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3.18.55\ObjavljenePublikacije$\G2013\xls\"/>
    </mc:Choice>
  </mc:AlternateContent>
  <bookViews>
    <workbookView xWindow="0" yWindow="0" windowWidth="28800" windowHeight="12300" firstSheet="46" activeTab="52"/>
  </bookViews>
  <sheets>
    <sheet name="OpstiPodaci" sheetId="3" r:id="rId1"/>
    <sheet name="Izbori1" sheetId="4" r:id="rId2"/>
    <sheet name="Izbori2" sheetId="5" r:id="rId3"/>
    <sheet name="Izbori3" sheetId="6" r:id="rId4"/>
    <sheet name="Stanovnistvo1" sheetId="7" r:id="rId5"/>
    <sheet name="Stanovnistvo2" sheetId="8" r:id="rId6"/>
    <sheet name="Stanovnistvo3" sheetId="9" r:id="rId7"/>
    <sheet name="Stanovnistvo4" sheetId="10" r:id="rId8"/>
    <sheet name="Stanovnistvo5" sheetId="11" r:id="rId9"/>
    <sheet name="Stanovnistvo6" sheetId="12" r:id="rId10"/>
    <sheet name="Stanovnistvo7" sheetId="13" r:id="rId11"/>
    <sheet name="Stanovnistvo8" sheetId="14" r:id="rId12"/>
    <sheet name="Stanovnistvo9" sheetId="15" r:id="rId13"/>
    <sheet name="Stanovnistvo10" sheetId="16" r:id="rId14"/>
    <sheet name="Stanovnistvo11" sheetId="17" r:id="rId15"/>
    <sheet name="Stanovnistvo12" sheetId="18" r:id="rId16"/>
    <sheet name="ZaposlenostIZarade1" sheetId="20" r:id="rId17"/>
    <sheet name="ZaposlenostIZarade2" sheetId="21" r:id="rId18"/>
    <sheet name="ZaposlenostIZarade3" sheetId="22" r:id="rId19"/>
    <sheet name="ZaposlenostIZarade4" sheetId="23" r:id="rId20"/>
    <sheet name="ZaposlenostIZarade5" sheetId="24" r:id="rId21"/>
    <sheet name="BudžLokSamouprave1" sheetId="25" r:id="rId22"/>
    <sheet name="BudžLokSamouprave2" sheetId="26" r:id="rId23"/>
    <sheet name="RashodiKorBudžSred" sheetId="27" r:id="rId24"/>
    <sheet name="Investicije1" sheetId="28" r:id="rId25"/>
    <sheet name="Investicije2(deo1)" sheetId="29" r:id="rId26"/>
    <sheet name="Investicije2(deo2)" sheetId="30" r:id="rId27"/>
    <sheet name="Cene" sheetId="31" r:id="rId28"/>
    <sheet name="Poljoprivreda1" sheetId="32" r:id="rId29"/>
    <sheet name="Poljoprivreda2" sheetId="33" r:id="rId30"/>
    <sheet name="Poljoprivreda3" sheetId="34" r:id="rId31"/>
    <sheet name="Poljoprivreda4" sheetId="35" r:id="rId32"/>
    <sheet name="Poljoprivreda5" sheetId="36" r:id="rId33"/>
    <sheet name="Sumarstvo" sheetId="38" r:id="rId34"/>
    <sheet name="Vodosnabdevanje" sheetId="39" r:id="rId35"/>
    <sheet name="Gradjevinarstvo1" sheetId="40" r:id="rId36"/>
    <sheet name="Gradjevinarstvo2" sheetId="41" r:id="rId37"/>
    <sheet name="Gradjevinarstvo3" sheetId="42" r:id="rId38"/>
    <sheet name="Trgovina" sheetId="43" r:id="rId39"/>
    <sheet name="Turizam1" sheetId="44" r:id="rId40"/>
    <sheet name="Turizam2" sheetId="45" r:id="rId41"/>
    <sheet name="Saobracaj1" sheetId="46" r:id="rId42"/>
    <sheet name="Saobracaj2" sheetId="47" r:id="rId43"/>
    <sheet name="Saobracaj3" sheetId="48" r:id="rId44"/>
    <sheet name="Obrazovanje1" sheetId="49" r:id="rId45"/>
    <sheet name="Obrazovanje2" sheetId="50" r:id="rId46"/>
    <sheet name="Obrazovanje3" sheetId="51" r:id="rId47"/>
    <sheet name="Obrazovanje4" sheetId="52" r:id="rId48"/>
    <sheet name="Obrazovanje5" sheetId="53" r:id="rId49"/>
    <sheet name="Kultura" sheetId="54" r:id="rId50"/>
    <sheet name="Zdravstvo" sheetId="55" r:id="rId51"/>
    <sheet name="SocijalnaZastita" sheetId="56" r:id="rId52"/>
    <sheet name="Pravosudje" sheetId="57" r:id="rId53"/>
  </sheets>
  <definedNames>
    <definedName name="_xlnm._FilterDatabase" localSheetId="10" hidden="1">Stanovnistvo7!$A$1:$N$3923</definedName>
    <definedName name="GGG" localSheetId="52">2010</definedName>
    <definedName name="GGG">2011</definedName>
    <definedName name="MMM">12</definedName>
    <definedName name="_xlnm.Print_Area" localSheetId="21">BudžLokSamouprave1!$A$1:$F$219</definedName>
    <definedName name="_xlnm.Print_Area" localSheetId="35">Gradjevinarstvo1!$A$1:$G$227</definedName>
    <definedName name="_xlnm.Print_Area" localSheetId="36">Gradjevinarstvo2!$A$1:$H$211</definedName>
    <definedName name="_xlnm.Print_Area" localSheetId="37">Gradjevinarstvo3!$A$1:$L$143</definedName>
    <definedName name="_xlnm.Print_Area" localSheetId="24">Investicije1!$B$2:$J$261</definedName>
    <definedName name="_xlnm.Print_Area" localSheetId="25">'Investicije2(deo1)'!$B$2:$N$259</definedName>
    <definedName name="_xlnm.Print_Area" localSheetId="26">'Investicije2(deo2)'!$B$2:$N$259</definedName>
    <definedName name="_xlnm.Print_Area" localSheetId="1">Izbori1!$A$1:$J$209</definedName>
    <definedName name="_xlnm.Print_Area" localSheetId="2">Izbori2!$A$1:$L$208</definedName>
    <definedName name="_xlnm.Print_Area" localSheetId="3">Izbori3!$A$1:$I$208</definedName>
    <definedName name="_xlnm.Print_Area" localSheetId="49">Kultura!$A$1:$J$132</definedName>
    <definedName name="_xlnm.Print_Area" localSheetId="44">Obrazovanje1!$B$1:$I$212</definedName>
    <definedName name="_xlnm.Print_Area" localSheetId="45">Obrazovanje2!$A$1:$I$211</definedName>
    <definedName name="_xlnm.Print_Area" localSheetId="46">Obrazovanje3!$A$1:$G$211</definedName>
    <definedName name="_xlnm.Print_Area" localSheetId="47">Obrazovanje4!$A$1:$I$82</definedName>
    <definedName name="_xlnm.Print_Area" localSheetId="48">Obrazovanje5!$A$1:$G$105</definedName>
    <definedName name="_xlnm.Print_Area" localSheetId="0">OpstiPodaci!$A$1:$I$270</definedName>
    <definedName name="_xlnm.Print_Area" localSheetId="52">Pravosudje!$A$1:$K$227</definedName>
    <definedName name="_xlnm.Print_Area" localSheetId="23">RashodiKorBudžSred!$A$1:$G$251</definedName>
    <definedName name="_xlnm.Print_Area" localSheetId="41">Saobracaj1!$A$1:$I$218</definedName>
    <definedName name="_xlnm.Print_Area" localSheetId="43">Saobracaj3!$A$1:$I$252</definedName>
    <definedName name="_xlnm.Print_Area" localSheetId="51">SocijalnaZastita!$A$1:$F$245</definedName>
    <definedName name="_xlnm.Print_Area" localSheetId="4">Stanovnistvo1!$A$1:$Y$621</definedName>
    <definedName name="_xlnm.Print_Area" localSheetId="13">Stanovnistvo10!$A$1:$T$208</definedName>
    <definedName name="_xlnm.Print_Area" localSheetId="14">Stanovnistvo11!$A$1:$I$215</definedName>
    <definedName name="_xlnm.Print_Area" localSheetId="15">Stanovnistvo12!$A$1:$O$217</definedName>
    <definedName name="_xlnm.Print_Area" localSheetId="5">Stanovnistvo2!$A$1:$AB$210</definedName>
    <definedName name="_xlnm.Print_Area" localSheetId="6">Stanovnistvo3!$A$1:$Q$217</definedName>
    <definedName name="_xlnm.Print_Area" localSheetId="7">Stanovnistvo4!$A$1:$X$210</definedName>
    <definedName name="_xlnm.Print_Area" localSheetId="8">Stanovnistvo5!$B$1:$K$614</definedName>
    <definedName name="_xlnm.Print_Area" localSheetId="9">Stanovnistvo6!$A$1:$N$211</definedName>
    <definedName name="_xlnm.Print_Area" localSheetId="10">Stanovnistvo7!$A$1:$O$212</definedName>
    <definedName name="_xlnm.Print_Area" localSheetId="11">Stanovnistvo8!$A$1:$I$212</definedName>
    <definedName name="_xlnm.Print_Area" localSheetId="12">Stanovnistvo9!$A$1:$N$209</definedName>
    <definedName name="_xlnm.Print_Area" localSheetId="33">Sumarstvo!$A$1:$J$218</definedName>
    <definedName name="_xlnm.Print_Area" localSheetId="39">Turizam1!$A$1:$I$225</definedName>
    <definedName name="_xlnm.Print_Area" localSheetId="40">Turizam2!$A$1:$I$77</definedName>
    <definedName name="_xlnm.Print_Area" localSheetId="34">Vodosnabdevanje!$A$1:$H$209</definedName>
    <definedName name="_xlnm.Print_Area" localSheetId="16">ZaposlenostIZarade1!$A$1:$G$236</definedName>
    <definedName name="_xlnm.Print_Area" localSheetId="17">ZaposlenostIZarade2!$A$1:$V$229</definedName>
    <definedName name="_xlnm.Print_Area" localSheetId="18">ZaposlenostIZarade3!$A$1:$X$225</definedName>
    <definedName name="_xlnm.Print_Area" localSheetId="20">ZaposlenostIZarade5!$A$1:$F$217</definedName>
    <definedName name="_xlnm.Print_Titles" localSheetId="21">BudžLokSamouprave1!$1:$4</definedName>
    <definedName name="_xlnm.Print_Titles" localSheetId="22">BudžLokSamouprave2!$1:$4</definedName>
    <definedName name="_xlnm.Print_Titles" localSheetId="27">Cene!$1:$3</definedName>
    <definedName name="_xlnm.Print_Titles" localSheetId="35">Gradjevinarstvo1!$1:$4</definedName>
    <definedName name="_xlnm.Print_Titles" localSheetId="36">Gradjevinarstvo2!$1:$5</definedName>
    <definedName name="_xlnm.Print_Titles" localSheetId="37">Gradjevinarstvo3!$1:$4</definedName>
    <definedName name="_xlnm.Print_Titles" localSheetId="24">Investicije1!$1:$6</definedName>
    <definedName name="_xlnm.Print_Titles" localSheetId="25">'Investicije2(deo1)'!$1:$4</definedName>
    <definedName name="_xlnm.Print_Titles" localSheetId="26">'Investicije2(deo2)'!$1:$4</definedName>
    <definedName name="_xlnm.Print_Titles" localSheetId="1">Izbori1!$1:$4</definedName>
    <definedName name="_xlnm.Print_Titles" localSheetId="2">Izbori2!$1:$3</definedName>
    <definedName name="_xlnm.Print_Titles" localSheetId="3">Izbori3!$1:$3</definedName>
    <definedName name="_xlnm.Print_Titles" localSheetId="49">Kultura!$1:$4</definedName>
    <definedName name="_xlnm.Print_Titles" localSheetId="44">Obrazovanje1!$2:$5</definedName>
    <definedName name="_xlnm.Print_Titles" localSheetId="45">Obrazovanje2!$1:$6</definedName>
    <definedName name="_xlnm.Print_Titles" localSheetId="46">Obrazovanje3!$1:$6</definedName>
    <definedName name="_xlnm.Print_Titles" localSheetId="47">Obrazovanje4!$1:$5</definedName>
    <definedName name="_xlnm.Print_Titles" localSheetId="48">Obrazovanje5!$1:$5</definedName>
    <definedName name="_xlnm.Print_Titles" localSheetId="0">OpstiPodaci!$1:$4</definedName>
    <definedName name="_xlnm.Print_Titles" localSheetId="28">Poljoprivreda1!$1:$3</definedName>
    <definedName name="_xlnm.Print_Titles" localSheetId="29">Poljoprivreda2!$1:$5</definedName>
    <definedName name="_xlnm.Print_Titles" localSheetId="30">Poljoprivreda3!$1:$6</definedName>
    <definedName name="_xlnm.Print_Titles" localSheetId="31">Poljoprivreda4!$1:$5</definedName>
    <definedName name="_xlnm.Print_Titles" localSheetId="32">Poljoprivreda5!$1:$6</definedName>
    <definedName name="_xlnm.Print_Titles" localSheetId="52">Pravosudje!$1:$4</definedName>
    <definedName name="_xlnm.Print_Titles" localSheetId="23">RashodiKorBudžSred!$1:$3</definedName>
    <definedName name="_xlnm.Print_Titles" localSheetId="41">Saobracaj1!$1:$4</definedName>
    <definedName name="_xlnm.Print_Titles" localSheetId="42">Saobracaj2!$1:$4</definedName>
    <definedName name="_xlnm.Print_Titles" localSheetId="43">Saobracaj3!$1:$3</definedName>
    <definedName name="_xlnm.Print_Titles" localSheetId="51">SocijalnaZastita!$1:$2</definedName>
    <definedName name="_xlnm.Print_Titles" localSheetId="4">Stanovnistvo1!$1:$4</definedName>
    <definedName name="_xlnm.Print_Titles" localSheetId="13">Stanovnistvo10!$1:$3</definedName>
    <definedName name="_xlnm.Print_Titles" localSheetId="14">Stanovnistvo11!$1:$2</definedName>
    <definedName name="_xlnm.Print_Titles" localSheetId="15">Stanovnistvo12!$1:$4</definedName>
    <definedName name="_xlnm.Print_Titles" localSheetId="5">Stanovnistvo2!$1:$3</definedName>
    <definedName name="_xlnm.Print_Titles" localSheetId="6">Stanovnistvo3!$1:$3</definedName>
    <definedName name="_xlnm.Print_Titles" localSheetId="7">Stanovnistvo4!$1:$2</definedName>
    <definedName name="_xlnm.Print_Titles" localSheetId="8">Stanovnistvo5!$1:$2</definedName>
    <definedName name="_xlnm.Print_Titles" localSheetId="9">Stanovnistvo6!$1:$4</definedName>
    <definedName name="_xlnm.Print_Titles" localSheetId="10">Stanovnistvo7!$1:$5</definedName>
    <definedName name="_xlnm.Print_Titles" localSheetId="11">Stanovnistvo8!$1:$5</definedName>
    <definedName name="_xlnm.Print_Titles" localSheetId="12">Stanovnistvo9!$1:$4</definedName>
    <definedName name="_xlnm.Print_Titles" localSheetId="33">Sumarstvo!$1:$5</definedName>
    <definedName name="_xlnm.Print_Titles" localSheetId="38">Trgovina!$A:$L,Trgovina!$1:$4</definedName>
    <definedName name="_xlnm.Print_Titles" localSheetId="39">Turizam1!$1:$4</definedName>
    <definedName name="_xlnm.Print_Titles" localSheetId="40">Turizam2!$1:$4</definedName>
    <definedName name="_xlnm.Print_Titles" localSheetId="34">Vodosnabdevanje!$1:$5</definedName>
    <definedName name="_xlnm.Print_Titles" localSheetId="16">ZaposlenostIZarade1!$1:$7</definedName>
    <definedName name="_xlnm.Print_Titles" localSheetId="17">ZaposlenostIZarade2!$1:$4</definedName>
    <definedName name="_xlnm.Print_Titles" localSheetId="18">ZaposlenostIZarade3!$1:$4</definedName>
    <definedName name="_xlnm.Print_Titles" localSheetId="19">ZaposlenostIZarade4!$1:$5</definedName>
    <definedName name="_xlnm.Print_Titles" localSheetId="20">ZaposlenostIZarade5!$1:$4</definedName>
    <definedName name="_xlnm.Print_Titles" localSheetId="50">Zdravstvo!$1:$4</definedName>
  </definedNames>
  <calcPr calcId="162913" fullCalcOnLoad="1"/>
</workbook>
</file>

<file path=xl/calcChain.xml><?xml version="1.0" encoding="utf-8"?>
<calcChain xmlns="http://schemas.openxmlformats.org/spreadsheetml/2006/main">
  <c r="B4" i="56" l="1"/>
  <c r="C4" i="56"/>
  <c r="D4" i="56"/>
  <c r="E4" i="56"/>
  <c r="F4" i="56"/>
  <c r="B25" i="56"/>
  <c r="C25" i="56"/>
  <c r="D25" i="56"/>
  <c r="E25" i="56"/>
  <c r="F25" i="56"/>
  <c r="B30" i="56"/>
  <c r="C30" i="56"/>
  <c r="D30" i="56"/>
  <c r="E30" i="56"/>
  <c r="F30" i="56"/>
  <c r="B56" i="56"/>
  <c r="C56" i="56"/>
  <c r="D56" i="56"/>
  <c r="E56" i="56"/>
  <c r="F56" i="56"/>
  <c r="B73" i="56"/>
  <c r="C73" i="56"/>
  <c r="D73" i="56"/>
  <c r="E73" i="56"/>
  <c r="F73" i="56"/>
  <c r="F81" i="56"/>
  <c r="B143" i="56"/>
  <c r="B81" i="56" s="1"/>
  <c r="C143" i="56"/>
  <c r="C81" i="56"/>
  <c r="D143" i="56"/>
  <c r="D81" i="56" s="1"/>
  <c r="E143" i="56"/>
  <c r="E81" i="56" s="1"/>
  <c r="F143" i="56"/>
  <c r="B212" i="56"/>
  <c r="C212" i="56"/>
  <c r="D212" i="56"/>
  <c r="E212" i="56"/>
  <c r="F212" i="56"/>
  <c r="B223" i="56"/>
  <c r="C223" i="56"/>
  <c r="D223" i="56"/>
  <c r="E223" i="56"/>
  <c r="F223" i="56"/>
  <c r="B9" i="53"/>
  <c r="C9" i="53"/>
  <c r="D9" i="53"/>
  <c r="B15" i="53"/>
  <c r="C15" i="53"/>
  <c r="D15" i="53"/>
  <c r="B47" i="53"/>
  <c r="C47" i="53"/>
  <c r="D47" i="53"/>
  <c r="B54" i="53"/>
  <c r="C54" i="53"/>
  <c r="D54" i="53"/>
  <c r="C7" i="47"/>
  <c r="C26" i="47"/>
  <c r="C6" i="47" s="1"/>
  <c r="C5" i="47" s="1"/>
  <c r="C82" i="47"/>
  <c r="C81" i="47" s="1"/>
  <c r="C143" i="47"/>
  <c r="B5" i="46"/>
  <c r="C5" i="46"/>
  <c r="B6" i="46"/>
  <c r="C6" i="46"/>
  <c r="B7" i="46"/>
  <c r="C7" i="46"/>
  <c r="B8" i="46"/>
  <c r="C8" i="46"/>
  <c r="B27" i="46"/>
  <c r="B26" i="46" s="1"/>
  <c r="C27" i="46"/>
  <c r="B29" i="46"/>
  <c r="C29" i="46"/>
  <c r="B30" i="46"/>
  <c r="C30" i="46"/>
  <c r="B31" i="46"/>
  <c r="C31" i="46"/>
  <c r="B32" i="46"/>
  <c r="C32" i="46"/>
  <c r="C26" i="46" s="1"/>
  <c r="B33" i="46"/>
  <c r="C33" i="46"/>
  <c r="B34" i="46"/>
  <c r="C34" i="46"/>
  <c r="B35" i="46"/>
  <c r="C35" i="46"/>
  <c r="B36" i="46"/>
  <c r="C36" i="46"/>
  <c r="B37" i="46"/>
  <c r="C37" i="46"/>
  <c r="B39" i="46"/>
  <c r="C39" i="46"/>
  <c r="B40" i="46"/>
  <c r="C40" i="46"/>
  <c r="B41" i="46"/>
  <c r="C41" i="46"/>
  <c r="B42" i="46"/>
  <c r="C42" i="46"/>
  <c r="B45" i="46"/>
  <c r="C45" i="46"/>
  <c r="B46" i="46"/>
  <c r="C46" i="46"/>
  <c r="B47" i="46"/>
  <c r="C47" i="46"/>
  <c r="B49" i="46"/>
  <c r="C49" i="46"/>
  <c r="B50" i="46"/>
  <c r="C50" i="46"/>
  <c r="B51" i="46"/>
  <c r="C51" i="46"/>
  <c r="B52" i="46"/>
  <c r="C52" i="46"/>
  <c r="B54" i="46"/>
  <c r="C54" i="46"/>
  <c r="B59" i="46"/>
  <c r="C59" i="46"/>
  <c r="B61" i="46"/>
  <c r="C61" i="46"/>
  <c r="B62" i="46"/>
  <c r="C62" i="46"/>
  <c r="B64" i="46"/>
  <c r="C64" i="46"/>
  <c r="B65" i="46"/>
  <c r="C65" i="46"/>
  <c r="B66" i="46"/>
  <c r="C66" i="46"/>
  <c r="B67" i="46"/>
  <c r="C67" i="46"/>
  <c r="B68" i="46"/>
  <c r="C68" i="46"/>
  <c r="B69" i="46"/>
  <c r="C69" i="46"/>
  <c r="B70" i="46"/>
  <c r="C70" i="46"/>
  <c r="B71" i="46"/>
  <c r="C71" i="46"/>
  <c r="B72" i="46"/>
  <c r="C72" i="46"/>
  <c r="B73" i="46"/>
  <c r="C73" i="46"/>
  <c r="B74" i="46"/>
  <c r="C74" i="46"/>
  <c r="B75" i="46"/>
  <c r="C75" i="46"/>
  <c r="B76" i="46"/>
  <c r="C76" i="46"/>
  <c r="B77" i="46"/>
  <c r="C77" i="46"/>
  <c r="B78" i="46"/>
  <c r="C78" i="46"/>
  <c r="B80" i="46"/>
  <c r="C80" i="46"/>
  <c r="B81" i="46"/>
  <c r="C81" i="46"/>
  <c r="B82" i="46"/>
  <c r="C82" i="46"/>
  <c r="B83" i="46"/>
  <c r="C83" i="46"/>
  <c r="D85" i="46"/>
  <c r="E85" i="46"/>
  <c r="E84" i="46" s="1"/>
  <c r="F85" i="46"/>
  <c r="F84" i="46"/>
  <c r="G85" i="46"/>
  <c r="G84" i="46" s="1"/>
  <c r="H85" i="46"/>
  <c r="I85" i="46"/>
  <c r="I84" i="46" s="1"/>
  <c r="B86" i="46"/>
  <c r="C86" i="46"/>
  <c r="C85" i="46" s="1"/>
  <c r="C84" i="46" s="1"/>
  <c r="B87" i="46"/>
  <c r="C87" i="46"/>
  <c r="B88" i="46"/>
  <c r="C88" i="46"/>
  <c r="B89" i="46"/>
  <c r="C89" i="46"/>
  <c r="B90" i="46"/>
  <c r="C90" i="46"/>
  <c r="B91" i="46"/>
  <c r="C91" i="46"/>
  <c r="B92" i="46"/>
  <c r="C92" i="46"/>
  <c r="B93" i="46"/>
  <c r="C93" i="46"/>
  <c r="B94" i="46"/>
  <c r="C94" i="46"/>
  <c r="B95" i="46"/>
  <c r="C95" i="46"/>
  <c r="B96" i="46"/>
  <c r="C96" i="46"/>
  <c r="B97" i="46"/>
  <c r="C97" i="46"/>
  <c r="B98" i="46"/>
  <c r="C98" i="46"/>
  <c r="B99" i="46"/>
  <c r="C99" i="46"/>
  <c r="B100" i="46"/>
  <c r="C100" i="46"/>
  <c r="B101" i="46"/>
  <c r="C101" i="46"/>
  <c r="B102" i="46"/>
  <c r="C102" i="46"/>
  <c r="B103" i="46"/>
  <c r="C103" i="46"/>
  <c r="B104" i="46"/>
  <c r="B85" i="46" s="1"/>
  <c r="C104" i="46"/>
  <c r="B105" i="46"/>
  <c r="C105" i="46"/>
  <c r="B106" i="46"/>
  <c r="C106" i="46"/>
  <c r="B107" i="46"/>
  <c r="C107" i="46"/>
  <c r="B108" i="46"/>
  <c r="C108" i="46"/>
  <c r="B109" i="46"/>
  <c r="C109" i="46"/>
  <c r="B110" i="46"/>
  <c r="C110" i="46"/>
  <c r="B111" i="46"/>
  <c r="C111" i="46"/>
  <c r="B112" i="46"/>
  <c r="C112" i="46"/>
  <c r="B115" i="46"/>
  <c r="C115" i="46"/>
  <c r="B116" i="46"/>
  <c r="C116" i="46"/>
  <c r="B117" i="46"/>
  <c r="C117" i="46"/>
  <c r="B118" i="46"/>
  <c r="C118" i="46"/>
  <c r="B119" i="46"/>
  <c r="C119" i="46"/>
  <c r="B120" i="46"/>
  <c r="C120" i="46"/>
  <c r="B121" i="46"/>
  <c r="C121" i="46"/>
  <c r="B122" i="46"/>
  <c r="C122" i="46"/>
  <c r="B123" i="46"/>
  <c r="C123" i="46"/>
  <c r="B124" i="46"/>
  <c r="C124" i="46"/>
  <c r="B125" i="46"/>
  <c r="C125" i="46"/>
  <c r="B126" i="46"/>
  <c r="C126" i="46"/>
  <c r="B127" i="46"/>
  <c r="C127" i="46"/>
  <c r="B128" i="46"/>
  <c r="C128" i="46"/>
  <c r="B129" i="46"/>
  <c r="C129" i="46"/>
  <c r="B130" i="46"/>
  <c r="C130" i="46"/>
  <c r="B131" i="46"/>
  <c r="C131" i="46"/>
  <c r="B132" i="46"/>
  <c r="C132" i="46"/>
  <c r="B133" i="46"/>
  <c r="C133" i="46"/>
  <c r="B134" i="46"/>
  <c r="C134" i="46"/>
  <c r="B135" i="46"/>
  <c r="C135" i="46"/>
  <c r="B136" i="46"/>
  <c r="C136" i="46"/>
  <c r="B137" i="46"/>
  <c r="C137" i="46"/>
  <c r="B138" i="46"/>
  <c r="C138" i="46"/>
  <c r="B139" i="46"/>
  <c r="C139" i="46"/>
  <c r="B140" i="46"/>
  <c r="C140" i="46"/>
  <c r="B141" i="46"/>
  <c r="C141" i="46"/>
  <c r="B142" i="46"/>
  <c r="C142" i="46"/>
  <c r="B143" i="46"/>
  <c r="C143" i="46"/>
  <c r="B144" i="46"/>
  <c r="C144" i="46"/>
  <c r="B145" i="46"/>
  <c r="C145" i="46"/>
  <c r="B146" i="46"/>
  <c r="C146" i="46"/>
  <c r="B147" i="46"/>
  <c r="C147" i="46"/>
  <c r="D148" i="46"/>
  <c r="D84" i="46" s="1"/>
  <c r="E148" i="46"/>
  <c r="F148" i="46"/>
  <c r="G148" i="46"/>
  <c r="H148" i="46"/>
  <c r="H84" i="46" s="1"/>
  <c r="I148" i="46"/>
  <c r="B149" i="46"/>
  <c r="C149" i="46"/>
  <c r="C148" i="46" s="1"/>
  <c r="B150" i="46"/>
  <c r="C150" i="46"/>
  <c r="B151" i="46"/>
  <c r="C151" i="46"/>
  <c r="B152" i="46"/>
  <c r="C152" i="46"/>
  <c r="B153" i="46"/>
  <c r="C153" i="46"/>
  <c r="B154" i="46"/>
  <c r="C154" i="46"/>
  <c r="B155" i="46"/>
  <c r="C155" i="46"/>
  <c r="B158" i="46"/>
  <c r="C158" i="46"/>
  <c r="B159" i="46"/>
  <c r="C159" i="46"/>
  <c r="B160" i="46"/>
  <c r="C160" i="46"/>
  <c r="B161" i="46"/>
  <c r="C161" i="46"/>
  <c r="B162" i="46"/>
  <c r="C162" i="46"/>
  <c r="B163" i="46"/>
  <c r="C163" i="46"/>
  <c r="B164" i="46"/>
  <c r="C164" i="46"/>
  <c r="B167" i="46"/>
  <c r="B148" i="46" s="1"/>
  <c r="C167" i="46"/>
  <c r="B168" i="46"/>
  <c r="C168" i="46"/>
  <c r="B169" i="46"/>
  <c r="C169" i="46"/>
  <c r="B170" i="46"/>
  <c r="C170" i="46"/>
  <c r="B171" i="46"/>
  <c r="C171" i="46"/>
  <c r="B172" i="46"/>
  <c r="C172" i="46"/>
  <c r="B173" i="46"/>
  <c r="C173" i="46"/>
  <c r="B174" i="46"/>
  <c r="C174" i="46"/>
  <c r="B175" i="46"/>
  <c r="C175" i="46"/>
  <c r="B176" i="46"/>
  <c r="C176" i="46"/>
  <c r="B177" i="46"/>
  <c r="C177" i="46"/>
  <c r="B178" i="46"/>
  <c r="C178" i="46"/>
  <c r="B179" i="46"/>
  <c r="C179" i="46"/>
  <c r="B180" i="46"/>
  <c r="C180" i="46"/>
  <c r="B186" i="46"/>
  <c r="C186" i="46"/>
  <c r="B187" i="46"/>
  <c r="C187" i="46"/>
  <c r="B188" i="46"/>
  <c r="C188" i="46"/>
  <c r="B189" i="46"/>
  <c r="C189" i="46"/>
  <c r="B190" i="46"/>
  <c r="C190" i="46"/>
  <c r="B191" i="46"/>
  <c r="C191" i="46"/>
  <c r="B192" i="46"/>
  <c r="C192" i="46"/>
  <c r="B193" i="46"/>
  <c r="C193" i="46"/>
  <c r="B194" i="46"/>
  <c r="C194" i="46"/>
  <c r="B195" i="46"/>
  <c r="C195" i="46"/>
  <c r="B196" i="46"/>
  <c r="C196" i="46"/>
  <c r="B197" i="46"/>
  <c r="C197" i="46"/>
  <c r="B198" i="46"/>
  <c r="C198" i="46"/>
  <c r="B199" i="46"/>
  <c r="C199" i="46"/>
  <c r="B200" i="46"/>
  <c r="C200" i="46"/>
  <c r="B201" i="46"/>
  <c r="C201" i="46"/>
  <c r="B202" i="46"/>
  <c r="C202" i="46"/>
  <c r="B205" i="46"/>
  <c r="C205" i="46"/>
  <c r="B206" i="46"/>
  <c r="C206" i="46"/>
  <c r="B207" i="46"/>
  <c r="C207" i="46"/>
  <c r="B208" i="46"/>
  <c r="C208" i="46"/>
  <c r="B209" i="46"/>
  <c r="C209" i="46"/>
  <c r="B210" i="46"/>
  <c r="C210" i="46"/>
  <c r="B211" i="46"/>
  <c r="C211" i="46"/>
  <c r="B212" i="46"/>
  <c r="C212" i="46"/>
  <c r="B213" i="46"/>
  <c r="C213" i="46"/>
  <c r="B214" i="46"/>
  <c r="C214" i="46"/>
  <c r="B215" i="46"/>
  <c r="C215" i="46"/>
  <c r="H5" i="45"/>
  <c r="I5" i="45"/>
  <c r="H6" i="45"/>
  <c r="I6" i="45"/>
  <c r="B7" i="45"/>
  <c r="B6" i="45" s="1"/>
  <c r="E7" i="45"/>
  <c r="H7" i="45"/>
  <c r="I7" i="45"/>
  <c r="B8" i="45"/>
  <c r="E8" i="45"/>
  <c r="E6" i="45" s="1"/>
  <c r="H8" i="45"/>
  <c r="I8" i="45"/>
  <c r="B9" i="45"/>
  <c r="E9" i="45"/>
  <c r="H9" i="45"/>
  <c r="I9" i="45"/>
  <c r="H10" i="45"/>
  <c r="I10" i="45"/>
  <c r="H11" i="45"/>
  <c r="I11" i="45"/>
  <c r="H12" i="45"/>
  <c r="I12" i="45"/>
  <c r="H13" i="45"/>
  <c r="I13" i="45"/>
  <c r="H14" i="45"/>
  <c r="I14" i="45"/>
  <c r="H15" i="45"/>
  <c r="I15" i="45"/>
  <c r="H16" i="45"/>
  <c r="I16" i="45"/>
  <c r="H17" i="45"/>
  <c r="I17" i="45"/>
  <c r="H18" i="45"/>
  <c r="I18" i="45"/>
  <c r="H19" i="45"/>
  <c r="I19" i="45"/>
  <c r="H20" i="45"/>
  <c r="I20" i="45"/>
  <c r="H21" i="45"/>
  <c r="I21" i="45"/>
  <c r="H22" i="45"/>
  <c r="I22" i="45"/>
  <c r="H23" i="45"/>
  <c r="I23" i="45"/>
  <c r="B24" i="45"/>
  <c r="E24" i="45"/>
  <c r="H24" i="45"/>
  <c r="I24" i="45"/>
  <c r="H25" i="45"/>
  <c r="I25" i="45"/>
  <c r="H26" i="45"/>
  <c r="I26" i="45"/>
  <c r="H27" i="45"/>
  <c r="I27" i="45"/>
  <c r="H28" i="45"/>
  <c r="I28" i="45"/>
  <c r="H29" i="45"/>
  <c r="I29" i="45"/>
  <c r="H30" i="45"/>
  <c r="I30" i="45"/>
  <c r="H31" i="45"/>
  <c r="I31" i="45"/>
  <c r="H32" i="45"/>
  <c r="I32" i="45"/>
  <c r="H33" i="45"/>
  <c r="I33" i="45"/>
  <c r="H34" i="45"/>
  <c r="I34" i="45"/>
  <c r="H35" i="45"/>
  <c r="I35" i="45"/>
  <c r="H36" i="45"/>
  <c r="I36" i="45"/>
  <c r="H37" i="45"/>
  <c r="I37" i="45"/>
  <c r="H38" i="45"/>
  <c r="I38" i="45"/>
  <c r="H39" i="45"/>
  <c r="I39" i="45"/>
  <c r="B44" i="45"/>
  <c r="E44" i="45"/>
  <c r="H44" i="45"/>
  <c r="I44" i="45"/>
  <c r="H45" i="45"/>
  <c r="I45" i="45"/>
  <c r="H46" i="45"/>
  <c r="I46" i="45"/>
  <c r="H47" i="45"/>
  <c r="I47" i="45"/>
  <c r="H48" i="45"/>
  <c r="I48" i="45"/>
  <c r="H49" i="45"/>
  <c r="I49" i="45"/>
  <c r="H50" i="45"/>
  <c r="I50" i="45"/>
  <c r="H51" i="45"/>
  <c r="I51" i="45"/>
  <c r="H52" i="45"/>
  <c r="I52" i="45"/>
  <c r="H53" i="45"/>
  <c r="I53" i="45"/>
  <c r="H54" i="45"/>
  <c r="I54" i="45"/>
  <c r="H55" i="45"/>
  <c r="I55" i="45"/>
  <c r="H56" i="45"/>
  <c r="I56" i="45"/>
  <c r="H57" i="45"/>
  <c r="I57" i="45"/>
  <c r="H58" i="45"/>
  <c r="I58" i="45"/>
  <c r="H59" i="45"/>
  <c r="I59" i="45"/>
  <c r="H60" i="45"/>
  <c r="I60" i="45"/>
  <c r="H61" i="45"/>
  <c r="I61" i="45"/>
  <c r="H62" i="45"/>
  <c r="I62" i="45"/>
  <c r="H63" i="45"/>
  <c r="I63" i="45"/>
  <c r="H64" i="45"/>
  <c r="I64" i="45"/>
  <c r="H65" i="45"/>
  <c r="I65" i="45"/>
  <c r="H66" i="45"/>
  <c r="I66" i="45"/>
  <c r="H67" i="45"/>
  <c r="I67" i="45"/>
  <c r="H68" i="45"/>
  <c r="I68" i="45"/>
  <c r="H69" i="45"/>
  <c r="I69" i="45"/>
  <c r="H70" i="45"/>
  <c r="I70" i="45"/>
  <c r="H71" i="45"/>
  <c r="I71" i="45"/>
  <c r="H72" i="45"/>
  <c r="I72" i="45"/>
  <c r="B73" i="45"/>
  <c r="E73" i="45"/>
  <c r="H73" i="45"/>
  <c r="I73" i="45"/>
  <c r="B5" i="44"/>
  <c r="C5" i="44"/>
  <c r="D5" i="44"/>
  <c r="I5" i="44" s="1"/>
  <c r="E5" i="44"/>
  <c r="F5" i="44"/>
  <c r="H5" i="44" s="1"/>
  <c r="G5" i="44"/>
  <c r="H6" i="44"/>
  <c r="I6" i="44"/>
  <c r="H7" i="44"/>
  <c r="I7" i="44"/>
  <c r="B8" i="44"/>
  <c r="C8" i="44"/>
  <c r="D8" i="44"/>
  <c r="I8" i="44" s="1"/>
  <c r="E8" i="44"/>
  <c r="F8" i="44"/>
  <c r="H8" i="44" s="1"/>
  <c r="G8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B32" i="44"/>
  <c r="C32" i="44"/>
  <c r="D32" i="44"/>
  <c r="I32" i="44" s="1"/>
  <c r="E32" i="44"/>
  <c r="F32" i="44"/>
  <c r="H32" i="44" s="1"/>
  <c r="G32" i="44"/>
  <c r="H33" i="44"/>
  <c r="I33" i="44"/>
  <c r="H34" i="44"/>
  <c r="I34" i="44"/>
  <c r="H35" i="44"/>
  <c r="I35" i="44"/>
  <c r="H36" i="44"/>
  <c r="I36" i="44"/>
  <c r="H37" i="44"/>
  <c r="H38" i="44"/>
  <c r="I38" i="44"/>
  <c r="H39" i="44"/>
  <c r="I39" i="44"/>
  <c r="H40" i="44"/>
  <c r="B41" i="44"/>
  <c r="C41" i="44"/>
  <c r="H41" i="44"/>
  <c r="D41" i="44"/>
  <c r="E41" i="44"/>
  <c r="F41" i="44"/>
  <c r="G41" i="44"/>
  <c r="I41" i="44" s="1"/>
  <c r="B42" i="44"/>
  <c r="C42" i="44"/>
  <c r="H42" i="44"/>
  <c r="D42" i="44"/>
  <c r="E42" i="44"/>
  <c r="F42" i="44"/>
  <c r="G42" i="44"/>
  <c r="I42" i="44" s="1"/>
  <c r="H43" i="44"/>
  <c r="I43" i="44"/>
  <c r="H44" i="44"/>
  <c r="I44" i="44"/>
  <c r="H46" i="44"/>
  <c r="I46" i="44"/>
  <c r="H48" i="44"/>
  <c r="I48" i="44"/>
  <c r="H49" i="44"/>
  <c r="I49" i="44"/>
  <c r="H50" i="44"/>
  <c r="I50" i="44"/>
  <c r="H51" i="44"/>
  <c r="H52" i="44"/>
  <c r="I52" i="44"/>
  <c r="H53" i="44"/>
  <c r="I53" i="44"/>
  <c r="H55" i="44"/>
  <c r="I55" i="44"/>
  <c r="B60" i="44"/>
  <c r="C60" i="44"/>
  <c r="D60" i="44"/>
  <c r="I60" i="44"/>
  <c r="E60" i="44"/>
  <c r="F60" i="44"/>
  <c r="G60" i="44"/>
  <c r="H60" i="44"/>
  <c r="H61" i="44"/>
  <c r="I61" i="44"/>
  <c r="H62" i="44"/>
  <c r="I62" i="44"/>
  <c r="H63" i="44"/>
  <c r="I63" i="44"/>
  <c r="H65" i="44"/>
  <c r="I65" i="44"/>
  <c r="H66" i="44"/>
  <c r="I66" i="44"/>
  <c r="B67" i="44"/>
  <c r="C67" i="44"/>
  <c r="D67" i="44"/>
  <c r="E67" i="44"/>
  <c r="F67" i="44"/>
  <c r="H67" i="44" s="1"/>
  <c r="G67" i="44"/>
  <c r="I67" i="44" s="1"/>
  <c r="H68" i="44"/>
  <c r="I68" i="44"/>
  <c r="H70" i="44"/>
  <c r="I70" i="44"/>
  <c r="B71" i="44"/>
  <c r="C71" i="44"/>
  <c r="D71" i="44"/>
  <c r="E71" i="44"/>
  <c r="F71" i="44"/>
  <c r="H71" i="44" s="1"/>
  <c r="G71" i="44"/>
  <c r="I71" i="44" s="1"/>
  <c r="H72" i="44"/>
  <c r="I72" i="44"/>
  <c r="H73" i="44"/>
  <c r="I73" i="44"/>
  <c r="H74" i="44"/>
  <c r="I74" i="44"/>
  <c r="H75" i="44"/>
  <c r="I75" i="44"/>
  <c r="H76" i="44"/>
  <c r="I76" i="44"/>
  <c r="B77" i="44"/>
  <c r="C77" i="44"/>
  <c r="D77" i="44"/>
  <c r="I77" i="44"/>
  <c r="E77" i="44"/>
  <c r="F77" i="44"/>
  <c r="G77" i="44"/>
  <c r="H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B87" i="44"/>
  <c r="C87" i="44"/>
  <c r="H87" i="44" s="1"/>
  <c r="D87" i="44"/>
  <c r="E87" i="44"/>
  <c r="F87" i="44"/>
  <c r="G87" i="44"/>
  <c r="I87" i="44" s="1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B98" i="44"/>
  <c r="B86" i="44" s="1"/>
  <c r="C98" i="44"/>
  <c r="D98" i="44"/>
  <c r="D86" i="44" s="1"/>
  <c r="E98" i="44"/>
  <c r="F98" i="44"/>
  <c r="H98" i="44" s="1"/>
  <c r="G98" i="44"/>
  <c r="I98" i="44" s="1"/>
  <c r="H99" i="44"/>
  <c r="I99" i="44"/>
  <c r="H100" i="44"/>
  <c r="I100" i="44"/>
  <c r="H101" i="44"/>
  <c r="I101" i="44"/>
  <c r="H102" i="44"/>
  <c r="I102" i="44"/>
  <c r="H103" i="44"/>
  <c r="I103" i="44"/>
  <c r="B105" i="44"/>
  <c r="C105" i="44"/>
  <c r="D105" i="44"/>
  <c r="I105" i="44"/>
  <c r="E105" i="44"/>
  <c r="E86" i="44" s="1"/>
  <c r="F105" i="44"/>
  <c r="G105" i="44"/>
  <c r="H105" i="44"/>
  <c r="H106" i="44"/>
  <c r="I106" i="44"/>
  <c r="H109" i="44"/>
  <c r="H110" i="44"/>
  <c r="I110" i="44"/>
  <c r="H112" i="44"/>
  <c r="I112" i="44"/>
  <c r="H113" i="44"/>
  <c r="I113" i="44"/>
  <c r="B118" i="44"/>
  <c r="C118" i="44"/>
  <c r="H118" i="44"/>
  <c r="D118" i="44"/>
  <c r="E118" i="44"/>
  <c r="F118" i="44"/>
  <c r="G118" i="44"/>
  <c r="I118" i="44"/>
  <c r="H119" i="44"/>
  <c r="I119" i="44"/>
  <c r="H120" i="44"/>
  <c r="I120" i="44"/>
  <c r="H121" i="44"/>
  <c r="I121" i="44"/>
  <c r="H122" i="44"/>
  <c r="I122" i="44"/>
  <c r="B123" i="44"/>
  <c r="C123" i="44"/>
  <c r="H123" i="44"/>
  <c r="D123" i="44"/>
  <c r="I123" i="44" s="1"/>
  <c r="E123" i="44"/>
  <c r="F123" i="44"/>
  <c r="G123" i="44"/>
  <c r="H124" i="44"/>
  <c r="I124" i="44"/>
  <c r="H125" i="44"/>
  <c r="I125" i="44"/>
  <c r="H126" i="44"/>
  <c r="I126" i="44"/>
  <c r="H128" i="44"/>
  <c r="I128" i="44"/>
  <c r="H129" i="44"/>
  <c r="I129" i="44"/>
  <c r="B130" i="44"/>
  <c r="C130" i="44"/>
  <c r="C86" i="44" s="1"/>
  <c r="D130" i="44"/>
  <c r="E130" i="44"/>
  <c r="F130" i="44"/>
  <c r="H130" i="44" s="1"/>
  <c r="G130" i="44"/>
  <c r="I130" i="44"/>
  <c r="H131" i="44"/>
  <c r="I131" i="44"/>
  <c r="H132" i="44"/>
  <c r="I132" i="44"/>
  <c r="H134" i="44"/>
  <c r="I134" i="44"/>
  <c r="H135" i="44"/>
  <c r="I135" i="44"/>
  <c r="H136" i="44"/>
  <c r="I136" i="44"/>
  <c r="B137" i="44"/>
  <c r="C137" i="44"/>
  <c r="H137" i="44"/>
  <c r="D137" i="44"/>
  <c r="E137" i="44"/>
  <c r="F137" i="44"/>
  <c r="G137" i="44"/>
  <c r="I137" i="44"/>
  <c r="H138" i="44"/>
  <c r="I138" i="44"/>
  <c r="H139" i="44"/>
  <c r="I139" i="44"/>
  <c r="H140" i="44"/>
  <c r="I140" i="44"/>
  <c r="H141" i="44"/>
  <c r="I141" i="44"/>
  <c r="H142" i="44"/>
  <c r="I142" i="44"/>
  <c r="B143" i="44"/>
  <c r="C143" i="44"/>
  <c r="D143" i="44"/>
  <c r="E143" i="44"/>
  <c r="F143" i="44"/>
  <c r="H143" i="44" s="1"/>
  <c r="G143" i="44"/>
  <c r="I143" i="44"/>
  <c r="H144" i="44"/>
  <c r="I144" i="44"/>
  <c r="H146" i="44"/>
  <c r="I146" i="44"/>
  <c r="H147" i="44"/>
  <c r="I147" i="44"/>
  <c r="H148" i="44"/>
  <c r="I148" i="44"/>
  <c r="H150" i="44"/>
  <c r="I150" i="44"/>
  <c r="B152" i="44"/>
  <c r="C152" i="44"/>
  <c r="C151" i="44" s="1"/>
  <c r="H152" i="44"/>
  <c r="D152" i="44"/>
  <c r="E152" i="44"/>
  <c r="E151" i="44"/>
  <c r="F152" i="44"/>
  <c r="G152" i="44"/>
  <c r="I152" i="44" s="1"/>
  <c r="H153" i="44"/>
  <c r="I153" i="44"/>
  <c r="H154" i="44"/>
  <c r="I154" i="44"/>
  <c r="H155" i="44"/>
  <c r="I155" i="44"/>
  <c r="H156" i="44"/>
  <c r="I156" i="44"/>
  <c r="B157" i="44"/>
  <c r="B151" i="44" s="1"/>
  <c r="C157" i="44"/>
  <c r="H157" i="44"/>
  <c r="D157" i="44"/>
  <c r="E157" i="44"/>
  <c r="F157" i="44"/>
  <c r="F151" i="44" s="1"/>
  <c r="H151" i="44" s="1"/>
  <c r="G157" i="44"/>
  <c r="I157" i="44" s="1"/>
  <c r="B158" i="44"/>
  <c r="C158" i="44"/>
  <c r="D158" i="44"/>
  <c r="E158" i="44"/>
  <c r="F158" i="44"/>
  <c r="G158" i="44"/>
  <c r="I158" i="44"/>
  <c r="H159" i="44"/>
  <c r="I159" i="44"/>
  <c r="H160" i="44"/>
  <c r="I160" i="44"/>
  <c r="H161" i="44"/>
  <c r="I161" i="44"/>
  <c r="H162" i="44"/>
  <c r="I162" i="44"/>
  <c r="H164" i="44"/>
  <c r="I164" i="44"/>
  <c r="H165" i="44"/>
  <c r="I165" i="44"/>
  <c r="B172" i="44"/>
  <c r="C172" i="44"/>
  <c r="D172" i="44"/>
  <c r="D151" i="44" s="1"/>
  <c r="I172" i="44"/>
  <c r="E172" i="44"/>
  <c r="F172" i="44"/>
  <c r="G172" i="44"/>
  <c r="H172" i="44"/>
  <c r="H173" i="44"/>
  <c r="I173" i="44"/>
  <c r="H174" i="44"/>
  <c r="I174" i="44"/>
  <c r="H175" i="44"/>
  <c r="I175" i="44"/>
  <c r="H176" i="44"/>
  <c r="I176" i="44"/>
  <c r="B177" i="44"/>
  <c r="C177" i="44"/>
  <c r="D177" i="44"/>
  <c r="I177" i="44"/>
  <c r="E177" i="44"/>
  <c r="F177" i="44"/>
  <c r="G177" i="44"/>
  <c r="H177" i="44"/>
  <c r="H179" i="44"/>
  <c r="I179" i="44"/>
  <c r="H180" i="44"/>
  <c r="I180" i="44"/>
  <c r="H181" i="44"/>
  <c r="I181" i="44"/>
  <c r="H182" i="44"/>
  <c r="I182" i="44"/>
  <c r="H183" i="44"/>
  <c r="B184" i="44"/>
  <c r="C184" i="44"/>
  <c r="H184" i="44"/>
  <c r="D184" i="44"/>
  <c r="E184" i="44"/>
  <c r="F184" i="44"/>
  <c r="G184" i="44"/>
  <c r="I184" i="44" s="1"/>
  <c r="H185" i="44"/>
  <c r="I185" i="44"/>
  <c r="H186" i="44"/>
  <c r="I186" i="44"/>
  <c r="H187" i="44"/>
  <c r="I187" i="44"/>
  <c r="H188" i="44"/>
  <c r="I188" i="44"/>
  <c r="H189" i="44"/>
  <c r="I189" i="44"/>
  <c r="H190" i="44"/>
  <c r="I190" i="44"/>
  <c r="H191" i="44"/>
  <c r="I191" i="44"/>
  <c r="H194" i="44"/>
  <c r="H196" i="44"/>
  <c r="I196" i="44"/>
  <c r="B197" i="44"/>
  <c r="C197" i="44"/>
  <c r="D197" i="44"/>
  <c r="I197" i="44"/>
  <c r="E197" i="44"/>
  <c r="F197" i="44"/>
  <c r="H197" i="44" s="1"/>
  <c r="G197" i="44"/>
  <c r="H200" i="44"/>
  <c r="I200" i="44"/>
  <c r="H201" i="44"/>
  <c r="I201" i="44"/>
  <c r="B202" i="44"/>
  <c r="C202" i="44"/>
  <c r="D202" i="44"/>
  <c r="I202" i="44"/>
  <c r="E202" i="44"/>
  <c r="F202" i="44"/>
  <c r="H202" i="44" s="1"/>
  <c r="G202" i="44"/>
  <c r="H203" i="44"/>
  <c r="I203" i="44"/>
  <c r="H204" i="44"/>
  <c r="I204" i="44"/>
  <c r="H205" i="44"/>
  <c r="I205" i="44"/>
  <c r="B206" i="44"/>
  <c r="C206" i="44"/>
  <c r="D206" i="44"/>
  <c r="I206" i="44"/>
  <c r="E206" i="44"/>
  <c r="F206" i="44"/>
  <c r="G206" i="44"/>
  <c r="H206" i="44"/>
  <c r="B207" i="44"/>
  <c r="C207" i="44"/>
  <c r="D207" i="44"/>
  <c r="I207" i="44"/>
  <c r="E207" i="44"/>
  <c r="F207" i="44"/>
  <c r="G207" i="44"/>
  <c r="H207" i="44"/>
  <c r="H208" i="44"/>
  <c r="I208" i="44"/>
  <c r="H209" i="44"/>
  <c r="I209" i="44"/>
  <c r="H210" i="44"/>
  <c r="I210" i="44"/>
  <c r="H211" i="44"/>
  <c r="I211" i="44"/>
  <c r="H212" i="44"/>
  <c r="I212" i="44"/>
  <c r="H213" i="44"/>
  <c r="I213" i="44"/>
  <c r="H214" i="44"/>
  <c r="I214" i="44"/>
  <c r="B216" i="44"/>
  <c r="C216" i="44"/>
  <c r="D216" i="44"/>
  <c r="I216" i="44"/>
  <c r="E216" i="44"/>
  <c r="F216" i="44"/>
  <c r="H216" i="44" s="1"/>
  <c r="G216" i="44"/>
  <c r="H217" i="44"/>
  <c r="I217" i="44"/>
  <c r="H219" i="44"/>
  <c r="I219" i="44"/>
  <c r="M44" i="29"/>
  <c r="B4" i="17"/>
  <c r="C4" i="17"/>
  <c r="D4" i="17"/>
  <c r="E4" i="17"/>
  <c r="F4" i="17"/>
  <c r="G4" i="17"/>
  <c r="B82" i="17"/>
  <c r="B81" i="17"/>
  <c r="C82" i="17"/>
  <c r="C81" i="17" s="1"/>
  <c r="D82" i="17"/>
  <c r="E82" i="17"/>
  <c r="E81" i="17" s="1"/>
  <c r="F82" i="17"/>
  <c r="F81" i="17"/>
  <c r="G82" i="17"/>
  <c r="G81" i="17" s="1"/>
  <c r="B145" i="17"/>
  <c r="C145" i="17"/>
  <c r="D145" i="17"/>
  <c r="D81" i="17" s="1"/>
  <c r="E145" i="17"/>
  <c r="F145" i="17"/>
  <c r="G145" i="17"/>
  <c r="B84" i="46" l="1"/>
  <c r="F86" i="44"/>
  <c r="H86" i="44" s="1"/>
  <c r="G151" i="44"/>
  <c r="I151" i="44" s="1"/>
  <c r="G86" i="44"/>
  <c r="I86" i="44" s="1"/>
</calcChain>
</file>

<file path=xl/sharedStrings.xml><?xml version="1.0" encoding="utf-8"?>
<sst xmlns="http://schemas.openxmlformats.org/spreadsheetml/2006/main" count="33082" uniqueCount="2214">
  <si>
    <t>РЕПУБЛИКА СРБИЈА</t>
  </si>
  <si>
    <t>Бачка Топола</t>
  </si>
  <si>
    <t>Мали Иђош</t>
  </si>
  <si>
    <t>Житиште</t>
  </si>
  <si>
    <t>Нова Црња</t>
  </si>
  <si>
    <t>Нови Бечеј</t>
  </si>
  <si>
    <t>Сечањ</t>
  </si>
  <si>
    <t>Ада</t>
  </si>
  <si>
    <t>Кањижа</t>
  </si>
  <si>
    <t>Кикинда</t>
  </si>
  <si>
    <t>Нови Кнежевац</t>
  </si>
  <si>
    <t>Сента</t>
  </si>
  <si>
    <t>Чока</t>
  </si>
  <si>
    <t>Алибунар</t>
  </si>
  <si>
    <t>Бела Црква</t>
  </si>
  <si>
    <t>Вршац</t>
  </si>
  <si>
    <t>Ковачица</t>
  </si>
  <si>
    <t>Ковин</t>
  </si>
  <si>
    <t>Опово</t>
  </si>
  <si>
    <t>Пландиште</t>
  </si>
  <si>
    <t>Апатин</t>
  </si>
  <si>
    <t>Кула</t>
  </si>
  <si>
    <t>Оџаци</t>
  </si>
  <si>
    <t>Бач</t>
  </si>
  <si>
    <t>Бачка Паланка</t>
  </si>
  <si>
    <t>Бачки Петровац</t>
  </si>
  <si>
    <t>Беочин</t>
  </si>
  <si>
    <t>Бечеј</t>
  </si>
  <si>
    <t>Врбас</t>
  </si>
  <si>
    <t>Жабаљ</t>
  </si>
  <si>
    <t>Србобран</t>
  </si>
  <si>
    <t>Сремски Карловци</t>
  </si>
  <si>
    <t>Темерин</t>
  </si>
  <si>
    <t>Тител</t>
  </si>
  <si>
    <t>Инђија</t>
  </si>
  <si>
    <t>Ириг</t>
  </si>
  <si>
    <t>Пећинци</t>
  </si>
  <si>
    <t>Рума</t>
  </si>
  <si>
    <t>Стара Пазова</t>
  </si>
  <si>
    <t>Шид</t>
  </si>
  <si>
    <t>Богатић</t>
  </si>
  <si>
    <t>Владимирци</t>
  </si>
  <si>
    <t>Коцељева</t>
  </si>
  <si>
    <t>Крупањ</t>
  </si>
  <si>
    <t>Љубовија</t>
  </si>
  <si>
    <t>Мали Зворник</t>
  </si>
  <si>
    <t>Лајковац</t>
  </si>
  <si>
    <t>Љиг</t>
  </si>
  <si>
    <t>Мионица</t>
  </si>
  <si>
    <t>Осечина</t>
  </si>
  <si>
    <t>Уб</t>
  </si>
  <si>
    <t>Велика Плана</t>
  </si>
  <si>
    <t>Смедеревска Паланка</t>
  </si>
  <si>
    <t>Велико Градиште</t>
  </si>
  <si>
    <t>Голубац</t>
  </si>
  <si>
    <t>Жабари</t>
  </si>
  <si>
    <t>Жагубица</t>
  </si>
  <si>
    <t>Кучево</t>
  </si>
  <si>
    <t>Мало Црниће</t>
  </si>
  <si>
    <t>Аранђеловац</t>
  </si>
  <si>
    <t>Баточина</t>
  </si>
  <si>
    <t>Кнић</t>
  </si>
  <si>
    <t>Лапово</t>
  </si>
  <si>
    <t>Рача</t>
  </si>
  <si>
    <t>Топола</t>
  </si>
  <si>
    <t>Деспотовац</t>
  </si>
  <si>
    <t>Параћин</t>
  </si>
  <si>
    <t>Рековац</t>
  </si>
  <si>
    <t>Свилајнац</t>
  </si>
  <si>
    <t>Ћуприја</t>
  </si>
  <si>
    <t>Бор</t>
  </si>
  <si>
    <t>Кладово</t>
  </si>
  <si>
    <t>Мајданпек</t>
  </si>
  <si>
    <t>Неготин</t>
  </si>
  <si>
    <t>Бољевац</t>
  </si>
  <si>
    <t>Књажевац</t>
  </si>
  <si>
    <t>Сокобања</t>
  </si>
  <si>
    <t>Ариље</t>
  </si>
  <si>
    <t>Бајина Башта</t>
  </si>
  <si>
    <t>Косјерић</t>
  </si>
  <si>
    <t>Нова Варош</t>
  </si>
  <si>
    <t>Пожега</t>
  </si>
  <si>
    <t>Прибој</t>
  </si>
  <si>
    <t>Пријепоље</t>
  </si>
  <si>
    <t>Сјеница</t>
  </si>
  <si>
    <t>Чајетина</t>
  </si>
  <si>
    <t>Горњи Милановац</t>
  </si>
  <si>
    <t>Ивањица</t>
  </si>
  <si>
    <t>Лучани</t>
  </si>
  <si>
    <t>Врњачка Бања</t>
  </si>
  <si>
    <t>Рашка</t>
  </si>
  <si>
    <t>Тутин</t>
  </si>
  <si>
    <t>Александровац</t>
  </si>
  <si>
    <t>Брус</t>
  </si>
  <si>
    <t>Варварин</t>
  </si>
  <si>
    <t>Трстеник</t>
  </si>
  <si>
    <t>Ћићевац</t>
  </si>
  <si>
    <t>Алексинац</t>
  </si>
  <si>
    <t>Гаџин Хан</t>
  </si>
  <si>
    <t>Дољевац</t>
  </si>
  <si>
    <t>Мерошина</t>
  </si>
  <si>
    <t>Ражањ</t>
  </si>
  <si>
    <t>Сврљиг</t>
  </si>
  <si>
    <t>Блаце</t>
  </si>
  <si>
    <t>Житорађа</t>
  </si>
  <si>
    <t>Куршумлија</t>
  </si>
  <si>
    <t>Прокупље</t>
  </si>
  <si>
    <t>Бабушница</t>
  </si>
  <si>
    <t>Бела Паланка</t>
  </si>
  <si>
    <t>Димитровград</t>
  </si>
  <si>
    <t>Пирот</t>
  </si>
  <si>
    <t>Бојник</t>
  </si>
  <si>
    <t>Власотинце</t>
  </si>
  <si>
    <t>Лебане</t>
  </si>
  <si>
    <t>Медвеђа</t>
  </si>
  <si>
    <t>Црна Трава</t>
  </si>
  <si>
    <t>Босилеград</t>
  </si>
  <si>
    <t>Бујановац</t>
  </si>
  <si>
    <t>Владичин Хан</t>
  </si>
  <si>
    <t>Прешево</t>
  </si>
  <si>
    <t>Сурдулица</t>
  </si>
  <si>
    <t>Трговиште</t>
  </si>
  <si>
    <t>укупно</t>
  </si>
  <si>
    <t>Петровац на Млави</t>
  </si>
  <si>
    <t>Број насеља</t>
  </si>
  <si>
    <t>Београдски регион</t>
  </si>
  <si>
    <t>Регион Војводине</t>
  </si>
  <si>
    <t xml:space="preserve">Западнобачка област </t>
  </si>
  <si>
    <t>Јужнобанатска област</t>
  </si>
  <si>
    <t>Јужнобачка област</t>
  </si>
  <si>
    <t>Севернобанатска област</t>
  </si>
  <si>
    <t>Севернобачка област</t>
  </si>
  <si>
    <t>Средњобанатска област</t>
  </si>
  <si>
    <t>Сремска област</t>
  </si>
  <si>
    <t>Златиборска област</t>
  </si>
  <si>
    <t>Колубарска област</t>
  </si>
  <si>
    <t>Мачванска област</t>
  </si>
  <si>
    <t>Моравичка област</t>
  </si>
  <si>
    <t>Поморавска област</t>
  </si>
  <si>
    <t>Расинска област</t>
  </si>
  <si>
    <t>Рашка област</t>
  </si>
  <si>
    <t>Шумадијска област</t>
  </si>
  <si>
    <t>Борска област</t>
  </si>
  <si>
    <t>Браничевска област</t>
  </si>
  <si>
    <t>Град Пожаревац</t>
  </si>
  <si>
    <t>Пожаревац</t>
  </si>
  <si>
    <t>Костолац</t>
  </si>
  <si>
    <t>Зајечарска област</t>
  </si>
  <si>
    <t>Јабланичка област</t>
  </si>
  <si>
    <t>Нишавска област</t>
  </si>
  <si>
    <t>Град Ниш</t>
  </si>
  <si>
    <t>Пиротска област</t>
  </si>
  <si>
    <t>Подунавска област</t>
  </si>
  <si>
    <t>Пчињска област</t>
  </si>
  <si>
    <t>Топличка област</t>
  </si>
  <si>
    <t>Регион Косовo и Метохијa</t>
  </si>
  <si>
    <t>Косовска област</t>
  </si>
  <si>
    <t>Глоговац</t>
  </si>
  <si>
    <t>Гора</t>
  </si>
  <si>
    <t>Ораховац</t>
  </si>
  <si>
    <t>Призрен</t>
  </si>
  <si>
    <t>Сува Река</t>
  </si>
  <si>
    <t>Град Врање</t>
  </si>
  <si>
    <t xml:space="preserve">Нови Сад  </t>
  </si>
  <si>
    <t>Петроварадин</t>
  </si>
  <si>
    <t xml:space="preserve">Врање </t>
  </si>
  <si>
    <t>Врањска Бања</t>
  </si>
  <si>
    <t>Качаник</t>
  </si>
  <si>
    <t>Косово Поље</t>
  </si>
  <si>
    <t>Липљан</t>
  </si>
  <si>
    <t>Пећкa област</t>
  </si>
  <si>
    <t>Обилић</t>
  </si>
  <si>
    <t>Подујево</t>
  </si>
  <si>
    <t>Урошевац</t>
  </si>
  <si>
    <t>Штимље</t>
  </si>
  <si>
    <t>Штрпце</t>
  </si>
  <si>
    <t>Призренска област</t>
  </si>
  <si>
    <t>Дечани</t>
  </si>
  <si>
    <t>Ђаковица</t>
  </si>
  <si>
    <t>Исток</t>
  </si>
  <si>
    <t>Клина</t>
  </si>
  <si>
    <t>Пећ</t>
  </si>
  <si>
    <t>Вучитрн</t>
  </si>
  <si>
    <t>Звечан</t>
  </si>
  <si>
    <t>Зубин Поток</t>
  </si>
  <si>
    <t>Косовска Митровица</t>
  </si>
  <si>
    <t>Лепосавић</t>
  </si>
  <si>
    <t>Србица</t>
  </si>
  <si>
    <t>Витина</t>
  </si>
  <si>
    <t>Гњилане</t>
  </si>
  <si>
    <t>Косовска Каменица</t>
  </si>
  <si>
    <t>Ново Брдо</t>
  </si>
  <si>
    <t xml:space="preserve">СРБИЈА – ЈУГ </t>
  </si>
  <si>
    <t xml:space="preserve">Град Нови Сад </t>
  </si>
  <si>
    <r>
      <t>1)</t>
    </r>
    <r>
      <rPr>
        <sz val="7"/>
        <rFont val="Arial"/>
        <family val="2"/>
      </rPr>
      <t xml:space="preserve"> Подаци су преузети од Републичког геодетског завода. </t>
    </r>
  </si>
  <si>
    <t>Косовско-митровачка област</t>
  </si>
  <si>
    <t>Косовско-поморавска област</t>
  </si>
  <si>
    <t>…</t>
  </si>
  <si>
    <t>-</t>
  </si>
  <si>
    <t>...</t>
  </si>
  <si>
    <t>Барајево</t>
  </si>
  <si>
    <t>Вождовац</t>
  </si>
  <si>
    <t>Врачар</t>
  </si>
  <si>
    <t>Гроцка</t>
  </si>
  <si>
    <t>Звездара</t>
  </si>
  <si>
    <t>Земун</t>
  </si>
  <si>
    <t>Лазаревац</t>
  </si>
  <si>
    <t>Младеновац</t>
  </si>
  <si>
    <t>Нови Београд</t>
  </si>
  <si>
    <t>Обреновац</t>
  </si>
  <si>
    <t>Палилула</t>
  </si>
  <si>
    <t>Раковица</t>
  </si>
  <si>
    <t>Савски венац</t>
  </si>
  <si>
    <t>Сопот</t>
  </si>
  <si>
    <t>Стари град</t>
  </si>
  <si>
    <t>Сурчин</t>
  </si>
  <si>
    <t>Чукарица</t>
  </si>
  <si>
    <t>Сомбор</t>
  </si>
  <si>
    <t>Панчево</t>
  </si>
  <si>
    <t>Суботица</t>
  </si>
  <si>
    <t>Зрењанин</t>
  </si>
  <si>
    <t>Сремска Митровица</t>
  </si>
  <si>
    <t>Ужице</t>
  </si>
  <si>
    <t>Ваљево</t>
  </si>
  <si>
    <t>Лозница</t>
  </si>
  <si>
    <t>Шабац</t>
  </si>
  <si>
    <t>Чачак</t>
  </si>
  <si>
    <t>Јагодина</t>
  </si>
  <si>
    <t>Крушевац</t>
  </si>
  <si>
    <t>Краљево</t>
  </si>
  <si>
    <t>Нови Пазар</t>
  </si>
  <si>
    <t>Крагујевац</t>
  </si>
  <si>
    <t>Зајечар</t>
  </si>
  <si>
    <t>Лесковац</t>
  </si>
  <si>
    <t>Смедерево</t>
  </si>
  <si>
    <t>Нишка Бања</t>
  </si>
  <si>
    <t>Пантелеј</t>
  </si>
  <si>
    <t>Црвени крст</t>
  </si>
  <si>
    <t>Приштина</t>
  </si>
  <si>
    <r>
      <t>Површи-
на</t>
    </r>
    <r>
      <rPr>
        <vertAlign val="superscript"/>
        <sz val="7"/>
        <rFont val="Arial"/>
      </rPr>
      <t>1)</t>
    </r>
    <r>
      <rPr>
        <sz val="7"/>
        <rFont val="Arial"/>
      </rPr>
      <t>, km</t>
    </r>
    <r>
      <rPr>
        <vertAlign val="superscript"/>
        <sz val="7"/>
        <rFont val="Arial"/>
      </rPr>
      <t>2</t>
    </r>
  </si>
  <si>
    <r>
      <t>на 1 km</t>
    </r>
    <r>
      <rPr>
        <vertAlign val="superscript"/>
        <sz val="7"/>
        <rFont val="Arial"/>
      </rPr>
      <t>2</t>
    </r>
  </si>
  <si>
    <t>Медијана</t>
  </si>
  <si>
    <t xml:space="preserve">СРБИЈА – СЕВЕР </t>
  </si>
  <si>
    <r>
      <t xml:space="preserve">    </t>
    </r>
    <r>
      <rPr>
        <b/>
        <sz val="7"/>
        <rFont val="Arial"/>
      </rPr>
      <t>Регион</t>
    </r>
    <r>
      <rPr>
        <sz val="7"/>
        <rFont val="Arial"/>
      </rPr>
      <t xml:space="preserve">
         </t>
    </r>
    <r>
      <rPr>
        <b/>
        <sz val="7"/>
        <rFont val="Arial"/>
      </rPr>
      <t>Област</t>
    </r>
    <r>
      <rPr>
        <sz val="7"/>
        <rFont val="Arial"/>
      </rPr>
      <t xml:space="preserve">
         </t>
    </r>
    <r>
      <rPr>
        <i/>
        <sz val="7"/>
        <rFont val="Arial"/>
      </rPr>
      <t>Град</t>
    </r>
    <r>
      <rPr>
        <sz val="7"/>
        <rFont val="Arial"/>
      </rPr>
      <t xml:space="preserve"> – oпштина </t>
    </r>
  </si>
  <si>
    <t>Регион Шумадије и
Западне Србије</t>
  </si>
  <si>
    <t>Регион Јужне и
Источне Србије</t>
  </si>
  <si>
    <r>
      <t xml:space="preserve">Београдска област
</t>
    </r>
    <r>
      <rPr>
        <i/>
        <sz val="7"/>
        <rFont val="Arial"/>
        <family val="2"/>
        <charset val="238"/>
      </rPr>
      <t>(Град Београд)</t>
    </r>
  </si>
  <si>
    <r>
      <t>Катастарске  општине</t>
    </r>
    <r>
      <rPr>
        <vertAlign val="superscript"/>
        <sz val="7"/>
        <rFont val="Arial"/>
      </rPr>
      <t>1)</t>
    </r>
  </si>
  <si>
    <r>
      <t>Пољо-привредна површина, %</t>
    </r>
    <r>
      <rPr>
        <vertAlign val="superscript"/>
        <sz val="7"/>
        <rFont val="Arial"/>
        <family val="2"/>
        <charset val="238"/>
      </rPr>
      <t xml:space="preserve"> 2)</t>
    </r>
  </si>
  <si>
    <r>
      <t xml:space="preserve">2) </t>
    </r>
    <r>
      <rPr>
        <sz val="7"/>
        <rFont val="Arial"/>
        <family val="2"/>
        <charset val="238"/>
      </rPr>
      <t>На основу података Републичког геодетског завода</t>
    </r>
  </si>
  <si>
    <r>
      <t>Становништво</t>
    </r>
    <r>
      <rPr>
        <vertAlign val="superscript"/>
        <sz val="7"/>
        <rFont val="Arial"/>
      </rPr>
      <t>3)</t>
    </r>
    <r>
      <rPr>
        <sz val="7"/>
        <rFont val="Arial"/>
      </rPr>
      <t>,</t>
    </r>
    <r>
      <rPr>
        <vertAlign val="superscript"/>
        <sz val="7"/>
        <rFont val="Arial"/>
      </rPr>
      <t xml:space="preserve"> </t>
    </r>
    <r>
      <rPr>
        <sz val="7"/>
        <rFont val="Arial"/>
      </rPr>
      <t xml:space="preserve"> стање 30.06.2012.</t>
    </r>
  </si>
  <si>
    <r>
      <t xml:space="preserve">3) </t>
    </r>
    <r>
      <rPr>
        <sz val="7"/>
        <rFont val="Arial"/>
        <family val="2"/>
      </rPr>
      <t>Процена.</t>
    </r>
  </si>
  <si>
    <r>
      <t>Регистро-ване месне 
заједни-
це</t>
    </r>
    <r>
      <rPr>
        <vertAlign val="superscript"/>
        <sz val="7"/>
        <rFont val="Arial"/>
        <family val="2"/>
      </rPr>
      <t>4)</t>
    </r>
  </si>
  <si>
    <r>
      <t>Месне канцела-рије</t>
    </r>
    <r>
      <rPr>
        <vertAlign val="superscript"/>
        <sz val="7"/>
        <rFont val="Arial"/>
        <family val="2"/>
      </rPr>
      <t>4)</t>
    </r>
  </si>
  <si>
    <r>
      <t xml:space="preserve">4) </t>
    </r>
    <r>
      <rPr>
        <sz val="7"/>
        <rFont val="Arial"/>
        <family val="2"/>
      </rPr>
      <t xml:space="preserve">Подаци су преузети из Регистра јединица разврставања са стањем 31.12.2012. године, осим за АП Косово и Метохија (стање 31.12.1998). </t>
    </r>
  </si>
  <si>
    <r>
      <t>157</t>
    </r>
    <r>
      <rPr>
        <b/>
        <vertAlign val="superscript"/>
        <sz val="7"/>
        <rFont val="Arial"/>
        <family val="2"/>
      </rPr>
      <t>5)</t>
    </r>
  </si>
  <si>
    <r>
      <t>5)</t>
    </r>
    <r>
      <rPr>
        <sz val="7"/>
        <rFont val="Arial"/>
        <family val="2"/>
      </rPr>
      <t xml:space="preserve"> Обухваћено је и насеље Београд, које се простире на више градских општина Града Београда.</t>
    </r>
  </si>
  <si>
    <r>
      <t>71</t>
    </r>
    <r>
      <rPr>
        <i/>
        <vertAlign val="superscript"/>
        <sz val="7"/>
        <rFont val="Arial"/>
        <family val="2"/>
      </rPr>
      <t>6)</t>
    </r>
  </si>
  <si>
    <r>
      <t xml:space="preserve">6) </t>
    </r>
    <r>
      <rPr>
        <sz val="7"/>
        <rFont val="Arial"/>
        <family val="2"/>
      </rPr>
      <t>Обухваћено је и насеље Ниш, које се простире на више градских општина Града Ниша.</t>
    </r>
  </si>
  <si>
    <t xml:space="preserve">1.1. ОПШТИ ПОДАЦИ, 2012.  </t>
  </si>
  <si>
    <t>Врање</t>
  </si>
  <si>
    <t>Регион Јужне и Источне Србије</t>
  </si>
  <si>
    <t>Регион Шумадије и Западне 
Србије</t>
  </si>
  <si>
    <t xml:space="preserve">Нови Сад </t>
  </si>
  <si>
    <t>Град Нови Сад</t>
  </si>
  <si>
    <t>%</t>
  </si>
  <si>
    <t>свега</t>
  </si>
  <si>
    <t>које имају изабра-
не одборнике</t>
  </si>
  <si>
    <t>који су гласали</t>
  </si>
  <si>
    <t>уписани,
укупно</t>
  </si>
  <si>
    <t>Канди-
дати, 
укупно</t>
  </si>
  <si>
    <t>Изборне листе</t>
  </si>
  <si>
    <t>Одборнич-
ка 
места</t>
  </si>
  <si>
    <t>Бирачи</t>
  </si>
  <si>
    <t>Бирачка 
места, 
укупно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</si>
  <si>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oпштина </t>
    </r>
  </si>
  <si>
    <t>Остало</t>
  </si>
  <si>
    <t>Соција-листич-
ка партија Србије</t>
  </si>
  <si>
    <t>Коали-
ција СПС – ПУПС</t>
  </si>
  <si>
    <t>Коали-
ција ДС – СДП Србије</t>
  </si>
  <si>
    <t>Коали-
ција СПС – ПУПС – ЈС</t>
  </si>
  <si>
    <t xml:space="preserve">Српска напредна странка </t>
  </si>
  <si>
    <t>Демо-кратска странка Србије</t>
  </si>
  <si>
    <t>Групе грађана</t>
  </si>
  <si>
    <t>Уједи-њени региони Србије</t>
  </si>
  <si>
    <t>Демо-кратска странка</t>
  </si>
  <si>
    <t>Предлагачи</t>
  </si>
  <si>
    <t>Одбор-ници, укупно</t>
  </si>
  <si>
    <t>Регион Јужне и Источне 
Србије</t>
  </si>
  <si>
    <t>непознато</t>
  </si>
  <si>
    <t>60 и више</t>
  </si>
  <si>
    <t>40–59</t>
  </si>
  <si>
    <t>30–39</t>
  </si>
  <si>
    <t>18–29</t>
  </si>
  <si>
    <t>Навршене године живота</t>
  </si>
  <si>
    <t>Жене</t>
  </si>
  <si>
    <t>Одборници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</si>
  <si>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</t>
    </r>
    <r>
      <rPr>
        <i/>
        <sz val="7"/>
        <rFont val="Arial"/>
        <family val="2"/>
      </rPr>
      <t xml:space="preserve">  Град</t>
    </r>
    <r>
      <rPr>
        <sz val="7"/>
        <rFont val="Arial"/>
        <family val="2"/>
      </rPr>
      <t xml:space="preserve"> – oпштина </t>
    </r>
  </si>
  <si>
    <r>
      <t xml:space="preserve">2.1. ИЗБОРИ ЗА ОДБОРНИКЕ СКУПШТИНА ОПШТИНА И ГРАДОВА, 2012. </t>
    </r>
    <r>
      <rPr>
        <b/>
        <sz val="10"/>
        <rFont val="Arial"/>
        <family val="2"/>
      </rPr>
      <t xml:space="preserve">
Бирачка места, бирачи, изборне листе и кандидати</t>
    </r>
  </si>
  <si>
    <r>
      <t xml:space="preserve">2.2. ПРЕДЛАГАЧИ ПРЕМА БРОЈУ ИЗАБРАНИХ ОДБОРНИКА
СКУПШТИНА ОПШТИНА И ГРАДОВА, 2012. </t>
    </r>
    <r>
      <rPr>
        <sz val="10"/>
        <rFont val="Arial"/>
        <family val="2"/>
      </rPr>
      <t xml:space="preserve"> </t>
    </r>
  </si>
  <si>
    <r>
      <t xml:space="preserve">2.3. ОДБОРНИЦИ СКУПШТИНА ОПШТИНА И ГРАДОВА,
ПРЕМА ПОЛУ И ГОДИНАМА ЖИВОТА, 2012. </t>
    </r>
    <r>
      <rPr>
        <sz val="10"/>
        <rFont val="Arial"/>
        <family val="2"/>
      </rPr>
      <t xml:space="preserve"> </t>
    </r>
  </si>
  <si>
    <r>
      <t>1)</t>
    </r>
    <r>
      <rPr>
        <sz val="6.5"/>
        <rFont val="Arial"/>
        <family val="2"/>
      </rPr>
      <t xml:space="preserve"> Подаци се односе само на пописано становништво.</t>
    </r>
  </si>
  <si>
    <t>Ж</t>
  </si>
  <si>
    <t>Метохијa</t>
  </si>
  <si>
    <t>М</t>
  </si>
  <si>
    <t xml:space="preserve">Регион Косовo и </t>
  </si>
  <si>
    <t>С</t>
  </si>
  <si>
    <r>
      <t>Прешево</t>
    </r>
    <r>
      <rPr>
        <vertAlign val="superscript"/>
        <sz val="7"/>
        <rFont val="Arial"/>
        <family val="2"/>
      </rPr>
      <t>1)</t>
    </r>
  </si>
  <si>
    <r>
      <t>Бујановац</t>
    </r>
    <r>
      <rPr>
        <vertAlign val="superscript"/>
        <sz val="7"/>
        <rFont val="Arial"/>
        <family val="2"/>
      </rPr>
      <t>1)</t>
    </r>
  </si>
  <si>
    <t xml:space="preserve"> Град Врање</t>
  </si>
  <si>
    <t>Паланка</t>
  </si>
  <si>
    <t xml:space="preserve">Смедеревска </t>
  </si>
  <si>
    <t>Димитров</t>
  </si>
  <si>
    <t xml:space="preserve"> Град Ниш</t>
  </si>
  <si>
    <t xml:space="preserve"> Град Пожаревац</t>
  </si>
  <si>
    <t>Источне Србије</t>
  </si>
  <si>
    <t xml:space="preserve">Регион Јужне и </t>
  </si>
  <si>
    <t>и Западне Србије</t>
  </si>
  <si>
    <t>Регион Шумадије</t>
  </si>
  <si>
    <r>
      <t>СРБИЈА –</t>
    </r>
    <r>
      <rPr>
        <sz val="7.7"/>
        <rFont val="Arial"/>
        <family val="2"/>
      </rPr>
      <t xml:space="preserve"> </t>
    </r>
    <r>
      <rPr>
        <sz val="7"/>
        <rFont val="Arial"/>
        <family val="2"/>
      </rPr>
      <t xml:space="preserve">ЈУГ </t>
    </r>
  </si>
  <si>
    <t xml:space="preserve"> Нови Сад </t>
  </si>
  <si>
    <t>Стари Град</t>
  </si>
  <si>
    <t xml:space="preserve"> </t>
  </si>
  <si>
    <t>СРБИЈА–СЕВЕР</t>
  </si>
  <si>
    <t>СРБИЈА – СЕВЕР</t>
  </si>
  <si>
    <t>85 и више год.</t>
  </si>
  <si>
    <t>80–84</t>
  </si>
  <si>
    <t>75–79</t>
  </si>
  <si>
    <t>70–74</t>
  </si>
  <si>
    <t>65–69</t>
  </si>
  <si>
    <t>60–64</t>
  </si>
  <si>
    <t>55–59</t>
  </si>
  <si>
    <t>50–54</t>
  </si>
  <si>
    <t>45–49</t>
  </si>
  <si>
    <t>40–44</t>
  </si>
  <si>
    <t>35–39</t>
  </si>
  <si>
    <t>30–34</t>
  </si>
  <si>
    <t>25–29</t>
  </si>
  <si>
    <t>20–24</t>
  </si>
  <si>
    <t>15–19</t>
  </si>
  <si>
    <t>10–14</t>
  </si>
  <si>
    <t>5–9</t>
  </si>
  <si>
    <t>0–4 год.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</si>
  <si>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</rPr>
      <t xml:space="preserve">
          </t>
    </r>
    <r>
      <rPr>
        <b/>
        <sz val="7"/>
        <rFont val="Arial"/>
        <family val="2"/>
      </rPr>
      <t>Област</t>
    </r>
    <r>
      <rPr>
        <sz val="7"/>
        <rFont val="Arial"/>
      </rPr>
      <t xml:space="preserve">
          </t>
    </r>
    <r>
      <rPr>
        <i/>
        <sz val="7"/>
        <rFont val="Arial"/>
        <family val="2"/>
      </rPr>
      <t>Град</t>
    </r>
    <r>
      <rPr>
        <sz val="7"/>
        <rFont val="Arial"/>
      </rPr>
      <t xml:space="preserve"> – oпштина </t>
    </r>
  </si>
  <si>
    <t>Пол</t>
  </si>
  <si>
    <t>Просеч-
на старост</t>
  </si>
  <si>
    <t>Пуно-летно станов-
ништво</t>
  </si>
  <si>
    <t>Старост</t>
  </si>
  <si>
    <t>Укупно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</si>
  <si>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</rPr>
      <t xml:space="preserve">
         </t>
    </r>
    <r>
      <rPr>
        <i/>
        <sz val="7"/>
        <rFont val="Arial"/>
        <family val="2"/>
      </rPr>
      <t>Град</t>
    </r>
    <r>
      <rPr>
        <sz val="7"/>
        <rFont val="Arial"/>
      </rPr>
      <t xml:space="preserve"> – oпштина </t>
    </r>
  </si>
  <si>
    <t>3.1. СТАНОВНИШТВО ПРЕМА СТАРОСТИ И ПОЛУ,</t>
  </si>
  <si>
    <r>
      <t xml:space="preserve">1) </t>
    </r>
    <r>
      <rPr>
        <sz val="6.5"/>
        <rFont val="Arial"/>
        <family val="2"/>
      </rPr>
      <t>Подаци се односе само на пописано становништво.</t>
    </r>
  </si>
  <si>
    <t>Регион Шумадије и Западне Србије</t>
  </si>
  <si>
    <r>
      <t xml:space="preserve">    </t>
    </r>
    <r>
      <rPr>
        <b/>
        <sz val="7"/>
        <rFont val="Arial"/>
        <family val="2"/>
      </rPr>
      <t xml:space="preserve"> Регион
         Област</t>
    </r>
    <r>
      <rPr>
        <sz val="7"/>
        <rFont val="Arial"/>
      </rPr>
      <t xml:space="preserve">
     </t>
    </r>
    <r>
      <rPr>
        <i/>
        <sz val="7"/>
        <rFont val="Arial"/>
        <family val="2"/>
        <charset val="238"/>
      </rPr>
      <t xml:space="preserve">    Град</t>
    </r>
    <r>
      <rPr>
        <sz val="7"/>
        <rFont val="Arial"/>
      </rPr>
      <t xml:space="preserve"> – општина    </t>
    </r>
  </si>
  <si>
    <t xml:space="preserve"> Непознато</t>
  </si>
  <si>
    <t>Регионална припадност</t>
  </si>
  <si>
    <t>Нису се 
изјаснили</t>
  </si>
  <si>
    <t>Остали</t>
  </si>
  <si>
    <t>Црногорци</t>
  </si>
  <si>
    <t>Хрвати</t>
  </si>
  <si>
    <t>Украјинци</t>
  </si>
  <si>
    <t>Словенци</t>
  </si>
  <si>
    <t>Словаци</t>
  </si>
  <si>
    <t>Русини</t>
  </si>
  <si>
    <t>Руси</t>
  </si>
  <si>
    <t>Румуни</t>
  </si>
  <si>
    <t>Роми</t>
  </si>
  <si>
    <t>Немци</t>
  </si>
  <si>
    <t>Муслимани</t>
  </si>
  <si>
    <t>Македонци</t>
  </si>
  <si>
    <t>Мађари</t>
  </si>
  <si>
    <t>Југословени</t>
  </si>
  <si>
    <t>Горанци</t>
  </si>
  <si>
    <t>Власи</t>
  </si>
  <si>
    <t>Буњевци</t>
  </si>
  <si>
    <t>Бугари</t>
  </si>
  <si>
    <t>Бошњаци</t>
  </si>
  <si>
    <t>Aлбанци</t>
  </si>
  <si>
    <t xml:space="preserve"> Срби</t>
  </si>
  <si>
    <t xml:space="preserve"> Укупно</t>
  </si>
  <si>
    <r>
      <t xml:space="preserve">     </t>
    </r>
    <r>
      <rPr>
        <b/>
        <sz val="7"/>
        <rFont val="Arial"/>
        <family val="2"/>
      </rPr>
      <t>Регион
         Област</t>
    </r>
    <r>
      <rPr>
        <sz val="7"/>
        <rFont val="Arial"/>
      </rPr>
      <t xml:space="preserve">
     </t>
    </r>
    <r>
      <rPr>
        <i/>
        <sz val="7"/>
        <rFont val="Arial"/>
        <family val="2"/>
        <charset val="238"/>
      </rPr>
      <t xml:space="preserve">    Град</t>
    </r>
    <r>
      <rPr>
        <sz val="7"/>
        <rFont val="Arial"/>
      </rPr>
      <t xml:space="preserve"> – општина    </t>
    </r>
  </si>
  <si>
    <t xml:space="preserve">3.2. СТАНОВНИШТВО ПРЕМА НАЦИОНАЛНОЈ  </t>
  </si>
  <si>
    <r>
      <t xml:space="preserve">2) </t>
    </r>
    <r>
      <rPr>
        <sz val="6.5"/>
        <rFont val="Arial"/>
        <family val="2"/>
      </rPr>
      <t>Подаци се односе само на пописано становништво.</t>
    </r>
  </si>
  <si>
    <t>S</t>
  </si>
  <si>
    <r>
      <t>1)</t>
    </r>
    <r>
      <rPr>
        <sz val="6.5"/>
        <rFont val="Arial"/>
        <family val="2"/>
      </rPr>
      <t xml:space="preserve"> Разлику до "свега" чине лица која су се изјаснила као </t>
    </r>
    <r>
      <rPr>
        <i/>
        <sz val="6.5"/>
        <rFont val="Arial"/>
        <family val="2"/>
      </rPr>
      <t>хришћани.</t>
    </r>
  </si>
  <si>
    <t>O</t>
  </si>
  <si>
    <r>
      <t>Прешево</t>
    </r>
    <r>
      <rPr>
        <vertAlign val="superscript"/>
        <sz val="7"/>
        <rFont val="Arial"/>
        <family val="2"/>
      </rPr>
      <t>2)</t>
    </r>
  </si>
  <si>
    <r>
      <t>Бујановац</t>
    </r>
    <r>
      <rPr>
        <vertAlign val="superscript"/>
        <sz val="7"/>
        <rFont val="Arial"/>
        <family val="2"/>
      </rPr>
      <t>2)</t>
    </r>
  </si>
  <si>
    <t>Y</t>
  </si>
  <si>
    <t>I</t>
  </si>
  <si>
    <t>B</t>
  </si>
  <si>
    <t>Регион Шумадије и 
Западне Србије</t>
  </si>
  <si>
    <t>СРБИЈА - ЈУГ</t>
  </si>
  <si>
    <t>N</t>
  </si>
  <si>
    <t>Нови Сад</t>
  </si>
  <si>
    <t>Западнобачка област</t>
  </si>
  <si>
    <t>M</t>
  </si>
  <si>
    <t>остале 
хришћанске</t>
  </si>
  <si>
    <t>протестантска</t>
  </si>
  <si>
    <t>католичка</t>
  </si>
  <si>
    <t>православна</t>
  </si>
  <si>
    <r>
      <t>cвега</t>
    </r>
    <r>
      <rPr>
        <vertAlign val="superscript"/>
        <sz val="7"/>
        <rFont val="Arial"/>
        <family val="2"/>
      </rPr>
      <t>1)</t>
    </r>
    <r>
      <rPr>
        <i/>
        <sz val="7.5"/>
        <color indexed="63"/>
        <rFont val="Arial Narrow"/>
        <family val="2"/>
      </rPr>
      <t/>
    </r>
  </si>
  <si>
    <t>ASA</t>
  </si>
  <si>
    <r>
      <rPr>
        <b/>
        <sz val="7"/>
        <color indexed="63"/>
        <rFont val="Arial"/>
        <family val="2"/>
        <charset val="238"/>
      </rPr>
      <t xml:space="preserve">    </t>
    </r>
    <r>
      <rPr>
        <b/>
        <sz val="7"/>
        <rFont val="Arial"/>
        <family val="2"/>
        <charset val="204"/>
      </rPr>
      <t xml:space="preserve">  Регион </t>
    </r>
    <r>
      <rPr>
        <sz val="7"/>
        <rFont val="Arial"/>
        <family val="2"/>
        <charset val="204"/>
      </rPr>
      <t xml:space="preserve"> 
         </t>
    </r>
    <r>
      <rPr>
        <b/>
        <sz val="7"/>
        <rFont val="Arial"/>
        <family val="2"/>
        <charset val="204"/>
      </rPr>
      <t xml:space="preserve"> Област</t>
    </r>
    <r>
      <rPr>
        <sz val="7"/>
        <rFont val="Arial"/>
        <family val="2"/>
        <charset val="204"/>
      </rPr>
      <t xml:space="preserve"> 
         </t>
    </r>
    <r>
      <rPr>
        <i/>
        <sz val="7"/>
        <rFont val="Arial"/>
        <family val="2"/>
        <charset val="204"/>
      </rPr>
      <t xml:space="preserve"> Град</t>
    </r>
    <r>
      <rPr>
        <sz val="7"/>
        <rFont val="Arial"/>
        <family val="2"/>
        <charset val="204"/>
      </rPr>
      <t xml:space="preserve"> – општина</t>
    </r>
  </si>
  <si>
    <t>Непознато</t>
  </si>
  <si>
    <t>Нису се изјаснили</t>
  </si>
  <si>
    <r>
      <t>Нису 
верници
(атеисти)</t>
    </r>
    <r>
      <rPr>
        <i/>
        <sz val="7.5"/>
        <color indexed="63"/>
        <rFont val="Arial Narrow"/>
        <family val="2"/>
      </rPr>
      <t/>
    </r>
  </si>
  <si>
    <t>Агностици</t>
  </si>
  <si>
    <r>
      <t>Остале 
вероиспове-сти</t>
    </r>
    <r>
      <rPr>
        <i/>
        <sz val="7.5"/>
        <color indexed="63"/>
        <rFont val="Arial Narrow"/>
        <family val="2"/>
      </rPr>
      <t/>
    </r>
  </si>
  <si>
    <t>Источњачке 
вероисповести</t>
  </si>
  <si>
    <t>Јудаистичка</t>
  </si>
  <si>
    <t>Исламска</t>
  </si>
  <si>
    <t>Хришћанска</t>
  </si>
  <si>
    <r>
      <rPr>
        <b/>
        <sz val="7"/>
        <color indexed="63"/>
        <rFont val="Arial"/>
        <family val="2"/>
        <charset val="238"/>
      </rPr>
      <t xml:space="preserve">    </t>
    </r>
    <r>
      <rPr>
        <b/>
        <sz val="7"/>
        <rFont val="Arial"/>
        <family val="2"/>
        <charset val="204"/>
      </rPr>
      <t xml:space="preserve"> Регион  </t>
    </r>
    <r>
      <rPr>
        <sz val="7"/>
        <rFont val="Arial"/>
        <family val="2"/>
        <charset val="204"/>
      </rPr>
      <t xml:space="preserve">
         </t>
    </r>
    <r>
      <rPr>
        <b/>
        <sz val="7"/>
        <rFont val="Arial"/>
        <family val="2"/>
        <charset val="204"/>
      </rPr>
      <t>Област</t>
    </r>
    <r>
      <rPr>
        <sz val="7"/>
        <rFont val="Arial"/>
        <family val="2"/>
        <charset val="204"/>
      </rPr>
      <t xml:space="preserve"> 
        </t>
    </r>
    <r>
      <rPr>
        <i/>
        <sz val="7"/>
        <rFont val="Arial"/>
        <family val="2"/>
        <charset val="204"/>
      </rPr>
      <t xml:space="preserve"> Град </t>
    </r>
    <r>
      <rPr>
        <sz val="7"/>
        <rFont val="Arial"/>
        <family val="2"/>
        <charset val="204"/>
      </rPr>
      <t>– општина</t>
    </r>
  </si>
  <si>
    <t>3.3. СТАНОВНИШТВО ПРЕМА ВЕРОИСПОВЕСТИ,</t>
  </si>
  <si>
    <t>Регион Јужне и 
Источне Србије</t>
  </si>
  <si>
    <t>СРБИЈА - СЕВЕР</t>
  </si>
  <si>
    <r>
      <t xml:space="preserve">    </t>
    </r>
    <r>
      <rPr>
        <sz val="7"/>
        <rFont val="Arial"/>
        <family val="2"/>
        <charset val="204"/>
      </rPr>
      <t xml:space="preserve"> </t>
    </r>
    <r>
      <rPr>
        <b/>
        <sz val="7"/>
        <rFont val="Arial"/>
        <family val="2"/>
        <charset val="204"/>
      </rPr>
      <t>Регион</t>
    </r>
    <r>
      <rPr>
        <sz val="7"/>
        <rFont val="Arial"/>
        <family val="2"/>
        <charset val="204"/>
      </rPr>
      <t xml:space="preserve">  
         </t>
    </r>
    <r>
      <rPr>
        <b/>
        <sz val="7"/>
        <rFont val="Arial"/>
        <family val="2"/>
        <charset val="204"/>
      </rPr>
      <t>Област</t>
    </r>
    <r>
      <rPr>
        <sz val="7"/>
        <rFont val="Arial"/>
        <family val="2"/>
        <charset val="204"/>
      </rPr>
      <t xml:space="preserve"> 
   </t>
    </r>
    <r>
      <rPr>
        <i/>
        <sz val="7"/>
        <rFont val="Arial"/>
        <family val="2"/>
        <charset val="204"/>
      </rPr>
      <t xml:space="preserve">      Град</t>
    </r>
    <r>
      <rPr>
        <sz val="7"/>
        <rFont val="Arial"/>
        <family val="2"/>
        <charset val="204"/>
      </rPr>
      <t xml:space="preserve"> – општина</t>
    </r>
  </si>
  <si>
    <t>Остали језици</t>
  </si>
  <si>
    <t xml:space="preserve">Црно-
горски  </t>
  </si>
  <si>
    <t xml:space="preserve">Хрватски </t>
  </si>
  <si>
    <t>Слове-
начки</t>
  </si>
  <si>
    <t>Словачки</t>
  </si>
  <si>
    <t>Русински</t>
  </si>
  <si>
    <t xml:space="preserve">Руски  </t>
  </si>
  <si>
    <t xml:space="preserve">Румунски  </t>
  </si>
  <si>
    <t xml:space="preserve">Ромски  </t>
  </si>
  <si>
    <t xml:space="preserve">Немачки </t>
  </si>
  <si>
    <t>Македонски</t>
  </si>
  <si>
    <t xml:space="preserve">Мађарски </t>
  </si>
  <si>
    <t xml:space="preserve">Влашки </t>
  </si>
  <si>
    <t xml:space="preserve">Буњевачки  </t>
  </si>
  <si>
    <t>Бугарски</t>
  </si>
  <si>
    <t>Босански</t>
  </si>
  <si>
    <t>Албански</t>
  </si>
  <si>
    <t>Српски</t>
  </si>
  <si>
    <r>
      <t xml:space="preserve">    </t>
    </r>
    <r>
      <rPr>
        <sz val="7"/>
        <rFont val="Arial"/>
        <family val="2"/>
        <charset val="204"/>
      </rPr>
      <t xml:space="preserve"> </t>
    </r>
    <r>
      <rPr>
        <b/>
        <sz val="7"/>
        <rFont val="Arial"/>
        <family val="2"/>
        <charset val="204"/>
      </rPr>
      <t>Регион</t>
    </r>
    <r>
      <rPr>
        <sz val="7"/>
        <rFont val="Arial"/>
        <family val="2"/>
        <charset val="204"/>
      </rPr>
      <t xml:space="preserve">  
         </t>
    </r>
    <r>
      <rPr>
        <b/>
        <sz val="7"/>
        <rFont val="Arial"/>
        <family val="2"/>
        <charset val="204"/>
      </rPr>
      <t>Област</t>
    </r>
    <r>
      <rPr>
        <sz val="7"/>
        <rFont val="Arial"/>
        <family val="2"/>
        <charset val="204"/>
      </rPr>
      <t xml:space="preserve"> 
    </t>
    </r>
    <r>
      <rPr>
        <i/>
        <sz val="7"/>
        <rFont val="Arial"/>
        <family val="2"/>
        <charset val="204"/>
      </rPr>
      <t xml:space="preserve">     Град</t>
    </r>
    <r>
      <rPr>
        <sz val="7"/>
        <rFont val="Arial"/>
        <family val="2"/>
        <charset val="204"/>
      </rPr>
      <t xml:space="preserve"> – општина</t>
    </r>
  </si>
  <si>
    <r>
      <t xml:space="preserve">                                                          </t>
    </r>
    <r>
      <rPr>
        <b/>
        <sz val="10"/>
        <rFont val="Arial"/>
        <family val="2"/>
        <charset val="204"/>
      </rPr>
      <t xml:space="preserve">     3.4. СТАНОВНИШТВО ПРЕМА МАТЕРЊЕМ ЈЕЗИКУ,</t>
    </r>
  </si>
  <si>
    <r>
      <t>1)</t>
    </r>
    <r>
      <rPr>
        <sz val="7"/>
        <rFont val="Arial"/>
        <family val="2"/>
      </rPr>
      <t xml:space="preserve"> Подаци се односе само на пописано становништво.</t>
    </r>
  </si>
  <si>
    <t>с</t>
  </si>
  <si>
    <t>ж</t>
  </si>
  <si>
    <t>м</t>
  </si>
  <si>
    <t>1</t>
  </si>
  <si>
    <t>Црвени Крст</t>
  </si>
  <si>
    <t>СРБИЈА – ЈУГ</t>
  </si>
  <si>
    <r>
      <t xml:space="preserve">Београдска област
</t>
    </r>
    <r>
      <rPr>
        <i/>
        <sz val="7"/>
        <rFont val="Arial"/>
        <family val="2"/>
      </rPr>
      <t>(Град Београд)</t>
    </r>
  </si>
  <si>
    <t>Високо 
образовање</t>
  </si>
  <si>
    <t>Више
образовање</t>
  </si>
  <si>
    <t>Средње образовање</t>
  </si>
  <si>
    <t>Основно 
образо-
вање</t>
  </si>
  <si>
    <t>Непотпуно 
основно образовање</t>
  </si>
  <si>
    <t>Без 
школске
 спреме</t>
  </si>
  <si>
    <r>
      <t xml:space="preserve">    </t>
    </r>
    <r>
      <rPr>
        <b/>
        <sz val="7"/>
        <rFont val="Arial"/>
        <family val="2"/>
        <charset val="204"/>
      </rPr>
      <t xml:space="preserve">Регион  
        Област 
        </t>
    </r>
    <r>
      <rPr>
        <i/>
        <sz val="7"/>
        <rFont val="Arial"/>
        <family val="2"/>
        <charset val="204"/>
      </rPr>
      <t>Град</t>
    </r>
    <r>
      <rPr>
        <sz val="7"/>
        <rFont val="Arial"/>
        <family val="2"/>
        <charset val="204"/>
      </rPr>
      <t xml:space="preserve"> – општина</t>
    </r>
  </si>
  <si>
    <r>
      <t xml:space="preserve">1) </t>
    </r>
    <r>
      <rPr>
        <sz val="6.5"/>
        <rFont val="Arial Narrow"/>
        <family val="2"/>
      </rPr>
      <t>Подаци се односе само на пописано становништво.</t>
    </r>
  </si>
  <si>
    <t>непо-знато</t>
  </si>
  <si>
    <t>разве-дена</t>
  </si>
  <si>
    <t>удовица</t>
  </si>
  <si>
    <t>удата</t>
  </si>
  <si>
    <t>неудата</t>
  </si>
  <si>
    <t>разве-ден</t>
  </si>
  <si>
    <t>удовац</t>
  </si>
  <si>
    <t>ожењен</t>
  </si>
  <si>
    <t>неоже-њен</t>
  </si>
  <si>
    <t>Женско</t>
  </si>
  <si>
    <t>Мушко</t>
  </si>
  <si>
    <r>
      <t xml:space="preserve">     Регион
         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општина    </t>
    </r>
  </si>
  <si>
    <r>
      <t xml:space="preserve">1) </t>
    </r>
    <r>
      <rPr>
        <sz val="6.5"/>
        <color indexed="63"/>
        <rFont val="Arial Narrow"/>
        <family val="2"/>
      </rPr>
      <t>Подаци се односе само на пописано становништво.</t>
    </r>
  </si>
  <si>
    <t>траже први посао</t>
  </si>
  <si>
    <t>некада радили</t>
  </si>
  <si>
    <t>остало</t>
  </si>
  <si>
    <t>лица која обављају само кућне послове у свом домаћинству (домаћице)</t>
  </si>
  <si>
    <t>ученици / студенти</t>
  </si>
  <si>
    <t>лица са приходима од имовине</t>
  </si>
  <si>
    <t>пензионери</t>
  </si>
  <si>
    <t>деца млађа од 15 година</t>
  </si>
  <si>
    <t>незапослени</t>
  </si>
  <si>
    <t>обављају занимање</t>
  </si>
  <si>
    <r>
      <t xml:space="preserve">     Регион
         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општина</t>
    </r>
  </si>
  <si>
    <t>Неактивно становништво</t>
  </si>
  <si>
    <t>Активно становништво</t>
  </si>
  <si>
    <r>
      <t xml:space="preserve">     Регион
         Област
        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општина</t>
    </r>
  </si>
  <si>
    <t>3.7. СТАНОВНИШТВО ПРЕМА ЕКОНОМСКОЈ АКТИВНОСТИ,</t>
  </si>
  <si>
    <r>
      <t>1)</t>
    </r>
    <r>
      <rPr>
        <sz val="6.5"/>
        <color indexed="63"/>
        <rFont val="Arial"/>
        <family val="2"/>
      </rPr>
      <t xml:space="preserve"> Подаци се односе само на пописано становништво.</t>
    </r>
  </si>
  <si>
    <r>
      <t>Прешево</t>
    </r>
    <r>
      <rPr>
        <vertAlign val="superscript"/>
        <sz val="7"/>
        <color indexed="63"/>
        <rFont val="Arial"/>
        <family val="2"/>
      </rPr>
      <t>1)</t>
    </r>
  </si>
  <si>
    <r>
      <t>Бујановац</t>
    </r>
    <r>
      <rPr>
        <vertAlign val="superscript"/>
        <sz val="7"/>
        <color indexed="63"/>
        <rFont val="Arial"/>
        <family val="2"/>
      </rPr>
      <t>1)</t>
    </r>
  </si>
  <si>
    <r>
      <t xml:space="preserve">Београдска област 
</t>
    </r>
    <r>
      <rPr>
        <i/>
        <sz val="7"/>
        <color indexed="8"/>
        <rFont val="Arial"/>
        <family val="2"/>
        <charset val="238"/>
      </rPr>
      <t>(Град Београд)</t>
    </r>
  </si>
  <si>
    <t>Република Србија</t>
  </si>
  <si>
    <t>Просечан број чланова</t>
  </si>
  <si>
    <t>Са 6 и више чланова</t>
  </si>
  <si>
    <t>Са 1 
чланом</t>
  </si>
  <si>
    <r>
      <t xml:space="preserve">     Регион
         Област</t>
    </r>
    <r>
      <rPr>
        <sz val="7"/>
        <color indexed="8"/>
        <rFont val="Arial"/>
        <family val="2"/>
        <charset val="238"/>
      </rPr>
      <t xml:space="preserve">
         </t>
    </r>
    <r>
      <rPr>
        <i/>
        <sz val="7"/>
        <color indexed="8"/>
        <rFont val="Arial"/>
        <family val="2"/>
      </rPr>
      <t>Град</t>
    </r>
    <r>
      <rPr>
        <sz val="7"/>
        <color indexed="8"/>
        <rFont val="Arial"/>
        <family val="2"/>
        <charset val="238"/>
      </rPr>
      <t xml:space="preserve"> – општина</t>
    </r>
  </si>
  <si>
    <t xml:space="preserve"> ПО ПОПИСУ 2011. </t>
  </si>
  <si>
    <t xml:space="preserve"> ПРИПАДНОСТИ, ПО ПОПИСУ 2011. </t>
  </si>
  <si>
    <t xml:space="preserve">ПО ПОПИСУ 2011. </t>
  </si>
  <si>
    <r>
      <t xml:space="preserve"> </t>
    </r>
    <r>
      <rPr>
        <b/>
        <sz val="10"/>
        <rFont val="Arial"/>
        <family val="2"/>
        <charset val="204"/>
      </rPr>
      <t xml:space="preserve">ПО ПОПИСУ 2011. </t>
    </r>
  </si>
  <si>
    <t xml:space="preserve">3.5. СТАНОВНИШТВО СТАРО 15 И ВИШЕ ГОДИНА ПРЕМА ШКОЛСКОЈ СПРЕМИ И ПОЛУ,
       ПО ПОПИСУ 2011. </t>
  </si>
  <si>
    <t>3.6. СТАНОВНИШТВО СТАРО 15 И ВИШЕ ГОДИНА ПРЕМА ЗАКОНСКОМ БРАЧНОМ СТАТУСУ 
И ПОЛУ, ПО ПОПИСУ 2011.</t>
  </si>
  <si>
    <r>
      <t>3.8. ДОМАЋИНСТВА ПРЕМА БРОЈУ ЧЛАНОВА, ПО ПОПИСУ 2011.</t>
    </r>
    <r>
      <rPr>
        <sz val="10"/>
        <rFont val="Arial"/>
        <family val="2"/>
      </rPr>
      <t xml:space="preserve"> </t>
    </r>
  </si>
  <si>
    <t>9,6</t>
  </si>
  <si>
    <t>-7,7</t>
  </si>
  <si>
    <t>17,2</t>
  </si>
  <si>
    <t>9,5</t>
  </si>
  <si>
    <t>-11,2</t>
  </si>
  <si>
    <t>18,2</t>
  </si>
  <si>
    <t>7,1</t>
  </si>
  <si>
    <t>14,9</t>
  </si>
  <si>
    <t>-10,1</t>
  </si>
  <si>
    <t>18,4</t>
  </si>
  <si>
    <t>8,3</t>
  </si>
  <si>
    <t>-17,1</t>
  </si>
  <si>
    <t>22,8</t>
  </si>
  <si>
    <t>5,6</t>
  </si>
  <si>
    <t>8,0</t>
  </si>
  <si>
    <t>18,3</t>
  </si>
  <si>
    <t>-6,4</t>
  </si>
  <si>
    <t>14,4</t>
  </si>
  <si>
    <t>-6,7</t>
  </si>
  <si>
    <t>15,3</t>
  </si>
  <si>
    <t>8,6</t>
  </si>
  <si>
    <t>8,1</t>
  </si>
  <si>
    <t>4,1</t>
  </si>
  <si>
    <t>13,6</t>
  </si>
  <si>
    <t>12,9</t>
  </si>
  <si>
    <t>-9,8</t>
  </si>
  <si>
    <t>17,3</t>
  </si>
  <si>
    <t>7,5</t>
  </si>
  <si>
    <t>2,6</t>
  </si>
  <si>
    <t>-0,1</t>
  </si>
  <si>
    <t>10,0</t>
  </si>
  <si>
    <t>9,9</t>
  </si>
  <si>
    <t>-13,3</t>
  </si>
  <si>
    <t>20,1</t>
  </si>
  <si>
    <t>6,9</t>
  </si>
  <si>
    <t>-10,4</t>
  </si>
  <si>
    <t>16,2</t>
  </si>
  <si>
    <t>5,8</t>
  </si>
  <si>
    <t>3,8</t>
  </si>
  <si>
    <t>-0,6</t>
  </si>
  <si>
    <t>11,3</t>
  </si>
  <si>
    <t>10,7</t>
  </si>
  <si>
    <t>3,6</t>
  </si>
  <si>
    <t>-1,7</t>
  </si>
  <si>
    <t>11,8</t>
  </si>
  <si>
    <t>10,1</t>
  </si>
  <si>
    <t>5,0</t>
  </si>
  <si>
    <t>-2,5</t>
  </si>
  <si>
    <t>12,5</t>
  </si>
  <si>
    <t>-9,0</t>
  </si>
  <si>
    <t>15,9</t>
  </si>
  <si>
    <t>7,0</t>
  </si>
  <si>
    <t>9,7</t>
  </si>
  <si>
    <t>-3,4</t>
  </si>
  <si>
    <t>13,0</t>
  </si>
  <si>
    <t>3,1</t>
  </si>
  <si>
    <t>-7,8</t>
  </si>
  <si>
    <t>15,8</t>
  </si>
  <si>
    <t>7,9</t>
  </si>
  <si>
    <t>7,6</t>
  </si>
  <si>
    <t>-5,7</t>
  </si>
  <si>
    <t>14,3</t>
  </si>
  <si>
    <t>16,3</t>
  </si>
  <si>
    <t>7,3</t>
  </si>
  <si>
    <t>-15,9</t>
  </si>
  <si>
    <t>21,1</t>
  </si>
  <si>
    <t>5,2</t>
  </si>
  <si>
    <t>-15,7</t>
  </si>
  <si>
    <t>22,2</t>
  </si>
  <si>
    <t>6,5</t>
  </si>
  <si>
    <t>14,1</t>
  </si>
  <si>
    <t>-19,9</t>
  </si>
  <si>
    <t>25,8</t>
  </si>
  <si>
    <t>5,9</t>
  </si>
  <si>
    <t>-12,1</t>
  </si>
  <si>
    <t>18,9</t>
  </si>
  <si>
    <t>6,8</t>
  </si>
  <si>
    <t>-16,7</t>
  </si>
  <si>
    <t>21,4</t>
  </si>
  <si>
    <t>4,7</t>
  </si>
  <si>
    <t>-18,5</t>
  </si>
  <si>
    <t>23,3</t>
  </si>
  <si>
    <t>4,8</t>
  </si>
  <si>
    <t>16,7</t>
  </si>
  <si>
    <t>-9,4</t>
  </si>
  <si>
    <t>15,4</t>
  </si>
  <si>
    <t>6,0</t>
  </si>
  <si>
    <t>21,3</t>
  </si>
  <si>
    <t>-23,3</t>
  </si>
  <si>
    <t>29,0</t>
  </si>
  <si>
    <t>5,7</t>
  </si>
  <si>
    <t>24,3</t>
  </si>
  <si>
    <t>-12,5</t>
  </si>
  <si>
    <t>20,5</t>
  </si>
  <si>
    <t>9,2</t>
  </si>
  <si>
    <t>-4,4</t>
  </si>
  <si>
    <t>14,6</t>
  </si>
  <si>
    <t>10,2</t>
  </si>
  <si>
    <t>10,3</t>
  </si>
  <si>
    <t>7,8</t>
  </si>
  <si>
    <t>5,3</t>
  </si>
  <si>
    <t>11,9</t>
  </si>
  <si>
    <t>17,4</t>
  </si>
  <si>
    <t>-7,1</t>
  </si>
  <si>
    <t>-3,7</t>
  </si>
  <si>
    <t>13,7</t>
  </si>
  <si>
    <t>6,1</t>
  </si>
  <si>
    <t>-3,2</t>
  </si>
  <si>
    <t>12,7</t>
  </si>
  <si>
    <t>-6,3</t>
  </si>
  <si>
    <t>15,0</t>
  </si>
  <si>
    <t>-26,1</t>
  </si>
  <si>
    <t>28,6</t>
  </si>
  <si>
    <t>2,5</t>
  </si>
  <si>
    <t>-11,8</t>
  </si>
  <si>
    <t>20,9</t>
  </si>
  <si>
    <t>9,1</t>
  </si>
  <si>
    <t>4,3</t>
  </si>
  <si>
    <t>-6,9</t>
  </si>
  <si>
    <t>-10,9</t>
  </si>
  <si>
    <t>18,5</t>
  </si>
  <si>
    <t>-9,2</t>
  </si>
  <si>
    <t>-9,6</t>
  </si>
  <si>
    <t>20,6</t>
  </si>
  <si>
    <t>11,0</t>
  </si>
  <si>
    <t>4,6</t>
  </si>
  <si>
    <t>-8,1</t>
  </si>
  <si>
    <t>-15,8</t>
  </si>
  <si>
    <t>21,8</t>
  </si>
  <si>
    <t>22,7</t>
  </si>
  <si>
    <t>-10,7</t>
  </si>
  <si>
    <t>18,0</t>
  </si>
  <si>
    <t>7,2</t>
  </si>
  <si>
    <t>21,7</t>
  </si>
  <si>
    <t>-13,4</t>
  </si>
  <si>
    <t>6,7</t>
  </si>
  <si>
    <t>19,8</t>
  </si>
  <si>
    <t>-14,8</t>
  </si>
  <si>
    <t>12,2</t>
  </si>
  <si>
    <t>-18,0</t>
  </si>
  <si>
    <t>23,4</t>
  </si>
  <si>
    <t>5,4</t>
  </si>
  <si>
    <t>-17,6</t>
  </si>
  <si>
    <t>22,0</t>
  </si>
  <si>
    <t>4,5</t>
  </si>
  <si>
    <t>24,0</t>
  </si>
  <si>
    <t>23,8</t>
  </si>
  <si>
    <t>5,1</t>
  </si>
  <si>
    <t>14,8</t>
  </si>
  <si>
    <t>19,0</t>
  </si>
  <si>
    <t>-2,2</t>
  </si>
  <si>
    <t>12,3</t>
  </si>
  <si>
    <t>2,1</t>
  </si>
  <si>
    <t>-7,3</t>
  </si>
  <si>
    <t>1,7</t>
  </si>
  <si>
    <t>4,4</t>
  </si>
  <si>
    <t>-18,8</t>
  </si>
  <si>
    <t>25,1</t>
  </si>
  <si>
    <t>6,2</t>
  </si>
  <si>
    <t>8,2</t>
  </si>
  <si>
    <t>-8,0</t>
  </si>
  <si>
    <t>6,6</t>
  </si>
  <si>
    <t>-12,6</t>
  </si>
  <si>
    <t>-5,4</t>
  </si>
  <si>
    <t>14,0</t>
  </si>
  <si>
    <t>8,7</t>
  </si>
  <si>
    <t>5,5</t>
  </si>
  <si>
    <t>7,4</t>
  </si>
  <si>
    <t>16,5</t>
  </si>
  <si>
    <t>-11,0</t>
  </si>
  <si>
    <t>-12,8</t>
  </si>
  <si>
    <t>19,3</t>
  </si>
  <si>
    <t>19,2</t>
  </si>
  <si>
    <t>-8,5</t>
  </si>
  <si>
    <t>15,2</t>
  </si>
  <si>
    <t>-3,3</t>
  </si>
  <si>
    <t>12,4</t>
  </si>
  <si>
    <t>10,9</t>
  </si>
  <si>
    <t>19,9</t>
  </si>
  <si>
    <t>11,4</t>
  </si>
  <si>
    <t>15,6</t>
  </si>
  <si>
    <t>9,0</t>
  </si>
  <si>
    <t>13,9</t>
  </si>
  <si>
    <t>8,5</t>
  </si>
  <si>
    <t>17,9</t>
  </si>
  <si>
    <t>4,9</t>
  </si>
  <si>
    <t>-4,7</t>
  </si>
  <si>
    <t>13,1</t>
  </si>
  <si>
    <t>11,5</t>
  </si>
  <si>
    <t>13,8</t>
  </si>
  <si>
    <t>8,4</t>
  </si>
  <si>
    <t>14,5</t>
  </si>
  <si>
    <t>10,4</t>
  </si>
  <si>
    <t>0,3</t>
  </si>
  <si>
    <t>11,2</t>
  </si>
  <si>
    <t>13,5</t>
  </si>
  <si>
    <t>-8,9</t>
  </si>
  <si>
    <t>16,8</t>
  </si>
  <si>
    <t>-8,6</t>
  </si>
  <si>
    <t>-5,3</t>
  </si>
  <si>
    <t>-10,5</t>
  </si>
  <si>
    <t>6,3</t>
  </si>
  <si>
    <t>16,6</t>
  </si>
  <si>
    <t>-9,3</t>
  </si>
  <si>
    <t>15,1</t>
  </si>
  <si>
    <t>-10,0</t>
  </si>
  <si>
    <t>19,6</t>
  </si>
  <si>
    <t>20,0</t>
  </si>
  <si>
    <t>-21,9</t>
  </si>
  <si>
    <t>26,5</t>
  </si>
  <si>
    <t>2,4</t>
  </si>
  <si>
    <t>-8,8</t>
  </si>
  <si>
    <t>-12,7</t>
  </si>
  <si>
    <t>6,4</t>
  </si>
  <si>
    <t>2,8</t>
  </si>
  <si>
    <t>-3,8</t>
  </si>
  <si>
    <t>13,2</t>
  </si>
  <si>
    <t>9,4</t>
  </si>
  <si>
    <t>3,9</t>
  </si>
  <si>
    <t>-4,9</t>
  </si>
  <si>
    <t>-5,6</t>
  </si>
  <si>
    <t>2,7</t>
  </si>
  <si>
    <t>-4,6</t>
  </si>
  <si>
    <t>13,4</t>
  </si>
  <si>
    <t>-10,3</t>
  </si>
  <si>
    <t>17,8</t>
  </si>
  <si>
    <t>18,1</t>
  </si>
  <si>
    <t>15,5</t>
  </si>
  <si>
    <t>-6,2</t>
  </si>
  <si>
    <t>14,7</t>
  </si>
  <si>
    <t>-7,4</t>
  </si>
  <si>
    <t>16,4</t>
  </si>
  <si>
    <t>17,6</t>
  </si>
  <si>
    <t>2,9</t>
  </si>
  <si>
    <t>12,6</t>
  </si>
  <si>
    <t>8,9</t>
  </si>
  <si>
    <t>8,8</t>
  </si>
  <si>
    <t>12,1</t>
  </si>
  <si>
    <t>-3,9</t>
  </si>
  <si>
    <t>17,7</t>
  </si>
  <si>
    <t>7,7</t>
  </si>
  <si>
    <t>-8,4</t>
  </si>
  <si>
    <t>-10,6</t>
  </si>
  <si>
    <t>18,7</t>
  </si>
  <si>
    <t>11,6</t>
  </si>
  <si>
    <t>-4,3</t>
  </si>
  <si>
    <t>-5,2</t>
  </si>
  <si>
    <t>-7,0</t>
  </si>
  <si>
    <t>-2,7</t>
  </si>
  <si>
    <t>9,3</t>
  </si>
  <si>
    <t>-4,5</t>
  </si>
  <si>
    <t>33,7</t>
  </si>
  <si>
    <t>-7,6</t>
  </si>
  <si>
    <t>14,2</t>
  </si>
  <si>
    <t>17,5</t>
  </si>
  <si>
    <t>-6,0</t>
  </si>
  <si>
    <t>-13,2</t>
  </si>
  <si>
    <t>20,3</t>
  </si>
  <si>
    <t>-7,2</t>
  </si>
  <si>
    <t>15,7</t>
  </si>
  <si>
    <t>-6,8</t>
  </si>
  <si>
    <t>16,1</t>
  </si>
  <si>
    <t>-8,3</t>
  </si>
  <si>
    <t>16,0</t>
  </si>
  <si>
    <t>33,0</t>
  </si>
  <si>
    <t>-11,6</t>
  </si>
  <si>
    <t>-7,9</t>
  </si>
  <si>
    <t>11,1</t>
  </si>
  <si>
    <t>-5,1</t>
  </si>
  <si>
    <t>9,8</t>
  </si>
  <si>
    <t>-2,9</t>
  </si>
  <si>
    <t>-4,8</t>
  </si>
  <si>
    <t>16,9</t>
  </si>
  <si>
    <t>-6,1</t>
  </si>
  <si>
    <t>2,2</t>
  </si>
  <si>
    <t>-6,5</t>
  </si>
  <si>
    <t>-0,7</t>
  </si>
  <si>
    <t>1,4</t>
  </si>
  <si>
    <t>1,2</t>
  </si>
  <si>
    <t>-1,8</t>
  </si>
  <si>
    <t>10,8</t>
  </si>
  <si>
    <t>-13,9</t>
  </si>
  <si>
    <t>19,1</t>
  </si>
  <si>
    <t>4,2</t>
  </si>
  <si>
    <t>19,4</t>
  </si>
  <si>
    <t>-5,9</t>
  </si>
  <si>
    <t>-9,1</t>
  </si>
  <si>
    <t>-8,7</t>
  </si>
  <si>
    <t>3,0</t>
  </si>
  <si>
    <t>-5,0</t>
  </si>
  <si>
    <t>-0,5</t>
  </si>
  <si>
    <t>0,9</t>
  </si>
  <si>
    <t>3,5</t>
  </si>
  <si>
    <t>12,0</t>
  </si>
  <si>
    <t>10,6</t>
  </si>
  <si>
    <t>-0,2</t>
  </si>
  <si>
    <t>11,7</t>
  </si>
  <si>
    <t>-2,4</t>
  </si>
  <si>
    <t>-1,5</t>
  </si>
  <si>
    <t>-2,1</t>
  </si>
  <si>
    <t>-0,3</t>
  </si>
  <si>
    <t>0,1</t>
  </si>
  <si>
    <t>-4,2</t>
  </si>
  <si>
    <t>-2,0</t>
  </si>
  <si>
    <t>-1,4</t>
  </si>
  <si>
    <t>разве-дени</t>
  </si>
  <si>
    <t>закљу-чени</t>
  </si>
  <si>
    <t>на 
1000 живо-
рође-
них</t>
  </si>
  <si>
    <t>број</t>
  </si>
  <si>
    <t>на 
1000 станов-ника</t>
  </si>
  <si>
    <t>Бракови</t>
  </si>
  <si>
    <t>Лечени
пре
смрти</t>
  </si>
  <si>
    <t>Живо-рођени уз стручну помоћ</t>
  </si>
  <si>
    <t>Умрла одојчад</t>
  </si>
  <si>
    <t>Природни прираштај</t>
  </si>
  <si>
    <t>Умрли</t>
  </si>
  <si>
    <t>Живорођени</t>
  </si>
  <si>
    <r>
      <t xml:space="preserve">     Регион
        Област
  </t>
    </r>
    <r>
      <rPr>
        <b/>
        <i/>
        <sz val="7"/>
        <rFont val="Arial"/>
        <family val="2"/>
        <charset val="238"/>
      </rPr>
      <t xml:space="preserve">   </t>
    </r>
    <r>
      <rPr>
        <i/>
        <sz val="7"/>
        <rFont val="Arial"/>
        <family val="2"/>
        <charset val="238"/>
      </rPr>
      <t xml:space="preserve">   Град</t>
    </r>
    <r>
      <rPr>
        <sz val="7"/>
        <rFont val="Arial"/>
        <family val="2"/>
      </rPr>
      <t xml:space="preserve"> – општина </t>
    </r>
  </si>
  <si>
    <t xml:space="preserve"> повреде, тровања и
 последице деловања
 спољних фактора</t>
  </si>
  <si>
    <t xml:space="preserve"> симптоми, знаци
 и патолошки клинички
 и лабораторијски
 налази</t>
  </si>
  <si>
    <t xml:space="preserve"> урођене наказности,
 деформације и
 хромозомске
 ненормалности</t>
  </si>
  <si>
    <t xml:space="preserve"> стања у
 перинаталном
 периоду</t>
  </si>
  <si>
    <t xml:space="preserve"> трудноћа, рађање
 и бабиње</t>
  </si>
  <si>
    <t xml:space="preserve"> болести
 мокраћно-полног
 система</t>
  </si>
  <si>
    <t xml:space="preserve"> болести
 мишићно-коштаног
 система и
 везивног ткива</t>
  </si>
  <si>
    <t xml:space="preserve"> болести коже и
 поткожног ткива</t>
  </si>
  <si>
    <t xml:space="preserve"> болести
 система за варење</t>
  </si>
  <si>
    <t xml:space="preserve"> болести
 система за дисање</t>
  </si>
  <si>
    <t xml:space="preserve"> болести
 система крвотока</t>
  </si>
  <si>
    <t xml:space="preserve"> болести нервног
 система и чула</t>
  </si>
  <si>
    <t xml:space="preserve"> душевни поремећаји и
 поремећаји понашања</t>
  </si>
  <si>
    <t xml:space="preserve"> болести жлезда са
 унутрашњим лучењем,
 исхране и метаболизма</t>
  </si>
  <si>
    <t xml:space="preserve"> болести крви,
 крвотворних органа и
 поремећаји имунитета</t>
  </si>
  <si>
    <t xml:space="preserve"> тумори</t>
  </si>
  <si>
    <t xml:space="preserve"> заразне и
 паразитарне
 болести</t>
  </si>
  <si>
    <r>
      <t xml:space="preserve">   Регион
        Област
       </t>
    </r>
    <r>
      <rPr>
        <b/>
        <i/>
        <sz val="7"/>
        <rFont val="Arial"/>
        <family val="2"/>
        <charset val="238"/>
      </rPr>
      <t xml:space="preserve"> </t>
    </r>
    <r>
      <rPr>
        <i/>
        <sz val="7"/>
        <rFont val="Arial"/>
        <family val="2"/>
        <charset val="238"/>
      </rPr>
      <t>Град</t>
    </r>
    <r>
      <rPr>
        <sz val="7"/>
        <rFont val="Arial"/>
        <family val="2"/>
      </rPr>
      <t xml:space="preserve"> – општина</t>
    </r>
  </si>
  <si>
    <t>Узрок смрти</t>
  </si>
  <si>
    <r>
      <t xml:space="preserve">    Регион
        Област</t>
    </r>
    <r>
      <rPr>
        <sz val="7"/>
        <rFont val="Arial"/>
        <family val="2"/>
      </rPr>
      <t xml:space="preserve">
       </t>
    </r>
    <r>
      <rPr>
        <i/>
        <sz val="7"/>
        <rFont val="Arial"/>
        <family val="2"/>
        <charset val="238"/>
      </rPr>
      <t xml:space="preserve"> Град</t>
    </r>
    <r>
      <rPr>
        <sz val="7"/>
        <rFont val="Arial"/>
        <family val="2"/>
      </rPr>
      <t xml:space="preserve"> – општина</t>
    </r>
  </si>
  <si>
    <t xml:space="preserve">3.10. УМРЛИ ПРЕМА </t>
  </si>
  <si>
    <r>
      <t>1)</t>
    </r>
    <r>
      <rPr>
        <sz val="6.5"/>
        <rFont val="Arial"/>
        <family val="2"/>
        <charset val="238"/>
      </rPr>
      <t xml:space="preserve"> Број становника средином године прерачунат је на бази резултата Пописа становништва спроведеног 2011, а за општине Бујановац и 
    Прешево и на основу резултата Пописа пољопривреде 2012. године. </t>
    </r>
  </si>
  <si>
    <r>
      <t>2011</t>
    </r>
    <r>
      <rPr>
        <vertAlign val="superscript"/>
        <sz val="7"/>
        <rFont val="Arial"/>
        <family val="2"/>
      </rPr>
      <t>1)</t>
    </r>
  </si>
  <si>
    <r>
      <t xml:space="preserve">    Регион
         Област
        </t>
    </r>
    <r>
      <rPr>
        <sz val="7"/>
        <rFont val="Arial"/>
        <family val="2"/>
      </rPr>
      <t xml:space="preserve">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општина</t>
    </r>
  </si>
  <si>
    <r>
      <t>1)</t>
    </r>
    <r>
      <rPr>
        <sz val="6.5"/>
        <rFont val="Arial"/>
        <family val="2"/>
      </rPr>
      <t xml:space="preserve"> Индекс старења представља однос броја старог (60 и више година) и младог (0–19 година) становништва.</t>
    </r>
  </si>
  <si>
    <t>Медиана</t>
  </si>
  <si>
    <t>женско</t>
  </si>
  <si>
    <t>мушко</t>
  </si>
  <si>
    <r>
      <t>ин-
декс</t>
    </r>
    <r>
      <rPr>
        <vertAlign val="superscript"/>
        <sz val="7"/>
        <rFont val="Arial"/>
        <family val="2"/>
      </rPr>
      <t>1)</t>
    </r>
    <r>
      <rPr>
        <sz val="7"/>
        <rFont val="Arial"/>
        <family val="2"/>
      </rPr>
      <t xml:space="preserve"> 
старења</t>
    </r>
  </si>
  <si>
    <t>просеч-
на 
старост</t>
  </si>
  <si>
    <r>
      <t>жене
(15</t>
    </r>
    <r>
      <rPr>
        <sz val="7"/>
        <rFont val="Arial"/>
        <family val="2"/>
        <charset val="238"/>
      </rPr>
      <t>–</t>
    </r>
    <r>
      <rPr>
        <sz val="7"/>
        <rFont val="Arial"/>
        <family val="2"/>
      </rPr>
      <t>49)</t>
    </r>
  </si>
  <si>
    <r>
      <t>(7</t>
    </r>
    <r>
      <rPr>
        <sz val="7"/>
        <rFont val="Arial"/>
        <family val="2"/>
        <charset val="238"/>
      </rPr>
      <t>–</t>
    </r>
    <r>
      <rPr>
        <sz val="7"/>
        <rFont val="Arial"/>
        <family val="2"/>
      </rPr>
      <t>14)</t>
    </r>
  </si>
  <si>
    <r>
      <t>(0</t>
    </r>
    <r>
      <rPr>
        <sz val="7"/>
        <rFont val="Arial"/>
        <family val="2"/>
        <charset val="238"/>
      </rPr>
      <t>–</t>
    </r>
    <r>
      <rPr>
        <sz val="7"/>
        <rFont val="Arial"/>
        <family val="2"/>
      </rPr>
      <t>6)</t>
    </r>
  </si>
  <si>
    <t>(18 и више)</t>
  </si>
  <si>
    <r>
      <t>(15</t>
    </r>
    <r>
      <rPr>
        <sz val="7"/>
        <rFont val="Arial"/>
        <family val="2"/>
        <charset val="238"/>
      </rPr>
      <t>–</t>
    </r>
    <r>
      <rPr>
        <sz val="7"/>
        <rFont val="Arial"/>
        <family val="2"/>
      </rPr>
      <t xml:space="preserve">64)  </t>
    </r>
  </si>
  <si>
    <r>
      <t>Очекивано 
трајање живота 
живорођене деце, 
2010</t>
    </r>
    <r>
      <rPr>
        <sz val="7"/>
        <rFont val="Arial"/>
        <family val="2"/>
        <charset val="238"/>
      </rPr>
      <t>–</t>
    </r>
    <r>
      <rPr>
        <sz val="7"/>
        <rFont val="Arial"/>
        <family val="2"/>
      </rPr>
      <t>2012</t>
    </r>
  </si>
  <si>
    <t>Основни старосни контингенти становништва</t>
  </si>
  <si>
    <t>Укупно
становни-
штво</t>
  </si>
  <si>
    <r>
      <t xml:space="preserve">  </t>
    </r>
    <r>
      <rPr>
        <b/>
        <sz val="7"/>
        <rFont val="Arial"/>
        <family val="2"/>
      </rPr>
      <t xml:space="preserve">  Регион
        Област</t>
    </r>
    <r>
      <rPr>
        <sz val="7"/>
        <rFont val="Arial"/>
        <family val="2"/>
      </rPr>
      <t xml:space="preserve">
        </t>
    </r>
    <r>
      <rPr>
        <i/>
        <sz val="7"/>
        <rFont val="Arial"/>
        <family val="2"/>
        <charset val="238"/>
      </rPr>
      <t>Град</t>
    </r>
    <r>
      <rPr>
        <sz val="7"/>
        <rFont val="Arial"/>
        <family val="2"/>
      </rPr>
      <t xml:space="preserve"> – општина   </t>
    </r>
  </si>
  <si>
    <t xml:space="preserve">3.9. ВИТАЛНИ ДОГАЂАЈИ, 2012.  </t>
  </si>
  <si>
    <r>
      <t xml:space="preserve">УЗРОКУ СМРТИ, 2012. </t>
    </r>
    <r>
      <rPr>
        <sz val="10"/>
        <rFont val="Arial"/>
        <family val="2"/>
      </rPr>
      <t xml:space="preserve"> </t>
    </r>
  </si>
  <si>
    <r>
      <t xml:space="preserve">3.11. ПРОЦЕЊЕН БРОЈ СТАНОВНИКА 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Стање 30.06.</t>
    </r>
  </si>
  <si>
    <t xml:space="preserve">3.12. ОСНОВНИ КОНТИНГЕНТИ И ИНДИКАТОРИ СТАНОВНИШТВА
РЕПУБЛИКЕ СРБИЈЕ, 2012. </t>
  </si>
  <si>
    <t xml:space="preserve">   истраживањем, а који су добијени оценом из Анкете за допуну полугодишњег истраживања о запосленима.</t>
  </si>
  <si>
    <r>
      <t xml:space="preserve">3) </t>
    </r>
    <r>
      <rPr>
        <sz val="6.5"/>
        <rFont val="Arial"/>
        <family val="2"/>
        <charset val="238"/>
      </rPr>
      <t>Укључени су и запослени у малим привредним друштвима (до 50 запослених), који нису обухваћени редовним полугодишњим</t>
    </r>
  </si>
  <si>
    <t xml:space="preserve">   приватни предузетници (лица која самостално обављају делатност) и запослени код њих.</t>
  </si>
  <si>
    <r>
      <t>2)</t>
    </r>
    <r>
      <rPr>
        <sz val="6.5"/>
        <rFont val="Arial"/>
        <family val="2"/>
        <charset val="238"/>
      </rPr>
      <t xml:space="preserve"> Обухваћени су запослени у правним лицима (привредна друштва, предузећа, установе, задруге и друге организације),  </t>
    </r>
  </si>
  <si>
    <r>
      <t xml:space="preserve">1) </t>
    </r>
    <r>
      <rPr>
        <sz val="6.5"/>
        <rFont val="Arial"/>
        <family val="2"/>
        <charset val="238"/>
      </rPr>
      <t>Годишњи просек израчунат је на бази два стања: 31.03. и 30.09.</t>
    </r>
  </si>
  <si>
    <t xml:space="preserve">      ...</t>
  </si>
  <si>
    <t>запослени у правним лицима (привредна друштва, предузећа, установе, задруге и друге организације)</t>
  </si>
  <si>
    <t>од тога: жене, %</t>
  </si>
  <si>
    <t>Број запослених на 1000 становника</t>
  </si>
  <si>
    <t>Приватни предузетници (лица која самостално обављају делатност) и запослени код њих</t>
  </si>
  <si>
    <r>
      <t>Запослени у правним лицима (привредна друштва, предузећа, установе, задруге и друге организације)</t>
    </r>
    <r>
      <rPr>
        <vertAlign val="superscript"/>
        <sz val="7"/>
        <rFont val="Arial"/>
        <family val="2"/>
      </rPr>
      <t>3)</t>
    </r>
  </si>
  <si>
    <r>
      <t>Запослени</t>
    </r>
    <r>
      <rPr>
        <vertAlign val="superscript"/>
        <sz val="7"/>
        <rFont val="Arial"/>
        <family val="2"/>
      </rPr>
      <t>2)</t>
    </r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</si>
  <si>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</t>
    </r>
    <r>
      <rPr>
        <i/>
        <sz val="7"/>
        <rFont val="Arial"/>
        <family val="2"/>
        <charset val="238"/>
      </rPr>
      <t xml:space="preserve"> Град</t>
    </r>
    <r>
      <rPr>
        <sz val="7"/>
        <rFont val="Arial"/>
        <family val="2"/>
      </rPr>
      <t xml:space="preserve"> – oпштина </t>
    </r>
  </si>
  <si>
    <r>
      <t xml:space="preserve"> Годишњи просек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</t>
    </r>
  </si>
  <si>
    <r>
      <t xml:space="preserve">2) </t>
    </r>
    <r>
      <rPr>
        <sz val="6.5"/>
        <rFont val="Arial"/>
        <family val="2"/>
      </rPr>
      <t>Годишњи просек израчунат је на бази два стања: 31.03. и 30.09.</t>
    </r>
  </si>
  <si>
    <t xml:space="preserve">    полугодишњег истраживања о запосленима.</t>
  </si>
  <si>
    <t xml:space="preserve">   (до 50 запослених), који нису обухваћени редовним полугодишњим истраживањем, а који су добијени оценом из Анкете за допуну</t>
  </si>
  <si>
    <r>
      <t>1)</t>
    </r>
    <r>
      <rPr>
        <sz val="6.5"/>
        <rFont val="Arial"/>
        <family val="2"/>
      </rPr>
      <t xml:space="preserve"> Обухваћени су запослени у привредним друштвима, предузећима, установама, задругама, организацијама и малим привредним друштвима </t>
    </r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</si>
  <si>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 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oпштина </t>
    </r>
  </si>
  <si>
    <t>Остале услужне делат-
ности</t>
  </si>
  <si>
    <t>Уметност, забава и рекре-
ација</t>
  </si>
  <si>
    <t>Здрав-
ствена и соци-
јална заштита</t>
  </si>
  <si>
    <t>Образо-
вање</t>
  </si>
  <si>
    <t>Државна управа и обавезно соци-
јално осигу-
рање</t>
  </si>
  <si>
    <t>Админи-
страти-
вне и помоћне услужне дела-
тности</t>
  </si>
  <si>
    <t>Стручне, научне, инова-ционе и техничке делат-
ности</t>
  </si>
  <si>
    <t>Посло-
вање некрет-
нинама</t>
  </si>
  <si>
    <t>Финан-
сијске делат-
ности и делат-
ност осигу-
рања</t>
  </si>
  <si>
    <t>Инфор-
миса-
ње и комуни-кације</t>
  </si>
  <si>
    <t>Услуге смештаја и исхра-
не</t>
  </si>
  <si>
    <t>Саобра-
ћај и склади-
штење</t>
  </si>
  <si>
    <t>Трговина на велико и мало и 
поправка мотор-
них возила</t>
  </si>
  <si>
    <t>Грађе-
винар-
ство</t>
  </si>
  <si>
    <t>Снабде-
вање водом и упра-
вљање отпадним водама</t>
  </si>
  <si>
    <t>Снабде-
вање електрич-
ном енер-
гијом, гасом и паром</t>
  </si>
  <si>
    <t>Прера-
ђивачка инду-
стрија</t>
  </si>
  <si>
    <t>Рударс-
тво</t>
  </si>
  <si>
    <t>Пољопри-
вреда,
шумар-
ство и рибарство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</si>
  <si>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</t>
    </r>
    <r>
      <rPr>
        <i/>
        <sz val="7"/>
        <rFont val="Arial"/>
        <family val="2"/>
      </rPr>
      <t xml:space="preserve"> Град </t>
    </r>
    <r>
      <rPr>
        <sz val="7"/>
        <rFont val="Arial"/>
        <family val="2"/>
      </rPr>
      <t xml:space="preserve">– oпштина </t>
    </r>
  </si>
  <si>
    <r>
      <t>просек</t>
    </r>
    <r>
      <rPr>
        <b/>
        <vertAlign val="superscript"/>
        <sz val="8"/>
        <rFont val="Arial"/>
        <family val="2"/>
      </rPr>
      <t>2)</t>
    </r>
  </si>
  <si>
    <t xml:space="preserve">Годишњи </t>
  </si>
  <si>
    <r>
      <t>4.2. ЗАПОСЛЕНИ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ПО </t>
    </r>
  </si>
  <si>
    <r>
      <t>2)</t>
    </r>
    <r>
      <rPr>
        <sz val="6.5"/>
        <rFont val="Arial"/>
        <family val="2"/>
      </rPr>
      <t xml:space="preserve"> Обухваћени су и запослени  у малим привредним друштвима (до 50 запослених), који нису обухваћени редовним полугодишњим</t>
    </r>
  </si>
  <si>
    <r>
      <t>1)</t>
    </r>
    <r>
      <rPr>
        <sz val="6.5"/>
        <rFont val="Arial"/>
        <family val="2"/>
      </rPr>
      <t xml:space="preserve"> Годишњи просек израчунат је на бази два стања: 31.03. и 30.09. </t>
    </r>
  </si>
  <si>
    <t>Пољо-
при-
вреда,
шумар-
ство и рибар-
ство</t>
  </si>
  <si>
    <r>
      <t xml:space="preserve">   </t>
    </r>
    <r>
      <rPr>
        <b/>
        <sz val="7"/>
        <rFont val="Arial"/>
        <family val="2"/>
        <charset val="204"/>
      </rPr>
      <t xml:space="preserve">  Регион
        Област</t>
    </r>
    <r>
      <rPr>
        <sz val="7"/>
        <rFont val="Arial"/>
        <family val="2"/>
      </rPr>
      <t xml:space="preserve">
       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oпштина </t>
    </r>
  </si>
  <si>
    <t>Приватни предузет-
ници (лица која самостално обављају делатност) и запослени код њих</t>
  </si>
  <si>
    <r>
      <t xml:space="preserve"> предузећа, установе, задруге и друге организације)</t>
    </r>
    <r>
      <rPr>
        <vertAlign val="superscript"/>
        <sz val="7"/>
        <rFont val="Arial"/>
        <family val="2"/>
      </rPr>
      <t>2)</t>
    </r>
  </si>
  <si>
    <t xml:space="preserve">Запослени у правним лицима (привредна друштва, </t>
  </si>
  <si>
    <r>
      <t xml:space="preserve">     </t>
    </r>
    <r>
      <rPr>
        <b/>
        <sz val="7"/>
        <rFont val="Arial"/>
        <family val="2"/>
        <charset val="204"/>
      </rPr>
      <t>Регион
         Област</t>
    </r>
    <r>
      <rPr>
        <sz val="7"/>
        <rFont val="Arial"/>
        <family val="2"/>
      </rPr>
      <t xml:space="preserve">
        </t>
    </r>
    <r>
      <rPr>
        <i/>
        <sz val="7"/>
        <rFont val="Arial"/>
        <family val="2"/>
        <charset val="204"/>
      </rPr>
      <t xml:space="preserve"> Град</t>
    </r>
    <r>
      <rPr>
        <sz val="7"/>
        <rFont val="Arial"/>
        <family val="2"/>
      </rPr>
      <t xml:space="preserve"> – oпштина </t>
    </r>
  </si>
  <si>
    <r>
      <t>просек</t>
    </r>
    <r>
      <rPr>
        <b/>
        <vertAlign val="superscript"/>
        <sz val="8"/>
        <rFont val="Arial"/>
        <family val="2"/>
      </rPr>
      <t xml:space="preserve">1) </t>
    </r>
  </si>
  <si>
    <t>Годишњи</t>
  </si>
  <si>
    <t xml:space="preserve">4.3. СТРУКТУРА </t>
  </si>
  <si>
    <r>
      <t xml:space="preserve">2) </t>
    </r>
    <r>
      <rPr>
        <sz val="6.5"/>
        <rFont val="Arial"/>
        <family val="2"/>
      </rPr>
      <t>Полуквалификовани (приучени) и неквалификовани с нижом стручном спремом.</t>
    </r>
  </si>
  <si>
    <r>
      <t>1)</t>
    </r>
    <r>
      <rPr>
        <sz val="6.5"/>
        <rFont val="Arial"/>
        <family val="2"/>
      </rPr>
      <t xml:space="preserve"> Извор података: Национална служба за запошљавање.</t>
    </r>
  </si>
  <si>
    <t>На 1000 становника</t>
  </si>
  <si>
    <r>
      <t>Без квалификација</t>
    </r>
    <r>
      <rPr>
        <vertAlign val="superscript"/>
        <sz val="7"/>
        <rFont val="Arial"/>
        <family val="2"/>
      </rPr>
      <t>2)</t>
    </r>
  </si>
  <si>
    <t>Први пут траже запослење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</si>
  <si>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</t>
    </r>
    <r>
      <rPr>
        <i/>
        <sz val="7"/>
        <rFont val="Arial"/>
        <family val="2"/>
      </rPr>
      <t xml:space="preserve">       Град</t>
    </r>
    <r>
      <rPr>
        <sz val="7"/>
        <rFont val="Arial"/>
        <family val="2"/>
      </rPr>
      <t xml:space="preserve"> – oпштина </t>
    </r>
  </si>
  <si>
    <t>Стање 31.12.2012.</t>
  </si>
  <si>
    <r>
      <t>1)</t>
    </r>
    <r>
      <rPr>
        <sz val="6.5"/>
        <rFont val="Arial"/>
        <family val="2"/>
      </rPr>
      <t xml:space="preserve"> Дефиниција зараде утврђена је на основу Закона о раду ("Службени гласник РС", бр. 24/05 и 61/05).</t>
    </r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</si>
  <si>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</t>
    </r>
    <r>
      <rPr>
        <i/>
        <sz val="7"/>
        <rFont val="Arial"/>
        <family val="2"/>
        <charset val="238"/>
      </rPr>
      <t xml:space="preserve">        Град</t>
    </r>
    <r>
      <rPr>
        <sz val="7"/>
        <rFont val="Arial"/>
        <family val="2"/>
      </rPr>
      <t xml:space="preserve"> – oпштина </t>
    </r>
  </si>
  <si>
    <t>у РСД</t>
  </si>
  <si>
    <t xml:space="preserve">   Јануар–децембар</t>
  </si>
  <si>
    <t>4.1. ЗАПОСЛЕНИ, 2012.</t>
  </si>
  <si>
    <t xml:space="preserve">СЕКТОРИМА ДЕЛАТНОСТИ, 2012.  </t>
  </si>
  <si>
    <t xml:space="preserve">ЗАПОСЛЕНИХ, 2012. </t>
  </si>
  <si>
    <r>
      <t>4.5. ПРОСЕЧНЕ ЗАРАДЕ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БЕЗ ПОРЕЗА И ДОПРИНОСА, ПО ЗАПОСЛЕНОМ  </t>
    </r>
  </si>
  <si>
    <r>
      <t>1)</t>
    </r>
    <r>
      <rPr>
        <sz val="6.5"/>
        <rFont val="Arial"/>
        <family val="2"/>
      </rPr>
      <t xml:space="preserve"> Извор података: Управа за трезор.</t>
    </r>
  </si>
  <si>
    <t>Буџет Града Ниша</t>
  </si>
  <si>
    <t>Буџет Града Београда</t>
  </si>
  <si>
    <t>по становнику, 
РСД</t>
  </si>
  <si>
    <t>укупно, 
хиљ. РСД</t>
  </si>
  <si>
    <t>Примања од задуживања и продаје финансијске имовине, 
хиљ. РСД</t>
  </si>
  <si>
    <t>Примања од продаје нефинансијске имовине, 
хиљ. РСД</t>
  </si>
  <si>
    <t>Текући приходи, 
хиљ. РСД</t>
  </si>
  <si>
    <t>Буџетски приходи</t>
  </si>
  <si>
    <r>
      <t xml:space="preserve">    </t>
    </r>
    <r>
      <rPr>
        <b/>
        <sz val="7"/>
        <rFont val="Arial"/>
        <family val="2"/>
      </rPr>
      <t>Регион
         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  <charset val="238"/>
      </rPr>
      <t xml:space="preserve">Град </t>
    </r>
    <r>
      <rPr>
        <sz val="7"/>
        <rFont val="Arial"/>
        <family val="2"/>
      </rPr>
      <t xml:space="preserve">– oпштина </t>
    </r>
  </si>
  <si>
    <t>0</t>
  </si>
  <si>
    <t>Буџет града Ниша</t>
  </si>
  <si>
    <t>Остварени суфицит или дефицит, 
хиљ. РСД</t>
  </si>
  <si>
    <t>Издаци за отплату кредита и набавку финансијске имовине, 
хиљ. РСД</t>
  </si>
  <si>
    <t>Издаци за набавку нефинансијске имовине, 
хиљ. РСД</t>
  </si>
  <si>
    <t>Текући расходи, 
хиљ. РСД</t>
  </si>
  <si>
    <t>Буџетски расходи</t>
  </si>
  <si>
    <r>
      <t xml:space="preserve">   </t>
    </r>
    <r>
      <rPr>
        <b/>
        <sz val="7"/>
        <rFont val="Arial"/>
        <family val="2"/>
      </rPr>
      <t xml:space="preserve"> Регион
         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  <charset val="238"/>
      </rPr>
      <t>Град</t>
    </r>
    <r>
      <rPr>
        <sz val="7"/>
        <rFont val="Arial"/>
        <family val="2"/>
      </rPr>
      <t xml:space="preserve"> – општина </t>
    </r>
  </si>
  <si>
    <r>
      <t>5.1. ПРИХОДИ И ПРИМАЊА БУЏЕТА, 2012.</t>
    </r>
    <r>
      <rPr>
        <b/>
        <vertAlign val="superscript"/>
        <sz val="10"/>
        <rFont val="Arial"/>
        <family val="2"/>
      </rPr>
      <t>1)</t>
    </r>
  </si>
  <si>
    <r>
      <t>5.2. РАСХОДИ И ИЗДАЦИ БУЏЕТА, 2012.</t>
    </r>
    <r>
      <rPr>
        <b/>
        <vertAlign val="superscript"/>
        <sz val="10"/>
        <rFont val="Arial"/>
        <family val="2"/>
      </rPr>
      <t>1)</t>
    </r>
  </si>
  <si>
    <r>
      <t xml:space="preserve">1) </t>
    </r>
    <r>
      <rPr>
        <sz val="6.5"/>
        <rFont val="Arial"/>
        <family val="2"/>
      </rPr>
      <t>За АП Косово и Метохија обухват није потпун.</t>
    </r>
  </si>
  <si>
    <r>
      <t>Регион Косовo и Метохијa</t>
    </r>
    <r>
      <rPr>
        <b/>
        <vertAlign val="superscript"/>
        <sz val="7"/>
        <rFont val="Arial"/>
        <family val="2"/>
      </rPr>
      <t>1)</t>
    </r>
  </si>
  <si>
    <t>друге 
делатности</t>
  </si>
  <si>
    <t>уметност, 
забава и рекреација</t>
  </si>
  <si>
    <t>државна управа и обавезно социјално осигурање</t>
  </si>
  <si>
    <t>здравствена и социјална заштита</t>
  </si>
  <si>
    <t xml:space="preserve">образовање </t>
  </si>
  <si>
    <t>Расходи</t>
  </si>
  <si>
    <t>Укупно, 
хиљ. РСД</t>
  </si>
  <si>
    <r>
      <t xml:space="preserve">      </t>
    </r>
    <r>
      <rPr>
        <b/>
        <sz val="7.5"/>
        <rFont val="Arial"/>
        <family val="2"/>
      </rPr>
      <t>Регион</t>
    </r>
    <r>
      <rPr>
        <sz val="7.5"/>
        <rFont val="Arial"/>
        <family val="2"/>
      </rPr>
      <t xml:space="preserve">
         </t>
    </r>
    <r>
      <rPr>
        <b/>
        <sz val="7.5"/>
        <rFont val="Arial"/>
        <family val="2"/>
      </rPr>
      <t>Област</t>
    </r>
    <r>
      <rPr>
        <sz val="7.5"/>
        <rFont val="Arial"/>
        <family val="2"/>
      </rPr>
      <t xml:space="preserve">
         </t>
    </r>
    <r>
      <rPr>
        <i/>
        <sz val="7.5"/>
        <rFont val="Arial"/>
        <family val="2"/>
      </rPr>
      <t>Град</t>
    </r>
    <r>
      <rPr>
        <sz val="7.5"/>
        <rFont val="Arial"/>
        <family val="2"/>
      </rPr>
      <t xml:space="preserve"> – општина </t>
    </r>
  </si>
  <si>
    <t xml:space="preserve">6.1. РАСХОДИ КОРИСНИКА БУЏЕТСКИХ СРЕДСТАВА, 2012. </t>
  </si>
  <si>
    <r>
      <t>1)</t>
    </r>
    <r>
      <rPr>
        <sz val="6.5"/>
        <rFont val="Arial"/>
        <family val="2"/>
      </rPr>
      <t xml:space="preserve"> Подаци за општине односе се на сва правна лица, осим на она која су у складу са чланом 7 Закона о рачуноводству и ревизији разврстана у мала. </t>
    </r>
  </si>
  <si>
    <t>Косовско-поморавска 
област</t>
  </si>
  <si>
    <t>Косовско-митровачка 
област</t>
  </si>
  <si>
    <r>
      <t>2)</t>
    </r>
    <r>
      <rPr>
        <sz val="6.5"/>
        <rFont val="Arial"/>
        <family val="2"/>
      </rPr>
      <t xml:space="preserve"> Подаци се односе на сва правна лица.</t>
    </r>
  </si>
  <si>
    <r>
      <t>Регион Јужне и 
Источне Србије</t>
    </r>
    <r>
      <rPr>
        <b/>
        <vertAlign val="superscript"/>
        <sz val="7"/>
        <rFont val="Arial"/>
        <family val="2"/>
      </rPr>
      <t>2)</t>
    </r>
  </si>
  <si>
    <r>
      <t>Регион Шумадије и 
Западне Србије</t>
    </r>
    <r>
      <rPr>
        <b/>
        <vertAlign val="superscript"/>
        <sz val="7"/>
        <rFont val="Arial"/>
        <family val="2"/>
      </rPr>
      <t>2)</t>
    </r>
  </si>
  <si>
    <r>
      <t>СРБИЈА – ЈУГ</t>
    </r>
    <r>
      <rPr>
        <vertAlign val="superscript"/>
        <sz val="7"/>
        <rFont val="Arial"/>
        <family val="2"/>
      </rPr>
      <t>2)</t>
    </r>
  </si>
  <si>
    <r>
      <t>3)</t>
    </r>
    <r>
      <rPr>
        <sz val="6.5"/>
        <rFont val="Arial"/>
        <family val="2"/>
      </rPr>
      <t xml:space="preserve"> Инвестиције које се не могу разврстати по општинама (далеководи, пруге, путеви, ТТ линије, каблови и др.). </t>
    </r>
  </si>
  <si>
    <r>
      <t>Регион Војводине</t>
    </r>
    <r>
      <rPr>
        <b/>
        <vertAlign val="superscript"/>
        <sz val="7"/>
        <rFont val="Arial"/>
        <family val="2"/>
      </rPr>
      <t>2)</t>
    </r>
  </si>
  <si>
    <r>
      <t>Београдски регион</t>
    </r>
    <r>
      <rPr>
        <b/>
        <vertAlign val="superscript"/>
        <sz val="7"/>
        <rFont val="Arial"/>
        <family val="2"/>
      </rPr>
      <t>2)</t>
    </r>
  </si>
  <si>
    <r>
      <t>СРБИЈА – СЕВЕР</t>
    </r>
    <r>
      <rPr>
        <vertAlign val="superscript"/>
        <sz val="7"/>
        <rFont val="Arial"/>
        <family val="2"/>
      </rPr>
      <t>2)</t>
    </r>
  </si>
  <si>
    <r>
      <t xml:space="preserve">Нераспоређено </t>
    </r>
    <r>
      <rPr>
        <i/>
        <sz val="7"/>
        <rFont val="Arial"/>
        <family val="2"/>
        <charset val="238"/>
      </rPr>
      <t>–</t>
    </r>
    <r>
      <rPr>
        <i/>
        <sz val="7"/>
        <rFont val="Arial IS"/>
        <family val="2"/>
      </rPr>
      <t xml:space="preserve"> Војводина</t>
    </r>
    <r>
      <rPr>
        <i/>
        <vertAlign val="superscript"/>
        <sz val="7"/>
        <rFont val="Arial IS"/>
        <family val="2"/>
      </rPr>
      <t>3)</t>
    </r>
  </si>
  <si>
    <r>
      <t xml:space="preserve">Нераспоређено </t>
    </r>
    <r>
      <rPr>
        <i/>
        <sz val="7"/>
        <rFont val="Arial"/>
        <family val="2"/>
        <charset val="238"/>
      </rPr>
      <t>–</t>
    </r>
    <r>
      <rPr>
        <i/>
        <sz val="7"/>
        <rFont val="Arial IS"/>
        <family val="2"/>
      </rPr>
      <t xml:space="preserve"> Србија</t>
    </r>
    <r>
      <rPr>
        <i/>
        <vertAlign val="superscript"/>
        <sz val="7"/>
        <rFont val="Arial IS"/>
        <family val="2"/>
      </rPr>
      <t>3)</t>
    </r>
  </si>
  <si>
    <r>
      <t>РЕПУБЛИКА СРБИЈА</t>
    </r>
    <r>
      <rPr>
        <b/>
        <vertAlign val="superscript"/>
        <sz val="7"/>
        <rFont val="Arial"/>
        <family val="2"/>
      </rPr>
      <t>2)</t>
    </r>
  </si>
  <si>
    <t xml:space="preserve">увозна опрема   </t>
  </si>
  <si>
    <t>домаћа опрема</t>
  </si>
  <si>
    <t>опрема с монтажом</t>
  </si>
  <si>
    <t>грађевински радови</t>
  </si>
  <si>
    <t>одржавање нивоа постојећих капацитеа</t>
  </si>
  <si>
    <t>реконструкција, модернизација, доградња и проширење</t>
  </si>
  <si>
    <t>нови капацитети</t>
  </si>
  <si>
    <t>Техничка структура</t>
  </si>
  <si>
    <t>Карактер изградње</t>
  </si>
  <si>
    <r>
      <t xml:space="preserve">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  </t>
    </r>
    <r>
      <rPr>
        <i/>
        <sz val="7"/>
        <rFont val="Arial"/>
        <family val="2"/>
        <charset val="238"/>
      </rPr>
      <t>Град</t>
    </r>
    <r>
      <rPr>
        <sz val="7"/>
        <rFont val="Arial"/>
        <family val="2"/>
      </rPr>
      <t xml:space="preserve"> – општина </t>
    </r>
  </si>
  <si>
    <t>хиљ. РСД</t>
  </si>
  <si>
    <r>
      <t>Регион Јужне и Источне  
Србије</t>
    </r>
    <r>
      <rPr>
        <b/>
        <vertAlign val="superscript"/>
        <sz val="7"/>
        <rFont val="Arial"/>
        <family val="2"/>
      </rPr>
      <t>2)</t>
    </r>
  </si>
  <si>
    <r>
      <t>Регион Јужне и
Источне Србије</t>
    </r>
    <r>
      <rPr>
        <b/>
        <vertAlign val="superscript"/>
        <sz val="7"/>
        <rFont val="Arial"/>
        <family val="2"/>
      </rPr>
      <t>2)</t>
    </r>
  </si>
  <si>
    <r>
      <t>Регион Шумадије и Западне 
Србије</t>
    </r>
    <r>
      <rPr>
        <b/>
        <vertAlign val="superscript"/>
        <sz val="7"/>
        <rFont val="Arial"/>
        <family val="2"/>
      </rPr>
      <t>2)</t>
    </r>
  </si>
  <si>
    <r>
      <t>Регион Шумадије и
Западне Србије</t>
    </r>
    <r>
      <rPr>
        <b/>
        <vertAlign val="superscript"/>
        <sz val="7"/>
        <rFont val="Arial"/>
        <family val="2"/>
      </rPr>
      <t>2)</t>
    </r>
  </si>
  <si>
    <r>
      <t>СРБИЈА – СЕВЕР</t>
    </r>
    <r>
      <rPr>
        <vertAlign val="superscript"/>
        <sz val="7"/>
        <rFont val="Arial"/>
        <family val="2"/>
      </rPr>
      <t xml:space="preserve"> 2)</t>
    </r>
  </si>
  <si>
    <r>
      <t xml:space="preserve">      </t>
    </r>
    <r>
      <rPr>
        <b/>
        <sz val="7"/>
        <rFont val="Arial"/>
        <family val="2"/>
        <charset val="238"/>
      </rPr>
      <t>Регион</t>
    </r>
    <r>
      <rPr>
        <sz val="7"/>
        <rFont val="Arial"/>
        <family val="2"/>
        <charset val="238"/>
      </rPr>
      <t xml:space="preserve">
            </t>
    </r>
    <r>
      <rPr>
        <b/>
        <sz val="7"/>
        <rFont val="Arial"/>
        <family val="2"/>
        <charset val="238"/>
      </rPr>
      <t>Област</t>
    </r>
    <r>
      <rPr>
        <sz val="7"/>
        <rFont val="Arial"/>
        <family val="2"/>
        <charset val="238"/>
      </rPr>
      <t xml:space="preserve">
</t>
    </r>
    <r>
      <rPr>
        <i/>
        <sz val="7"/>
        <rFont val="Arial"/>
        <family val="2"/>
        <charset val="238"/>
      </rPr>
      <t xml:space="preserve">            Град</t>
    </r>
    <r>
      <rPr>
        <sz val="7"/>
        <rFont val="Arial"/>
        <family val="2"/>
        <charset val="238"/>
      </rPr>
      <t xml:space="preserve"> – општина    </t>
    </r>
  </si>
  <si>
    <t>Услуге смештаја и исхрана</t>
  </si>
  <si>
    <t>Саобраћај и складиштење</t>
  </si>
  <si>
    <t>Трговина на велико и мало и поправка моторних возила</t>
  </si>
  <si>
    <t>Грађевинарство</t>
  </si>
  <si>
    <t>Снабдевање водом и управљање отпадним водама</t>
  </si>
  <si>
    <t>Снaбдевање електричном енергијом, гасом и паром</t>
  </si>
  <si>
    <t>Прерађивачка индустрија</t>
  </si>
  <si>
    <t>Рударство</t>
  </si>
  <si>
    <t>Пољопривреда, шумарство и рибарство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</si>
  <si>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  <charset val="238"/>
      </rPr>
      <t xml:space="preserve">
    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  <charset val="238"/>
      </rPr>
      <t xml:space="preserve">
  </t>
    </r>
    <r>
      <rPr>
        <i/>
        <sz val="7"/>
        <rFont val="Arial"/>
        <family val="2"/>
        <charset val="238"/>
      </rPr>
      <t xml:space="preserve">           Град</t>
    </r>
    <r>
      <rPr>
        <sz val="7"/>
        <rFont val="Arial"/>
        <family val="2"/>
        <charset val="238"/>
      </rPr>
      <t xml:space="preserve"> – општина    </t>
    </r>
  </si>
  <si>
    <t>(I део)</t>
  </si>
  <si>
    <t>7.2. ОСТВАРЕНЕ ИНВЕСТИЦИЈЕ У НОВЕ</t>
  </si>
  <si>
    <t>E</t>
  </si>
  <si>
    <r>
      <t>Регион Јужне и Источне 
Србије</t>
    </r>
    <r>
      <rPr>
        <b/>
        <vertAlign val="superscript"/>
        <sz val="7"/>
        <rFont val="Arial"/>
        <family val="2"/>
      </rPr>
      <t>2)</t>
    </r>
  </si>
  <si>
    <r>
      <t xml:space="preserve">      </t>
    </r>
    <r>
      <rPr>
        <b/>
        <sz val="7"/>
        <rFont val="Arial"/>
        <family val="2"/>
        <charset val="238"/>
      </rPr>
      <t>Регион</t>
    </r>
    <r>
      <rPr>
        <sz val="7"/>
        <rFont val="Arial"/>
        <family val="2"/>
        <charset val="238"/>
      </rPr>
      <t xml:space="preserve">
           </t>
    </r>
    <r>
      <rPr>
        <b/>
        <sz val="7"/>
        <rFont val="Arial"/>
        <family val="2"/>
        <charset val="238"/>
      </rPr>
      <t>Област</t>
    </r>
    <r>
      <rPr>
        <sz val="7"/>
        <rFont val="Arial"/>
        <family val="2"/>
        <charset val="238"/>
      </rPr>
      <t xml:space="preserve">
   </t>
    </r>
    <r>
      <rPr>
        <i/>
        <sz val="7"/>
        <rFont val="Arial"/>
        <family val="2"/>
        <charset val="238"/>
      </rPr>
      <t xml:space="preserve">         Град</t>
    </r>
    <r>
      <rPr>
        <sz val="7"/>
        <rFont val="Arial"/>
        <family val="2"/>
        <charset val="238"/>
      </rPr>
      <t xml:space="preserve"> – општина    </t>
    </r>
  </si>
  <si>
    <t>Остале услужне делатности</t>
  </si>
  <si>
    <t>Уметност, забава и рекреација</t>
  </si>
  <si>
    <t>Здравствена и социјална заштита</t>
  </si>
  <si>
    <t>Образовање</t>
  </si>
  <si>
    <t>Државна управа и обавезно социјално осигурање</t>
  </si>
  <si>
    <t>Администра-
тивне и помоћне услужне делатности</t>
  </si>
  <si>
    <t>Стручне, научне, иновационе и техничке делатности</t>
  </si>
  <si>
    <t>Пословање некретнинама</t>
  </si>
  <si>
    <t xml:space="preserve">Финансијске делатности и делатност осигурања </t>
  </si>
  <si>
    <t>Информисање и комуникације</t>
  </si>
  <si>
    <r>
      <t xml:space="preserve">     </t>
    </r>
    <r>
      <rPr>
        <b/>
        <sz val="7"/>
        <rFont val="Arial"/>
        <family val="2"/>
        <charset val="238"/>
      </rPr>
      <t>Регион</t>
    </r>
    <r>
      <rPr>
        <sz val="7"/>
        <rFont val="Arial"/>
        <family val="2"/>
        <charset val="238"/>
      </rPr>
      <t xml:space="preserve">
           </t>
    </r>
    <r>
      <rPr>
        <b/>
        <sz val="7"/>
        <rFont val="Arial"/>
        <family val="2"/>
        <charset val="238"/>
      </rPr>
      <t>Област</t>
    </r>
    <r>
      <rPr>
        <sz val="7"/>
        <rFont val="Arial"/>
        <family val="2"/>
        <charset val="238"/>
      </rPr>
      <t xml:space="preserve">
  </t>
    </r>
    <r>
      <rPr>
        <i/>
        <sz val="7"/>
        <rFont val="Arial"/>
        <family val="2"/>
        <charset val="238"/>
      </rPr>
      <t xml:space="preserve">         Град</t>
    </r>
    <r>
      <rPr>
        <sz val="7"/>
        <rFont val="Arial"/>
        <family val="2"/>
        <charset val="238"/>
      </rPr>
      <t xml:space="preserve"> – општина    </t>
    </r>
  </si>
  <si>
    <t>(II део)</t>
  </si>
  <si>
    <t xml:space="preserve">7.2. ОСТВАРЕНЕ ИНВЕСТИЦИЈЕ У НОВЕ ОСНОВНЕ ФОНДОВЕ, </t>
  </si>
  <si>
    <r>
      <t>7.1. ОСТВАРЕНЕ ИНВЕСТИЦИЈЕ У НОВE ОСНОВНE ФОНДОВЕ, ПО КАРАКТЕРУ ИЗГРАДЊЕ 
И ТЕХНИЧКОЈ СТРУКТУРИ ИНВЕСТИЦИЈА, 2012.</t>
    </r>
    <r>
      <rPr>
        <b/>
        <vertAlign val="superscript"/>
        <sz val="10"/>
        <rFont val="Arial"/>
        <family val="2"/>
      </rPr>
      <t>1)</t>
    </r>
  </si>
  <si>
    <r>
      <t>ОСНОВНЕ ФОНДОВЕ, ПО ДЕЛАТНОСТИМА,  2012.</t>
    </r>
    <r>
      <rPr>
        <b/>
        <vertAlign val="superscript"/>
        <sz val="10"/>
        <rFont val="Arial"/>
        <family val="2"/>
      </rPr>
      <t>1)</t>
    </r>
  </si>
  <si>
    <r>
      <t>ПО ДЕЛАТНОСТИМА,  2012.</t>
    </r>
    <r>
      <rPr>
        <b/>
        <vertAlign val="superscript"/>
        <sz val="10"/>
        <rFont val="Arial"/>
        <family val="2"/>
      </rPr>
      <t>1)</t>
    </r>
  </si>
  <si>
    <t>Превоз у градском саобраћају</t>
  </si>
  <si>
    <t>карта</t>
  </si>
  <si>
    <t>Улазница за фудбалску утакмицу</t>
  </si>
  <si>
    <t>-II-</t>
  </si>
  <si>
    <t>Улазница за позориште</t>
  </si>
  <si>
    <t>Улазница за биоскоп</t>
  </si>
  <si>
    <t>Поправка аутомобила, обрачунски 
час рада</t>
  </si>
  <si>
    <t>1h</t>
  </si>
  <si>
    <t>Прање косе средње дужине, са 
фенирањем</t>
  </si>
  <si>
    <t/>
  </si>
  <si>
    <t>Мушко подшишавање</t>
  </si>
  <si>
    <t>Хемијско чишћење мушког одела</t>
  </si>
  <si>
    <t>Пенџетирање мушких ципела</t>
  </si>
  <si>
    <t>пар</t>
  </si>
  <si>
    <t>Шивење женске хаљине</t>
  </si>
  <si>
    <t>ком.</t>
  </si>
  <si>
    <t>Шивење мушког одела</t>
  </si>
  <si>
    <t>Загревање стана</t>
  </si>
  <si>
    <t>Изношење смећа</t>
  </si>
  <si>
    <t>m2</t>
  </si>
  <si>
    <t>Вода за домаћинство</t>
  </si>
  <si>
    <t>m3</t>
  </si>
  <si>
    <t>УСЛУГЕ</t>
  </si>
  <si>
    <t>Плави камен</t>
  </si>
  <si>
    <t>kg</t>
  </si>
  <si>
    <t>Мотика</t>
  </si>
  <si>
    <t>Секира</t>
  </si>
  <si>
    <t>Прекидач за једно сијалично место</t>
  </si>
  <si>
    <t>Прозорско стакло</t>
  </si>
  <si>
    <t>Синтетичка бела боја, основна, за 
дрво</t>
  </si>
  <si>
    <t>Кровна лепенка</t>
  </si>
  <si>
    <t>ролна</t>
  </si>
  <si>
    <t>Бетонско гвожђе</t>
  </si>
  <si>
    <t>Ексери</t>
  </si>
  <si>
    <t>Чамове даске</t>
  </si>
  <si>
    <t>Креч</t>
  </si>
  <si>
    <t>Цемент</t>
  </si>
  <si>
    <t>Цреп</t>
  </si>
  <si>
    <t>Цигла, пуна</t>
  </si>
  <si>
    <t>Моторно уље за подмазивање</t>
  </si>
  <si>
    <t>ℓ</t>
  </si>
  <si>
    <t>Бензин БМБ-95</t>
  </si>
  <si>
    <t>Плинско уље Д-2 (дизел гориво)</t>
  </si>
  <si>
    <t>Ауто-гума,спољна</t>
  </si>
  <si>
    <t>Ауто-гума, спољна</t>
  </si>
  <si>
    <t>Мушки бицикл</t>
  </si>
  <si>
    <t>Папир за писање</t>
  </si>
  <si>
    <t>пакет</t>
  </si>
  <si>
    <t>Графитна оловка</t>
  </si>
  <si>
    <t>Школска свеска</t>
  </si>
  <si>
    <t>Сируп за ублажавање кашља</t>
  </si>
  <si>
    <t>флаша</t>
  </si>
  <si>
    <t>Витамин Ц, 20 таблета</t>
  </si>
  <si>
    <t>кутија</t>
  </si>
  <si>
    <t>Аналгетик (феналгол и сл.), 10 
таблета</t>
  </si>
  <si>
    <t>Антипиретик (ацетисал и сл.), 20
 таблета</t>
  </si>
  <si>
    <t>Маст за обућу, кутија 30 g</t>
  </si>
  <si>
    <t>Детерџент за машинско прање 
рубља</t>
  </si>
  <si>
    <t>Сапун за прање</t>
  </si>
  <si>
    <t>Паста за зубе, туба 60 g</t>
  </si>
  <si>
    <t>туба</t>
  </si>
  <si>
    <t>Тоалетни сапун</t>
  </si>
  <si>
    <t>Лигнит</t>
  </si>
  <si>
    <t>тона</t>
  </si>
  <si>
    <t>Дрво за огрев</t>
  </si>
  <si>
    <t>Чаша за воду</t>
  </si>
  <si>
    <t>Прибор за јело за шест особа</t>
  </si>
  <si>
    <t>гарнит.</t>
  </si>
  <si>
    <t>Дубоки тањир од порцелана</t>
  </si>
  <si>
    <t>Емајлирана шерпа, око 3 ℓ</t>
  </si>
  <si>
    <t>Сијалица, 60 W</t>
  </si>
  <si>
    <t>Пегла на пару</t>
  </si>
  <si>
    <t>Електрични штедњак са 
аутоматом</t>
  </si>
  <si>
    <t>Емајлирани штедњак</t>
  </si>
  <si>
    <t>Усисивач прашине</t>
  </si>
  <si>
    <t>Фрижидер</t>
  </si>
  <si>
    <t>Машина за прање рубља</t>
  </si>
  <si>
    <t>LCD телевизор, 32'', 1920х1080 
пиксела</t>
  </si>
  <si>
    <t>Двокрилни кухињски елемент, 
горњи</t>
  </si>
  <si>
    <t>Кауч на развлачење</t>
  </si>
  <si>
    <t>Гарнитура за трпезарију</t>
  </si>
  <si>
    <t>Радничке гумене чизме</t>
  </si>
  <si>
    <t>Дечје дубоке ципеле</t>
  </si>
  <si>
    <t>Женске плитке ципеле</t>
  </si>
  <si>
    <t>Мушке плитке ципеле са кожним 
ђоном</t>
  </si>
  <si>
    <t>Тепих, вишебојан, 100% синтетика, 3х2 m</t>
  </si>
  <si>
    <t>Душек</t>
  </si>
  <si>
    <t>Јорган типa LIO</t>
  </si>
  <si>
    <t>Постељина за једну особу</t>
  </si>
  <si>
    <t>комплет</t>
  </si>
  <si>
    <t>Покривач - ћебе, мешавина</t>
  </si>
  <si>
    <t>Покривач – ћебе, мешавина</t>
  </si>
  <si>
    <t>Пешкир, фротир</t>
  </si>
  <si>
    <t>Дечје доколенице од синтетике</t>
  </si>
  <si>
    <t>Женске хула-хоп чарапе од 
синтетике</t>
  </si>
  <si>
    <t>Мушке чарапе од мерцеризираног 
конца</t>
  </si>
  <si>
    <t>Мушке гаће са ногавицама</t>
  </si>
  <si>
    <t>Мушка памучна поткошуља без 
рукава</t>
  </si>
  <si>
    <t>Мушка кошуља, мешавина памука 
и синтетике</t>
  </si>
  <si>
    <t>Мушка кошуља,100% памук</t>
  </si>
  <si>
    <t>Женски вунени џемпер</t>
  </si>
  <si>
    <t>Женски капут</t>
  </si>
  <si>
    <t>Мушко одело од вуненог 
чешљаног предива</t>
  </si>
  <si>
    <t xml:space="preserve">Мушки капут </t>
  </si>
  <si>
    <t>Постава од вештачке свиле</t>
  </si>
  <si>
    <t>m</t>
  </si>
  <si>
    <t>Дамаст за постељину</t>
  </si>
  <si>
    <t>Штампано платно</t>
  </si>
  <si>
    <t>Постељно платно ширине140 cm</t>
  </si>
  <si>
    <t>Постељно платно ширине 140 cm</t>
  </si>
  <si>
    <t>Штоф за женске костиме</t>
  </si>
  <si>
    <t>Штоф за мушка одела од 
чешљаног предива</t>
  </si>
  <si>
    <t>Штоф за женске зимске капуте</t>
  </si>
  <si>
    <t>НЕПРЕХРАМБЕНИ ПРОИЗВОДИ</t>
  </si>
  <si>
    <t>Сок од воћа, кашаст</t>
  </si>
  <si>
    <t>Минерална вода</t>
  </si>
  <si>
    <t>1,5 ℓ</t>
  </si>
  <si>
    <t>Вињак</t>
  </si>
  <si>
    <t>Пиво у флашама</t>
  </si>
  <si>
    <t>Љута ракија, шљивовица</t>
  </si>
  <si>
    <t>Вино, бело</t>
  </si>
  <si>
    <t>Зачинска паприка, млевена</t>
  </si>
  <si>
    <t>Кухињска со</t>
  </si>
  <si>
    <t>Млечна чоколада</t>
  </si>
  <si>
    <t>Кафа, пржена</t>
  </si>
  <si>
    <t>Шећер, кристал</t>
  </si>
  <si>
    <t>Мед, природни</t>
  </si>
  <si>
    <t>Јаја,кокошја</t>
  </si>
  <si>
    <t>Јаја, кокошја</t>
  </si>
  <si>
    <t>Маргарин</t>
  </si>
  <si>
    <t>Јестиво уље, сунцокретово</t>
  </si>
  <si>
    <t>Свињска маст</t>
  </si>
  <si>
    <t>Маслац</t>
  </si>
  <si>
    <t>Качкаваљ</t>
  </si>
  <si>
    <t>Домаћи бели сир у кришкама</t>
  </si>
  <si>
    <t>Млеко</t>
  </si>
  <si>
    <t>Сардине у уљу</t>
  </si>
  <si>
    <t>Шаран</t>
  </si>
  <si>
    <t>Месни доручак</t>
  </si>
  <si>
    <t>Говеђи гулаш</t>
  </si>
  <si>
    <t>Пресована шунка, прашка</t>
  </si>
  <si>
    <t>Сува сланина</t>
  </si>
  <si>
    <t>Суви свињски врат</t>
  </si>
  <si>
    <t>Сува свињска ребра</t>
  </si>
  <si>
    <t>Пилеће месо, свеже</t>
  </si>
  <si>
    <t xml:space="preserve">Свињско месо без коске </t>
  </si>
  <si>
    <t>Јунеће месо без коске</t>
  </si>
  <si>
    <t>Грашак, смрзнут</t>
  </si>
  <si>
    <t>Џем</t>
  </si>
  <si>
    <t>Мармелада</t>
  </si>
  <si>
    <t>Суве шљиве</t>
  </si>
  <si>
    <t>Лимун</t>
  </si>
  <si>
    <t>Грожђе</t>
  </si>
  <si>
    <t>Јабуке</t>
  </si>
  <si>
    <t>Купус, свеж</t>
  </si>
  <si>
    <t>Мрква (шаргарепа)</t>
  </si>
  <si>
    <t>Црни лук</t>
  </si>
  <si>
    <t>Пасуљ</t>
  </si>
  <si>
    <t>Кромпир</t>
  </si>
  <si>
    <t>Кекс</t>
  </si>
  <si>
    <t>Макарони</t>
  </si>
  <si>
    <t>Пшенично брашно тип 500</t>
  </si>
  <si>
    <t>Хлеб од пшеничног брашна тип 
500</t>
  </si>
  <si>
    <t>Кифла, 70-80 g</t>
  </si>
  <si>
    <t>Пиринач</t>
  </si>
  <si>
    <t>ПРЕХРАМБЕНИ ПРОИЗВОДИ</t>
  </si>
  <si>
    <t>Јединица мере</t>
  </si>
  <si>
    <t>Сремска Митрови-ца</t>
  </si>
  <si>
    <t>Смеде-
рево</t>
  </si>
  <si>
    <t>Ниш</t>
  </si>
  <si>
    <t>Крагује-
вац</t>
  </si>
  <si>
    <t>Београд</t>
  </si>
  <si>
    <t>РСД</t>
  </si>
  <si>
    <t xml:space="preserve">8.1. ПРОСЕЧНЕ МАЛОПРОДАЈНЕ ЦЕНЕ </t>
  </si>
  <si>
    <t xml:space="preserve">У ГРАДОВИМА, 2012. </t>
  </si>
  <si>
    <t>Регион Косово и Метохија</t>
  </si>
  <si>
    <t xml:space="preserve">Лесковац </t>
  </si>
  <si>
    <t>Стари  град</t>
  </si>
  <si>
    <r>
      <t xml:space="preserve">Београдска област </t>
    </r>
    <r>
      <rPr>
        <i/>
        <sz val="7"/>
        <rFont val="Arial"/>
        <family val="2"/>
        <charset val="204"/>
      </rPr>
      <t>(Град Београд)</t>
    </r>
  </si>
  <si>
    <r>
      <t xml:space="preserve">   </t>
    </r>
    <r>
      <rPr>
        <b/>
        <sz val="7"/>
        <rFont val="Arial"/>
        <family val="2"/>
        <charset val="204"/>
      </rPr>
      <t xml:space="preserve"> Регион
        Област</t>
    </r>
    <r>
      <rPr>
        <sz val="7"/>
        <rFont val="Arial"/>
        <family val="2"/>
      </rPr>
      <t xml:space="preserve">
       </t>
    </r>
    <r>
      <rPr>
        <i/>
        <sz val="7"/>
        <rFont val="Arial"/>
        <family val="2"/>
        <charset val="204"/>
      </rPr>
      <t xml:space="preserve"> Град</t>
    </r>
    <r>
      <rPr>
        <sz val="7"/>
        <rFont val="Arial"/>
        <family val="2"/>
      </rPr>
      <t xml:space="preserve"> – општина    </t>
    </r>
  </si>
  <si>
    <t>Годишња радна јединица</t>
  </si>
  <si>
    <t>Трактори</t>
  </si>
  <si>
    <t>Живина</t>
  </si>
  <si>
    <t>Овце</t>
  </si>
  <si>
    <t>Свиње</t>
  </si>
  <si>
    <t>Говеда</t>
  </si>
  <si>
    <t>Ливаде и пашњаци</t>
  </si>
  <si>
    <t>Виногради</t>
  </si>
  <si>
    <t>Воћњаци</t>
  </si>
  <si>
    <t>Оранице и баште</t>
  </si>
  <si>
    <t>Коришћено пољопривредно земљиште</t>
  </si>
  <si>
    <t xml:space="preserve">Број газдинстава </t>
  </si>
  <si>
    <r>
      <t xml:space="preserve">    </t>
    </r>
    <r>
      <rPr>
        <b/>
        <sz val="7"/>
        <rFont val="Arial"/>
        <family val="2"/>
        <charset val="204"/>
      </rPr>
      <t>Регион
        Област</t>
    </r>
    <r>
      <rPr>
        <sz val="7"/>
        <rFont val="Arial"/>
        <family val="2"/>
      </rPr>
      <t xml:space="preserve">
       </t>
    </r>
    <r>
      <rPr>
        <i/>
        <sz val="7"/>
        <rFont val="Arial"/>
        <family val="2"/>
        <charset val="204"/>
      </rPr>
      <t xml:space="preserve"> Град</t>
    </r>
    <r>
      <rPr>
        <sz val="7"/>
        <rFont val="Arial"/>
        <family val="2"/>
      </rPr>
      <t xml:space="preserve"> – општина    </t>
    </r>
  </si>
  <si>
    <t>9.1. ОПШТИ ПОДАЦИ О ПОЉОПРИВРЕДНИМ ГАЗДИНСТВИМА</t>
  </si>
  <si>
    <t>Медиjана</t>
  </si>
  <si>
    <t>поро-дична газдин-ства</t>
  </si>
  <si>
    <t>привред-
на дру-
штва и задруге</t>
  </si>
  <si>
    <t>поро- дична газдин-ства</t>
  </si>
  <si>
    <t>просечан принос, kg</t>
  </si>
  <si>
    <t xml:space="preserve"> принос,
t</t>
  </si>
  <si>
    <t>Кукуруз</t>
  </si>
  <si>
    <t>Пшеница</t>
  </si>
  <si>
    <r>
      <t xml:space="preserve">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</t>
    </r>
    <r>
      <rPr>
        <i/>
        <sz val="7"/>
        <rFont val="Arial"/>
        <family val="2"/>
        <charset val="238"/>
      </rPr>
      <t xml:space="preserve"> Град</t>
    </r>
    <r>
      <rPr>
        <sz val="7"/>
        <rFont val="Arial"/>
        <family val="2"/>
      </rPr>
      <t xml:space="preserve"> – општина    </t>
    </r>
  </si>
  <si>
    <r>
      <t>1)</t>
    </r>
    <r>
      <rPr>
        <sz val="6.5"/>
        <rFont val="Arial"/>
        <family val="2"/>
      </rPr>
      <t xml:space="preserve"> Укључена је производња чистог усева и међуусева, а просечан принос исказан је за чист усев.</t>
    </r>
  </si>
  <si>
    <t>по хектару, kg</t>
  </si>
  <si>
    <t xml:space="preserve">укупан,
t  </t>
  </si>
  <si>
    <t>принос</t>
  </si>
  <si>
    <r>
      <t>Пасуљ</t>
    </r>
    <r>
      <rPr>
        <vertAlign val="superscript"/>
        <sz val="7"/>
        <rFont val="Arial"/>
        <family val="2"/>
      </rPr>
      <t>1)</t>
    </r>
  </si>
  <si>
    <t>Сунцокрет</t>
  </si>
  <si>
    <t>Шећерна репа</t>
  </si>
  <si>
    <r>
      <t xml:space="preserve">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</t>
    </r>
    <r>
      <rPr>
        <i/>
        <sz val="7"/>
        <rFont val="Arial"/>
        <family val="2"/>
        <charset val="238"/>
      </rPr>
      <t xml:space="preserve">     Град</t>
    </r>
    <r>
      <rPr>
        <sz val="7"/>
        <rFont val="Arial"/>
        <family val="2"/>
      </rPr>
      <t xml:space="preserve"> – општина    </t>
    </r>
  </si>
  <si>
    <r>
      <t>2)</t>
    </r>
    <r>
      <rPr>
        <sz val="6.5"/>
        <rFont val="Arial"/>
        <family val="2"/>
      </rPr>
      <t xml:space="preserve"> У укупан принос сена с ливада унето је сено са угара, парлога и воћњака, а просечан принос рачунат је само на принос ливада.</t>
    </r>
  </si>
  <si>
    <r>
      <t>1)</t>
    </r>
    <r>
      <rPr>
        <sz val="6.5"/>
        <rFont val="Arial"/>
        <family val="2"/>
      </rPr>
      <t xml:space="preserve"> У укупан принос детелине и луцерке унет је и принос подусева, а просечан принос рачунат је само на главни усев.</t>
    </r>
  </si>
  <si>
    <r>
      <t>2)</t>
    </r>
    <r>
      <rPr>
        <sz val="7"/>
        <rFont val="Arial"/>
        <family val="2"/>
      </rPr>
      <t xml:space="preserve"> У укупан принос сена с ливада унето је сено са угара, парлога и воћњака, а просечан принос рачунат је само на принос ливада.</t>
    </r>
  </si>
  <si>
    <r>
      <t>1)</t>
    </r>
    <r>
      <rPr>
        <sz val="7"/>
        <rFont val="Arial"/>
        <family val="2"/>
      </rPr>
      <t xml:space="preserve"> У укупан принос детелине и луцерке унет је и принос подусева, а просечан принос рачунат је само на главни усев.</t>
    </r>
  </si>
  <si>
    <t>укупан,
t</t>
  </si>
  <si>
    <t>укупан, 
t</t>
  </si>
  <si>
    <t>Пашњаци</t>
  </si>
  <si>
    <r>
      <t>Ливаде</t>
    </r>
    <r>
      <rPr>
        <vertAlign val="superscript"/>
        <sz val="7"/>
        <rFont val="Arial"/>
        <family val="2"/>
      </rPr>
      <t>2)</t>
    </r>
  </si>
  <si>
    <r>
      <t>Луцерка</t>
    </r>
    <r>
      <rPr>
        <vertAlign val="superscript"/>
        <sz val="7"/>
        <rFont val="Arial"/>
        <family val="2"/>
      </rPr>
      <t>1)</t>
    </r>
  </si>
  <si>
    <r>
      <t>Детелина</t>
    </r>
    <r>
      <rPr>
        <vertAlign val="superscript"/>
        <sz val="7"/>
        <rFont val="Arial"/>
        <family val="2"/>
      </rPr>
      <t>1)</t>
    </r>
  </si>
  <si>
    <t>по једном чокоту, kg</t>
  </si>
  <si>
    <t>по једном стаблу, kg</t>
  </si>
  <si>
    <t>број родних чокота, хиљ.</t>
  </si>
  <si>
    <t>број родних стабала</t>
  </si>
  <si>
    <t>Шљиве</t>
  </si>
  <si>
    <r>
      <t xml:space="preserve">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</t>
    </r>
    <r>
      <rPr>
        <i/>
        <sz val="7"/>
        <rFont val="Arial"/>
        <family val="2"/>
        <charset val="238"/>
      </rPr>
      <t xml:space="preserve">        Град</t>
    </r>
    <r>
      <rPr>
        <sz val="7"/>
        <rFont val="Arial"/>
        <family val="2"/>
      </rPr>
      <t xml:space="preserve"> – Општина    </t>
    </r>
  </si>
  <si>
    <t xml:space="preserve">− ПОПИС ПОЉОПРИВРЕДЕ 2012.  </t>
  </si>
  <si>
    <t xml:space="preserve">9.2. ПРОИЗВОДЊА ПШЕНИЦЕ И КУКУРУЗА, 2012.  </t>
  </si>
  <si>
    <t xml:space="preserve">9.3. ПРОИЗВОДЊА ИНДУСТРИЈСКОГ И ПОВРТНОГ БИЉА, 2012.  </t>
  </si>
  <si>
    <r>
      <t xml:space="preserve">9.4. ПРОИЗВОДЊА КРМНОГ БИЉА, 2012. </t>
    </r>
    <r>
      <rPr>
        <sz val="10"/>
        <rFont val="Arial"/>
        <family val="2"/>
      </rPr>
      <t xml:space="preserve"> </t>
    </r>
  </si>
  <si>
    <t xml:space="preserve">9.5. ПРОИЗВОДЊА ВОЋА И ГРОЖЂА, 2012.  </t>
  </si>
  <si>
    <r>
      <t>1)</t>
    </r>
    <r>
      <rPr>
        <sz val="6.5"/>
        <rFont val="Arial"/>
        <family val="2"/>
        <charset val="238"/>
      </rPr>
      <t xml:space="preserve"> Стање на крају 2011. године.</t>
    </r>
  </si>
  <si>
    <t>3 175</t>
  </si>
  <si>
    <t>23 706</t>
  </si>
  <si>
    <t>28 935,95</t>
  </si>
  <si>
    <t>1,16</t>
  </si>
  <si>
    <t xml:space="preserve">- </t>
  </si>
  <si>
    <t>4,73</t>
  </si>
  <si>
    <t>0,94</t>
  </si>
  <si>
    <t>72 557</t>
  </si>
  <si>
    <t>54 428,56</t>
  </si>
  <si>
    <t>14,64</t>
  </si>
  <si>
    <t>7,32</t>
  </si>
  <si>
    <t>5,43</t>
  </si>
  <si>
    <t>2 323,00</t>
  </si>
  <si>
    <t>1,48</t>
  </si>
  <si>
    <t>1,76</t>
  </si>
  <si>
    <t>14 673</t>
  </si>
  <si>
    <t>11 398,55</t>
  </si>
  <si>
    <t>3,01</t>
  </si>
  <si>
    <t>4 986</t>
  </si>
  <si>
    <t>111 423</t>
  </si>
  <si>
    <t>97 086,06</t>
  </si>
  <si>
    <t>15,80</t>
  </si>
  <si>
    <t>14,65</t>
  </si>
  <si>
    <t>2,70</t>
  </si>
  <si>
    <t>2 119</t>
  </si>
  <si>
    <t>10 047</t>
  </si>
  <si>
    <t>12 799,00</t>
  </si>
  <si>
    <t>1 263</t>
  </si>
  <si>
    <t>21 248</t>
  </si>
  <si>
    <t>22 640,96</t>
  </si>
  <si>
    <t>38,11</t>
  </si>
  <si>
    <t>2 167</t>
  </si>
  <si>
    <t>2 496</t>
  </si>
  <si>
    <t>9 468,99</t>
  </si>
  <si>
    <t>22 811</t>
  </si>
  <si>
    <t>19 049,97</t>
  </si>
  <si>
    <t>2 013</t>
  </si>
  <si>
    <t>7 003</t>
  </si>
  <si>
    <t>16 585,98</t>
  </si>
  <si>
    <t>32,05</t>
  </si>
  <si>
    <t>1 146</t>
  </si>
  <si>
    <t>9 293</t>
  </si>
  <si>
    <t>22 822,98</t>
  </si>
  <si>
    <t>1 000</t>
  </si>
  <si>
    <t>37 778</t>
  </si>
  <si>
    <t>34 308,97</t>
  </si>
  <si>
    <t>10 217</t>
  </si>
  <si>
    <t>110 676</t>
  </si>
  <si>
    <t>137 676,85</t>
  </si>
  <si>
    <t>1 122</t>
  </si>
  <si>
    <t>1 722,00</t>
  </si>
  <si>
    <t>1 052</t>
  </si>
  <si>
    <t>1 521,89</t>
  </si>
  <si>
    <t>2 528,01</t>
  </si>
  <si>
    <t>3 089</t>
  </si>
  <si>
    <t>5 771,90</t>
  </si>
  <si>
    <t>2 006</t>
  </si>
  <si>
    <t>33 915</t>
  </si>
  <si>
    <t>41 228,08</t>
  </si>
  <si>
    <t>25,62</t>
  </si>
  <si>
    <t>2,59</t>
  </si>
  <si>
    <t>25,06</t>
  </si>
  <si>
    <t>10 812</t>
  </si>
  <si>
    <t>14 811,44</t>
  </si>
  <si>
    <t>2,80</t>
  </si>
  <si>
    <t>4 179</t>
  </si>
  <si>
    <t>14 857,21</t>
  </si>
  <si>
    <t>14 775</t>
  </si>
  <si>
    <t>19 333,77</t>
  </si>
  <si>
    <t>17,26</t>
  </si>
  <si>
    <t>0,75</t>
  </si>
  <si>
    <t>3 240</t>
  </si>
  <si>
    <t>63 681</t>
  </si>
  <si>
    <t>90 230,50</t>
  </si>
  <si>
    <t>45,68</t>
  </si>
  <si>
    <t>3,34</t>
  </si>
  <si>
    <t>9 369</t>
  </si>
  <si>
    <t>11 523,63</t>
  </si>
  <si>
    <t>1,00</t>
  </si>
  <si>
    <t>1 046</t>
  </si>
  <si>
    <t>28 658</t>
  </si>
  <si>
    <t>21 871,25</t>
  </si>
  <si>
    <t>5,01</t>
  </si>
  <si>
    <t>3 474</t>
  </si>
  <si>
    <t>3 290,00</t>
  </si>
  <si>
    <t>1 601,28</t>
  </si>
  <si>
    <t>2 566</t>
  </si>
  <si>
    <t>8 806,06</t>
  </si>
  <si>
    <t>0,45</t>
  </si>
  <si>
    <t>1 167</t>
  </si>
  <si>
    <t>29 465</t>
  </si>
  <si>
    <t>24 338,73</t>
  </si>
  <si>
    <t>0,29</t>
  </si>
  <si>
    <t>6,33</t>
  </si>
  <si>
    <t>1,10</t>
  </si>
  <si>
    <t>2 975,10</t>
  </si>
  <si>
    <t>1 848</t>
  </si>
  <si>
    <t>2 765,70</t>
  </si>
  <si>
    <t>1 719,02</t>
  </si>
  <si>
    <t>4 299,91</t>
  </si>
  <si>
    <t>0,58</t>
  </si>
  <si>
    <t>2 523</t>
  </si>
  <si>
    <t>11 759,73</t>
  </si>
  <si>
    <t>2 888</t>
  </si>
  <si>
    <t>76 115</t>
  </si>
  <si>
    <t>83 190,68</t>
  </si>
  <si>
    <t>0,74</t>
  </si>
  <si>
    <t>6,91</t>
  </si>
  <si>
    <t>6,01</t>
  </si>
  <si>
    <t>18 485</t>
  </si>
  <si>
    <t>16 428,78</t>
  </si>
  <si>
    <t>7,89</t>
  </si>
  <si>
    <t>40 159</t>
  </si>
  <si>
    <t>30 457,00</t>
  </si>
  <si>
    <t>13,65</t>
  </si>
  <si>
    <t>8,13</t>
  </si>
  <si>
    <t>1 791</t>
  </si>
  <si>
    <t>50 820</t>
  </si>
  <si>
    <t>27 766,77</t>
  </si>
  <si>
    <t>41,75</t>
  </si>
  <si>
    <t>49,32</t>
  </si>
  <si>
    <t>5,22</t>
  </si>
  <si>
    <t>11 278</t>
  </si>
  <si>
    <t>10 461,30</t>
  </si>
  <si>
    <t>8,00</t>
  </si>
  <si>
    <t>14,67</t>
  </si>
  <si>
    <t>2,00</t>
  </si>
  <si>
    <t>1 748</t>
  </si>
  <si>
    <t>7 317</t>
  </si>
  <si>
    <t>12 316,64</t>
  </si>
  <si>
    <t>2,62</t>
  </si>
  <si>
    <t>7,34</t>
  </si>
  <si>
    <t>4 901</t>
  </si>
  <si>
    <t>5 250,64</t>
  </si>
  <si>
    <t>3,00</t>
  </si>
  <si>
    <t>0,30</t>
  </si>
  <si>
    <t>14,04</t>
  </si>
  <si>
    <t>4 478</t>
  </si>
  <si>
    <t>132 960</t>
  </si>
  <si>
    <t>102 681,13</t>
  </si>
  <si>
    <t>76,91</t>
  </si>
  <si>
    <t>79,76</t>
  </si>
  <si>
    <t>23,27</t>
  </si>
  <si>
    <t>1 448</t>
  </si>
  <si>
    <t>22 470</t>
  </si>
  <si>
    <t>19 325,10</t>
  </si>
  <si>
    <t>1,12</t>
  </si>
  <si>
    <t>2,30</t>
  </si>
  <si>
    <t>2 237</t>
  </si>
  <si>
    <t>19 912</t>
  </si>
  <si>
    <t>42 420,98</t>
  </si>
  <si>
    <t>1,14</t>
  </si>
  <si>
    <t>2,46</t>
  </si>
  <si>
    <t>14,02</t>
  </si>
  <si>
    <t>10 189</t>
  </si>
  <si>
    <t>28 332,59</t>
  </si>
  <si>
    <t>0,31</t>
  </si>
  <si>
    <t>1,36</t>
  </si>
  <si>
    <t>65 675</t>
  </si>
  <si>
    <t>41 154,56</t>
  </si>
  <si>
    <t>3 777</t>
  </si>
  <si>
    <t>118 246</t>
  </si>
  <si>
    <t>131 233,23</t>
  </si>
  <si>
    <t>2,57</t>
  </si>
  <si>
    <t>6,12</t>
  </si>
  <si>
    <t>2 779</t>
  </si>
  <si>
    <t>11 169,88</t>
  </si>
  <si>
    <t>0,70</t>
  </si>
  <si>
    <t>1 834</t>
  </si>
  <si>
    <t>1 682,06</t>
  </si>
  <si>
    <t>39 018</t>
  </si>
  <si>
    <t>34 895,73</t>
  </si>
  <si>
    <t>2,01</t>
  </si>
  <si>
    <t>25,58</t>
  </si>
  <si>
    <t>39 248</t>
  </si>
  <si>
    <t>33 771,64</t>
  </si>
  <si>
    <t>2 520,00</t>
  </si>
  <si>
    <t>7 753</t>
  </si>
  <si>
    <t>15 983,61</t>
  </si>
  <si>
    <t>3,40</t>
  </si>
  <si>
    <t>1 144</t>
  </si>
  <si>
    <t>4 535,07</t>
  </si>
  <si>
    <t>7,01</t>
  </si>
  <si>
    <t>1 385</t>
  </si>
  <si>
    <t>1 414</t>
  </si>
  <si>
    <t>4 050,87</t>
  </si>
  <si>
    <t>2,03</t>
  </si>
  <si>
    <t>2 799</t>
  </si>
  <si>
    <t>95 146</t>
  </si>
  <si>
    <t>108 608,86</t>
  </si>
  <si>
    <t>43,73</t>
  </si>
  <si>
    <t>10 140</t>
  </si>
  <si>
    <t>27 253,61</t>
  </si>
  <si>
    <t>1,51</t>
  </si>
  <si>
    <t>64 805</t>
  </si>
  <si>
    <t>64 641,04</t>
  </si>
  <si>
    <t>13,82</t>
  </si>
  <si>
    <t>22 826</t>
  </si>
  <si>
    <t>28 797,48</t>
  </si>
  <si>
    <t>20,93</t>
  </si>
  <si>
    <t>35 976</t>
  </si>
  <si>
    <t>30 706,66</t>
  </si>
  <si>
    <t>3,31</t>
  </si>
  <si>
    <t>1 490</t>
  </si>
  <si>
    <t>133 747</t>
  </si>
  <si>
    <t>151 398,79</t>
  </si>
  <si>
    <t>30,36</t>
  </si>
  <si>
    <t>31 587</t>
  </si>
  <si>
    <t>845 083</t>
  </si>
  <si>
    <t>907 878,00</t>
  </si>
  <si>
    <t>143,71</t>
  </si>
  <si>
    <t>119,28</t>
  </si>
  <si>
    <t>103,70</t>
  </si>
  <si>
    <t>131,87</t>
  </si>
  <si>
    <t>4 223</t>
  </si>
  <si>
    <t>5 204,94</t>
  </si>
  <si>
    <t>3 113,90</t>
  </si>
  <si>
    <t>374,00</t>
  </si>
  <si>
    <t>1,23</t>
  </si>
  <si>
    <t>12 807</t>
  </si>
  <si>
    <t>24 030,27</t>
  </si>
  <si>
    <t>2,10</t>
  </si>
  <si>
    <t>1,15</t>
  </si>
  <si>
    <t>6 464</t>
  </si>
  <si>
    <t>10 764,28</t>
  </si>
  <si>
    <t>1 700,20</t>
  </si>
  <si>
    <t>4 801</t>
  </si>
  <si>
    <t>9 146,96</t>
  </si>
  <si>
    <t>1 447</t>
  </si>
  <si>
    <t>29 624</t>
  </si>
  <si>
    <t>54 334,55</t>
  </si>
  <si>
    <t>5,34</t>
  </si>
  <si>
    <t>12 319</t>
  </si>
  <si>
    <t>6 284</t>
  </si>
  <si>
    <t>31 199,95</t>
  </si>
  <si>
    <t>16,99</t>
  </si>
  <si>
    <t>23,06</t>
  </si>
  <si>
    <t>21 570</t>
  </si>
  <si>
    <t>17 393</t>
  </si>
  <si>
    <t>29 087,97</t>
  </si>
  <si>
    <t>6,60</t>
  </si>
  <si>
    <t>0,40</t>
  </si>
  <si>
    <t>1 756</t>
  </si>
  <si>
    <t>8 855</t>
  </si>
  <si>
    <t>34 263,00</t>
  </si>
  <si>
    <t>9,00</t>
  </si>
  <si>
    <t>7,02</t>
  </si>
  <si>
    <t>23 453</t>
  </si>
  <si>
    <t>69 266</t>
  </si>
  <si>
    <t>72 538,63</t>
  </si>
  <si>
    <t>11,00</t>
  </si>
  <si>
    <t>24,07</t>
  </si>
  <si>
    <t>16,02</t>
  </si>
  <si>
    <t>9 103</t>
  </si>
  <si>
    <t>25 426</t>
  </si>
  <si>
    <t>13 059,50</t>
  </si>
  <si>
    <t>5,00</t>
  </si>
  <si>
    <t>1,11</t>
  </si>
  <si>
    <t>0,50</t>
  </si>
  <si>
    <t>68 201</t>
  </si>
  <si>
    <t>127 224</t>
  </si>
  <si>
    <t>180 149,05</t>
  </si>
  <si>
    <t>48,59</t>
  </si>
  <si>
    <t>68,69</t>
  </si>
  <si>
    <t>17,02</t>
  </si>
  <si>
    <t>1 675</t>
  </si>
  <si>
    <t>2 597,04</t>
  </si>
  <si>
    <t>15 457</t>
  </si>
  <si>
    <t>12 310,48</t>
  </si>
  <si>
    <t>12,38</t>
  </si>
  <si>
    <t>1,91</t>
  </si>
  <si>
    <t>0,26</t>
  </si>
  <si>
    <t>2 725</t>
  </si>
  <si>
    <t>45 956</t>
  </si>
  <si>
    <t>25 965,42</t>
  </si>
  <si>
    <t>29,98</t>
  </si>
  <si>
    <t>8,04</t>
  </si>
  <si>
    <t>8,91</t>
  </si>
  <si>
    <t>4 885</t>
  </si>
  <si>
    <t>4 993,01</t>
  </si>
  <si>
    <t>3,02</t>
  </si>
  <si>
    <t>2 871</t>
  </si>
  <si>
    <t>39 880</t>
  </si>
  <si>
    <t>28 535,80</t>
  </si>
  <si>
    <t>8,95</t>
  </si>
  <si>
    <t>12,53</t>
  </si>
  <si>
    <t>3 142</t>
  </si>
  <si>
    <t>19 617</t>
  </si>
  <si>
    <t>13 411,15</t>
  </si>
  <si>
    <t>14,09</t>
  </si>
  <si>
    <t>27,87</t>
  </si>
  <si>
    <t>9,06</t>
  </si>
  <si>
    <t>9 830</t>
  </si>
  <si>
    <t>127 470</t>
  </si>
  <si>
    <t>87 812,90</t>
  </si>
  <si>
    <t>66,56</t>
  </si>
  <si>
    <t>12,97</t>
  </si>
  <si>
    <t>49,57</t>
  </si>
  <si>
    <t>10,06</t>
  </si>
  <si>
    <t>2 925</t>
  </si>
  <si>
    <t>5 456,53</t>
  </si>
  <si>
    <t>1,66</t>
  </si>
  <si>
    <t>8,14</t>
  </si>
  <si>
    <t>3 570</t>
  </si>
  <si>
    <t>3 852,26</t>
  </si>
  <si>
    <t>12,31</t>
  </si>
  <si>
    <t>14 026</t>
  </si>
  <si>
    <t>11 050,80</t>
  </si>
  <si>
    <t>6,19</t>
  </si>
  <si>
    <t>5,36</t>
  </si>
  <si>
    <t>3 547</t>
  </si>
  <si>
    <t>24 615</t>
  </si>
  <si>
    <t>17 826,44</t>
  </si>
  <si>
    <t>15,07</t>
  </si>
  <si>
    <t>1,67</t>
  </si>
  <si>
    <t>7 434</t>
  </si>
  <si>
    <t>8 784,47</t>
  </si>
  <si>
    <t>0,93</t>
  </si>
  <si>
    <t>4,32</t>
  </si>
  <si>
    <t>4 748</t>
  </si>
  <si>
    <t>45 265</t>
  </si>
  <si>
    <t>23 819,71</t>
  </si>
  <si>
    <t>4,85</t>
  </si>
  <si>
    <t>14,54</t>
  </si>
  <si>
    <t>2,79</t>
  </si>
  <si>
    <t>8,02</t>
  </si>
  <si>
    <t>97 835</t>
  </si>
  <si>
    <t>70 790,21</t>
  </si>
  <si>
    <t>27,04</t>
  </si>
  <si>
    <t>39,35</t>
  </si>
  <si>
    <t>17,83</t>
  </si>
  <si>
    <t>1 851</t>
  </si>
  <si>
    <t>7 111</t>
  </si>
  <si>
    <t>14 510,00</t>
  </si>
  <si>
    <t>1,96</t>
  </si>
  <si>
    <t>3,11</t>
  </si>
  <si>
    <t>8 315</t>
  </si>
  <si>
    <t>15 214,00</t>
  </si>
  <si>
    <t>21 437</t>
  </si>
  <si>
    <t>72 912</t>
  </si>
  <si>
    <t>52 836,95</t>
  </si>
  <si>
    <t>57,99</t>
  </si>
  <si>
    <t>1 358</t>
  </si>
  <si>
    <t>20 122</t>
  </si>
  <si>
    <t>27 121,96</t>
  </si>
  <si>
    <t>4,27</t>
  </si>
  <si>
    <t>5,45</t>
  </si>
  <si>
    <t>24 752</t>
  </si>
  <si>
    <t>108 460</t>
  </si>
  <si>
    <t>109 682,91</t>
  </si>
  <si>
    <t>64,22</t>
  </si>
  <si>
    <t>5,75</t>
  </si>
  <si>
    <t>13,37</t>
  </si>
  <si>
    <t>8 277</t>
  </si>
  <si>
    <t>18 270,37</t>
  </si>
  <si>
    <t>11 411</t>
  </si>
  <si>
    <t>8 860,72</t>
  </si>
  <si>
    <t>19 799</t>
  </si>
  <si>
    <t>13 487,51</t>
  </si>
  <si>
    <t>1 731</t>
  </si>
  <si>
    <t>36 616</t>
  </si>
  <si>
    <t>22 034,12</t>
  </si>
  <si>
    <t>3,19</t>
  </si>
  <si>
    <t>26 503</t>
  </si>
  <si>
    <t>13 035,91</t>
  </si>
  <si>
    <t>9,01</t>
  </si>
  <si>
    <t>0,15</t>
  </si>
  <si>
    <t>3 207</t>
  </si>
  <si>
    <t>5 418,00</t>
  </si>
  <si>
    <t>3 901</t>
  </si>
  <si>
    <t>3 829,42</t>
  </si>
  <si>
    <t>3 443</t>
  </si>
  <si>
    <t>3 203,52</t>
  </si>
  <si>
    <t>4 505</t>
  </si>
  <si>
    <t>113 157</t>
  </si>
  <si>
    <t>88 139,57</t>
  </si>
  <si>
    <t>1 583</t>
  </si>
  <si>
    <t>5 400,00</t>
  </si>
  <si>
    <t>5 349</t>
  </si>
  <si>
    <t>9 329,01</t>
  </si>
  <si>
    <t>5 615</t>
  </si>
  <si>
    <t>9 385,99</t>
  </si>
  <si>
    <t>2 802</t>
  </si>
  <si>
    <t>7 831,01</t>
  </si>
  <si>
    <t>1 712</t>
  </si>
  <si>
    <t>3 267,00</t>
  </si>
  <si>
    <t>6 490</t>
  </si>
  <si>
    <t>28 443</t>
  </si>
  <si>
    <t>26 684,00</t>
  </si>
  <si>
    <t>6 654</t>
  </si>
  <si>
    <t>45 504</t>
  </si>
  <si>
    <t>61 897,01</t>
  </si>
  <si>
    <t>15 564</t>
  </si>
  <si>
    <t>1 354</t>
  </si>
  <si>
    <t>23 866,18</t>
  </si>
  <si>
    <t>8 118</t>
  </si>
  <si>
    <t>20 806</t>
  </si>
  <si>
    <t>28 239,98</t>
  </si>
  <si>
    <t>10,69</t>
  </si>
  <si>
    <t>2,71</t>
  </si>
  <si>
    <t>6 639</t>
  </si>
  <si>
    <t>9 072</t>
  </si>
  <si>
    <t>25 250,02</t>
  </si>
  <si>
    <t>14,00</t>
  </si>
  <si>
    <t>26,14</t>
  </si>
  <si>
    <t>21 726</t>
  </si>
  <si>
    <t>171 192</t>
  </si>
  <si>
    <t>39 861,97</t>
  </si>
  <si>
    <t>83,23</t>
  </si>
  <si>
    <t>12 005</t>
  </si>
  <si>
    <t>30 771</t>
  </si>
  <si>
    <t>33 581,96</t>
  </si>
  <si>
    <t>69,04</t>
  </si>
  <si>
    <t>10 528</t>
  </si>
  <si>
    <t>13 531,01</t>
  </si>
  <si>
    <t>2,33</t>
  </si>
  <si>
    <t>5,76</t>
  </si>
  <si>
    <t>19 963</t>
  </si>
  <si>
    <t>5 309</t>
  </si>
  <si>
    <t>20 886,98</t>
  </si>
  <si>
    <t>20,05</t>
  </si>
  <si>
    <t>1 163</t>
  </si>
  <si>
    <t>10 842</t>
  </si>
  <si>
    <t>16 076,59</t>
  </si>
  <si>
    <t>15,30</t>
  </si>
  <si>
    <t>5,95</t>
  </si>
  <si>
    <t>43 135</t>
  </si>
  <si>
    <t>20 478</t>
  </si>
  <si>
    <t>30 073,11</t>
  </si>
  <si>
    <t>7 896</t>
  </si>
  <si>
    <t>15 306,00</t>
  </si>
  <si>
    <t>11,13</t>
  </si>
  <si>
    <t>129 501</t>
  </si>
  <si>
    <t>134 248</t>
  </si>
  <si>
    <t>246 673,80</t>
  </si>
  <si>
    <t>81,70</t>
  </si>
  <si>
    <t>14,92</t>
  </si>
  <si>
    <t>178,41</t>
  </si>
  <si>
    <t>254 424</t>
  </si>
  <si>
    <t>783 522</t>
  </si>
  <si>
    <t>899 480,00</t>
  </si>
  <si>
    <t>297,12</t>
  </si>
  <si>
    <t>79,84</t>
  </si>
  <si>
    <t>316,29</t>
  </si>
  <si>
    <t>52,51</t>
  </si>
  <si>
    <t>286 011</t>
  </si>
  <si>
    <t>1 628 605</t>
  </si>
  <si>
    <t>1 807 358,00</t>
  </si>
  <si>
    <t>440,83</t>
  </si>
  <si>
    <t>199,12</t>
  </si>
  <si>
    <t>419,99</t>
  </si>
  <si>
    <t>184,38</t>
  </si>
  <si>
    <t>84 847</t>
  </si>
  <si>
    <t>21 143,22</t>
  </si>
  <si>
    <t>166,17</t>
  </si>
  <si>
    <t>127,00</t>
  </si>
  <si>
    <t>26 636</t>
  </si>
  <si>
    <t>9 881,03</t>
  </si>
  <si>
    <t>21,03</t>
  </si>
  <si>
    <t>50 878</t>
  </si>
  <si>
    <t>6 237,51</t>
  </si>
  <si>
    <t>18,03</t>
  </si>
  <si>
    <t>70 863</t>
  </si>
  <si>
    <t>8 153,88</t>
  </si>
  <si>
    <t>57,33</t>
  </si>
  <si>
    <t>5 549</t>
  </si>
  <si>
    <t>2 727,98</t>
  </si>
  <si>
    <t>1 282</t>
  </si>
  <si>
    <t>487,80</t>
  </si>
  <si>
    <t>240 055</t>
  </si>
  <si>
    <t>48 758,42</t>
  </si>
  <si>
    <t>62,33</t>
  </si>
  <si>
    <t>212,24</t>
  </si>
  <si>
    <t>6 118</t>
  </si>
  <si>
    <t>171,00</t>
  </si>
  <si>
    <t>19 724</t>
  </si>
  <si>
    <t>406,99</t>
  </si>
  <si>
    <t>333,00</t>
  </si>
  <si>
    <t>5,33</t>
  </si>
  <si>
    <t>22 569</t>
  </si>
  <si>
    <t>6 445,96</t>
  </si>
  <si>
    <t>46,83</t>
  </si>
  <si>
    <t>49 319</t>
  </si>
  <si>
    <t>7 356,95</t>
  </si>
  <si>
    <t>52,16</t>
  </si>
  <si>
    <t>3 431</t>
  </si>
  <si>
    <t>4 742</t>
  </si>
  <si>
    <t>3 728,02</t>
  </si>
  <si>
    <t>4,01</t>
  </si>
  <si>
    <t>8,01</t>
  </si>
  <si>
    <t>4,26</t>
  </si>
  <si>
    <t>266,02</t>
  </si>
  <si>
    <t>3 998,30</t>
  </si>
  <si>
    <t>263,99</t>
  </si>
  <si>
    <t>2 429</t>
  </si>
  <si>
    <t>96,31</t>
  </si>
  <si>
    <t>4 235</t>
  </si>
  <si>
    <t>553,99</t>
  </si>
  <si>
    <t>645,24</t>
  </si>
  <si>
    <t>220,85</t>
  </si>
  <si>
    <t>6 728</t>
  </si>
  <si>
    <t>1 780,38</t>
  </si>
  <si>
    <t>27 699</t>
  </si>
  <si>
    <t>1 560,10</t>
  </si>
  <si>
    <t>54,08</t>
  </si>
  <si>
    <t>13 658</t>
  </si>
  <si>
    <t>624,12</t>
  </si>
  <si>
    <t>568,77</t>
  </si>
  <si>
    <t>10,02</t>
  </si>
  <si>
    <t>378,70</t>
  </si>
  <si>
    <t>22 462</t>
  </si>
  <si>
    <t>6 676,93</t>
  </si>
  <si>
    <t>7,00</t>
  </si>
  <si>
    <t>16 601</t>
  </si>
  <si>
    <t>1 277,98</t>
  </si>
  <si>
    <t>8,43</t>
  </si>
  <si>
    <t>35 045</t>
  </si>
  <si>
    <t>2 978,21</t>
  </si>
  <si>
    <t>69,11</t>
  </si>
  <si>
    <t>11 659</t>
  </si>
  <si>
    <t>2 575,97</t>
  </si>
  <si>
    <t>21 595</t>
  </si>
  <si>
    <t>2 093,92</t>
  </si>
  <si>
    <t>33 254</t>
  </si>
  <si>
    <t>4 669,89</t>
  </si>
  <si>
    <t>148 891</t>
  </si>
  <si>
    <t>18 741,70</t>
  </si>
  <si>
    <t>260,31</t>
  </si>
  <si>
    <t>39 153</t>
  </si>
  <si>
    <t>3 158,30</t>
  </si>
  <si>
    <t>1 186,71</t>
  </si>
  <si>
    <t>1 036</t>
  </si>
  <si>
    <t>24 002</t>
  </si>
  <si>
    <t>7 877,02</t>
  </si>
  <si>
    <t>3,39</t>
  </si>
  <si>
    <t>8,53</t>
  </si>
  <si>
    <t>386,95</t>
  </si>
  <si>
    <t>19 333</t>
  </si>
  <si>
    <t>7 831,04</t>
  </si>
  <si>
    <t>2 073</t>
  </si>
  <si>
    <t>712,76</t>
  </si>
  <si>
    <t>1,20</t>
  </si>
  <si>
    <t>5 886</t>
  </si>
  <si>
    <t>2 195,00</t>
  </si>
  <si>
    <t>1,84</t>
  </si>
  <si>
    <t>1 041</t>
  </si>
  <si>
    <t>90 447</t>
  </si>
  <si>
    <t>23 347,78</t>
  </si>
  <si>
    <t>6,43</t>
  </si>
  <si>
    <t>48 779</t>
  </si>
  <si>
    <t>7 238,38</t>
  </si>
  <si>
    <t>82,84</t>
  </si>
  <si>
    <t>10 853</t>
  </si>
  <si>
    <t>1 208,51</t>
  </si>
  <si>
    <t>17,98</t>
  </si>
  <si>
    <t>3,42</t>
  </si>
  <si>
    <t>35 450</t>
  </si>
  <si>
    <t>4 657,16</t>
  </si>
  <si>
    <t>4,77</t>
  </si>
  <si>
    <t>108,85</t>
  </si>
  <si>
    <t>95 082</t>
  </si>
  <si>
    <t>13 107,47</t>
  </si>
  <si>
    <t>209,67</t>
  </si>
  <si>
    <t>4 641</t>
  </si>
  <si>
    <t>635 264</t>
  </si>
  <si>
    <t>117 091,00</t>
  </si>
  <si>
    <t>4,17</t>
  </si>
  <si>
    <t>73,53</t>
  </si>
  <si>
    <t>750,92</t>
  </si>
  <si>
    <t>2 202,82</t>
  </si>
  <si>
    <t>0,35</t>
  </si>
  <si>
    <t>7 774</t>
  </si>
  <si>
    <t>1 957,57</t>
  </si>
  <si>
    <t>20,95</t>
  </si>
  <si>
    <t>4 432</t>
  </si>
  <si>
    <t>4 944,74</t>
  </si>
  <si>
    <t>64,35</t>
  </si>
  <si>
    <t>355,98</t>
  </si>
  <si>
    <t>55 818</t>
  </si>
  <si>
    <t>5 744,58</t>
  </si>
  <si>
    <t>12,73</t>
  </si>
  <si>
    <t>3 350</t>
  </si>
  <si>
    <t>3 032,96</t>
  </si>
  <si>
    <t>4,00</t>
  </si>
  <si>
    <t>102,15</t>
  </si>
  <si>
    <t>2 989,45</t>
  </si>
  <si>
    <t>1 484</t>
  </si>
  <si>
    <t>6 523,03</t>
  </si>
  <si>
    <t>62,39</t>
  </si>
  <si>
    <t>224,53</t>
  </si>
  <si>
    <t>13,01</t>
  </si>
  <si>
    <t>2 480,35</t>
  </si>
  <si>
    <t>3 452</t>
  </si>
  <si>
    <t>2 889,65</t>
  </si>
  <si>
    <t>3 625</t>
  </si>
  <si>
    <t>4 311,45</t>
  </si>
  <si>
    <t>80 667</t>
  </si>
  <si>
    <t>37 886,00</t>
  </si>
  <si>
    <t>4,35</t>
  </si>
  <si>
    <t>53,70</t>
  </si>
  <si>
    <t>5 277</t>
  </si>
  <si>
    <t>715 931</t>
  </si>
  <si>
    <t>154 977,00</t>
  </si>
  <si>
    <t>77,88</t>
  </si>
  <si>
    <t>804,62</t>
  </si>
  <si>
    <t>291 288</t>
  </si>
  <si>
    <t>2 344 536</t>
  </si>
  <si>
    <t>1 962 335,00</t>
  </si>
  <si>
    <t>445,00</t>
  </si>
  <si>
    <t>277,00</t>
  </si>
  <si>
    <t>424,00</t>
  </si>
  <si>
    <t>989,00</t>
  </si>
  <si>
    <t>четинара</t>
  </si>
  <si>
    <t>лишћара</t>
  </si>
  <si>
    <t>четина-рима</t>
  </si>
  <si>
    <t>лишћа-рима</t>
  </si>
  <si>
    <t>техничко дрво, %</t>
  </si>
  <si>
    <r>
      <t>укупно, m</t>
    </r>
    <r>
      <rPr>
        <vertAlign val="superscript"/>
        <sz val="7"/>
        <rFont val="Arial"/>
        <family val="2"/>
        <charset val="204"/>
      </rPr>
      <t>3</t>
    </r>
  </si>
  <si>
    <t>изван шуме</t>
  </si>
  <si>
    <t>у шуми</t>
  </si>
  <si>
    <t>Посечена дрвна маса</t>
  </si>
  <si>
    <r>
      <t xml:space="preserve"> Oбрасла шумска површина, укупно, ha</t>
    </r>
    <r>
      <rPr>
        <vertAlign val="superscript"/>
        <sz val="7"/>
        <rFont val="Arial"/>
        <family val="2"/>
      </rPr>
      <t>1)</t>
    </r>
  </si>
  <si>
    <t>Пошумљено, ha</t>
  </si>
  <si>
    <r>
      <t xml:space="preserve">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</t>
    </r>
    <r>
      <rPr>
        <i/>
        <sz val="7"/>
        <rFont val="Arial"/>
        <family val="2"/>
        <charset val="238"/>
      </rPr>
      <t xml:space="preserve">    Град</t>
    </r>
    <r>
      <rPr>
        <sz val="7"/>
        <rFont val="Arial"/>
        <family val="2"/>
      </rPr>
      <t xml:space="preserve"> – општина    </t>
    </r>
  </si>
  <si>
    <t>10.1. ПОШУМЉЕНЕ ПОВРШИНЕ И ПОСЕЧЕНА ДРВНА МАСА, 2012.</t>
  </si>
  <si>
    <r>
      <t xml:space="preserve">7) </t>
    </r>
    <r>
      <rPr>
        <sz val="7"/>
        <rFont val="Arial"/>
        <family val="2"/>
        <charset val="238"/>
      </rPr>
      <t>ЈКП "Водовод" из Врања снабдева и потрошаче са територије Општине Врањска Бања.</t>
    </r>
  </si>
  <si>
    <r>
      <t>6)</t>
    </r>
    <r>
      <rPr>
        <sz val="7"/>
        <rFont val="Arial"/>
        <family val="2"/>
        <charset val="238"/>
      </rPr>
      <t xml:space="preserve"> ЈКП "Наиссус" из Ниша снабдева потрошаче са територије општина: Медијана, Нишка Бања, Палилула, Пантелеј и Црвени крст</t>
    </r>
    <r>
      <rPr>
        <vertAlign val="superscript"/>
        <sz val="7"/>
        <rFont val="Arial"/>
        <family val="2"/>
        <charset val="238"/>
      </rPr>
      <t>.</t>
    </r>
  </si>
  <si>
    <r>
      <t>5)</t>
    </r>
    <r>
      <rPr>
        <sz val="7"/>
        <rFont val="Arial"/>
        <family val="2"/>
        <charset val="238"/>
      </rPr>
      <t xml:space="preserve"> Општине које део захваћене воде уступају другим општинама.</t>
    </r>
  </si>
  <si>
    <r>
      <t>4)</t>
    </r>
    <r>
      <rPr>
        <sz val="7"/>
        <rFont val="Arial"/>
        <family val="2"/>
        <charset val="238"/>
      </rPr>
      <t xml:space="preserve"> Општине које се снабдевају водом из водозахвата са друге општине, потпуно или делимично.</t>
    </r>
  </si>
  <si>
    <r>
      <t>2)</t>
    </r>
    <r>
      <rPr>
        <sz val="6.5"/>
        <rFont val="Arial"/>
        <family val="2"/>
        <charset val="238"/>
      </rPr>
      <t xml:space="preserve"> Испуштене отпадне воде чине збир испуштених отпадних вода у системе за одвођење отпадних вода и прорачунате испуштене отпадне воде 
   у друге реципијенте.</t>
    </r>
  </si>
  <si>
    <r>
      <t>1)</t>
    </r>
    <r>
      <rPr>
        <sz val="7"/>
        <rFont val="Arial"/>
        <family val="2"/>
        <charset val="238"/>
      </rPr>
      <t xml:space="preserve"> Укупне захваћене воде јесу збир испоручених вода и губитака при дистрибуцији.</t>
    </r>
  </si>
  <si>
    <r>
      <t>Врање</t>
    </r>
    <r>
      <rPr>
        <vertAlign val="superscript"/>
        <sz val="7"/>
        <rFont val="Arial"/>
        <family val="2"/>
        <charset val="204"/>
      </rPr>
      <t>7)</t>
    </r>
  </si>
  <si>
    <r>
      <t>Бабушница</t>
    </r>
    <r>
      <rPr>
        <vertAlign val="superscript"/>
        <sz val="7"/>
        <rFont val="Arial"/>
        <family val="2"/>
        <charset val="204"/>
      </rPr>
      <t>4)</t>
    </r>
  </si>
  <si>
    <r>
      <t>Медијана</t>
    </r>
    <r>
      <rPr>
        <vertAlign val="superscript"/>
        <sz val="7"/>
        <rFont val="Arial"/>
        <family val="2"/>
        <charset val="204"/>
      </rPr>
      <t>5) 6)</t>
    </r>
  </si>
  <si>
    <r>
      <t>Бољевац</t>
    </r>
    <r>
      <rPr>
        <vertAlign val="superscript"/>
        <sz val="7"/>
        <rFont val="Arial"/>
        <family val="2"/>
      </rPr>
      <t>5</t>
    </r>
    <r>
      <rPr>
        <vertAlign val="superscript"/>
        <sz val="7"/>
        <rFont val="Arial"/>
        <family val="2"/>
        <charset val="204"/>
      </rPr>
      <t>)</t>
    </r>
  </si>
  <si>
    <r>
      <t xml:space="preserve">6) </t>
    </r>
    <r>
      <rPr>
        <sz val="7"/>
        <rFont val="Arial"/>
        <family val="2"/>
        <charset val="238"/>
      </rPr>
      <t>ЈКП "Водовод и канализација" из Пожаревца снабдева и потрошаче са територије Општине Костолац</t>
    </r>
  </si>
  <si>
    <r>
      <t xml:space="preserve">5) </t>
    </r>
    <r>
      <rPr>
        <sz val="7"/>
        <rFont val="Arial"/>
        <family val="2"/>
        <charset val="238"/>
      </rPr>
      <t>Општине које део захваћене воде уступају другим општинама.</t>
    </r>
  </si>
  <si>
    <r>
      <t xml:space="preserve">4) </t>
    </r>
    <r>
      <rPr>
        <sz val="7"/>
        <rFont val="Arial"/>
        <family val="2"/>
        <charset val="238"/>
      </rPr>
      <t>Општине које се снабдевају водом из водозахвата са друге општине, потпуно или делимично.</t>
    </r>
  </si>
  <si>
    <r>
      <t>2)</t>
    </r>
    <r>
      <rPr>
        <sz val="6.5"/>
        <rFont val="Arial"/>
        <family val="2"/>
        <charset val="238"/>
      </rPr>
      <t xml:space="preserve"> Испуштене отпадне воде чине збир испуштених отпадних вода у системе за одвођење отпадних вода и прорачунате испуштене отпадне воде 
   у друге   реципијенте.</t>
    </r>
  </si>
  <si>
    <r>
      <t xml:space="preserve">1) </t>
    </r>
    <r>
      <rPr>
        <sz val="7"/>
        <rFont val="Arial"/>
        <family val="2"/>
        <charset val="238"/>
      </rPr>
      <t>Укупне захваћене воде јесу збир испоручених вода и губитака при дистрибуцији.</t>
    </r>
  </si>
  <si>
    <r>
      <t>Пожаревац</t>
    </r>
    <r>
      <rPr>
        <vertAlign val="superscript"/>
        <sz val="7"/>
        <rFont val="Arial"/>
        <family val="2"/>
      </rPr>
      <t>6</t>
    </r>
    <r>
      <rPr>
        <vertAlign val="superscript"/>
        <sz val="7"/>
        <rFont val="Arial"/>
        <family val="2"/>
        <charset val="204"/>
      </rPr>
      <t>)</t>
    </r>
  </si>
  <si>
    <r>
      <t>Бор</t>
    </r>
    <r>
      <rPr>
        <vertAlign val="superscript"/>
        <sz val="7"/>
        <rFont val="Arial"/>
        <family val="2"/>
      </rPr>
      <t>4)</t>
    </r>
  </si>
  <si>
    <r>
      <t>Топола</t>
    </r>
    <r>
      <rPr>
        <vertAlign val="superscript"/>
        <sz val="7"/>
        <rFont val="Arial"/>
        <family val="2"/>
      </rPr>
      <t>4)</t>
    </r>
  </si>
  <si>
    <r>
      <t>Крагујевац</t>
    </r>
    <r>
      <rPr>
        <vertAlign val="superscript"/>
        <sz val="7"/>
        <rFont val="Arial"/>
        <family val="2"/>
        <charset val="204"/>
      </rPr>
      <t>5)</t>
    </r>
  </si>
  <si>
    <r>
      <t>Кнић</t>
    </r>
    <r>
      <rPr>
        <vertAlign val="superscript"/>
        <sz val="7"/>
        <rFont val="Arial"/>
        <family val="2"/>
        <charset val="204"/>
      </rPr>
      <t>4)</t>
    </r>
  </si>
  <si>
    <r>
      <t>Баточина</t>
    </r>
    <r>
      <rPr>
        <vertAlign val="superscript"/>
        <sz val="7"/>
        <rFont val="Arial"/>
        <family val="2"/>
        <charset val="204"/>
      </rPr>
      <t>4)</t>
    </r>
  </si>
  <si>
    <r>
      <t>Аранђеловац</t>
    </r>
    <r>
      <rPr>
        <vertAlign val="superscript"/>
        <sz val="7"/>
        <rFont val="Arial"/>
        <family val="2"/>
      </rPr>
      <t>5)</t>
    </r>
  </si>
  <si>
    <r>
      <t>Крушевац</t>
    </r>
    <r>
      <rPr>
        <vertAlign val="superscript"/>
        <sz val="7"/>
        <rFont val="Arial"/>
        <family val="2"/>
        <charset val="204"/>
      </rPr>
      <t>5)</t>
    </r>
  </si>
  <si>
    <r>
      <t>Александровац</t>
    </r>
    <r>
      <rPr>
        <vertAlign val="superscript"/>
        <sz val="7"/>
        <rFont val="Arial"/>
        <family val="2"/>
        <charset val="204"/>
      </rPr>
      <t>4)</t>
    </r>
  </si>
  <si>
    <r>
      <t>Ћуприја</t>
    </r>
    <r>
      <rPr>
        <vertAlign val="superscript"/>
        <sz val="7"/>
        <rFont val="Arial"/>
        <family val="2"/>
      </rPr>
      <t>4)</t>
    </r>
  </si>
  <si>
    <r>
      <t>Параћин</t>
    </r>
    <r>
      <rPr>
        <vertAlign val="superscript"/>
        <sz val="7"/>
        <rFont val="Arial"/>
        <family val="2"/>
      </rPr>
      <t>5)</t>
    </r>
  </si>
  <si>
    <r>
      <t>Чачак</t>
    </r>
    <r>
      <rPr>
        <vertAlign val="superscript"/>
        <sz val="7"/>
        <rFont val="Arial"/>
        <family val="2"/>
        <charset val="204"/>
      </rPr>
      <t xml:space="preserve">4) </t>
    </r>
  </si>
  <si>
    <r>
      <t>Лучани</t>
    </r>
    <r>
      <rPr>
        <vertAlign val="superscript"/>
        <sz val="7"/>
        <rFont val="Arial"/>
        <family val="2"/>
        <charset val="204"/>
      </rPr>
      <t>4)</t>
    </r>
  </si>
  <si>
    <r>
      <t>Горњи Милановац</t>
    </r>
    <r>
      <rPr>
        <vertAlign val="superscript"/>
        <sz val="7"/>
        <rFont val="Arial"/>
        <family val="2"/>
        <charset val="204"/>
      </rPr>
      <t>4)</t>
    </r>
  </si>
  <si>
    <r>
      <t>Мионица</t>
    </r>
    <r>
      <rPr>
        <vertAlign val="superscript"/>
        <sz val="7"/>
        <rFont val="Arial"/>
        <family val="2"/>
      </rPr>
      <t>4)</t>
    </r>
  </si>
  <si>
    <r>
      <t>Лајковац</t>
    </r>
    <r>
      <rPr>
        <vertAlign val="superscript"/>
        <sz val="7"/>
        <rFont val="Arial"/>
        <family val="2"/>
        <charset val="204"/>
      </rPr>
      <t>4)</t>
    </r>
  </si>
  <si>
    <r>
      <t>Ваљево</t>
    </r>
    <r>
      <rPr>
        <vertAlign val="superscript"/>
        <sz val="7"/>
        <rFont val="Arial"/>
        <family val="2"/>
        <charset val="204"/>
      </rPr>
      <t>5)</t>
    </r>
  </si>
  <si>
    <r>
      <t>Пожега</t>
    </r>
    <r>
      <rPr>
        <vertAlign val="superscript"/>
        <sz val="7"/>
        <rFont val="Arial"/>
        <family val="2"/>
        <charset val="204"/>
      </rPr>
      <t>4)</t>
    </r>
  </si>
  <si>
    <r>
      <t>Ариље</t>
    </r>
    <r>
      <rPr>
        <vertAlign val="superscript"/>
        <sz val="7"/>
        <rFont val="Arial"/>
        <family val="2"/>
        <charset val="204"/>
      </rPr>
      <t xml:space="preserve"> 5)</t>
    </r>
  </si>
  <si>
    <r>
      <t xml:space="preserve">6) </t>
    </r>
    <r>
      <rPr>
        <sz val="6.5"/>
        <rFont val="Arial"/>
        <family val="2"/>
        <charset val="238"/>
      </rPr>
      <t>ЈКП "Водовод и канализација" из Новог Сада снабдева и потрошаче са територије Општина Сремски Карловци и Петроварадин.</t>
    </r>
  </si>
  <si>
    <r>
      <t xml:space="preserve">5) </t>
    </r>
    <r>
      <rPr>
        <sz val="6.5"/>
        <rFont val="Arial"/>
        <family val="2"/>
        <charset val="238"/>
      </rPr>
      <t>Општине које део захваћене воде уступају другим општинама.</t>
    </r>
  </si>
  <si>
    <r>
      <rPr>
        <vertAlign val="superscript"/>
        <sz val="6.5"/>
        <rFont val="Arial"/>
        <family val="2"/>
      </rPr>
      <t>3)</t>
    </r>
    <r>
      <rPr>
        <sz val="6.5"/>
        <rFont val="Arial"/>
        <family val="2"/>
        <charset val="238"/>
      </rPr>
      <t xml:space="preserve"> Дати подаци су сумарна вредност следећих београдских општина: Чукарица, Стари град, Савски венац, Раковица, Палилула, Нови Београд, Сурчин,
   Земун, Звездара, Вождовац, Барајево и Гроцка.</t>
    </r>
  </si>
  <si>
    <r>
      <t xml:space="preserve">1) </t>
    </r>
    <r>
      <rPr>
        <sz val="6.5"/>
        <rFont val="Arial"/>
        <family val="2"/>
        <charset val="238"/>
      </rPr>
      <t>Укупне захваћене воде јесу збир испоручених вода и губитака при дистрибуцији.</t>
    </r>
  </si>
  <si>
    <r>
      <t>Нови Сад</t>
    </r>
    <r>
      <rPr>
        <vertAlign val="superscript"/>
        <sz val="7"/>
        <rFont val="Arial"/>
        <family val="2"/>
      </rPr>
      <t>6)</t>
    </r>
  </si>
  <si>
    <r>
      <t>Лазаревац</t>
    </r>
    <r>
      <rPr>
        <vertAlign val="superscript"/>
        <sz val="7"/>
        <rFont val="Arial"/>
        <family val="2"/>
        <charset val="204"/>
      </rPr>
      <t>5)</t>
    </r>
  </si>
  <si>
    <r>
      <t>Врачар</t>
    </r>
    <r>
      <rPr>
        <vertAlign val="superscript"/>
        <sz val="7"/>
        <rFont val="Arial"/>
        <family val="2"/>
        <charset val="204"/>
      </rPr>
      <t>3)</t>
    </r>
  </si>
  <si>
    <r>
      <t xml:space="preserve">Београдска област 
</t>
    </r>
    <r>
      <rPr>
        <i/>
        <sz val="7"/>
        <rFont val="Arial"/>
        <family val="2"/>
      </rPr>
      <t>(Град Београд)</t>
    </r>
  </si>
  <si>
    <t>Број домаћинстава прикључених на канализациону мрежу</t>
  </si>
  <si>
    <t>Број домаћинстава прикључених на водоводну мрежу</t>
  </si>
  <si>
    <t>Пречишћене отпадне воде, хиљ.m³</t>
  </si>
  <si>
    <t>Испуштене отпадне воде  у системе за одвођење отпадних вода, хиљ.m³</t>
  </si>
  <si>
    <r>
      <t>Укупне испуштене отпадне воде</t>
    </r>
    <r>
      <rPr>
        <vertAlign val="superscript"/>
        <sz val="7"/>
        <rFont val="Arial"/>
        <family val="2"/>
        <charset val="204"/>
      </rPr>
      <t>2)</t>
    </r>
    <r>
      <rPr>
        <sz val="7"/>
        <rFont val="Arial"/>
        <family val="2"/>
        <charset val="238"/>
      </rPr>
      <t>, хиљ.m³</t>
    </r>
  </si>
  <si>
    <t>Испоручене воде за пиће, хиљ.m³</t>
  </si>
  <si>
    <r>
      <t>Укупне захваћене воде</t>
    </r>
    <r>
      <rPr>
        <vertAlign val="superscript"/>
        <sz val="7"/>
        <rFont val="Arial"/>
        <family val="2"/>
        <charset val="204"/>
      </rPr>
      <t>1)</t>
    </r>
    <r>
      <rPr>
        <sz val="7"/>
        <rFont val="Arial"/>
        <family val="2"/>
        <charset val="238"/>
      </rPr>
      <t>,
хиљ. m³</t>
    </r>
  </si>
  <si>
    <r>
      <t xml:space="preserve">      Регион
           Област</t>
    </r>
    <r>
      <rPr>
        <sz val="7"/>
        <rFont val="Arial"/>
        <family val="2"/>
        <charset val="238"/>
      </rPr>
      <t xml:space="preserve">
           </t>
    </r>
    <r>
      <rPr>
        <i/>
        <sz val="7"/>
        <rFont val="Arial"/>
        <family val="2"/>
        <charset val="204"/>
      </rPr>
      <t>Град</t>
    </r>
    <r>
      <rPr>
        <sz val="7"/>
        <rFont val="Arial"/>
        <family val="2"/>
        <charset val="238"/>
      </rPr>
      <t xml:space="preserve"> – општина</t>
    </r>
  </si>
  <si>
    <r>
      <t>11.1. ВОДОСНАБДЕВАЊЕ И ИСПУШТАЊЕ ОТПАДНИХ ВОДА, 2012.</t>
    </r>
    <r>
      <rPr>
        <sz val="10"/>
        <rFont val="Arial"/>
        <family val="2"/>
      </rPr>
      <t xml:space="preserve"> </t>
    </r>
  </si>
  <si>
    <r>
      <t xml:space="preserve">1) </t>
    </r>
    <r>
      <rPr>
        <sz val="6.5"/>
        <rFont val="Arial"/>
        <family val="2"/>
      </rPr>
      <t>Без извођача са територије АП Косово и Метохија.</t>
    </r>
  </si>
  <si>
    <t>Пећка област</t>
  </si>
  <si>
    <t>стамбенa изградња</t>
  </si>
  <si>
    <t>Остали облици својине</t>
  </si>
  <si>
    <t>Приватна својина</t>
  </si>
  <si>
    <t>Све врсте својине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</si>
  <si>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</t>
    </r>
    <r>
      <rPr>
        <i/>
        <sz val="7"/>
        <rFont val="Arial"/>
        <family val="2"/>
        <charset val="238"/>
      </rPr>
      <t xml:space="preserve">         Град </t>
    </r>
    <r>
      <rPr>
        <sz val="7"/>
        <rFont val="Arial"/>
        <family val="2"/>
      </rPr>
      <t xml:space="preserve">– општина </t>
    </r>
  </si>
  <si>
    <t>у хиљ. РСД</t>
  </si>
  <si>
    <t xml:space="preserve">        Осечина</t>
  </si>
  <si>
    <r>
      <t>површина, m</t>
    </r>
    <r>
      <rPr>
        <vertAlign val="superscript"/>
        <sz val="7"/>
        <rFont val="Arial"/>
        <family val="2"/>
      </rPr>
      <t>2</t>
    </r>
  </si>
  <si>
    <t>број незавршених станова</t>
  </si>
  <si>
    <t>завршени станови</t>
  </si>
  <si>
    <t>број
незавршених станова</t>
  </si>
  <si>
    <t>Изграђени станови 
на 1000 
становника</t>
  </si>
  <si>
    <r>
      <t xml:space="preserve">    Регион
        Област</t>
    </r>
    <r>
      <rPr>
        <sz val="7"/>
        <rFont val="Arial"/>
        <family val="2"/>
      </rPr>
      <t xml:space="preserve">
       </t>
    </r>
    <r>
      <rPr>
        <i/>
        <sz val="7"/>
        <rFont val="Arial"/>
        <family val="2"/>
        <charset val="238"/>
      </rPr>
      <t xml:space="preserve">  Град</t>
    </r>
    <r>
      <rPr>
        <sz val="7"/>
        <rFont val="Arial"/>
        <family val="2"/>
      </rPr>
      <t xml:space="preserve"> – општина </t>
    </r>
  </si>
  <si>
    <r>
      <t>2)</t>
    </r>
    <r>
      <rPr>
        <sz val="6.5"/>
        <rFont val="Arial"/>
        <family val="2"/>
      </rPr>
      <t xml:space="preserve"> Обухваћени су порушени станови, као и станови за становање који су адаптирани у нестамбени простор.</t>
    </r>
  </si>
  <si>
    <t xml:space="preserve">     Црвени Крст</t>
  </si>
  <si>
    <t xml:space="preserve">Рашка </t>
  </si>
  <si>
    <t xml:space="preserve">Краљево </t>
  </si>
  <si>
    <t xml:space="preserve">Крушевац </t>
  </si>
  <si>
    <t xml:space="preserve">Ваљево </t>
  </si>
  <si>
    <t xml:space="preserve">Сремска Митровица </t>
  </si>
  <si>
    <t xml:space="preserve">Зрењанин </t>
  </si>
  <si>
    <t xml:space="preserve">Суботица </t>
  </si>
  <si>
    <t xml:space="preserve">Панчево </t>
  </si>
  <si>
    <t xml:space="preserve">Сомбор </t>
  </si>
  <si>
    <t>после 1990</t>
  </si>
  <si>
    <t>1981–
1990</t>
  </si>
  <si>
    <t>1971–
1980</t>
  </si>
  <si>
    <t>1961–
1970</t>
  </si>
  <si>
    <t>1946–
1960</t>
  </si>
  <si>
    <t>1919–
1945</t>
  </si>
  <si>
    <t>до 1918</t>
  </si>
  <si>
    <t>у при-
ватној 
својини</t>
  </si>
  <si>
    <t>Број порушених станова, према години изградње</t>
  </si>
  <si>
    <r>
      <t>Површина, m</t>
    </r>
    <r>
      <rPr>
        <vertAlign val="superscript"/>
        <sz val="7"/>
        <rFont val="Arial"/>
        <family val="2"/>
      </rPr>
      <t>2</t>
    </r>
  </si>
  <si>
    <t>Број</t>
  </si>
  <si>
    <r>
      <t xml:space="preserve">     </t>
    </r>
    <r>
      <rPr>
        <b/>
        <sz val="7"/>
        <rFont val="Arial"/>
        <family val="2"/>
      </rPr>
      <t>Регион
          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</rPr>
      <t xml:space="preserve"> Град</t>
    </r>
    <r>
      <rPr>
        <sz val="7"/>
        <rFont val="Arial"/>
        <family val="2"/>
      </rPr>
      <t xml:space="preserve"> – општина </t>
    </r>
  </si>
  <si>
    <r>
      <t>12.1. ВРЕДНОСТ ИЗВЕДЕНИХ ГРАЂЕВИНСКИХ РАДОВА, 2012.</t>
    </r>
    <r>
      <rPr>
        <b/>
        <vertAlign val="superscript"/>
        <sz val="10"/>
        <rFont val="Arial"/>
        <family val="2"/>
        <charset val="238"/>
      </rPr>
      <t>1)</t>
    </r>
  </si>
  <si>
    <r>
      <t>12.2. СТАМБЕНА ИЗГРАДЊА, 2012.</t>
    </r>
    <r>
      <rPr>
        <b/>
        <vertAlign val="superscript"/>
        <sz val="10"/>
        <rFont val="Arial"/>
        <family val="2"/>
        <charset val="238"/>
      </rPr>
      <t>1)</t>
    </r>
  </si>
  <si>
    <r>
      <t>12.3. ПОРУШЕНИ СТАНОВИ, 2012.</t>
    </r>
    <r>
      <rPr>
        <b/>
        <vertAlign val="superscript"/>
        <sz val="10"/>
        <rFont val="Arial"/>
        <family val="2"/>
        <charset val="204"/>
      </rPr>
      <t>1)2)</t>
    </r>
  </si>
  <si>
    <r>
      <t>2)</t>
    </r>
    <r>
      <rPr>
        <sz val="6.5"/>
        <rFont val="Arial"/>
        <family val="2"/>
        <charset val="238"/>
      </rPr>
      <t xml:space="preserve"> Јабуке и грожђе за јело и прераду.</t>
    </r>
  </si>
  <si>
    <r>
      <t>1)</t>
    </r>
    <r>
      <rPr>
        <sz val="6.5"/>
        <rFont val="Arial"/>
        <family val="2"/>
        <charset val="238"/>
      </rPr>
      <t xml:space="preserve"> Укључен je и семенски кромпир.</t>
    </r>
  </si>
  <si>
    <t>t</t>
  </si>
  <si>
    <r>
      <t>Грожђе</t>
    </r>
    <r>
      <rPr>
        <vertAlign val="superscript"/>
        <sz val="7"/>
        <rFont val="Arial"/>
        <family val="2"/>
      </rPr>
      <t>2)</t>
    </r>
  </si>
  <si>
    <r>
      <t>Јабуке</t>
    </r>
    <r>
      <rPr>
        <vertAlign val="superscript"/>
        <sz val="7"/>
        <rFont val="Arial"/>
        <family val="2"/>
      </rPr>
      <t>2)</t>
    </r>
  </si>
  <si>
    <r>
      <t>Кром-пир</t>
    </r>
    <r>
      <rPr>
        <vertAlign val="superscript"/>
        <sz val="7"/>
        <rFont val="Arial"/>
        <family val="2"/>
      </rPr>
      <t>1)</t>
    </r>
  </si>
  <si>
    <t>Млеко,
хиљ. ℓ</t>
  </si>
  <si>
    <t>Јаја,
хиљ.
ком.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</si>
  <si>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</t>
    </r>
    <r>
      <rPr>
        <i/>
        <sz val="7"/>
        <rFont val="Arial"/>
        <family val="2"/>
        <charset val="238"/>
      </rPr>
      <t xml:space="preserve">      Град</t>
    </r>
    <r>
      <rPr>
        <sz val="7"/>
        <rFont val="Arial"/>
        <family val="2"/>
      </rPr>
      <t xml:space="preserve"> </t>
    </r>
    <r>
      <rPr>
        <sz val="7"/>
        <rFont val="Arial"/>
        <family val="2"/>
        <charset val="238"/>
      </rPr>
      <t>–</t>
    </r>
    <r>
      <rPr>
        <sz val="7"/>
        <rFont val="Arial"/>
        <family val="2"/>
      </rPr>
      <t xml:space="preserve"> општина </t>
    </r>
  </si>
  <si>
    <r>
      <t>13.1. ПРОДАЈА И ОТКУП ИЗАБРАНИХ ПРОИЗВОДА ПОЉОПРИВРЕДЕ, 
ШУМАРСТВА И РИБАРСТВА, 2012.</t>
    </r>
    <r>
      <rPr>
        <sz val="10"/>
        <rFont val="Arial"/>
        <family val="2"/>
        <charset val="204"/>
      </rPr>
      <t xml:space="preserve"> </t>
    </r>
  </si>
  <si>
    <t>Стога је, вероватно, и просечан број ноћења туриста, израчунат на овај начин, мањи од стварног.</t>
  </si>
  <si>
    <t>сваком месту где борави, у случају промене места долази до његовог поновног исказивања, односно дуплирања.</t>
  </si>
  <si>
    <r>
      <t>1)</t>
    </r>
    <r>
      <rPr>
        <sz val="6.5"/>
        <rFont val="Arial"/>
        <family val="2"/>
        <charset val="238"/>
      </rPr>
      <t xml:space="preserve"> Просечан број ноћења туриста израчунат је дељењем броја ноћења с бројем туриста. Пошто  се туриста региструје у</t>
    </r>
  </si>
  <si>
    <t>Средњoбанатска област</t>
  </si>
  <si>
    <t>Савски Венац</t>
  </si>
  <si>
    <t>страни</t>
  </si>
  <si>
    <t>домаћи</t>
  </si>
  <si>
    <r>
      <t>Просечан број ноћења туриста</t>
    </r>
    <r>
      <rPr>
        <vertAlign val="superscript"/>
        <sz val="8"/>
        <rFont val="Arial"/>
        <family val="2"/>
      </rPr>
      <t>1)</t>
    </r>
  </si>
  <si>
    <t>Ноћења туриста</t>
  </si>
  <si>
    <t>Туристи</t>
  </si>
  <si>
    <r>
      <rPr>
        <b/>
        <sz val="8"/>
        <rFont val="Arial"/>
        <family val="2"/>
      </rPr>
      <t xml:space="preserve">    Регион</t>
    </r>
    <r>
      <rPr>
        <sz val="8"/>
        <rFont val="Arial"/>
        <family val="2"/>
      </rPr>
      <t xml:space="preserve">
       </t>
    </r>
    <r>
      <rPr>
        <b/>
        <sz val="8"/>
        <rFont val="Arial"/>
        <family val="2"/>
      </rPr>
      <t xml:space="preserve"> Област</t>
    </r>
    <r>
      <rPr>
        <sz val="8"/>
        <rFont val="Arial"/>
        <family val="2"/>
      </rPr>
      <t xml:space="preserve">
      </t>
    </r>
    <r>
      <rPr>
        <i/>
        <sz val="8"/>
        <rFont val="Arial"/>
        <family val="2"/>
      </rPr>
      <t xml:space="preserve">  Град</t>
    </r>
    <r>
      <rPr>
        <sz val="8"/>
        <rFont val="Arial"/>
        <family val="2"/>
      </rPr>
      <t xml:space="preserve"> – општина</t>
    </r>
  </si>
  <si>
    <r>
      <t>1)</t>
    </r>
    <r>
      <rPr>
        <sz val="6.5"/>
        <rFont val="Arial"/>
        <family val="2"/>
      </rPr>
      <t xml:space="preserve"> Просечан број ноћења туриста израчунат је дељењем броја ноћења с бројем туриста. Пошто се туриста региструје у</t>
    </r>
  </si>
  <si>
    <t>ОСТАЛА МЕСТА</t>
  </si>
  <si>
    <t>Палић</t>
  </si>
  <si>
    <t>Опленац</t>
  </si>
  <si>
    <t>Караташ</t>
  </si>
  <si>
    <t>ОСТАЛА ТУРИСТИЧКА МЕСТА</t>
  </si>
  <si>
    <t>Стара планина</t>
  </si>
  <si>
    <t>Тара (Калуђерске баре, Шљивовица, Митровац, Перућац)</t>
  </si>
  <si>
    <t>Рудник</t>
  </si>
  <si>
    <t>Ртањ</t>
  </si>
  <si>
    <t>Рајац</t>
  </si>
  <si>
    <t>Мокра Гора</t>
  </si>
  <si>
    <t>Копаоник</t>
  </si>
  <si>
    <t>Јастребац</t>
  </si>
  <si>
    <t>Златибор (Партизанске Воде, Палисад, Водице, Рибница, Јабланица)</t>
  </si>
  <si>
    <t>Златар</t>
  </si>
  <si>
    <t>Дивчибаре</t>
  </si>
  <si>
    <t>Авала</t>
  </si>
  <si>
    <t>ПЛАНИНСКА МЕСТА</t>
  </si>
  <si>
    <t>Сијаринска Бања</t>
  </si>
  <si>
    <t>Пролом Бања</t>
  </si>
  <si>
    <t>Матарушка Бања</t>
  </si>
  <si>
    <t>Луковска Бања</t>
  </si>
  <si>
    <t>Ковиљача</t>
  </si>
  <si>
    <t>Горња Трепча</t>
  </si>
  <si>
    <t>Гамзиградска Бања</t>
  </si>
  <si>
    <t>Врујци - Горња Топлица</t>
  </si>
  <si>
    <t>Богутовачка Бања</t>
  </si>
  <si>
    <t>БАЊЕ</t>
  </si>
  <si>
    <t>СЕДИШТЕ РЕПУБЛИКЕ И АП</t>
  </si>
  <si>
    <t>УКУПНО</t>
  </si>
  <si>
    <r>
      <t>Просечан број ноћења туриста</t>
    </r>
    <r>
      <rPr>
        <vertAlign val="superscript"/>
        <sz val="7"/>
        <rFont val="Arial"/>
        <family val="2"/>
      </rPr>
      <t>1)</t>
    </r>
  </si>
  <si>
    <t xml:space="preserve">14.1. ТУРИЗАМ, 2012. </t>
  </si>
  <si>
    <t xml:space="preserve">14.2. ТУРИСТИ И НОЋЕЊА ТУРИСТА ПО ТУРИСТИЧКИМ МЕСТИМА, 2012. </t>
  </si>
  <si>
    <r>
      <t xml:space="preserve">1) </t>
    </r>
    <r>
      <rPr>
        <sz val="6.5"/>
        <rFont val="Arial"/>
        <family val="2"/>
      </rPr>
      <t>У укупну дужину путева, као и код државних I путева реда, није урачуната дужина ауто–путева.</t>
    </r>
  </si>
  <si>
    <r>
      <t xml:space="preserve">1) </t>
    </r>
    <r>
      <rPr>
        <sz val="6.5"/>
        <rFont val="Arial"/>
        <family val="2"/>
      </rPr>
      <t>У укупну дужину путева, као и код државних путева I реда, није урачуната дужина ауто–путева.</t>
    </r>
  </si>
  <si>
    <r>
      <t xml:space="preserve">2) </t>
    </r>
    <r>
      <rPr>
        <sz val="6.5"/>
        <rFont val="Arial"/>
        <family val="2"/>
        <charset val="238"/>
      </rPr>
      <t>Град Београд једини није доставио податке за дужину општинских путева на својој територији.</t>
    </r>
  </si>
  <si>
    <r>
      <t xml:space="preserve">1) </t>
    </r>
    <r>
      <rPr>
        <sz val="6.5"/>
        <rFont val="Arial"/>
        <family val="2"/>
        <charset val="238"/>
      </rPr>
      <t>У укупну дужину путева, као и код државних путева I реда, није урачуната дужина ауто–путева.</t>
    </r>
  </si>
  <si>
    <r>
      <t>Београдска област</t>
    </r>
    <r>
      <rPr>
        <b/>
        <vertAlign val="superscript"/>
        <sz val="7"/>
        <rFont val="Arial"/>
        <family val="2"/>
        <charset val="204"/>
      </rPr>
      <t xml:space="preserve">2)
</t>
    </r>
    <r>
      <rPr>
        <i/>
        <sz val="7"/>
        <rFont val="Arial"/>
        <family val="2"/>
        <charset val="238"/>
      </rPr>
      <t>(Град Београд)</t>
    </r>
  </si>
  <si>
    <t>савремени коловоз</t>
  </si>
  <si>
    <t>Општински путеви</t>
  </si>
  <si>
    <t>Државни путеви II реда</t>
  </si>
  <si>
    <t>Државни путеви I реда</t>
  </si>
  <si>
    <t>Савремени коловоз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</si>
  <si>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</rPr>
      <t>Град</t>
    </r>
    <r>
      <rPr>
        <sz val="7"/>
        <rFont val="Arial"/>
        <family val="2"/>
      </rPr>
      <t xml:space="preserve"> – општина </t>
    </r>
  </si>
  <si>
    <t>km</t>
  </si>
  <si>
    <t>пакети,
хиљ.</t>
  </si>
  <si>
    <t>писмоносне пошиљке, хиљ.</t>
  </si>
  <si>
    <t>ПТТ промет (отпремљено)</t>
  </si>
  <si>
    <t>Телефонски 
претплатници</t>
  </si>
  <si>
    <t>Поште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</si>
  <si>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</t>
    </r>
    <r>
      <rPr>
        <i/>
        <sz val="7"/>
        <rFont val="Arial"/>
        <family val="2"/>
        <charset val="238"/>
      </rPr>
      <t xml:space="preserve">       Град</t>
    </r>
    <r>
      <rPr>
        <sz val="7"/>
        <rFont val="Arial"/>
        <family val="2"/>
      </rPr>
      <t xml:space="preserve"> – општина </t>
    </r>
  </si>
  <si>
    <t xml:space="preserve">   Извор: Министарство унутрашњих послова.</t>
  </si>
  <si>
    <t>Приштинa</t>
  </si>
  <si>
    <t>Прикључна возила</t>
  </si>
  <si>
    <t>Друмски тегљачи</t>
  </si>
  <si>
    <t>Радна возила</t>
  </si>
  <si>
    <t>Теретна возила</t>
  </si>
  <si>
    <t>Аутобуси</t>
  </si>
  <si>
    <t>Путнички аутомобили</t>
  </si>
  <si>
    <t>Мотоцикли</t>
  </si>
  <si>
    <t>Мопеди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</si>
  <si>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</t>
    </r>
    <r>
      <rPr>
        <i/>
        <sz val="7"/>
        <rFont val="Arial"/>
        <family val="2"/>
      </rPr>
      <t xml:space="preserve">  Град </t>
    </r>
    <r>
      <rPr>
        <sz val="7"/>
        <rFont val="Arial"/>
        <family val="2"/>
      </rPr>
      <t xml:space="preserve">– општина </t>
    </r>
  </si>
  <si>
    <r>
      <t>15.1. ДУЖИНА ПУТЕВА</t>
    </r>
    <r>
      <rPr>
        <b/>
        <vertAlign val="superscript"/>
        <sz val="10"/>
        <rFont val="Arial"/>
        <family val="2"/>
        <charset val="238"/>
      </rPr>
      <t>1)</t>
    </r>
    <r>
      <rPr>
        <b/>
        <sz val="10"/>
        <rFont val="Arial"/>
        <family val="2"/>
        <charset val="238"/>
      </rPr>
      <t xml:space="preserve">, 2012. </t>
    </r>
  </si>
  <si>
    <t xml:space="preserve">15.2. ПОШТАНСКЕ АКТИВНОСТИ И ТЕЛЕКОМУНИКАЦИЈЕ, 2012.  </t>
  </si>
  <si>
    <t xml:space="preserve">15.3. РЕГИСТРОВАНА МОТОРНА И ПРИКЉУЧНА ВОЗИЛА, 2012.  </t>
  </si>
  <si>
    <t>* Исправљен податак.</t>
  </si>
  <si>
    <t xml:space="preserve">Surdulica </t>
  </si>
  <si>
    <t xml:space="preserve">Preševo </t>
  </si>
  <si>
    <t xml:space="preserve">Vlasotince </t>
  </si>
  <si>
    <t xml:space="preserve">Bojnik </t>
  </si>
  <si>
    <t xml:space="preserve">  At kindergarten </t>
  </si>
  <si>
    <t>Медијана *</t>
  </si>
  <si>
    <t xml:space="preserve">Bosilegrad </t>
  </si>
  <si>
    <t>Палилула *</t>
  </si>
  <si>
    <t>Црвени крст *</t>
  </si>
  <si>
    <t>Пантелеј *</t>
  </si>
  <si>
    <t>Нишка Бања *</t>
  </si>
  <si>
    <t xml:space="preserve">Kuršumlija </t>
  </si>
  <si>
    <t xml:space="preserve">Ražanj </t>
  </si>
  <si>
    <t xml:space="preserve">Doljevac </t>
  </si>
  <si>
    <t xml:space="preserve">  At primary school </t>
  </si>
  <si>
    <t>Niš - Palilula</t>
  </si>
  <si>
    <t xml:space="preserve">  At primary school</t>
  </si>
  <si>
    <t xml:space="preserve">City of Niš </t>
  </si>
  <si>
    <t xml:space="preserve">Trstenik </t>
  </si>
  <si>
    <t xml:space="preserve">Rasina District </t>
  </si>
  <si>
    <t xml:space="preserve">Raška </t>
  </si>
  <si>
    <t xml:space="preserve">Raška District </t>
  </si>
  <si>
    <t xml:space="preserve">Moravica District </t>
  </si>
  <si>
    <t>Prijepolje</t>
  </si>
  <si>
    <t xml:space="preserve">Priboj </t>
  </si>
  <si>
    <t xml:space="preserve">Kosjerić </t>
  </si>
  <si>
    <t xml:space="preserve">Bajina Bašta </t>
  </si>
  <si>
    <t xml:space="preserve">Arilje </t>
  </si>
  <si>
    <t xml:space="preserve">Zlatibor District </t>
  </si>
  <si>
    <t xml:space="preserve">Knjaževac </t>
  </si>
  <si>
    <t xml:space="preserve">Zaječar </t>
  </si>
  <si>
    <t xml:space="preserve">Boljevac </t>
  </si>
  <si>
    <t xml:space="preserve">Kladovo </t>
  </si>
  <si>
    <t xml:space="preserve">Ćuprija </t>
  </si>
  <si>
    <t xml:space="preserve">Despotovac </t>
  </si>
  <si>
    <t xml:space="preserve">Pomoravlje District </t>
  </si>
  <si>
    <t xml:space="preserve">  At nursery </t>
  </si>
  <si>
    <t xml:space="preserve">Batočina </t>
  </si>
  <si>
    <t xml:space="preserve">Šumadija District </t>
  </si>
  <si>
    <t>Žabari</t>
  </si>
  <si>
    <t xml:space="preserve">Golubac </t>
  </si>
  <si>
    <t xml:space="preserve">Veliko Gradište </t>
  </si>
  <si>
    <t xml:space="preserve">Krupanj </t>
  </si>
  <si>
    <t xml:space="preserve">Šid </t>
  </si>
  <si>
    <t xml:space="preserve">Stara Pazova </t>
  </si>
  <si>
    <t xml:space="preserve">Temerin </t>
  </si>
  <si>
    <t>Novi Sad - city</t>
  </si>
  <si>
    <t xml:space="preserve">Bečej </t>
  </si>
  <si>
    <t xml:space="preserve">Beočin </t>
  </si>
  <si>
    <t xml:space="preserve">Bački Petrovac </t>
  </si>
  <si>
    <t xml:space="preserve">  At kindergarten</t>
  </si>
  <si>
    <t xml:space="preserve">  At some other place</t>
  </si>
  <si>
    <t xml:space="preserve">  At nursery</t>
  </si>
  <si>
    <t>Sombor</t>
  </si>
  <si>
    <t>Apatin</t>
  </si>
  <si>
    <t>West Bačka District</t>
  </si>
  <si>
    <t>Kovačica</t>
  </si>
  <si>
    <t>Kikinda</t>
  </si>
  <si>
    <t>Kanjiža</t>
  </si>
  <si>
    <t>Žitište</t>
  </si>
  <si>
    <t xml:space="preserve">Subotica </t>
  </si>
  <si>
    <t xml:space="preserve">Bačka Topola </t>
  </si>
  <si>
    <t xml:space="preserve">  At some other place </t>
  </si>
  <si>
    <r>
      <t xml:space="preserve">Београдска област </t>
    </r>
    <r>
      <rPr>
        <i/>
        <sz val="7"/>
        <rFont val="Arial"/>
        <family val="2"/>
        <charset val="238"/>
      </rPr>
      <t>(Град Београд)</t>
    </r>
  </si>
  <si>
    <t xml:space="preserve">Vojvodina </t>
  </si>
  <si>
    <t>Central Serbia</t>
  </si>
  <si>
    <t>REPUBLIC OF SERBIA</t>
  </si>
  <si>
    <t>9 часова и више</t>
  </si>
  <si>
    <t>6–9</t>
  </si>
  <si>
    <t>до 6 часова</t>
  </si>
  <si>
    <t>Деца која бораве бесплатно</t>
  </si>
  <si>
    <t>Деца према дужини дневног боравка</t>
  </si>
  <si>
    <t>Деца корисници</t>
  </si>
  <si>
    <t>Установе, укупно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</si>
  <si>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</t>
    </r>
    <r>
      <rPr>
        <i/>
        <sz val="7"/>
        <rFont val="Arial"/>
        <family val="2"/>
        <charset val="238"/>
      </rPr>
      <t xml:space="preserve">      Град</t>
    </r>
    <r>
      <rPr>
        <sz val="7"/>
        <rFont val="Arial"/>
        <family val="2"/>
      </rPr>
      <t xml:space="preserve"> – општина    </t>
    </r>
  </si>
  <si>
    <t>завршили школу</t>
  </si>
  <si>
    <t>ученици</t>
  </si>
  <si>
    <t>одељења</t>
  </si>
  <si>
    <t>Средње школе</t>
  </si>
  <si>
    <t>Основне школе</t>
  </si>
  <si>
    <r>
      <t xml:space="preserve">     </t>
    </r>
    <r>
      <rPr>
        <b/>
        <sz val="7"/>
        <rFont val="Arial"/>
        <family val="2"/>
      </rPr>
      <t>Регион
           Област</t>
    </r>
    <r>
      <rPr>
        <sz val="7"/>
        <rFont val="Arial"/>
        <family val="2"/>
      </rPr>
      <t xml:space="preserve">
</t>
    </r>
    <r>
      <rPr>
        <i/>
        <sz val="7"/>
        <rFont val="Arial"/>
        <family val="2"/>
        <charset val="238"/>
      </rPr>
      <t xml:space="preserve">           Град</t>
    </r>
    <r>
      <rPr>
        <sz val="7"/>
        <rFont val="Arial"/>
        <family val="2"/>
      </rPr>
      <t xml:space="preserve"> – општина    </t>
    </r>
  </si>
  <si>
    <t xml:space="preserve">        Крај школске године </t>
  </si>
  <si>
    <t xml:space="preserve">ученици </t>
  </si>
  <si>
    <t xml:space="preserve"> укупно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</si>
  <si>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  <charset val="238"/>
      </rPr>
      <t xml:space="preserve"> Град </t>
    </r>
    <r>
      <rPr>
        <sz val="7"/>
        <rFont val="Arial"/>
        <family val="2"/>
      </rPr>
      <t xml:space="preserve">– општина    </t>
    </r>
  </si>
  <si>
    <t xml:space="preserve"> Крај школске године   </t>
  </si>
  <si>
    <t xml:space="preserve">Град Ниш </t>
  </si>
  <si>
    <t xml:space="preserve">на буџету </t>
  </si>
  <si>
    <t>дипломи-
рани студенти</t>
  </si>
  <si>
    <t>студенти</t>
  </si>
  <si>
    <t>школе</t>
  </si>
  <si>
    <t>Факултети и академије уметности</t>
  </si>
  <si>
    <t>Високе школе</t>
  </si>
  <si>
    <r>
      <t xml:space="preserve">     </t>
    </r>
    <r>
      <rPr>
        <b/>
        <sz val="7"/>
        <rFont val="Arial"/>
        <family val="2"/>
        <charset val="238"/>
      </rPr>
      <t>Регион</t>
    </r>
    <r>
      <rPr>
        <sz val="7"/>
        <rFont val="Arial"/>
        <family val="2"/>
      </rPr>
      <t xml:space="preserve">
          </t>
    </r>
    <r>
      <rPr>
        <b/>
        <sz val="7"/>
        <rFont val="Arial"/>
        <family val="2"/>
        <charset val="238"/>
      </rPr>
      <t>Област</t>
    </r>
    <r>
      <rPr>
        <sz val="7"/>
        <rFont val="Arial"/>
        <family val="2"/>
      </rPr>
      <t xml:space="preserve">
    </t>
    </r>
    <r>
      <rPr>
        <i/>
        <sz val="7"/>
        <rFont val="Arial"/>
        <family val="2"/>
      </rPr>
      <t xml:space="preserve">      Град </t>
    </r>
    <r>
      <rPr>
        <sz val="7"/>
        <rFont val="Arial"/>
        <family val="2"/>
      </rPr>
      <t xml:space="preserve">– општина    </t>
    </r>
  </si>
  <si>
    <t>Извор: Министарство просвете, науке и технолошког развоја, Сектор за високо образовање, инвестиције, ученички и студентски стандард и јавне набавке.</t>
  </si>
  <si>
    <t xml:space="preserve">Врањска Бања </t>
  </si>
  <si>
    <t>жене</t>
  </si>
  <si>
    <t>девојчице</t>
  </si>
  <si>
    <t>корисници</t>
  </si>
  <si>
    <t>број центара</t>
  </si>
  <si>
    <t>број домова</t>
  </si>
  <si>
    <t>Студентски центри</t>
  </si>
  <si>
    <t>Ученички домови</t>
  </si>
  <si>
    <r>
      <t xml:space="preserve">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</t>
    </r>
    <r>
      <rPr>
        <i/>
        <sz val="7"/>
        <rFont val="Arial"/>
        <family val="2"/>
        <charset val="238"/>
      </rPr>
      <t xml:space="preserve">        Град </t>
    </r>
    <r>
      <rPr>
        <sz val="7"/>
        <rFont val="Arial"/>
        <family val="2"/>
      </rPr>
      <t xml:space="preserve">– општина    </t>
    </r>
  </si>
  <si>
    <t xml:space="preserve">16.1. УСТАНОВЕ ЗА ДЕЦУ ПРЕДШКОЛСКОГ УЗРАСТА,
 2012/13. ШКОЛСКA ГОДИНA  </t>
  </si>
  <si>
    <t xml:space="preserve">16.2. РЕДОВНЕ ОСНОВНЕ И СРЕДЊЕ ШКОЛЕ, 2011/12. </t>
  </si>
  <si>
    <r>
      <t xml:space="preserve">16.3. СПЕЦИЈАЛНЕ ШКОЛЕ </t>
    </r>
    <r>
      <rPr>
        <b/>
        <sz val="10"/>
        <rFont val="Arial"/>
        <family val="2"/>
        <charset val="238"/>
      </rPr>
      <t>–</t>
    </r>
    <r>
      <rPr>
        <b/>
        <sz val="10"/>
        <rFont val="Arial"/>
        <family val="2"/>
      </rPr>
      <t xml:space="preserve"> ОСНОВНЕ И СРЕДЊЕ, 2011/2012.</t>
    </r>
  </si>
  <si>
    <t xml:space="preserve">16.4. ВИСОКЕ ШКОЛЕ И ФАКУЛТЕТИ, 2011/12. ГОДИНA </t>
  </si>
  <si>
    <t>16.5. УЧЕНИЧКИ ДОМОВИ И СТУДЕНТСКИ ЦЕНТРИ, 2011/12. ШКОЛСКA ГОДИНA</t>
  </si>
  <si>
    <r>
      <t>4.4. НЕЗАПОСЛЕНА ЛИЦА</t>
    </r>
    <r>
      <rPr>
        <b/>
        <vertAlign val="superscript"/>
        <sz val="10"/>
        <rFont val="Arial"/>
        <family val="2"/>
      </rPr>
      <t>1)</t>
    </r>
  </si>
  <si>
    <t>пројекција домаћих филмова</t>
  </si>
  <si>
    <t>домаћих филмова</t>
  </si>
  <si>
    <t>Број посети-лаца на 100 становника</t>
  </si>
  <si>
    <t>Просечна цена улазница</t>
  </si>
  <si>
    <t>Искори-шћеност биоскоп-ских сала, %</t>
  </si>
  <si>
    <t>Посетиоци</t>
  </si>
  <si>
    <t>Пројекције</t>
  </si>
  <si>
    <t>Седишта у биоскоп-ским салама</t>
  </si>
  <si>
    <t>Биоскопи, укупно</t>
  </si>
  <si>
    <r>
      <t xml:space="preserve">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</t>
    </r>
    <r>
      <rPr>
        <i/>
        <sz val="7"/>
        <rFont val="Arial"/>
        <family val="2"/>
        <charset val="238"/>
      </rPr>
      <t xml:space="preserve">  Град </t>
    </r>
    <r>
      <rPr>
        <sz val="7"/>
        <rFont val="Arial"/>
        <family val="2"/>
      </rPr>
      <t xml:space="preserve">– општина    </t>
    </r>
  </si>
  <si>
    <t xml:space="preserve">17.1. БИОСКОПИ, 2012. </t>
  </si>
  <si>
    <r>
      <t xml:space="preserve">2)  </t>
    </r>
    <r>
      <rPr>
        <sz val="6.5"/>
        <rFont val="Arial"/>
        <family val="2"/>
      </rPr>
      <t>Подаци се односе само на установе у плану мреже здравствених установа Републике Србије.</t>
    </r>
  </si>
  <si>
    <r>
      <t xml:space="preserve">1)  </t>
    </r>
    <r>
      <rPr>
        <sz val="6.5"/>
        <rFont val="Arial"/>
        <family val="2"/>
      </rPr>
      <t>Подаци Института за јавно здравље Србије.</t>
    </r>
  </si>
  <si>
    <t>специјалисти</t>
  </si>
  <si>
    <t>на специјали-зацији</t>
  </si>
  <si>
    <t>опште медицине</t>
  </si>
  <si>
    <t>Број станов-ника на једног лекара</t>
  </si>
  <si>
    <t>Фармацеути</t>
  </si>
  <si>
    <t>Стоматолози</t>
  </si>
  <si>
    <t xml:space="preserve">Лекари 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</si>
  <si>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</t>
    </r>
    <r>
      <rPr>
        <i/>
        <sz val="7"/>
        <rFont val="Arial"/>
        <family val="2"/>
        <charset val="238"/>
      </rPr>
      <t xml:space="preserve">     Град </t>
    </r>
    <r>
      <rPr>
        <sz val="7"/>
        <rFont val="Arial"/>
        <family val="2"/>
      </rPr>
      <t xml:space="preserve">– општина    </t>
    </r>
  </si>
  <si>
    <r>
      <t>18.1. ЛЕКАРИ, СТОМАТОЛОЗИ И ФАРМАЦЕУТИ У
 ЗДРАВСТВЕНОЈ СЛУЖБИ</t>
    </r>
    <r>
      <rPr>
        <b/>
        <vertAlign val="superscript"/>
        <sz val="10"/>
        <rFont val="Arial"/>
        <family val="2"/>
      </rPr>
      <t>1) 2)</t>
    </r>
    <r>
      <rPr>
        <b/>
        <sz val="10"/>
        <rFont val="Arial"/>
        <family val="2"/>
      </rPr>
      <t xml:space="preserve">, 2012. </t>
    </r>
  </si>
  <si>
    <r>
      <t>2)</t>
    </r>
    <r>
      <rPr>
        <sz val="6.5"/>
        <rFont val="Arial"/>
        <family val="2"/>
      </rPr>
      <t xml:space="preserve"> Подаци за oпштину Врњачка Бања нису укључени у збир података за Рашку област, за регион Србија </t>
    </r>
    <r>
      <rPr>
        <sz val="6.5"/>
        <rFont val="Arial"/>
        <family val="2"/>
        <charset val="238"/>
      </rPr>
      <t>–</t>
    </r>
    <r>
      <rPr>
        <sz val="6.5"/>
        <rFont val="Arial"/>
        <family val="2"/>
      </rPr>
      <t xml:space="preserve"> југ и за Републику Србију.</t>
    </r>
  </si>
  <si>
    <r>
      <t>Врњачка Бања</t>
    </r>
    <r>
      <rPr>
        <vertAlign val="superscript"/>
        <sz val="7"/>
        <rFont val="Arial"/>
        <family val="2"/>
      </rPr>
      <t>2)</t>
    </r>
  </si>
  <si>
    <r>
      <t>1)</t>
    </r>
    <r>
      <rPr>
        <sz val="6.5"/>
        <rFont val="Arial"/>
        <family val="2"/>
      </rPr>
      <t xml:space="preserve"> Подаци за oпштину Врбас нису укључени у збир података за Јужнобачку област, за регион Србија </t>
    </r>
    <r>
      <rPr>
        <sz val="6.5"/>
        <rFont val="Arial"/>
        <family val="2"/>
        <charset val="238"/>
      </rPr>
      <t>–</t>
    </r>
    <r>
      <rPr>
        <sz val="6.5"/>
        <rFont val="Arial"/>
        <family val="2"/>
      </rPr>
      <t xml:space="preserve"> север и за Републику Србију.</t>
    </r>
  </si>
  <si>
    <r>
      <t>Врбас</t>
    </r>
    <r>
      <rPr>
        <vertAlign val="superscript"/>
        <sz val="7"/>
        <rFont val="Arial"/>
        <family val="2"/>
      </rPr>
      <t>1)</t>
    </r>
  </si>
  <si>
    <t xml:space="preserve">СРБИЈА – СЕВЕР  </t>
  </si>
  <si>
    <t>Остарели</t>
  </si>
  <si>
    <t>Одрасли</t>
  </si>
  <si>
    <t>Млади</t>
  </si>
  <si>
    <t>Деца</t>
  </si>
  <si>
    <r>
      <t xml:space="preserve"> 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</t>
    </r>
    <r>
      <rPr>
        <i/>
        <sz val="7"/>
        <rFont val="Arial"/>
        <family val="2"/>
        <charset val="238"/>
      </rPr>
      <t xml:space="preserve">   Град</t>
    </r>
    <r>
      <rPr>
        <sz val="7"/>
        <rFont val="Arial"/>
        <family val="2"/>
      </rPr>
      <t xml:space="preserve"> – oпштина </t>
    </r>
  </si>
  <si>
    <t xml:space="preserve">19.1.  КОРИСНИЦИ СОЦИЈАЛНЕ ЗАШТИТЕ, 2011.  </t>
  </si>
  <si>
    <r>
      <t xml:space="preserve">Београдска област 
</t>
    </r>
    <r>
      <rPr>
        <i/>
        <sz val="7"/>
        <rFont val="Arial"/>
        <family val="2"/>
        <charset val="238"/>
      </rPr>
      <t>(Град Београд)</t>
    </r>
  </si>
  <si>
    <t>Иностранство</t>
  </si>
  <si>
    <t>имовине</t>
  </si>
  <si>
    <t>живота и тела</t>
  </si>
  <si>
    <t>правног саобраћаја</t>
  </si>
  <si>
    <t>безбед-
ности јавног саобраћаја</t>
  </si>
  <si>
    <t>здравља људи</t>
  </si>
  <si>
    <t>кривична дела 
против</t>
  </si>
  <si>
    <t>кривична дела против</t>
  </si>
  <si>
    <t>Малолетна лица</t>
  </si>
  <si>
    <t>Пунолетна лица</t>
  </si>
  <si>
    <r>
      <t xml:space="preserve">     </t>
    </r>
    <r>
      <rPr>
        <b/>
        <sz val="7"/>
        <rFont val="Arial"/>
        <family val="2"/>
      </rPr>
      <t>Регион</t>
    </r>
    <r>
      <rPr>
        <sz val="7"/>
        <rFont val="Arial"/>
        <family val="2"/>
      </rPr>
      <t xml:space="preserve">
         </t>
    </r>
    <r>
      <rPr>
        <b/>
        <sz val="7"/>
        <rFont val="Arial"/>
        <family val="2"/>
      </rPr>
      <t>Област</t>
    </r>
    <r>
      <rPr>
        <sz val="7"/>
        <rFont val="Arial"/>
        <family val="2"/>
      </rPr>
      <t xml:space="preserve">
         </t>
    </r>
    <r>
      <rPr>
        <i/>
        <sz val="7"/>
        <rFont val="Arial"/>
        <family val="2"/>
        <charset val="238"/>
      </rPr>
      <t>Град</t>
    </r>
    <r>
      <rPr>
        <sz val="7"/>
        <rFont val="Arial"/>
        <family val="2"/>
      </rPr>
      <t xml:space="preserve"> – општина    </t>
    </r>
  </si>
  <si>
    <t xml:space="preserve">20.1. ПРАВНОСНАЖНО ОСУЂЕНА ПУНОЛЕТНА И МАЛОЛЕТНА ЛИЦА ПРЕМА МЕСТУ  
ИЗВРШЕЊА КРИВИЧНОГ ДЕЛА И КРИВИЧНОМ ДЕЛУ, 2012.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</si>
</sst>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97" formatCode="0.0"/>
    <numFmt numFmtId="198" formatCode="###\ ###\ ###"/>
    <numFmt numFmtId="201" formatCode="0.000"/>
    <numFmt numFmtId="202" formatCode="0.0000"/>
    <numFmt numFmtId="203" formatCode="#,##0.0"/>
    <numFmt numFmtId="204" formatCode="0;[Red]0"/>
    <numFmt numFmtId="205" formatCode="###\ ##0.00"/>
    <numFmt numFmtId="206" formatCode="#########"/>
    <numFmt numFmtId="207" formatCode="###\ ###"/>
  </numFmts>
  <fonts count="138">
    <font>
      <sz val="10"/>
      <name val="Arial"/>
    </font>
    <font>
      <b/>
      <sz val="8"/>
      <name val="Arial"/>
      <family val="2"/>
    </font>
    <font>
      <sz val="8"/>
      <name val="Arial"/>
    </font>
    <font>
      <sz val="8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sz val="7"/>
      <name val="Arial"/>
    </font>
    <font>
      <sz val="7"/>
      <name val="Times New Roman"/>
      <family val="1"/>
    </font>
    <font>
      <b/>
      <sz val="10"/>
      <name val="Arial"/>
    </font>
    <font>
      <sz val="7"/>
      <name val="Arial"/>
      <family val="2"/>
      <charset val="238"/>
    </font>
    <font>
      <b/>
      <sz val="7"/>
      <name val="Arial"/>
      <family val="2"/>
    </font>
    <font>
      <sz val="7"/>
      <name val="Arial"/>
      <charset val="204"/>
    </font>
    <font>
      <i/>
      <sz val="7"/>
      <name val="Arial"/>
      <family val="2"/>
    </font>
    <font>
      <i/>
      <sz val="7"/>
      <name val="Arial IS"/>
      <family val="2"/>
    </font>
    <font>
      <i/>
      <vertAlign val="superscript"/>
      <sz val="7"/>
      <name val="Arial"/>
      <family val="2"/>
    </font>
    <font>
      <b/>
      <sz val="7"/>
      <name val="Arial"/>
    </font>
    <font>
      <i/>
      <sz val="7"/>
      <name val="Arial"/>
    </font>
    <font>
      <vertAlign val="superscript"/>
      <sz val="7"/>
      <name val="Arial"/>
    </font>
    <font>
      <sz val="8"/>
      <color indexed="10"/>
      <name val="Arial"/>
      <family val="2"/>
    </font>
    <font>
      <b/>
      <vertAlign val="superscript"/>
      <sz val="7"/>
      <name val="Arial"/>
      <family val="2"/>
    </font>
    <font>
      <sz val="7"/>
      <name val="Arial"/>
      <family val="2"/>
      <charset val="204"/>
    </font>
    <font>
      <sz val="10"/>
      <name val="Arial"/>
    </font>
    <font>
      <i/>
      <sz val="7"/>
      <name val="Arial"/>
      <family val="2"/>
      <charset val="238"/>
    </font>
    <font>
      <b/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sz val="8"/>
      <name val="Times New Roman"/>
      <family val="1"/>
    </font>
    <font>
      <sz val="10"/>
      <color indexed="8"/>
      <name val="Arial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6"/>
      <name val="Arial"/>
      <family val="2"/>
    </font>
    <font>
      <sz val="6.5"/>
      <name val="Arial"/>
      <family val="2"/>
    </font>
    <font>
      <vertAlign val="superscript"/>
      <sz val="6.5"/>
      <name val="Arial"/>
      <family val="2"/>
    </font>
    <font>
      <b/>
      <sz val="6"/>
      <name val="Arial"/>
      <family val="2"/>
    </font>
    <font>
      <b/>
      <sz val="7"/>
      <name val="Arial"/>
      <charset val="204"/>
    </font>
    <font>
      <sz val="10"/>
      <name val="Arial"/>
      <charset val="238"/>
    </font>
    <font>
      <i/>
      <sz val="6"/>
      <name val="Arial"/>
      <family val="2"/>
    </font>
    <font>
      <sz val="7.7"/>
      <name val="Arial"/>
      <family val="2"/>
    </font>
    <font>
      <b/>
      <i/>
      <sz val="6"/>
      <name val="Arial"/>
      <family val="2"/>
    </font>
    <font>
      <sz val="10"/>
      <color indexed="8"/>
      <name val="Arial"/>
      <charset val="238"/>
    </font>
    <font>
      <sz val="10"/>
      <color indexed="8"/>
      <name val="Arial"/>
      <family val="2"/>
      <charset val="238"/>
    </font>
    <font>
      <b/>
      <sz val="7.5"/>
      <name val="Arial"/>
      <family val="2"/>
    </font>
    <font>
      <sz val="7.5"/>
      <name val="Arial"/>
      <family val="2"/>
    </font>
    <font>
      <b/>
      <sz val="8"/>
      <name val="Arial"/>
      <charset val="204"/>
    </font>
    <font>
      <i/>
      <sz val="10"/>
      <name val="Arial"/>
    </font>
    <font>
      <i/>
      <sz val="10"/>
      <name val="Arial"/>
      <family val="2"/>
    </font>
    <font>
      <sz val="10"/>
      <color indexed="63"/>
      <name val="Arial"/>
      <family val="2"/>
    </font>
    <font>
      <sz val="7.5"/>
      <color indexed="63"/>
      <name val="Arial Narrow"/>
      <family val="2"/>
      <charset val="204"/>
    </font>
    <font>
      <i/>
      <sz val="6.5"/>
      <name val="Arial"/>
      <family val="2"/>
    </font>
    <font>
      <sz val="7"/>
      <color indexed="63"/>
      <name val="Arial"/>
      <family val="2"/>
    </font>
    <font>
      <b/>
      <sz val="7.5"/>
      <name val="Arial Narrow"/>
      <family val="2"/>
      <charset val="204"/>
    </font>
    <font>
      <sz val="7.5"/>
      <name val="Arial Narrow"/>
      <family val="2"/>
      <charset val="204"/>
    </font>
    <font>
      <sz val="7.5"/>
      <color indexed="63"/>
      <name val="Arial Narrow"/>
      <family val="2"/>
    </font>
    <font>
      <sz val="7"/>
      <color indexed="63"/>
      <name val="Arial"/>
      <family val="2"/>
      <charset val="238"/>
    </font>
    <font>
      <i/>
      <sz val="7.5"/>
      <color indexed="63"/>
      <name val="Arial Narrow"/>
      <family val="2"/>
    </font>
    <font>
      <b/>
      <sz val="7"/>
      <color indexed="63"/>
      <name val="Arial"/>
      <family val="2"/>
      <charset val="238"/>
    </font>
    <font>
      <b/>
      <sz val="7"/>
      <name val="Arial"/>
      <family val="2"/>
      <charset val="204"/>
    </font>
    <font>
      <i/>
      <sz val="7"/>
      <name val="Arial"/>
      <family val="2"/>
      <charset val="204"/>
    </font>
    <font>
      <b/>
      <sz val="10"/>
      <color indexed="63"/>
      <name val="Arial Narrow"/>
      <family val="2"/>
    </font>
    <font>
      <b/>
      <sz val="10"/>
      <name val="Arial"/>
      <family val="2"/>
      <charset val="204"/>
    </font>
    <font>
      <sz val="10"/>
      <name val="Arial"/>
      <family val="2"/>
      <charset val="238"/>
    </font>
    <font>
      <b/>
      <sz val="7"/>
      <color indexed="63"/>
      <name val="Arial"/>
      <family val="2"/>
    </font>
    <font>
      <sz val="7.5"/>
      <name val="Arial Narrow"/>
      <family val="2"/>
    </font>
    <font>
      <sz val="10"/>
      <name val="Arial"/>
      <family val="2"/>
      <charset val="204"/>
    </font>
    <font>
      <vertAlign val="superscript"/>
      <sz val="6.5"/>
      <color indexed="63"/>
      <name val="Arial Narrow"/>
      <family val="2"/>
    </font>
    <font>
      <vertAlign val="superscript"/>
      <sz val="6.5"/>
      <name val="Arial Narrow"/>
      <family val="2"/>
    </font>
    <font>
      <sz val="6.5"/>
      <name val="Arial Narrow"/>
      <family val="2"/>
    </font>
    <font>
      <b/>
      <sz val="10"/>
      <name val="Arial"/>
      <family val="2"/>
      <charset val="238"/>
    </font>
    <font>
      <sz val="6.5"/>
      <color indexed="63"/>
      <name val="Arial Narrow"/>
      <family val="2"/>
    </font>
    <font>
      <b/>
      <i/>
      <sz val="10"/>
      <name val="Arial"/>
      <family val="2"/>
      <charset val="204"/>
    </font>
    <font>
      <b/>
      <i/>
      <sz val="10"/>
      <name val="Arial"/>
      <family val="2"/>
    </font>
    <font>
      <sz val="7"/>
      <color indexed="8"/>
      <name val="Arial"/>
      <family val="2"/>
    </font>
    <font>
      <sz val="6.5"/>
      <color indexed="63"/>
      <name val="Arial"/>
      <family val="2"/>
    </font>
    <font>
      <vertAlign val="superscript"/>
      <sz val="6.5"/>
      <color indexed="63"/>
      <name val="Arial"/>
      <family val="2"/>
    </font>
    <font>
      <b/>
      <sz val="10"/>
      <color indexed="8"/>
      <name val="Arial"/>
      <family val="2"/>
      <charset val="238"/>
    </font>
    <font>
      <b/>
      <sz val="7"/>
      <color indexed="63"/>
      <name val="Arial Narrow"/>
      <family val="2"/>
    </font>
    <font>
      <b/>
      <sz val="7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vertAlign val="superscript"/>
      <sz val="7"/>
      <color indexed="63"/>
      <name val="Arial"/>
      <family val="2"/>
    </font>
    <font>
      <i/>
      <sz val="10"/>
      <color indexed="8"/>
      <name val="Arial"/>
      <family val="2"/>
      <charset val="204"/>
    </font>
    <font>
      <i/>
      <sz val="7"/>
      <color indexed="8"/>
      <name val="Arial"/>
      <family val="2"/>
      <charset val="204"/>
    </font>
    <font>
      <b/>
      <i/>
      <sz val="10"/>
      <color indexed="8"/>
      <name val="Arial"/>
      <family val="2"/>
    </font>
    <font>
      <i/>
      <sz val="7"/>
      <color indexed="8"/>
      <name val="Arial"/>
      <family val="2"/>
      <charset val="238"/>
    </font>
    <font>
      <i/>
      <sz val="7"/>
      <color indexed="8"/>
      <name val="Arial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  <font>
      <b/>
      <sz val="7"/>
      <color indexed="8"/>
      <name val="Arial"/>
      <family val="2"/>
    </font>
    <font>
      <sz val="10"/>
      <color indexed="8"/>
      <name val="Times New Roman"/>
      <family val="1"/>
      <charset val="238"/>
    </font>
    <font>
      <b/>
      <i/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sz val="6.5"/>
      <name val="Arial"/>
      <family val="2"/>
      <charset val="238"/>
    </font>
    <font>
      <sz val="7.5"/>
      <name val="Arial"/>
      <family val="2"/>
      <charset val="238"/>
    </font>
    <font>
      <b/>
      <sz val="7.5"/>
      <name val="Arial"/>
      <family val="2"/>
      <charset val="238"/>
    </font>
    <font>
      <i/>
      <sz val="7.5"/>
      <name val="Arial"/>
      <family val="2"/>
    </font>
    <font>
      <b/>
      <i/>
      <sz val="7.5"/>
      <name val="Arial"/>
      <family val="2"/>
    </font>
    <font>
      <vertAlign val="superscript"/>
      <sz val="6.5"/>
      <name val="Arial"/>
      <family val="2"/>
      <charset val="238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6.5"/>
      <name val="Arial"/>
      <family val="2"/>
    </font>
    <font>
      <b/>
      <sz val="8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sz val="7"/>
      <name val="Arial IS"/>
      <family val="2"/>
    </font>
    <font>
      <b/>
      <sz val="7"/>
      <name val="Arial IS"/>
      <family val="2"/>
    </font>
    <font>
      <b/>
      <i/>
      <sz val="7"/>
      <name val="Arial IS"/>
      <family val="2"/>
    </font>
    <font>
      <i/>
      <vertAlign val="superscript"/>
      <sz val="7"/>
      <name val="Arial IS"/>
      <family val="2"/>
    </font>
    <font>
      <b/>
      <i/>
      <sz val="7"/>
      <name val="Arial"/>
      <family val="2"/>
    </font>
    <font>
      <b/>
      <sz val="9"/>
      <name val="Arial"/>
      <family val="2"/>
    </font>
    <font>
      <vertAlign val="superscript"/>
      <sz val="7"/>
      <name val="Arial"/>
      <family val="2"/>
      <charset val="204"/>
    </font>
    <font>
      <b/>
      <vertAlign val="superscript"/>
      <sz val="10"/>
      <name val="Arial"/>
      <family val="2"/>
      <charset val="238"/>
    </font>
    <font>
      <sz val="3"/>
      <name val="Arial"/>
      <family val="2"/>
    </font>
    <font>
      <b/>
      <sz val="3"/>
      <name val="Arial"/>
      <family val="2"/>
    </font>
    <font>
      <b/>
      <vertAlign val="superscript"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6.5"/>
      <name val="Arial"/>
      <family val="2"/>
      <charset val="238"/>
    </font>
    <font>
      <sz val="8"/>
      <color indexed="10"/>
      <name val="Arial"/>
      <family val="2"/>
      <charset val="204"/>
    </font>
    <font>
      <b/>
      <sz val="7"/>
      <color indexed="8"/>
      <name val="Arial"/>
      <family val="2"/>
      <charset val="204"/>
    </font>
    <font>
      <i/>
      <sz val="8"/>
      <name val="Arial IS"/>
      <family val="2"/>
    </font>
    <font>
      <i/>
      <sz val="7"/>
      <name val="Arial IS"/>
    </font>
    <font>
      <i/>
      <sz val="8"/>
      <name val="Arial"/>
      <family val="2"/>
      <charset val="204"/>
    </font>
    <font>
      <b/>
      <vertAlign val="superscript"/>
      <sz val="7"/>
      <name val="Arial"/>
      <family val="2"/>
      <charset val="204"/>
    </font>
    <font>
      <sz val="8"/>
      <name val="Arial"/>
      <family val="2"/>
      <charset val="204"/>
    </font>
    <font>
      <sz val="8"/>
      <name val="Arial IS"/>
      <family val="2"/>
    </font>
    <font>
      <sz val="5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  <charset val="238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9"/>
      <name val="Arial"/>
      <family val="2"/>
      <charset val="238"/>
    </font>
    <font>
      <sz val="11"/>
      <name val="Arial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2">
    <xf numFmtId="0" fontId="0" fillId="0" borderId="0"/>
    <xf numFmtId="0" fontId="131" fillId="2" borderId="0" applyNumberFormat="0" applyBorder="0" applyAlignment="0" applyProtection="0"/>
    <xf numFmtId="0" fontId="131" fillId="3" borderId="0" applyNumberFormat="0" applyBorder="0" applyAlignment="0" applyProtection="0"/>
    <xf numFmtId="0" fontId="132" fillId="5" borderId="1" applyNumberFormat="0" applyAlignment="0" applyProtection="0"/>
    <xf numFmtId="0" fontId="133" fillId="3" borderId="0" applyNumberFormat="0" applyBorder="0" applyAlignment="0" applyProtection="0"/>
    <xf numFmtId="0" fontId="134" fillId="4" borderId="1" applyNumberFormat="0" applyAlignment="0" applyProtection="0"/>
    <xf numFmtId="0" fontId="63" fillId="0" borderId="0"/>
    <xf numFmtId="0" fontId="7" fillId="0" borderId="0"/>
    <xf numFmtId="0" fontId="63" fillId="0" borderId="0">
      <alignment vertical="top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8" fillId="0" borderId="0"/>
    <xf numFmtId="0" fontId="63" fillId="0" borderId="0"/>
    <xf numFmtId="0" fontId="63" fillId="0" borderId="0"/>
    <xf numFmtId="0" fontId="43" fillId="0" borderId="0"/>
    <xf numFmtId="0" fontId="30" fillId="0" borderId="0"/>
    <xf numFmtId="0" fontId="63" fillId="0" borderId="0"/>
    <xf numFmtId="0" fontId="42" fillId="0" borderId="0"/>
    <xf numFmtId="0" fontId="43" fillId="0" borderId="0"/>
  </cellStyleXfs>
  <cellXfs count="1774">
    <xf numFmtId="0" fontId="0" fillId="0" borderId="0" xfId="0"/>
    <xf numFmtId="0" fontId="3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/>
    <xf numFmtId="1" fontId="14" fillId="0" borderId="0" xfId="0" applyNumberFormat="1" applyFont="1" applyFill="1" applyBorder="1" applyAlignment="1">
      <alignment horizontal="right" wrapText="1"/>
    </xf>
    <xf numFmtId="0" fontId="15" fillId="0" borderId="2" xfId="0" applyFont="1" applyFill="1" applyBorder="1" applyAlignment="1">
      <alignment horizontal="left" wrapText="1" indent="2"/>
    </xf>
    <xf numFmtId="1" fontId="8" fillId="0" borderId="0" xfId="0" applyNumberFormat="1" applyFont="1" applyFill="1" applyBorder="1" applyAlignment="1">
      <alignment horizontal="right" wrapText="1"/>
    </xf>
    <xf numFmtId="1" fontId="8" fillId="0" borderId="0" xfId="0" applyNumberFormat="1" applyFont="1" applyFill="1" applyBorder="1" applyAlignment="1">
      <alignment horizontal="right"/>
    </xf>
    <xf numFmtId="0" fontId="14" fillId="0" borderId="0" xfId="0" applyFont="1" applyFill="1"/>
    <xf numFmtId="0" fontId="16" fillId="0" borderId="0" xfId="0" applyFont="1" applyFill="1"/>
    <xf numFmtId="1" fontId="16" fillId="0" borderId="0" xfId="0" applyNumberFormat="1" applyFont="1" applyFill="1" applyBorder="1" applyAlignment="1">
      <alignment horizontal="right" wrapText="1"/>
    </xf>
    <xf numFmtId="1" fontId="8" fillId="0" borderId="0" xfId="0" applyNumberFormat="1" applyFont="1" applyFill="1" applyBorder="1" applyAlignment="1">
      <alignment vertical="top" wrapText="1"/>
    </xf>
    <xf numFmtId="1" fontId="14" fillId="0" borderId="0" xfId="0" applyNumberFormat="1" applyFont="1" applyFill="1" applyBorder="1" applyAlignment="1">
      <alignment horizontal="right"/>
    </xf>
    <xf numFmtId="0" fontId="8" fillId="0" borderId="0" xfId="0" applyFont="1" applyFill="1"/>
    <xf numFmtId="0" fontId="14" fillId="0" borderId="0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wrapText="1"/>
    </xf>
    <xf numFmtId="0" fontId="19" fillId="0" borderId="2" xfId="0" applyFont="1" applyFill="1" applyBorder="1" applyAlignment="1">
      <alignment horizontal="left" wrapText="1" indent="1"/>
    </xf>
    <xf numFmtId="0" fontId="19" fillId="0" borderId="2" xfId="0" applyFont="1" applyFill="1" applyBorder="1" applyAlignment="1">
      <alignment horizontal="left" wrapText="1" indent="2"/>
    </xf>
    <xf numFmtId="0" fontId="10" fillId="0" borderId="2" xfId="0" applyFont="1" applyFill="1" applyBorder="1" applyAlignment="1">
      <alignment horizontal="left" wrapText="1" indent="2"/>
    </xf>
    <xf numFmtId="0" fontId="20" fillId="0" borderId="2" xfId="0" applyFont="1" applyFill="1" applyBorder="1" applyAlignment="1">
      <alignment horizontal="left" wrapText="1" indent="2"/>
    </xf>
    <xf numFmtId="0" fontId="10" fillId="0" borderId="2" xfId="0" applyFont="1" applyFill="1" applyBorder="1" applyAlignment="1">
      <alignment horizontal="left" wrapText="1" indent="3"/>
    </xf>
    <xf numFmtId="0" fontId="14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right"/>
    </xf>
    <xf numFmtId="0" fontId="16" fillId="0" borderId="0" xfId="0" applyFont="1" applyFill="1" applyBorder="1"/>
    <xf numFmtId="1" fontId="8" fillId="0" borderId="0" xfId="0" applyNumberFormat="1" applyFont="1" applyFill="1"/>
    <xf numFmtId="197" fontId="14" fillId="0" borderId="0" xfId="0" applyNumberFormat="1" applyFont="1" applyFill="1"/>
    <xf numFmtId="197" fontId="8" fillId="0" borderId="0" xfId="0" applyNumberFormat="1" applyFont="1" applyFill="1"/>
    <xf numFmtId="0" fontId="2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right" indent="1"/>
    </xf>
    <xf numFmtId="1" fontId="14" fillId="0" borderId="0" xfId="0" applyNumberFormat="1" applyFont="1" applyFill="1" applyBorder="1" applyAlignment="1">
      <alignment horizontal="right" indent="1"/>
    </xf>
    <xf numFmtId="1" fontId="8" fillId="0" borderId="0" xfId="0" applyNumberFormat="1" applyFont="1" applyFill="1" applyBorder="1" applyAlignment="1">
      <alignment horizontal="right" indent="1"/>
    </xf>
    <xf numFmtId="0" fontId="14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1" fontId="16" fillId="0" borderId="0" xfId="0" applyNumberFormat="1" applyFont="1" applyFill="1" applyBorder="1" applyAlignment="1">
      <alignment horizontal="right" indent="1"/>
    </xf>
    <xf numFmtId="0" fontId="14" fillId="0" borderId="2" xfId="0" applyFont="1" applyFill="1" applyBorder="1" applyAlignment="1">
      <alignment horizontal="left" wrapText="1" indent="2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10" fillId="0" borderId="0" xfId="0" applyFont="1" applyFill="1"/>
    <xf numFmtId="0" fontId="14" fillId="0" borderId="0" xfId="0" applyFont="1" applyFill="1" applyBorder="1" applyAlignment="1">
      <alignment horizontal="right" wrapText="1"/>
    </xf>
    <xf numFmtId="1" fontId="14" fillId="0" borderId="0" xfId="0" applyNumberFormat="1" applyFont="1" applyFill="1" applyAlignment="1">
      <alignment horizontal="right"/>
    </xf>
    <xf numFmtId="1" fontId="14" fillId="0" borderId="0" xfId="0" applyNumberFormat="1" applyFont="1" applyFill="1"/>
    <xf numFmtId="201" fontId="8" fillId="0" borderId="0" xfId="0" applyNumberFormat="1" applyFont="1" applyFill="1" applyBorder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1" fontId="16" fillId="0" borderId="0" xfId="0" applyNumberFormat="1" applyFont="1" applyFill="1"/>
    <xf numFmtId="201" fontId="8" fillId="0" borderId="0" xfId="0" applyNumberFormat="1" applyFont="1" applyFill="1" applyBorder="1" applyAlignment="1">
      <alignment horizontal="right"/>
    </xf>
    <xf numFmtId="1" fontId="8" fillId="0" borderId="0" xfId="0" applyNumberFormat="1" applyFont="1" applyFill="1" applyBorder="1"/>
    <xf numFmtId="0" fontId="2" fillId="0" borderId="0" xfId="0" applyFont="1" applyFill="1" applyBorder="1"/>
    <xf numFmtId="0" fontId="3" fillId="0" borderId="0" xfId="0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4" fillId="0" borderId="2" xfId="0" applyFont="1" applyFill="1" applyBorder="1" applyAlignment="1">
      <alignment horizontal="left" wrapText="1" indent="1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left" indent="1"/>
    </xf>
    <xf numFmtId="0" fontId="17" fillId="0" borderId="2" xfId="0" applyFont="1" applyFill="1" applyBorder="1" applyAlignment="1">
      <alignment horizontal="left" wrapText="1" indent="2"/>
    </xf>
    <xf numFmtId="0" fontId="15" fillId="0" borderId="2" xfId="0" applyFont="1" applyFill="1" applyBorder="1" applyAlignment="1">
      <alignment horizontal="left" wrapText="1" indent="3"/>
    </xf>
    <xf numFmtId="2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right" wrapText="1"/>
    </xf>
    <xf numFmtId="49" fontId="13" fillId="0" borderId="2" xfId="0" applyNumberFormat="1" applyFont="1" applyFill="1" applyBorder="1" applyAlignment="1">
      <alignment horizontal="left" wrapText="1" indent="2"/>
    </xf>
    <xf numFmtId="49" fontId="14" fillId="0" borderId="2" xfId="0" applyNumberFormat="1" applyFont="1" applyFill="1" applyBorder="1" applyAlignment="1">
      <alignment horizontal="left" wrapText="1" indent="2"/>
    </xf>
    <xf numFmtId="0" fontId="11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indent="1"/>
    </xf>
    <xf numFmtId="0" fontId="9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left" indent="1"/>
    </xf>
    <xf numFmtId="0" fontId="1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Alignment="1">
      <alignment horizontal="left" vertical="top" wrapText="1" indent="1"/>
    </xf>
    <xf numFmtId="0" fontId="2" fillId="0" borderId="0" xfId="0" applyFont="1" applyFill="1" applyAlignment="1">
      <alignment wrapText="1"/>
    </xf>
    <xf numFmtId="0" fontId="24" fillId="0" borderId="2" xfId="0" applyFont="1" applyFill="1" applyBorder="1" applyAlignment="1">
      <alignment horizontal="left" wrapText="1" indent="1"/>
    </xf>
    <xf numFmtId="0" fontId="24" fillId="0" borderId="0" xfId="0" applyFont="1" applyFill="1"/>
    <xf numFmtId="197" fontId="24" fillId="0" borderId="0" xfId="0" applyNumberFormat="1" applyFont="1" applyFill="1"/>
    <xf numFmtId="0" fontId="24" fillId="0" borderId="0" xfId="0" applyFont="1" applyFill="1" applyBorder="1" applyAlignment="1">
      <alignment horizontal="right" wrapText="1"/>
    </xf>
    <xf numFmtId="0" fontId="24" fillId="0" borderId="0" xfId="0" applyFont="1" applyFill="1" applyBorder="1"/>
    <xf numFmtId="1" fontId="24" fillId="0" borderId="0" xfId="0" applyNumberFormat="1" applyFont="1" applyFill="1" applyAlignment="1">
      <alignment horizontal="right"/>
    </xf>
    <xf numFmtId="1" fontId="24" fillId="0" borderId="0" xfId="0" applyNumberFormat="1" applyFont="1" applyFill="1" applyBorder="1" applyAlignment="1">
      <alignment horizontal="right" wrapText="1"/>
    </xf>
    <xf numFmtId="1" fontId="24" fillId="0" borderId="0" xfId="0" applyNumberFormat="1" applyFont="1" applyFill="1" applyBorder="1" applyAlignment="1">
      <alignment horizontal="right" indent="1"/>
    </xf>
    <xf numFmtId="1" fontId="24" fillId="0" borderId="0" xfId="0" applyNumberFormat="1" applyFont="1" applyFill="1"/>
    <xf numFmtId="0" fontId="27" fillId="0" borderId="2" xfId="0" applyFont="1" applyFill="1" applyBorder="1" applyAlignment="1">
      <alignment horizontal="left" wrapText="1" indent="2"/>
    </xf>
    <xf numFmtId="197" fontId="16" fillId="0" borderId="0" xfId="0" applyNumberFormat="1" applyFont="1" applyFill="1"/>
    <xf numFmtId="0" fontId="10" fillId="0" borderId="5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9" fillId="0" borderId="0" xfId="0" applyFont="1" applyAlignment="1">
      <alignment vertical="top"/>
    </xf>
    <xf numFmtId="0" fontId="29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left" indent="1"/>
    </xf>
    <xf numFmtId="0" fontId="3" fillId="0" borderId="0" xfId="0" applyFont="1" applyAlignment="1">
      <alignment horizontal="right" indent="1"/>
    </xf>
    <xf numFmtId="197" fontId="3" fillId="0" borderId="0" xfId="0" applyNumberFormat="1" applyFont="1"/>
    <xf numFmtId="197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1" fillId="0" borderId="2" xfId="18" applyFont="1" applyFill="1" applyBorder="1" applyAlignment="1">
      <alignment horizontal="left" indent="1"/>
    </xf>
    <xf numFmtId="0" fontId="1" fillId="0" borderId="0" xfId="0" applyFont="1" applyAlignment="1">
      <alignment horizontal="right" indent="1"/>
    </xf>
    <xf numFmtId="197" fontId="1" fillId="0" borderId="0" xfId="0" applyNumberFormat="1" applyFont="1"/>
    <xf numFmtId="0" fontId="1" fillId="0" borderId="0" xfId="0" applyFont="1"/>
    <xf numFmtId="197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32" fillId="0" borderId="2" xfId="18" applyFont="1" applyFill="1" applyBorder="1" applyAlignment="1">
      <alignment horizontal="left" indent="1"/>
    </xf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2" xfId="0" applyFont="1" applyBorder="1" applyAlignment="1">
      <alignment horizontal="left" indent="1"/>
    </xf>
    <xf numFmtId="0" fontId="8" fillId="0" borderId="0" xfId="0" applyFont="1"/>
    <xf numFmtId="0" fontId="8" fillId="0" borderId="0" xfId="0" applyFont="1" applyAlignment="1">
      <alignment horizontal="right"/>
    </xf>
    <xf numFmtId="2" fontId="8" fillId="0" borderId="0" xfId="0" applyNumberFormat="1" applyFont="1" applyAlignment="1">
      <alignment horizontal="right"/>
    </xf>
    <xf numFmtId="2" fontId="8" fillId="0" borderId="0" xfId="0" applyNumberFormat="1" applyFont="1"/>
    <xf numFmtId="0" fontId="8" fillId="0" borderId="2" xfId="0" applyFont="1" applyBorder="1" applyAlignment="1">
      <alignment horizontal="left" indent="2"/>
    </xf>
    <xf numFmtId="2" fontId="14" fillId="0" borderId="0" xfId="0" applyNumberFormat="1" applyFont="1" applyAlignment="1">
      <alignment horizontal="right"/>
    </xf>
    <xf numFmtId="2" fontId="14" fillId="0" borderId="0" xfId="0" applyNumberFormat="1" applyFont="1"/>
    <xf numFmtId="0" fontId="14" fillId="0" borderId="2" xfId="0" applyFont="1" applyBorder="1" applyAlignment="1">
      <alignment horizontal="left" indent="2"/>
    </xf>
    <xf numFmtId="0" fontId="8" fillId="0" borderId="2" xfId="0" applyFont="1" applyBorder="1" applyAlignment="1">
      <alignment horizontal="left" indent="3"/>
    </xf>
    <xf numFmtId="0" fontId="16" fillId="0" borderId="0" xfId="0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16" fillId="0" borderId="0" xfId="0" applyNumberFormat="1" applyFont="1"/>
    <xf numFmtId="0" fontId="16" fillId="0" borderId="0" xfId="0" applyFont="1"/>
    <xf numFmtId="0" fontId="16" fillId="0" borderId="2" xfId="0" applyFont="1" applyBorder="1" applyAlignment="1">
      <alignment horizontal="left" indent="2"/>
    </xf>
    <xf numFmtId="0" fontId="14" fillId="0" borderId="2" xfId="0" applyFont="1" applyBorder="1" applyAlignment="1">
      <alignment horizontal="left" wrapText="1" indent="1"/>
    </xf>
    <xf numFmtId="0" fontId="8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wrapText="1" indent="2"/>
    </xf>
    <xf numFmtId="0" fontId="14" fillId="0" borderId="6" xfId="0" applyFont="1" applyBorder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/>
    <xf numFmtId="0" fontId="6" fillId="0" borderId="0" xfId="0" applyFont="1" applyAlignment="1">
      <alignment horizontal="center"/>
    </xf>
    <xf numFmtId="0" fontId="31" fillId="0" borderId="0" xfId="18" applyFont="1" applyFill="1" applyBorder="1" applyAlignment="1">
      <alignment horizontal="right"/>
    </xf>
    <xf numFmtId="0" fontId="32" fillId="0" borderId="0" xfId="18" applyFont="1" applyFill="1" applyBorder="1" applyAlignment="1">
      <alignment horizontal="right"/>
    </xf>
    <xf numFmtId="0" fontId="14" fillId="0" borderId="0" xfId="18" applyFont="1" applyFill="1" applyBorder="1" applyAlignment="1">
      <alignment horizontal="right"/>
    </xf>
    <xf numFmtId="0" fontId="1" fillId="0" borderId="0" xfId="0" applyFont="1" applyAlignment="1">
      <alignment wrapText="1"/>
    </xf>
    <xf numFmtId="0" fontId="22" fillId="0" borderId="0" xfId="0" applyFont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7" fillId="0" borderId="0" xfId="0" applyFont="1" applyAlignment="1"/>
    <xf numFmtId="0" fontId="33" fillId="0" borderId="0" xfId="0" applyFont="1"/>
    <xf numFmtId="0" fontId="33" fillId="0" borderId="7" xfId="0" applyFont="1" applyBorder="1"/>
    <xf numFmtId="0" fontId="33" fillId="0" borderId="2" xfId="0" applyFont="1" applyBorder="1"/>
    <xf numFmtId="0" fontId="33" fillId="0" borderId="7" xfId="0" applyFont="1" applyFill="1" applyBorder="1"/>
    <xf numFmtId="0" fontId="33" fillId="0" borderId="2" xfId="0" applyFont="1" applyFill="1" applyBorder="1"/>
    <xf numFmtId="0" fontId="8" fillId="0" borderId="0" xfId="0" applyFont="1" applyBorder="1"/>
    <xf numFmtId="0" fontId="14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/>
    </xf>
    <xf numFmtId="0" fontId="36" fillId="0" borderId="0" xfId="0" applyFont="1" applyBorder="1" applyAlignment="1">
      <alignment horizontal="center"/>
    </xf>
    <xf numFmtId="0" fontId="37" fillId="0" borderId="0" xfId="0" applyFont="1" applyFill="1" applyBorder="1" applyAlignment="1">
      <alignment horizontal="left" wrapText="1" indent="1"/>
    </xf>
    <xf numFmtId="0" fontId="14" fillId="0" borderId="0" xfId="0" applyFont="1" applyBorder="1"/>
    <xf numFmtId="0" fontId="14" fillId="0" borderId="0" xfId="0" applyFont="1" applyFill="1" applyBorder="1" applyAlignment="1">
      <alignment horizontal="left" wrapText="1" indent="1"/>
    </xf>
    <xf numFmtId="0" fontId="36" fillId="0" borderId="8" xfId="0" applyFont="1" applyBorder="1" applyAlignment="1">
      <alignment horizontal="center"/>
    </xf>
    <xf numFmtId="0" fontId="14" fillId="0" borderId="0" xfId="0" applyFont="1" applyBorder="1" applyAlignment="1">
      <alignment horizontal="right" indent="1"/>
    </xf>
    <xf numFmtId="0" fontId="33" fillId="0" borderId="8" xfId="0" applyFont="1" applyBorder="1" applyAlignment="1">
      <alignment horizontal="center"/>
    </xf>
    <xf numFmtId="197" fontId="10" fillId="0" borderId="0" xfId="14" applyNumberFormat="1" applyFont="1" applyFill="1" applyBorder="1" applyAlignment="1">
      <alignment horizontal="right" wrapText="1" indent="1"/>
    </xf>
    <xf numFmtId="0" fontId="10" fillId="0" borderId="0" xfId="14" applyFont="1" applyFill="1" applyBorder="1" applyAlignment="1">
      <alignment horizontal="right" wrapText="1"/>
    </xf>
    <xf numFmtId="49" fontId="13" fillId="0" borderId="0" xfId="0" applyNumberFormat="1" applyFont="1" applyFill="1" applyBorder="1" applyAlignment="1">
      <alignment horizontal="left" wrapText="1" indent="2"/>
    </xf>
    <xf numFmtId="49" fontId="14" fillId="0" borderId="0" xfId="0" applyNumberFormat="1" applyFont="1" applyFill="1" applyBorder="1" applyAlignment="1">
      <alignment horizontal="left" wrapText="1" indent="2"/>
    </xf>
    <xf numFmtId="197" fontId="14" fillId="0" borderId="0" xfId="14" applyNumberFormat="1" applyFont="1" applyFill="1" applyBorder="1" applyAlignment="1">
      <alignment horizontal="right" wrapText="1" indent="1"/>
    </xf>
    <xf numFmtId="0" fontId="14" fillId="0" borderId="0" xfId="14" applyFont="1" applyFill="1" applyBorder="1" applyAlignment="1">
      <alignment horizontal="right" wrapText="1"/>
    </xf>
    <xf numFmtId="0" fontId="14" fillId="0" borderId="0" xfId="0" applyFont="1" applyBorder="1" applyAlignment="1">
      <alignment horizontal="left" indent="2"/>
    </xf>
    <xf numFmtId="0" fontId="14" fillId="0" borderId="0" xfId="0" applyFont="1" applyFill="1" applyBorder="1" applyAlignment="1">
      <alignment horizontal="left" wrapText="1" indent="2"/>
    </xf>
    <xf numFmtId="0" fontId="8" fillId="0" borderId="0" xfId="0" applyFont="1" applyBorder="1" applyAlignment="1">
      <alignment horizontal="left" indent="2"/>
    </xf>
    <xf numFmtId="0" fontId="8" fillId="0" borderId="0" xfId="0" applyFont="1" applyBorder="1" applyAlignment="1">
      <alignment horizontal="left" indent="1"/>
    </xf>
    <xf numFmtId="0" fontId="15" fillId="0" borderId="0" xfId="0" applyFont="1" applyFill="1" applyBorder="1" applyAlignment="1">
      <alignment horizontal="left" wrapText="1" indent="3"/>
    </xf>
    <xf numFmtId="0" fontId="8" fillId="0" borderId="0" xfId="0" applyFont="1" applyBorder="1" applyAlignment="1">
      <alignment horizontal="left" indent="3"/>
    </xf>
    <xf numFmtId="0" fontId="39" fillId="0" borderId="8" xfId="0" applyFont="1" applyBorder="1" applyAlignment="1">
      <alignment horizontal="center"/>
    </xf>
    <xf numFmtId="197" fontId="16" fillId="0" borderId="0" xfId="14" applyNumberFormat="1" applyFont="1" applyFill="1" applyBorder="1" applyAlignment="1">
      <alignment horizontal="right" wrapText="1" indent="1"/>
    </xf>
    <xf numFmtId="0" fontId="16" fillId="0" borderId="0" xfId="14" applyFont="1" applyFill="1" applyBorder="1" applyAlignment="1">
      <alignment horizontal="right" wrapText="1"/>
    </xf>
    <xf numFmtId="0" fontId="17" fillId="0" borderId="0" xfId="0" applyFont="1" applyFill="1" applyBorder="1" applyAlignment="1">
      <alignment horizontal="left" wrapText="1" indent="2"/>
    </xf>
    <xf numFmtId="49" fontId="13" fillId="0" borderId="0" xfId="0" applyNumberFormat="1" applyFont="1" applyFill="1" applyBorder="1" applyAlignment="1">
      <alignment horizontal="left" wrapText="1" indent="3"/>
    </xf>
    <xf numFmtId="0" fontId="14" fillId="0" borderId="0" xfId="0" applyFont="1" applyBorder="1" applyAlignment="1">
      <alignment horizontal="left" indent="1"/>
    </xf>
    <xf numFmtId="197" fontId="8" fillId="0" borderId="0" xfId="14" applyNumberFormat="1" applyFont="1" applyFill="1" applyBorder="1" applyAlignment="1">
      <alignment horizontal="right" wrapText="1" indent="1"/>
    </xf>
    <xf numFmtId="0" fontId="8" fillId="0" borderId="0" xfId="14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left" wrapText="1" indent="1"/>
    </xf>
    <xf numFmtId="0" fontId="41" fillId="0" borderId="8" xfId="0" applyFont="1" applyBorder="1" applyAlignment="1">
      <alignment horizontal="center"/>
    </xf>
    <xf numFmtId="0" fontId="26" fillId="0" borderId="0" xfId="0" applyFont="1" applyFill="1" applyBorder="1" applyAlignment="1">
      <alignment horizontal="left" wrapText="1" indent="2"/>
    </xf>
    <xf numFmtId="0" fontId="15" fillId="0" borderId="0" xfId="0" applyFont="1" applyFill="1" applyBorder="1" applyAlignment="1">
      <alignment horizontal="left" wrapText="1" indent="2"/>
    </xf>
    <xf numFmtId="0" fontId="10" fillId="0" borderId="0" xfId="0" applyFont="1"/>
    <xf numFmtId="0" fontId="10" fillId="0" borderId="0" xfId="0" applyFont="1" applyBorder="1"/>
    <xf numFmtId="0" fontId="33" fillId="0" borderId="8" xfId="0" applyFont="1" applyFill="1" applyBorder="1" applyAlignment="1">
      <alignment horizontal="center"/>
    </xf>
    <xf numFmtId="0" fontId="36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0" fontId="7" fillId="0" borderId="0" xfId="0" applyFont="1" applyBorder="1"/>
    <xf numFmtId="0" fontId="33" fillId="0" borderId="0" xfId="0" applyFont="1" applyBorder="1"/>
    <xf numFmtId="0" fontId="7" fillId="0" borderId="0" xfId="0" applyFont="1" applyBorder="1" applyAlignment="1">
      <alignment horizontal="right" indent="1"/>
    </xf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0" fontId="0" fillId="0" borderId="0" xfId="0" applyBorder="1"/>
    <xf numFmtId="0" fontId="44" fillId="0" borderId="0" xfId="0" applyFont="1" applyBorder="1" applyAlignment="1">
      <alignment horizontal="right" wrapText="1" indent="1"/>
    </xf>
    <xf numFmtId="0" fontId="44" fillId="0" borderId="0" xfId="0" applyFont="1" applyBorder="1" applyAlignment="1">
      <alignment horizontal="right" wrapText="1"/>
    </xf>
    <xf numFmtId="0" fontId="44" fillId="0" borderId="0" xfId="0" applyFont="1" applyBorder="1" applyAlignment="1">
      <alignment horizontal="right"/>
    </xf>
    <xf numFmtId="0" fontId="44" fillId="0" borderId="0" xfId="0" applyFont="1" applyAlignment="1">
      <alignment horizontal="right"/>
    </xf>
    <xf numFmtId="0" fontId="1" fillId="0" borderId="2" xfId="0" applyFont="1" applyBorder="1"/>
    <xf numFmtId="0" fontId="0" fillId="0" borderId="2" xfId="0" applyBorder="1"/>
    <xf numFmtId="0" fontId="3" fillId="0" borderId="0" xfId="0" applyFont="1" applyBorder="1" applyAlignment="1">
      <alignment horizontal="left" indent="2"/>
    </xf>
    <xf numFmtId="0" fontId="1" fillId="0" borderId="0" xfId="0" applyFont="1" applyBorder="1"/>
    <xf numFmtId="0" fontId="3" fillId="0" borderId="0" xfId="0" applyFont="1" applyBorder="1" applyAlignment="1">
      <alignment horizontal="left" indent="3"/>
    </xf>
    <xf numFmtId="0" fontId="5" fillId="0" borderId="0" xfId="0" applyFont="1" applyBorder="1" applyAlignment="1">
      <alignment horizontal="left"/>
    </xf>
    <xf numFmtId="2" fontId="44" fillId="0" borderId="0" xfId="14" applyNumberFormat="1" applyFont="1" applyAlignment="1">
      <alignment horizontal="right" indent="1"/>
    </xf>
    <xf numFmtId="2" fontId="44" fillId="0" borderId="0" xfId="14" applyNumberFormat="1" applyFont="1" applyAlignment="1">
      <alignment horizontal="right" wrapText="1"/>
    </xf>
    <xf numFmtId="0" fontId="44" fillId="0" borderId="0" xfId="14" applyFont="1" applyAlignment="1">
      <alignment horizontal="right" wrapText="1"/>
    </xf>
    <xf numFmtId="0" fontId="44" fillId="0" borderId="0" xfId="14" applyFont="1" applyAlignment="1">
      <alignment horizontal="right"/>
    </xf>
    <xf numFmtId="2" fontId="45" fillId="0" borderId="0" xfId="14" applyNumberFormat="1" applyFont="1" applyAlignment="1">
      <alignment horizontal="right" indent="1"/>
    </xf>
    <xf numFmtId="2" fontId="45" fillId="0" borderId="0" xfId="14" applyNumberFormat="1" applyFont="1" applyAlignment="1">
      <alignment horizontal="right" wrapText="1"/>
    </xf>
    <xf numFmtId="0" fontId="45" fillId="0" borderId="0" xfId="14" applyFont="1" applyAlignment="1">
      <alignment horizontal="right" wrapText="1"/>
    </xf>
    <xf numFmtId="0" fontId="45" fillId="0" borderId="0" xfId="14" applyFont="1" applyAlignment="1">
      <alignment horizontal="right"/>
    </xf>
    <xf numFmtId="0" fontId="3" fillId="0" borderId="0" xfId="0" applyFont="1" applyFill="1" applyBorder="1"/>
    <xf numFmtId="0" fontId="46" fillId="0" borderId="0" xfId="0" applyFont="1" applyFill="1" applyBorder="1" applyAlignment="1">
      <alignment horizontal="left" wrapText="1" indent="1"/>
    </xf>
    <xf numFmtId="0" fontId="14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4" fillId="0" borderId="0" xfId="0" applyFont="1" applyBorder="1"/>
    <xf numFmtId="0" fontId="34" fillId="0" borderId="0" xfId="14" applyFont="1" applyFill="1" applyBorder="1" applyAlignment="1">
      <alignment horizontal="right" wrapText="1"/>
    </xf>
    <xf numFmtId="0" fontId="34" fillId="0" borderId="0" xfId="14" applyFont="1" applyBorder="1"/>
    <xf numFmtId="0" fontId="10" fillId="0" borderId="0" xfId="14" applyFont="1" applyBorder="1"/>
    <xf numFmtId="0" fontId="37" fillId="0" borderId="7" xfId="0" applyFont="1" applyFill="1" applyBorder="1" applyAlignment="1">
      <alignment horizontal="left" wrapText="1" indent="1"/>
    </xf>
    <xf numFmtId="0" fontId="10" fillId="0" borderId="0" xfId="0" applyFont="1" applyBorder="1" applyAlignment="1">
      <alignment horizontal="right" indent="1"/>
    </xf>
    <xf numFmtId="0" fontId="37" fillId="0" borderId="2" xfId="0" applyFont="1" applyFill="1" applyBorder="1" applyAlignment="1">
      <alignment horizontal="left" wrapText="1" indent="1"/>
    </xf>
    <xf numFmtId="0" fontId="15" fillId="0" borderId="7" xfId="0" applyFont="1" applyFill="1" applyBorder="1" applyAlignment="1">
      <alignment horizontal="left" wrapText="1" indent="2"/>
    </xf>
    <xf numFmtId="0" fontId="10" fillId="0" borderId="0" xfId="14" applyFont="1" applyFill="1" applyBorder="1" applyAlignment="1">
      <alignment horizontal="right" wrapText="1" indent="1"/>
    </xf>
    <xf numFmtId="0" fontId="10" fillId="0" borderId="0" xfId="14" applyFont="1" applyBorder="1" applyAlignment="1">
      <alignment horizontal="right"/>
    </xf>
    <xf numFmtId="0" fontId="6" fillId="0" borderId="0" xfId="0" applyFont="1"/>
    <xf numFmtId="0" fontId="14" fillId="0" borderId="7" xfId="0" applyFont="1" applyFill="1" applyBorder="1" applyAlignment="1">
      <alignment horizontal="left" wrapText="1" indent="2"/>
    </xf>
    <xf numFmtId="0" fontId="14" fillId="0" borderId="0" xfId="14" applyFont="1" applyFill="1" applyBorder="1" applyAlignment="1">
      <alignment horizontal="right" wrapText="1" indent="1"/>
    </xf>
    <xf numFmtId="0" fontId="10" fillId="0" borderId="2" xfId="14" applyFont="1" applyFill="1" applyBorder="1" applyAlignment="1">
      <alignment horizontal="right" wrapText="1" indent="1"/>
    </xf>
    <xf numFmtId="0" fontId="47" fillId="0" borderId="0" xfId="0" applyFont="1"/>
    <xf numFmtId="0" fontId="47" fillId="0" borderId="0" xfId="0" applyFont="1" applyBorder="1"/>
    <xf numFmtId="0" fontId="20" fillId="0" borderId="2" xfId="14" applyFont="1" applyFill="1" applyBorder="1" applyAlignment="1">
      <alignment horizontal="right" wrapText="1" indent="1"/>
    </xf>
    <xf numFmtId="0" fontId="20" fillId="0" borderId="0" xfId="14" applyFont="1" applyFill="1" applyBorder="1" applyAlignment="1">
      <alignment horizontal="right" wrapText="1"/>
    </xf>
    <xf numFmtId="0" fontId="20" fillId="0" borderId="0" xfId="14" applyFont="1" applyBorder="1" applyAlignment="1">
      <alignment horizontal="right"/>
    </xf>
    <xf numFmtId="0" fontId="14" fillId="0" borderId="2" xfId="14" applyFont="1" applyFill="1" applyBorder="1" applyAlignment="1">
      <alignment horizontal="right" wrapText="1" indent="1"/>
    </xf>
    <xf numFmtId="0" fontId="14" fillId="0" borderId="0" xfId="14" applyFont="1" applyBorder="1" applyAlignment="1">
      <alignment horizontal="right"/>
    </xf>
    <xf numFmtId="0" fontId="15" fillId="0" borderId="7" xfId="0" applyFont="1" applyFill="1" applyBorder="1" applyAlignment="1">
      <alignment horizontal="left" wrapText="1" indent="3"/>
    </xf>
    <xf numFmtId="0" fontId="17" fillId="0" borderId="7" xfId="0" applyFont="1" applyFill="1" applyBorder="1" applyAlignment="1">
      <alignment horizontal="left" wrapText="1" indent="2"/>
    </xf>
    <xf numFmtId="0" fontId="20" fillId="0" borderId="0" xfId="14" applyFont="1" applyFill="1" applyBorder="1" applyAlignment="1">
      <alignment horizontal="right" wrapText="1" indent="1"/>
    </xf>
    <xf numFmtId="0" fontId="14" fillId="0" borderId="7" xfId="0" applyFont="1" applyFill="1" applyBorder="1" applyAlignment="1">
      <alignment horizontal="left" wrapText="1" indent="1"/>
    </xf>
    <xf numFmtId="0" fontId="8" fillId="0" borderId="7" xfId="0" applyFont="1" applyFill="1" applyBorder="1" applyAlignment="1">
      <alignment horizontal="left" wrapText="1" indent="1"/>
    </xf>
    <xf numFmtId="0" fontId="8" fillId="0" borderId="0" xfId="14" applyFont="1" applyFill="1" applyBorder="1" applyAlignment="1">
      <alignment horizontal="right" wrapText="1" indent="1"/>
    </xf>
    <xf numFmtId="0" fontId="8" fillId="0" borderId="2" xfId="0" applyFont="1" applyFill="1" applyBorder="1" applyAlignment="1">
      <alignment horizontal="left" wrapText="1" indent="1"/>
    </xf>
    <xf numFmtId="0" fontId="48" fillId="0" borderId="0" xfId="0" applyFont="1"/>
    <xf numFmtId="0" fontId="48" fillId="0" borderId="0" xfId="0" applyFont="1" applyBorder="1"/>
    <xf numFmtId="0" fontId="16" fillId="0" borderId="7" xfId="0" applyFont="1" applyFill="1" applyBorder="1" applyAlignment="1">
      <alignment horizontal="left" wrapText="1" indent="2"/>
    </xf>
    <xf numFmtId="0" fontId="16" fillId="0" borderId="0" xfId="14" applyFont="1" applyFill="1" applyBorder="1" applyAlignment="1">
      <alignment horizontal="right" wrapText="1" indent="1"/>
    </xf>
    <xf numFmtId="0" fontId="16" fillId="0" borderId="2" xfId="0" applyFont="1" applyFill="1" applyBorder="1" applyAlignment="1">
      <alignment horizontal="left" wrapText="1" indent="2"/>
    </xf>
    <xf numFmtId="0" fontId="27" fillId="0" borderId="0" xfId="0" applyFont="1" applyFill="1" applyBorder="1" applyAlignment="1">
      <alignment horizontal="right" indent="1"/>
    </xf>
    <xf numFmtId="0" fontId="27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indent="1"/>
    </xf>
    <xf numFmtId="0" fontId="8" fillId="0" borderId="0" xfId="0" applyFont="1" applyFill="1" applyBorder="1" applyAlignment="1">
      <alignment horizontal="right" indent="1"/>
    </xf>
    <xf numFmtId="0" fontId="37" fillId="0" borderId="7" xfId="0" applyFont="1" applyFill="1" applyBorder="1" applyAlignment="1">
      <alignment horizontal="left" wrapText="1"/>
    </xf>
    <xf numFmtId="0" fontId="37" fillId="0" borderId="2" xfId="0" applyFont="1" applyFill="1" applyBorder="1" applyAlignment="1">
      <alignment horizontal="left" wrapText="1"/>
    </xf>
    <xf numFmtId="0" fontId="0" fillId="0" borderId="4" xfId="0" applyBorder="1"/>
    <xf numFmtId="0" fontId="0" fillId="0" borderId="5" xfId="0" applyBorder="1"/>
    <xf numFmtId="0" fontId="13" fillId="0" borderId="3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8" fillId="0" borderId="3" xfId="0" applyFont="1" applyBorder="1" applyAlignment="1">
      <alignment horizontal="center" vertical="center" textRotation="90" wrapText="1"/>
    </xf>
    <xf numFmtId="0" fontId="8" fillId="0" borderId="4" xfId="0" applyFont="1" applyBorder="1" applyAlignment="1">
      <alignment horizontal="center" vertical="center" textRotation="90"/>
    </xf>
    <xf numFmtId="0" fontId="13" fillId="0" borderId="5" xfId="0" applyFont="1" applyBorder="1" applyAlignment="1">
      <alignment vertical="center" wrapText="1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right"/>
    </xf>
    <xf numFmtId="0" fontId="49" fillId="0" borderId="0" xfId="0" applyFont="1"/>
    <xf numFmtId="0" fontId="49" fillId="0" borderId="0" xfId="0" applyFont="1" applyAlignment="1">
      <alignment horizontal="right" indent="1"/>
    </xf>
    <xf numFmtId="0" fontId="50" fillId="0" borderId="0" xfId="0" applyFont="1" applyAlignment="1">
      <alignment horizontal="right" indent="1"/>
    </xf>
    <xf numFmtId="0" fontId="50" fillId="0" borderId="0" xfId="0" applyFont="1" applyAlignment="1"/>
    <xf numFmtId="0" fontId="49" fillId="0" borderId="0" xfId="0" quotePrefix="1" applyNumberFormat="1" applyFont="1"/>
    <xf numFmtId="0" fontId="8" fillId="0" borderId="0" xfId="0" quotePrefix="1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right"/>
    </xf>
    <xf numFmtId="0" fontId="52" fillId="0" borderId="0" xfId="0" quotePrefix="1" applyNumberFormat="1" applyFont="1" applyBorder="1"/>
    <xf numFmtId="0" fontId="53" fillId="0" borderId="0" xfId="0" applyNumberFormat="1" applyFont="1" applyBorder="1" applyAlignment="1">
      <alignment horizontal="right"/>
    </xf>
    <xf numFmtId="0" fontId="53" fillId="0" borderId="0" xfId="0" applyNumberFormat="1" applyFont="1" applyBorder="1" applyAlignment="1">
      <alignment horizontal="left" indent="1"/>
    </xf>
    <xf numFmtId="0" fontId="14" fillId="0" borderId="7" xfId="0" applyNumberFormat="1" applyFont="1" applyBorder="1" applyAlignment="1">
      <alignment horizontal="left" indent="1"/>
    </xf>
    <xf numFmtId="0" fontId="14" fillId="0" borderId="0" xfId="0" applyNumberFormat="1" applyFont="1" applyBorder="1" applyAlignment="1">
      <alignment horizontal="right" indent="1"/>
    </xf>
    <xf numFmtId="0" fontId="14" fillId="0" borderId="0" xfId="0" applyNumberFormat="1" applyFont="1" applyBorder="1" applyAlignment="1">
      <alignment horizontal="right"/>
    </xf>
    <xf numFmtId="0" fontId="14" fillId="0" borderId="2" xfId="0" applyNumberFormat="1" applyFont="1" applyBorder="1" applyAlignment="1">
      <alignment horizontal="left" indent="1"/>
    </xf>
    <xf numFmtId="0" fontId="52" fillId="0" borderId="0" xfId="0" quotePrefix="1" applyNumberFormat="1" applyFont="1"/>
    <xf numFmtId="0" fontId="8" fillId="0" borderId="7" xfId="0" applyNumberFormat="1" applyFont="1" applyBorder="1" applyAlignment="1">
      <alignment horizontal="left" indent="2"/>
    </xf>
    <xf numFmtId="0" fontId="8" fillId="0" borderId="0" xfId="0" quotePrefix="1" applyNumberFormat="1" applyFont="1" applyBorder="1" applyAlignment="1">
      <alignment horizontal="right" indent="1"/>
    </xf>
    <xf numFmtId="0" fontId="8" fillId="0" borderId="2" xfId="0" applyNumberFormat="1" applyFont="1" applyBorder="1" applyAlignment="1">
      <alignment horizontal="left" indent="2"/>
    </xf>
    <xf numFmtId="0" fontId="14" fillId="0" borderId="7" xfId="0" applyNumberFormat="1" applyFont="1" applyBorder="1" applyAlignment="1">
      <alignment horizontal="left" indent="2"/>
    </xf>
    <xf numFmtId="0" fontId="14" fillId="0" borderId="0" xfId="0" quotePrefix="1" applyNumberFormat="1" applyFont="1" applyBorder="1" applyAlignment="1">
      <alignment horizontal="right" indent="1"/>
    </xf>
    <xf numFmtId="0" fontId="14" fillId="0" borderId="0" xfId="0" quotePrefix="1" applyNumberFormat="1" applyFont="1" applyBorder="1" applyAlignment="1">
      <alignment horizontal="right"/>
    </xf>
    <xf numFmtId="0" fontId="14" fillId="0" borderId="2" xfId="0" applyNumberFormat="1" applyFont="1" applyBorder="1" applyAlignment="1">
      <alignment horizontal="left" indent="2"/>
    </xf>
    <xf numFmtId="0" fontId="8" fillId="0" borderId="7" xfId="0" applyNumberFormat="1" applyFont="1" applyBorder="1" applyAlignment="1">
      <alignment horizontal="left" indent="3"/>
    </xf>
    <xf numFmtId="0" fontId="8" fillId="0" borderId="2" xfId="0" applyNumberFormat="1" applyFont="1" applyBorder="1" applyAlignment="1">
      <alignment horizontal="left" indent="3"/>
    </xf>
    <xf numFmtId="0" fontId="16" fillId="0" borderId="7" xfId="0" applyNumberFormat="1" applyFont="1" applyBorder="1" applyAlignment="1">
      <alignment horizontal="left" indent="2"/>
    </xf>
    <xf numFmtId="0" fontId="16" fillId="0" borderId="0" xfId="0" quotePrefix="1" applyNumberFormat="1" applyFont="1" applyBorder="1" applyAlignment="1">
      <alignment horizontal="right" indent="1"/>
    </xf>
    <xf numFmtId="0" fontId="16" fillId="0" borderId="0" xfId="0" quotePrefix="1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right"/>
    </xf>
    <xf numFmtId="0" fontId="16" fillId="0" borderId="2" xfId="0" applyNumberFormat="1" applyFont="1" applyBorder="1" applyAlignment="1">
      <alignment horizontal="left" indent="2"/>
    </xf>
    <xf numFmtId="0" fontId="54" fillId="0" borderId="0" xfId="0" applyNumberFormat="1" applyFont="1" applyBorder="1" applyAlignment="1">
      <alignment horizontal="left" indent="3"/>
    </xf>
    <xf numFmtId="0" fontId="54" fillId="0" borderId="0" xfId="0" quotePrefix="1" applyNumberFormat="1" applyFont="1" applyBorder="1" applyAlignment="1">
      <alignment horizontal="right" indent="1"/>
    </xf>
    <xf numFmtId="0" fontId="54" fillId="0" borderId="0" xfId="0" quotePrefix="1" applyNumberFormat="1" applyFont="1" applyBorder="1" applyAlignment="1">
      <alignment horizontal="right"/>
    </xf>
    <xf numFmtId="0" fontId="54" fillId="0" borderId="0" xfId="0" applyNumberFormat="1" applyFont="1" applyBorder="1" applyAlignment="1">
      <alignment horizontal="right"/>
    </xf>
    <xf numFmtId="0" fontId="49" fillId="0" borderId="0" xfId="0" quotePrefix="1" applyNumberFormat="1" applyFont="1" applyBorder="1"/>
    <xf numFmtId="0" fontId="14" fillId="0" borderId="7" xfId="0" applyNumberFormat="1" applyFont="1" applyBorder="1" applyAlignment="1">
      <alignment horizontal="left" wrapText="1" indent="1"/>
    </xf>
    <xf numFmtId="0" fontId="14" fillId="0" borderId="2" xfId="0" applyNumberFormat="1" applyFont="1" applyBorder="1" applyAlignment="1">
      <alignment horizontal="left" wrapText="1" indent="1"/>
    </xf>
    <xf numFmtId="0" fontId="8" fillId="0" borderId="7" xfId="0" applyNumberFormat="1" applyFont="1" applyBorder="1" applyAlignment="1">
      <alignment horizontal="left" indent="1"/>
    </xf>
    <xf numFmtId="0" fontId="8" fillId="0" borderId="2" xfId="0" applyNumberFormat="1" applyFont="1" applyBorder="1" applyAlignment="1">
      <alignment horizontal="left" indent="1"/>
    </xf>
    <xf numFmtId="0" fontId="14" fillId="0" borderId="7" xfId="0" applyNumberFormat="1" applyFont="1" applyBorder="1" applyAlignment="1">
      <alignment horizontal="left" wrapText="1" indent="2"/>
    </xf>
    <xf numFmtId="0" fontId="14" fillId="0" borderId="2" xfId="0" applyNumberFormat="1" applyFont="1" applyBorder="1" applyAlignment="1">
      <alignment horizontal="left" wrapText="1" indent="2"/>
    </xf>
    <xf numFmtId="0" fontId="14" fillId="0" borderId="11" xfId="0" quotePrefix="1" applyNumberFormat="1" applyFont="1" applyBorder="1" applyAlignment="1">
      <alignment horizontal="left"/>
    </xf>
    <xf numFmtId="0" fontId="14" fillId="0" borderId="6" xfId="0" quotePrefix="1" applyNumberFormat="1" applyFont="1" applyBorder="1" applyAlignment="1">
      <alignment horizontal="left"/>
    </xf>
    <xf numFmtId="0" fontId="55" fillId="0" borderId="4" xfId="0" applyFont="1" applyFill="1" applyBorder="1" applyAlignment="1">
      <alignment horizontal="center" vertical="center"/>
    </xf>
    <xf numFmtId="0" fontId="55" fillId="0" borderId="5" xfId="0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52" fillId="0" borderId="12" xfId="0" quotePrefix="1" applyNumberFormat="1" applyFont="1" applyFill="1" applyBorder="1" applyAlignment="1">
      <alignment horizontal="center" vertical="center"/>
    </xf>
    <xf numFmtId="0" fontId="55" fillId="0" borderId="4" xfId="0" applyFont="1" applyFill="1" applyBorder="1"/>
    <xf numFmtId="0" fontId="55" fillId="0" borderId="5" xfId="0" applyFont="1" applyFill="1" applyBorder="1"/>
    <xf numFmtId="0" fontId="52" fillId="0" borderId="12" xfId="0" applyFont="1" applyFill="1" applyBorder="1"/>
    <xf numFmtId="0" fontId="61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7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54" fillId="0" borderId="0" xfId="0" applyFont="1" applyAlignment="1">
      <alignment horizontal="right" indent="1"/>
    </xf>
    <xf numFmtId="0" fontId="54" fillId="0" borderId="0" xfId="0" applyFont="1" applyAlignment="1"/>
    <xf numFmtId="0" fontId="7" fillId="0" borderId="0" xfId="0" quotePrefix="1" applyNumberFormat="1" applyFont="1"/>
    <xf numFmtId="0" fontId="65" fillId="0" borderId="0" xfId="0" applyFont="1" applyFill="1" applyAlignment="1">
      <alignment textRotation="90"/>
    </xf>
    <xf numFmtId="0" fontId="65" fillId="0" borderId="0" xfId="0" quotePrefix="1" applyNumberFormat="1" applyFont="1" applyFill="1" applyAlignment="1">
      <alignment textRotation="90"/>
    </xf>
    <xf numFmtId="0" fontId="52" fillId="0" borderId="3" xfId="0" applyNumberFormat="1" applyFont="1" applyFill="1" applyBorder="1" applyAlignment="1">
      <alignment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52" fillId="0" borderId="5" xfId="0" applyNumberFormat="1" applyFont="1" applyFill="1" applyBorder="1" applyAlignment="1">
      <alignment vertical="center" wrapText="1"/>
    </xf>
    <xf numFmtId="0" fontId="55" fillId="0" borderId="0" xfId="0" quotePrefix="1" applyNumberFormat="1" applyFont="1" applyFill="1" applyAlignment="1">
      <alignment textRotation="90"/>
    </xf>
    <xf numFmtId="0" fontId="6" fillId="0" borderId="0" xfId="0" applyFont="1" applyBorder="1" applyAlignment="1"/>
    <xf numFmtId="0" fontId="65" fillId="0" borderId="0" xfId="0" applyFont="1"/>
    <xf numFmtId="0" fontId="8" fillId="0" borderId="0" xfId="0" applyFont="1" applyAlignment="1">
      <alignment horizontal="right" indent="1"/>
    </xf>
    <xf numFmtId="0" fontId="8" fillId="0" borderId="8" xfId="0" applyFont="1" applyBorder="1" applyAlignment="1">
      <alignment horizontal="center"/>
    </xf>
    <xf numFmtId="0" fontId="65" fillId="0" borderId="0" xfId="0" applyFont="1" applyBorder="1"/>
    <xf numFmtId="0" fontId="8" fillId="0" borderId="0" xfId="0" applyFont="1" applyBorder="1" applyAlignment="1">
      <alignment horizontal="right" indent="1"/>
    </xf>
    <xf numFmtId="0" fontId="8" fillId="0" borderId="0" xfId="0" applyFont="1" applyBorder="1" applyAlignment="1">
      <alignment horizontal="center"/>
    </xf>
    <xf numFmtId="0" fontId="55" fillId="0" borderId="0" xfId="0" applyFont="1" applyBorder="1"/>
    <xf numFmtId="0" fontId="8" fillId="0" borderId="0" xfId="0" quotePrefix="1" applyNumberFormat="1" applyFont="1" applyBorder="1" applyAlignment="1">
      <alignment horizontal="center"/>
    </xf>
    <xf numFmtId="0" fontId="14" fillId="0" borderId="8" xfId="0" quotePrefix="1" applyNumberFormat="1" applyFont="1" applyBorder="1" applyAlignment="1">
      <alignment horizontal="center"/>
    </xf>
    <xf numFmtId="0" fontId="14" fillId="0" borderId="0" xfId="0" applyNumberFormat="1" applyFont="1" applyBorder="1" applyAlignment="1">
      <alignment horizontal="left" indent="2"/>
    </xf>
    <xf numFmtId="0" fontId="55" fillId="0" borderId="0" xfId="0" quotePrefix="1" applyNumberFormat="1" applyFont="1" applyBorder="1"/>
    <xf numFmtId="0" fontId="8" fillId="0" borderId="8" xfId="0" quotePrefix="1" applyNumberFormat="1" applyFont="1" applyBorder="1" applyAlignment="1">
      <alignment horizontal="center"/>
    </xf>
    <xf numFmtId="0" fontId="8" fillId="0" borderId="0" xfId="0" quotePrefix="1" applyNumberFormat="1" applyFont="1" applyBorder="1" applyAlignment="1">
      <alignment horizontal="left" indent="2"/>
    </xf>
    <xf numFmtId="0" fontId="8" fillId="0" borderId="0" xfId="0" quotePrefix="1" applyNumberFormat="1" applyFont="1" applyBorder="1" applyAlignment="1">
      <alignment horizontal="left" indent="3"/>
    </xf>
    <xf numFmtId="0" fontId="16" fillId="0" borderId="8" xfId="0" quotePrefix="1" applyNumberFormat="1" applyFont="1" applyBorder="1" applyAlignment="1">
      <alignment horizontal="center"/>
    </xf>
    <xf numFmtId="0" fontId="16" fillId="0" borderId="0" xfId="0" quotePrefix="1" applyNumberFormat="1" applyFont="1" applyBorder="1" applyAlignment="1">
      <alignment horizontal="left" indent="2"/>
    </xf>
    <xf numFmtId="0" fontId="55" fillId="0" borderId="0" xfId="0" applyNumberFormat="1" applyFont="1" applyBorder="1"/>
    <xf numFmtId="0" fontId="14" fillId="0" borderId="0" xfId="0" applyNumberFormat="1" applyFont="1" applyBorder="1" applyAlignment="1">
      <alignment horizontal="left" indent="1"/>
    </xf>
    <xf numFmtId="0" fontId="14" fillId="0" borderId="0" xfId="0" applyNumberFormat="1" applyFont="1" applyBorder="1" applyAlignment="1">
      <alignment horizontal="left" wrapText="1" indent="1"/>
    </xf>
    <xf numFmtId="0" fontId="8" fillId="0" borderId="0" xfId="0" applyNumberFormat="1" applyFont="1" applyBorder="1" applyAlignment="1">
      <alignment horizontal="left" indent="1"/>
    </xf>
    <xf numFmtId="0" fontId="8" fillId="0" borderId="0" xfId="0" applyNumberFormat="1" applyFont="1" applyBorder="1" applyAlignment="1">
      <alignment horizontal="left" indent="2"/>
    </xf>
    <xf numFmtId="0" fontId="14" fillId="0" borderId="0" xfId="0" applyNumberFormat="1" applyFont="1" applyBorder="1" applyAlignment="1">
      <alignment horizontal="left" wrapText="1" indent="2"/>
    </xf>
    <xf numFmtId="0" fontId="14" fillId="0" borderId="0" xfId="0" quotePrefix="1" applyNumberFormat="1" applyFont="1" applyBorder="1" applyAlignment="1">
      <alignment horizontal="left"/>
    </xf>
    <xf numFmtId="0" fontId="65" fillId="0" borderId="0" xfId="0" applyFont="1" applyFill="1"/>
    <xf numFmtId="0" fontId="8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64" fillId="0" borderId="12" xfId="0" applyFont="1" applyFill="1" applyBorder="1" applyAlignment="1">
      <alignment horizontal="left" vertical="center" wrapText="1"/>
    </xf>
    <xf numFmtId="0" fontId="55" fillId="0" borderId="0" xfId="0" applyFont="1" applyFill="1" applyBorder="1"/>
    <xf numFmtId="0" fontId="68" fillId="0" borderId="0" xfId="0" applyFont="1" applyAlignment="1">
      <alignment horizontal="left"/>
    </xf>
    <xf numFmtId="0" fontId="25" fillId="0" borderId="0" xfId="0" applyFont="1"/>
    <xf numFmtId="0" fontId="8" fillId="0" borderId="13" xfId="14" applyFont="1" applyFill="1" applyBorder="1" applyAlignment="1">
      <alignment horizontal="right" wrapText="1"/>
    </xf>
    <xf numFmtId="0" fontId="14" fillId="0" borderId="13" xfId="14" applyFont="1" applyFill="1" applyBorder="1" applyAlignment="1">
      <alignment horizontal="right" wrapText="1"/>
    </xf>
    <xf numFmtId="0" fontId="16" fillId="0" borderId="13" xfId="14" applyFont="1" applyFill="1" applyBorder="1" applyAlignment="1">
      <alignment horizontal="right" wrapText="1"/>
    </xf>
    <xf numFmtId="0" fontId="14" fillId="0" borderId="10" xfId="14" applyFont="1" applyFill="1" applyBorder="1" applyAlignment="1">
      <alignment horizontal="right" wrapText="1"/>
    </xf>
    <xf numFmtId="0" fontId="14" fillId="0" borderId="6" xfId="0" applyFont="1" applyFill="1" applyBorder="1" applyAlignment="1">
      <alignment horizontal="left" wrapText="1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70" fillId="0" borderId="0" xfId="0" applyFont="1"/>
    <xf numFmtId="0" fontId="70" fillId="0" borderId="0" xfId="0" applyFont="1" applyBorder="1"/>
    <xf numFmtId="0" fontId="7" fillId="0" borderId="0" xfId="0" applyNumberFormat="1" applyFont="1" applyFill="1" applyBorder="1" applyAlignment="1" applyProtection="1"/>
    <xf numFmtId="0" fontId="7" fillId="0" borderId="0" xfId="0" applyNumberFormat="1" applyFont="1"/>
    <xf numFmtId="0" fontId="67" fillId="0" borderId="0" xfId="0" applyFont="1" applyAlignment="1">
      <alignment horizontal="left"/>
    </xf>
    <xf numFmtId="0" fontId="8" fillId="0" borderId="0" xfId="0" applyNumberFormat="1" applyFont="1" applyAlignment="1">
      <alignment horizontal="right" indent="1"/>
    </xf>
    <xf numFmtId="0" fontId="8" fillId="0" borderId="0" xfId="0" applyNumberFormat="1" applyFont="1"/>
    <xf numFmtId="0" fontId="14" fillId="0" borderId="0" xfId="0" applyNumberFormat="1" applyFont="1" applyAlignment="1">
      <alignment horizontal="right" indent="1"/>
    </xf>
    <xf numFmtId="0" fontId="14" fillId="0" borderId="0" xfId="0" applyNumberFormat="1" applyFont="1"/>
    <xf numFmtId="0" fontId="72" fillId="0" borderId="0" xfId="0" applyFont="1"/>
    <xf numFmtId="0" fontId="72" fillId="0" borderId="0" xfId="0" applyFont="1" applyBorder="1"/>
    <xf numFmtId="0" fontId="60" fillId="0" borderId="7" xfId="0" applyNumberFormat="1" applyFont="1" applyBorder="1" applyAlignment="1">
      <alignment horizontal="left" indent="2"/>
    </xf>
    <xf numFmtId="0" fontId="60" fillId="0" borderId="0" xfId="0" applyNumberFormat="1" applyFont="1" applyAlignment="1">
      <alignment horizontal="right" indent="1"/>
    </xf>
    <xf numFmtId="0" fontId="60" fillId="0" borderId="0" xfId="0" applyNumberFormat="1" applyFont="1"/>
    <xf numFmtId="0" fontId="60" fillId="0" borderId="2" xfId="0" applyNumberFormat="1" applyFont="1" applyBorder="1" applyAlignment="1">
      <alignment horizontal="left" indent="2"/>
    </xf>
    <xf numFmtId="0" fontId="73" fillId="0" borderId="0" xfId="0" applyFont="1"/>
    <xf numFmtId="0" fontId="73" fillId="0" borderId="0" xfId="0" applyFont="1" applyBorder="1"/>
    <xf numFmtId="0" fontId="16" fillId="0" borderId="0" xfId="0" applyNumberFormat="1" applyFont="1" applyAlignment="1">
      <alignment horizontal="right" indent="1"/>
    </xf>
    <xf numFmtId="0" fontId="16" fillId="0" borderId="0" xfId="0" applyNumberFormat="1" applyFont="1"/>
    <xf numFmtId="0" fontId="14" fillId="0" borderId="7" xfId="0" quotePrefix="1" applyNumberFormat="1" applyFont="1" applyBorder="1"/>
    <xf numFmtId="0" fontId="14" fillId="0" borderId="2" xfId="0" quotePrefix="1" applyNumberFormat="1" applyFont="1" applyBorder="1"/>
    <xf numFmtId="0" fontId="7" fillId="0" borderId="4" xfId="0" applyFont="1" applyBorder="1"/>
    <xf numFmtId="0" fontId="74" fillId="0" borderId="4" xfId="0" applyFont="1" applyBorder="1" applyAlignment="1">
      <alignment horizontal="center" vertical="center" wrapText="1"/>
    </xf>
    <xf numFmtId="2" fontId="0" fillId="0" borderId="0" xfId="0" applyNumberFormat="1" applyFont="1"/>
    <xf numFmtId="0" fontId="0" fillId="0" borderId="0" xfId="0" applyFont="1"/>
    <xf numFmtId="2" fontId="0" fillId="0" borderId="0" xfId="0" applyNumberFormat="1" applyFont="1" applyBorder="1"/>
    <xf numFmtId="0" fontId="0" fillId="0" borderId="0" xfId="0" applyFont="1" applyBorder="1"/>
    <xf numFmtId="0" fontId="77" fillId="0" borderId="0" xfId="0" applyFont="1"/>
    <xf numFmtId="197" fontId="78" fillId="0" borderId="0" xfId="0" applyNumberFormat="1" applyFont="1" applyFill="1" applyBorder="1" applyAlignment="1">
      <alignment horizontal="right" indent="1"/>
    </xf>
    <xf numFmtId="0" fontId="78" fillId="0" borderId="0" xfId="0" applyFont="1" applyFill="1" applyBorder="1" applyAlignment="1">
      <alignment horizontal="right"/>
    </xf>
    <xf numFmtId="0" fontId="79" fillId="0" borderId="2" xfId="21" applyFont="1" applyFill="1" applyBorder="1" applyAlignment="1">
      <alignment horizontal="left" wrapText="1" indent="1"/>
    </xf>
    <xf numFmtId="197" fontId="80" fillId="0" borderId="0" xfId="21" applyNumberFormat="1" applyFont="1" applyFill="1" applyBorder="1" applyAlignment="1">
      <alignment horizontal="right" wrapText="1" indent="1"/>
    </xf>
    <xf numFmtId="0" fontId="80" fillId="0" borderId="0" xfId="21" applyFont="1" applyFill="1" applyBorder="1" applyAlignment="1">
      <alignment horizontal="right" wrapText="1"/>
    </xf>
    <xf numFmtId="0" fontId="80" fillId="0" borderId="2" xfId="21" applyFont="1" applyFill="1" applyBorder="1" applyAlignment="1">
      <alignment horizontal="left" wrapText="1" indent="2"/>
    </xf>
    <xf numFmtId="197" fontId="79" fillId="0" borderId="0" xfId="21" applyNumberFormat="1" applyFont="1" applyFill="1" applyBorder="1" applyAlignment="1">
      <alignment horizontal="right" wrapText="1" indent="1"/>
    </xf>
    <xf numFmtId="0" fontId="79" fillId="0" borderId="0" xfId="21" applyFont="1" applyFill="1" applyBorder="1" applyAlignment="1">
      <alignment horizontal="right" wrapText="1"/>
    </xf>
    <xf numFmtId="0" fontId="79" fillId="0" borderId="2" xfId="21" applyFont="1" applyFill="1" applyBorder="1" applyAlignment="1">
      <alignment horizontal="left" wrapText="1" indent="2"/>
    </xf>
    <xf numFmtId="0" fontId="52" fillId="0" borderId="2" xfId="20" applyFont="1" applyFill="1" applyBorder="1" applyAlignment="1">
      <alignment horizontal="left" wrapText="1" indent="2"/>
    </xf>
    <xf numFmtId="0" fontId="80" fillId="0" borderId="2" xfId="21" applyFont="1" applyFill="1" applyBorder="1" applyAlignment="1">
      <alignment horizontal="left" wrapText="1" indent="3"/>
    </xf>
    <xf numFmtId="0" fontId="82" fillId="0" borderId="0" xfId="0" applyFont="1"/>
    <xf numFmtId="197" fontId="83" fillId="0" borderId="0" xfId="21" applyNumberFormat="1" applyFont="1" applyFill="1" applyBorder="1" applyAlignment="1">
      <alignment horizontal="right" wrapText="1" indent="1"/>
    </xf>
    <xf numFmtId="0" fontId="83" fillId="0" borderId="0" xfId="21" applyFont="1" applyFill="1" applyBorder="1" applyAlignment="1">
      <alignment horizontal="right" wrapText="1"/>
    </xf>
    <xf numFmtId="0" fontId="83" fillId="0" borderId="2" xfId="21" applyFont="1" applyFill="1" applyBorder="1" applyAlignment="1">
      <alignment horizontal="left" wrapText="1" indent="2"/>
    </xf>
    <xf numFmtId="0" fontId="84" fillId="0" borderId="0" xfId="0" applyFont="1"/>
    <xf numFmtId="197" fontId="85" fillId="0" borderId="0" xfId="21" applyNumberFormat="1" applyFont="1" applyFill="1" applyBorder="1" applyAlignment="1">
      <alignment horizontal="right" wrapText="1" indent="1"/>
    </xf>
    <xf numFmtId="0" fontId="85" fillId="0" borderId="0" xfId="21" applyFont="1" applyFill="1" applyBorder="1" applyAlignment="1">
      <alignment horizontal="right" wrapText="1"/>
    </xf>
    <xf numFmtId="0" fontId="86" fillId="0" borderId="2" xfId="21" applyFont="1" applyFill="1" applyBorder="1" applyAlignment="1">
      <alignment horizontal="left" wrapText="1" indent="2"/>
    </xf>
    <xf numFmtId="0" fontId="87" fillId="0" borderId="0" xfId="0" applyFont="1"/>
    <xf numFmtId="197" fontId="86" fillId="0" borderId="0" xfId="21" applyNumberFormat="1" applyFont="1" applyFill="1" applyBorder="1" applyAlignment="1">
      <alignment horizontal="right" wrapText="1" indent="1"/>
    </xf>
    <xf numFmtId="0" fontId="86" fillId="0" borderId="0" xfId="21" applyFont="1" applyFill="1" applyBorder="1" applyAlignment="1">
      <alignment horizontal="right" wrapText="1"/>
    </xf>
    <xf numFmtId="0" fontId="88" fillId="0" borderId="0" xfId="0" applyFont="1"/>
    <xf numFmtId="197" fontId="74" fillId="0" borderId="0" xfId="21" applyNumberFormat="1" applyFont="1" applyFill="1" applyBorder="1" applyAlignment="1">
      <alignment horizontal="right" wrapText="1" indent="1"/>
    </xf>
    <xf numFmtId="0" fontId="74" fillId="0" borderId="0" xfId="21" applyFont="1" applyFill="1" applyBorder="1" applyAlignment="1">
      <alignment horizontal="right" wrapText="1"/>
    </xf>
    <xf numFmtId="0" fontId="74" fillId="0" borderId="2" xfId="21" applyFont="1" applyFill="1" applyBorder="1" applyAlignment="1">
      <alignment horizontal="left" wrapText="1" indent="1"/>
    </xf>
    <xf numFmtId="0" fontId="77" fillId="0" borderId="0" xfId="0" applyFont="1" applyAlignment="1">
      <alignment horizontal="left" indent="1"/>
    </xf>
    <xf numFmtId="0" fontId="77" fillId="0" borderId="0" xfId="0" applyFont="1" applyAlignment="1">
      <alignment horizontal="left" indent="2"/>
    </xf>
    <xf numFmtId="0" fontId="0" fillId="0" borderId="0" xfId="0" applyAlignment="1">
      <alignment horizontal="left" indent="2"/>
    </xf>
    <xf numFmtId="0" fontId="88" fillId="0" borderId="0" xfId="0" applyFont="1" applyAlignment="1">
      <alignment horizontal="left" indent="1"/>
    </xf>
    <xf numFmtId="0" fontId="79" fillId="0" borderId="6" xfId="21" applyFont="1" applyFill="1" applyBorder="1" applyAlignment="1">
      <alignment wrapText="1"/>
    </xf>
    <xf numFmtId="0" fontId="90" fillId="0" borderId="0" xfId="0" applyFont="1"/>
    <xf numFmtId="49" fontId="8" fillId="0" borderId="0" xfId="6" applyNumberFormat="1" applyFont="1"/>
    <xf numFmtId="0" fontId="13" fillId="0" borderId="0" xfId="6" applyFont="1" applyBorder="1" applyAlignment="1">
      <alignment horizontal="right"/>
    </xf>
    <xf numFmtId="0" fontId="14" fillId="0" borderId="0" xfId="6" applyFont="1" applyBorder="1" applyAlignment="1">
      <alignment horizontal="right" indent="1"/>
    </xf>
    <xf numFmtId="0" fontId="14" fillId="0" borderId="0" xfId="6" applyFont="1" applyBorder="1" applyAlignment="1">
      <alignment horizontal="right"/>
    </xf>
    <xf numFmtId="0" fontId="14" fillId="0" borderId="0" xfId="6" applyFont="1" applyFill="1" applyAlignment="1">
      <alignment horizontal="right"/>
    </xf>
    <xf numFmtId="0" fontId="27" fillId="0" borderId="2" xfId="6" applyFont="1" applyBorder="1" applyAlignment="1">
      <alignment horizontal="left" wrapText="1" indent="1"/>
    </xf>
    <xf numFmtId="0" fontId="8" fillId="0" borderId="0" xfId="6" applyFont="1" applyBorder="1" applyAlignment="1">
      <alignment horizontal="right" indent="1"/>
    </xf>
    <xf numFmtId="0" fontId="8" fillId="0" borderId="0" xfId="6" applyFont="1" applyBorder="1" applyAlignment="1">
      <alignment horizontal="right"/>
    </xf>
    <xf numFmtId="0" fontId="8" fillId="0" borderId="0" xfId="6" applyFont="1" applyAlignment="1"/>
    <xf numFmtId="0" fontId="8" fillId="0" borderId="0" xfId="6" applyFont="1"/>
    <xf numFmtId="49" fontId="8" fillId="0" borderId="0" xfId="6" applyNumberFormat="1" applyFont="1" applyFill="1" applyAlignment="1">
      <alignment horizontal="right"/>
    </xf>
    <xf numFmtId="0" fontId="8" fillId="0" borderId="0" xfId="6" applyFont="1" applyFill="1" applyAlignment="1">
      <alignment horizontal="right"/>
    </xf>
    <xf numFmtId="197" fontId="8" fillId="0" borderId="0" xfId="6" applyNumberFormat="1" applyFont="1" applyFill="1" applyAlignment="1">
      <alignment horizontal="right"/>
    </xf>
    <xf numFmtId="197" fontId="8" fillId="0" borderId="0" xfId="6" applyNumberFormat="1" applyFont="1" applyFill="1" applyBorder="1" applyAlignment="1">
      <alignment horizontal="right"/>
    </xf>
    <xf numFmtId="0" fontId="13" fillId="0" borderId="2" xfId="6" applyFont="1" applyBorder="1" applyAlignment="1">
      <alignment horizontal="left" wrapText="1" indent="2"/>
    </xf>
    <xf numFmtId="0" fontId="14" fillId="0" borderId="0" xfId="6" applyFont="1" applyAlignment="1"/>
    <xf numFmtId="0" fontId="14" fillId="0" borderId="0" xfId="6" applyFont="1"/>
    <xf numFmtId="49" fontId="14" fillId="0" borderId="0" xfId="6" applyNumberFormat="1" applyFont="1" applyFill="1" applyAlignment="1">
      <alignment horizontal="right"/>
    </xf>
    <xf numFmtId="197" fontId="14" fillId="0" borderId="0" xfId="6" applyNumberFormat="1" applyFont="1" applyFill="1" applyAlignment="1">
      <alignment horizontal="right"/>
    </xf>
    <xf numFmtId="197" fontId="14" fillId="0" borderId="0" xfId="6" applyNumberFormat="1" applyFont="1" applyFill="1" applyBorder="1" applyAlignment="1">
      <alignment horizontal="right"/>
    </xf>
    <xf numFmtId="0" fontId="27" fillId="0" borderId="2" xfId="6" applyFont="1" applyBorder="1" applyAlignment="1">
      <alignment horizontal="left" wrapText="1" indent="2"/>
    </xf>
    <xf numFmtId="49" fontId="8" fillId="0" borderId="0" xfId="6" applyNumberFormat="1" applyFont="1" applyFill="1" applyBorder="1" applyAlignment="1">
      <alignment horizontal="right"/>
    </xf>
    <xf numFmtId="0" fontId="13" fillId="0" borderId="2" xfId="6" applyFont="1" applyBorder="1" applyAlignment="1">
      <alignment horizontal="left" wrapText="1" indent="3"/>
    </xf>
    <xf numFmtId="49" fontId="16" fillId="0" borderId="0" xfId="6" applyNumberFormat="1" applyFont="1"/>
    <xf numFmtId="0" fontId="16" fillId="0" borderId="0" xfId="6" applyFont="1" applyBorder="1" applyAlignment="1">
      <alignment horizontal="right" indent="1"/>
    </xf>
    <xf numFmtId="0" fontId="16" fillId="0" borderId="0" xfId="6" applyFont="1" applyBorder="1" applyAlignment="1">
      <alignment horizontal="right"/>
    </xf>
    <xf numFmtId="0" fontId="16" fillId="0" borderId="0" xfId="6" applyFont="1" applyAlignment="1"/>
    <xf numFmtId="0" fontId="16" fillId="0" borderId="0" xfId="6" applyFont="1"/>
    <xf numFmtId="49" fontId="16" fillId="0" borderId="0" xfId="6" applyNumberFormat="1" applyFont="1" applyFill="1" applyAlignment="1">
      <alignment horizontal="right"/>
    </xf>
    <xf numFmtId="0" fontId="16" fillId="0" borderId="0" xfId="6" applyFont="1" applyFill="1" applyAlignment="1">
      <alignment horizontal="right"/>
    </xf>
    <xf numFmtId="197" fontId="16" fillId="0" borderId="0" xfId="6" applyNumberFormat="1" applyFont="1" applyFill="1" applyAlignment="1">
      <alignment horizontal="right"/>
    </xf>
    <xf numFmtId="197" fontId="16" fillId="0" borderId="0" xfId="6" applyNumberFormat="1" applyFont="1" applyFill="1" applyBorder="1" applyAlignment="1">
      <alignment horizontal="right"/>
    </xf>
    <xf numFmtId="0" fontId="17" fillId="0" borderId="2" xfId="6" applyFont="1" applyBorder="1" applyAlignment="1">
      <alignment horizontal="left" wrapText="1" indent="2"/>
    </xf>
    <xf numFmtId="0" fontId="16" fillId="0" borderId="0" xfId="6" applyFont="1" applyFill="1" applyAlignment="1"/>
    <xf numFmtId="0" fontId="13" fillId="0" borderId="0" xfId="6" applyFont="1"/>
    <xf numFmtId="49" fontId="8" fillId="0" borderId="0" xfId="6" applyNumberFormat="1" applyFont="1" applyAlignment="1">
      <alignment wrapText="1"/>
    </xf>
    <xf numFmtId="0" fontId="13" fillId="0" borderId="2" xfId="6" applyFont="1" applyFill="1" applyBorder="1" applyAlignment="1">
      <alignment horizontal="left" wrapText="1" indent="2"/>
    </xf>
    <xf numFmtId="0" fontId="8" fillId="0" borderId="2" xfId="6" applyFont="1" applyBorder="1" applyAlignment="1">
      <alignment horizontal="left" wrapText="1" indent="1"/>
    </xf>
    <xf numFmtId="0" fontId="13" fillId="0" borderId="2" xfId="6" applyFont="1" applyFill="1" applyBorder="1" applyAlignment="1">
      <alignment horizontal="left" wrapText="1" indent="3"/>
    </xf>
    <xf numFmtId="0" fontId="26" fillId="0" borderId="2" xfId="6" applyFont="1" applyFill="1" applyBorder="1" applyAlignment="1">
      <alignment horizontal="left" wrapText="1" indent="2"/>
    </xf>
    <xf numFmtId="0" fontId="27" fillId="0" borderId="2" xfId="6" applyFont="1" applyFill="1" applyBorder="1" applyAlignment="1">
      <alignment horizontal="left" wrapText="1" indent="2"/>
    </xf>
    <xf numFmtId="0" fontId="27" fillId="0" borderId="2" xfId="6" applyFont="1" applyFill="1" applyBorder="1" applyAlignment="1">
      <alignment horizontal="left" wrapText="1" indent="1"/>
    </xf>
    <xf numFmtId="0" fontId="8" fillId="0" borderId="2" xfId="6" applyFont="1" applyFill="1" applyBorder="1" applyAlignment="1">
      <alignment horizontal="left" wrapText="1" indent="1"/>
    </xf>
    <xf numFmtId="0" fontId="27" fillId="0" borderId="2" xfId="6" applyFont="1" applyFill="1" applyBorder="1" applyAlignment="1">
      <alignment horizontal="left" wrapText="1"/>
    </xf>
    <xf numFmtId="49" fontId="8" fillId="0" borderId="3" xfId="6" applyNumberFormat="1" applyFont="1" applyBorder="1" applyAlignment="1">
      <alignment horizontal="center" vertical="center" wrapText="1"/>
    </xf>
    <xf numFmtId="49" fontId="8" fillId="0" borderId="4" xfId="6" applyNumberFormat="1" applyFont="1" applyBorder="1" applyAlignment="1">
      <alignment horizontal="center" vertical="center" wrapText="1"/>
    </xf>
    <xf numFmtId="0" fontId="14" fillId="0" borderId="5" xfId="6" applyFont="1" applyBorder="1" applyAlignment="1">
      <alignment horizontal="left" vertical="center" wrapText="1"/>
    </xf>
    <xf numFmtId="0" fontId="92" fillId="0" borderId="0" xfId="6" applyFont="1"/>
    <xf numFmtId="0" fontId="27" fillId="0" borderId="7" xfId="6" applyFont="1" applyBorder="1" applyAlignment="1">
      <alignment horizontal="left" wrapText="1" indent="1"/>
    </xf>
    <xf numFmtId="0" fontId="14" fillId="0" borderId="0" xfId="6" applyFont="1" applyAlignment="1">
      <alignment horizontal="right" indent="1"/>
    </xf>
    <xf numFmtId="0" fontId="14" fillId="0" borderId="0" xfId="6" applyFont="1" applyAlignment="1">
      <alignment horizontal="right"/>
    </xf>
    <xf numFmtId="0" fontId="13" fillId="0" borderId="7" xfId="6" applyFont="1" applyBorder="1" applyAlignment="1">
      <alignment horizontal="left" wrapText="1" indent="2"/>
    </xf>
    <xf numFmtId="0" fontId="8" fillId="0" borderId="0" xfId="6" applyFont="1" applyAlignment="1">
      <alignment horizontal="right" indent="1"/>
    </xf>
    <xf numFmtId="0" fontId="8" fillId="0" borderId="0" xfId="6" applyFont="1" applyAlignment="1">
      <alignment horizontal="right"/>
    </xf>
    <xf numFmtId="0" fontId="92" fillId="0" borderId="0" xfId="6" applyFont="1" applyAlignment="1">
      <alignment horizontal="left" wrapText="1" indent="1"/>
    </xf>
    <xf numFmtId="0" fontId="27" fillId="0" borderId="7" xfId="6" applyFont="1" applyBorder="1" applyAlignment="1">
      <alignment horizontal="left" wrapText="1" indent="2"/>
    </xf>
    <xf numFmtId="0" fontId="13" fillId="0" borderId="7" xfId="6" applyFont="1" applyBorder="1" applyAlignment="1">
      <alignment horizontal="left" wrapText="1" indent="3"/>
    </xf>
    <xf numFmtId="0" fontId="93" fillId="0" borderId="0" xfId="6" applyFont="1"/>
    <xf numFmtId="0" fontId="17" fillId="0" borderId="7" xfId="6" applyFont="1" applyBorder="1" applyAlignment="1">
      <alignment horizontal="left" wrapText="1" indent="2"/>
    </xf>
    <xf numFmtId="0" fontId="16" fillId="0" borderId="0" xfId="6" applyFont="1" applyAlignment="1">
      <alignment horizontal="right" indent="1"/>
    </xf>
    <xf numFmtId="0" fontId="16" fillId="0" borderId="0" xfId="6" applyFont="1" applyAlignment="1">
      <alignment horizontal="right"/>
    </xf>
    <xf numFmtId="0" fontId="92" fillId="0" borderId="0" xfId="6" applyFont="1" applyAlignment="1">
      <alignment horizontal="left" indent="3"/>
    </xf>
    <xf numFmtId="0" fontId="92" fillId="0" borderId="0" xfId="6" applyFont="1" applyAlignment="1">
      <alignment horizontal="left" wrapText="1" indent="2"/>
    </xf>
    <xf numFmtId="0" fontId="13" fillId="0" borderId="7" xfId="6" applyFont="1" applyFill="1" applyBorder="1" applyAlignment="1">
      <alignment horizontal="left" wrapText="1" indent="2"/>
    </xf>
    <xf numFmtId="0" fontId="3" fillId="0" borderId="0" xfId="6" applyFont="1"/>
    <xf numFmtId="0" fontId="8" fillId="0" borderId="7" xfId="6" applyFont="1" applyBorder="1" applyAlignment="1">
      <alignment horizontal="left" wrapText="1" indent="1"/>
    </xf>
    <xf numFmtId="0" fontId="92" fillId="0" borderId="0" xfId="6" applyFont="1" applyAlignment="1">
      <alignment wrapText="1"/>
    </xf>
    <xf numFmtId="0" fontId="13" fillId="0" borderId="7" xfId="6" applyFont="1" applyFill="1" applyBorder="1" applyAlignment="1">
      <alignment horizontal="left" wrapText="1" indent="3"/>
    </xf>
    <xf numFmtId="0" fontId="26" fillId="0" borderId="7" xfId="6" applyFont="1" applyFill="1" applyBorder="1" applyAlignment="1">
      <alignment horizontal="left" wrapText="1" indent="2"/>
    </xf>
    <xf numFmtId="0" fontId="27" fillId="0" borderId="7" xfId="6" applyFont="1" applyFill="1" applyBorder="1" applyAlignment="1">
      <alignment horizontal="left" wrapText="1" indent="2"/>
    </xf>
    <xf numFmtId="0" fontId="27" fillId="0" borderId="7" xfId="6" applyFont="1" applyFill="1" applyBorder="1" applyAlignment="1">
      <alignment horizontal="left" wrapText="1" indent="1"/>
    </xf>
    <xf numFmtId="0" fontId="8" fillId="0" borderId="7" xfId="6" applyFont="1" applyFill="1" applyBorder="1" applyAlignment="1">
      <alignment horizontal="left" wrapText="1" indent="1"/>
    </xf>
    <xf numFmtId="0" fontId="27" fillId="0" borderId="11" xfId="6" applyFont="1" applyFill="1" applyBorder="1" applyAlignment="1">
      <alignment horizontal="left" wrapText="1"/>
    </xf>
    <xf numFmtId="0" fontId="8" fillId="0" borderId="14" xfId="6" applyFont="1" applyBorder="1" applyAlignment="1">
      <alignment horizontal="center" textRotation="90" wrapText="1"/>
    </xf>
    <xf numFmtId="0" fontId="8" fillId="0" borderId="5" xfId="6" applyFont="1" applyBorder="1" applyAlignment="1">
      <alignment horizontal="center" textRotation="90" wrapText="1"/>
    </xf>
    <xf numFmtId="0" fontId="8" fillId="0" borderId="5" xfId="6" applyFont="1" applyFill="1" applyBorder="1" applyAlignment="1">
      <alignment horizontal="center" textRotation="90" wrapText="1"/>
    </xf>
    <xf numFmtId="0" fontId="8" fillId="0" borderId="3" xfId="6" applyFont="1" applyBorder="1" applyAlignment="1">
      <alignment horizontal="center" textRotation="90" wrapText="1"/>
    </xf>
    <xf numFmtId="0" fontId="8" fillId="0" borderId="15" xfId="6" applyFont="1" applyBorder="1" applyAlignment="1">
      <alignment horizontal="center" textRotation="90" wrapText="1"/>
    </xf>
    <xf numFmtId="0" fontId="8" fillId="0" borderId="16" xfId="6" applyFont="1" applyBorder="1" applyAlignment="1">
      <alignment horizontal="center" vertical="center" wrapText="1"/>
    </xf>
    <xf numFmtId="0" fontId="8" fillId="0" borderId="12" xfId="6" applyFont="1" applyBorder="1" applyAlignment="1">
      <alignment horizontal="center" vertical="center" wrapText="1"/>
    </xf>
    <xf numFmtId="0" fontId="8" fillId="0" borderId="3" xfId="6" applyFont="1" applyBorder="1" applyAlignment="1">
      <alignment horizontal="center" vertical="center" wrapText="1"/>
    </xf>
    <xf numFmtId="0" fontId="7" fillId="0" borderId="0" xfId="6" applyFont="1"/>
    <xf numFmtId="0" fontId="8" fillId="0" borderId="0" xfId="6" applyFont="1" applyFill="1" applyBorder="1"/>
    <xf numFmtId="0" fontId="8" fillId="0" borderId="0" xfId="6" applyFont="1" applyBorder="1"/>
    <xf numFmtId="0" fontId="94" fillId="0" borderId="0" xfId="6" applyFont="1" applyBorder="1"/>
    <xf numFmtId="1" fontId="8" fillId="0" borderId="0" xfId="6" applyNumberFormat="1" applyFont="1" applyFill="1" applyBorder="1" applyAlignment="1">
      <alignment horizontal="right" wrapText="1"/>
    </xf>
    <xf numFmtId="0" fontId="8" fillId="0" borderId="0" xfId="6" applyFont="1" applyFill="1" applyBorder="1" applyAlignment="1">
      <alignment horizontal="right" wrapText="1"/>
    </xf>
    <xf numFmtId="0" fontId="13" fillId="0" borderId="0" xfId="6" applyFont="1" applyFill="1" applyBorder="1" applyAlignment="1">
      <alignment horizontal="left" wrapText="1" indent="2"/>
    </xf>
    <xf numFmtId="0" fontId="14" fillId="0" borderId="0" xfId="6" applyFont="1" applyFill="1" applyBorder="1" applyAlignment="1">
      <alignment horizontal="right"/>
    </xf>
    <xf numFmtId="0" fontId="14" fillId="0" borderId="2" xfId="6" applyFont="1" applyBorder="1" applyAlignment="1">
      <alignment horizontal="left" wrapText="1" indent="1"/>
    </xf>
    <xf numFmtId="1" fontId="8" fillId="0" borderId="0" xfId="6" applyNumberFormat="1" applyFont="1" applyFill="1" applyBorder="1"/>
    <xf numFmtId="0" fontId="8" fillId="0" borderId="0" xfId="6" applyFont="1" applyAlignment="1">
      <alignment horizontal="left" wrapText="1" indent="2"/>
    </xf>
    <xf numFmtId="1" fontId="14" fillId="0" borderId="0" xfId="6" applyNumberFormat="1" applyFont="1" applyFill="1" applyBorder="1" applyAlignment="1">
      <alignment horizontal="right" wrapText="1"/>
    </xf>
    <xf numFmtId="0" fontId="14" fillId="0" borderId="0" xfId="6" applyFont="1" applyFill="1" applyBorder="1" applyAlignment="1">
      <alignment horizontal="right" wrapText="1"/>
    </xf>
    <xf numFmtId="0" fontId="14" fillId="0" borderId="0" xfId="6" applyFont="1" applyBorder="1"/>
    <xf numFmtId="0" fontId="14" fillId="0" borderId="0" xfId="6" applyFont="1" applyFill="1" applyBorder="1"/>
    <xf numFmtId="1" fontId="14" fillId="0" borderId="0" xfId="6" applyNumberFormat="1" applyFont="1" applyFill="1" applyBorder="1"/>
    <xf numFmtId="0" fontId="14" fillId="0" borderId="2" xfId="6" applyFont="1" applyBorder="1" applyAlignment="1">
      <alignment horizontal="left" wrapText="1" indent="2"/>
    </xf>
    <xf numFmtId="1" fontId="16" fillId="0" borderId="0" xfId="6" applyNumberFormat="1" applyFont="1" applyFill="1" applyBorder="1" applyAlignment="1">
      <alignment horizontal="right" wrapText="1"/>
    </xf>
    <xf numFmtId="0" fontId="16" fillId="0" borderId="0" xfId="6" applyFont="1" applyFill="1" applyBorder="1" applyAlignment="1">
      <alignment horizontal="right" wrapText="1"/>
    </xf>
    <xf numFmtId="0" fontId="16" fillId="0" borderId="0" xfId="6" applyFont="1" applyBorder="1"/>
    <xf numFmtId="0" fontId="16" fillId="0" borderId="0" xfId="6" applyFont="1" applyFill="1" applyBorder="1"/>
    <xf numFmtId="1" fontId="16" fillId="0" borderId="0" xfId="6" applyNumberFormat="1" applyFont="1" applyFill="1" applyBorder="1"/>
    <xf numFmtId="0" fontId="16" fillId="0" borderId="2" xfId="6" applyFont="1" applyBorder="1" applyAlignment="1">
      <alignment horizontal="left" wrapText="1" indent="2"/>
    </xf>
    <xf numFmtId="0" fontId="8" fillId="0" borderId="0" xfId="6" applyFont="1" applyFill="1" applyBorder="1" applyAlignment="1">
      <alignment horizontal="right"/>
    </xf>
    <xf numFmtId="1" fontId="16" fillId="0" borderId="0" xfId="6" applyNumberFormat="1" applyFont="1" applyFill="1" applyBorder="1" applyAlignment="1">
      <alignment horizontal="right"/>
    </xf>
    <xf numFmtId="0" fontId="8" fillId="0" borderId="0" xfId="6" applyFont="1" applyAlignment="1">
      <alignment horizontal="right" wrapText="1"/>
    </xf>
    <xf numFmtId="0" fontId="14" fillId="0" borderId="0" xfId="6" applyFont="1" applyAlignment="1">
      <alignment horizontal="right" wrapText="1"/>
    </xf>
    <xf numFmtId="0" fontId="26" fillId="0" borderId="0" xfId="6" applyFont="1"/>
    <xf numFmtId="1" fontId="14" fillId="0" borderId="0" xfId="6" applyNumberFormat="1" applyFont="1" applyFill="1" applyBorder="1" applyAlignment="1">
      <alignment wrapText="1"/>
    </xf>
    <xf numFmtId="0" fontId="13" fillId="0" borderId="2" xfId="6" applyFont="1" applyBorder="1" applyAlignment="1">
      <alignment horizontal="left" wrapText="1" indent="1"/>
    </xf>
    <xf numFmtId="0" fontId="16" fillId="0" borderId="0" xfId="6" applyFont="1" applyFill="1" applyBorder="1" applyAlignment="1">
      <alignment horizontal="right"/>
    </xf>
    <xf numFmtId="0" fontId="16" fillId="0" borderId="2" xfId="6" applyFont="1" applyFill="1" applyBorder="1" applyAlignment="1">
      <alignment horizontal="left" wrapText="1" indent="2"/>
    </xf>
    <xf numFmtId="0" fontId="14" fillId="0" borderId="2" xfId="6" applyFont="1" applyFill="1" applyBorder="1" applyAlignment="1">
      <alignment horizontal="left" wrapText="1" indent="2"/>
    </xf>
    <xf numFmtId="0" fontId="14" fillId="0" borderId="2" xfId="6" applyFont="1" applyFill="1" applyBorder="1" applyAlignment="1">
      <alignment horizontal="left" wrapText="1" indent="1"/>
    </xf>
    <xf numFmtId="0" fontId="8" fillId="0" borderId="0" xfId="16" applyFont="1" applyBorder="1"/>
    <xf numFmtId="0" fontId="8" fillId="6" borderId="0" xfId="6" applyFont="1" applyFill="1" applyBorder="1"/>
    <xf numFmtId="0" fontId="14" fillId="0" borderId="0" xfId="15" applyFont="1" applyFill="1" applyBorder="1"/>
    <xf numFmtId="0" fontId="13" fillId="0" borderId="2" xfId="6" applyFont="1" applyFill="1" applyBorder="1" applyAlignment="1">
      <alignment horizontal="left" wrapText="1" indent="1"/>
    </xf>
    <xf numFmtId="0" fontId="14" fillId="0" borderId="6" xfId="6" applyFont="1" applyFill="1" applyBorder="1" applyAlignment="1">
      <alignment horizontal="left" wrapText="1"/>
    </xf>
    <xf numFmtId="0" fontId="8" fillId="0" borderId="14" xfId="6" applyFont="1" applyBorder="1" applyAlignment="1">
      <alignment vertical="center"/>
    </xf>
    <xf numFmtId="0" fontId="8" fillId="0" borderId="3" xfId="6" applyFont="1" applyBorder="1" applyAlignment="1">
      <alignment horizontal="center" vertical="center"/>
    </xf>
    <xf numFmtId="0" fontId="8" fillId="0" borderId="4" xfId="6" applyFont="1" applyFill="1" applyBorder="1" applyAlignment="1">
      <alignment horizontal="center" vertical="center"/>
    </xf>
    <xf numFmtId="0" fontId="8" fillId="0" borderId="4" xfId="6" applyFont="1" applyBorder="1" applyAlignment="1">
      <alignment horizontal="center" vertical="center"/>
    </xf>
    <xf numFmtId="0" fontId="6" fillId="0" borderId="0" xfId="6" applyFont="1" applyBorder="1" applyAlignment="1">
      <alignment horizontal="center"/>
    </xf>
    <xf numFmtId="0" fontId="63" fillId="0" borderId="0" xfId="6"/>
    <xf numFmtId="0" fontId="3" fillId="0" borderId="0" xfId="6" applyFont="1" applyFill="1"/>
    <xf numFmtId="2" fontId="45" fillId="0" borderId="0" xfId="6" applyNumberFormat="1" applyFont="1" applyFill="1"/>
    <xf numFmtId="0" fontId="34" fillId="0" borderId="0" xfId="6" applyFont="1" applyFill="1"/>
    <xf numFmtId="2" fontId="34" fillId="0" borderId="0" xfId="6" applyNumberFormat="1" applyFont="1" applyFill="1"/>
    <xf numFmtId="0" fontId="35" fillId="0" borderId="0" xfId="6" applyFont="1" applyFill="1" applyAlignment="1">
      <alignment horizontal="left"/>
    </xf>
    <xf numFmtId="0" fontId="6" fillId="0" borderId="0" xfId="6" applyFont="1"/>
    <xf numFmtId="2" fontId="6" fillId="0" borderId="0" xfId="6" applyNumberFormat="1" applyFont="1"/>
    <xf numFmtId="2" fontId="44" fillId="0" borderId="0" xfId="6" applyNumberFormat="1" applyFont="1" applyFill="1" applyBorder="1" applyAlignment="1">
      <alignment horizontal="right"/>
    </xf>
    <xf numFmtId="2" fontId="63" fillId="0" borderId="0" xfId="6" applyNumberFormat="1"/>
    <xf numFmtId="2" fontId="95" fillId="0" borderId="0" xfId="6" applyNumberFormat="1" applyFont="1" applyFill="1"/>
    <xf numFmtId="2" fontId="8" fillId="0" borderId="0" xfId="6" applyNumberFormat="1" applyFont="1" applyFill="1" applyBorder="1" applyAlignment="1">
      <alignment horizontal="right"/>
    </xf>
    <xf numFmtId="1" fontId="8" fillId="0" borderId="0" xfId="6" applyNumberFormat="1" applyFont="1" applyFill="1" applyBorder="1" applyAlignment="1">
      <alignment horizontal="right"/>
    </xf>
    <xf numFmtId="0" fontId="8" fillId="0" borderId="2" xfId="6" applyFont="1" applyFill="1" applyBorder="1" applyAlignment="1">
      <alignment horizontal="left" wrapText="1" indent="2"/>
    </xf>
    <xf numFmtId="2" fontId="44" fillId="0" borderId="0" xfId="6" applyNumberFormat="1" applyFont="1" applyFill="1"/>
    <xf numFmtId="2" fontId="14" fillId="0" borderId="0" xfId="6" applyNumberFormat="1" applyFont="1" applyFill="1" applyBorder="1" applyAlignment="1">
      <alignment horizontal="right"/>
    </xf>
    <xf numFmtId="1" fontId="14" fillId="0" borderId="0" xfId="6" applyNumberFormat="1" applyFont="1" applyFill="1" applyBorder="1" applyAlignment="1">
      <alignment horizontal="right"/>
    </xf>
    <xf numFmtId="2" fontId="96" fillId="0" borderId="0" xfId="6" applyNumberFormat="1" applyFont="1" applyFill="1" applyBorder="1" applyAlignment="1">
      <alignment horizontal="right"/>
    </xf>
    <xf numFmtId="2" fontId="95" fillId="0" borderId="0" xfId="6" applyNumberFormat="1" applyFont="1" applyFill="1" applyBorder="1" applyAlignment="1">
      <alignment horizontal="right"/>
    </xf>
    <xf numFmtId="0" fontId="8" fillId="0" borderId="2" xfId="6" applyFont="1" applyFill="1" applyBorder="1" applyAlignment="1">
      <alignment horizontal="left" wrapText="1" indent="3"/>
    </xf>
    <xf numFmtId="0" fontId="48" fillId="0" borderId="0" xfId="6" applyFont="1"/>
    <xf numFmtId="2" fontId="48" fillId="0" borderId="0" xfId="6" applyNumberFormat="1" applyFont="1"/>
    <xf numFmtId="2" fontId="97" fillId="0" borderId="0" xfId="6" applyNumberFormat="1" applyFont="1" applyFill="1"/>
    <xf numFmtId="2" fontId="16" fillId="0" borderId="0" xfId="6" applyNumberFormat="1" applyFont="1" applyFill="1" applyBorder="1" applyAlignment="1">
      <alignment horizontal="right"/>
    </xf>
    <xf numFmtId="2" fontId="95" fillId="0" borderId="0" xfId="6" applyNumberFormat="1" applyFont="1" applyFill="1" applyBorder="1" applyAlignment="1">
      <alignment horizontal="left" wrapText="1" indent="2"/>
    </xf>
    <xf numFmtId="2" fontId="44" fillId="0" borderId="0" xfId="6" applyNumberFormat="1" applyFont="1" applyFill="1" applyBorder="1" applyAlignment="1">
      <alignment horizontal="left" wrapText="1" indent="2"/>
    </xf>
    <xf numFmtId="0" fontId="34" fillId="0" borderId="0" xfId="6" applyFont="1" applyBorder="1"/>
    <xf numFmtId="2" fontId="34" fillId="0" borderId="0" xfId="6" applyNumberFormat="1" applyFont="1" applyBorder="1"/>
    <xf numFmtId="0" fontId="34" fillId="0" borderId="0" xfId="6" applyFont="1" applyFill="1" applyBorder="1" applyAlignment="1"/>
    <xf numFmtId="2" fontId="34" fillId="0" borderId="0" xfId="6" applyNumberFormat="1" applyFont="1" applyFill="1" applyBorder="1" applyAlignment="1">
      <alignment horizontal="right"/>
    </xf>
    <xf numFmtId="1" fontId="34" fillId="0" borderId="0" xfId="6" applyNumberFormat="1" applyFont="1" applyFill="1" applyBorder="1" applyAlignment="1">
      <alignment horizontal="right"/>
    </xf>
    <xf numFmtId="0" fontId="35" fillId="0" borderId="0" xfId="6" applyFont="1" applyFill="1" applyBorder="1" applyAlignment="1">
      <alignment horizontal="left"/>
    </xf>
    <xf numFmtId="0" fontId="34" fillId="0" borderId="0" xfId="6" applyFont="1" applyFill="1" applyBorder="1" applyAlignment="1">
      <alignment horizontal="left" indent="2"/>
    </xf>
    <xf numFmtId="0" fontId="63" fillId="0" borderId="0" xfId="6" applyBorder="1"/>
    <xf numFmtId="2" fontId="95" fillId="0" borderId="0" xfId="6" applyNumberFormat="1" applyFont="1" applyFill="1" applyAlignment="1">
      <alignment horizontal="right" wrapText="1"/>
    </xf>
    <xf numFmtId="2" fontId="96" fillId="0" borderId="0" xfId="6" applyNumberFormat="1" applyFont="1" applyFill="1" applyBorder="1" applyAlignment="1">
      <alignment horizontal="left" wrapText="1" indent="2"/>
    </xf>
    <xf numFmtId="0" fontId="1" fillId="0" borderId="0" xfId="6" applyFont="1" applyFill="1"/>
    <xf numFmtId="2" fontId="45" fillId="0" borderId="0" xfId="6" applyNumberFormat="1" applyFont="1" applyFill="1" applyBorder="1" applyAlignment="1">
      <alignment horizontal="right"/>
    </xf>
    <xf numFmtId="0" fontId="45" fillId="0" borderId="0" xfId="6" applyFont="1" applyFill="1" applyBorder="1" applyAlignment="1"/>
    <xf numFmtId="0" fontId="44" fillId="0" borderId="0" xfId="6" applyFont="1" applyFill="1" applyBorder="1" applyAlignment="1"/>
    <xf numFmtId="2" fontId="94" fillId="0" borderId="0" xfId="6" applyNumberFormat="1" applyFont="1" applyBorder="1"/>
    <xf numFmtId="0" fontId="94" fillId="0" borderId="0" xfId="6" applyFont="1" applyFill="1" applyBorder="1" applyAlignment="1"/>
    <xf numFmtId="2" fontId="94" fillId="0" borderId="0" xfId="6" applyNumberFormat="1" applyFont="1" applyFill="1" applyBorder="1" applyAlignment="1">
      <alignment horizontal="right"/>
    </xf>
    <xf numFmtId="1" fontId="94" fillId="0" borderId="0" xfId="6" applyNumberFormat="1" applyFont="1" applyFill="1" applyBorder="1" applyAlignment="1">
      <alignment horizontal="right"/>
    </xf>
    <xf numFmtId="2" fontId="63" fillId="0" borderId="0" xfId="6" applyNumberFormat="1" applyBorder="1"/>
    <xf numFmtId="0" fontId="3" fillId="0" borderId="0" xfId="6" applyFont="1" applyFill="1" applyBorder="1" applyAlignment="1">
      <alignment horizontal="left" indent="2"/>
    </xf>
    <xf numFmtId="2" fontId="45" fillId="0" borderId="0" xfId="6" applyNumberFormat="1" applyFont="1" applyFill="1" applyBorder="1" applyAlignment="1"/>
    <xf numFmtId="2" fontId="98" fillId="0" borderId="0" xfId="6" applyNumberFormat="1" applyFont="1" applyFill="1" applyBorder="1" applyAlignment="1">
      <alignment horizontal="right"/>
    </xf>
    <xf numFmtId="2" fontId="14" fillId="0" borderId="10" xfId="6" applyNumberFormat="1" applyFont="1" applyFill="1" applyBorder="1" applyAlignment="1">
      <alignment horizontal="right"/>
    </xf>
    <xf numFmtId="1" fontId="14" fillId="0" borderId="10" xfId="6" applyNumberFormat="1" applyFont="1" applyFill="1" applyBorder="1" applyAlignment="1">
      <alignment horizontal="right"/>
    </xf>
    <xf numFmtId="0" fontId="14" fillId="0" borderId="10" xfId="6" applyFont="1" applyFill="1" applyBorder="1" applyAlignment="1">
      <alignment horizontal="right"/>
    </xf>
    <xf numFmtId="0" fontId="45" fillId="0" borderId="0" xfId="6" applyFont="1" applyFill="1" applyBorder="1" applyAlignment="1">
      <alignment horizontal="center" vertical="center" wrapText="1"/>
    </xf>
    <xf numFmtId="0" fontId="8" fillId="0" borderId="3" xfId="6" applyFont="1" applyFill="1" applyBorder="1" applyAlignment="1">
      <alignment horizontal="center" vertical="center" wrapText="1"/>
    </xf>
    <xf numFmtId="0" fontId="8" fillId="0" borderId="4" xfId="6" applyFont="1" applyFill="1" applyBorder="1" applyAlignment="1">
      <alignment horizontal="center" vertical="center" wrapText="1"/>
    </xf>
    <xf numFmtId="0" fontId="8" fillId="0" borderId="5" xfId="6" applyFont="1" applyFill="1" applyBorder="1" applyAlignment="1">
      <alignment horizontal="left" vertical="center" wrapText="1"/>
    </xf>
    <xf numFmtId="0" fontId="6" fillId="0" borderId="0" xfId="6" applyFont="1" applyAlignment="1">
      <alignment horizontal="center"/>
    </xf>
    <xf numFmtId="0" fontId="63" fillId="0" borderId="0" xfId="6" applyFill="1"/>
    <xf numFmtId="0" fontId="6" fillId="0" borderId="0" xfId="6" applyFont="1" applyFill="1"/>
    <xf numFmtId="0" fontId="48" fillId="0" borderId="0" xfId="6" applyFont="1" applyFill="1"/>
    <xf numFmtId="0" fontId="63" fillId="0" borderId="0" xfId="6" applyFill="1" applyAlignment="1">
      <alignment horizontal="right"/>
    </xf>
    <xf numFmtId="2" fontId="63" fillId="0" borderId="0" xfId="6" applyNumberFormat="1" applyFill="1"/>
    <xf numFmtId="0" fontId="63" fillId="0" borderId="0" xfId="6" applyFill="1" applyBorder="1" applyAlignment="1">
      <alignment horizontal="right"/>
    </xf>
    <xf numFmtId="0" fontId="63" fillId="0" borderId="0" xfId="6" applyFill="1" applyBorder="1"/>
    <xf numFmtId="2" fontId="63" fillId="0" borderId="0" xfId="6" applyNumberFormat="1" applyFill="1" applyBorder="1"/>
    <xf numFmtId="0" fontId="94" fillId="0" borderId="0" xfId="6" applyFont="1" applyFill="1" applyBorder="1" applyAlignment="1">
      <alignment horizontal="right"/>
    </xf>
    <xf numFmtId="0" fontId="94" fillId="0" borderId="0" xfId="6" applyFont="1" applyFill="1" applyBorder="1"/>
    <xf numFmtId="2" fontId="94" fillId="0" borderId="0" xfId="6" applyNumberFormat="1" applyFont="1" applyFill="1" applyBorder="1"/>
    <xf numFmtId="0" fontId="6" fillId="0" borderId="0" xfId="6" applyFont="1" applyFill="1" applyAlignment="1">
      <alignment horizontal="right"/>
    </xf>
    <xf numFmtId="2" fontId="6" fillId="0" borderId="0" xfId="6" applyNumberFormat="1" applyFont="1" applyFill="1"/>
    <xf numFmtId="0" fontId="34" fillId="0" borderId="0" xfId="6" applyFont="1" applyFill="1" applyBorder="1" applyAlignment="1">
      <alignment horizontal="right"/>
    </xf>
    <xf numFmtId="0" fontId="34" fillId="0" borderId="0" xfId="6" applyFont="1" applyFill="1" applyBorder="1"/>
    <xf numFmtId="2" fontId="34" fillId="0" borderId="0" xfId="6" applyNumberFormat="1" applyFont="1" applyFill="1" applyBorder="1"/>
    <xf numFmtId="0" fontId="48" fillId="0" borderId="0" xfId="6" applyFont="1" applyFill="1" applyAlignment="1">
      <alignment horizontal="right"/>
    </xf>
    <xf numFmtId="2" fontId="48" fillId="0" borderId="0" xfId="6" applyNumberFormat="1" applyFont="1" applyFill="1"/>
    <xf numFmtId="0" fontId="95" fillId="0" borderId="0" xfId="6" applyFont="1"/>
    <xf numFmtId="0" fontId="95" fillId="0" borderId="0" xfId="6" applyFont="1" applyBorder="1"/>
    <xf numFmtId="0" fontId="94" fillId="0" borderId="0" xfId="6" applyFont="1"/>
    <xf numFmtId="1" fontId="94" fillId="0" borderId="0" xfId="6" applyNumberFormat="1" applyFont="1" applyAlignment="1">
      <alignment horizontal="right" indent="1"/>
    </xf>
    <xf numFmtId="0" fontId="94" fillId="0" borderId="0" xfId="6" applyFont="1" applyBorder="1" applyAlignment="1">
      <alignment horizontal="left"/>
    </xf>
    <xf numFmtId="0" fontId="94" fillId="0" borderId="0" xfId="6" applyFont="1" applyAlignment="1"/>
    <xf numFmtId="0" fontId="99" fillId="0" borderId="0" xfId="6" applyFont="1" applyBorder="1" applyAlignment="1">
      <alignment horizontal="left"/>
    </xf>
    <xf numFmtId="1" fontId="13" fillId="0" borderId="0" xfId="6" applyNumberFormat="1" applyFont="1" applyAlignment="1">
      <alignment horizontal="right" indent="1"/>
    </xf>
    <xf numFmtId="1" fontId="8" fillId="0" borderId="0" xfId="6" applyNumberFormat="1" applyFont="1" applyFill="1" applyBorder="1" applyAlignment="1">
      <alignment horizontal="right" indent="1"/>
    </xf>
    <xf numFmtId="197" fontId="8" fillId="0" borderId="0" xfId="6" applyNumberFormat="1" applyFont="1" applyBorder="1" applyAlignment="1">
      <alignment horizontal="right" indent="1"/>
    </xf>
    <xf numFmtId="0" fontId="13" fillId="0" borderId="0" xfId="6" applyFont="1" applyBorder="1" applyAlignment="1">
      <alignment horizontal="left" wrapText="1" indent="3"/>
    </xf>
    <xf numFmtId="0" fontId="14" fillId="0" borderId="7" xfId="6" applyFont="1" applyBorder="1" applyAlignment="1">
      <alignment horizontal="right"/>
    </xf>
    <xf numFmtId="0" fontId="27" fillId="0" borderId="0" xfId="6" applyFont="1" applyBorder="1" applyAlignment="1">
      <alignment horizontal="left" wrapText="1" indent="1"/>
    </xf>
    <xf numFmtId="1" fontId="8" fillId="0" borderId="0" xfId="6" applyNumberFormat="1" applyFont="1" applyBorder="1" applyAlignment="1">
      <alignment horizontal="right"/>
    </xf>
    <xf numFmtId="1" fontId="13" fillId="0" borderId="0" xfId="6" applyNumberFormat="1" applyFont="1" applyBorder="1" applyAlignment="1">
      <alignment horizontal="right"/>
    </xf>
    <xf numFmtId="1" fontId="13" fillId="0" borderId="7" xfId="6" applyNumberFormat="1" applyFont="1" applyBorder="1" applyAlignment="1">
      <alignment horizontal="right"/>
    </xf>
    <xf numFmtId="0" fontId="13" fillId="0" borderId="0" xfId="6" applyFont="1" applyBorder="1" applyAlignment="1">
      <alignment horizontal="left" wrapText="1" indent="2"/>
    </xf>
    <xf numFmtId="1" fontId="14" fillId="0" borderId="0" xfId="6" applyNumberFormat="1" applyFont="1" applyBorder="1" applyAlignment="1">
      <alignment horizontal="right"/>
    </xf>
    <xf numFmtId="0" fontId="27" fillId="0" borderId="0" xfId="6" applyFont="1" applyBorder="1" applyAlignment="1">
      <alignment horizontal="right"/>
    </xf>
    <xf numFmtId="1" fontId="27" fillId="0" borderId="0" xfId="6" applyNumberFormat="1" applyFont="1" applyBorder="1" applyAlignment="1">
      <alignment horizontal="right"/>
    </xf>
    <xf numFmtId="1" fontId="27" fillId="0" borderId="7" xfId="6" applyNumberFormat="1" applyFont="1" applyBorder="1" applyAlignment="1">
      <alignment horizontal="right"/>
    </xf>
    <xf numFmtId="0" fontId="27" fillId="0" borderId="0" xfId="6" applyFont="1" applyBorder="1" applyAlignment="1">
      <alignment horizontal="left" wrapText="1" indent="2"/>
    </xf>
    <xf numFmtId="0" fontId="26" fillId="0" borderId="0" xfId="6" applyFont="1" applyBorder="1" applyAlignment="1">
      <alignment horizontal="right"/>
    </xf>
    <xf numFmtId="1" fontId="26" fillId="0" borderId="0" xfId="6" applyNumberFormat="1" applyFont="1" applyBorder="1" applyAlignment="1">
      <alignment horizontal="right"/>
    </xf>
    <xf numFmtId="1" fontId="26" fillId="0" borderId="7" xfId="6" applyNumberFormat="1" applyFont="1" applyBorder="1" applyAlignment="1">
      <alignment horizontal="right"/>
    </xf>
    <xf numFmtId="0" fontId="17" fillId="0" borderId="0" xfId="6" applyFont="1" applyBorder="1" applyAlignment="1">
      <alignment horizontal="left" wrapText="1" indent="2"/>
    </xf>
    <xf numFmtId="1" fontId="8" fillId="0" borderId="0" xfId="6" applyNumberFormat="1" applyFont="1" applyAlignment="1">
      <alignment horizontal="right"/>
    </xf>
    <xf numFmtId="1" fontId="14" fillId="0" borderId="0" xfId="6" applyNumberFormat="1" applyFont="1" applyAlignment="1">
      <alignment horizontal="right"/>
    </xf>
    <xf numFmtId="1" fontId="8" fillId="0" borderId="7" xfId="6" applyNumberFormat="1" applyFont="1" applyBorder="1" applyAlignment="1">
      <alignment horizontal="right"/>
    </xf>
    <xf numFmtId="0" fontId="8" fillId="0" borderId="0" xfId="6" applyFont="1" applyBorder="1" applyAlignment="1">
      <alignment horizontal="left" wrapText="1" indent="1"/>
    </xf>
    <xf numFmtId="1" fontId="95" fillId="0" borderId="0" xfId="6" applyNumberFormat="1" applyFont="1" applyAlignment="1">
      <alignment horizontal="right" indent="1"/>
    </xf>
    <xf numFmtId="1" fontId="45" fillId="0" borderId="0" xfId="6" applyNumberFormat="1" applyFont="1" applyFill="1" applyBorder="1" applyAlignment="1">
      <alignment horizontal="right" indent="1"/>
    </xf>
    <xf numFmtId="197" fontId="45" fillId="0" borderId="0" xfId="6" applyNumberFormat="1" applyFont="1" applyBorder="1" applyAlignment="1">
      <alignment horizontal="right" indent="1"/>
    </xf>
    <xf numFmtId="0" fontId="95" fillId="0" borderId="0" xfId="6" applyFont="1" applyBorder="1" applyAlignment="1">
      <alignment horizontal="left" wrapText="1" indent="3"/>
    </xf>
    <xf numFmtId="0" fontId="8" fillId="0" borderId="0" xfId="6" applyFont="1" applyFill="1" applyBorder="1" applyAlignment="1">
      <alignment horizontal="left" wrapText="1" indent="2"/>
    </xf>
    <xf numFmtId="0" fontId="8" fillId="0" borderId="0" xfId="6" applyFont="1" applyFill="1" applyBorder="1" applyAlignment="1">
      <alignment horizontal="left" wrapText="1" indent="3"/>
    </xf>
    <xf numFmtId="0" fontId="16" fillId="0" borderId="0" xfId="6" applyFont="1" applyFill="1" applyBorder="1" applyAlignment="1">
      <alignment horizontal="left" wrapText="1" indent="2"/>
    </xf>
    <xf numFmtId="0" fontId="14" fillId="0" borderId="0" xfId="6" applyFont="1" applyFill="1" applyBorder="1" applyAlignment="1">
      <alignment horizontal="left" wrapText="1" indent="2"/>
    </xf>
    <xf numFmtId="0" fontId="14" fillId="0" borderId="0" xfId="6" applyFont="1" applyFill="1" applyBorder="1" applyAlignment="1">
      <alignment horizontal="left" wrapText="1" indent="1"/>
    </xf>
    <xf numFmtId="0" fontId="45" fillId="0" borderId="0" xfId="6" applyFont="1"/>
    <xf numFmtId="0" fontId="8" fillId="0" borderId="0" xfId="6" applyFont="1" applyFill="1" applyBorder="1" applyAlignment="1">
      <alignment horizontal="left" wrapText="1" indent="1"/>
    </xf>
    <xf numFmtId="0" fontId="14" fillId="0" borderId="0" xfId="6" applyFont="1" applyFill="1" applyBorder="1" applyAlignment="1">
      <alignment horizontal="left" wrapText="1"/>
    </xf>
    <xf numFmtId="0" fontId="8" fillId="0" borderId="17" xfId="6" applyFont="1" applyBorder="1" applyAlignment="1">
      <alignment horizontal="center" vertical="center" wrapText="1"/>
    </xf>
    <xf numFmtId="0" fontId="8" fillId="0" borderId="5" xfId="6" applyFont="1" applyBorder="1" applyAlignment="1">
      <alignment horizontal="center" vertical="center" wrapText="1"/>
    </xf>
    <xf numFmtId="0" fontId="34" fillId="0" borderId="0" xfId="6" applyFont="1" applyBorder="1" applyAlignment="1">
      <alignment horizontal="left" wrapText="1" indent="3"/>
    </xf>
    <xf numFmtId="1" fontId="34" fillId="0" borderId="0" xfId="6" applyNumberFormat="1" applyFont="1" applyFill="1" applyBorder="1" applyAlignment="1">
      <alignment horizontal="right" indent="1"/>
    </xf>
    <xf numFmtId="0" fontId="34" fillId="0" borderId="0" xfId="6" applyFont="1" applyBorder="1" applyAlignment="1"/>
    <xf numFmtId="0" fontId="35" fillId="0" borderId="0" xfId="6" applyFont="1" applyBorder="1" applyAlignment="1">
      <alignment horizontal="left"/>
    </xf>
    <xf numFmtId="0" fontId="34" fillId="0" borderId="0" xfId="6" applyFont="1" applyBorder="1" applyAlignment="1">
      <alignment horizontal="left"/>
    </xf>
    <xf numFmtId="2" fontId="34" fillId="0" borderId="0" xfId="6" applyNumberFormat="1" applyFont="1" applyBorder="1" applyAlignment="1">
      <alignment horizontal="left"/>
    </xf>
    <xf numFmtId="0" fontId="13" fillId="0" borderId="0" xfId="6" applyFont="1" applyBorder="1"/>
    <xf numFmtId="0" fontId="11" fillId="0" borderId="0" xfId="6" applyFont="1" applyBorder="1" applyAlignment="1">
      <alignment horizontal="center" vertical="top"/>
    </xf>
    <xf numFmtId="1" fontId="14" fillId="0" borderId="0" xfId="6" applyNumberFormat="1" applyFont="1" applyFill="1" applyAlignment="1">
      <alignment horizontal="right" indent="1"/>
    </xf>
    <xf numFmtId="1" fontId="14" fillId="0" borderId="0" xfId="6" applyNumberFormat="1" applyFont="1" applyFill="1" applyAlignment="1">
      <alignment horizontal="right"/>
    </xf>
    <xf numFmtId="0" fontId="13" fillId="0" borderId="0" xfId="6" applyFont="1" applyAlignment="1">
      <alignment horizontal="right" indent="1"/>
    </xf>
    <xf numFmtId="1" fontId="13" fillId="0" borderId="0" xfId="6" applyNumberFormat="1" applyFont="1" applyAlignment="1">
      <alignment horizontal="right"/>
    </xf>
    <xf numFmtId="0" fontId="27" fillId="0" borderId="0" xfId="6" applyFont="1" applyAlignment="1">
      <alignment horizontal="right" indent="1"/>
    </xf>
    <xf numFmtId="1" fontId="27" fillId="0" borderId="0" xfId="6" applyNumberFormat="1" applyFont="1" applyAlignment="1">
      <alignment horizontal="right"/>
    </xf>
    <xf numFmtId="0" fontId="26" fillId="0" borderId="0" xfId="6" applyFont="1" applyAlignment="1">
      <alignment horizontal="right" indent="1"/>
    </xf>
    <xf numFmtId="1" fontId="26" fillId="0" borderId="0" xfId="6" applyNumberFormat="1" applyFont="1" applyAlignment="1">
      <alignment horizontal="right"/>
    </xf>
    <xf numFmtId="0" fontId="13" fillId="0" borderId="0" xfId="6" applyFont="1" applyBorder="1" applyAlignment="1">
      <alignment horizontal="right" indent="1"/>
    </xf>
    <xf numFmtId="0" fontId="8" fillId="0" borderId="0" xfId="6" applyFont="1" applyAlignment="1">
      <alignment wrapText="1"/>
    </xf>
    <xf numFmtId="0" fontId="8" fillId="0" borderId="7" xfId="6" applyFont="1" applyFill="1" applyBorder="1" applyAlignment="1">
      <alignment horizontal="left" wrapText="1" indent="2"/>
    </xf>
    <xf numFmtId="0" fontId="8" fillId="0" borderId="7" xfId="6" applyFont="1" applyFill="1" applyBorder="1" applyAlignment="1">
      <alignment horizontal="left" wrapText="1" indent="3"/>
    </xf>
    <xf numFmtId="0" fontId="16" fillId="0" borderId="7" xfId="6" applyFont="1" applyFill="1" applyBorder="1" applyAlignment="1">
      <alignment horizontal="left" wrapText="1" indent="2"/>
    </xf>
    <xf numFmtId="0" fontId="14" fillId="0" borderId="7" xfId="6" applyFont="1" applyFill="1" applyBorder="1" applyAlignment="1">
      <alignment horizontal="left" wrapText="1" indent="2"/>
    </xf>
    <xf numFmtId="0" fontId="14" fillId="0" borderId="7" xfId="6" applyFont="1" applyFill="1" applyBorder="1" applyAlignment="1">
      <alignment horizontal="left" wrapText="1" indent="1"/>
    </xf>
    <xf numFmtId="0" fontId="8" fillId="0" borderId="7" xfId="6" applyFont="1" applyFill="1" applyBorder="1" applyAlignment="1">
      <alignment horizontal="left" indent="2"/>
    </xf>
    <xf numFmtId="0" fontId="8" fillId="0" borderId="2" xfId="6" applyFont="1" applyFill="1" applyBorder="1" applyAlignment="1">
      <alignment horizontal="left" indent="2"/>
    </xf>
    <xf numFmtId="0" fontId="14" fillId="0" borderId="11" xfId="6" applyFont="1" applyFill="1" applyBorder="1" applyAlignment="1">
      <alignment horizontal="left" wrapText="1"/>
    </xf>
    <xf numFmtId="0" fontId="14" fillId="0" borderId="2" xfId="6" applyFont="1" applyFill="1" applyBorder="1" applyAlignment="1">
      <alignment horizontal="left" wrapText="1"/>
    </xf>
    <xf numFmtId="0" fontId="8" fillId="0" borderId="0" xfId="6" applyFont="1" applyAlignment="1">
      <alignment horizontal="center" vertical="center"/>
    </xf>
    <xf numFmtId="0" fontId="8" fillId="0" borderId="3" xfId="6" applyFont="1" applyBorder="1" applyAlignment="1">
      <alignment horizontal="left" vertical="center" wrapText="1"/>
    </xf>
    <xf numFmtId="0" fontId="8" fillId="0" borderId="4" xfId="6" applyFont="1" applyBorder="1" applyAlignment="1">
      <alignment horizontal="center" vertical="center" wrapText="1"/>
    </xf>
    <xf numFmtId="0" fontId="8" fillId="0" borderId="5" xfId="6" applyFont="1" applyBorder="1" applyAlignment="1">
      <alignment horizontal="left" vertical="center" wrapText="1"/>
    </xf>
    <xf numFmtId="0" fontId="3" fillId="0" borderId="0" xfId="6" applyFont="1" applyAlignment="1">
      <alignment horizontal="right"/>
    </xf>
    <xf numFmtId="0" fontId="3" fillId="0" borderId="0" xfId="6" applyFont="1" applyBorder="1" applyAlignment="1">
      <alignment horizontal="left"/>
    </xf>
    <xf numFmtId="0" fontId="1" fillId="0" borderId="0" xfId="6" applyFont="1" applyAlignment="1">
      <alignment horizontal="right"/>
    </xf>
    <xf numFmtId="0" fontId="6" fillId="0" borderId="0" xfId="6" applyFont="1" applyAlignment="1">
      <alignment horizontal="left"/>
    </xf>
    <xf numFmtId="0" fontId="6" fillId="0" borderId="0" xfId="6" applyFont="1" applyAlignment="1">
      <alignment horizontal="right"/>
    </xf>
    <xf numFmtId="0" fontId="45" fillId="6" borderId="0" xfId="6" applyFont="1" applyFill="1"/>
    <xf numFmtId="0" fontId="95" fillId="6" borderId="0" xfId="6" applyFont="1" applyFill="1"/>
    <xf numFmtId="0" fontId="102" fillId="0" borderId="0" xfId="6" applyFont="1"/>
    <xf numFmtId="197" fontId="34" fillId="0" borderId="0" xfId="6" applyNumberFormat="1" applyFont="1" applyBorder="1" applyAlignment="1">
      <alignment horizontal="right" indent="1"/>
    </xf>
    <xf numFmtId="197" fontId="34" fillId="0" borderId="0" xfId="6" applyNumberFormat="1" applyFont="1" applyBorder="1" applyAlignment="1">
      <alignment horizontal="right"/>
    </xf>
    <xf numFmtId="0" fontId="34" fillId="0" borderId="0" xfId="6" applyFont="1" applyBorder="1" applyAlignment="1">
      <alignment horizontal="right"/>
    </xf>
    <xf numFmtId="197" fontId="13" fillId="0" borderId="0" xfId="6" applyNumberFormat="1" applyFont="1" applyBorder="1" applyAlignment="1">
      <alignment horizontal="right" indent="1"/>
    </xf>
    <xf numFmtId="197" fontId="13" fillId="0" borderId="0" xfId="6" applyNumberFormat="1" applyFont="1" applyBorder="1" applyAlignment="1">
      <alignment horizontal="right"/>
    </xf>
    <xf numFmtId="197" fontId="14" fillId="0" borderId="0" xfId="6" applyNumberFormat="1" applyFont="1" applyFill="1" applyAlignment="1">
      <alignment horizontal="right" indent="1"/>
    </xf>
    <xf numFmtId="197" fontId="8" fillId="0" borderId="0" xfId="6" applyNumberFormat="1" applyFont="1" applyAlignment="1">
      <alignment horizontal="right" indent="1"/>
    </xf>
    <xf numFmtId="197" fontId="8" fillId="0" borderId="0" xfId="6" applyNumberFormat="1" applyFont="1"/>
    <xf numFmtId="197" fontId="14" fillId="0" borderId="0" xfId="6" applyNumberFormat="1" applyFont="1" applyAlignment="1">
      <alignment horizontal="right" indent="1"/>
    </xf>
    <xf numFmtId="197" fontId="14" fillId="0" borderId="0" xfId="6" applyNumberFormat="1" applyFont="1"/>
    <xf numFmtId="0" fontId="8" fillId="0" borderId="7" xfId="6" applyFont="1" applyBorder="1" applyAlignment="1">
      <alignment horizontal="right" indent="1"/>
    </xf>
    <xf numFmtId="197" fontId="16" fillId="0" borderId="0" xfId="6" applyNumberFormat="1" applyFont="1" applyAlignment="1">
      <alignment horizontal="right" indent="1"/>
    </xf>
    <xf numFmtId="197" fontId="16" fillId="0" borderId="0" xfId="6" applyNumberFormat="1" applyFont="1"/>
    <xf numFmtId="197" fontId="8" fillId="0" borderId="0" xfId="6" applyNumberFormat="1" applyFont="1" applyBorder="1"/>
    <xf numFmtId="197" fontId="8" fillId="0" borderId="0" xfId="6" applyNumberFormat="1" applyFont="1" applyFill="1" applyBorder="1"/>
    <xf numFmtId="197" fontId="16" fillId="0" borderId="0" xfId="6" applyNumberFormat="1" applyFont="1" applyBorder="1"/>
    <xf numFmtId="197" fontId="14" fillId="0" borderId="0" xfId="6" applyNumberFormat="1" applyFont="1" applyBorder="1"/>
    <xf numFmtId="0" fontId="8" fillId="0" borderId="15" xfId="6" applyFont="1" applyBorder="1" applyAlignment="1">
      <alignment horizontal="center" vertical="center" wrapText="1"/>
    </xf>
    <xf numFmtId="0" fontId="8" fillId="0" borderId="10" xfId="6" applyFont="1" applyBorder="1" applyAlignment="1">
      <alignment horizontal="center" vertical="center"/>
    </xf>
    <xf numFmtId="0" fontId="103" fillId="0" borderId="0" xfId="6" applyFont="1" applyAlignment="1">
      <alignment vertical="center"/>
    </xf>
    <xf numFmtId="0" fontId="7" fillId="0" borderId="0" xfId="6" applyFont="1" applyAlignment="1">
      <alignment horizontal="right"/>
    </xf>
    <xf numFmtId="0" fontId="6" fillId="0" borderId="0" xfId="6" applyFont="1" applyBorder="1" applyAlignment="1">
      <alignment horizontal="right"/>
    </xf>
    <xf numFmtId="0" fontId="45" fillId="0" borderId="0" xfId="6" applyFont="1" applyBorder="1"/>
    <xf numFmtId="202" fontId="95" fillId="0" borderId="0" xfId="6" applyNumberFormat="1" applyFont="1" applyBorder="1"/>
    <xf numFmtId="0" fontId="44" fillId="0" borderId="0" xfId="6" applyFont="1" applyAlignment="1">
      <alignment horizontal="center"/>
    </xf>
    <xf numFmtId="0" fontId="45" fillId="0" borderId="0" xfId="6" applyFont="1" applyAlignment="1">
      <alignment wrapText="1"/>
    </xf>
    <xf numFmtId="0" fontId="34" fillId="0" borderId="0" xfId="6" applyFont="1"/>
    <xf numFmtId="198" fontId="34" fillId="0" borderId="0" xfId="6" applyNumberFormat="1" applyFont="1" applyBorder="1" applyAlignment="1">
      <alignment horizontal="right" indent="1"/>
    </xf>
    <xf numFmtId="197" fontId="34" fillId="0" borderId="0" xfId="6" applyNumberFormat="1" applyFont="1" applyBorder="1"/>
    <xf numFmtId="198" fontId="34" fillId="0" borderId="0" xfId="6" applyNumberFormat="1" applyFont="1" applyBorder="1"/>
    <xf numFmtId="198" fontId="8" fillId="0" borderId="0" xfId="6" applyNumberFormat="1" applyFont="1" applyBorder="1" applyAlignment="1">
      <alignment horizontal="right" indent="1"/>
    </xf>
    <xf numFmtId="198" fontId="8" fillId="0" borderId="0" xfId="6" applyNumberFormat="1" applyFont="1" applyBorder="1"/>
    <xf numFmtId="0" fontId="27" fillId="0" borderId="0" xfId="6" applyFont="1" applyBorder="1"/>
    <xf numFmtId="198" fontId="14" fillId="0" borderId="0" xfId="6" applyNumberFormat="1" applyFont="1" applyFill="1" applyBorder="1" applyAlignment="1">
      <alignment horizontal="right"/>
    </xf>
    <xf numFmtId="1" fontId="80" fillId="0" borderId="0" xfId="6" applyNumberFormat="1" applyFont="1" applyBorder="1" applyAlignment="1">
      <alignment horizontal="right"/>
    </xf>
    <xf numFmtId="203" fontId="13" fillId="0" borderId="0" xfId="6" applyNumberFormat="1" applyFont="1" applyBorder="1" applyAlignment="1">
      <alignment horizontal="right"/>
    </xf>
    <xf numFmtId="204" fontId="80" fillId="0" borderId="0" xfId="6" applyNumberFormat="1" applyFont="1" applyBorder="1" applyAlignment="1">
      <alignment horizontal="right"/>
    </xf>
    <xf numFmtId="1" fontId="80" fillId="0" borderId="0" xfId="6" applyNumberFormat="1" applyFont="1" applyFill="1" applyBorder="1" applyAlignment="1">
      <alignment horizontal="right"/>
    </xf>
    <xf numFmtId="204" fontId="80" fillId="0" borderId="0" xfId="6" applyNumberFormat="1" applyFont="1" applyFill="1" applyBorder="1" applyAlignment="1">
      <alignment horizontal="right"/>
    </xf>
    <xf numFmtId="197" fontId="27" fillId="0" borderId="0" xfId="6" applyNumberFormat="1" applyFont="1" applyBorder="1" applyAlignment="1">
      <alignment horizontal="right"/>
    </xf>
    <xf numFmtId="1" fontId="79" fillId="0" borderId="0" xfId="6" applyNumberFormat="1" applyFont="1" applyFill="1" applyBorder="1" applyAlignment="1">
      <alignment horizontal="right"/>
    </xf>
    <xf numFmtId="203" fontId="27" fillId="0" borderId="0" xfId="6" applyNumberFormat="1" applyFont="1" applyBorder="1" applyAlignment="1">
      <alignment horizontal="right"/>
    </xf>
    <xf numFmtId="204" fontId="79" fillId="0" borderId="0" xfId="6" applyNumberFormat="1" applyFont="1" applyFill="1" applyBorder="1" applyAlignment="1">
      <alignment horizontal="right"/>
    </xf>
    <xf numFmtId="1" fontId="27" fillId="0" borderId="0" xfId="6" applyNumberFormat="1" applyFont="1" applyFill="1" applyBorder="1" applyAlignment="1">
      <alignment horizontal="right"/>
    </xf>
    <xf numFmtId="198" fontId="27" fillId="0" borderId="0" xfId="6" applyNumberFormat="1" applyFont="1" applyFill="1" applyBorder="1" applyAlignment="1">
      <alignment horizontal="right"/>
    </xf>
    <xf numFmtId="203" fontId="27" fillId="0" borderId="0" xfId="6" applyNumberFormat="1" applyFont="1" applyFill="1" applyBorder="1" applyAlignment="1">
      <alignment horizontal="right"/>
    </xf>
    <xf numFmtId="204" fontId="27" fillId="0" borderId="0" xfId="6" applyNumberFormat="1" applyFont="1" applyFill="1" applyBorder="1" applyAlignment="1">
      <alignment horizontal="right"/>
    </xf>
    <xf numFmtId="1" fontId="16" fillId="0" borderId="0" xfId="6" applyNumberFormat="1" applyFont="1" applyBorder="1" applyAlignment="1">
      <alignment horizontal="right"/>
    </xf>
    <xf numFmtId="197" fontId="26" fillId="0" borderId="0" xfId="6" applyNumberFormat="1" applyFont="1" applyBorder="1" applyAlignment="1">
      <alignment horizontal="right"/>
    </xf>
    <xf numFmtId="1" fontId="85" fillId="0" borderId="0" xfId="6" applyNumberFormat="1" applyFont="1" applyFill="1" applyBorder="1" applyAlignment="1">
      <alignment horizontal="right"/>
    </xf>
    <xf numFmtId="203" fontId="26" fillId="0" borderId="0" xfId="6" applyNumberFormat="1" applyFont="1" applyBorder="1" applyAlignment="1">
      <alignment horizontal="right"/>
    </xf>
    <xf numFmtId="204" fontId="85" fillId="0" borderId="0" xfId="6" applyNumberFormat="1" applyFont="1" applyFill="1" applyBorder="1" applyAlignment="1">
      <alignment horizontal="right"/>
    </xf>
    <xf numFmtId="1" fontId="26" fillId="0" borderId="0" xfId="6" applyNumberFormat="1" applyFont="1" applyFill="1" applyBorder="1" applyAlignment="1">
      <alignment horizontal="right"/>
    </xf>
    <xf numFmtId="204" fontId="26" fillId="0" borderId="0" xfId="6" applyNumberFormat="1" applyFont="1" applyFill="1" applyBorder="1" applyAlignment="1">
      <alignment horizontal="right"/>
    </xf>
    <xf numFmtId="0" fontId="35" fillId="0" borderId="0" xfId="6" applyFont="1" applyAlignment="1">
      <alignment horizontal="left" vertical="top" wrapText="1" indent="1"/>
    </xf>
    <xf numFmtId="1" fontId="34" fillId="0" borderId="0" xfId="6" applyNumberFormat="1" applyFont="1" applyBorder="1" applyAlignment="1">
      <alignment horizontal="right" indent="1"/>
    </xf>
    <xf numFmtId="197" fontId="102" fillId="0" borderId="0" xfId="6" applyNumberFormat="1" applyFont="1" applyBorder="1" applyAlignment="1">
      <alignment horizontal="right"/>
    </xf>
    <xf numFmtId="1" fontId="34" fillId="0" borderId="0" xfId="6" applyNumberFormat="1" applyFont="1" applyAlignment="1">
      <alignment horizontal="right"/>
    </xf>
    <xf numFmtId="0" fontId="34" fillId="0" borderId="0" xfId="6" applyFont="1" applyAlignment="1">
      <alignment horizontal="right"/>
    </xf>
    <xf numFmtId="0" fontId="9" fillId="0" borderId="0" xfId="6" applyFont="1" applyAlignment="1">
      <alignment horizontal="left" vertical="top" wrapText="1" indent="1"/>
    </xf>
    <xf numFmtId="1" fontId="8" fillId="0" borderId="0" xfId="6" applyNumberFormat="1" applyFont="1" applyBorder="1" applyAlignment="1">
      <alignment horizontal="right" indent="1"/>
    </xf>
    <xf numFmtId="197" fontId="14" fillId="0" borderId="0" xfId="6" applyNumberFormat="1" applyFont="1" applyBorder="1" applyAlignment="1">
      <alignment horizontal="right"/>
    </xf>
    <xf numFmtId="1" fontId="34" fillId="0" borderId="0" xfId="6" applyNumberFormat="1" applyFont="1" applyBorder="1" applyAlignment="1">
      <alignment horizontal="right"/>
    </xf>
    <xf numFmtId="204" fontId="34" fillId="0" borderId="0" xfId="6" applyNumberFormat="1" applyFont="1" applyBorder="1" applyAlignment="1">
      <alignment horizontal="right"/>
    </xf>
    <xf numFmtId="197" fontId="8" fillId="0" borderId="0" xfId="6" applyNumberFormat="1" applyFont="1" applyBorder="1" applyAlignment="1">
      <alignment horizontal="right"/>
    </xf>
    <xf numFmtId="204" fontId="8" fillId="0" borderId="0" xfId="6" applyNumberFormat="1" applyFont="1" applyBorder="1" applyAlignment="1">
      <alignment horizontal="right"/>
    </xf>
    <xf numFmtId="204" fontId="27" fillId="0" borderId="0" xfId="6" applyNumberFormat="1" applyFont="1" applyBorder="1" applyAlignment="1">
      <alignment horizontal="right"/>
    </xf>
    <xf numFmtId="203" fontId="8" fillId="0" borderId="0" xfId="6" applyNumberFormat="1" applyFont="1" applyBorder="1" applyAlignment="1">
      <alignment horizontal="right"/>
    </xf>
    <xf numFmtId="204" fontId="8" fillId="0" borderId="0" xfId="6" applyNumberFormat="1" applyFont="1" applyFill="1" applyBorder="1" applyAlignment="1">
      <alignment horizontal="right"/>
    </xf>
    <xf numFmtId="1" fontId="74" fillId="0" borderId="0" xfId="6" applyNumberFormat="1" applyFont="1" applyBorder="1" applyAlignment="1">
      <alignment horizontal="right"/>
    </xf>
    <xf numFmtId="204" fontId="74" fillId="0" borderId="0" xfId="6" applyNumberFormat="1" applyFont="1" applyBorder="1" applyAlignment="1">
      <alignment horizontal="right"/>
    </xf>
    <xf numFmtId="203" fontId="14" fillId="0" borderId="0" xfId="6" applyNumberFormat="1" applyFont="1" applyFill="1" applyBorder="1" applyAlignment="1">
      <alignment horizontal="right"/>
    </xf>
    <xf numFmtId="204" fontId="14" fillId="0" borderId="0" xfId="6" applyNumberFormat="1" applyFont="1" applyFill="1" applyBorder="1" applyAlignment="1">
      <alignment horizontal="right"/>
    </xf>
    <xf numFmtId="197" fontId="16" fillId="0" borderId="0" xfId="6" applyNumberFormat="1" applyFont="1" applyBorder="1" applyAlignment="1">
      <alignment horizontal="right"/>
    </xf>
    <xf numFmtId="1" fontId="86" fillId="0" borderId="0" xfId="6" applyNumberFormat="1" applyFont="1" applyFill="1" applyBorder="1" applyAlignment="1">
      <alignment horizontal="right"/>
    </xf>
    <xf numFmtId="203" fontId="16" fillId="0" borderId="0" xfId="6" applyNumberFormat="1" applyFont="1" applyBorder="1" applyAlignment="1">
      <alignment horizontal="right"/>
    </xf>
    <xf numFmtId="204" fontId="86" fillId="0" borderId="0" xfId="6" applyNumberFormat="1" applyFont="1" applyFill="1" applyBorder="1" applyAlignment="1">
      <alignment horizontal="right"/>
    </xf>
    <xf numFmtId="1" fontId="89" fillId="0" borderId="0" xfId="6" applyNumberFormat="1" applyFont="1" applyFill="1" applyBorder="1" applyAlignment="1">
      <alignment horizontal="right"/>
    </xf>
    <xf numFmtId="203" fontId="14" fillId="0" borderId="0" xfId="6" applyNumberFormat="1" applyFont="1" applyBorder="1" applyAlignment="1">
      <alignment horizontal="right"/>
    </xf>
    <xf numFmtId="204" fontId="89" fillId="0" borderId="0" xfId="6" applyNumberFormat="1" applyFont="1" applyFill="1" applyBorder="1" applyAlignment="1">
      <alignment horizontal="right"/>
    </xf>
    <xf numFmtId="1" fontId="74" fillId="0" borderId="0" xfId="6" applyNumberFormat="1" applyFont="1" applyFill="1" applyBorder="1" applyAlignment="1">
      <alignment horizontal="right"/>
    </xf>
    <xf numFmtId="204" fontId="74" fillId="0" borderId="0" xfId="6" applyNumberFormat="1" applyFont="1" applyFill="1" applyBorder="1" applyAlignment="1">
      <alignment horizontal="right"/>
    </xf>
    <xf numFmtId="204" fontId="14" fillId="0" borderId="0" xfId="6" applyNumberFormat="1" applyFont="1" applyBorder="1" applyAlignment="1">
      <alignment horizontal="right"/>
    </xf>
    <xf numFmtId="0" fontId="63" fillId="0" borderId="7" xfId="6" applyBorder="1"/>
    <xf numFmtId="0" fontId="34" fillId="0" borderId="0" xfId="6" applyFont="1" applyFill="1" applyBorder="1" applyAlignment="1">
      <alignment horizontal="right" indent="1"/>
    </xf>
    <xf numFmtId="0" fontId="8" fillId="0" borderId="0" xfId="6" applyFont="1" applyFill="1" applyBorder="1" applyAlignment="1">
      <alignment horizontal="right" indent="2"/>
    </xf>
    <xf numFmtId="0" fontId="11" fillId="0" borderId="0" xfId="6" applyFont="1" applyFill="1" applyBorder="1" applyAlignment="1">
      <alignment horizontal="center" vertical="top"/>
    </xf>
    <xf numFmtId="0" fontId="14" fillId="0" borderId="0" xfId="6" applyFont="1" applyFill="1" applyBorder="1" applyAlignment="1">
      <alignment horizontal="right" indent="2"/>
    </xf>
    <xf numFmtId="0" fontId="14" fillId="0" borderId="7" xfId="6" applyFont="1" applyFill="1" applyBorder="1" applyAlignment="1">
      <alignment horizontal="right" indent="2"/>
    </xf>
    <xf numFmtId="0" fontId="8" fillId="0" borderId="7" xfId="6" applyFont="1" applyFill="1" applyBorder="1" applyAlignment="1">
      <alignment horizontal="right" indent="2"/>
    </xf>
    <xf numFmtId="0" fontId="16" fillId="0" borderId="0" xfId="6" applyFont="1" applyFill="1" applyBorder="1" applyAlignment="1">
      <alignment horizontal="right" indent="2"/>
    </xf>
    <xf numFmtId="0" fontId="16" fillId="0" borderId="7" xfId="6" applyFont="1" applyFill="1" applyBorder="1" applyAlignment="1">
      <alignment horizontal="right" indent="2"/>
    </xf>
    <xf numFmtId="0" fontId="8" fillId="0" borderId="0" xfId="6" applyFont="1" applyFill="1" applyBorder="1" applyAlignment="1">
      <alignment horizontal="right" indent="1"/>
    </xf>
    <xf numFmtId="0" fontId="13" fillId="0" borderId="0" xfId="6" applyFont="1" applyFill="1" applyBorder="1" applyAlignment="1">
      <alignment horizontal="left" wrapText="1" indent="3"/>
    </xf>
    <xf numFmtId="0" fontId="26" fillId="0" borderId="0" xfId="6" applyFont="1" applyFill="1" applyBorder="1" applyAlignment="1">
      <alignment horizontal="left" wrapText="1" indent="2"/>
    </xf>
    <xf numFmtId="0" fontId="27" fillId="0" borderId="0" xfId="6" applyFont="1" applyFill="1" applyBorder="1" applyAlignment="1">
      <alignment horizontal="left" wrapText="1" indent="2"/>
    </xf>
    <xf numFmtId="0" fontId="27" fillId="0" borderId="0" xfId="6" applyFont="1" applyFill="1" applyBorder="1" applyAlignment="1">
      <alignment horizontal="left" wrapText="1" indent="1"/>
    </xf>
    <xf numFmtId="0" fontId="13" fillId="0" borderId="0" xfId="6" applyNumberFormat="1" applyFont="1" applyAlignment="1">
      <alignment horizontal="right" indent="2"/>
    </xf>
    <xf numFmtId="0" fontId="14" fillId="0" borderId="10" xfId="6" applyFont="1" applyFill="1" applyBorder="1" applyAlignment="1">
      <alignment horizontal="right" indent="2"/>
    </xf>
    <xf numFmtId="0" fontId="14" fillId="0" borderId="11" xfId="6" applyFont="1" applyFill="1" applyBorder="1" applyAlignment="1">
      <alignment horizontal="right" indent="2"/>
    </xf>
    <xf numFmtId="0" fontId="27" fillId="0" borderId="0" xfId="6" applyFont="1" applyFill="1" applyBorder="1" applyAlignment="1">
      <alignment horizontal="left" wrapText="1"/>
    </xf>
    <xf numFmtId="0" fontId="8" fillId="0" borderId="12" xfId="6" applyFont="1" applyFill="1" applyBorder="1" applyAlignment="1">
      <alignment horizontal="left" wrapText="1"/>
    </xf>
    <xf numFmtId="0" fontId="103" fillId="0" borderId="0" xfId="6" applyFont="1" applyFill="1" applyBorder="1" applyAlignment="1">
      <alignment horizontal="right" vertical="center"/>
    </xf>
    <xf numFmtId="0" fontId="92" fillId="0" borderId="0" xfId="6" applyFont="1" applyFill="1" applyBorder="1"/>
    <xf numFmtId="0" fontId="103" fillId="0" borderId="14" xfId="6" applyFont="1" applyFill="1" applyBorder="1" applyAlignment="1">
      <alignment horizontal="center"/>
    </xf>
    <xf numFmtId="0" fontId="63" fillId="0" borderId="0" xfId="8" applyAlignment="1"/>
    <xf numFmtId="0" fontId="63" fillId="0" borderId="0" xfId="8" applyBorder="1" applyAlignment="1"/>
    <xf numFmtId="198" fontId="63" fillId="0" borderId="0" xfId="8" applyNumberFormat="1" applyBorder="1" applyAlignment="1"/>
    <xf numFmtId="0" fontId="102" fillId="0" borderId="0" xfId="8" applyFont="1" applyAlignment="1"/>
    <xf numFmtId="198" fontId="34" fillId="0" borderId="0" xfId="8" applyNumberFormat="1" applyFont="1" applyAlignment="1">
      <alignment horizontal="right" indent="1"/>
    </xf>
    <xf numFmtId="0" fontId="34" fillId="0" borderId="0" xfId="8" applyFont="1" applyBorder="1" applyAlignment="1"/>
    <xf numFmtId="0" fontId="35" fillId="0" borderId="0" xfId="8" applyFont="1" applyBorder="1" applyAlignment="1">
      <alignment horizontal="left"/>
    </xf>
    <xf numFmtId="0" fontId="13" fillId="0" borderId="0" xfId="8" applyFont="1" applyAlignment="1"/>
    <xf numFmtId="0" fontId="13" fillId="0" borderId="0" xfId="8" applyFont="1" applyBorder="1" applyAlignment="1"/>
    <xf numFmtId="0" fontId="11" fillId="0" borderId="0" xfId="8" applyFont="1" applyBorder="1" applyAlignment="1">
      <alignment horizontal="center" vertical="top"/>
    </xf>
    <xf numFmtId="198" fontId="27" fillId="0" borderId="0" xfId="8" applyNumberFormat="1" applyFont="1" applyAlignment="1">
      <alignment horizontal="right"/>
    </xf>
    <xf numFmtId="0" fontId="27" fillId="0" borderId="2" xfId="8" applyFont="1" applyBorder="1" applyAlignment="1">
      <alignment horizontal="left" wrapText="1" indent="1"/>
    </xf>
    <xf numFmtId="198" fontId="13" fillId="0" borderId="0" xfId="8" applyNumberFormat="1" applyFont="1" applyAlignment="1">
      <alignment horizontal="right"/>
    </xf>
    <xf numFmtId="0" fontId="13" fillId="0" borderId="2" xfId="8" applyFont="1" applyBorder="1" applyAlignment="1">
      <alignment horizontal="left" wrapText="1" indent="2"/>
    </xf>
    <xf numFmtId="0" fontId="70" fillId="0" borderId="0" xfId="8" applyFont="1" applyAlignment="1"/>
    <xf numFmtId="0" fontId="27" fillId="0" borderId="2" xfId="8" applyFont="1" applyBorder="1" applyAlignment="1">
      <alignment horizontal="left" wrapText="1" indent="2"/>
    </xf>
    <xf numFmtId="198" fontId="3" fillId="0" borderId="0" xfId="8" applyNumberFormat="1" applyFont="1" applyAlignment="1">
      <alignment horizontal="right"/>
    </xf>
    <xf numFmtId="198" fontId="80" fillId="0" borderId="0" xfId="8" applyNumberFormat="1" applyFont="1" applyAlignment="1">
      <alignment horizontal="right"/>
    </xf>
    <xf numFmtId="198" fontId="80" fillId="0" borderId="0" xfId="8" applyNumberFormat="1" applyFont="1" applyBorder="1" applyAlignment="1">
      <alignment horizontal="right"/>
    </xf>
    <xf numFmtId="0" fontId="13" fillId="0" borderId="2" xfId="8" applyFont="1" applyBorder="1" applyAlignment="1">
      <alignment horizontal="left" wrapText="1" indent="3"/>
    </xf>
    <xf numFmtId="198" fontId="16" fillId="0" borderId="0" xfId="8" applyNumberFormat="1" applyFont="1" applyAlignment="1">
      <alignment horizontal="right"/>
    </xf>
    <xf numFmtId="0" fontId="17" fillId="0" borderId="2" xfId="8" applyFont="1" applyBorder="1" applyAlignment="1">
      <alignment horizontal="left" wrapText="1" indent="2"/>
    </xf>
    <xf numFmtId="198" fontId="13" fillId="0" borderId="0" xfId="8" quotePrefix="1" applyNumberFormat="1" applyFont="1" applyAlignment="1">
      <alignment horizontal="right"/>
    </xf>
    <xf numFmtId="198" fontId="26" fillId="0" borderId="0" xfId="8" applyNumberFormat="1" applyFont="1" applyAlignment="1">
      <alignment horizontal="right"/>
    </xf>
    <xf numFmtId="0" fontId="17" fillId="0" borderId="2" xfId="8" applyFont="1" applyBorder="1" applyAlignment="1">
      <alignment horizontal="left" indent="2"/>
    </xf>
    <xf numFmtId="198" fontId="13" fillId="0" borderId="0" xfId="8" applyNumberFormat="1" applyFont="1" applyAlignment="1">
      <alignment horizontal="right" indent="1"/>
    </xf>
    <xf numFmtId="0" fontId="8" fillId="0" borderId="0" xfId="8" applyFont="1" applyAlignment="1"/>
    <xf numFmtId="198" fontId="8" fillId="0" borderId="0" xfId="8" applyNumberFormat="1" applyFont="1" applyAlignment="1">
      <alignment horizontal="right"/>
    </xf>
    <xf numFmtId="198" fontId="85" fillId="0" borderId="0" xfId="8" applyNumberFormat="1" applyFont="1" applyAlignment="1">
      <alignment horizontal="right"/>
    </xf>
    <xf numFmtId="198" fontId="85" fillId="0" borderId="0" xfId="8" applyNumberFormat="1" applyFont="1" applyBorder="1" applyAlignment="1">
      <alignment horizontal="right"/>
    </xf>
    <xf numFmtId="0" fontId="13" fillId="0" borderId="2" xfId="8" applyFont="1" applyFill="1" applyBorder="1" applyAlignment="1">
      <alignment horizontal="left" wrapText="1" indent="2"/>
    </xf>
    <xf numFmtId="198" fontId="80" fillId="0" borderId="0" xfId="8" quotePrefix="1" applyNumberFormat="1" applyFont="1" applyAlignment="1">
      <alignment horizontal="right"/>
    </xf>
    <xf numFmtId="0" fontId="7" fillId="0" borderId="0" xfId="8" applyFont="1" applyAlignment="1"/>
    <xf numFmtId="0" fontId="8" fillId="0" borderId="2" xfId="8" applyFont="1" applyBorder="1" applyAlignment="1">
      <alignment horizontal="left" wrapText="1" indent="1"/>
    </xf>
    <xf numFmtId="0" fontId="13" fillId="0" borderId="2" xfId="8" applyFont="1" applyFill="1" applyBorder="1" applyAlignment="1">
      <alignment horizontal="left" wrapText="1" indent="3"/>
    </xf>
    <xf numFmtId="0" fontId="26" fillId="0" borderId="2" xfId="8" applyFont="1" applyFill="1" applyBorder="1" applyAlignment="1">
      <alignment horizontal="left" wrapText="1" indent="2"/>
    </xf>
    <xf numFmtId="0" fontId="27" fillId="0" borderId="2" xfId="8" applyFont="1" applyFill="1" applyBorder="1" applyAlignment="1">
      <alignment horizontal="left" wrapText="1" indent="2"/>
    </xf>
    <xf numFmtId="0" fontId="27" fillId="0" borderId="2" xfId="8" applyFont="1" applyFill="1" applyBorder="1" applyAlignment="1">
      <alignment horizontal="left" wrapText="1" indent="1"/>
    </xf>
    <xf numFmtId="0" fontId="8" fillId="0" borderId="2" xfId="8" applyFont="1" applyFill="1" applyBorder="1" applyAlignment="1">
      <alignment horizontal="left" wrapText="1" indent="1"/>
    </xf>
    <xf numFmtId="0" fontId="27" fillId="0" borderId="2" xfId="8" applyFont="1" applyFill="1" applyBorder="1" applyAlignment="1">
      <alignment horizontal="left" wrapText="1"/>
    </xf>
    <xf numFmtId="0" fontId="63" fillId="0" borderId="0" xfId="8" applyAlignment="1">
      <alignment horizontal="center" vertical="center" wrapText="1"/>
    </xf>
    <xf numFmtId="0" fontId="13" fillId="0" borderId="4" xfId="8" applyFont="1" applyBorder="1" applyAlignment="1">
      <alignment horizontal="center" vertical="center" wrapText="1"/>
    </xf>
    <xf numFmtId="0" fontId="13" fillId="0" borderId="5" xfId="8" applyFont="1" applyBorder="1" applyAlignment="1">
      <alignment horizontal="center" vertical="center" wrapText="1"/>
    </xf>
    <xf numFmtId="0" fontId="63" fillId="0" borderId="0" xfId="8" applyFont="1" applyAlignment="1"/>
    <xf numFmtId="0" fontId="70" fillId="0" borderId="0" xfId="8" applyFont="1" applyAlignment="1">
      <alignment horizontal="right"/>
    </xf>
    <xf numFmtId="0" fontId="6" fillId="0" borderId="0" xfId="8" applyFont="1" applyAlignment="1"/>
    <xf numFmtId="0" fontId="34" fillId="0" borderId="0" xfId="8" applyFont="1" applyAlignment="1"/>
    <xf numFmtId="198" fontId="34" fillId="0" borderId="0" xfId="8" applyNumberFormat="1" applyFont="1" applyBorder="1" applyAlignment="1">
      <alignment horizontal="right"/>
    </xf>
    <xf numFmtId="0" fontId="35" fillId="0" borderId="0" xfId="8" applyFont="1" applyAlignment="1">
      <alignment horizontal="left"/>
    </xf>
    <xf numFmtId="198" fontId="14" fillId="0" borderId="0" xfId="8" applyNumberFormat="1" applyFont="1" applyAlignment="1">
      <alignment horizontal="right" indent="1"/>
    </xf>
    <xf numFmtId="198" fontId="14" fillId="0" borderId="0" xfId="8" applyNumberFormat="1" applyFont="1" applyAlignment="1">
      <alignment horizontal="right"/>
    </xf>
    <xf numFmtId="198" fontId="14" fillId="0" borderId="0" xfId="8" applyNumberFormat="1" applyFont="1" applyAlignment="1">
      <alignment horizontal="right" wrapText="1"/>
    </xf>
    <xf numFmtId="198" fontId="80" fillId="0" borderId="0" xfId="8" quotePrefix="1" applyNumberFormat="1" applyFont="1" applyBorder="1" applyAlignment="1">
      <alignment horizontal="right" vertical="top"/>
    </xf>
    <xf numFmtId="198" fontId="80" fillId="0" borderId="0" xfId="8" applyNumberFormat="1" applyFont="1" applyBorder="1">
      <alignment vertical="top"/>
    </xf>
    <xf numFmtId="198" fontId="34" fillId="0" borderId="0" xfId="8" quotePrefix="1" applyNumberFormat="1" applyFont="1" applyBorder="1" applyAlignment="1">
      <alignment horizontal="right"/>
    </xf>
    <xf numFmtId="198" fontId="13" fillId="0" borderId="0" xfId="8" quotePrefix="1" applyNumberFormat="1" applyFont="1" applyBorder="1" applyAlignment="1">
      <alignment horizontal="right"/>
    </xf>
    <xf numFmtId="198" fontId="13" fillId="0" borderId="0" xfId="8" applyNumberFormat="1" applyFont="1" applyBorder="1" applyAlignment="1">
      <alignment horizontal="right"/>
    </xf>
    <xf numFmtId="198" fontId="13" fillId="0" borderId="0" xfId="8" applyNumberFormat="1" applyFont="1" applyAlignment="1">
      <alignment horizontal="right" vertical="top"/>
    </xf>
    <xf numFmtId="198" fontId="85" fillId="0" borderId="0" xfId="8" applyNumberFormat="1" applyFont="1" applyBorder="1">
      <alignment vertical="top"/>
    </xf>
    <xf numFmtId="198" fontId="27" fillId="0" borderId="0" xfId="8" quotePrefix="1" applyNumberFormat="1" applyFont="1" applyAlignment="1">
      <alignment horizontal="right"/>
    </xf>
    <xf numFmtId="0" fontId="7" fillId="0" borderId="0" xfId="8" applyFont="1" applyBorder="1" applyAlignment="1"/>
    <xf numFmtId="0" fontId="104" fillId="0" borderId="0" xfId="8" applyFont="1" applyAlignment="1"/>
    <xf numFmtId="0" fontId="104" fillId="0" borderId="0" xfId="8" applyFont="1" applyBorder="1" applyAlignment="1"/>
    <xf numFmtId="0" fontId="45" fillId="0" borderId="0" xfId="8" applyFont="1" applyFill="1" applyBorder="1" applyAlignment="1">
      <alignment horizontal="center" vertical="center" wrapText="1"/>
    </xf>
    <xf numFmtId="0" fontId="24" fillId="0" borderId="16" xfId="8" applyFont="1" applyBorder="1" applyAlignment="1">
      <alignment horizontal="center" vertical="center" wrapText="1"/>
    </xf>
    <xf numFmtId="0" fontId="1" fillId="0" borderId="0" xfId="8" applyFont="1" applyAlignment="1">
      <alignment horizontal="right"/>
    </xf>
    <xf numFmtId="0" fontId="92" fillId="0" borderId="0" xfId="8" applyFont="1" applyAlignment="1"/>
    <xf numFmtId="0" fontId="1" fillId="0" borderId="0" xfId="8" applyFont="1" applyAlignment="1">
      <alignment horizontal="center"/>
    </xf>
    <xf numFmtId="0" fontId="63" fillId="0" borderId="0" xfId="6" applyFont="1"/>
    <xf numFmtId="0" fontId="13" fillId="0" borderId="0" xfId="6" applyFont="1" applyAlignment="1">
      <alignment horizontal="right"/>
    </xf>
    <xf numFmtId="0" fontId="8" fillId="0" borderId="0" xfId="6" applyFont="1" applyBorder="1" applyAlignment="1">
      <alignment horizontal="left" indent="2"/>
    </xf>
    <xf numFmtId="49" fontId="13" fillId="0" borderId="2" xfId="6" applyNumberFormat="1" applyFont="1" applyBorder="1" applyAlignment="1">
      <alignment horizontal="left" wrapText="1" indent="2"/>
    </xf>
    <xf numFmtId="49" fontId="27" fillId="0" borderId="2" xfId="6" applyNumberFormat="1" applyFont="1" applyBorder="1" applyAlignment="1">
      <alignment horizontal="left" wrapText="1" indent="2"/>
    </xf>
    <xf numFmtId="0" fontId="104" fillId="0" borderId="0" xfId="6" applyFont="1"/>
    <xf numFmtId="0" fontId="70" fillId="0" borderId="0" xfId="6" applyFont="1"/>
    <xf numFmtId="0" fontId="45" fillId="0" borderId="17" xfId="6" applyFont="1" applyBorder="1" applyAlignment="1">
      <alignment horizontal="center" vertical="center" wrapText="1"/>
    </xf>
    <xf numFmtId="0" fontId="45" fillId="0" borderId="16" xfId="6" applyFont="1" applyBorder="1" applyAlignment="1">
      <alignment horizontal="center" vertical="center" wrapText="1"/>
    </xf>
    <xf numFmtId="0" fontId="63" fillId="0" borderId="0" xfId="6" applyAlignment="1">
      <alignment horizontal="left" vertical="center"/>
    </xf>
    <xf numFmtId="0" fontId="3" fillId="0" borderId="0" xfId="6" applyFont="1" applyAlignment="1">
      <alignment horizontal="center"/>
    </xf>
    <xf numFmtId="0" fontId="63" fillId="0" borderId="0" xfId="6" applyAlignment="1">
      <alignment horizontal="right"/>
    </xf>
    <xf numFmtId="0" fontId="70" fillId="0" borderId="0" xfId="6" applyFont="1" applyAlignment="1">
      <alignment horizontal="right"/>
    </xf>
    <xf numFmtId="198" fontId="63" fillId="0" borderId="0" xfId="6" applyNumberFormat="1" applyAlignment="1">
      <alignment horizontal="right"/>
    </xf>
    <xf numFmtId="198" fontId="70" fillId="0" borderId="0" xfId="6" applyNumberFormat="1" applyFont="1" applyAlignment="1">
      <alignment horizontal="right"/>
    </xf>
    <xf numFmtId="198" fontId="34" fillId="0" borderId="0" xfId="6" applyNumberFormat="1" applyFont="1" applyAlignment="1">
      <alignment horizontal="right"/>
    </xf>
    <xf numFmtId="198" fontId="13" fillId="0" borderId="0" xfId="6" applyNumberFormat="1" applyFont="1" applyAlignment="1">
      <alignment horizontal="right"/>
    </xf>
    <xf numFmtId="198" fontId="8" fillId="0" borderId="0" xfId="6" applyNumberFormat="1" applyFont="1" applyFill="1" applyBorder="1" applyAlignment="1" applyProtection="1">
      <alignment horizontal="right"/>
    </xf>
    <xf numFmtId="198" fontId="14" fillId="0" borderId="0" xfId="6" applyNumberFormat="1" applyFont="1" applyFill="1" applyBorder="1" applyAlignment="1" applyProtection="1">
      <alignment horizontal="right"/>
    </xf>
    <xf numFmtId="198" fontId="102" fillId="0" borderId="0" xfId="6" applyNumberFormat="1" applyFont="1" applyFill="1"/>
    <xf numFmtId="0" fontId="35" fillId="0" borderId="0" xfId="6" applyFont="1" applyAlignment="1">
      <alignment horizontal="left"/>
    </xf>
    <xf numFmtId="0" fontId="34" fillId="0" borderId="0" xfId="6" applyFont="1" applyAlignment="1">
      <alignment horizontal="center"/>
    </xf>
    <xf numFmtId="198" fontId="14" fillId="0" borderId="0" xfId="6" applyNumberFormat="1" applyFont="1" applyFill="1"/>
    <xf numFmtId="198" fontId="27" fillId="0" borderId="0" xfId="6" applyNumberFormat="1" applyFont="1" applyAlignment="1">
      <alignment horizontal="right"/>
    </xf>
    <xf numFmtId="0" fontId="8" fillId="0" borderId="0" xfId="6" applyFont="1" applyAlignment="1">
      <alignment horizontal="center"/>
    </xf>
    <xf numFmtId="198" fontId="33" fillId="0" borderId="0" xfId="6" applyNumberFormat="1" applyFont="1" applyAlignment="1">
      <alignment horizontal="right"/>
    </xf>
    <xf numFmtId="0" fontId="13" fillId="0" borderId="2" xfId="6" applyFont="1" applyBorder="1" applyAlignment="1">
      <alignment horizontal="left" indent="2"/>
    </xf>
    <xf numFmtId="198" fontId="36" fillId="0" borderId="0" xfId="6" applyNumberFormat="1" applyFont="1" applyAlignment="1">
      <alignment horizontal="right"/>
    </xf>
    <xf numFmtId="0" fontId="27" fillId="0" borderId="2" xfId="6" applyFont="1" applyBorder="1" applyAlignment="1">
      <alignment horizontal="left" indent="2"/>
    </xf>
    <xf numFmtId="0" fontId="14" fillId="0" borderId="0" xfId="6" applyFont="1" applyAlignment="1">
      <alignment horizontal="center"/>
    </xf>
    <xf numFmtId="198" fontId="105" fillId="0" borderId="0" xfId="6" applyNumberFormat="1" applyFont="1" applyAlignment="1">
      <alignment horizontal="right"/>
    </xf>
    <xf numFmtId="198" fontId="8" fillId="0" borderId="0" xfId="6" applyNumberFormat="1" applyFont="1"/>
    <xf numFmtId="0" fontId="105" fillId="0" borderId="0" xfId="6" applyFont="1"/>
    <xf numFmtId="198" fontId="36" fillId="0" borderId="0" xfId="6" applyNumberFormat="1" applyFont="1" applyFill="1" applyAlignment="1">
      <alignment horizontal="right"/>
    </xf>
    <xf numFmtId="0" fontId="27" fillId="0" borderId="2" xfId="6" applyFont="1" applyBorder="1" applyAlignment="1">
      <alignment horizontal="left" indent="1"/>
    </xf>
    <xf numFmtId="198" fontId="8" fillId="0" borderId="0" xfId="6" applyNumberFormat="1" applyFont="1" applyAlignment="1">
      <alignment horizontal="right"/>
    </xf>
    <xf numFmtId="198" fontId="106" fillId="0" borderId="0" xfId="6" applyNumberFormat="1" applyFont="1" applyAlignment="1">
      <alignment horizontal="right"/>
    </xf>
    <xf numFmtId="0" fontId="13" fillId="0" borderId="2" xfId="6" applyFont="1" applyBorder="1" applyAlignment="1">
      <alignment horizontal="left" indent="3"/>
    </xf>
    <xf numFmtId="0" fontId="107" fillId="0" borderId="0" xfId="6" applyFont="1"/>
    <xf numFmtId="198" fontId="108" fillId="0" borderId="0" xfId="6" applyNumberFormat="1" applyFont="1" applyFill="1"/>
    <xf numFmtId="198" fontId="39" fillId="0" borderId="0" xfId="6" applyNumberFormat="1" applyFont="1" applyAlignment="1">
      <alignment horizontal="right"/>
    </xf>
    <xf numFmtId="0" fontId="16" fillId="0" borderId="2" xfId="6" applyFont="1" applyBorder="1" applyAlignment="1">
      <alignment horizontal="left" indent="2"/>
    </xf>
    <xf numFmtId="0" fontId="107" fillId="0" borderId="0" xfId="6" applyFont="1" applyAlignment="1">
      <alignment horizontal="center"/>
    </xf>
    <xf numFmtId="0" fontId="59" fillId="0" borderId="2" xfId="6" applyFont="1" applyBorder="1" applyAlignment="1">
      <alignment horizontal="left" indent="2"/>
    </xf>
    <xf numFmtId="198" fontId="8" fillId="0" borderId="0" xfId="6" applyNumberFormat="1" applyFont="1" applyFill="1"/>
    <xf numFmtId="198" fontId="33" fillId="0" borderId="0" xfId="6" applyNumberFormat="1" applyFont="1" applyFill="1" applyAlignment="1">
      <alignment horizontal="right"/>
    </xf>
    <xf numFmtId="0" fontId="8" fillId="0" borderId="2" xfId="6" applyFont="1" applyBorder="1" applyAlignment="1">
      <alignment horizontal="left" indent="1"/>
    </xf>
    <xf numFmtId="0" fontId="14" fillId="0" borderId="2" xfId="6" applyFont="1" applyBorder="1" applyAlignment="1">
      <alignment horizontal="left" indent="2"/>
    </xf>
    <xf numFmtId="0" fontId="14" fillId="0" borderId="2" xfId="6" applyFont="1" applyBorder="1" applyAlignment="1">
      <alignment horizontal="left" indent="1"/>
    </xf>
    <xf numFmtId="0" fontId="17" fillId="0" borderId="0" xfId="6" applyFont="1"/>
    <xf numFmtId="198" fontId="109" fillId="0" borderId="0" xfId="6" applyNumberFormat="1" applyFont="1" applyFill="1"/>
    <xf numFmtId="198" fontId="39" fillId="0" borderId="0" xfId="6" applyNumberFormat="1" applyFont="1" applyFill="1" applyAlignment="1">
      <alignment horizontal="right"/>
    </xf>
    <xf numFmtId="0" fontId="17" fillId="0" borderId="2" xfId="6" applyFont="1" applyBorder="1" applyAlignment="1">
      <alignment horizontal="left" indent="1"/>
    </xf>
    <xf numFmtId="0" fontId="17" fillId="0" borderId="0" xfId="6" applyFont="1" applyAlignment="1">
      <alignment horizontal="center"/>
    </xf>
    <xf numFmtId="0" fontId="8" fillId="0" borderId="14" xfId="6" applyFont="1" applyBorder="1" applyAlignment="1">
      <alignment horizontal="center" vertical="center" wrapText="1"/>
    </xf>
    <xf numFmtId="0" fontId="3" fillId="0" borderId="0" xfId="6" applyFont="1" applyAlignment="1">
      <alignment horizontal="left"/>
    </xf>
    <xf numFmtId="0" fontId="92" fillId="0" borderId="0" xfId="6" applyFont="1" applyAlignment="1">
      <alignment horizontal="center"/>
    </xf>
    <xf numFmtId="198" fontId="14" fillId="0" borderId="0" xfId="6" applyNumberFormat="1" applyFont="1" applyAlignment="1">
      <alignment horizontal="right" indent="1"/>
    </xf>
    <xf numFmtId="198" fontId="14" fillId="0" borderId="0" xfId="6" applyNumberFormat="1" applyFont="1" applyAlignment="1">
      <alignment horizontal="right"/>
    </xf>
    <xf numFmtId="0" fontId="34" fillId="0" borderId="0" xfId="6" applyFont="1" applyBorder="1" applyAlignment="1">
      <alignment horizontal="center"/>
    </xf>
    <xf numFmtId="0" fontId="3" fillId="0" borderId="0" xfId="6" applyFont="1" applyBorder="1"/>
    <xf numFmtId="198" fontId="8" fillId="0" borderId="0" xfId="6" applyNumberFormat="1" applyFont="1" applyAlignment="1">
      <alignment horizontal="right" indent="1"/>
    </xf>
    <xf numFmtId="0" fontId="3" fillId="0" borderId="0" xfId="6" applyFont="1" applyBorder="1" applyAlignment="1">
      <alignment horizontal="center"/>
    </xf>
    <xf numFmtId="0" fontId="14" fillId="0" borderId="0" xfId="6" applyFont="1" applyFill="1"/>
    <xf numFmtId="49" fontId="80" fillId="0" borderId="7" xfId="6" applyNumberFormat="1" applyFont="1" applyBorder="1" applyAlignment="1">
      <alignment horizontal="left" wrapText="1" indent="2"/>
    </xf>
    <xf numFmtId="198" fontId="13" fillId="0" borderId="0" xfId="6" applyNumberFormat="1" applyFont="1" applyAlignment="1">
      <alignment horizontal="right" indent="1"/>
    </xf>
    <xf numFmtId="49" fontId="80" fillId="0" borderId="2" xfId="6" applyNumberFormat="1" applyFont="1" applyBorder="1" applyAlignment="1">
      <alignment horizontal="left" wrapText="1" indent="2"/>
    </xf>
    <xf numFmtId="0" fontId="14" fillId="0" borderId="0" xfId="6" applyFont="1" applyFill="1" applyAlignment="1">
      <alignment horizontal="center"/>
    </xf>
    <xf numFmtId="49" fontId="89" fillId="0" borderId="7" xfId="6" applyNumberFormat="1" applyFont="1" applyBorder="1" applyAlignment="1">
      <alignment horizontal="left" wrapText="1" indent="2"/>
    </xf>
    <xf numFmtId="49" fontId="89" fillId="0" borderId="2" xfId="6" applyNumberFormat="1" applyFont="1" applyBorder="1" applyAlignment="1">
      <alignment horizontal="left" wrapText="1" indent="2"/>
    </xf>
    <xf numFmtId="0" fontId="14" fillId="0" borderId="7" xfId="6" applyFont="1" applyBorder="1" applyAlignment="1">
      <alignment horizontal="left" wrapText="1" indent="2"/>
    </xf>
    <xf numFmtId="0" fontId="14" fillId="0" borderId="7" xfId="6" applyFont="1" applyBorder="1" applyAlignment="1">
      <alignment horizontal="left" wrapText="1" indent="1"/>
    </xf>
    <xf numFmtId="0" fontId="8" fillId="0" borderId="0" xfId="6" applyFont="1" applyBorder="1" applyAlignment="1">
      <alignment horizontal="center"/>
    </xf>
    <xf numFmtId="0" fontId="111" fillId="0" borderId="0" xfId="6" applyFont="1" applyFill="1"/>
    <xf numFmtId="0" fontId="16" fillId="0" borderId="7" xfId="6" applyFont="1" applyBorder="1" applyAlignment="1">
      <alignment horizontal="left" wrapText="1" indent="2"/>
    </xf>
    <xf numFmtId="0" fontId="111" fillId="0" borderId="0" xfId="6" applyFont="1" applyFill="1" applyBorder="1"/>
    <xf numFmtId="198" fontId="16" fillId="0" borderId="0" xfId="6" applyNumberFormat="1" applyFont="1" applyAlignment="1">
      <alignment horizontal="right" indent="1"/>
    </xf>
    <xf numFmtId="198" fontId="16" fillId="0" borderId="0" xfId="6" applyNumberFormat="1" applyFont="1" applyAlignment="1">
      <alignment horizontal="right"/>
    </xf>
    <xf numFmtId="0" fontId="111" fillId="0" borderId="0" xfId="6" applyFont="1" applyFill="1" applyAlignment="1">
      <alignment horizontal="center"/>
    </xf>
    <xf numFmtId="0" fontId="8" fillId="0" borderId="0" xfId="6" applyFont="1" applyFill="1"/>
    <xf numFmtId="0" fontId="8" fillId="0" borderId="0" xfId="6" applyFont="1" applyFill="1" applyAlignment="1">
      <alignment horizontal="center"/>
    </xf>
    <xf numFmtId="198" fontId="16" fillId="0" borderId="0" xfId="6" applyNumberFormat="1" applyFont="1"/>
    <xf numFmtId="0" fontId="17" fillId="0" borderId="0" xfId="6" applyFont="1" applyFill="1"/>
    <xf numFmtId="0" fontId="17" fillId="0" borderId="7" xfId="6" applyFont="1" applyBorder="1" applyAlignment="1">
      <alignment horizontal="left" indent="1"/>
    </xf>
    <xf numFmtId="0" fontId="17" fillId="0" borderId="0" xfId="6" applyFont="1" applyFill="1" applyBorder="1"/>
    <xf numFmtId="0" fontId="17" fillId="0" borderId="0" xfId="6" applyFont="1" applyFill="1" applyAlignment="1">
      <alignment horizontal="center"/>
    </xf>
    <xf numFmtId="0" fontId="14" fillId="0" borderId="10" xfId="6" applyFont="1" applyFill="1" applyBorder="1" applyAlignment="1">
      <alignment horizontal="left" wrapText="1"/>
    </xf>
    <xf numFmtId="1" fontId="3" fillId="0" borderId="0" xfId="6" applyNumberFormat="1" applyFont="1"/>
    <xf numFmtId="198" fontId="14" fillId="0" borderId="6" xfId="6" applyNumberFormat="1" applyFont="1" applyBorder="1" applyAlignment="1">
      <alignment horizontal="right" indent="1"/>
    </xf>
    <xf numFmtId="0" fontId="13" fillId="0" borderId="3" xfId="6" applyFont="1" applyBorder="1" applyAlignment="1">
      <alignment horizontal="left" vertical="center" wrapText="1"/>
    </xf>
    <xf numFmtId="0" fontId="8" fillId="0" borderId="12" xfId="6" applyFont="1" applyBorder="1" applyAlignment="1">
      <alignment horizontal="center"/>
    </xf>
    <xf numFmtId="0" fontId="13" fillId="0" borderId="5" xfId="6" applyFont="1" applyBorder="1" applyAlignment="1">
      <alignment horizontal="left" vertical="center" wrapText="1"/>
    </xf>
    <xf numFmtId="0" fontId="1" fillId="0" borderId="0" xfId="6" applyFont="1"/>
    <xf numFmtId="0" fontId="1" fillId="0" borderId="0" xfId="6" applyFont="1" applyBorder="1" applyAlignment="1">
      <alignment horizontal="center"/>
    </xf>
    <xf numFmtId="0" fontId="112" fillId="0" borderId="0" xfId="6" applyFont="1"/>
    <xf numFmtId="0" fontId="7" fillId="0" borderId="0" xfId="6" applyFont="1" applyAlignment="1">
      <alignment horizontal="left"/>
    </xf>
    <xf numFmtId="0" fontId="7" fillId="0" borderId="0" xfId="6" applyFont="1" applyAlignment="1">
      <alignment horizontal="center"/>
    </xf>
    <xf numFmtId="0" fontId="92" fillId="0" borderId="0" xfId="6" applyFont="1" applyBorder="1"/>
    <xf numFmtId="198" fontId="34" fillId="0" borderId="0" xfId="6" applyNumberFormat="1" applyFont="1" applyAlignment="1">
      <alignment horizontal="right" indent="1"/>
    </xf>
    <xf numFmtId="198" fontId="45" fillId="0" borderId="0" xfId="6" applyNumberFormat="1" applyFont="1"/>
    <xf numFmtId="0" fontId="102" fillId="0" borderId="0" xfId="6" applyFont="1" applyFill="1" applyBorder="1"/>
    <xf numFmtId="0" fontId="103" fillId="0" borderId="0" xfId="6" applyFont="1" applyFill="1"/>
    <xf numFmtId="198" fontId="13" fillId="0" borderId="2" xfId="6" applyNumberFormat="1" applyFont="1" applyBorder="1" applyAlignment="1">
      <alignment horizontal="right" indent="1"/>
    </xf>
    <xf numFmtId="198" fontId="14" fillId="0" borderId="2" xfId="6" applyNumberFormat="1" applyFont="1" applyBorder="1" applyAlignment="1">
      <alignment horizontal="right" indent="1"/>
    </xf>
    <xf numFmtId="1" fontId="13" fillId="0" borderId="0" xfId="6" applyNumberFormat="1" applyFont="1"/>
    <xf numFmtId="0" fontId="27" fillId="0" borderId="0" xfId="6" applyFont="1" applyFill="1"/>
    <xf numFmtId="198" fontId="16" fillId="0" borderId="2" xfId="6" applyNumberFormat="1" applyFont="1" applyBorder="1" applyAlignment="1">
      <alignment horizontal="right" indent="1"/>
    </xf>
    <xf numFmtId="0" fontId="102" fillId="0" borderId="0" xfId="6" applyFont="1" applyFill="1"/>
    <xf numFmtId="198" fontId="13" fillId="0" borderId="0" xfId="6" applyNumberFormat="1" applyFont="1" applyBorder="1" applyAlignment="1">
      <alignment horizontal="right" indent="1"/>
    </xf>
    <xf numFmtId="0" fontId="14" fillId="0" borderId="0" xfId="6" applyFont="1" applyBorder="1" applyAlignment="1">
      <alignment horizontal="left" wrapText="1" indent="2"/>
    </xf>
    <xf numFmtId="0" fontId="14" fillId="0" borderId="0" xfId="6" applyFont="1" applyBorder="1" applyAlignment="1">
      <alignment horizontal="left" wrapText="1" indent="1"/>
    </xf>
    <xf numFmtId="198" fontId="8" fillId="0" borderId="2" xfId="6" applyNumberFormat="1" applyFont="1" applyBorder="1" applyAlignment="1">
      <alignment horizontal="right" indent="1"/>
    </xf>
    <xf numFmtId="1" fontId="14" fillId="0" borderId="0" xfId="6" applyNumberFormat="1" applyFont="1"/>
    <xf numFmtId="1" fontId="13" fillId="0" borderId="0" xfId="6" applyNumberFormat="1" applyFont="1" applyBorder="1"/>
    <xf numFmtId="1" fontId="16" fillId="0" borderId="0" xfId="6" applyNumberFormat="1" applyFont="1"/>
    <xf numFmtId="0" fontId="17" fillId="0" borderId="0" xfId="6" applyFont="1" applyBorder="1" applyAlignment="1">
      <alignment horizontal="left" indent="1"/>
    </xf>
    <xf numFmtId="198" fontId="26" fillId="0" borderId="2" xfId="6" applyNumberFormat="1" applyFont="1" applyBorder="1" applyAlignment="1">
      <alignment horizontal="right" indent="1"/>
    </xf>
    <xf numFmtId="198" fontId="26" fillId="0" borderId="0" xfId="6" applyNumberFormat="1" applyFont="1" applyAlignment="1">
      <alignment horizontal="right"/>
    </xf>
    <xf numFmtId="0" fontId="14" fillId="0" borderId="10" xfId="6" applyFont="1" applyFill="1" applyBorder="1"/>
    <xf numFmtId="0" fontId="13" fillId="0" borderId="12" xfId="6" applyFont="1" applyBorder="1" applyAlignment="1">
      <alignment horizontal="center"/>
    </xf>
    <xf numFmtId="0" fontId="13" fillId="0" borderId="4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8" fillId="0" borderId="0" xfId="6" applyFont="1" applyFill="1" applyBorder="1" applyAlignment="1">
      <alignment wrapText="1"/>
    </xf>
    <xf numFmtId="2" fontId="8" fillId="0" borderId="0" xfId="6" applyNumberFormat="1" applyFont="1" applyFill="1" applyBorder="1"/>
    <xf numFmtId="0" fontId="8" fillId="0" borderId="2" xfId="6" applyFont="1" applyFill="1" applyBorder="1" applyAlignment="1">
      <alignment horizontal="center"/>
    </xf>
    <xf numFmtId="2" fontId="8" fillId="0" borderId="2" xfId="6" applyNumberFormat="1" applyFont="1" applyFill="1" applyBorder="1" applyAlignment="1">
      <alignment horizontal="right" indent="1"/>
    </xf>
    <xf numFmtId="0" fontId="8" fillId="0" borderId="8" xfId="6" applyFont="1" applyFill="1" applyBorder="1" applyAlignment="1">
      <alignment horizontal="center"/>
    </xf>
    <xf numFmtId="0" fontId="14" fillId="0" borderId="0" xfId="6" applyFont="1" applyFill="1" applyBorder="1" applyAlignment="1">
      <alignment wrapText="1"/>
    </xf>
    <xf numFmtId="0" fontId="74" fillId="0" borderId="0" xfId="6" applyFont="1" applyFill="1"/>
    <xf numFmtId="0" fontId="14" fillId="0" borderId="0" xfId="6" applyFont="1" applyBorder="1" applyAlignment="1">
      <alignment horizontal="left" wrapText="1"/>
    </xf>
    <xf numFmtId="0" fontId="14" fillId="0" borderId="8" xfId="6" applyFont="1" applyBorder="1" applyAlignment="1">
      <alignment horizontal="center" wrapText="1"/>
    </xf>
    <xf numFmtId="0" fontId="14" fillId="0" borderId="9" xfId="6" applyFont="1" applyBorder="1" applyAlignment="1">
      <alignment horizontal="center" wrapText="1"/>
    </xf>
    <xf numFmtId="0" fontId="14" fillId="0" borderId="0" xfId="6" applyFont="1" applyBorder="1" applyAlignment="1">
      <alignment horizontal="right" wrapText="1" indent="1"/>
    </xf>
    <xf numFmtId="0" fontId="8" fillId="0" borderId="5" xfId="6" applyFont="1" applyFill="1" applyBorder="1" applyAlignment="1">
      <alignment horizontal="center" vertical="center" wrapText="1"/>
    </xf>
    <xf numFmtId="0" fontId="1" fillId="0" borderId="0" xfId="6" applyFont="1" applyFill="1" applyBorder="1" applyAlignment="1">
      <alignment horizontal="right" wrapText="1"/>
    </xf>
    <xf numFmtId="0" fontId="3" fillId="0" borderId="0" xfId="6" applyFont="1" applyFill="1" applyBorder="1"/>
    <xf numFmtId="0" fontId="3" fillId="6" borderId="0" xfId="6" applyFont="1" applyFill="1" applyBorder="1"/>
    <xf numFmtId="0" fontId="1" fillId="0" borderId="0" xfId="6" applyFont="1" applyFill="1" applyBorder="1" applyAlignment="1">
      <alignment horizontal="center" wrapText="1"/>
    </xf>
    <xf numFmtId="0" fontId="7" fillId="0" borderId="0" xfId="6" applyFont="1" applyFill="1" applyAlignment="1">
      <alignment horizontal="left"/>
    </xf>
    <xf numFmtId="0" fontId="6" fillId="0" borderId="0" xfId="6" applyFont="1" applyFill="1" applyBorder="1" applyAlignment="1">
      <alignment horizontal="left"/>
    </xf>
    <xf numFmtId="0" fontId="7" fillId="0" borderId="0" xfId="6" applyFont="1" applyFill="1" applyBorder="1" applyAlignment="1">
      <alignment horizontal="left"/>
    </xf>
    <xf numFmtId="0" fontId="14" fillId="0" borderId="0" xfId="6" applyFont="1" applyAlignment="1">
      <alignment horizontal="left" wrapText="1" indent="1"/>
    </xf>
    <xf numFmtId="0" fontId="14" fillId="0" borderId="2" xfId="6" applyFont="1" applyBorder="1" applyAlignment="1">
      <alignment horizontal="right" indent="1"/>
    </xf>
    <xf numFmtId="0" fontId="14" fillId="0" borderId="7" xfId="6" applyFont="1" applyBorder="1" applyAlignment="1">
      <alignment horizontal="right" indent="1"/>
    </xf>
    <xf numFmtId="0" fontId="8" fillId="0" borderId="0" xfId="6" applyFont="1" applyAlignment="1">
      <alignment horizontal="left" indent="2"/>
    </xf>
    <xf numFmtId="1" fontId="8" fillId="0" borderId="2" xfId="6" applyNumberFormat="1" applyFont="1" applyBorder="1" applyAlignment="1">
      <alignment horizontal="right" indent="1"/>
    </xf>
    <xf numFmtId="1" fontId="8" fillId="0" borderId="7" xfId="6" applyNumberFormat="1" applyFont="1" applyBorder="1" applyAlignment="1">
      <alignment horizontal="right" indent="1"/>
    </xf>
    <xf numFmtId="0" fontId="14" fillId="0" borderId="0" xfId="6" applyFont="1" applyAlignment="1">
      <alignment horizontal="left" indent="2"/>
    </xf>
    <xf numFmtId="1" fontId="14" fillId="0" borderId="2" xfId="6" applyNumberFormat="1" applyFont="1" applyBorder="1" applyAlignment="1">
      <alignment horizontal="right" indent="1"/>
    </xf>
    <xf numFmtId="1" fontId="14" fillId="0" borderId="0" xfId="6" applyNumberFormat="1" applyFont="1" applyBorder="1" applyAlignment="1">
      <alignment horizontal="right" indent="1"/>
    </xf>
    <xf numFmtId="1" fontId="14" fillId="0" borderId="7" xfId="6" applyNumberFormat="1" applyFont="1" applyBorder="1" applyAlignment="1">
      <alignment horizontal="right" indent="1"/>
    </xf>
    <xf numFmtId="0" fontId="8" fillId="0" borderId="0" xfId="6" applyFont="1" applyAlignment="1">
      <alignment horizontal="left" indent="3"/>
    </xf>
    <xf numFmtId="0" fontId="16" fillId="0" borderId="0" xfId="6" applyFont="1" applyAlignment="1">
      <alignment horizontal="left" indent="2"/>
    </xf>
    <xf numFmtId="1" fontId="16" fillId="0" borderId="2" xfId="6" applyNumberFormat="1" applyFont="1" applyBorder="1" applyAlignment="1">
      <alignment horizontal="right" indent="1"/>
    </xf>
    <xf numFmtId="1" fontId="16" fillId="0" borderId="0" xfId="6" applyNumberFormat="1" applyFont="1" applyBorder="1" applyAlignment="1">
      <alignment horizontal="right" indent="1"/>
    </xf>
    <xf numFmtId="1" fontId="16" fillId="0" borderId="7" xfId="6" applyNumberFormat="1" applyFont="1" applyBorder="1" applyAlignment="1">
      <alignment horizontal="right" indent="1"/>
    </xf>
    <xf numFmtId="0" fontId="8" fillId="0" borderId="0" xfId="6" applyFont="1" applyAlignment="1">
      <alignment horizontal="left" indent="1"/>
    </xf>
    <xf numFmtId="0" fontId="14" fillId="0" borderId="0" xfId="6" applyFont="1" applyAlignment="1">
      <alignment horizontal="left" indent="1"/>
    </xf>
    <xf numFmtId="0" fontId="14" fillId="0" borderId="0" xfId="6" applyFont="1" applyAlignment="1">
      <alignment horizontal="left" wrapText="1" indent="2"/>
    </xf>
    <xf numFmtId="0" fontId="14" fillId="0" borderId="0" xfId="6" applyFont="1" applyAlignment="1">
      <alignment horizontal="left"/>
    </xf>
    <xf numFmtId="1" fontId="14" fillId="0" borderId="6" xfId="6" applyNumberFormat="1" applyFont="1" applyBorder="1" applyAlignment="1">
      <alignment horizontal="right" indent="1"/>
    </xf>
    <xf numFmtId="1" fontId="14" fillId="0" borderId="10" xfId="6" applyNumberFormat="1" applyFont="1" applyBorder="1" applyAlignment="1">
      <alignment horizontal="right" indent="1"/>
    </xf>
    <xf numFmtId="1" fontId="14" fillId="0" borderId="11" xfId="6" applyNumberFormat="1" applyFont="1" applyBorder="1" applyAlignment="1">
      <alignment horizontal="right" indent="1"/>
    </xf>
    <xf numFmtId="1" fontId="8" fillId="0" borderId="3" xfId="6" applyNumberFormat="1" applyFont="1" applyFill="1" applyBorder="1" applyAlignment="1">
      <alignment horizontal="left" vertical="center" wrapText="1"/>
    </xf>
    <xf numFmtId="1" fontId="8" fillId="0" borderId="4" xfId="6" applyNumberFormat="1" applyFont="1" applyFill="1" applyBorder="1" applyAlignment="1">
      <alignment horizontal="center" vertical="center" wrapText="1"/>
    </xf>
    <xf numFmtId="1" fontId="8" fillId="0" borderId="5" xfId="6" applyNumberFormat="1" applyFont="1" applyFill="1" applyBorder="1" applyAlignment="1">
      <alignment horizontal="center" vertical="center" wrapText="1"/>
    </xf>
    <xf numFmtId="1" fontId="8" fillId="0" borderId="3" xfId="6" applyNumberFormat="1" applyFont="1" applyFill="1" applyBorder="1" applyAlignment="1">
      <alignment horizontal="center" vertical="center" wrapText="1"/>
    </xf>
    <xf numFmtId="0" fontId="14" fillId="0" borderId="0" xfId="6" applyFont="1" applyFill="1" applyAlignment="1">
      <alignment horizontal="left"/>
    </xf>
    <xf numFmtId="198" fontId="86" fillId="0" borderId="0" xfId="6" applyNumberFormat="1" applyFont="1" applyAlignment="1">
      <alignment horizontal="right" wrapText="1"/>
    </xf>
    <xf numFmtId="198" fontId="89" fillId="0" borderId="0" xfId="6" applyNumberFormat="1" applyFont="1" applyAlignment="1">
      <alignment horizontal="right" wrapText="1"/>
    </xf>
    <xf numFmtId="0" fontId="27" fillId="0" borderId="0" xfId="6" applyFont="1"/>
    <xf numFmtId="0" fontId="27" fillId="0" borderId="0" xfId="6" applyFont="1" applyAlignment="1">
      <alignment horizontal="right"/>
    </xf>
    <xf numFmtId="49" fontId="8" fillId="0" borderId="0" xfId="6" applyNumberFormat="1" applyFont="1" applyAlignment="1">
      <alignment horizontal="right"/>
    </xf>
    <xf numFmtId="0" fontId="59" fillId="0" borderId="0" xfId="6" applyFont="1" applyAlignment="1">
      <alignment horizontal="right"/>
    </xf>
    <xf numFmtId="0" fontId="13" fillId="0" borderId="0" xfId="6" applyFont="1" applyAlignment="1">
      <alignment horizontal="right" wrapText="1"/>
    </xf>
    <xf numFmtId="0" fontId="26" fillId="0" borderId="0" xfId="6" applyFont="1" applyAlignment="1">
      <alignment horizontal="right"/>
    </xf>
    <xf numFmtId="0" fontId="8" fillId="0" borderId="0" xfId="6" applyFont="1" applyAlignment="1">
      <alignment horizontal="center" vertical="center" wrapText="1"/>
    </xf>
    <xf numFmtId="0" fontId="1" fillId="0" borderId="0" xfId="6" applyFont="1" applyAlignment="1">
      <alignment horizontal="center"/>
    </xf>
    <xf numFmtId="0" fontId="3" fillId="0" borderId="0" xfId="6" applyFont="1" applyAlignment="1">
      <alignment wrapText="1"/>
    </xf>
    <xf numFmtId="0" fontId="34" fillId="0" borderId="0" xfId="6" applyFont="1" applyAlignment="1">
      <alignment horizontal="left" indent="1"/>
    </xf>
    <xf numFmtId="198" fontId="35" fillId="0" borderId="0" xfId="6" applyNumberFormat="1" applyFont="1" applyAlignment="1">
      <alignment horizontal="left" indent="1"/>
    </xf>
    <xf numFmtId="49" fontId="8" fillId="0" borderId="0" xfId="6" applyNumberFormat="1" applyFont="1" applyAlignment="1">
      <alignment horizontal="right" indent="1"/>
    </xf>
    <xf numFmtId="49" fontId="13" fillId="0" borderId="0" xfId="6" applyNumberFormat="1" applyFont="1" applyAlignment="1">
      <alignment horizontal="right"/>
    </xf>
    <xf numFmtId="0" fontId="27" fillId="0" borderId="0" xfId="6" applyFont="1" applyAlignment="1"/>
    <xf numFmtId="49" fontId="27" fillId="0" borderId="0" xfId="6" applyNumberFormat="1" applyFont="1" applyAlignment="1">
      <alignment horizontal="right"/>
    </xf>
    <xf numFmtId="0" fontId="34" fillId="0" borderId="0" xfId="6" applyFont="1" applyAlignment="1"/>
    <xf numFmtId="49" fontId="34" fillId="0" borderId="0" xfId="6" applyNumberFormat="1" applyFont="1" applyAlignment="1">
      <alignment horizontal="right"/>
    </xf>
    <xf numFmtId="0" fontId="11" fillId="0" borderId="0" xfId="6" applyFont="1" applyBorder="1" applyAlignment="1">
      <alignment horizontal="left" vertical="top" indent="2"/>
    </xf>
    <xf numFmtId="0" fontId="8" fillId="0" borderId="2" xfId="6" applyFont="1" applyBorder="1" applyAlignment="1">
      <alignment horizontal="left" vertical="center"/>
    </xf>
    <xf numFmtId="198" fontId="34" fillId="0" borderId="0" xfId="6" applyNumberFormat="1" applyFont="1" applyAlignment="1">
      <alignment horizontal="left" indent="1"/>
    </xf>
    <xf numFmtId="0" fontId="11" fillId="0" borderId="0" xfId="6" applyFont="1" applyBorder="1" applyAlignment="1">
      <alignment horizontal="center" vertical="top" wrapText="1"/>
    </xf>
    <xf numFmtId="0" fontId="35" fillId="0" borderId="0" xfId="6" applyFont="1" applyAlignment="1">
      <alignment horizontal="left" indent="1"/>
    </xf>
    <xf numFmtId="0" fontId="9" fillId="0" borderId="0" xfId="6" applyFont="1" applyAlignment="1">
      <alignment horizontal="left"/>
    </xf>
    <xf numFmtId="0" fontId="6" fillId="0" borderId="14" xfId="6" applyFont="1" applyBorder="1" applyAlignment="1">
      <alignment horizontal="center"/>
    </xf>
    <xf numFmtId="197" fontId="3" fillId="0" borderId="0" xfId="6" applyNumberFormat="1" applyFont="1"/>
    <xf numFmtId="197" fontId="3" fillId="0" borderId="0" xfId="6" applyNumberFormat="1" applyFont="1" applyAlignment="1">
      <alignment horizontal="right"/>
    </xf>
    <xf numFmtId="197" fontId="8" fillId="0" borderId="0" xfId="6" applyNumberFormat="1" applyFont="1" applyAlignment="1">
      <alignment horizontal="right"/>
    </xf>
    <xf numFmtId="197" fontId="27" fillId="0" borderId="0" xfId="6" applyNumberFormat="1" applyFont="1" applyAlignment="1">
      <alignment horizontal="right"/>
    </xf>
    <xf numFmtId="0" fontId="8" fillId="0" borderId="0" xfId="6" applyNumberFormat="1" applyFont="1" applyAlignment="1">
      <alignment horizontal="right"/>
    </xf>
    <xf numFmtId="197" fontId="26" fillId="0" borderId="0" xfId="6" applyNumberFormat="1" applyFont="1" applyAlignment="1">
      <alignment horizontal="right"/>
    </xf>
    <xf numFmtId="0" fontId="26" fillId="0" borderId="0" xfId="6" applyNumberFormat="1" applyFont="1" applyAlignment="1">
      <alignment horizontal="right"/>
    </xf>
    <xf numFmtId="49" fontId="26" fillId="0" borderId="0" xfId="6" applyNumberFormat="1" applyFont="1" applyAlignment="1">
      <alignment horizontal="right"/>
    </xf>
    <xf numFmtId="0" fontId="27" fillId="0" borderId="0" xfId="6" applyNumberFormat="1" applyFont="1" applyAlignment="1">
      <alignment horizontal="right"/>
    </xf>
    <xf numFmtId="197" fontId="13" fillId="0" borderId="0" xfId="6" applyNumberFormat="1" applyFont="1" applyAlignment="1">
      <alignment horizontal="right"/>
    </xf>
    <xf numFmtId="0" fontId="13" fillId="0" borderId="0" xfId="6" applyNumberFormat="1" applyFont="1" applyAlignment="1">
      <alignment horizontal="right"/>
    </xf>
    <xf numFmtId="197" fontId="14" fillId="0" borderId="0" xfId="6" applyNumberFormat="1" applyFont="1" applyAlignment="1">
      <alignment horizontal="right"/>
    </xf>
    <xf numFmtId="0" fontId="14" fillId="0" borderId="0" xfId="6" applyNumberFormat="1" applyFont="1" applyAlignment="1">
      <alignment horizontal="right"/>
    </xf>
    <xf numFmtId="49" fontId="14" fillId="0" borderId="0" xfId="6" applyNumberFormat="1" applyFont="1" applyAlignment="1">
      <alignment horizontal="right"/>
    </xf>
    <xf numFmtId="197" fontId="16" fillId="0" borderId="0" xfId="6" applyNumberFormat="1" applyFont="1" applyAlignment="1">
      <alignment horizontal="right"/>
    </xf>
    <xf numFmtId="0" fontId="16" fillId="0" borderId="0" xfId="6" applyNumberFormat="1" applyFont="1" applyAlignment="1">
      <alignment horizontal="right"/>
    </xf>
    <xf numFmtId="49" fontId="16" fillId="0" borderId="0" xfId="6" applyNumberFormat="1" applyFont="1" applyAlignment="1">
      <alignment horizontal="right"/>
    </xf>
    <xf numFmtId="197" fontId="7" fillId="0" borderId="0" xfId="6" applyNumberFormat="1" applyFont="1" applyAlignment="1">
      <alignment horizontal="left"/>
    </xf>
    <xf numFmtId="0" fontId="29" fillId="0" borderId="0" xfId="6" applyFont="1"/>
    <xf numFmtId="0" fontId="94" fillId="0" borderId="0" xfId="6" quotePrefix="1" applyFont="1" applyBorder="1" applyAlignment="1">
      <alignment horizontal="right" indent="1"/>
    </xf>
    <xf numFmtId="0" fontId="94" fillId="0" borderId="0" xfId="6" applyFont="1" applyAlignment="1">
      <alignment horizontal="right" wrapText="1"/>
    </xf>
    <xf numFmtId="0" fontId="94" fillId="0" borderId="0" xfId="6" quotePrefix="1" applyFont="1" applyBorder="1" applyAlignment="1">
      <alignment horizontal="right"/>
    </xf>
    <xf numFmtId="198" fontId="94" fillId="0" borderId="0" xfId="6" applyNumberFormat="1" applyFont="1" applyAlignment="1">
      <alignment horizontal="right"/>
    </xf>
    <xf numFmtId="198" fontId="94" fillId="0" borderId="0" xfId="6" applyNumberFormat="1" applyFont="1" applyAlignment="1">
      <alignment horizontal="right" wrapText="1"/>
    </xf>
    <xf numFmtId="205" fontId="94" fillId="0" borderId="0" xfId="6" applyNumberFormat="1" applyFont="1" applyAlignment="1">
      <alignment horizontal="right" wrapText="1"/>
    </xf>
    <xf numFmtId="0" fontId="99" fillId="0" borderId="0" xfId="6" applyFont="1" applyAlignment="1">
      <alignment horizontal="left" indent="1"/>
    </xf>
    <xf numFmtId="0" fontId="11" fillId="0" borderId="0" xfId="6" applyFont="1" applyAlignment="1">
      <alignment wrapText="1"/>
    </xf>
    <xf numFmtId="198" fontId="14" fillId="0" borderId="0" xfId="6" applyNumberFormat="1" applyFont="1" applyAlignment="1">
      <alignment horizontal="right" wrapText="1"/>
    </xf>
    <xf numFmtId="198" fontId="8" fillId="0" borderId="0" xfId="6" applyNumberFormat="1" applyFont="1" applyAlignment="1">
      <alignment horizontal="right" wrapText="1"/>
    </xf>
    <xf numFmtId="0" fontId="8" fillId="0" borderId="0" xfId="6" quotePrefix="1" applyFont="1" applyBorder="1" applyAlignment="1">
      <alignment horizontal="right"/>
    </xf>
    <xf numFmtId="0" fontId="14" fillId="0" borderId="0" xfId="6" quotePrefix="1" applyFont="1" applyBorder="1" applyAlignment="1">
      <alignment horizontal="right"/>
    </xf>
    <xf numFmtId="205" fontId="8" fillId="0" borderId="0" xfId="6" applyNumberFormat="1" applyFont="1" applyAlignment="1">
      <alignment horizontal="right" wrapText="1"/>
    </xf>
    <xf numFmtId="205" fontId="14" fillId="0" borderId="0" xfId="6" applyNumberFormat="1" applyFont="1" applyAlignment="1">
      <alignment horizontal="right" wrapText="1"/>
    </xf>
    <xf numFmtId="198" fontId="16" fillId="0" borderId="0" xfId="6" applyNumberFormat="1" applyFont="1" applyAlignment="1">
      <alignment horizontal="right" wrapText="1"/>
    </xf>
    <xf numFmtId="0" fontId="16" fillId="0" borderId="0" xfId="6" applyFont="1" applyAlignment="1">
      <alignment horizontal="right" wrapText="1"/>
    </xf>
    <xf numFmtId="0" fontId="16" fillId="0" borderId="0" xfId="6" quotePrefix="1" applyFont="1" applyBorder="1" applyAlignment="1">
      <alignment horizontal="right"/>
    </xf>
    <xf numFmtId="3" fontId="8" fillId="0" borderId="0" xfId="6" applyNumberFormat="1" applyFont="1" applyBorder="1" applyAlignment="1">
      <alignment horizontal="right"/>
    </xf>
    <xf numFmtId="205" fontId="14" fillId="0" borderId="0" xfId="6" applyNumberFormat="1" applyFont="1" applyAlignment="1">
      <alignment horizontal="right"/>
    </xf>
    <xf numFmtId="205" fontId="13" fillId="0" borderId="0" xfId="6" applyNumberFormat="1" applyFont="1" applyAlignment="1">
      <alignment horizontal="right"/>
    </xf>
    <xf numFmtId="0" fontId="8" fillId="0" borderId="0" xfId="6" applyFont="1" applyBorder="1" applyAlignment="1">
      <alignment horizontal="right" wrapText="1"/>
    </xf>
    <xf numFmtId="0" fontId="14" fillId="0" borderId="0" xfId="6" applyFont="1" applyBorder="1" applyAlignment="1">
      <alignment horizontal="right" wrapText="1"/>
    </xf>
    <xf numFmtId="0" fontId="13" fillId="0" borderId="0" xfId="6" applyFont="1" applyBorder="1" applyAlignment="1">
      <alignment horizontal="right" wrapText="1"/>
    </xf>
    <xf numFmtId="198" fontId="13" fillId="0" borderId="0" xfId="6" applyNumberFormat="1" applyFont="1" applyAlignment="1">
      <alignment horizontal="right" wrapText="1"/>
    </xf>
    <xf numFmtId="205" fontId="13" fillId="0" borderId="0" xfId="6" applyNumberFormat="1" applyFont="1" applyAlignment="1">
      <alignment horizontal="right" wrapText="1"/>
    </xf>
    <xf numFmtId="205" fontId="16" fillId="0" borderId="0" xfId="6" applyNumberFormat="1" applyFont="1" applyAlignment="1">
      <alignment horizontal="right" wrapText="1"/>
    </xf>
    <xf numFmtId="0" fontId="14" fillId="0" borderId="10" xfId="6" applyFont="1" applyBorder="1" applyAlignment="1">
      <alignment horizontal="right" wrapText="1"/>
    </xf>
    <xf numFmtId="198" fontId="59" fillId="0" borderId="0" xfId="6" applyNumberFormat="1" applyFont="1" applyAlignment="1">
      <alignment horizontal="right" wrapText="1"/>
    </xf>
    <xf numFmtId="0" fontId="13" fillId="0" borderId="0" xfId="6" applyFont="1" applyAlignment="1">
      <alignment horizontal="center" vertical="center" wrapText="1"/>
    </xf>
    <xf numFmtId="0" fontId="63" fillId="0" borderId="2" xfId="6" applyBorder="1"/>
    <xf numFmtId="0" fontId="28" fillId="0" borderId="2" xfId="6" applyFont="1" applyBorder="1"/>
    <xf numFmtId="0" fontId="28" fillId="0" borderId="0" xfId="6" applyFont="1" applyBorder="1"/>
    <xf numFmtId="0" fontId="62" fillId="0" borderId="0" xfId="6" applyFont="1"/>
    <xf numFmtId="1" fontId="59" fillId="0" borderId="0" xfId="6" applyNumberFormat="1" applyFont="1" applyBorder="1" applyAlignment="1">
      <alignment horizontal="right"/>
    </xf>
    <xf numFmtId="0" fontId="59" fillId="0" borderId="0" xfId="6" applyFont="1" applyBorder="1" applyAlignment="1">
      <alignment horizontal="right"/>
    </xf>
    <xf numFmtId="0" fontId="59" fillId="0" borderId="2" xfId="6" applyFont="1" applyFill="1" applyBorder="1" applyAlignment="1">
      <alignment horizontal="left" indent="1"/>
    </xf>
    <xf numFmtId="0" fontId="59" fillId="0" borderId="0" xfId="6" applyFont="1" applyBorder="1"/>
    <xf numFmtId="0" fontId="59" fillId="0" borderId="2" xfId="6" applyFont="1" applyBorder="1" applyAlignment="1">
      <alignment horizontal="left" indent="1"/>
    </xf>
    <xf numFmtId="0" fontId="62" fillId="0" borderId="0" xfId="6" applyFont="1" applyAlignment="1">
      <alignment horizontal="left" indent="1"/>
    </xf>
    <xf numFmtId="0" fontId="59" fillId="0" borderId="2" xfId="6" applyFont="1" applyBorder="1" applyAlignment="1">
      <alignment horizontal="left" wrapText="1" indent="1"/>
    </xf>
    <xf numFmtId="0" fontId="13" fillId="0" borderId="2" xfId="6" applyFont="1" applyBorder="1" applyAlignment="1">
      <alignment horizontal="left" indent="1"/>
    </xf>
    <xf numFmtId="1" fontId="94" fillId="0" borderId="0" xfId="6" applyNumberFormat="1" applyFont="1" applyBorder="1"/>
    <xf numFmtId="0" fontId="99" fillId="0" borderId="0" xfId="6" applyFont="1" applyBorder="1"/>
    <xf numFmtId="0" fontId="99" fillId="0" borderId="2" xfId="6" applyFont="1" applyBorder="1"/>
    <xf numFmtId="0" fontId="59" fillId="0" borderId="2" xfId="6" applyFont="1" applyBorder="1" applyAlignment="1">
      <alignment horizontal="left" wrapText="1" indent="2"/>
    </xf>
    <xf numFmtId="0" fontId="59" fillId="0" borderId="2" xfId="6" applyFont="1" applyBorder="1"/>
    <xf numFmtId="0" fontId="63" fillId="0" borderId="14" xfId="6" applyBorder="1"/>
    <xf numFmtId="0" fontId="63" fillId="0" borderId="0" xfId="6" applyAlignment="1"/>
    <xf numFmtId="0" fontId="92" fillId="0" borderId="0" xfId="6" applyFont="1" applyAlignment="1">
      <alignment horizontal="right"/>
    </xf>
    <xf numFmtId="0" fontId="92" fillId="0" borderId="0" xfId="6" applyFont="1" applyAlignment="1">
      <alignment horizontal="right" wrapText="1"/>
    </xf>
    <xf numFmtId="0" fontId="4" fillId="0" borderId="0" xfId="6" applyFont="1" applyAlignment="1">
      <alignment horizontal="right" vertical="top" wrapText="1"/>
    </xf>
    <xf numFmtId="0" fontId="4" fillId="0" borderId="0" xfId="6" applyFont="1" applyAlignment="1">
      <alignment horizontal="left" vertical="top" wrapText="1"/>
    </xf>
    <xf numFmtId="0" fontId="4" fillId="0" borderId="0" xfId="6" applyFont="1" applyAlignment="1">
      <alignment horizontal="left" vertical="top"/>
    </xf>
    <xf numFmtId="0" fontId="4" fillId="0" borderId="0" xfId="6" applyFont="1" applyBorder="1" applyAlignment="1">
      <alignment horizontal="left" indent="1"/>
    </xf>
    <xf numFmtId="0" fontId="29" fillId="0" borderId="0" xfId="6" applyFont="1" applyAlignment="1">
      <alignment horizontal="right" wrapText="1"/>
    </xf>
    <xf numFmtId="0" fontId="29" fillId="0" borderId="0" xfId="6" applyFont="1" applyAlignment="1">
      <alignment horizontal="left" wrapText="1"/>
    </xf>
    <xf numFmtId="0" fontId="29" fillId="0" borderId="0" xfId="6" applyFont="1" applyBorder="1" applyAlignment="1">
      <alignment horizontal="left" vertical="top" wrapText="1"/>
    </xf>
    <xf numFmtId="0" fontId="3" fillId="0" borderId="0" xfId="6" applyFont="1" applyAlignment="1">
      <alignment horizontal="right" wrapText="1"/>
    </xf>
    <xf numFmtId="0" fontId="28" fillId="0" borderId="0" xfId="6" applyFont="1" applyBorder="1" applyAlignment="1">
      <alignment horizontal="left" indent="1"/>
    </xf>
    <xf numFmtId="0" fontId="92" fillId="0" borderId="0" xfId="6" applyFont="1" applyBorder="1" applyAlignment="1">
      <alignment horizontal="left" indent="2"/>
    </xf>
    <xf numFmtId="0" fontId="34" fillId="0" borderId="0" xfId="6" applyFont="1" applyAlignment="1">
      <alignment horizontal="center" vertical="center"/>
    </xf>
    <xf numFmtId="0" fontId="34" fillId="0" borderId="0" xfId="6" applyFont="1" applyAlignment="1">
      <alignment horizontal="right" indent="1"/>
    </xf>
    <xf numFmtId="0" fontId="3" fillId="0" borderId="0" xfId="6" applyFont="1" applyBorder="1" applyAlignment="1">
      <alignment horizontal="left" indent="2"/>
    </xf>
    <xf numFmtId="0" fontId="27" fillId="0" borderId="0" xfId="6" quotePrefix="1" applyFont="1" applyAlignment="1">
      <alignment horizontal="right"/>
    </xf>
    <xf numFmtId="1" fontId="80" fillId="0" borderId="0" xfId="6" applyNumberFormat="1" applyFont="1" applyBorder="1" applyAlignment="1">
      <alignment horizontal="left" wrapText="1" indent="2"/>
    </xf>
    <xf numFmtId="1" fontId="79" fillId="0" borderId="0" xfId="6" applyNumberFormat="1" applyFont="1" applyBorder="1" applyAlignment="1">
      <alignment horizontal="left" wrapText="1" indent="2"/>
    </xf>
    <xf numFmtId="1" fontId="80" fillId="0" borderId="2" xfId="6" applyNumberFormat="1" applyFont="1" applyBorder="1" applyAlignment="1">
      <alignment horizontal="left" wrapText="1" indent="2"/>
    </xf>
    <xf numFmtId="1" fontId="79" fillId="0" borderId="2" xfId="6" applyNumberFormat="1" applyFont="1" applyBorder="1" applyAlignment="1">
      <alignment horizontal="left" wrapText="1" indent="2"/>
    </xf>
    <xf numFmtId="1" fontId="27" fillId="0" borderId="2" xfId="6" applyNumberFormat="1" applyFont="1" applyBorder="1" applyAlignment="1">
      <alignment horizontal="left" wrapText="1" indent="2"/>
    </xf>
    <xf numFmtId="1" fontId="27" fillId="0" borderId="2" xfId="6" applyNumberFormat="1" applyFont="1" applyBorder="1" applyAlignment="1">
      <alignment horizontal="left" wrapText="1" indent="1"/>
    </xf>
    <xf numFmtId="0" fontId="13" fillId="0" borderId="0" xfId="6" quotePrefix="1" applyFont="1" applyAlignment="1">
      <alignment horizontal="right"/>
    </xf>
    <xf numFmtId="0" fontId="92" fillId="0" borderId="0" xfId="6" applyFont="1" applyAlignment="1">
      <alignment horizontal="right" indent="1"/>
    </xf>
    <xf numFmtId="0" fontId="13" fillId="0" borderId="0" xfId="6" applyFont="1" applyAlignment="1">
      <alignment horizontal="center" vertical="center"/>
    </xf>
    <xf numFmtId="0" fontId="92" fillId="0" borderId="0" xfId="6" applyFont="1" applyAlignment="1">
      <alignment horizontal="center" vertical="center"/>
    </xf>
    <xf numFmtId="1" fontId="92" fillId="0" borderId="0" xfId="6" applyNumberFormat="1" applyFont="1" applyAlignment="1">
      <alignment horizontal="right" indent="1"/>
    </xf>
    <xf numFmtId="0" fontId="8" fillId="0" borderId="18" xfId="6" applyFont="1" applyBorder="1" applyAlignment="1">
      <alignment horizontal="center" vertical="center"/>
    </xf>
    <xf numFmtId="0" fontId="92" fillId="0" borderId="2" xfId="6" applyFont="1" applyBorder="1"/>
    <xf numFmtId="0" fontId="29" fillId="0" borderId="2" xfId="6" applyFont="1" applyBorder="1"/>
    <xf numFmtId="0" fontId="1" fillId="0" borderId="2" xfId="6" applyFont="1" applyBorder="1" applyAlignment="1">
      <alignment horizontal="center"/>
    </xf>
    <xf numFmtId="0" fontId="92" fillId="0" borderId="2" xfId="6" applyFont="1" applyBorder="1" applyAlignment="1">
      <alignment horizontal="left" indent="1"/>
    </xf>
    <xf numFmtId="0" fontId="4" fillId="0" borderId="0" xfId="6" applyFont="1" applyAlignment="1">
      <alignment vertical="top" wrapText="1"/>
    </xf>
    <xf numFmtId="0" fontId="4" fillId="0" borderId="2" xfId="6" applyFont="1" applyBorder="1" applyAlignment="1">
      <alignment vertical="top" wrapText="1"/>
    </xf>
    <xf numFmtId="0" fontId="13" fillId="0" borderId="0" xfId="6" applyFont="1" applyBorder="1" applyAlignment="1">
      <alignment horizontal="left" indent="2"/>
    </xf>
    <xf numFmtId="197" fontId="13" fillId="0" borderId="0" xfId="6" quotePrefix="1" applyNumberFormat="1" applyFont="1" applyAlignment="1">
      <alignment horizontal="right"/>
    </xf>
    <xf numFmtId="0" fontId="13" fillId="0" borderId="2" xfId="6" applyFont="1" applyBorder="1"/>
    <xf numFmtId="0" fontId="13" fillId="0" borderId="18" xfId="6" applyFont="1" applyBorder="1" applyAlignment="1">
      <alignment horizontal="center" vertical="center"/>
    </xf>
    <xf numFmtId="0" fontId="34" fillId="0" borderId="0" xfId="6" applyFont="1" applyBorder="1" applyAlignment="1">
      <alignment horizontal="left" indent="1"/>
    </xf>
    <xf numFmtId="0" fontId="35" fillId="0" borderId="0" xfId="6" applyFont="1"/>
    <xf numFmtId="0" fontId="92" fillId="0" borderId="0" xfId="6" applyFont="1" applyBorder="1" applyAlignment="1">
      <alignment horizontal="right" indent="2"/>
    </xf>
    <xf numFmtId="0" fontId="8" fillId="0" borderId="2" xfId="6" applyFont="1" applyBorder="1" applyAlignment="1">
      <alignment horizontal="left" wrapText="1" indent="3"/>
    </xf>
    <xf numFmtId="0" fontId="13" fillId="0" borderId="0" xfId="6" applyFont="1" applyAlignment="1">
      <alignment horizontal="right" vertical="center"/>
    </xf>
    <xf numFmtId="0" fontId="27" fillId="0" borderId="6" xfId="6" applyFont="1" applyFill="1" applyBorder="1" applyAlignment="1">
      <alignment horizontal="left" wrapText="1"/>
    </xf>
    <xf numFmtId="0" fontId="92" fillId="0" borderId="18" xfId="6" applyFont="1" applyBorder="1" applyAlignment="1">
      <alignment horizontal="center" vertical="center"/>
    </xf>
    <xf numFmtId="0" fontId="115" fillId="0" borderId="0" xfId="6" applyFont="1" applyBorder="1"/>
    <xf numFmtId="0" fontId="116" fillId="0" borderId="0" xfId="6" applyFont="1" applyBorder="1" applyAlignment="1">
      <alignment horizontal="center"/>
    </xf>
    <xf numFmtId="0" fontId="29" fillId="0" borderId="0" xfId="6" applyFont="1" applyAlignment="1">
      <alignment vertical="top"/>
    </xf>
    <xf numFmtId="0" fontId="11" fillId="0" borderId="0" xfId="6" applyFont="1" applyAlignment="1"/>
    <xf numFmtId="206" fontId="8" fillId="0" borderId="0" xfId="6" applyNumberFormat="1" applyFont="1" applyAlignment="1">
      <alignment horizontal="right" wrapText="1"/>
    </xf>
    <xf numFmtId="206" fontId="27" fillId="0" borderId="0" xfId="6" applyNumberFormat="1" applyFont="1" applyAlignment="1">
      <alignment horizontal="right" wrapText="1"/>
    </xf>
    <xf numFmtId="206" fontId="14" fillId="0" borderId="0" xfId="6" applyNumberFormat="1" applyFont="1" applyAlignment="1">
      <alignment horizontal="right" wrapText="1"/>
    </xf>
    <xf numFmtId="206" fontId="16" fillId="0" borderId="0" xfId="6" applyNumberFormat="1" applyFont="1" applyAlignment="1">
      <alignment horizontal="right" wrapText="1"/>
    </xf>
    <xf numFmtId="206" fontId="17" fillId="0" borderId="0" xfId="6" applyNumberFormat="1" applyFont="1" applyAlignment="1">
      <alignment horizontal="right" wrapText="1"/>
    </xf>
    <xf numFmtId="0" fontId="17" fillId="0" borderId="0" xfId="6" applyFont="1" applyBorder="1" applyAlignment="1">
      <alignment horizontal="right"/>
    </xf>
    <xf numFmtId="206" fontId="91" fillId="0" borderId="0" xfId="6" applyNumberFormat="1" applyFont="1" applyAlignment="1">
      <alignment horizontal="right" wrapText="1"/>
    </xf>
    <xf numFmtId="206" fontId="8" fillId="0" borderId="0" xfId="6" applyNumberFormat="1" applyFont="1" applyAlignment="1">
      <alignment horizontal="right"/>
    </xf>
    <xf numFmtId="206" fontId="14" fillId="0" borderId="0" xfId="6" applyNumberFormat="1" applyFont="1" applyAlignment="1">
      <alignment horizontal="right"/>
    </xf>
    <xf numFmtId="0" fontId="94" fillId="0" borderId="0" xfId="6" applyFont="1" applyBorder="1" applyAlignment="1">
      <alignment horizontal="right"/>
    </xf>
    <xf numFmtId="206" fontId="13" fillId="0" borderId="0" xfId="6" applyNumberFormat="1" applyFont="1" applyAlignment="1">
      <alignment horizontal="right" wrapText="1"/>
    </xf>
    <xf numFmtId="206" fontId="94" fillId="0" borderId="0" xfId="6" applyNumberFormat="1" applyFont="1" applyAlignment="1">
      <alignment horizontal="right" wrapText="1"/>
    </xf>
    <xf numFmtId="206" fontId="13" fillId="0" borderId="0" xfId="6" applyNumberFormat="1" applyFont="1" applyAlignment="1">
      <alignment horizontal="right"/>
    </xf>
    <xf numFmtId="206" fontId="27" fillId="0" borderId="0" xfId="6" applyNumberFormat="1" applyFont="1" applyAlignment="1">
      <alignment horizontal="right"/>
    </xf>
    <xf numFmtId="206" fontId="94" fillId="0" borderId="0" xfId="6" applyNumberFormat="1" applyFont="1" applyAlignment="1">
      <alignment horizontal="right"/>
    </xf>
    <xf numFmtId="198" fontId="13" fillId="0" borderId="0" xfId="6" applyNumberFormat="1" applyFont="1" applyAlignment="1">
      <alignment horizontal="left" indent="1"/>
    </xf>
    <xf numFmtId="197" fontId="8" fillId="0" borderId="0" xfId="6" applyNumberFormat="1" applyFont="1" applyAlignment="1">
      <alignment horizontal="right" wrapText="1"/>
    </xf>
    <xf numFmtId="1" fontId="8" fillId="0" borderId="0" xfId="6" applyNumberFormat="1" applyFont="1" applyAlignment="1">
      <alignment horizontal="right" vertical="center"/>
    </xf>
    <xf numFmtId="0" fontId="8" fillId="0" borderId="2" xfId="6" applyFont="1" applyBorder="1" applyAlignment="1">
      <alignment horizontal="left" indent="2"/>
    </xf>
    <xf numFmtId="0" fontId="118" fillId="0" borderId="0" xfId="6" applyFont="1"/>
    <xf numFmtId="197" fontId="14" fillId="0" borderId="0" xfId="6" applyNumberFormat="1" applyFont="1" applyAlignment="1">
      <alignment horizontal="right" wrapText="1"/>
    </xf>
    <xf numFmtId="1" fontId="14" fillId="0" borderId="0" xfId="6" applyNumberFormat="1" applyFont="1" applyAlignment="1">
      <alignment horizontal="right" wrapText="1"/>
    </xf>
    <xf numFmtId="1" fontId="74" fillId="0" borderId="0" xfId="6" applyNumberFormat="1" applyFont="1" applyAlignment="1">
      <alignment horizontal="right" vertical="center"/>
    </xf>
    <xf numFmtId="0" fontId="3" fillId="0" borderId="0" xfId="6" applyFont="1" applyBorder="1" applyAlignment="1">
      <alignment horizontal="right"/>
    </xf>
    <xf numFmtId="0" fontId="8" fillId="0" borderId="2" xfId="6" applyFont="1" applyBorder="1" applyAlignment="1">
      <alignment horizontal="left" indent="3"/>
    </xf>
    <xf numFmtId="197" fontId="16" fillId="0" borderId="0" xfId="6" applyNumberFormat="1" applyFont="1" applyAlignment="1">
      <alignment horizontal="right" wrapText="1"/>
    </xf>
    <xf numFmtId="1" fontId="86" fillId="0" borderId="0" xfId="6" applyNumberFormat="1" applyFont="1" applyAlignment="1">
      <alignment horizontal="right" vertical="center"/>
    </xf>
    <xf numFmtId="1" fontId="63" fillId="0" borderId="0" xfId="6" applyNumberFormat="1" applyFont="1" applyAlignment="1">
      <alignment horizontal="right" vertical="center"/>
    </xf>
    <xf numFmtId="0" fontId="74" fillId="0" borderId="0" xfId="6" applyFont="1" applyAlignment="1">
      <alignment horizontal="right" wrapText="1"/>
    </xf>
    <xf numFmtId="1" fontId="92" fillId="0" borderId="0" xfId="6" applyNumberFormat="1" applyFont="1"/>
    <xf numFmtId="1" fontId="118" fillId="0" borderId="0" xfId="6" applyNumberFormat="1" applyFont="1"/>
    <xf numFmtId="197" fontId="59" fillId="0" borderId="0" xfId="6" applyNumberFormat="1" applyFont="1" applyAlignment="1">
      <alignment horizontal="right" wrapText="1"/>
    </xf>
    <xf numFmtId="198" fontId="94" fillId="0" borderId="0" xfId="6" applyNumberFormat="1" applyFont="1" applyAlignment="1">
      <alignment horizontal="left" indent="1"/>
    </xf>
    <xf numFmtId="0" fontId="94" fillId="0" borderId="0" xfId="6" applyFont="1" applyBorder="1" applyAlignment="1">
      <alignment horizontal="left" indent="1"/>
    </xf>
    <xf numFmtId="198" fontId="99" fillId="0" borderId="0" xfId="6" applyNumberFormat="1" applyFont="1" applyAlignment="1">
      <alignment horizontal="left" vertical="top" indent="1"/>
    </xf>
    <xf numFmtId="1" fontId="27" fillId="0" borderId="0" xfId="6" applyNumberFormat="1" applyFont="1" applyAlignment="1">
      <alignment horizontal="right" vertical="center"/>
    </xf>
    <xf numFmtId="1" fontId="26" fillId="0" borderId="0" xfId="6" applyNumberFormat="1" applyFont="1" applyAlignment="1">
      <alignment horizontal="right" vertical="center"/>
    </xf>
    <xf numFmtId="0" fontId="26" fillId="0" borderId="2" xfId="6" applyFont="1" applyBorder="1" applyAlignment="1">
      <alignment horizontal="left" indent="2"/>
    </xf>
    <xf numFmtId="1" fontId="8" fillId="0" borderId="0" xfId="6" applyNumberFormat="1" applyFont="1" applyAlignment="1">
      <alignment horizontal="right" wrapText="1"/>
    </xf>
    <xf numFmtId="0" fontId="8" fillId="0" borderId="2" xfId="6" applyFont="1" applyBorder="1" applyAlignment="1">
      <alignment horizontal="left" wrapText="1" indent="2"/>
    </xf>
    <xf numFmtId="0" fontId="103" fillId="0" borderId="0" xfId="6" applyFont="1"/>
    <xf numFmtId="1" fontId="79" fillId="0" borderId="0" xfId="6" applyNumberFormat="1" applyFont="1" applyAlignment="1">
      <alignment horizontal="right"/>
    </xf>
    <xf numFmtId="0" fontId="79" fillId="0" borderId="2" xfId="6" applyFont="1" applyBorder="1" applyAlignment="1">
      <alignment horizontal="left" wrapText="1" indent="1"/>
    </xf>
    <xf numFmtId="1" fontId="8" fillId="0" borderId="0" xfId="10" applyNumberFormat="1" applyFont="1" applyAlignment="1">
      <alignment horizontal="right" vertical="center"/>
    </xf>
    <xf numFmtId="0" fontId="74" fillId="0" borderId="2" xfId="6" applyFont="1" applyBorder="1" applyAlignment="1">
      <alignment horizontal="left" indent="2"/>
    </xf>
    <xf numFmtId="1" fontId="89" fillId="0" borderId="0" xfId="6" applyNumberFormat="1" applyFont="1" applyAlignment="1">
      <alignment horizontal="right" wrapText="1"/>
    </xf>
    <xf numFmtId="0" fontId="89" fillId="0" borderId="2" xfId="6" applyFont="1" applyBorder="1" applyAlignment="1">
      <alignment horizontal="left" indent="2"/>
    </xf>
    <xf numFmtId="0" fontId="94" fillId="0" borderId="0" xfId="6" applyFont="1" applyAlignment="1">
      <alignment horizontal="left" indent="1"/>
    </xf>
    <xf numFmtId="0" fontId="119" fillId="0" borderId="0" xfId="6" applyFont="1" applyAlignment="1">
      <alignment horizontal="left" indent="1"/>
    </xf>
    <xf numFmtId="198" fontId="79" fillId="0" borderId="0" xfId="6" applyNumberFormat="1" applyFont="1" applyAlignment="1"/>
    <xf numFmtId="0" fontId="34" fillId="0" borderId="0" xfId="6" applyFont="1" applyAlignment="1">
      <alignment horizontal="left" vertical="center"/>
    </xf>
    <xf numFmtId="197" fontId="8" fillId="0" borderId="0" xfId="6" applyNumberFormat="1" applyFont="1" applyAlignment="1">
      <alignment horizontal="right" vertical="center" wrapText="1"/>
    </xf>
    <xf numFmtId="1" fontId="59" fillId="0" borderId="0" xfId="6" applyNumberFormat="1" applyFont="1" applyAlignment="1">
      <alignment horizontal="right" wrapText="1"/>
    </xf>
    <xf numFmtId="0" fontId="92" fillId="0" borderId="0" xfId="6" applyFont="1" applyAlignment="1">
      <alignment horizontal="left"/>
    </xf>
    <xf numFmtId="0" fontId="22" fillId="0" borderId="0" xfId="6" applyFont="1"/>
    <xf numFmtId="0" fontId="74" fillId="0" borderId="2" xfId="6" applyFont="1" applyBorder="1" applyAlignment="1">
      <alignment horizontal="left" indent="3"/>
    </xf>
    <xf numFmtId="0" fontId="120" fillId="0" borderId="0" xfId="6" applyFont="1"/>
    <xf numFmtId="1" fontId="121" fillId="0" borderId="0" xfId="6" applyNumberFormat="1" applyFont="1" applyAlignment="1">
      <alignment horizontal="right" wrapText="1"/>
    </xf>
    <xf numFmtId="0" fontId="121" fillId="0" borderId="2" xfId="6" applyFont="1" applyBorder="1" applyAlignment="1">
      <alignment horizontal="left" indent="2"/>
    </xf>
    <xf numFmtId="0" fontId="59" fillId="0" borderId="0" xfId="6" applyFont="1" applyAlignment="1">
      <alignment horizontal="right" wrapText="1"/>
    </xf>
    <xf numFmtId="0" fontId="59" fillId="0" borderId="6" xfId="6" applyFont="1" applyBorder="1"/>
    <xf numFmtId="0" fontId="3" fillId="0" borderId="12" xfId="6" applyFont="1" applyBorder="1" applyAlignment="1">
      <alignment horizontal="center" vertical="center" wrapText="1"/>
    </xf>
    <xf numFmtId="0" fontId="3" fillId="0" borderId="4" xfId="6" applyFont="1" applyBorder="1" applyAlignment="1">
      <alignment horizontal="center" vertical="center" wrapText="1"/>
    </xf>
    <xf numFmtId="0" fontId="3" fillId="0" borderId="3" xfId="6" applyFont="1" applyBorder="1" applyAlignment="1">
      <alignment horizontal="center" vertical="center" wrapText="1"/>
    </xf>
    <xf numFmtId="0" fontId="92" fillId="0" borderId="10" xfId="6" applyFont="1" applyBorder="1"/>
    <xf numFmtId="197" fontId="34" fillId="0" borderId="0" xfId="6" applyNumberFormat="1" applyFont="1"/>
    <xf numFmtId="198" fontId="34" fillId="0" borderId="0" xfId="6" applyNumberFormat="1" applyFont="1"/>
    <xf numFmtId="197" fontId="34" fillId="0" borderId="0" xfId="6" applyNumberFormat="1" applyFont="1" applyAlignment="1">
      <alignment wrapText="1"/>
    </xf>
    <xf numFmtId="198" fontId="34" fillId="0" borderId="0" xfId="6" applyNumberFormat="1" applyFont="1" applyAlignment="1">
      <alignment wrapText="1"/>
    </xf>
    <xf numFmtId="0" fontId="8" fillId="0" borderId="0" xfId="6" applyFont="1" applyAlignment="1">
      <alignment horizontal="left" wrapText="1"/>
    </xf>
    <xf numFmtId="0" fontId="8" fillId="0" borderId="0" xfId="6" applyFont="1" applyBorder="1" applyAlignment="1">
      <alignment horizontal="left" vertical="top" wrapText="1"/>
    </xf>
    <xf numFmtId="0" fontId="14" fillId="0" borderId="2" xfId="6" applyFont="1" applyBorder="1"/>
    <xf numFmtId="197" fontId="102" fillId="0" borderId="0" xfId="6" applyNumberFormat="1" applyFont="1" applyAlignment="1">
      <alignment horizontal="right" wrapText="1"/>
    </xf>
    <xf numFmtId="197" fontId="34" fillId="0" borderId="0" xfId="6" applyNumberFormat="1" applyFont="1" applyAlignment="1">
      <alignment horizontal="right" wrapText="1"/>
    </xf>
    <xf numFmtId="198" fontId="8" fillId="0" borderId="0" xfId="6" applyNumberFormat="1" applyFont="1" applyAlignment="1">
      <alignment horizontal="left" wrapText="1"/>
    </xf>
    <xf numFmtId="1" fontId="1" fillId="0" borderId="0" xfId="6" applyNumberFormat="1" applyFont="1"/>
    <xf numFmtId="0" fontId="1" fillId="0" borderId="0" xfId="6" applyFont="1" applyAlignment="1">
      <alignment wrapText="1"/>
    </xf>
    <xf numFmtId="0" fontId="14" fillId="0" borderId="2" xfId="6" applyFont="1" applyBorder="1" applyAlignment="1">
      <alignment wrapText="1"/>
    </xf>
    <xf numFmtId="0" fontId="14" fillId="0" borderId="6" xfId="6" applyFont="1" applyBorder="1"/>
    <xf numFmtId="0" fontId="3" fillId="0" borderId="10" xfId="6" applyFont="1" applyBorder="1"/>
    <xf numFmtId="1" fontId="102" fillId="0" borderId="0" xfId="6" applyNumberFormat="1" applyFont="1" applyBorder="1" applyAlignment="1">
      <alignment horizontal="right" indent="1"/>
    </xf>
    <xf numFmtId="49" fontId="35" fillId="0" borderId="2" xfId="6" applyNumberFormat="1" applyFont="1" applyFill="1" applyBorder="1" applyAlignment="1">
      <alignment horizontal="left"/>
    </xf>
    <xf numFmtId="1" fontId="92" fillId="0" borderId="0" xfId="6" applyNumberFormat="1" applyFont="1" applyBorder="1" applyAlignment="1">
      <alignment horizontal="right" indent="1"/>
    </xf>
    <xf numFmtId="0" fontId="92" fillId="0" borderId="2" xfId="6" applyFont="1" applyFill="1" applyBorder="1" applyAlignment="1">
      <alignment horizontal="left" wrapText="1" indent="2"/>
    </xf>
    <xf numFmtId="201" fontId="13" fillId="0" borderId="0" xfId="6" applyNumberFormat="1" applyFont="1" applyFill="1" applyBorder="1" applyAlignment="1">
      <alignment horizontal="right"/>
    </xf>
    <xf numFmtId="201" fontId="27" fillId="0" borderId="0" xfId="6" applyNumberFormat="1" applyFont="1" applyFill="1" applyBorder="1" applyAlignment="1">
      <alignment horizontal="right"/>
    </xf>
    <xf numFmtId="0" fontId="13" fillId="0" borderId="0" xfId="19" applyFont="1" applyFill="1" applyBorder="1" applyAlignment="1">
      <alignment horizontal="right"/>
    </xf>
    <xf numFmtId="0" fontId="13" fillId="0" borderId="0" xfId="15" applyFont="1" applyFill="1" applyBorder="1" applyAlignment="1">
      <alignment horizontal="right"/>
    </xf>
    <xf numFmtId="2" fontId="13" fillId="0" borderId="0" xfId="6" applyNumberFormat="1" applyFont="1" applyFill="1" applyBorder="1" applyAlignment="1">
      <alignment horizontal="right" wrapText="1"/>
    </xf>
    <xf numFmtId="0" fontId="27" fillId="0" borderId="0" xfId="19" applyFont="1" applyFill="1" applyBorder="1" applyAlignment="1">
      <alignment horizontal="right"/>
    </xf>
    <xf numFmtId="0" fontId="27" fillId="0" borderId="0" xfId="15" applyFont="1" applyFill="1" applyBorder="1" applyAlignment="1">
      <alignment horizontal="right"/>
    </xf>
    <xf numFmtId="2" fontId="27" fillId="0" borderId="0" xfId="6" applyNumberFormat="1" applyFont="1" applyFill="1" applyBorder="1" applyAlignment="1">
      <alignment horizontal="right" wrapText="1"/>
    </xf>
    <xf numFmtId="197" fontId="13" fillId="0" borderId="0" xfId="6" applyNumberFormat="1" applyFont="1" applyFill="1" applyBorder="1" applyAlignment="1">
      <alignment horizontal="right" wrapText="1"/>
    </xf>
    <xf numFmtId="201" fontId="13" fillId="0" borderId="0" xfId="6" applyNumberFormat="1" applyFont="1" applyFill="1" applyBorder="1" applyAlignment="1">
      <alignment horizontal="right" wrapText="1"/>
    </xf>
    <xf numFmtId="0" fontId="122" fillId="0" borderId="0" xfId="6" applyFont="1"/>
    <xf numFmtId="0" fontId="16" fillId="0" borderId="0" xfId="19" applyFont="1" applyFill="1" applyBorder="1" applyAlignment="1">
      <alignment horizontal="right"/>
    </xf>
    <xf numFmtId="0" fontId="16" fillId="0" borderId="0" xfId="15" applyFont="1" applyFill="1" applyBorder="1" applyAlignment="1">
      <alignment horizontal="right"/>
    </xf>
    <xf numFmtId="197" fontId="16" fillId="0" borderId="0" xfId="6" applyNumberFormat="1" applyFont="1" applyFill="1" applyBorder="1" applyAlignment="1">
      <alignment horizontal="right" wrapText="1"/>
    </xf>
    <xf numFmtId="0" fontId="123" fillId="0" borderId="2" xfId="6" applyFont="1" applyBorder="1" applyAlignment="1">
      <alignment horizontal="left" wrapText="1" indent="2"/>
    </xf>
    <xf numFmtId="201" fontId="27" fillId="0" borderId="0" xfId="6" applyNumberFormat="1" applyFont="1" applyFill="1" applyBorder="1" applyAlignment="1">
      <alignment horizontal="right" wrapText="1"/>
    </xf>
    <xf numFmtId="2" fontId="16" fillId="0" borderId="0" xfId="6" applyNumberFormat="1" applyFont="1" applyFill="1" applyBorder="1" applyAlignment="1">
      <alignment horizontal="right" wrapText="1"/>
    </xf>
    <xf numFmtId="197" fontId="27" fillId="0" borderId="0" xfId="6" applyNumberFormat="1" applyFont="1" applyFill="1" applyBorder="1" applyAlignment="1">
      <alignment horizontal="right" wrapText="1"/>
    </xf>
    <xf numFmtId="0" fontId="92" fillId="0" borderId="0" xfId="6" applyFont="1" applyAlignment="1">
      <alignment horizontal="center" vertical="center" wrapText="1"/>
    </xf>
    <xf numFmtId="0" fontId="1" fillId="0" borderId="0" xfId="6" applyFont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99" fillId="0" borderId="2" xfId="6" applyFont="1" applyFill="1" applyBorder="1" applyAlignment="1">
      <alignment horizontal="left"/>
    </xf>
    <xf numFmtId="49" fontId="99" fillId="0" borderId="2" xfId="6" applyNumberFormat="1" applyFont="1" applyFill="1" applyBorder="1" applyAlignment="1">
      <alignment horizontal="left"/>
    </xf>
    <xf numFmtId="0" fontId="94" fillId="0" borderId="2" xfId="6" applyFont="1" applyFill="1" applyBorder="1" applyAlignment="1">
      <alignment horizontal="left" wrapText="1" indent="2"/>
    </xf>
    <xf numFmtId="0" fontId="124" fillId="0" borderId="0" xfId="6" applyFont="1" applyAlignment="1">
      <alignment horizontal="center" vertical="center" wrapText="1"/>
    </xf>
    <xf numFmtId="0" fontId="60" fillId="0" borderId="0" xfId="19" applyFont="1" applyFill="1" applyBorder="1" applyAlignment="1">
      <alignment horizontal="right"/>
    </xf>
    <xf numFmtId="0" fontId="60" fillId="0" borderId="0" xfId="15" applyFont="1" applyFill="1" applyBorder="1" applyAlignment="1">
      <alignment horizontal="right"/>
    </xf>
    <xf numFmtId="201" fontId="60" fillId="0" borderId="0" xfId="6" applyNumberFormat="1" applyFont="1" applyFill="1" applyBorder="1" applyAlignment="1">
      <alignment horizontal="right" wrapText="1"/>
    </xf>
    <xf numFmtId="0" fontId="60" fillId="0" borderId="2" xfId="6" applyFont="1" applyFill="1" applyBorder="1" applyAlignment="1">
      <alignment horizontal="left" wrapText="1" indent="2"/>
    </xf>
    <xf numFmtId="0" fontId="118" fillId="0" borderId="0" xfId="6" applyFont="1" applyAlignment="1">
      <alignment horizontal="center" vertical="center" wrapText="1"/>
    </xf>
    <xf numFmtId="0" fontId="59" fillId="0" borderId="0" xfId="19" applyFont="1" applyFill="1" applyBorder="1" applyAlignment="1">
      <alignment horizontal="right"/>
    </xf>
    <xf numFmtId="0" fontId="59" fillId="0" borderId="0" xfId="15" applyFont="1" applyFill="1" applyBorder="1" applyAlignment="1">
      <alignment horizontal="right"/>
    </xf>
    <xf numFmtId="197" fontId="59" fillId="0" borderId="0" xfId="6" applyNumberFormat="1" applyFont="1" applyFill="1" applyBorder="1" applyAlignment="1">
      <alignment horizontal="right" wrapText="1"/>
    </xf>
    <xf numFmtId="0" fontId="59" fillId="0" borderId="2" xfId="6" applyFont="1" applyFill="1" applyBorder="1" applyAlignment="1">
      <alignment horizontal="left" wrapText="1" indent="2"/>
    </xf>
    <xf numFmtId="0" fontId="126" fillId="0" borderId="0" xfId="6" applyFont="1" applyAlignment="1">
      <alignment horizontal="center" vertical="center" wrapText="1"/>
    </xf>
    <xf numFmtId="0" fontId="24" fillId="0" borderId="2" xfId="6" applyFont="1" applyFill="1" applyBorder="1" applyAlignment="1">
      <alignment horizontal="left" wrapText="1" indent="1"/>
    </xf>
    <xf numFmtId="0" fontId="91" fillId="0" borderId="0" xfId="19" applyFont="1" applyFill="1" applyBorder="1" applyAlignment="1">
      <alignment horizontal="right"/>
    </xf>
    <xf numFmtId="0" fontId="91" fillId="0" borderId="0" xfId="15" applyFont="1" applyFill="1" applyBorder="1" applyAlignment="1">
      <alignment horizontal="right"/>
    </xf>
    <xf numFmtId="1" fontId="92" fillId="0" borderId="0" xfId="6" applyNumberFormat="1" applyFont="1" applyBorder="1"/>
    <xf numFmtId="1" fontId="92" fillId="0" borderId="0" xfId="6" applyNumberFormat="1" applyFont="1" applyBorder="1" applyAlignment="1"/>
    <xf numFmtId="0" fontId="92" fillId="0" borderId="0" xfId="6" applyFont="1" applyBorder="1" applyAlignment="1"/>
    <xf numFmtId="0" fontId="29" fillId="0" borderId="0" xfId="6" applyFont="1" applyBorder="1"/>
    <xf numFmtId="0" fontId="4" fillId="0" borderId="0" xfId="6" applyFont="1" applyBorder="1" applyAlignment="1">
      <alignment vertical="top"/>
    </xf>
    <xf numFmtId="0" fontId="4" fillId="0" borderId="0" xfId="6" applyFont="1" applyBorder="1" applyAlignment="1">
      <alignment horizontal="left" vertical="top" indent="1"/>
    </xf>
    <xf numFmtId="0" fontId="29" fillId="0" borderId="0" xfId="6" applyFont="1" applyBorder="1" applyAlignment="1">
      <alignment wrapText="1"/>
    </xf>
    <xf numFmtId="0" fontId="29" fillId="0" borderId="0" xfId="6" applyFont="1" applyBorder="1" applyAlignment="1">
      <alignment horizontal="center" vertical="top" wrapText="1"/>
    </xf>
    <xf numFmtId="1" fontId="13" fillId="0" borderId="0" xfId="6" quotePrefix="1" applyNumberFormat="1" applyFont="1" applyAlignment="1">
      <alignment horizontal="right"/>
    </xf>
    <xf numFmtId="0" fontId="13" fillId="0" borderId="0" xfId="6" quotePrefix="1" applyNumberFormat="1" applyFont="1" applyAlignment="1">
      <alignment horizontal="right"/>
    </xf>
    <xf numFmtId="1" fontId="8" fillId="0" borderId="0" xfId="6" applyNumberFormat="1" applyFont="1" applyFill="1" applyAlignment="1">
      <alignment horizontal="right"/>
    </xf>
    <xf numFmtId="207" fontId="4" fillId="0" borderId="0" xfId="6" applyNumberFormat="1" applyFont="1" applyBorder="1" applyAlignment="1">
      <alignment horizontal="left" vertical="top" wrapText="1" indent="1"/>
    </xf>
    <xf numFmtId="1" fontId="17" fillId="0" borderId="0" xfId="6" quotePrefix="1" applyNumberFormat="1" applyFont="1" applyAlignment="1">
      <alignment horizontal="right"/>
    </xf>
    <xf numFmtId="1" fontId="16" fillId="0" borderId="0" xfId="6" applyNumberFormat="1" applyFont="1" applyAlignment="1">
      <alignment horizontal="right"/>
    </xf>
    <xf numFmtId="0" fontId="17" fillId="0" borderId="0" xfId="6" quotePrefix="1" applyNumberFormat="1" applyFont="1" applyAlignment="1">
      <alignment horizontal="right"/>
    </xf>
    <xf numFmtId="0" fontId="13" fillId="0" borderId="0" xfId="6" applyFont="1" applyFill="1" applyBorder="1" applyAlignment="1">
      <alignment horizontal="right"/>
    </xf>
    <xf numFmtId="0" fontId="127" fillId="0" borderId="0" xfId="6" applyFont="1"/>
    <xf numFmtId="1" fontId="17" fillId="0" borderId="0" xfId="6" applyNumberFormat="1" applyFont="1" applyAlignment="1">
      <alignment horizontal="right"/>
    </xf>
    <xf numFmtId="0" fontId="17" fillId="0" borderId="0" xfId="6" applyNumberFormat="1" applyFont="1" applyAlignment="1">
      <alignment horizontal="right"/>
    </xf>
    <xf numFmtId="0" fontId="126" fillId="0" borderId="0" xfId="6" applyFont="1"/>
    <xf numFmtId="1" fontId="24" fillId="0" borderId="0" xfId="6" applyNumberFormat="1" applyFont="1" applyAlignment="1">
      <alignment horizontal="right"/>
    </xf>
    <xf numFmtId="0" fontId="24" fillId="0" borderId="0" xfId="6" applyFont="1" applyAlignment="1">
      <alignment horizontal="right"/>
    </xf>
    <xf numFmtId="0" fontId="24" fillId="0" borderId="2" xfId="6" applyFont="1" applyBorder="1" applyAlignment="1">
      <alignment horizontal="left" wrapText="1" indent="1"/>
    </xf>
    <xf numFmtId="198" fontId="3" fillId="0" borderId="0" xfId="6" applyNumberFormat="1" applyFont="1" applyAlignment="1">
      <alignment horizontal="right"/>
    </xf>
    <xf numFmtId="198" fontId="3" fillId="0" borderId="0" xfId="6" applyNumberFormat="1" applyFont="1" applyAlignment="1">
      <alignment horizontal="right" wrapText="1"/>
    </xf>
    <xf numFmtId="0" fontId="17" fillId="0" borderId="2" xfId="6" applyFont="1" applyFill="1" applyBorder="1" applyAlignment="1">
      <alignment horizontal="left" wrapText="1" indent="2"/>
    </xf>
    <xf numFmtId="1" fontId="126" fillId="0" borderId="0" xfId="6" applyNumberFormat="1" applyFont="1"/>
    <xf numFmtId="1" fontId="8" fillId="0" borderId="3" xfId="6" applyNumberFormat="1" applyFont="1" applyBorder="1" applyAlignment="1">
      <alignment horizontal="center" vertical="center" wrapText="1"/>
    </xf>
    <xf numFmtId="1" fontId="8" fillId="0" borderId="4" xfId="6" applyNumberFormat="1" applyFont="1" applyBorder="1" applyAlignment="1">
      <alignment horizontal="center" vertical="center" wrapText="1"/>
    </xf>
    <xf numFmtId="1" fontId="3" fillId="0" borderId="0" xfId="6" applyNumberFormat="1" applyFont="1" applyBorder="1"/>
    <xf numFmtId="0" fontId="1" fillId="0" borderId="0" xfId="6" applyFont="1" applyBorder="1" applyAlignment="1">
      <alignment horizontal="left"/>
    </xf>
    <xf numFmtId="0" fontId="94" fillId="0" borderId="0" xfId="6" applyFont="1" applyAlignment="1">
      <alignment horizontal="right"/>
    </xf>
    <xf numFmtId="0" fontId="26" fillId="0" borderId="2" xfId="6" applyFont="1" applyBorder="1" applyAlignment="1">
      <alignment horizontal="left" wrapText="1" indent="2"/>
    </xf>
    <xf numFmtId="0" fontId="8" fillId="0" borderId="5" xfId="6" applyFont="1" applyBorder="1" applyAlignment="1">
      <alignment vertical="center" wrapText="1"/>
    </xf>
    <xf numFmtId="0" fontId="103" fillId="0" borderId="0" xfId="6" applyFont="1" applyBorder="1" applyAlignment="1">
      <alignment horizontal="center" vertical="center" wrapText="1"/>
    </xf>
    <xf numFmtId="0" fontId="92" fillId="0" borderId="0" xfId="6" applyFont="1" applyFill="1"/>
    <xf numFmtId="0" fontId="13" fillId="0" borderId="0" xfId="6" applyFont="1" applyAlignment="1">
      <alignment horizontal="center"/>
    </xf>
    <xf numFmtId="0" fontId="13" fillId="0" borderId="2" xfId="11" applyFont="1" applyBorder="1" applyAlignment="1">
      <alignment horizontal="left" indent="2"/>
    </xf>
    <xf numFmtId="0" fontId="14" fillId="0" borderId="2" xfId="11" applyFont="1" applyBorder="1" applyAlignment="1">
      <alignment horizontal="left" indent="2"/>
    </xf>
    <xf numFmtId="0" fontId="13" fillId="0" borderId="2" xfId="11" applyFont="1" applyBorder="1" applyAlignment="1">
      <alignment horizontal="left" indent="3"/>
    </xf>
    <xf numFmtId="0" fontId="16" fillId="0" borderId="2" xfId="11" applyFont="1" applyBorder="1" applyAlignment="1">
      <alignment horizontal="left" indent="2"/>
    </xf>
    <xf numFmtId="0" fontId="16" fillId="0" borderId="0" xfId="6" applyFont="1" applyAlignment="1">
      <alignment horizontal="center"/>
    </xf>
    <xf numFmtId="0" fontId="8" fillId="0" borderId="2" xfId="6" applyFont="1" applyBorder="1"/>
    <xf numFmtId="0" fontId="16" fillId="0" borderId="2" xfId="6" applyFont="1" applyBorder="1" applyAlignment="1">
      <alignment horizontal="left" indent="1"/>
    </xf>
    <xf numFmtId="0" fontId="16" fillId="0" borderId="2" xfId="6" applyFont="1" applyBorder="1"/>
    <xf numFmtId="0" fontId="8" fillId="0" borderId="2" xfId="6" applyFont="1" applyFill="1" applyBorder="1" applyAlignment="1">
      <alignment horizontal="left" indent="3"/>
    </xf>
    <xf numFmtId="0" fontId="14" fillId="0" borderId="2" xfId="11" applyFont="1" applyBorder="1" applyAlignment="1">
      <alignment horizontal="left" indent="1"/>
    </xf>
    <xf numFmtId="0" fontId="8" fillId="0" borderId="2" xfId="11" applyFont="1" applyBorder="1" applyAlignment="1">
      <alignment horizontal="left" indent="1"/>
    </xf>
    <xf numFmtId="0" fontId="14" fillId="0" borderId="2" xfId="11" applyFont="1" applyBorder="1" applyAlignment="1">
      <alignment horizontal="left" wrapText="1" indent="2"/>
    </xf>
    <xf numFmtId="0" fontId="14" fillId="0" borderId="6" xfId="11" applyFont="1" applyBorder="1" applyAlignment="1">
      <alignment horizontal="left"/>
    </xf>
    <xf numFmtId="0" fontId="13" fillId="0" borderId="4" xfId="6" applyFont="1" applyFill="1" applyBorder="1" applyAlignment="1">
      <alignment horizontal="center" vertical="center" wrapText="1"/>
    </xf>
    <xf numFmtId="16" fontId="13" fillId="0" borderId="4" xfId="6" applyNumberFormat="1" applyFont="1" applyBorder="1" applyAlignment="1">
      <alignment horizontal="center" vertical="center" wrapText="1"/>
    </xf>
    <xf numFmtId="0" fontId="103" fillId="0" borderId="0" xfId="6" applyFont="1" applyBorder="1" applyAlignment="1">
      <alignment horizontal="center"/>
    </xf>
    <xf numFmtId="0" fontId="103" fillId="0" borderId="0" xfId="6" applyFont="1" applyFill="1" applyBorder="1" applyAlignment="1">
      <alignment horizontal="center"/>
    </xf>
    <xf numFmtId="0" fontId="103" fillId="0" borderId="2" xfId="6" applyFont="1" applyBorder="1" applyAlignment="1">
      <alignment horizontal="left" indent="1"/>
    </xf>
    <xf numFmtId="0" fontId="3" fillId="0" borderId="0" xfId="6" applyFont="1" applyAlignment="1"/>
    <xf numFmtId="0" fontId="92" fillId="0" borderId="2" xfId="6" applyFont="1" applyBorder="1" applyAlignment="1">
      <alignment horizontal="left" indent="2"/>
    </xf>
    <xf numFmtId="0" fontId="63" fillId="0" borderId="0" xfId="6" applyAlignment="1">
      <alignment horizontal="center"/>
    </xf>
    <xf numFmtId="0" fontId="103" fillId="0" borderId="2" xfId="6" applyFont="1" applyBorder="1" applyAlignment="1">
      <alignment horizontal="left" indent="2"/>
    </xf>
    <xf numFmtId="0" fontId="3" fillId="0" borderId="0" xfId="6" applyFont="1" applyAlignment="1">
      <alignment horizontal="right" indent="1"/>
    </xf>
    <xf numFmtId="0" fontId="1" fillId="0" borderId="0" xfId="6" applyFont="1" applyAlignment="1">
      <alignment horizontal="right" indent="1"/>
    </xf>
    <xf numFmtId="3" fontId="1" fillId="0" borderId="0" xfId="6" applyNumberFormat="1" applyFont="1" applyAlignment="1">
      <alignment horizontal="right" indent="1"/>
    </xf>
    <xf numFmtId="3" fontId="8" fillId="0" borderId="0" xfId="6" applyNumberFormat="1" applyFont="1" applyAlignment="1">
      <alignment horizontal="right" indent="1"/>
    </xf>
    <xf numFmtId="0" fontId="13" fillId="0" borderId="0" xfId="6" applyFont="1" applyAlignment="1">
      <alignment horizontal="left" indent="1"/>
    </xf>
    <xf numFmtId="207" fontId="8" fillId="0" borderId="0" xfId="6" applyNumberFormat="1" applyFont="1" applyBorder="1" applyAlignment="1">
      <alignment horizontal="right" wrapText="1" indent="1"/>
    </xf>
    <xf numFmtId="207" fontId="8" fillId="0" borderId="0" xfId="6" applyNumberFormat="1" applyFont="1" applyAlignment="1">
      <alignment horizontal="right" wrapText="1" indent="1"/>
    </xf>
    <xf numFmtId="0" fontId="14" fillId="0" borderId="0" xfId="6" applyFont="1" applyBorder="1" applyAlignment="1">
      <alignment horizontal="center"/>
    </xf>
    <xf numFmtId="0" fontId="104" fillId="0" borderId="0" xfId="6" applyFont="1" applyBorder="1"/>
    <xf numFmtId="0" fontId="7" fillId="0" borderId="0" xfId="6" applyFont="1" applyBorder="1"/>
    <xf numFmtId="0" fontId="63" fillId="0" borderId="0" xfId="6" applyAlignment="1">
      <alignment horizontal="left"/>
    </xf>
    <xf numFmtId="0" fontId="63" fillId="0" borderId="0" xfId="6" applyBorder="1" applyAlignment="1">
      <alignment horizontal="left"/>
    </xf>
    <xf numFmtId="0" fontId="27" fillId="0" borderId="6" xfId="6" applyFont="1" applyBorder="1"/>
    <xf numFmtId="0" fontId="128" fillId="0" borderId="0" xfId="6" applyFont="1" applyBorder="1" applyAlignment="1">
      <alignment horizontal="right"/>
    </xf>
    <xf numFmtId="0" fontId="128" fillId="0" borderId="0" xfId="6" applyFont="1" applyBorder="1" applyAlignment="1">
      <alignment horizontal="center"/>
    </xf>
    <xf numFmtId="0" fontId="3" fillId="0" borderId="7" xfId="6" applyFont="1" applyBorder="1"/>
    <xf numFmtId="0" fontId="3" fillId="0" borderId="0" xfId="6" applyFont="1" applyBorder="1" applyAlignment="1">
      <alignment horizontal="right" wrapText="1"/>
    </xf>
    <xf numFmtId="0" fontId="1" fillId="0" borderId="0" xfId="6" applyFont="1" applyBorder="1" applyAlignment="1">
      <alignment horizontal="right" wrapText="1"/>
    </xf>
    <xf numFmtId="207" fontId="3" fillId="0" borderId="0" xfId="6" applyNumberFormat="1" applyFont="1" applyBorder="1" applyAlignment="1">
      <alignment horizontal="right" wrapText="1" indent="1"/>
    </xf>
    <xf numFmtId="0" fontId="3" fillId="0" borderId="2" xfId="6" applyFont="1" applyBorder="1" applyAlignment="1">
      <alignment horizontal="left" indent="3"/>
    </xf>
    <xf numFmtId="0" fontId="3" fillId="0" borderId="2" xfId="6" applyFont="1" applyBorder="1" applyAlignment="1">
      <alignment horizontal="left" indent="2"/>
    </xf>
    <xf numFmtId="207" fontId="1" fillId="0" borderId="0" xfId="6" applyNumberFormat="1" applyFont="1" applyBorder="1" applyAlignment="1">
      <alignment horizontal="right" wrapText="1" indent="1"/>
    </xf>
    <xf numFmtId="0" fontId="1" fillId="0" borderId="2" xfId="6" applyFont="1" applyBorder="1"/>
    <xf numFmtId="207" fontId="3" fillId="0" borderId="0" xfId="6" applyNumberFormat="1" applyFont="1" applyBorder="1" applyAlignment="1">
      <alignment horizontal="right" indent="1"/>
    </xf>
    <xf numFmtId="207" fontId="5" fillId="0" borderId="0" xfId="6" applyNumberFormat="1" applyFont="1" applyBorder="1" applyAlignment="1">
      <alignment horizontal="right" wrapText="1" indent="1"/>
    </xf>
    <xf numFmtId="0" fontId="5" fillId="0" borderId="2" xfId="6" applyFont="1" applyBorder="1"/>
    <xf numFmtId="0" fontId="13" fillId="0" borderId="0" xfId="6" applyFont="1" applyFill="1" applyAlignment="1">
      <alignment horizontal="right"/>
    </xf>
    <xf numFmtId="49" fontId="130" fillId="0" borderId="0" xfId="6" applyNumberFormat="1" applyFont="1" applyBorder="1" applyAlignment="1">
      <alignment horizontal="left" wrapText="1" indent="2"/>
    </xf>
    <xf numFmtId="49" fontId="79" fillId="0" borderId="2" xfId="6" applyNumberFormat="1" applyFont="1" applyBorder="1" applyAlignment="1">
      <alignment horizontal="left" wrapText="1" indent="2"/>
    </xf>
    <xf numFmtId="207" fontId="8" fillId="0" borderId="0" xfId="6" applyNumberFormat="1" applyFont="1" applyBorder="1" applyAlignment="1">
      <alignment horizontal="right" wrapText="1"/>
    </xf>
    <xf numFmtId="0" fontId="8" fillId="0" borderId="0" xfId="6" applyFont="1" applyBorder="1" applyAlignment="1">
      <alignment horizontal="left" indent="3"/>
    </xf>
    <xf numFmtId="207" fontId="14" fillId="0" borderId="0" xfId="6" applyNumberFormat="1" applyFont="1" applyBorder="1" applyAlignment="1">
      <alignment horizontal="right" wrapText="1" indent="1"/>
    </xf>
    <xf numFmtId="207" fontId="14" fillId="0" borderId="0" xfId="6" applyNumberFormat="1" applyFont="1" applyBorder="1" applyAlignment="1">
      <alignment horizontal="right" wrapText="1"/>
    </xf>
    <xf numFmtId="0" fontId="13" fillId="0" borderId="0" xfId="6" applyFont="1" applyFill="1" applyAlignment="1">
      <alignment horizontal="right" indent="1"/>
    </xf>
    <xf numFmtId="0" fontId="14" fillId="0" borderId="0" xfId="6" applyFont="1" applyFill="1" applyAlignment="1">
      <alignment horizontal="right" indent="1"/>
    </xf>
    <xf numFmtId="0" fontId="111" fillId="0" borderId="0" xfId="6" applyFont="1" applyBorder="1"/>
    <xf numFmtId="0" fontId="26" fillId="0" borderId="0" xfId="6" applyFont="1" applyFill="1" applyAlignment="1">
      <alignment horizontal="right"/>
    </xf>
    <xf numFmtId="0" fontId="14" fillId="0" borderId="0" xfId="6" applyFont="1" applyFill="1" applyBorder="1" applyAlignment="1">
      <alignment horizontal="right" indent="1"/>
    </xf>
    <xf numFmtId="0" fontId="16" fillId="0" borderId="0" xfId="6" applyFont="1" applyBorder="1" applyAlignment="1">
      <alignment horizontal="right" wrapText="1"/>
    </xf>
    <xf numFmtId="0" fontId="111" fillId="0" borderId="0" xfId="6" applyFont="1" applyBorder="1" applyAlignment="1">
      <alignment horizontal="right" wrapText="1"/>
    </xf>
    <xf numFmtId="0" fontId="7" fillId="0" borderId="0" xfId="6" applyFont="1" applyBorder="1" applyAlignment="1">
      <alignment horizontal="left"/>
    </xf>
    <xf numFmtId="1" fontId="3" fillId="0" borderId="0" xfId="6" applyNumberFormat="1" applyFont="1" applyAlignment="1">
      <alignment horizontal="right"/>
    </xf>
    <xf numFmtId="1" fontId="14" fillId="0" borderId="0" xfId="6" applyNumberFormat="1" applyFont="1" applyBorder="1" applyAlignment="1">
      <alignment horizontal="right" wrapText="1" indent="1"/>
    </xf>
    <xf numFmtId="197" fontId="14" fillId="0" borderId="0" xfId="6" applyNumberFormat="1" applyFont="1" applyBorder="1" applyAlignment="1">
      <alignment horizontal="right" wrapText="1" indent="1"/>
    </xf>
    <xf numFmtId="1" fontId="13" fillId="0" borderId="0" xfId="6" applyNumberFormat="1" applyFont="1" applyBorder="1" applyAlignment="1">
      <alignment horizontal="right" indent="1"/>
    </xf>
    <xf numFmtId="1" fontId="13" fillId="0" borderId="0" xfId="15" applyNumberFormat="1" applyFont="1" applyBorder="1" applyAlignment="1">
      <alignment horizontal="right" indent="1"/>
    </xf>
    <xf numFmtId="197" fontId="13" fillId="0" borderId="0" xfId="15" applyNumberFormat="1" applyFont="1" applyBorder="1" applyAlignment="1">
      <alignment horizontal="right" indent="1"/>
    </xf>
    <xf numFmtId="0" fontId="13" fillId="0" borderId="0" xfId="15" applyFont="1" applyBorder="1" applyAlignment="1">
      <alignment horizontal="right"/>
    </xf>
    <xf numFmtId="1" fontId="14" fillId="0" borderId="0" xfId="15" applyNumberFormat="1" applyFont="1" applyBorder="1" applyAlignment="1">
      <alignment horizontal="right" indent="1"/>
    </xf>
    <xf numFmtId="197" fontId="14" fillId="0" borderId="0" xfId="15" applyNumberFormat="1" applyFont="1" applyBorder="1" applyAlignment="1">
      <alignment horizontal="right" indent="1"/>
    </xf>
    <xf numFmtId="0" fontId="14" fillId="0" borderId="0" xfId="15" applyFont="1" applyBorder="1" applyAlignment="1">
      <alignment horizontal="right"/>
    </xf>
    <xf numFmtId="1" fontId="26" fillId="0" borderId="0" xfId="6" applyNumberFormat="1" applyFont="1" applyBorder="1" applyAlignment="1">
      <alignment horizontal="right" indent="1"/>
    </xf>
    <xf numFmtId="1" fontId="26" fillId="0" borderId="0" xfId="15" applyNumberFormat="1" applyFont="1" applyBorder="1" applyAlignment="1">
      <alignment horizontal="right" indent="1"/>
    </xf>
    <xf numFmtId="0" fontId="26" fillId="0" borderId="0" xfId="15" applyFont="1" applyBorder="1" applyAlignment="1">
      <alignment horizontal="right"/>
    </xf>
    <xf numFmtId="0" fontId="13" fillId="0" borderId="0" xfId="15" applyFont="1" applyBorder="1" applyAlignment="1">
      <alignment horizontal="right" indent="1"/>
    </xf>
    <xf numFmtId="0" fontId="16" fillId="0" borderId="0" xfId="15" applyFont="1" applyBorder="1" applyAlignment="1">
      <alignment horizontal="right"/>
    </xf>
    <xf numFmtId="1" fontId="14" fillId="0" borderId="0" xfId="12" applyNumberFormat="1" applyFont="1" applyBorder="1" applyAlignment="1">
      <alignment horizontal="right" indent="1"/>
    </xf>
    <xf numFmtId="206" fontId="14" fillId="0" borderId="0" xfId="6" applyNumberFormat="1" applyFont="1" applyBorder="1" applyAlignment="1">
      <alignment horizontal="right" wrapText="1"/>
    </xf>
    <xf numFmtId="206" fontId="8" fillId="0" borderId="0" xfId="6" applyNumberFormat="1" applyFont="1" applyBorder="1" applyAlignment="1">
      <alignment horizontal="right" wrapText="1"/>
    </xf>
    <xf numFmtId="0" fontId="14" fillId="0" borderId="0" xfId="13" applyFont="1" applyBorder="1" applyAlignment="1">
      <alignment horizontal="right"/>
    </xf>
    <xf numFmtId="0" fontId="24" fillId="0" borderId="0" xfId="6" applyFont="1" applyBorder="1"/>
    <xf numFmtId="1" fontId="24" fillId="0" borderId="0" xfId="15" applyNumberFormat="1" applyFont="1" applyBorder="1" applyAlignment="1">
      <alignment horizontal="right" indent="1"/>
    </xf>
    <xf numFmtId="1" fontId="24" fillId="0" borderId="0" xfId="12" applyNumberFormat="1" applyFont="1" applyBorder="1" applyAlignment="1">
      <alignment horizontal="right" indent="1"/>
    </xf>
    <xf numFmtId="197" fontId="24" fillId="0" borderId="0" xfId="15" applyNumberFormat="1" applyFont="1" applyBorder="1" applyAlignment="1">
      <alignment horizontal="right" indent="1"/>
    </xf>
    <xf numFmtId="0" fontId="24" fillId="0" borderId="0" xfId="13" applyFont="1" applyBorder="1" applyAlignment="1">
      <alignment horizontal="right"/>
    </xf>
    <xf numFmtId="49" fontId="13" fillId="0" borderId="0" xfId="6" applyNumberFormat="1" applyFont="1" applyBorder="1" applyAlignment="1">
      <alignment horizontal="right"/>
    </xf>
    <xf numFmtId="1" fontId="16" fillId="0" borderId="0" xfId="15" applyNumberFormat="1" applyFont="1" applyBorder="1" applyAlignment="1">
      <alignment horizontal="right" indent="1"/>
    </xf>
    <xf numFmtId="197" fontId="16" fillId="0" borderId="0" xfId="15" applyNumberFormat="1" applyFont="1" applyBorder="1" applyAlignment="1">
      <alignment horizontal="right" indent="1"/>
    </xf>
    <xf numFmtId="1" fontId="14" fillId="0" borderId="0" xfId="15" applyNumberFormat="1" applyFont="1" applyAlignment="1">
      <alignment horizontal="right" indent="1"/>
    </xf>
    <xf numFmtId="197" fontId="14" fillId="0" borderId="0" xfId="15" applyNumberFormat="1" applyFont="1" applyAlignment="1">
      <alignment horizontal="right" indent="1"/>
    </xf>
    <xf numFmtId="0" fontId="14" fillId="0" borderId="0" xfId="15" applyFont="1" applyAlignment="1">
      <alignment horizontal="right"/>
    </xf>
    <xf numFmtId="0" fontId="8" fillId="0" borderId="0" xfId="6" applyFont="1" applyBorder="1" applyAlignment="1">
      <alignment horizontal="center" vertical="center" wrapText="1"/>
    </xf>
    <xf numFmtId="1" fontId="3" fillId="0" borderId="0" xfId="6" applyNumberFormat="1" applyFont="1" applyBorder="1" applyAlignment="1">
      <alignment horizontal="right"/>
    </xf>
    <xf numFmtId="1" fontId="3" fillId="0" borderId="0" xfId="6" applyNumberFormat="1" applyFont="1" applyBorder="1" applyAlignment="1">
      <alignment horizontal="left"/>
    </xf>
    <xf numFmtId="197" fontId="3" fillId="0" borderId="0" xfId="6" applyNumberFormat="1" applyFont="1" applyBorder="1" applyAlignment="1">
      <alignment horizontal="left"/>
    </xf>
    <xf numFmtId="0" fontId="6" fillId="0" borderId="0" xfId="6" applyFont="1" applyBorder="1" applyAlignment="1"/>
    <xf numFmtId="0" fontId="92" fillId="0" borderId="0" xfId="6" applyFont="1" applyBorder="1" applyAlignment="1">
      <alignment wrapText="1"/>
    </xf>
    <xf numFmtId="0" fontId="92" fillId="0" borderId="0" xfId="6" applyFont="1" applyAlignment="1">
      <alignment horizontal="left" indent="1"/>
    </xf>
    <xf numFmtId="0" fontId="4" fillId="0" borderId="0" xfId="6" applyFont="1" applyAlignment="1">
      <alignment horizontal="left" indent="1"/>
    </xf>
    <xf numFmtId="0" fontId="92" fillId="0" borderId="0" xfId="6" applyFont="1" applyBorder="1" applyAlignment="1">
      <alignment horizontal="left" indent="1"/>
    </xf>
    <xf numFmtId="198" fontId="35" fillId="0" borderId="0" xfId="6" applyNumberFormat="1" applyFont="1" applyBorder="1" applyAlignment="1">
      <alignment horizontal="left" indent="1"/>
    </xf>
    <xf numFmtId="0" fontId="13" fillId="0" borderId="0" xfId="6" applyFont="1" applyBorder="1" applyAlignment="1">
      <alignment wrapText="1"/>
    </xf>
    <xf numFmtId="0" fontId="11" fillId="0" borderId="0" xfId="6" applyFont="1" applyBorder="1" applyAlignment="1"/>
    <xf numFmtId="1" fontId="8" fillId="0" borderId="0" xfId="15" applyNumberFormat="1" applyFont="1" applyFill="1" applyBorder="1" applyAlignment="1">
      <alignment horizontal="right"/>
    </xf>
    <xf numFmtId="0" fontId="74" fillId="0" borderId="0" xfId="17" applyFont="1" applyFill="1" applyBorder="1" applyAlignment="1">
      <alignment horizontal="right" wrapText="1"/>
    </xf>
    <xf numFmtId="1" fontId="14" fillId="0" borderId="0" xfId="15" applyNumberFormat="1" applyFont="1" applyFill="1" applyBorder="1" applyAlignment="1">
      <alignment horizontal="right"/>
    </xf>
    <xf numFmtId="0" fontId="8" fillId="0" borderId="0" xfId="17" applyFont="1" applyFill="1" applyBorder="1" applyAlignment="1">
      <alignment horizontal="right"/>
    </xf>
    <xf numFmtId="1" fontId="16" fillId="0" borderId="0" xfId="15" applyNumberFormat="1" applyFont="1" applyFill="1" applyBorder="1" applyAlignment="1">
      <alignment horizontal="right"/>
    </xf>
    <xf numFmtId="0" fontId="86" fillId="0" borderId="0" xfId="17" applyFont="1" applyFill="1" applyBorder="1" applyAlignment="1">
      <alignment horizontal="right" wrapText="1"/>
    </xf>
    <xf numFmtId="0" fontId="8" fillId="0" borderId="0" xfId="2" applyFont="1" applyFill="1" applyBorder="1" applyAlignment="1">
      <alignment horizontal="right" wrapText="1"/>
    </xf>
    <xf numFmtId="1" fontId="34" fillId="0" borderId="0" xfId="15" applyNumberFormat="1" applyFont="1" applyFill="1" applyBorder="1" applyAlignment="1">
      <alignment horizontal="right" indent="1"/>
    </xf>
    <xf numFmtId="0" fontId="34" fillId="0" borderId="0" xfId="1" applyFont="1" applyFill="1" applyBorder="1" applyAlignment="1">
      <alignment horizontal="right" wrapText="1" indent="1"/>
    </xf>
    <xf numFmtId="0" fontId="34" fillId="0" borderId="0" xfId="17" applyFont="1" applyFill="1" applyBorder="1" applyAlignment="1">
      <alignment horizontal="right" wrapText="1" indent="1"/>
    </xf>
    <xf numFmtId="0" fontId="35" fillId="0" borderId="2" xfId="6" applyFont="1" applyBorder="1" applyAlignment="1">
      <alignment horizontal="left"/>
    </xf>
    <xf numFmtId="1" fontId="8" fillId="0" borderId="0" xfId="15" applyNumberFormat="1" applyFont="1" applyFill="1" applyBorder="1" applyAlignment="1">
      <alignment horizontal="right" indent="1"/>
    </xf>
    <xf numFmtId="0" fontId="8" fillId="0" borderId="0" xfId="1" applyFont="1" applyFill="1" applyBorder="1" applyAlignment="1">
      <alignment horizontal="right" wrapText="1" indent="1"/>
    </xf>
    <xf numFmtId="0" fontId="8" fillId="0" borderId="0" xfId="17" applyFont="1" applyFill="1" applyBorder="1" applyAlignment="1">
      <alignment horizontal="right" wrapText="1" indent="1"/>
    </xf>
    <xf numFmtId="0" fontId="11" fillId="0" borderId="2" xfId="6" applyFont="1" applyBorder="1" applyAlignment="1">
      <alignment horizontal="center" vertical="top"/>
    </xf>
    <xf numFmtId="0" fontId="8" fillId="0" borderId="0" xfId="1" applyFont="1" applyFill="1" applyBorder="1" applyAlignment="1">
      <alignment horizontal="right" wrapText="1"/>
    </xf>
    <xf numFmtId="0" fontId="14" fillId="0" borderId="0" xfId="17" applyFont="1" applyFill="1" applyBorder="1" applyAlignment="1">
      <alignment horizontal="right" wrapText="1"/>
    </xf>
    <xf numFmtId="0" fontId="89" fillId="0" borderId="0" xfId="17" applyFont="1" applyFill="1" applyBorder="1" applyAlignment="1">
      <alignment horizontal="right" wrapText="1"/>
    </xf>
    <xf numFmtId="0" fontId="34" fillId="0" borderId="0" xfId="3" applyFont="1" applyFill="1" applyBorder="1" applyAlignment="1">
      <alignment horizontal="right" wrapText="1" indent="1"/>
    </xf>
    <xf numFmtId="0" fontId="34" fillId="0" borderId="0" xfId="4" applyFont="1" applyFill="1" applyBorder="1" applyAlignment="1">
      <alignment horizontal="right" wrapText="1" indent="1"/>
    </xf>
    <xf numFmtId="0" fontId="8" fillId="0" borderId="0" xfId="3" applyFont="1" applyFill="1" applyBorder="1" applyAlignment="1">
      <alignment horizontal="right" wrapText="1" indent="1"/>
    </xf>
    <xf numFmtId="0" fontId="8" fillId="0" borderId="0" xfId="4" applyFont="1" applyFill="1" applyBorder="1" applyAlignment="1">
      <alignment horizontal="right" wrapText="1" indent="1"/>
    </xf>
    <xf numFmtId="0" fontId="13" fillId="0" borderId="0" xfId="6" applyFont="1" applyBorder="1" applyAlignment="1">
      <alignment horizontal="left" indent="1"/>
    </xf>
    <xf numFmtId="0" fontId="14" fillId="0" borderId="0" xfId="4" applyFont="1" applyFill="1" applyBorder="1" applyAlignment="1">
      <alignment horizontal="right" wrapText="1"/>
    </xf>
    <xf numFmtId="1" fontId="24" fillId="0" borderId="0" xfId="15" applyNumberFormat="1" applyFont="1" applyFill="1" applyBorder="1" applyAlignment="1">
      <alignment horizontal="right"/>
    </xf>
    <xf numFmtId="0" fontId="24" fillId="0" borderId="0" xfId="6" applyFont="1" applyBorder="1" applyAlignment="1">
      <alignment horizontal="right"/>
    </xf>
    <xf numFmtId="0" fontId="34" fillId="0" borderId="0" xfId="5" applyFont="1" applyFill="1" applyBorder="1" applyAlignment="1">
      <alignment horizontal="right" wrapText="1" indent="1"/>
    </xf>
    <xf numFmtId="0" fontId="8" fillId="0" borderId="0" xfId="5" applyFont="1" applyFill="1" applyBorder="1" applyAlignment="1">
      <alignment horizontal="right" wrapText="1" indent="1"/>
    </xf>
    <xf numFmtId="0" fontId="8" fillId="0" borderId="0" xfId="6" applyFont="1" applyBorder="1" applyAlignment="1">
      <alignment horizontal="left" indent="1"/>
    </xf>
    <xf numFmtId="0" fontId="8" fillId="0" borderId="0" xfId="5" applyFont="1" applyFill="1" applyBorder="1" applyAlignment="1">
      <alignment horizontal="right" wrapText="1"/>
    </xf>
    <xf numFmtId="0" fontId="14" fillId="0" borderId="0" xfId="5" applyFont="1" applyFill="1" applyBorder="1" applyAlignment="1">
      <alignment horizontal="right" wrapText="1"/>
    </xf>
    <xf numFmtId="198" fontId="8" fillId="0" borderId="0" xfId="6" applyNumberFormat="1" applyFont="1" applyBorder="1" applyAlignment="1">
      <alignment horizontal="right"/>
    </xf>
    <xf numFmtId="0" fontId="24" fillId="0" borderId="0" xfId="6" applyFont="1" applyFill="1" applyBorder="1" applyAlignment="1">
      <alignment horizontal="right"/>
    </xf>
    <xf numFmtId="1" fontId="14" fillId="0" borderId="10" xfId="15" applyNumberFormat="1" applyFont="1" applyFill="1" applyBorder="1" applyAlignment="1">
      <alignment horizontal="right"/>
    </xf>
    <xf numFmtId="0" fontId="70" fillId="0" borderId="0" xfId="6" applyFont="1" applyBorder="1" applyAlignment="1">
      <alignment horizontal="left"/>
    </xf>
    <xf numFmtId="0" fontId="13" fillId="0" borderId="0" xfId="6" applyFont="1" applyFill="1" applyBorder="1"/>
    <xf numFmtId="49" fontId="80" fillId="0" borderId="2" xfId="6" applyNumberFormat="1" applyFont="1" applyBorder="1" applyAlignment="1">
      <alignment horizontal="left" wrapText="1" indent="3"/>
    </xf>
    <xf numFmtId="0" fontId="1" fillId="0" borderId="0" xfId="6" applyFont="1" applyBorder="1"/>
    <xf numFmtId="0" fontId="8" fillId="0" borderId="0" xfId="6" applyFont="1" applyFill="1" applyBorder="1" applyAlignment="1" applyProtection="1">
      <alignment horizontal="right" wrapText="1" indent="1"/>
      <protection hidden="1"/>
    </xf>
    <xf numFmtId="0" fontId="14" fillId="0" borderId="0" xfId="6" applyFont="1" applyFill="1" applyBorder="1" applyAlignment="1" applyProtection="1">
      <alignment horizontal="right" wrapText="1" indent="1"/>
      <protection hidden="1"/>
    </xf>
    <xf numFmtId="0" fontId="8" fillId="0" borderId="0" xfId="7" applyFont="1" applyFill="1" applyBorder="1" applyAlignment="1" applyProtection="1">
      <alignment horizontal="right" wrapText="1" indent="1"/>
      <protection hidden="1"/>
    </xf>
    <xf numFmtId="0" fontId="13" fillId="0" borderId="2" xfId="6" applyFont="1" applyBorder="1" applyAlignment="1">
      <alignment horizontal="left" wrapText="1" indent="4"/>
    </xf>
    <xf numFmtId="0" fontId="16" fillId="0" borderId="0" xfId="6" applyFont="1" applyFill="1" applyBorder="1" applyAlignment="1" applyProtection="1">
      <alignment horizontal="right" wrapText="1" indent="1"/>
      <protection hidden="1"/>
    </xf>
    <xf numFmtId="0" fontId="16" fillId="0" borderId="0" xfId="7" applyFont="1" applyFill="1" applyBorder="1" applyAlignment="1" applyProtection="1">
      <alignment horizontal="right" wrapText="1" indent="1"/>
      <protection hidden="1"/>
    </xf>
    <xf numFmtId="0" fontId="8" fillId="0" borderId="0" xfId="9" applyFont="1" applyFill="1" applyBorder="1" applyAlignment="1" applyProtection="1">
      <alignment horizontal="right" wrapText="1" indent="1"/>
      <protection hidden="1"/>
    </xf>
    <xf numFmtId="0" fontId="126" fillId="0" borderId="0" xfId="6" applyFont="1" applyBorder="1"/>
    <xf numFmtId="0" fontId="24" fillId="0" borderId="0" xfId="6" applyFont="1" applyFill="1" applyBorder="1" applyAlignment="1" applyProtection="1">
      <alignment horizontal="right" wrapText="1" indent="1"/>
      <protection hidden="1"/>
    </xf>
    <xf numFmtId="0" fontId="27" fillId="0" borderId="0" xfId="6" applyFont="1" applyFill="1" applyBorder="1" applyAlignment="1">
      <alignment horizontal="right" indent="1"/>
    </xf>
    <xf numFmtId="0" fontId="13" fillId="0" borderId="2" xfId="6" applyFont="1" applyFill="1" applyBorder="1" applyAlignment="1">
      <alignment horizontal="left" wrapText="1" indent="4"/>
    </xf>
    <xf numFmtId="0" fontId="124" fillId="0" borderId="0" xfId="6" applyFont="1"/>
    <xf numFmtId="0" fontId="124" fillId="0" borderId="0" xfId="6" applyFont="1" applyBorder="1"/>
    <xf numFmtId="0" fontId="60" fillId="0" borderId="0" xfId="6" applyFont="1" applyFill="1" applyBorder="1" applyAlignment="1">
      <alignment horizontal="right" indent="1"/>
    </xf>
    <xf numFmtId="0" fontId="24" fillId="0" borderId="0" xfId="6" applyFont="1" applyFill="1" applyBorder="1" applyAlignment="1">
      <alignment horizontal="right" indent="1"/>
    </xf>
    <xf numFmtId="0" fontId="92" fillId="0" borderId="4" xfId="6" applyFont="1" applyBorder="1"/>
    <xf numFmtId="0" fontId="6" fillId="0" borderId="0" xfId="6" applyFont="1" applyBorder="1"/>
    <xf numFmtId="0" fontId="135" fillId="0" borderId="0" xfId="6" applyFont="1"/>
    <xf numFmtId="0" fontId="135" fillId="0" borderId="0" xfId="6" applyFont="1" applyAlignment="1">
      <alignment horizontal="right"/>
    </xf>
    <xf numFmtId="0" fontId="107" fillId="0" borderId="0" xfId="6" applyFont="1" applyAlignment="1">
      <alignment horizontal="right"/>
    </xf>
    <xf numFmtId="0" fontId="107" fillId="0" borderId="2" xfId="6" applyFont="1" applyBorder="1" applyAlignment="1">
      <alignment horizontal="left" indent="2"/>
    </xf>
    <xf numFmtId="0" fontId="17" fillId="0" borderId="0" xfId="6" applyFont="1" applyAlignment="1">
      <alignment horizontal="right"/>
    </xf>
    <xf numFmtId="0" fontId="17" fillId="0" borderId="2" xfId="6" applyFont="1" applyBorder="1" applyAlignment="1">
      <alignment horizontal="left" indent="2"/>
    </xf>
    <xf numFmtId="0" fontId="136" fillId="0" borderId="0" xfId="6" applyFont="1" applyAlignment="1">
      <alignment horizontal="center" vertical="center"/>
    </xf>
    <xf numFmtId="0" fontId="3" fillId="0" borderId="0" xfId="6" applyFont="1" applyAlignment="1">
      <alignment horizontal="center" vertical="center"/>
    </xf>
    <xf numFmtId="0" fontId="7" fillId="0" borderId="0" xfId="6" applyFont="1" applyAlignment="1">
      <alignment horizontal="center" vertical="center"/>
    </xf>
    <xf numFmtId="0" fontId="137" fillId="0" borderId="0" xfId="6" applyFont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3" fillId="0" borderId="9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/>
    </xf>
    <xf numFmtId="0" fontId="8" fillId="0" borderId="9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6" fillId="0" borderId="14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 wrapText="1"/>
    </xf>
    <xf numFmtId="0" fontId="34" fillId="0" borderId="0" xfId="0" applyFont="1" applyFill="1" applyBorder="1" applyAlignment="1">
      <alignment horizontal="left" wrapText="1"/>
    </xf>
    <xf numFmtId="0" fontId="8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/>
    </xf>
    <xf numFmtId="0" fontId="10" fillId="0" borderId="5" xfId="0" applyFont="1" applyBorder="1" applyAlignment="1">
      <alignment horizontal="left" vertical="center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35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35" fillId="0" borderId="0" xfId="0" applyNumberFormat="1" applyFont="1" applyBorder="1" applyAlignment="1">
      <alignment horizontal="left"/>
    </xf>
    <xf numFmtId="0" fontId="34" fillId="0" borderId="0" xfId="0" applyNumberFormat="1" applyFont="1" applyBorder="1" applyAlignment="1">
      <alignment horizontal="left"/>
    </xf>
    <xf numFmtId="0" fontId="9" fillId="0" borderId="0" xfId="0" applyNumberFormat="1" applyFont="1" applyBorder="1" applyAlignment="1">
      <alignment horizontal="right"/>
    </xf>
    <xf numFmtId="0" fontId="8" fillId="0" borderId="0" xfId="0" quotePrefix="1" applyNumberFormat="1" applyFont="1" applyBorder="1" applyAlignment="1">
      <alignment horizontal="right"/>
    </xf>
    <xf numFmtId="0" fontId="8" fillId="0" borderId="4" xfId="0" quotePrefix="1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56" fillId="0" borderId="6" xfId="0" applyNumberFormat="1" applyFont="1" applyFill="1" applyBorder="1" applyAlignment="1">
      <alignment horizontal="left" vertical="center" wrapText="1"/>
    </xf>
    <xf numFmtId="0" fontId="56" fillId="0" borderId="15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62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62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56" fillId="0" borderId="11" xfId="0" applyNumberFormat="1" applyFont="1" applyFill="1" applyBorder="1" applyAlignment="1">
      <alignment horizontal="left" vertical="center" wrapText="1"/>
    </xf>
    <xf numFmtId="0" fontId="56" fillId="0" borderId="17" xfId="0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35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62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7" fillId="0" borderId="0" xfId="0" applyFont="1" applyAlignment="1">
      <alignment horizontal="right"/>
    </xf>
    <xf numFmtId="0" fontId="49" fillId="0" borderId="0" xfId="0" applyFont="1" applyAlignment="1">
      <alignment horizontal="right"/>
    </xf>
    <xf numFmtId="0" fontId="62" fillId="0" borderId="0" xfId="0" applyFont="1" applyAlignment="1">
      <alignment horizontal="center" wrapText="1"/>
    </xf>
    <xf numFmtId="0" fontId="14" fillId="0" borderId="6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0" fillId="0" borderId="9" xfId="0" applyFont="1" applyBorder="1" applyAlignment="1">
      <alignment horizontal="center" vertical="center" wrapText="1"/>
    </xf>
    <xf numFmtId="0" fontId="80" fillId="0" borderId="8" xfId="0" applyFont="1" applyBorder="1" applyAlignment="1">
      <alignment horizontal="center" vertical="center" wrapText="1"/>
    </xf>
    <xf numFmtId="0" fontId="80" fillId="0" borderId="16" xfId="0" applyFont="1" applyBorder="1" applyAlignment="1">
      <alignment horizontal="center" vertical="center" wrapText="1"/>
    </xf>
    <xf numFmtId="0" fontId="89" fillId="0" borderId="6" xfId="0" applyFont="1" applyBorder="1" applyAlignment="1">
      <alignment horizontal="left" vertical="center" wrapText="1"/>
    </xf>
    <xf numFmtId="0" fontId="80" fillId="0" borderId="2" xfId="0" applyFont="1" applyBorder="1" applyAlignment="1">
      <alignment horizontal="left" vertical="center" wrapText="1"/>
    </xf>
    <xf numFmtId="0" fontId="80" fillId="0" borderId="15" xfId="0" applyFont="1" applyBorder="1" applyAlignment="1">
      <alignment horizontal="left" vertical="center" wrapText="1"/>
    </xf>
    <xf numFmtId="2" fontId="80" fillId="0" borderId="11" xfId="0" applyNumberFormat="1" applyFont="1" applyBorder="1" applyAlignment="1">
      <alignment horizontal="center" vertical="center" wrapText="1"/>
    </xf>
    <xf numFmtId="2" fontId="80" fillId="0" borderId="7" xfId="0" applyNumberFormat="1" applyFont="1" applyBorder="1" applyAlignment="1">
      <alignment horizontal="center" vertical="center" wrapText="1"/>
    </xf>
    <xf numFmtId="2" fontId="80" fillId="0" borderId="17" xfId="0" applyNumberFormat="1" applyFont="1" applyBorder="1" applyAlignment="1">
      <alignment horizontal="center" vertical="center" wrapText="1"/>
    </xf>
    <xf numFmtId="2" fontId="76" fillId="0" borderId="0" xfId="20" applyNumberFormat="1" applyFont="1" applyFill="1" applyBorder="1" applyAlignment="1">
      <alignment horizontal="left" wrapText="1"/>
    </xf>
    <xf numFmtId="2" fontId="75" fillId="0" borderId="0" xfId="20" applyNumberFormat="1" applyFont="1" applyFill="1" applyBorder="1" applyAlignment="1">
      <alignment horizontal="left" wrapText="1"/>
    </xf>
    <xf numFmtId="49" fontId="8" fillId="0" borderId="4" xfId="6" applyNumberFormat="1" applyFont="1" applyBorder="1" applyAlignment="1">
      <alignment horizontal="center" vertical="center" wrapText="1"/>
    </xf>
    <xf numFmtId="49" fontId="6" fillId="0" borderId="0" xfId="6" applyNumberFormat="1" applyFont="1" applyFill="1" applyAlignment="1">
      <alignment horizontal="center"/>
    </xf>
    <xf numFmtId="49" fontId="8" fillId="0" borderId="4" xfId="6" applyNumberFormat="1" applyFont="1" applyFill="1" applyBorder="1" applyAlignment="1">
      <alignment horizontal="center" vertical="center" wrapText="1"/>
    </xf>
    <xf numFmtId="49" fontId="8" fillId="0" borderId="3" xfId="6" applyNumberFormat="1" applyFont="1" applyBorder="1" applyAlignment="1">
      <alignment horizontal="center" vertical="center" wrapText="1"/>
    </xf>
    <xf numFmtId="0" fontId="14" fillId="0" borderId="5" xfId="6" applyFont="1" applyBorder="1" applyAlignment="1">
      <alignment horizontal="left" vertical="center" wrapText="1"/>
    </xf>
    <xf numFmtId="0" fontId="8" fillId="0" borderId="5" xfId="6" applyFont="1" applyBorder="1" applyAlignment="1">
      <alignment horizontal="left" vertical="center"/>
    </xf>
    <xf numFmtId="0" fontId="6" fillId="0" borderId="14" xfId="6" applyFont="1" applyBorder="1" applyAlignment="1">
      <alignment horizontal="right"/>
    </xf>
    <xf numFmtId="0" fontId="6" fillId="0" borderId="14" xfId="6" applyFont="1" applyBorder="1" applyAlignment="1">
      <alignment horizontal="left"/>
    </xf>
    <xf numFmtId="0" fontId="14" fillId="0" borderId="11" xfId="6" applyFont="1" applyBorder="1" applyAlignment="1">
      <alignment horizontal="left" vertical="center" wrapText="1"/>
    </xf>
    <xf numFmtId="0" fontId="8" fillId="0" borderId="17" xfId="6" applyFont="1" applyBorder="1" applyAlignment="1">
      <alignment horizontal="left" vertical="center"/>
    </xf>
    <xf numFmtId="0" fontId="14" fillId="0" borderId="6" xfId="6" applyFont="1" applyBorder="1" applyAlignment="1">
      <alignment horizontal="left" vertical="center" wrapText="1"/>
    </xf>
    <xf numFmtId="0" fontId="8" fillId="0" borderId="15" xfId="6" applyFont="1" applyBorder="1" applyAlignment="1">
      <alignment horizontal="left" vertical="center"/>
    </xf>
    <xf numFmtId="0" fontId="8" fillId="0" borderId="12" xfId="6" applyFont="1" applyBorder="1" applyAlignment="1">
      <alignment horizontal="center" vertical="center" wrapText="1"/>
    </xf>
    <xf numFmtId="0" fontId="8" fillId="0" borderId="9" xfId="6" applyFont="1" applyBorder="1" applyAlignment="1">
      <alignment horizontal="center" vertical="center" wrapText="1"/>
    </xf>
    <xf numFmtId="0" fontId="8" fillId="0" borderId="16" xfId="6" applyFont="1" applyBorder="1" applyAlignment="1">
      <alignment horizontal="center" vertical="center" wrapText="1"/>
    </xf>
    <xf numFmtId="0" fontId="8" fillId="0" borderId="3" xfId="6" applyFont="1" applyBorder="1" applyAlignment="1">
      <alignment horizontal="center" vertical="center" wrapText="1"/>
    </xf>
    <xf numFmtId="0" fontId="35" fillId="0" borderId="0" xfId="6" applyFont="1" applyFill="1" applyBorder="1" applyAlignment="1">
      <alignment horizontal="left" wrapText="1"/>
    </xf>
    <xf numFmtId="0" fontId="6" fillId="0" borderId="0" xfId="6" applyFont="1" applyBorder="1" applyAlignment="1">
      <alignment horizontal="center" wrapText="1"/>
    </xf>
    <xf numFmtId="0" fontId="6" fillId="0" borderId="0" xfId="6" applyFont="1" applyBorder="1" applyAlignment="1">
      <alignment horizontal="center"/>
    </xf>
    <xf numFmtId="0" fontId="6" fillId="0" borderId="0" xfId="6" applyFont="1" applyFill="1" applyAlignment="1">
      <alignment horizontal="center" wrapText="1"/>
    </xf>
    <xf numFmtId="0" fontId="6" fillId="0" borderId="0" xfId="6" applyFont="1" applyFill="1" applyAlignment="1">
      <alignment horizontal="center"/>
    </xf>
    <xf numFmtId="0" fontId="8" fillId="0" borderId="4" xfId="6" applyFont="1" applyFill="1" applyBorder="1" applyAlignment="1">
      <alignment horizontal="center" vertical="center" wrapText="1"/>
    </xf>
    <xf numFmtId="0" fontId="8" fillId="0" borderId="4" xfId="6" applyFont="1" applyFill="1" applyBorder="1" applyAlignment="1">
      <alignment horizontal="center" vertical="center"/>
    </xf>
    <xf numFmtId="0" fontId="8" fillId="0" borderId="5" xfId="6" applyFont="1" applyFill="1" applyBorder="1" applyAlignment="1">
      <alignment horizontal="left" vertical="center" wrapText="1"/>
    </xf>
    <xf numFmtId="0" fontId="8" fillId="0" borderId="5" xfId="6" applyFont="1" applyFill="1" applyBorder="1" applyAlignment="1">
      <alignment horizontal="left" vertical="center"/>
    </xf>
    <xf numFmtId="0" fontId="8" fillId="0" borderId="3" xfId="6" applyFont="1" applyFill="1" applyBorder="1" applyAlignment="1">
      <alignment horizontal="center" vertical="center" wrapText="1"/>
    </xf>
    <xf numFmtId="0" fontId="6" fillId="0" borderId="0" xfId="6" applyFont="1" applyAlignment="1">
      <alignment horizontal="center" vertical="center"/>
    </xf>
    <xf numFmtId="0" fontId="8" fillId="6" borderId="9" xfId="6" applyFont="1" applyFill="1" applyBorder="1" applyAlignment="1">
      <alignment horizontal="center" vertical="center" wrapText="1"/>
    </xf>
    <xf numFmtId="0" fontId="8" fillId="6" borderId="8" xfId="6" applyFont="1" applyFill="1" applyBorder="1" applyAlignment="1">
      <alignment horizontal="center" vertical="center" wrapText="1"/>
    </xf>
    <xf numFmtId="0" fontId="8" fillId="6" borderId="16" xfId="6" applyFont="1" applyFill="1" applyBorder="1" applyAlignment="1">
      <alignment horizontal="center" vertical="center" wrapText="1"/>
    </xf>
    <xf numFmtId="0" fontId="8" fillId="0" borderId="8" xfId="6" applyFont="1" applyBorder="1" applyAlignment="1">
      <alignment horizontal="center" vertical="center" wrapText="1"/>
    </xf>
    <xf numFmtId="0" fontId="8" fillId="0" borderId="11" xfId="6" applyFont="1" applyBorder="1" applyAlignment="1">
      <alignment horizontal="center" vertical="center" wrapText="1"/>
    </xf>
    <xf numFmtId="0" fontId="8" fillId="0" borderId="7" xfId="6" applyFont="1" applyBorder="1" applyAlignment="1">
      <alignment horizontal="center" vertical="center" wrapText="1"/>
    </xf>
    <xf numFmtId="0" fontId="8" fillId="0" borderId="17" xfId="6" applyFont="1" applyBorder="1" applyAlignment="1">
      <alignment horizontal="center" vertical="center" wrapText="1"/>
    </xf>
    <xf numFmtId="0" fontId="8" fillId="0" borderId="6" xfId="6" applyFont="1" applyBorder="1" applyAlignment="1">
      <alignment horizontal="left" vertical="center" wrapText="1"/>
    </xf>
    <xf numFmtId="0" fontId="8" fillId="0" borderId="2" xfId="6" applyFont="1" applyBorder="1" applyAlignment="1">
      <alignment horizontal="left" vertical="center" wrapText="1"/>
    </xf>
    <xf numFmtId="0" fontId="8" fillId="0" borderId="15" xfId="6" applyFont="1" applyBorder="1" applyAlignment="1">
      <alignment horizontal="left" vertical="center" wrapText="1"/>
    </xf>
    <xf numFmtId="0" fontId="8" fillId="0" borderId="5" xfId="6" applyFont="1" applyBorder="1" applyAlignment="1">
      <alignment horizontal="center" vertical="center" wrapText="1"/>
    </xf>
    <xf numFmtId="0" fontId="1" fillId="0" borderId="14" xfId="6" quotePrefix="1" applyFont="1" applyBorder="1" applyAlignment="1">
      <alignment horizontal="center" vertical="center"/>
    </xf>
    <xf numFmtId="0" fontId="94" fillId="0" borderId="0" xfId="6" applyFont="1" applyBorder="1" applyAlignment="1">
      <alignment horizontal="left"/>
    </xf>
    <xf numFmtId="0" fontId="34" fillId="0" borderId="0" xfId="6" applyFont="1" applyBorder="1" applyAlignment="1">
      <alignment horizontal="left"/>
    </xf>
    <xf numFmtId="0" fontId="6" fillId="0" borderId="0" xfId="6" applyFont="1" applyAlignment="1">
      <alignment horizontal="right"/>
    </xf>
    <xf numFmtId="0" fontId="6" fillId="0" borderId="0" xfId="6" quotePrefix="1" applyFont="1" applyAlignment="1">
      <alignment horizontal="right"/>
    </xf>
    <xf numFmtId="0" fontId="6" fillId="0" borderId="0" xfId="6" applyFont="1" applyAlignment="1">
      <alignment horizontal="left"/>
    </xf>
    <xf numFmtId="0" fontId="1" fillId="0" borderId="0" xfId="6" applyFont="1" applyAlignment="1">
      <alignment horizontal="right"/>
    </xf>
    <xf numFmtId="0" fontId="1" fillId="0" borderId="0" xfId="6" quotePrefix="1" applyFont="1" applyAlignment="1">
      <alignment horizontal="right"/>
    </xf>
    <xf numFmtId="0" fontId="1" fillId="0" borderId="0" xfId="6" applyFont="1" applyAlignment="1">
      <alignment horizontal="left"/>
    </xf>
    <xf numFmtId="0" fontId="6" fillId="0" borderId="0" xfId="6" applyFont="1" applyBorder="1" applyAlignment="1">
      <alignment horizontal="right"/>
    </xf>
    <xf numFmtId="0" fontId="6" fillId="0" borderId="0" xfId="6" applyFont="1" applyBorder="1" applyAlignment="1">
      <alignment horizontal="left"/>
    </xf>
    <xf numFmtId="0" fontId="103" fillId="0" borderId="14" xfId="6" applyFont="1" applyFill="1" applyBorder="1" applyAlignment="1">
      <alignment horizontal="right" vertical="center" wrapText="1"/>
    </xf>
    <xf numFmtId="197" fontId="103" fillId="0" borderId="14" xfId="6" applyNumberFormat="1" applyFont="1" applyBorder="1" applyAlignment="1">
      <alignment horizontal="left" vertical="center"/>
    </xf>
    <xf numFmtId="0" fontId="8" fillId="0" borderId="11" xfId="6" applyFont="1" applyBorder="1" applyAlignment="1">
      <alignment horizontal="left" vertical="center" wrapText="1"/>
    </xf>
    <xf numFmtId="0" fontId="8" fillId="0" borderId="3" xfId="6" applyFont="1" applyBorder="1" applyAlignment="1">
      <alignment horizontal="right" vertical="center" wrapText="1"/>
    </xf>
    <xf numFmtId="0" fontId="8" fillId="0" borderId="12" xfId="6" applyFont="1" applyBorder="1" applyAlignment="1">
      <alignment horizontal="right" vertical="center" wrapText="1"/>
    </xf>
    <xf numFmtId="0" fontId="8" fillId="0" borderId="12" xfId="6" applyFont="1" applyBorder="1" applyAlignment="1">
      <alignment horizontal="left" vertical="center" wrapText="1"/>
    </xf>
    <xf numFmtId="0" fontId="8" fillId="0" borderId="5" xfId="6" applyFont="1" applyBorder="1" applyAlignment="1">
      <alignment horizontal="left" vertical="center" wrapText="1"/>
    </xf>
    <xf numFmtId="0" fontId="6" fillId="0" borderId="0" xfId="6" applyFont="1" applyAlignment="1">
      <alignment horizontal="center"/>
    </xf>
    <xf numFmtId="0" fontId="44" fillId="0" borderId="0" xfId="6" applyFont="1" applyAlignment="1">
      <alignment horizontal="center"/>
    </xf>
    <xf numFmtId="0" fontId="6" fillId="0" borderId="0" xfId="6" applyFont="1" applyFill="1" applyBorder="1" applyAlignment="1">
      <alignment horizontal="center" vertical="center" wrapText="1"/>
    </xf>
    <xf numFmtId="0" fontId="6" fillId="0" borderId="0" xfId="6" applyFont="1" applyFill="1" applyBorder="1" applyAlignment="1">
      <alignment horizontal="center" vertical="center"/>
    </xf>
    <xf numFmtId="0" fontId="6" fillId="0" borderId="0" xfId="8" applyFont="1" applyAlignment="1">
      <alignment horizontal="center"/>
    </xf>
    <xf numFmtId="0" fontId="63" fillId="0" borderId="0" xfId="8" applyAlignment="1"/>
    <xf numFmtId="0" fontId="8" fillId="0" borderId="3" xfId="8" applyFont="1" applyBorder="1" applyAlignment="1">
      <alignment horizontal="center" vertical="center"/>
    </xf>
    <xf numFmtId="0" fontId="8" fillId="0" borderId="5" xfId="8" applyFont="1" applyBorder="1" applyAlignment="1">
      <alignment horizontal="center" vertical="center"/>
    </xf>
    <xf numFmtId="0" fontId="13" fillId="0" borderId="6" xfId="8" applyFont="1" applyBorder="1" applyAlignment="1">
      <alignment horizontal="center" vertical="center" wrapText="1"/>
    </xf>
    <xf numFmtId="0" fontId="13" fillId="0" borderId="15" xfId="8" applyFont="1" applyBorder="1" applyAlignment="1"/>
    <xf numFmtId="0" fontId="13" fillId="0" borderId="9" xfId="8" applyFont="1" applyBorder="1" applyAlignment="1">
      <alignment horizontal="center" vertical="center" wrapText="1"/>
    </xf>
    <xf numFmtId="0" fontId="13" fillId="0" borderId="16" xfId="8" applyFont="1" applyBorder="1" applyAlignment="1"/>
    <xf numFmtId="0" fontId="13" fillId="0" borderId="11" xfId="8" applyFont="1" applyBorder="1" applyAlignment="1">
      <alignment horizontal="center" vertical="center" wrapText="1"/>
    </xf>
    <xf numFmtId="0" fontId="13" fillId="0" borderId="17" xfId="8" applyFont="1" applyBorder="1" applyAlignment="1"/>
    <xf numFmtId="0" fontId="8" fillId="0" borderId="6" xfId="8" applyFont="1" applyBorder="1" applyAlignment="1">
      <alignment horizontal="left" vertical="center" wrapText="1"/>
    </xf>
    <xf numFmtId="0" fontId="13" fillId="0" borderId="15" xfId="8" applyFont="1" applyBorder="1" applyAlignment="1">
      <alignment horizontal="left" vertical="center"/>
    </xf>
    <xf numFmtId="0" fontId="24" fillId="0" borderId="9" xfId="8" applyFont="1" applyBorder="1" applyAlignment="1">
      <alignment horizontal="center" vertical="center" wrapText="1"/>
    </xf>
    <xf numFmtId="0" fontId="24" fillId="0" borderId="16" xfId="8" applyFont="1" applyBorder="1" applyAlignment="1"/>
    <xf numFmtId="0" fontId="24" fillId="0" borderId="10" xfId="8" applyFont="1" applyBorder="1" applyAlignment="1">
      <alignment horizontal="center" vertical="center" wrapText="1"/>
    </xf>
    <xf numFmtId="0" fontId="24" fillId="0" borderId="14" xfId="8" applyFont="1" applyBorder="1" applyAlignment="1"/>
    <xf numFmtId="0" fontId="24" fillId="0" borderId="3" xfId="8" applyFont="1" applyBorder="1" applyAlignment="1">
      <alignment horizontal="center" vertical="center"/>
    </xf>
    <xf numFmtId="0" fontId="24" fillId="0" borderId="5" xfId="8" applyFont="1" applyBorder="1" applyAlignment="1">
      <alignment horizontal="center" vertical="center"/>
    </xf>
    <xf numFmtId="0" fontId="6" fillId="0" borderId="14" xfId="6" applyFont="1" applyBorder="1" applyAlignment="1">
      <alignment horizontal="center" vertical="center"/>
    </xf>
    <xf numFmtId="0" fontId="35" fillId="0" borderId="0" xfId="6" applyFont="1" applyBorder="1" applyAlignment="1">
      <alignment horizontal="left" wrapText="1"/>
    </xf>
    <xf numFmtId="0" fontId="45" fillId="0" borderId="9" xfId="6" applyFont="1" applyBorder="1" applyAlignment="1">
      <alignment horizontal="center" vertical="center" wrapText="1"/>
    </xf>
    <xf numFmtId="0" fontId="45" fillId="0" borderId="16" xfId="6" applyFont="1" applyBorder="1" applyAlignment="1">
      <alignment horizontal="center" vertical="center" wrapText="1"/>
    </xf>
    <xf numFmtId="0" fontId="45" fillId="0" borderId="4" xfId="6" applyFont="1" applyBorder="1" applyAlignment="1">
      <alignment horizontal="center" vertical="center" wrapText="1"/>
    </xf>
    <xf numFmtId="0" fontId="45" fillId="0" borderId="3" xfId="6" applyFont="1" applyBorder="1" applyAlignment="1">
      <alignment horizontal="center" vertical="center" wrapText="1"/>
    </xf>
    <xf numFmtId="0" fontId="45" fillId="0" borderId="6" xfId="6" applyFont="1" applyBorder="1" applyAlignment="1">
      <alignment horizontal="left" vertical="center" wrapText="1"/>
    </xf>
    <xf numFmtId="0" fontId="45" fillId="0" borderId="15" xfId="6" applyFont="1" applyBorder="1" applyAlignment="1">
      <alignment horizontal="left" vertical="center"/>
    </xf>
    <xf numFmtId="0" fontId="8" fillId="0" borderId="4" xfId="6" applyFont="1" applyBorder="1" applyAlignment="1">
      <alignment horizontal="center" vertical="center" wrapText="1"/>
    </xf>
    <xf numFmtId="0" fontId="63" fillId="0" borderId="2" xfId="6" applyBorder="1" applyAlignment="1">
      <alignment horizontal="left" vertical="center" wrapText="1"/>
    </xf>
    <xf numFmtId="0" fontId="63" fillId="0" borderId="15" xfId="6" applyBorder="1" applyAlignment="1">
      <alignment horizontal="left" vertical="center" wrapText="1"/>
    </xf>
    <xf numFmtId="0" fontId="6" fillId="0" borderId="0" xfId="6" applyFont="1" applyAlignment="1">
      <alignment horizontal="center" wrapText="1"/>
    </xf>
    <xf numFmtId="0" fontId="8" fillId="0" borderId="10" xfId="6" applyFont="1" applyBorder="1" applyAlignment="1">
      <alignment horizontal="center" vertical="center" wrapText="1"/>
    </xf>
    <xf numFmtId="0" fontId="8" fillId="0" borderId="14" xfId="6" applyFont="1" applyBorder="1" applyAlignment="1">
      <alignment horizontal="center" vertical="center" wrapText="1"/>
    </xf>
    <xf numFmtId="0" fontId="112" fillId="0" borderId="14" xfId="6" applyFont="1" applyBorder="1" applyAlignment="1">
      <alignment horizontal="left"/>
    </xf>
    <xf numFmtId="0" fontId="6" fillId="0" borderId="0" xfId="6" applyFont="1" applyFill="1" applyBorder="1" applyAlignment="1">
      <alignment horizontal="right"/>
    </xf>
    <xf numFmtId="0" fontId="6" fillId="0" borderId="0" xfId="6" applyFont="1" applyFill="1" applyAlignment="1">
      <alignment horizontal="right" wrapText="1"/>
    </xf>
    <xf numFmtId="0" fontId="6" fillId="0" borderId="0" xfId="6" applyFont="1" applyFill="1" applyAlignment="1">
      <alignment horizontal="right"/>
    </xf>
    <xf numFmtId="0" fontId="70" fillId="0" borderId="0" xfId="6" applyFont="1" applyFill="1" applyAlignment="1">
      <alignment horizontal="left"/>
    </xf>
    <xf numFmtId="0" fontId="8" fillId="0" borderId="2" xfId="6" applyFont="1" applyBorder="1" applyAlignment="1">
      <alignment horizontal="left" vertical="center"/>
    </xf>
    <xf numFmtId="0" fontId="6" fillId="0" borderId="14" xfId="6" applyFont="1" applyBorder="1" applyAlignment="1">
      <alignment horizontal="center"/>
    </xf>
    <xf numFmtId="197" fontId="8" fillId="0" borderId="9" xfId="6" applyNumberFormat="1" applyFont="1" applyBorder="1" applyAlignment="1">
      <alignment horizontal="center" vertical="center" wrapText="1"/>
    </xf>
    <xf numFmtId="197" fontId="8" fillId="0" borderId="16" xfId="6" applyNumberFormat="1" applyFont="1" applyBorder="1" applyAlignment="1">
      <alignment horizontal="center" vertical="center" wrapText="1"/>
    </xf>
    <xf numFmtId="197" fontId="8" fillId="0" borderId="11" xfId="6" applyNumberFormat="1" applyFont="1" applyBorder="1" applyAlignment="1">
      <alignment horizontal="center" vertical="center" wrapText="1"/>
    </xf>
    <xf numFmtId="197" fontId="8" fillId="0" borderId="17" xfId="6" applyNumberFormat="1" applyFont="1" applyBorder="1" applyAlignment="1">
      <alignment horizontal="center" vertical="center" wrapText="1"/>
    </xf>
    <xf numFmtId="0" fontId="59" fillId="0" borderId="6" xfId="6" applyFont="1" applyBorder="1" applyAlignment="1">
      <alignment horizontal="left" vertical="center" wrapText="1"/>
    </xf>
    <xf numFmtId="0" fontId="13" fillId="0" borderId="2" xfId="6" applyFont="1" applyBorder="1" applyAlignment="1">
      <alignment horizontal="left" vertical="center" wrapText="1"/>
    </xf>
    <xf numFmtId="0" fontId="13" fillId="0" borderId="15" xfId="6" applyFont="1" applyBorder="1" applyAlignment="1">
      <alignment horizontal="left" vertical="center" wrapText="1"/>
    </xf>
    <xf numFmtId="0" fontId="13" fillId="0" borderId="9" xfId="6" applyFont="1" applyBorder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16" xfId="6" applyFont="1" applyBorder="1" applyAlignment="1">
      <alignment horizontal="center" vertical="center" wrapText="1"/>
    </xf>
    <xf numFmtId="0" fontId="99" fillId="0" borderId="2" xfId="6" applyFont="1" applyBorder="1" applyAlignment="1">
      <alignment wrapText="1"/>
    </xf>
    <xf numFmtId="0" fontId="63" fillId="0" borderId="0" xfId="6" applyAlignment="1">
      <alignment wrapText="1"/>
    </xf>
    <xf numFmtId="0" fontId="34" fillId="0" borderId="0" xfId="6" applyFont="1" applyBorder="1" applyAlignment="1">
      <alignment wrapText="1"/>
    </xf>
    <xf numFmtId="0" fontId="62" fillId="0" borderId="0" xfId="6" applyFont="1" applyBorder="1" applyAlignment="1">
      <alignment horizontal="center"/>
    </xf>
    <xf numFmtId="0" fontId="13" fillId="0" borderId="9" xfId="6" applyFont="1" applyFill="1" applyBorder="1" applyAlignment="1">
      <alignment horizontal="center" vertical="center" wrapText="1"/>
    </xf>
    <xf numFmtId="0" fontId="13" fillId="0" borderId="8" xfId="6" applyFont="1" applyFill="1" applyBorder="1" applyAlignment="1">
      <alignment horizontal="center" vertical="center" wrapText="1"/>
    </xf>
    <xf numFmtId="0" fontId="13" fillId="0" borderId="16" xfId="6" applyFont="1" applyFill="1" applyBorder="1" applyAlignment="1">
      <alignment horizontal="center" vertical="center" wrapText="1"/>
    </xf>
    <xf numFmtId="0" fontId="13" fillId="0" borderId="11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0" fontId="13" fillId="0" borderId="17" xfId="6" applyFont="1" applyBorder="1" applyAlignment="1">
      <alignment horizontal="center" vertical="center" wrapText="1"/>
    </xf>
    <xf numFmtId="0" fontId="1" fillId="0" borderId="0" xfId="6" applyFont="1" applyBorder="1" applyAlignment="1">
      <alignment horizontal="right"/>
    </xf>
    <xf numFmtId="0" fontId="8" fillId="0" borderId="6" xfId="6" applyFont="1" applyFill="1" applyBorder="1" applyAlignment="1">
      <alignment horizontal="left" vertical="center" wrapText="1"/>
    </xf>
    <xf numFmtId="0" fontId="8" fillId="0" borderId="15" xfId="6" applyFont="1" applyFill="1" applyBorder="1" applyAlignment="1">
      <alignment horizontal="left" vertical="center"/>
    </xf>
    <xf numFmtId="0" fontId="14" fillId="0" borderId="6" xfId="6" applyFont="1" applyFill="1" applyBorder="1" applyAlignment="1">
      <alignment horizontal="left" vertical="center" wrapText="1"/>
    </xf>
    <xf numFmtId="0" fontId="8" fillId="0" borderId="2" xfId="6" applyFont="1" applyFill="1" applyBorder="1" applyAlignment="1">
      <alignment horizontal="left" vertical="center"/>
    </xf>
    <xf numFmtId="0" fontId="8" fillId="0" borderId="6" xfId="6" applyFont="1" applyBorder="1" applyAlignment="1">
      <alignment horizontal="left" wrapText="1"/>
    </xf>
    <xf numFmtId="0" fontId="8" fillId="0" borderId="15" xfId="6" applyFont="1" applyBorder="1" applyAlignment="1">
      <alignment horizontal="left"/>
    </xf>
    <xf numFmtId="0" fontId="3" fillId="0" borderId="6" xfId="6" applyFont="1" applyBorder="1" applyAlignment="1">
      <alignment horizontal="left" vertical="center" wrapText="1"/>
    </xf>
    <xf numFmtId="0" fontId="3" fillId="0" borderId="15" xfId="6" applyFont="1" applyBorder="1" applyAlignment="1">
      <alignment horizontal="left" vertical="center"/>
    </xf>
    <xf numFmtId="0" fontId="3" fillId="0" borderId="12" xfId="6" applyFont="1" applyBorder="1" applyAlignment="1">
      <alignment horizontal="center" vertical="center" wrapText="1"/>
    </xf>
    <xf numFmtId="0" fontId="3" fillId="0" borderId="5" xfId="6" applyFont="1" applyBorder="1" applyAlignment="1">
      <alignment horizontal="center" vertical="center" wrapText="1"/>
    </xf>
    <xf numFmtId="0" fontId="3" fillId="0" borderId="3" xfId="6" applyFont="1" applyBorder="1" applyAlignment="1">
      <alignment horizontal="center" vertical="center" wrapText="1"/>
    </xf>
    <xf numFmtId="0" fontId="3" fillId="0" borderId="6" xfId="6" applyFont="1" applyBorder="1" applyAlignment="1">
      <alignment horizontal="left" wrapText="1"/>
    </xf>
    <xf numFmtId="0" fontId="3" fillId="0" borderId="15" xfId="6" applyFont="1" applyBorder="1" applyAlignment="1">
      <alignment horizontal="left"/>
    </xf>
    <xf numFmtId="0" fontId="70" fillId="0" borderId="0" xfId="6" applyFont="1" applyAlignment="1">
      <alignment horizontal="center" vertical="center"/>
    </xf>
    <xf numFmtId="0" fontId="103" fillId="0" borderId="0" xfId="6" applyFont="1" applyBorder="1" applyAlignment="1">
      <alignment horizontal="right"/>
    </xf>
    <xf numFmtId="0" fontId="8" fillId="0" borderId="6" xfId="6" applyFont="1" applyBorder="1" applyAlignment="1">
      <alignment horizontal="center" vertical="center" wrapText="1"/>
    </xf>
    <xf numFmtId="0" fontId="8" fillId="0" borderId="15" xfId="6" applyFont="1" applyBorder="1" applyAlignment="1">
      <alignment horizontal="center" vertical="center" wrapText="1"/>
    </xf>
    <xf numFmtId="0" fontId="6" fillId="0" borderId="0" xfId="6" applyFont="1" applyBorder="1" applyAlignment="1">
      <alignment horizontal="center" vertical="center"/>
    </xf>
    <xf numFmtId="0" fontId="6" fillId="0" borderId="0" xfId="6" applyFont="1" applyBorder="1" applyAlignment="1">
      <alignment horizontal="center" vertical="center" wrapText="1"/>
    </xf>
    <xf numFmtId="0" fontId="11" fillId="0" borderId="4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29" fillId="0" borderId="0" xfId="6" applyFont="1" applyBorder="1" applyAlignment="1">
      <alignment horizontal="center"/>
    </xf>
    <xf numFmtId="0" fontId="8" fillId="0" borderId="3" xfId="6" applyFont="1" applyBorder="1" applyAlignment="1">
      <alignment horizontal="center" vertical="center"/>
    </xf>
    <xf numFmtId="0" fontId="8" fillId="0" borderId="12" xfId="6" applyFont="1" applyBorder="1" applyAlignment="1">
      <alignment horizontal="center" vertical="center"/>
    </xf>
    <xf numFmtId="0" fontId="8" fillId="0" borderId="5" xfId="6" applyFont="1" applyBorder="1" applyAlignment="1">
      <alignment horizontal="center" vertical="center"/>
    </xf>
    <xf numFmtId="1" fontId="8" fillId="0" borderId="4" xfId="6" applyNumberFormat="1" applyFont="1" applyBorder="1" applyAlignment="1">
      <alignment horizontal="center" vertical="center" wrapText="1"/>
    </xf>
    <xf numFmtId="1" fontId="8" fillId="0" borderId="3" xfId="6" applyNumberFormat="1" applyFont="1" applyBorder="1" applyAlignment="1">
      <alignment horizontal="center" vertical="center" wrapText="1"/>
    </xf>
    <xf numFmtId="197" fontId="8" fillId="0" borderId="4" xfId="6" applyNumberFormat="1" applyFont="1" applyBorder="1" applyAlignment="1">
      <alignment horizontal="center" vertical="center" wrapText="1"/>
    </xf>
    <xf numFmtId="0" fontId="14" fillId="0" borderId="0" xfId="6" applyFont="1" applyBorder="1" applyAlignment="1">
      <alignment horizontal="center"/>
    </xf>
    <xf numFmtId="0" fontId="34" fillId="0" borderId="0" xfId="6" applyFont="1" applyFill="1" applyBorder="1" applyAlignment="1">
      <alignment horizontal="left" wrapText="1"/>
    </xf>
    <xf numFmtId="0" fontId="8" fillId="0" borderId="4" xfId="6" applyFont="1" applyBorder="1" applyAlignment="1">
      <alignment horizontal="center" vertical="center"/>
    </xf>
    <xf numFmtId="0" fontId="8" fillId="0" borderId="9" xfId="6" applyFont="1" applyBorder="1" applyAlignment="1">
      <alignment horizontal="center" vertical="center"/>
    </xf>
    <xf numFmtId="0" fontId="8" fillId="0" borderId="16" xfId="6" applyFont="1" applyBorder="1" applyAlignment="1">
      <alignment horizontal="center" vertical="center"/>
    </xf>
  </cellXfs>
  <cellStyles count="22">
    <cellStyle name="20% - Accent1 2" xfId="1"/>
    <cellStyle name="20% - Accent3 2" xfId="2"/>
    <cellStyle name="Calculation 2" xfId="3"/>
    <cellStyle name="Good 2" xfId="4"/>
    <cellStyle name="Input 2" xfId="5"/>
    <cellStyle name="Normal" xfId="0" builtinId="0"/>
    <cellStyle name="Normal 2" xfId="6"/>
    <cellStyle name="Normal 2 2" xfId="7"/>
    <cellStyle name="Normal 3" xfId="8"/>
    <cellStyle name="Normal 3 2" xfId="9"/>
    <cellStyle name="Normal_14-1g7" xfId="10"/>
    <cellStyle name="Normal_16-5g2010" xfId="11"/>
    <cellStyle name="Normal_BIOS" xfId="12"/>
    <cellStyle name="Normal_ISPRAVLJENI" xfId="13"/>
    <cellStyle name="Normal_Sheet1" xfId="14"/>
    <cellStyle name="Normal_Sheet1 2" xfId="15"/>
    <cellStyle name="Normal_Sheet1_1" xfId="16"/>
    <cellStyle name="Normal_Sheet1_1 2" xfId="17"/>
    <cellStyle name="Normal_Sheet2" xfId="18"/>
    <cellStyle name="Normal_Sheet2 2" xfId="19"/>
    <cellStyle name="Normal_Sheet4" xfId="20"/>
    <cellStyle name="Normal_Tabela1_1_1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100592" name="Line 2"/>
        <xdr:cNvSpPr>
          <a:spLocks noChangeShapeType="1"/>
        </xdr:cNvSpPr>
      </xdr:nvSpPr>
      <xdr:spPr bwMode="auto">
        <a:xfrm>
          <a:off x="1581150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0</xdr:colOff>
      <xdr:row>101</xdr:row>
      <xdr:rowOff>0</xdr:rowOff>
    </xdr:to>
    <xdr:sp macro="" textlink="">
      <xdr:nvSpPr>
        <xdr:cNvPr id="100593" name="Line 4"/>
        <xdr:cNvSpPr>
          <a:spLocks noChangeShapeType="1"/>
        </xdr:cNvSpPr>
      </xdr:nvSpPr>
      <xdr:spPr bwMode="auto">
        <a:xfrm>
          <a:off x="1581150" y="1387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0</xdr:colOff>
      <xdr:row>162</xdr:row>
      <xdr:rowOff>0</xdr:rowOff>
    </xdr:to>
    <xdr:sp macro="" textlink="">
      <xdr:nvSpPr>
        <xdr:cNvPr id="100594" name="Line 6"/>
        <xdr:cNvSpPr>
          <a:spLocks noChangeShapeType="1"/>
        </xdr:cNvSpPr>
      </xdr:nvSpPr>
      <xdr:spPr bwMode="auto">
        <a:xfrm>
          <a:off x="1581150" y="2253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100595" name="Line 8"/>
        <xdr:cNvSpPr>
          <a:spLocks noChangeShapeType="1"/>
        </xdr:cNvSpPr>
      </xdr:nvSpPr>
      <xdr:spPr bwMode="auto">
        <a:xfrm>
          <a:off x="1581150" y="29136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0</xdr:colOff>
      <xdr:row>265</xdr:row>
      <xdr:rowOff>0</xdr:rowOff>
    </xdr:to>
    <xdr:sp macro="" textlink="">
      <xdr:nvSpPr>
        <xdr:cNvPr id="100596" name="Line 10"/>
        <xdr:cNvSpPr>
          <a:spLocks noChangeShapeType="1"/>
        </xdr:cNvSpPr>
      </xdr:nvSpPr>
      <xdr:spPr bwMode="auto">
        <a:xfrm>
          <a:off x="1581150" y="3797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85725</xdr:rowOff>
    </xdr:from>
    <xdr:to>
      <xdr:col>1</xdr:col>
      <xdr:colOff>0</xdr:colOff>
      <xdr:row>101</xdr:row>
      <xdr:rowOff>85725</xdr:rowOff>
    </xdr:to>
    <xdr:sp macro="" textlink="">
      <xdr:nvSpPr>
        <xdr:cNvPr id="100597" name="Line 14"/>
        <xdr:cNvSpPr>
          <a:spLocks noChangeShapeType="1"/>
        </xdr:cNvSpPr>
      </xdr:nvSpPr>
      <xdr:spPr bwMode="auto">
        <a:xfrm>
          <a:off x="1581150" y="13963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0</xdr:colOff>
      <xdr:row>157</xdr:row>
      <xdr:rowOff>0</xdr:rowOff>
    </xdr:to>
    <xdr:sp macro="" textlink="">
      <xdr:nvSpPr>
        <xdr:cNvPr id="100598" name="Line 16"/>
        <xdr:cNvSpPr>
          <a:spLocks noChangeShapeType="1"/>
        </xdr:cNvSpPr>
      </xdr:nvSpPr>
      <xdr:spPr bwMode="auto">
        <a:xfrm>
          <a:off x="1581150" y="2180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100599" name="Line 18"/>
        <xdr:cNvSpPr>
          <a:spLocks noChangeShapeType="1"/>
        </xdr:cNvSpPr>
      </xdr:nvSpPr>
      <xdr:spPr bwMode="auto">
        <a:xfrm>
          <a:off x="1581150" y="29136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100600" name="Line 20"/>
        <xdr:cNvSpPr>
          <a:spLocks noChangeShapeType="1"/>
        </xdr:cNvSpPr>
      </xdr:nvSpPr>
      <xdr:spPr bwMode="auto">
        <a:xfrm>
          <a:off x="1581150" y="1665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100601" name="Line 21"/>
        <xdr:cNvSpPr>
          <a:spLocks noChangeShapeType="1"/>
        </xdr:cNvSpPr>
      </xdr:nvSpPr>
      <xdr:spPr bwMode="auto">
        <a:xfrm>
          <a:off x="1581150" y="1665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100602" name="Line 23"/>
        <xdr:cNvSpPr>
          <a:spLocks noChangeShapeType="1"/>
        </xdr:cNvSpPr>
      </xdr:nvSpPr>
      <xdr:spPr bwMode="auto">
        <a:xfrm>
          <a:off x="1581150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0</xdr:colOff>
      <xdr:row>101</xdr:row>
      <xdr:rowOff>0</xdr:rowOff>
    </xdr:to>
    <xdr:sp macro="" textlink="">
      <xdr:nvSpPr>
        <xdr:cNvPr id="100603" name="Line 24"/>
        <xdr:cNvSpPr>
          <a:spLocks noChangeShapeType="1"/>
        </xdr:cNvSpPr>
      </xdr:nvSpPr>
      <xdr:spPr bwMode="auto">
        <a:xfrm>
          <a:off x="1581150" y="1387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0</xdr:colOff>
      <xdr:row>162</xdr:row>
      <xdr:rowOff>0</xdr:rowOff>
    </xdr:to>
    <xdr:sp macro="" textlink="">
      <xdr:nvSpPr>
        <xdr:cNvPr id="100604" name="Line 25"/>
        <xdr:cNvSpPr>
          <a:spLocks noChangeShapeType="1"/>
        </xdr:cNvSpPr>
      </xdr:nvSpPr>
      <xdr:spPr bwMode="auto">
        <a:xfrm>
          <a:off x="1581150" y="2253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100605" name="Line 26"/>
        <xdr:cNvSpPr>
          <a:spLocks noChangeShapeType="1"/>
        </xdr:cNvSpPr>
      </xdr:nvSpPr>
      <xdr:spPr bwMode="auto">
        <a:xfrm>
          <a:off x="1581150" y="29136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0</xdr:colOff>
      <xdr:row>265</xdr:row>
      <xdr:rowOff>0</xdr:rowOff>
    </xdr:to>
    <xdr:sp macro="" textlink="">
      <xdr:nvSpPr>
        <xdr:cNvPr id="100606" name="Line 27"/>
        <xdr:cNvSpPr>
          <a:spLocks noChangeShapeType="1"/>
        </xdr:cNvSpPr>
      </xdr:nvSpPr>
      <xdr:spPr bwMode="auto">
        <a:xfrm>
          <a:off x="1581150" y="37976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265</xdr:row>
      <xdr:rowOff>66675</xdr:rowOff>
    </xdr:from>
    <xdr:to>
      <xdr:col>0</xdr:col>
      <xdr:colOff>571500</xdr:colOff>
      <xdr:row>265</xdr:row>
      <xdr:rowOff>66675</xdr:rowOff>
    </xdr:to>
    <xdr:sp macro="" textlink="">
      <xdr:nvSpPr>
        <xdr:cNvPr id="100607" name="Line 28"/>
        <xdr:cNvSpPr>
          <a:spLocks noChangeShapeType="1"/>
        </xdr:cNvSpPr>
      </xdr:nvSpPr>
      <xdr:spPr bwMode="auto">
        <a:xfrm>
          <a:off x="28575" y="380428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85725</xdr:rowOff>
    </xdr:from>
    <xdr:to>
      <xdr:col>1</xdr:col>
      <xdr:colOff>0</xdr:colOff>
      <xdr:row>101</xdr:row>
      <xdr:rowOff>85725</xdr:rowOff>
    </xdr:to>
    <xdr:sp macro="" textlink="">
      <xdr:nvSpPr>
        <xdr:cNvPr id="100608" name="Line 29"/>
        <xdr:cNvSpPr>
          <a:spLocks noChangeShapeType="1"/>
        </xdr:cNvSpPr>
      </xdr:nvSpPr>
      <xdr:spPr bwMode="auto">
        <a:xfrm>
          <a:off x="1581150" y="13963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0</xdr:colOff>
      <xdr:row>157</xdr:row>
      <xdr:rowOff>0</xdr:rowOff>
    </xdr:to>
    <xdr:sp macro="" textlink="">
      <xdr:nvSpPr>
        <xdr:cNvPr id="100609" name="Line 31"/>
        <xdr:cNvSpPr>
          <a:spLocks noChangeShapeType="1"/>
        </xdr:cNvSpPr>
      </xdr:nvSpPr>
      <xdr:spPr bwMode="auto">
        <a:xfrm>
          <a:off x="1581150" y="2180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100610" name="Line 33"/>
        <xdr:cNvSpPr>
          <a:spLocks noChangeShapeType="1"/>
        </xdr:cNvSpPr>
      </xdr:nvSpPr>
      <xdr:spPr bwMode="auto">
        <a:xfrm>
          <a:off x="1581150" y="29136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100611" name="Line 35"/>
        <xdr:cNvSpPr>
          <a:spLocks noChangeShapeType="1"/>
        </xdr:cNvSpPr>
      </xdr:nvSpPr>
      <xdr:spPr bwMode="auto">
        <a:xfrm>
          <a:off x="1581150" y="1665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100612" name="Line 36"/>
        <xdr:cNvSpPr>
          <a:spLocks noChangeShapeType="1"/>
        </xdr:cNvSpPr>
      </xdr:nvSpPr>
      <xdr:spPr bwMode="auto">
        <a:xfrm>
          <a:off x="1581150" y="1665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0</xdr:rowOff>
    </xdr:from>
    <xdr:to>
      <xdr:col>0</xdr:col>
      <xdr:colOff>133350</xdr:colOff>
      <xdr:row>122</xdr:row>
      <xdr:rowOff>0</xdr:rowOff>
    </xdr:to>
    <xdr:sp macro="" textlink="">
      <xdr:nvSpPr>
        <xdr:cNvPr id="100613" name="Line 37"/>
        <xdr:cNvSpPr>
          <a:spLocks noChangeShapeType="1"/>
        </xdr:cNvSpPr>
      </xdr:nvSpPr>
      <xdr:spPr bwMode="auto">
        <a:xfrm>
          <a:off x="133350" y="1665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0</xdr:rowOff>
    </xdr:from>
    <xdr:to>
      <xdr:col>0</xdr:col>
      <xdr:colOff>133350</xdr:colOff>
      <xdr:row>122</xdr:row>
      <xdr:rowOff>0</xdr:rowOff>
    </xdr:to>
    <xdr:sp macro="" textlink="">
      <xdr:nvSpPr>
        <xdr:cNvPr id="100614" name="Line 38"/>
        <xdr:cNvSpPr>
          <a:spLocks noChangeShapeType="1"/>
        </xdr:cNvSpPr>
      </xdr:nvSpPr>
      <xdr:spPr bwMode="auto">
        <a:xfrm>
          <a:off x="133350" y="1665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55</xdr:row>
      <xdr:rowOff>66675</xdr:rowOff>
    </xdr:from>
    <xdr:to>
      <xdr:col>0</xdr:col>
      <xdr:colOff>571500</xdr:colOff>
      <xdr:row>55</xdr:row>
      <xdr:rowOff>66675</xdr:rowOff>
    </xdr:to>
    <xdr:sp macro="" textlink="">
      <xdr:nvSpPr>
        <xdr:cNvPr id="100615" name="Line 45"/>
        <xdr:cNvSpPr>
          <a:spLocks noChangeShapeType="1"/>
        </xdr:cNvSpPr>
      </xdr:nvSpPr>
      <xdr:spPr bwMode="auto">
        <a:xfrm>
          <a:off x="28575" y="76866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115</xdr:row>
      <xdr:rowOff>66675</xdr:rowOff>
    </xdr:from>
    <xdr:to>
      <xdr:col>0</xdr:col>
      <xdr:colOff>571500</xdr:colOff>
      <xdr:row>115</xdr:row>
      <xdr:rowOff>66675</xdr:rowOff>
    </xdr:to>
    <xdr:sp macro="" textlink="">
      <xdr:nvSpPr>
        <xdr:cNvPr id="100616" name="Line 46"/>
        <xdr:cNvSpPr>
          <a:spLocks noChangeShapeType="1"/>
        </xdr:cNvSpPr>
      </xdr:nvSpPr>
      <xdr:spPr bwMode="auto">
        <a:xfrm>
          <a:off x="28575" y="157257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170</xdr:row>
      <xdr:rowOff>66675</xdr:rowOff>
    </xdr:from>
    <xdr:to>
      <xdr:col>0</xdr:col>
      <xdr:colOff>571500</xdr:colOff>
      <xdr:row>170</xdr:row>
      <xdr:rowOff>66675</xdr:rowOff>
    </xdr:to>
    <xdr:sp macro="" textlink="">
      <xdr:nvSpPr>
        <xdr:cNvPr id="100617" name="Line 47"/>
        <xdr:cNvSpPr>
          <a:spLocks noChangeShapeType="1"/>
        </xdr:cNvSpPr>
      </xdr:nvSpPr>
      <xdr:spPr bwMode="auto">
        <a:xfrm>
          <a:off x="28575" y="236696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224</xdr:row>
      <xdr:rowOff>66675</xdr:rowOff>
    </xdr:from>
    <xdr:to>
      <xdr:col>0</xdr:col>
      <xdr:colOff>571500</xdr:colOff>
      <xdr:row>224</xdr:row>
      <xdr:rowOff>66675</xdr:rowOff>
    </xdr:to>
    <xdr:sp macro="" textlink="">
      <xdr:nvSpPr>
        <xdr:cNvPr id="100618" name="Line 48"/>
        <xdr:cNvSpPr>
          <a:spLocks noChangeShapeType="1"/>
        </xdr:cNvSpPr>
      </xdr:nvSpPr>
      <xdr:spPr bwMode="auto">
        <a:xfrm>
          <a:off x="28575" y="317468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294" name="Line 169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295" name="Line 170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296" name="Line 171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297" name="Line 172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298" name="Line 173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299" name="Line 174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00" name="Line 175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01" name="Line 176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02" name="Line 177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03" name="Line 178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04" name="Line 179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05" name="Line 180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06" name="Line 181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07" name="Line 182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08" name="Line 183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09" name="Line 184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0" name="Line 185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1" name="Line 186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2" name="Line 187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3" name="Line 188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4" name="Line 189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5" name="Line 190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6" name="Line 191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7" name="Line 192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8" name="Line 193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19" name="Line 194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20" name="Line 195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1" name="Line 196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2" name="Line 197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3" name="Line 198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4" name="Line 199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5" name="Line 200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6" name="Line 201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7" name="Line 202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8" name="Line 203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7329" name="Line 204"/>
        <xdr:cNvSpPr>
          <a:spLocks noChangeShapeType="1"/>
        </xdr:cNvSpPr>
      </xdr:nvSpPr>
      <xdr:spPr bwMode="auto">
        <a:xfrm>
          <a:off x="133350" y="3134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0" name="Line 205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1" name="Line 206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2" name="Line 207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3" name="Line 208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4" name="Line 209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5" name="Line 210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6" name="Line 211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7" name="Line 212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38" name="Line 213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39" name="Line 214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40" name="Line 215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41" name="Line 216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42" name="Line 217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43" name="Line 218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44" name="Line 219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45" name="Line 220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46" name="Line 221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47" name="Line 222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7348" name="Line 223"/>
        <xdr:cNvSpPr>
          <a:spLocks noChangeShapeType="1"/>
        </xdr:cNvSpPr>
      </xdr:nvSpPr>
      <xdr:spPr bwMode="auto">
        <a:xfrm>
          <a:off x="133350" y="2412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7349" name="Line 224"/>
        <xdr:cNvSpPr>
          <a:spLocks noChangeShapeType="1"/>
        </xdr:cNvSpPr>
      </xdr:nvSpPr>
      <xdr:spPr bwMode="auto">
        <a:xfrm>
          <a:off x="133350" y="2412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37350" name="Line 225"/>
        <xdr:cNvSpPr>
          <a:spLocks noChangeShapeType="1"/>
        </xdr:cNvSpPr>
      </xdr:nvSpPr>
      <xdr:spPr bwMode="auto">
        <a:xfrm>
          <a:off x="133350" y="2361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37351" name="Line 226"/>
        <xdr:cNvSpPr>
          <a:spLocks noChangeShapeType="1"/>
        </xdr:cNvSpPr>
      </xdr:nvSpPr>
      <xdr:spPr bwMode="auto">
        <a:xfrm>
          <a:off x="133350" y="2361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52" name="Line 227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53" name="Line 228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54" name="Line 229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55" name="Line 230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56" name="Line 231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57" name="Line 232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58" name="Line 233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59" name="Line 234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60" name="Line 235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7361" name="Line 236"/>
        <xdr:cNvSpPr>
          <a:spLocks noChangeShapeType="1"/>
        </xdr:cNvSpPr>
      </xdr:nvSpPr>
      <xdr:spPr bwMode="auto">
        <a:xfrm>
          <a:off x="133350" y="2412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7362" name="Line 237"/>
        <xdr:cNvSpPr>
          <a:spLocks noChangeShapeType="1"/>
        </xdr:cNvSpPr>
      </xdr:nvSpPr>
      <xdr:spPr bwMode="auto">
        <a:xfrm>
          <a:off x="133350" y="2412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37363" name="Line 238"/>
        <xdr:cNvSpPr>
          <a:spLocks noChangeShapeType="1"/>
        </xdr:cNvSpPr>
      </xdr:nvSpPr>
      <xdr:spPr bwMode="auto">
        <a:xfrm>
          <a:off x="133350" y="2361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37364" name="Line 239"/>
        <xdr:cNvSpPr>
          <a:spLocks noChangeShapeType="1"/>
        </xdr:cNvSpPr>
      </xdr:nvSpPr>
      <xdr:spPr bwMode="auto">
        <a:xfrm>
          <a:off x="133350" y="2361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65" name="Line 240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66" name="Line 241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67" name="Line 242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68" name="Line 243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69" name="Line 244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70" name="Line 245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7371" name="Line 246"/>
        <xdr:cNvSpPr>
          <a:spLocks noChangeShapeType="1"/>
        </xdr:cNvSpPr>
      </xdr:nvSpPr>
      <xdr:spPr bwMode="auto">
        <a:xfrm>
          <a:off x="133350" y="1186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37372" name="Line 247"/>
        <xdr:cNvSpPr>
          <a:spLocks noChangeShapeType="1"/>
        </xdr:cNvSpPr>
      </xdr:nvSpPr>
      <xdr:spPr bwMode="auto">
        <a:xfrm>
          <a:off x="133350" y="2137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7373" name="Line 248"/>
        <xdr:cNvSpPr>
          <a:spLocks noChangeShapeType="1"/>
        </xdr:cNvSpPr>
      </xdr:nvSpPr>
      <xdr:spPr bwMode="auto">
        <a:xfrm>
          <a:off x="133350" y="3102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7374" name="Line 249"/>
        <xdr:cNvSpPr>
          <a:spLocks noChangeShapeType="1"/>
        </xdr:cNvSpPr>
      </xdr:nvSpPr>
      <xdr:spPr bwMode="auto">
        <a:xfrm>
          <a:off x="133350" y="2412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7375" name="Line 250"/>
        <xdr:cNvSpPr>
          <a:spLocks noChangeShapeType="1"/>
        </xdr:cNvSpPr>
      </xdr:nvSpPr>
      <xdr:spPr bwMode="auto">
        <a:xfrm>
          <a:off x="133350" y="2412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37376" name="Line 251"/>
        <xdr:cNvSpPr>
          <a:spLocks noChangeShapeType="1"/>
        </xdr:cNvSpPr>
      </xdr:nvSpPr>
      <xdr:spPr bwMode="auto">
        <a:xfrm>
          <a:off x="133350" y="2361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37377" name="Line 252"/>
        <xdr:cNvSpPr>
          <a:spLocks noChangeShapeType="1"/>
        </xdr:cNvSpPr>
      </xdr:nvSpPr>
      <xdr:spPr bwMode="auto">
        <a:xfrm>
          <a:off x="133350" y="2361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209</xdr:row>
      <xdr:rowOff>76200</xdr:rowOff>
    </xdr:from>
    <xdr:to>
      <xdr:col>0</xdr:col>
      <xdr:colOff>981075</xdr:colOff>
      <xdr:row>209</xdr:row>
      <xdr:rowOff>76200</xdr:rowOff>
    </xdr:to>
    <xdr:sp macro="" textlink="">
      <xdr:nvSpPr>
        <xdr:cNvPr id="137378" name="Line 254"/>
        <xdr:cNvSpPr>
          <a:spLocks noChangeShapeType="1"/>
        </xdr:cNvSpPr>
      </xdr:nvSpPr>
      <xdr:spPr bwMode="auto">
        <a:xfrm>
          <a:off x="9525" y="41376600"/>
          <a:ext cx="971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210</xdr:row>
      <xdr:rowOff>76200</xdr:rowOff>
    </xdr:from>
    <xdr:to>
      <xdr:col>0</xdr:col>
      <xdr:colOff>733425</xdr:colOff>
      <xdr:row>210</xdr:row>
      <xdr:rowOff>76200</xdr:rowOff>
    </xdr:to>
    <xdr:sp macro="" textlink="">
      <xdr:nvSpPr>
        <xdr:cNvPr id="13338" name="Line 16"/>
        <xdr:cNvSpPr>
          <a:spLocks noChangeShapeType="1"/>
        </xdr:cNvSpPr>
      </xdr:nvSpPr>
      <xdr:spPr bwMode="auto">
        <a:xfrm>
          <a:off x="9525" y="31613475"/>
          <a:ext cx="723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210</xdr:row>
      <xdr:rowOff>114300</xdr:rowOff>
    </xdr:from>
    <xdr:to>
      <xdr:col>0</xdr:col>
      <xdr:colOff>733425</xdr:colOff>
      <xdr:row>210</xdr:row>
      <xdr:rowOff>114300</xdr:rowOff>
    </xdr:to>
    <xdr:sp macro="" textlink="">
      <xdr:nvSpPr>
        <xdr:cNvPr id="14362" name="Line 1"/>
        <xdr:cNvSpPr>
          <a:spLocks noChangeShapeType="1"/>
        </xdr:cNvSpPr>
      </xdr:nvSpPr>
      <xdr:spPr bwMode="auto">
        <a:xfrm>
          <a:off x="9525" y="31823025"/>
          <a:ext cx="723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37" name="Line 1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38" name="Line 2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39" name="Line 4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0" name="Line 5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1" name="Line 6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2" name="Line 7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3" name="Line 8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4" name="Line 9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5" name="Line 10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6" name="Line 11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7" name="Line 12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648" name="Line 13"/>
        <xdr:cNvSpPr>
          <a:spLocks noChangeShapeType="1"/>
        </xdr:cNvSpPr>
      </xdr:nvSpPr>
      <xdr:spPr bwMode="auto">
        <a:xfrm>
          <a:off x="133350" y="1674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77" name="Line 1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78" name="Line 2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79" name="Line 3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80" name="Line 4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81" name="Line 6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82" name="Line 7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83" name="Line 8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84" name="Line 9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85" name="Line 10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86" name="Line 11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87" name="Line 12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88" name="Line 13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89" name="Line 14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90" name="Line 15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91" name="Line 16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92" name="Line 17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93" name="Line 18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94" name="Line 19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95" name="Line 20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96" name="Line 21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97" name="Line 22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198" name="Line 23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199" name="Line 24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00" name="Line 25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201" name="Line 26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202" name="Line 27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03" name="Line 28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04" name="Line 29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205" name="Line 30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32206" name="Line 31"/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07" name="Line 32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08" name="Line 33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09" name="Line 34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0" name="Line 35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1" name="Line 36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2" name="Line 37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3" name="Line 38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4" name="Line 39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5" name="Line 40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6" name="Line 41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7" name="Line 42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8" name="Line 43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19" name="Line 44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20" name="Line 45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21" name="Line 46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22" name="Line 47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23" name="Line 48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110</xdr:row>
      <xdr:rowOff>0</xdr:rowOff>
    </xdr:from>
    <xdr:to>
      <xdr:col>19</xdr:col>
      <xdr:colOff>133350</xdr:colOff>
      <xdr:row>110</xdr:row>
      <xdr:rowOff>0</xdr:rowOff>
    </xdr:to>
    <xdr:sp macro="" textlink="">
      <xdr:nvSpPr>
        <xdr:cNvPr id="132224" name="Line 49"/>
        <xdr:cNvSpPr>
          <a:spLocks noChangeShapeType="1"/>
        </xdr:cNvSpPr>
      </xdr:nvSpPr>
      <xdr:spPr bwMode="auto">
        <a:xfrm>
          <a:off x="10563225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77" name="Line 1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78" name="Line 2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79" name="Line 3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0" name="Line 4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1" name="Line 5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2" name="Line 6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3" name="Line 7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4" name="Line 8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5" name="Line 9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6" name="Line 10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7" name="Line 11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7788" name="Line 12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53</xdr:row>
      <xdr:rowOff>28575</xdr:rowOff>
    </xdr:from>
    <xdr:to>
      <xdr:col>0</xdr:col>
      <xdr:colOff>695325</xdr:colOff>
      <xdr:row>53</xdr:row>
      <xdr:rowOff>28575</xdr:rowOff>
    </xdr:to>
    <xdr:sp macro="" textlink="">
      <xdr:nvSpPr>
        <xdr:cNvPr id="17789" name="Line 13"/>
        <xdr:cNvSpPr>
          <a:spLocks noChangeShapeType="1"/>
        </xdr:cNvSpPr>
      </xdr:nvSpPr>
      <xdr:spPr bwMode="auto">
        <a:xfrm>
          <a:off x="9525" y="8534400"/>
          <a:ext cx="6858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109</xdr:row>
      <xdr:rowOff>28575</xdr:rowOff>
    </xdr:from>
    <xdr:to>
      <xdr:col>0</xdr:col>
      <xdr:colOff>695325</xdr:colOff>
      <xdr:row>109</xdr:row>
      <xdr:rowOff>28575</xdr:rowOff>
    </xdr:to>
    <xdr:sp macro="" textlink="">
      <xdr:nvSpPr>
        <xdr:cNvPr id="17790" name="Line 14"/>
        <xdr:cNvSpPr>
          <a:spLocks noChangeShapeType="1"/>
        </xdr:cNvSpPr>
      </xdr:nvSpPr>
      <xdr:spPr bwMode="auto">
        <a:xfrm>
          <a:off x="9525" y="16868775"/>
          <a:ext cx="6858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161</xdr:row>
      <xdr:rowOff>28575</xdr:rowOff>
    </xdr:from>
    <xdr:to>
      <xdr:col>0</xdr:col>
      <xdr:colOff>695325</xdr:colOff>
      <xdr:row>161</xdr:row>
      <xdr:rowOff>28575</xdr:rowOff>
    </xdr:to>
    <xdr:sp macro="" textlink="">
      <xdr:nvSpPr>
        <xdr:cNvPr id="17791" name="Line 15"/>
        <xdr:cNvSpPr>
          <a:spLocks noChangeShapeType="1"/>
        </xdr:cNvSpPr>
      </xdr:nvSpPr>
      <xdr:spPr bwMode="auto">
        <a:xfrm>
          <a:off x="9525" y="25203150"/>
          <a:ext cx="6858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213</xdr:row>
      <xdr:rowOff>28575</xdr:rowOff>
    </xdr:from>
    <xdr:to>
      <xdr:col>0</xdr:col>
      <xdr:colOff>695325</xdr:colOff>
      <xdr:row>213</xdr:row>
      <xdr:rowOff>28575</xdr:rowOff>
    </xdr:to>
    <xdr:sp macro="" textlink="">
      <xdr:nvSpPr>
        <xdr:cNvPr id="17792" name="Line 16"/>
        <xdr:cNvSpPr>
          <a:spLocks noChangeShapeType="1"/>
        </xdr:cNvSpPr>
      </xdr:nvSpPr>
      <xdr:spPr bwMode="auto">
        <a:xfrm>
          <a:off x="9525" y="33537525"/>
          <a:ext cx="6858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39927" name="Line 2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39928" name="Line 3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39929" name="Line 5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39930" name="Line 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39931" name="Line 8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32" name="Line 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39933" name="Line 11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39934" name="Line 12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39935" name="Line 35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39936" name="Line 36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39937" name="Line 3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39938" name="Line 3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39" name="Line 3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40" name="Line 4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39941" name="Line 4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39942" name="Line 4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43" name="Line 4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44" name="Line 4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39945" name="Line 4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39946" name="Line 4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47" name="Line 4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48" name="Line 4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39949" name="Line 4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39950" name="Line 5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51" name="Line 5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52" name="Line 5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39953" name="Line 53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39954" name="Line 5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39955" name="Line 5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39956" name="Line 56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39957" name="Line 57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39958" name="Line 58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9959" name="Line 5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9960" name="Line 6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39961" name="Line 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39962" name="Line 6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39963" name="Line 6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39964" name="Line 6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65" name="Line 6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66" name="Line 6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39967" name="Line 6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68" name="Line 6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69" name="Line 7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70" name="Line 7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71" name="Line 7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72" name="Line 7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73" name="Line 7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74" name="Line 7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75" name="Line 7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76" name="Line 7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77" name="Line 7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9978" name="Line 7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9979" name="Line 8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39980" name="Line 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39981" name="Line 8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82" name="Line 8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83" name="Line 8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84" name="Line 8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85" name="Line 8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86" name="Line 8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87" name="Line 8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88" name="Line 8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39989" name="Line 9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90" name="Line 9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91" name="Line 9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92" name="Line 9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39993" name="Line 9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39994" name="Line 95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39995" name="Line 96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39996" name="Line 9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39997" name="Line 9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9998" name="Line 9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39999" name="Line 10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00" name="Line 10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01" name="Line 10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02" name="Line 10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03" name="Line 10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04" name="Line 10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05" name="Line 10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06" name="Line 10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07" name="Line 10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08" name="Line 10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09" name="Line 11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10" name="Line 11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11" name="Line 11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12" name="Line 11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13" name="Line 11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14" name="Line 11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15" name="Line 11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16" name="Line 11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17" name="Line 11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18" name="Line 1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19" name="Line 1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0" name="Line 12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1" name="Line 12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2" name="Line 12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3" name="Line 12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24" name="Line 12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25" name="Line 12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6" name="Line 12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7" name="Line 12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8" name="Line 12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29" name="Line 13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30" name="Line 13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31" name="Line 13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032" name="Line 133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033" name="Line 134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34" name="Line 13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35" name="Line 13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36" name="Line 13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37" name="Line 13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38" name="Line 13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39" name="Line 14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40" name="Line 14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41" name="Line 14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42" name="Line 14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43" name="Line 14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44" name="Line 14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45" name="Line 14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046" name="Line 148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047" name="Line 149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048" name="Line 150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49" name="Line 15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50" name="Line 15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51" name="Line 15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52" name="Line 15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053" name="Line 155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054" name="Line 156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55" name="Line 15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56" name="Line 15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57" name="Line 15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58" name="Line 16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59" name="Line 1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60" name="Line 16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61" name="Line 16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062" name="Line 16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63" name="Line 16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64" name="Line 16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065" name="Line 16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0066" name="Line 170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067" name="Line 171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0068" name="Line 173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069" name="Line 17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0070" name="Line 176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71" name="Line 17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0072" name="Line 179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0073" name="Line 180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074" name="Line 181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075" name="Line 182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076" name="Line 18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077" name="Line 18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78" name="Line 18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079" name="Line 18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080" name="Line 18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081" name="Line 18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082" name="Line 18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083" name="Line 19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084" name="Line 19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085" name="Line 19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086" name="Line 19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087" name="Line 19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088" name="Line 19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089" name="Line 196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090" name="Line 19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091" name="Line 19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092" name="Line 19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093" name="Line 20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094" name="Line 201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095" name="Line 202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096" name="Line 203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097" name="Line 204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98" name="Line 20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099" name="Line 20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00" name="Line 20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01" name="Line 20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102" name="Line 209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103" name="Line 210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04" name="Line 21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05" name="Line 21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106" name="Line 21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07" name="Line 21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08" name="Line 21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09" name="Line 21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10" name="Line 21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11" name="Line 21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12" name="Line 21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13" name="Line 22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14" name="Line 22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15" name="Line 22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16" name="Line 22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17" name="Line 22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18" name="Line 22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19" name="Line 22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20" name="Line 22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21" name="Line 22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22" name="Line 22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23" name="Line 23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24" name="Line 23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25" name="Line 23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26" name="Line 23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27" name="Line 23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28" name="Line 23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29" name="Line 23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30" name="Line 23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31" name="Line 23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132" name="Line 23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133" name="Line 240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134" name="Line 241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35" name="Line 24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36" name="Line 24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37" name="Line 24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38" name="Line 24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39" name="Line 24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40" name="Line 24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41" name="Line 24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42" name="Line 24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43" name="Line 25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44" name="Line 25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45" name="Line 25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46" name="Line 25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47" name="Line 25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48" name="Line 25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49" name="Line 25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50" name="Line 25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51" name="Line 25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152" name="Line 25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53" name="Line 26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54" name="Line 2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55" name="Line 26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56" name="Line 26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57" name="Line 26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58" name="Line 26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59" name="Line 26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0" name="Line 26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1" name="Line 26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2" name="Line 26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63" name="Line 27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64" name="Line 27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5" name="Line 27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6" name="Line 27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7" name="Line 27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8" name="Line 27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69" name="Line 27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70" name="Line 27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171" name="Line 278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172" name="Line 279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73" name="Line 28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74" name="Line 28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75" name="Line 28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76" name="Line 28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77" name="Line 28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78" name="Line 28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79" name="Line 28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80" name="Line 28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81" name="Line 28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82" name="Line 28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83" name="Line 29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84" name="Line 29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185" name="Line 292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186" name="Line 293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187" name="Line 294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88" name="Line 29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89" name="Line 29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90" name="Line 29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191" name="Line 29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192" name="Line 299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193" name="Line 300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94" name="Line 30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95" name="Line 30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96" name="Line 30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197" name="Line 30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98" name="Line 30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199" name="Line 30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200" name="Line 30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201" name="Line 30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02" name="Line 30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03" name="Line 31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04" name="Line 31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0205" name="Line 313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206" name="Line 314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0207" name="Line 316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208" name="Line 31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0209" name="Line 319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10" name="Line 32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0211" name="Line 322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0212" name="Line 323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213" name="Line 324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214" name="Line 325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215" name="Line 32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216" name="Line 32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17" name="Line 32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18" name="Line 32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219" name="Line 33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220" name="Line 33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21" name="Line 33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22" name="Line 33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223" name="Line 33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224" name="Line 33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25" name="Line 33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26" name="Line 33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227" name="Line 338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228" name="Line 33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29" name="Line 34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30" name="Line 34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231" name="Line 342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232" name="Line 343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233" name="Line 34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234" name="Line 34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235" name="Line 346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236" name="Line 347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37" name="Line 34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38" name="Line 34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39" name="Line 35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40" name="Line 35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241" name="Line 352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242" name="Line 35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43" name="Line 35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44" name="Line 35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245" name="Line 35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46" name="Line 35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47" name="Line 35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48" name="Line 35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49" name="Line 36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50" name="Line 36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51" name="Line 36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52" name="Line 36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53" name="Line 36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54" name="Line 36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55" name="Line 36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56" name="Line 36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57" name="Line 36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58" name="Line 36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59" name="Line 37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60" name="Line 37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61" name="Line 37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62" name="Line 37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63" name="Line 37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64" name="Line 37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65" name="Line 37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66" name="Line 37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67" name="Line 37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68" name="Line 37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69" name="Line 38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70" name="Line 38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271" name="Line 38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272" name="Line 383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273" name="Line 384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274" name="Line 38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275" name="Line 38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76" name="Line 38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77" name="Line 38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78" name="Line 38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79" name="Line 39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80" name="Line 39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281" name="Line 39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82" name="Line 39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83" name="Line 39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84" name="Line 39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85" name="Line 39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86" name="Line 39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87" name="Line 39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88" name="Line 39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89" name="Line 40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90" name="Line 40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291" name="Line 40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92" name="Line 40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93" name="Line 40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294" name="Line 40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295" name="Line 40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96" name="Line 40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97" name="Line 40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98" name="Line 40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299" name="Line 41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0" name="Line 41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1" name="Line 41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02" name="Line 41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03" name="Line 41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4" name="Line 41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5" name="Line 41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6" name="Line 41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7" name="Line 41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8" name="Line 4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09" name="Line 4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310" name="Line 421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311" name="Line 422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12" name="Line 42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13" name="Line 42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14" name="Line 42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15" name="Line 42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16" name="Line 42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17" name="Line 42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18" name="Line 42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19" name="Line 43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20" name="Line 43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21" name="Line 43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22" name="Line 43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23" name="Line 43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324" name="Line 435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325" name="Line 436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326" name="Line 437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327" name="Line 43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328" name="Line 43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329" name="Line 44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330" name="Line 44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331" name="Line 442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332" name="Line 443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33" name="Line 44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34" name="Line 44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35" name="Line 44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36" name="Line 44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37" name="Line 44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38" name="Line 44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39" name="Line 45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340" name="Line 45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41" name="Line 45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42" name="Line 45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43" name="Line 45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0344" name="Line 458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0345" name="Line 459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319</xdr:row>
      <xdr:rowOff>76200</xdr:rowOff>
    </xdr:from>
    <xdr:to>
      <xdr:col>0</xdr:col>
      <xdr:colOff>542925</xdr:colOff>
      <xdr:row>319</xdr:row>
      <xdr:rowOff>76200</xdr:rowOff>
    </xdr:to>
    <xdr:sp macro="" textlink="">
      <xdr:nvSpPr>
        <xdr:cNvPr id="140346" name="Line 460"/>
        <xdr:cNvSpPr>
          <a:spLocks noChangeShapeType="1"/>
        </xdr:cNvSpPr>
      </xdr:nvSpPr>
      <xdr:spPr bwMode="auto">
        <a:xfrm>
          <a:off x="0" y="479107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0347" name="Line 463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0348" name="Line 464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0349" name="Line 3003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350" name="Line 3004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0351" name="Line 3005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352" name="Line 300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0353" name="Line 3007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54" name="Line 300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0355" name="Line 3009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0356" name="Line 3010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357" name="Line 3011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358" name="Line 3012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359" name="Line 301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360" name="Line 301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61" name="Line 301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62" name="Line 301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363" name="Line 301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364" name="Line 301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65" name="Line 301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66" name="Line 302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367" name="Line 302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368" name="Line 302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69" name="Line 302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70" name="Line 302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371" name="Line 302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372" name="Line 3026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73" name="Line 302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74" name="Line 302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375" name="Line 302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376" name="Line 303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377" name="Line 3031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378" name="Line 3032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379" name="Line 3033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380" name="Line 3034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381" name="Line 303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382" name="Line 303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83" name="Line 303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384" name="Line 303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385" name="Line 3039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386" name="Line 3040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87" name="Line 304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88" name="Line 304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389" name="Line 304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90" name="Line 304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91" name="Line 304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92" name="Line 304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93" name="Line 304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94" name="Line 304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395" name="Line 304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96" name="Line 305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97" name="Line 305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98" name="Line 305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399" name="Line 305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00" name="Line 305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01" name="Line 305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02" name="Line 305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03" name="Line 305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04" name="Line 305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05" name="Line 305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06" name="Line 306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07" name="Line 306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408" name="Line 306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409" name="Line 306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10" name="Line 306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11" name="Line 306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412" name="Line 306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413" name="Line 306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414" name="Line 306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415" name="Line 306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416" name="Line 3070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417" name="Line 3071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18" name="Line 307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19" name="Line 307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20" name="Line 307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21" name="Line 307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22" name="Line 307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23" name="Line 307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24" name="Line 307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25" name="Line 307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26" name="Line 308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27" name="Line 30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28" name="Line 308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29" name="Line 308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30" name="Line 308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31" name="Line 308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32" name="Line 308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33" name="Line 308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34" name="Line 308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35" name="Line 308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36" name="Line 309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37" name="Line 309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38" name="Line 309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39" name="Line 309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0" name="Line 309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1" name="Line 309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2" name="Line 309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3" name="Line 309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4" name="Line 309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5" name="Line 309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46" name="Line 310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47" name="Line 310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8" name="Line 310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49" name="Line 310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50" name="Line 310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51" name="Line 310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52" name="Line 310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53" name="Line 310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454" name="Line 3108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455" name="Line 3109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56" name="Line 311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57" name="Line 311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58" name="Line 311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59" name="Line 311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60" name="Line 311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61" name="Line 311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62" name="Line 311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63" name="Line 311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64" name="Line 311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65" name="Line 31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66" name="Line 31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67" name="Line 312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468" name="Line 3122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469" name="Line 3123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470" name="Line 3124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71" name="Line 312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72" name="Line 312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73" name="Line 312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474" name="Line 312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475" name="Line 3129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476" name="Line 3130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77" name="Line 313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78" name="Line 313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79" name="Line 313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80" name="Line 313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81" name="Line 313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82" name="Line 313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83" name="Line 313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484" name="Line 313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85" name="Line 313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86" name="Line 314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487" name="Line 314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0488" name="Line 3142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489" name="Line 3143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0490" name="Line 3144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491" name="Line 3145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0492" name="Line 3146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493" name="Line 314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0494" name="Line 3148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0495" name="Line 3149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496" name="Line 3150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497" name="Line 3151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498" name="Line 3152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499" name="Line 315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00" name="Line 315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01" name="Line 315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502" name="Line 315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503" name="Line 315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04" name="Line 315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05" name="Line 315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506" name="Line 316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507" name="Line 316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08" name="Line 316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09" name="Line 316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510" name="Line 316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511" name="Line 316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12" name="Line 316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13" name="Line 316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514" name="Line 3168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515" name="Line 316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516" name="Line 317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517" name="Line 3171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518" name="Line 3172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519" name="Line 3173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20" name="Line 317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21" name="Line 317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22" name="Line 317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23" name="Line 317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524" name="Line 317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525" name="Line 3179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26" name="Line 318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27" name="Line 318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528" name="Line 3182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29" name="Line 318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30" name="Line 318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31" name="Line 318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32" name="Line 318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33" name="Line 318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34" name="Line 318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35" name="Line 318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36" name="Line 319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37" name="Line 319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38" name="Line 319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39" name="Line 319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40" name="Line 319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41" name="Line 319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42" name="Line 319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43" name="Line 319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44" name="Line 319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45" name="Line 319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46" name="Line 320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47" name="Line 320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48" name="Line 320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49" name="Line 320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50" name="Line 320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51" name="Line 320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52" name="Line 320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53" name="Line 320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554" name="Line 320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555" name="Line 3209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556" name="Line 3210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57" name="Line 321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58" name="Line 321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59" name="Line 321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60" name="Line 321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61" name="Line 321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62" name="Line 321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63" name="Line 321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564" name="Line 321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65" name="Line 32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66" name="Line 32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67" name="Line 322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68" name="Line 322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69" name="Line 322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70" name="Line 322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71" name="Line 322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72" name="Line 322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73" name="Line 322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574" name="Line 322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75" name="Line 322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76" name="Line 323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77" name="Line 323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78" name="Line 323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79" name="Line 323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0" name="Line 323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1" name="Line 323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2" name="Line 323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3" name="Line 323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4" name="Line 323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85" name="Line 323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86" name="Line 324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7" name="Line 324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8" name="Line 324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89" name="Line 324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90" name="Line 324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91" name="Line 324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92" name="Line 324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593" name="Line 3247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594" name="Line 3248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95" name="Line 324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96" name="Line 325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97" name="Line 325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598" name="Line 325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599" name="Line 325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00" name="Line 325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01" name="Line 325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02" name="Line 325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03" name="Line 325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04" name="Line 325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05" name="Line 325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06" name="Line 326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607" name="Line 3261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608" name="Line 3262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609" name="Line 3263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10" name="Line 326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11" name="Line 326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12" name="Line 326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13" name="Line 326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614" name="Line 3268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615" name="Line 3269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16" name="Line 327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17" name="Line 327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18" name="Line 327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19" name="Line 327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20" name="Line 327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21" name="Line 327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22" name="Line 327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23" name="Line 327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24" name="Line 327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25" name="Line 327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26" name="Line 328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0627" name="Line 3281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628" name="Line 3282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0629" name="Line 3283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630" name="Line 328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0631" name="Line 3285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32" name="Line 328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0633" name="Line 3287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0634" name="Line 3288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635" name="Line 3289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636" name="Line 3290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637" name="Line 3291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638" name="Line 3292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39" name="Line 329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40" name="Line 329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641" name="Line 329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642" name="Line 329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43" name="Line 329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44" name="Line 329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645" name="Line 329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646" name="Line 330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47" name="Line 330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48" name="Line 330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649" name="Line 3303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650" name="Line 330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51" name="Line 330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52" name="Line 330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653" name="Line 3307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654" name="Line 3308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655" name="Line 330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656" name="Line 331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657" name="Line 3311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658" name="Line 3312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59" name="Line 331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60" name="Line 331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61" name="Line 331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62" name="Line 331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663" name="Line 331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664" name="Line 331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65" name="Line 331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66" name="Line 332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667" name="Line 3321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68" name="Line 332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69" name="Line 332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70" name="Line 332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71" name="Line 332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72" name="Line 332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73" name="Line 332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74" name="Line 332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75" name="Line 332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76" name="Line 333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77" name="Line 333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78" name="Line 333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79" name="Line 333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80" name="Line 333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681" name="Line 333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82" name="Line 333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83" name="Line 333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84" name="Line 333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85" name="Line 333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86" name="Line 334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87" name="Line 334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88" name="Line 334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689" name="Line 334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90" name="Line 334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91" name="Line 334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92" name="Line 334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693" name="Line 334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694" name="Line 3348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695" name="Line 3349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96" name="Line 335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697" name="Line 335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98" name="Line 335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699" name="Line 335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00" name="Line 335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01" name="Line 335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702" name="Line 335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703" name="Line 335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04" name="Line 335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05" name="Line 335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06" name="Line 336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07" name="Line 336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08" name="Line 336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09" name="Line 336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10" name="Line 336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11" name="Line 336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12" name="Line 336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13" name="Line 336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14" name="Line 336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15" name="Line 336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16" name="Line 337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17" name="Line 337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18" name="Line 337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19" name="Line 337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0" name="Line 337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1" name="Line 337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2" name="Line 337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3" name="Line 337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24" name="Line 337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25" name="Line 337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6" name="Line 338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7" name="Line 33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8" name="Line 338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29" name="Line 338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30" name="Line 338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31" name="Line 338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732" name="Line 3386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733" name="Line 3387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34" name="Line 338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35" name="Line 338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36" name="Line 339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37" name="Line 339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38" name="Line 339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39" name="Line 339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40" name="Line 339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41" name="Line 339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42" name="Line 339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43" name="Line 339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44" name="Line 339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45" name="Line 339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746" name="Line 3400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747" name="Line 3401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748" name="Line 3402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749" name="Line 340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750" name="Line 340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751" name="Line 340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752" name="Line 340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753" name="Line 3407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754" name="Line 3408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55" name="Line 340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56" name="Line 341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57" name="Line 341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58" name="Line 341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59" name="Line 341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60" name="Line 341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61" name="Line 341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762" name="Line 341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63" name="Line 341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64" name="Line 341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765" name="Line 34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0766" name="Line 3420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0767" name="Line 3421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319</xdr:row>
      <xdr:rowOff>76200</xdr:rowOff>
    </xdr:from>
    <xdr:to>
      <xdr:col>0</xdr:col>
      <xdr:colOff>542925</xdr:colOff>
      <xdr:row>319</xdr:row>
      <xdr:rowOff>76200</xdr:rowOff>
    </xdr:to>
    <xdr:sp macro="" textlink="">
      <xdr:nvSpPr>
        <xdr:cNvPr id="140768" name="Line 3422"/>
        <xdr:cNvSpPr>
          <a:spLocks noChangeShapeType="1"/>
        </xdr:cNvSpPr>
      </xdr:nvSpPr>
      <xdr:spPr bwMode="auto">
        <a:xfrm>
          <a:off x="0" y="479107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0769" name="Line 3424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0770" name="Line 3425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0771" name="Line 3426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772" name="Line 3427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0773" name="Line 3428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774" name="Line 3429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0775" name="Line 3430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76" name="Line 343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0777" name="Line 3432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0778" name="Line 3433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779" name="Line 3434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780" name="Line 3435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781" name="Line 343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782" name="Line 343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83" name="Line 343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784" name="Line 343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785" name="Line 344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786" name="Line 344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787" name="Line 344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788" name="Line 344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789" name="Line 344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790" name="Line 344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791" name="Line 344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792" name="Line 344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793" name="Line 3448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794" name="Line 344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795" name="Line 345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796" name="Line 345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797" name="Line 3452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798" name="Line 3453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799" name="Line 345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800" name="Line 345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801" name="Line 3456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802" name="Line 3457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03" name="Line 345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04" name="Line 345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05" name="Line 346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06" name="Line 34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807" name="Line 3462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808" name="Line 346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09" name="Line 346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10" name="Line 346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811" name="Line 346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12" name="Line 346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13" name="Line 346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14" name="Line 346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15" name="Line 347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16" name="Line 347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17" name="Line 347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18" name="Line 347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19" name="Line 347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20" name="Line 347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21" name="Line 347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22" name="Line 347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23" name="Line 347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24" name="Line 347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25" name="Line 348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26" name="Line 348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27" name="Line 348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28" name="Line 348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29" name="Line 348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30" name="Line 348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31" name="Line 348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32" name="Line 348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33" name="Line 348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34" name="Line 348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35" name="Line 349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36" name="Line 349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837" name="Line 349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838" name="Line 3493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839" name="Line 3494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40" name="Line 349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41" name="Line 349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42" name="Line 349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43" name="Line 349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44" name="Line 349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45" name="Line 350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46" name="Line 350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47" name="Line 350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48" name="Line 350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49" name="Line 350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50" name="Line 350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51" name="Line 350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52" name="Line 350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53" name="Line 350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54" name="Line 350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55" name="Line 351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56" name="Line 351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857" name="Line 351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58" name="Line 351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59" name="Line 351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60" name="Line 351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61" name="Line 351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62" name="Line 351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63" name="Line 351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64" name="Line 35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65" name="Line 35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66" name="Line 352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67" name="Line 352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68" name="Line 352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69" name="Line 352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70" name="Line 352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71" name="Line 352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72" name="Line 352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73" name="Line 352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74" name="Line 352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75" name="Line 353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876" name="Line 3531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877" name="Line 3532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78" name="Line 353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79" name="Line 353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80" name="Line 353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81" name="Line 353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82" name="Line 353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83" name="Line 353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84" name="Line 353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85" name="Line 354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86" name="Line 354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87" name="Line 354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88" name="Line 354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889" name="Line 354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890" name="Line 3545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891" name="Line 3546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892" name="Line 3547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93" name="Line 354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94" name="Line 354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95" name="Line 355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896" name="Line 355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897" name="Line 3552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0898" name="Line 3553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899" name="Line 355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00" name="Line 355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01" name="Line 355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02" name="Line 355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03" name="Line 355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04" name="Line 355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05" name="Line 356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06" name="Line 356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07" name="Line 356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08" name="Line 356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09" name="Line 356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0910" name="Line 3565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911" name="Line 3566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0912" name="Line 3567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913" name="Line 356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0914" name="Line 3569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15" name="Line 357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0916" name="Line 3571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0917" name="Line 3572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918" name="Line 3573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0919" name="Line 3574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920" name="Line 3575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921" name="Line 357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22" name="Line 357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23" name="Line 357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924" name="Line 357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925" name="Line 358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26" name="Line 358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27" name="Line 358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928" name="Line 358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0929" name="Line 358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30" name="Line 358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31" name="Line 358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932" name="Line 3587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933" name="Line 3588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34" name="Line 358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35" name="Line 359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936" name="Line 3591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937" name="Line 3592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938" name="Line 3593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0939" name="Line 359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940" name="Line 3595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0941" name="Line 3596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42" name="Line 359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43" name="Line 359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44" name="Line 359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45" name="Line 360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946" name="Line 3601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947" name="Line 3602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48" name="Line 360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49" name="Line 360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950" name="Line 3605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51" name="Line 360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52" name="Line 360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53" name="Line 360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54" name="Line 360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55" name="Line 361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56" name="Line 361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57" name="Line 361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58" name="Line 361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59" name="Line 361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60" name="Line 361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61" name="Line 361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62" name="Line 361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63" name="Line 361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64" name="Line 36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65" name="Line 362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66" name="Line 362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67" name="Line 362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68" name="Line 362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69" name="Line 362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70" name="Line 362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71" name="Line 362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72" name="Line 362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73" name="Line 362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74" name="Line 362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75" name="Line 363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0976" name="Line 363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977" name="Line 3632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0978" name="Line 3633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79" name="Line 363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80" name="Line 363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81" name="Line 363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82" name="Line 363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83" name="Line 363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84" name="Line 363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85" name="Line 364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0986" name="Line 364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87" name="Line 364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88" name="Line 364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89" name="Line 364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90" name="Line 364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91" name="Line 364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92" name="Line 364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93" name="Line 364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94" name="Line 364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95" name="Line 365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0996" name="Line 365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97" name="Line 365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0998" name="Line 365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0999" name="Line 365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00" name="Line 365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01" name="Line 365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02" name="Line 365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03" name="Line 365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04" name="Line 365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05" name="Line 366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06" name="Line 36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07" name="Line 366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08" name="Line 366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09" name="Line 366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10" name="Line 366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11" name="Line 366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12" name="Line 366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13" name="Line 366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14" name="Line 366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015" name="Line 3670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016" name="Line 3671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17" name="Line 367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18" name="Line 367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19" name="Line 367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20" name="Line 367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21" name="Line 367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22" name="Line 367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23" name="Line 367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24" name="Line 367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25" name="Line 368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26" name="Line 36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27" name="Line 368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28" name="Line 368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029" name="Line 3684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030" name="Line 3685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031" name="Line 3686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032" name="Line 368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033" name="Line 368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034" name="Line 368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035" name="Line 369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036" name="Line 3691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037" name="Line 3692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38" name="Line 369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39" name="Line 369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40" name="Line 369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41" name="Line 369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42" name="Line 369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43" name="Line 369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44" name="Line 369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045" name="Line 370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46" name="Line 370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47" name="Line 370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48" name="Line 370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1049" name="Line 3704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050" name="Line 3705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1051" name="Line 3706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052" name="Line 370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1053" name="Line 3708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54" name="Line 370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1055" name="Line 3710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1056" name="Line 3711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057" name="Line 3712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058" name="Line 3713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059" name="Line 371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060" name="Line 3715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61" name="Line 371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62" name="Line 371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063" name="Line 371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064" name="Line 371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65" name="Line 372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66" name="Line 372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067" name="Line 372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068" name="Line 372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69" name="Line 372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70" name="Line 372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071" name="Line 3726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072" name="Line 3727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73" name="Line 372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74" name="Line 372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075" name="Line 373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076" name="Line 3731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077" name="Line 3732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078" name="Line 3733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079" name="Line 3734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080" name="Line 3735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081" name="Line 373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082" name="Line 373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83" name="Line 373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084" name="Line 373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085" name="Line 3740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086" name="Line 3741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87" name="Line 374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88" name="Line 374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089" name="Line 374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90" name="Line 374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91" name="Line 374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92" name="Line 374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93" name="Line 374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94" name="Line 374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095" name="Line 375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96" name="Line 375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97" name="Line 375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98" name="Line 375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099" name="Line 375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00" name="Line 375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01" name="Line 375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02" name="Line 375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03" name="Line 375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04" name="Line 375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05" name="Line 376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06" name="Line 376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07" name="Line 376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108" name="Line 376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109" name="Line 376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10" name="Line 376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11" name="Line 376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112" name="Line 376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113" name="Line 376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114" name="Line 376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115" name="Line 377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116" name="Line 3771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117" name="Line 3772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18" name="Line 377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19" name="Line 377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20" name="Line 377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21" name="Line 377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22" name="Line 377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23" name="Line 377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24" name="Line 377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25" name="Line 378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26" name="Line 37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27" name="Line 378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28" name="Line 378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29" name="Line 378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30" name="Line 378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31" name="Line 378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32" name="Line 378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33" name="Line 378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34" name="Line 378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35" name="Line 379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36" name="Line 379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37" name="Line 379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38" name="Line 379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39" name="Line 379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0" name="Line 379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1" name="Line 379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2" name="Line 379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3" name="Line 379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4" name="Line 379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5" name="Line 380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46" name="Line 380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47" name="Line 380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8" name="Line 380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49" name="Line 380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50" name="Line 380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51" name="Line 380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52" name="Line 380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53" name="Line 380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154" name="Line 3809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155" name="Line 3810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56" name="Line 381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57" name="Line 381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58" name="Line 381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59" name="Line 381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60" name="Line 381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61" name="Line 381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62" name="Line 381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63" name="Line 381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64" name="Line 38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65" name="Line 38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66" name="Line 382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67" name="Line 382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168" name="Line 3823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169" name="Line 3824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170" name="Line 3825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71" name="Line 3826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72" name="Line 3827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73" name="Line 382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174" name="Line 382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175" name="Line 3830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176" name="Line 3831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77" name="Line 383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78" name="Line 383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79" name="Line 383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80" name="Line 383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81" name="Line 383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82" name="Line 383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83" name="Line 383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184" name="Line 383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85" name="Line 384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86" name="Line 384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187" name="Line 384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1188" name="Line 3843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1189" name="Line 3844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319</xdr:row>
      <xdr:rowOff>76200</xdr:rowOff>
    </xdr:from>
    <xdr:to>
      <xdr:col>0</xdr:col>
      <xdr:colOff>542925</xdr:colOff>
      <xdr:row>319</xdr:row>
      <xdr:rowOff>76200</xdr:rowOff>
    </xdr:to>
    <xdr:sp macro="" textlink="">
      <xdr:nvSpPr>
        <xdr:cNvPr id="141190" name="Line 3845"/>
        <xdr:cNvSpPr>
          <a:spLocks noChangeShapeType="1"/>
        </xdr:cNvSpPr>
      </xdr:nvSpPr>
      <xdr:spPr bwMode="auto">
        <a:xfrm>
          <a:off x="0" y="479107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1191" name="Line 3847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1192" name="Line 3848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1193" name="Line 3849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194" name="Line 3850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1195" name="Line 3851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196" name="Line 3852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1197" name="Line 3853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198" name="Line 385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1199" name="Line 3855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1200" name="Line 3856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201" name="Line 3857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202" name="Line 3858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203" name="Line 3859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204" name="Line 3860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05" name="Line 386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06" name="Line 386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207" name="Line 386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208" name="Line 386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09" name="Line 386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10" name="Line 386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211" name="Line 386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212" name="Line 386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13" name="Line 386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14" name="Line 387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215" name="Line 3871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216" name="Line 3872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17" name="Line 387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18" name="Line 387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219" name="Line 387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220" name="Line 3876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221" name="Line 3877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222" name="Line 3878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223" name="Line 3879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224" name="Line 3880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25" name="Line 388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26" name="Line 388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27" name="Line 388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28" name="Line 388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229" name="Line 3885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230" name="Line 3886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31" name="Line 388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32" name="Line 388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233" name="Line 3889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34" name="Line 389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35" name="Line 389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36" name="Line 389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37" name="Line 389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38" name="Line 389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39" name="Line 389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40" name="Line 389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41" name="Line 389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42" name="Line 389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43" name="Line 389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44" name="Line 390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45" name="Line 390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46" name="Line 390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47" name="Line 390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48" name="Line 390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49" name="Line 390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50" name="Line 390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51" name="Line 390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52" name="Line 390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53" name="Line 390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54" name="Line 391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55" name="Line 391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56" name="Line 391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57" name="Line 391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58" name="Line 391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259" name="Line 391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260" name="Line 3916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261" name="Line 3917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262" name="Line 391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263" name="Line 391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64" name="Line 392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65" name="Line 392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66" name="Line 392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67" name="Line 392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68" name="Line 392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269" name="Line 3925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70" name="Line 392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71" name="Line 392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72" name="Line 392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73" name="Line 392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74" name="Line 393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75" name="Line 393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76" name="Line 393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77" name="Line 393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78" name="Line 393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279" name="Line 393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0" name="Line 393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1" name="Line 393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282" name="Line 393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283" name="Line 393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4" name="Line 394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5" name="Line 394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6" name="Line 394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7" name="Line 394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8" name="Line 394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89" name="Line 394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290" name="Line 394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291" name="Line 394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92" name="Line 394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93" name="Line 394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94" name="Line 395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95" name="Line 395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96" name="Line 395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297" name="Line 395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298" name="Line 3954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299" name="Line 3955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00" name="Line 395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01" name="Line 395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02" name="Line 395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03" name="Line 395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04" name="Line 396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05" name="Line 39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06" name="Line 396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07" name="Line 396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08" name="Line 396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09" name="Line 396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10" name="Line 396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11" name="Line 396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312" name="Line 3968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313" name="Line 3969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314" name="Line 3970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15" name="Line 397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16" name="Line 397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17" name="Line 397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18" name="Line 397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319" name="Line 3975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320" name="Line 3976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21" name="Line 397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22" name="Line 397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23" name="Line 397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24" name="Line 398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25" name="Line 39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26" name="Line 398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27" name="Line 398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328" name="Line 398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29" name="Line 398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30" name="Line 398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31" name="Line 398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1332" name="Line 3988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333" name="Line 3989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1334" name="Line 3990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335" name="Line 3991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1336" name="Line 3992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37" name="Line 399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1338" name="Line 3994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1339" name="Line 3995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340" name="Line 3996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341" name="Line 3997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342" name="Line 399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343" name="Line 3999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44" name="Line 400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45" name="Line 400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346" name="Line 400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347" name="Line 400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48" name="Line 400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49" name="Line 400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350" name="Line 400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351" name="Line 400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52" name="Line 400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53" name="Line 4009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354" name="Line 401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355" name="Line 4011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56" name="Line 401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57" name="Line 401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358" name="Line 401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359" name="Line 401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360" name="Line 4016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361" name="Line 4017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362" name="Line 4018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363" name="Line 4019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64" name="Line 402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65" name="Line 402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66" name="Line 402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67" name="Line 402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368" name="Line 402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369" name="Line 4025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70" name="Line 402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71" name="Line 402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372" name="Line 402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73" name="Line 402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74" name="Line 403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75" name="Line 403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76" name="Line 403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77" name="Line 403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78" name="Line 403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79" name="Line 403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80" name="Line 403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81" name="Line 403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82" name="Line 403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83" name="Line 403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384" name="Line 404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85" name="Line 404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386" name="Line 404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87" name="Line 404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88" name="Line 404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89" name="Line 404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90" name="Line 404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91" name="Line 404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92" name="Line 404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93" name="Line 404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394" name="Line 405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95" name="Line 405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96" name="Line 405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97" name="Line 405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398" name="Line 405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399" name="Line 4055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400" name="Line 4056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01" name="Line 405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02" name="Line 405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03" name="Line 405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04" name="Line 406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05" name="Line 40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06" name="Line 406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07" name="Line 406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08" name="Line 4064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09" name="Line 406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10" name="Line 406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11" name="Line 406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12" name="Line 406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13" name="Line 406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14" name="Line 407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15" name="Line 407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16" name="Line 407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17" name="Line 407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18" name="Line 407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19" name="Line 407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20" name="Line 407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21" name="Line 407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22" name="Line 407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23" name="Line 407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24" name="Line 408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25" name="Line 40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26" name="Line 408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27" name="Line 408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28" name="Line 408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29" name="Line 408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30" name="Line 408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31" name="Line 408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32" name="Line 408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33" name="Line 408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34" name="Line 409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35" name="Line 409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36" name="Line 409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437" name="Line 4093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438" name="Line 4094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39" name="Line 409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40" name="Line 409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41" name="Line 409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42" name="Line 409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43" name="Line 409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44" name="Line 410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45" name="Line 410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46" name="Line 410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47" name="Line 410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48" name="Line 410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49" name="Line 410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50" name="Line 410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451" name="Line 4107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452" name="Line 4108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453" name="Line 4109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54" name="Line 411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55" name="Line 411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56" name="Line 411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457" name="Line 411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458" name="Line 4114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459" name="Line 4115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60" name="Line 411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61" name="Line 411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62" name="Line 411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63" name="Line 4119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64" name="Line 41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65" name="Line 412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66" name="Line 412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467" name="Line 4123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68" name="Line 412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69" name="Line 412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470" name="Line 412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1471" name="Line 4127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472" name="Line 4128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104775</xdr:rowOff>
    </xdr:from>
    <xdr:to>
      <xdr:col>0</xdr:col>
      <xdr:colOff>133350</xdr:colOff>
      <xdr:row>146</xdr:row>
      <xdr:rowOff>104775</xdr:rowOff>
    </xdr:to>
    <xdr:sp macro="" textlink="">
      <xdr:nvSpPr>
        <xdr:cNvPr id="141473" name="Line 4129"/>
        <xdr:cNvSpPr>
          <a:spLocks noChangeShapeType="1"/>
        </xdr:cNvSpPr>
      </xdr:nvSpPr>
      <xdr:spPr bwMode="auto">
        <a:xfrm>
          <a:off x="1333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474" name="Line 4130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141475" name="Line 4131"/>
        <xdr:cNvSpPr>
          <a:spLocks noChangeShapeType="1"/>
        </xdr:cNvSpPr>
      </xdr:nvSpPr>
      <xdr:spPr bwMode="auto">
        <a:xfrm>
          <a:off x="1333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76" name="Line 413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141477" name="Line 4133"/>
        <xdr:cNvSpPr>
          <a:spLocks noChangeShapeType="1"/>
        </xdr:cNvSpPr>
      </xdr:nvSpPr>
      <xdr:spPr bwMode="auto">
        <a:xfrm>
          <a:off x="1333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sp macro="" textlink="">
      <xdr:nvSpPr>
        <xdr:cNvPr id="141478" name="Line 4134"/>
        <xdr:cNvSpPr>
          <a:spLocks noChangeShapeType="1"/>
        </xdr:cNvSpPr>
      </xdr:nvSpPr>
      <xdr:spPr bwMode="auto">
        <a:xfrm>
          <a:off x="1352550" y="3109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479" name="Line 4135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480" name="Line 4136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481" name="Line 413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482" name="Line 4138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83" name="Line 413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484" name="Line 414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485" name="Line 414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486" name="Line 414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487" name="Line 414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488" name="Line 414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489" name="Line 414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490" name="Line 414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491" name="Line 414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492" name="Line 4148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493" name="Line 4149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494" name="Line 4150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495" name="Line 415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496" name="Line 415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497" name="Line 4153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498" name="Line 4154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499" name="Line 4155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41500" name="Line 4156"/>
        <xdr:cNvSpPr>
          <a:spLocks noChangeShapeType="1"/>
        </xdr:cNvSpPr>
      </xdr:nvSpPr>
      <xdr:spPr bwMode="auto">
        <a:xfrm>
          <a:off x="1352550" y="2855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501" name="Line 4157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502" name="Line 4158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03" name="Line 415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04" name="Line 416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05" name="Line 416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06" name="Line 416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507" name="Line 4163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508" name="Line 4164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09" name="Line 416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10" name="Line 416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1511" name="Line 4167"/>
        <xdr:cNvSpPr>
          <a:spLocks noChangeShapeType="1"/>
        </xdr:cNvSpPr>
      </xdr:nvSpPr>
      <xdr:spPr bwMode="auto">
        <a:xfrm>
          <a:off x="1352550" y="2113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12" name="Line 416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13" name="Line 416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14" name="Line 417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15" name="Line 417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16" name="Line 417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17" name="Line 417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18" name="Line 4174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19" name="Line 4175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20" name="Line 417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21" name="Line 417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22" name="Line 417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23" name="Line 417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24" name="Line 418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25" name="Line 418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26" name="Line 418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27" name="Line 418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28" name="Line 4184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29" name="Line 4185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30" name="Line 4186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31" name="Line 4187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32" name="Line 4188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33" name="Line 4189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34" name="Line 4190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35" name="Line 4191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36" name="Line 4192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0</xdr:colOff>
      <xdr:row>202</xdr:row>
      <xdr:rowOff>0</xdr:rowOff>
    </xdr:to>
    <xdr:sp macro="" textlink="">
      <xdr:nvSpPr>
        <xdr:cNvPr id="141537" name="Line 4193"/>
        <xdr:cNvSpPr>
          <a:spLocks noChangeShapeType="1"/>
        </xdr:cNvSpPr>
      </xdr:nvSpPr>
      <xdr:spPr bwMode="auto">
        <a:xfrm>
          <a:off x="1352550" y="2907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538" name="Line 4194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539" name="Line 4195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40" name="Line 419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41" name="Line 419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42" name="Line 4198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43" name="Line 419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44" name="Line 420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45" name="Line 420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46" name="Line 420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47" name="Line 4203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48" name="Line 420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49" name="Line 420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50" name="Line 4206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51" name="Line 4207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52" name="Line 420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53" name="Line 420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54" name="Line 4210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55" name="Line 4211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56" name="Line 4212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41557" name="Line 4213"/>
        <xdr:cNvSpPr>
          <a:spLocks noChangeShapeType="1"/>
        </xdr:cNvSpPr>
      </xdr:nvSpPr>
      <xdr:spPr bwMode="auto">
        <a:xfrm>
          <a:off x="1352550" y="2918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58" name="Line 421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59" name="Line 421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60" name="Line 421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61" name="Line 421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62" name="Line 421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63" name="Line 421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64" name="Line 422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65" name="Line 422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66" name="Line 422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67" name="Line 422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68" name="Line 422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69" name="Line 422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70" name="Line 4226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71" name="Line 4227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72" name="Line 422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73" name="Line 422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74" name="Line 423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75" name="Line 4231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576" name="Line 4232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577" name="Line 4233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78" name="Line 4234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79" name="Line 423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80" name="Line 423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81" name="Line 423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82" name="Line 4238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83" name="Line 423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84" name="Line 4240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85" name="Line 424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86" name="Line 4242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87" name="Line 424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88" name="Line 424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589" name="Line 424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590" name="Line 4246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591" name="Line 4247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41592" name="Line 4248"/>
        <xdr:cNvSpPr>
          <a:spLocks noChangeShapeType="1"/>
        </xdr:cNvSpPr>
      </xdr:nvSpPr>
      <xdr:spPr bwMode="auto">
        <a:xfrm>
          <a:off x="1352550" y="2214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93" name="Line 4249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94" name="Line 4250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95" name="Line 4251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141596" name="Line 4252"/>
        <xdr:cNvSpPr>
          <a:spLocks noChangeShapeType="1"/>
        </xdr:cNvSpPr>
      </xdr:nvSpPr>
      <xdr:spPr bwMode="auto">
        <a:xfrm>
          <a:off x="1352550" y="2187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597" name="Line 4253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41598" name="Line 4254"/>
        <xdr:cNvSpPr>
          <a:spLocks noChangeShapeType="1"/>
        </xdr:cNvSpPr>
      </xdr:nvSpPr>
      <xdr:spPr bwMode="auto">
        <a:xfrm>
          <a:off x="13525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599" name="Line 4255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600" name="Line 4256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601" name="Line 4257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602" name="Line 4258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603" name="Line 4259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604" name="Line 4260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605" name="Line 4261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141606" name="Line 4262"/>
        <xdr:cNvSpPr>
          <a:spLocks noChangeShapeType="1"/>
        </xdr:cNvSpPr>
      </xdr:nvSpPr>
      <xdr:spPr bwMode="auto">
        <a:xfrm>
          <a:off x="1352550" y="3009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607" name="Line 4263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608" name="Line 4264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141609" name="Line 4265"/>
        <xdr:cNvSpPr>
          <a:spLocks noChangeShapeType="1"/>
        </xdr:cNvSpPr>
      </xdr:nvSpPr>
      <xdr:spPr bwMode="auto">
        <a:xfrm>
          <a:off x="1352550" y="29489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1610" name="Line 4266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0</xdr:rowOff>
    </xdr:from>
    <xdr:to>
      <xdr:col>0</xdr:col>
      <xdr:colOff>133350</xdr:colOff>
      <xdr:row>163</xdr:row>
      <xdr:rowOff>0</xdr:rowOff>
    </xdr:to>
    <xdr:sp macro="" textlink="">
      <xdr:nvSpPr>
        <xdr:cNvPr id="141611" name="Line 4267"/>
        <xdr:cNvSpPr>
          <a:spLocks noChangeShapeType="1"/>
        </xdr:cNvSpPr>
      </xdr:nvSpPr>
      <xdr:spPr bwMode="auto">
        <a:xfrm>
          <a:off x="133350" y="23574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319</xdr:row>
      <xdr:rowOff>76200</xdr:rowOff>
    </xdr:from>
    <xdr:to>
      <xdr:col>0</xdr:col>
      <xdr:colOff>542925</xdr:colOff>
      <xdr:row>319</xdr:row>
      <xdr:rowOff>76200</xdr:rowOff>
    </xdr:to>
    <xdr:sp macro="" textlink="">
      <xdr:nvSpPr>
        <xdr:cNvPr id="141612" name="Line 4268"/>
        <xdr:cNvSpPr>
          <a:spLocks noChangeShapeType="1"/>
        </xdr:cNvSpPr>
      </xdr:nvSpPr>
      <xdr:spPr bwMode="auto">
        <a:xfrm>
          <a:off x="0" y="479107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215</xdr:row>
      <xdr:rowOff>47625</xdr:rowOff>
    </xdr:from>
    <xdr:to>
      <xdr:col>0</xdr:col>
      <xdr:colOff>800100</xdr:colOff>
      <xdr:row>215</xdr:row>
      <xdr:rowOff>47625</xdr:rowOff>
    </xdr:to>
    <xdr:sp macro="" textlink="">
      <xdr:nvSpPr>
        <xdr:cNvPr id="141613" name="Line 4269"/>
        <xdr:cNvSpPr>
          <a:spLocks noChangeShapeType="1"/>
        </xdr:cNvSpPr>
      </xdr:nvSpPr>
      <xdr:spPr bwMode="auto">
        <a:xfrm>
          <a:off x="9525" y="31146750"/>
          <a:ext cx="790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1614" name="Line 4270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141615" name="Line 4271"/>
        <xdr:cNvSpPr>
          <a:spLocks noChangeShapeType="1"/>
        </xdr:cNvSpPr>
      </xdr:nvSpPr>
      <xdr:spPr bwMode="auto">
        <a:xfrm>
          <a:off x="133350" y="2317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1616" name="Line 4291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617" name="Line 4292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143</xdr:row>
      <xdr:rowOff>104775</xdr:rowOff>
    </xdr:from>
    <xdr:to>
      <xdr:col>0</xdr:col>
      <xdr:colOff>133350</xdr:colOff>
      <xdr:row>143</xdr:row>
      <xdr:rowOff>104775</xdr:rowOff>
    </xdr:to>
    <xdr:sp macro="" textlink="">
      <xdr:nvSpPr>
        <xdr:cNvPr id="141618" name="Line 4293"/>
        <xdr:cNvSpPr>
          <a:spLocks noChangeShapeType="1"/>
        </xdr:cNvSpPr>
      </xdr:nvSpPr>
      <xdr:spPr bwMode="auto">
        <a:xfrm>
          <a:off x="1333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619" name="Line 4294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195</xdr:row>
      <xdr:rowOff>104775</xdr:rowOff>
    </xdr:from>
    <xdr:to>
      <xdr:col>0</xdr:col>
      <xdr:colOff>133350</xdr:colOff>
      <xdr:row>195</xdr:row>
      <xdr:rowOff>104775</xdr:rowOff>
    </xdr:to>
    <xdr:sp macro="" textlink="">
      <xdr:nvSpPr>
        <xdr:cNvPr id="141620" name="Line 4295"/>
        <xdr:cNvSpPr>
          <a:spLocks noChangeShapeType="1"/>
        </xdr:cNvSpPr>
      </xdr:nvSpPr>
      <xdr:spPr bwMode="auto">
        <a:xfrm>
          <a:off x="1333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21" name="Line 429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622" name="Line 4297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623" name="Line 4298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624" name="Line 4299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625" name="Line 4300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26" name="Line 430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27" name="Line 430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628" name="Line 4303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629" name="Line 4304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30" name="Line 430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31" name="Line 430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632" name="Line 4307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633" name="Line 4308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34" name="Line 430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35" name="Line 431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636" name="Line 4311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637" name="Line 4312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38" name="Line 431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39" name="Line 431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640" name="Line 4315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641" name="Line 4316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642" name="Line 4317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643" name="Line 4318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644" name="Line 4319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645" name="Line 4320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46" name="Line 432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47" name="Line 432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48" name="Line 432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49" name="Line 432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650" name="Line 4325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651" name="Line 4326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52" name="Line 432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53" name="Line 432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654" name="Line 4329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55" name="Line 433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56" name="Line 433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57" name="Line 433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58" name="Line 433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59" name="Line 433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60" name="Line 433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61" name="Line 433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62" name="Line 433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63" name="Line 433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64" name="Line 433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65" name="Line 434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66" name="Line 434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67" name="Line 434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68" name="Line 434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69" name="Line 434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70" name="Line 434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71" name="Line 434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72" name="Line 434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73" name="Line 434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74" name="Line 434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75" name="Line 435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76" name="Line 435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77" name="Line 435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78" name="Line 435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79" name="Line 435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680" name="Line 435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681" name="Line 4356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682" name="Line 4357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683" name="Line 435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684" name="Line 435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85" name="Line 436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86" name="Line 436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87" name="Line 436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88" name="Line 436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89" name="Line 436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690" name="Line 436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91" name="Line 436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92" name="Line 436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93" name="Line 436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94" name="Line 436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95" name="Line 437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696" name="Line 437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97" name="Line 437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98" name="Line 437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699" name="Line 437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00" name="Line 437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01" name="Line 437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02" name="Line 437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03" name="Line 437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04" name="Line 437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05" name="Line 438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06" name="Line 438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07" name="Line 438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08" name="Line 438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09" name="Line 438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10" name="Line 438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11" name="Line 438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12" name="Line 438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13" name="Line 438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14" name="Line 438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15" name="Line 439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16" name="Line 439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17" name="Line 439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18" name="Line 439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719" name="Line 4394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720" name="Line 4395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21" name="Line 439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22" name="Line 439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23" name="Line 439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24" name="Line 439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25" name="Line 440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26" name="Line 440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27" name="Line 440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28" name="Line 440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29" name="Line 440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30" name="Line 440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31" name="Line 440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32" name="Line 440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733" name="Line 4408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734" name="Line 4409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735" name="Line 4410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736" name="Line 441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737" name="Line 441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738" name="Line 441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739" name="Line 441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740" name="Line 4415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741" name="Line 4416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42" name="Line 441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43" name="Line 441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44" name="Line 441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45" name="Line 442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46" name="Line 442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47" name="Line 442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48" name="Line 442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749" name="Line 442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50" name="Line 442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51" name="Line 442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52" name="Line 442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1753" name="Line 4428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754" name="Line 4429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143</xdr:row>
      <xdr:rowOff>104775</xdr:rowOff>
    </xdr:from>
    <xdr:to>
      <xdr:col>0</xdr:col>
      <xdr:colOff>133350</xdr:colOff>
      <xdr:row>143</xdr:row>
      <xdr:rowOff>104775</xdr:rowOff>
    </xdr:to>
    <xdr:sp macro="" textlink="">
      <xdr:nvSpPr>
        <xdr:cNvPr id="141755" name="Line 4430"/>
        <xdr:cNvSpPr>
          <a:spLocks noChangeShapeType="1"/>
        </xdr:cNvSpPr>
      </xdr:nvSpPr>
      <xdr:spPr bwMode="auto">
        <a:xfrm>
          <a:off x="1333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756" name="Line 4431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195</xdr:row>
      <xdr:rowOff>104775</xdr:rowOff>
    </xdr:from>
    <xdr:to>
      <xdr:col>0</xdr:col>
      <xdr:colOff>133350</xdr:colOff>
      <xdr:row>195</xdr:row>
      <xdr:rowOff>104775</xdr:rowOff>
    </xdr:to>
    <xdr:sp macro="" textlink="">
      <xdr:nvSpPr>
        <xdr:cNvPr id="141757" name="Line 4432"/>
        <xdr:cNvSpPr>
          <a:spLocks noChangeShapeType="1"/>
        </xdr:cNvSpPr>
      </xdr:nvSpPr>
      <xdr:spPr bwMode="auto">
        <a:xfrm>
          <a:off x="1333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58" name="Line 443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759" name="Line 4434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760" name="Line 4435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761" name="Line 4436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762" name="Line 4437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63" name="Line 443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64" name="Line 443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765" name="Line 4440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766" name="Line 4441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67" name="Line 444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68" name="Line 444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769" name="Line 4444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770" name="Line 4445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71" name="Line 444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72" name="Line 444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773" name="Line 4448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774" name="Line 4449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75" name="Line 445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76" name="Line 445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777" name="Line 4452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778" name="Line 4453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779" name="Line 4454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780" name="Line 4455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781" name="Line 4456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782" name="Line 4457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783" name="Line 445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784" name="Line 445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85" name="Line 446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786" name="Line 446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787" name="Line 4462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788" name="Line 4463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89" name="Line 446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90" name="Line 446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791" name="Line 4466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92" name="Line 446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93" name="Line 446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94" name="Line 446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95" name="Line 447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96" name="Line 447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797" name="Line 447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98" name="Line 447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799" name="Line 447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00" name="Line 447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01" name="Line 447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02" name="Line 447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03" name="Line 447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04" name="Line 447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05" name="Line 448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06" name="Line 448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07" name="Line 448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08" name="Line 448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09" name="Line 448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10" name="Line 448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11" name="Line 448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12" name="Line 448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13" name="Line 448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14" name="Line 448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15" name="Line 449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16" name="Line 449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817" name="Line 449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818" name="Line 4493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819" name="Line 4494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20" name="Line 449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21" name="Line 449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22" name="Line 449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23" name="Line 449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24" name="Line 449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25" name="Line 450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26" name="Line 450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27" name="Line 450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28" name="Line 450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29" name="Line 450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30" name="Line 450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31" name="Line 450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32" name="Line 450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33" name="Line 450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34" name="Line 450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35" name="Line 451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36" name="Line 451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37" name="Line 451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38" name="Line 451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39" name="Line 451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40" name="Line 451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41" name="Line 451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42" name="Line 451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43" name="Line 451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44" name="Line 451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45" name="Line 452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46" name="Line 452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47" name="Line 452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48" name="Line 452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49" name="Line 452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50" name="Line 452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51" name="Line 452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52" name="Line 452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53" name="Line 452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54" name="Line 452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55" name="Line 453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856" name="Line 4531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857" name="Line 4532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58" name="Line 453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59" name="Line 453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60" name="Line 453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61" name="Line 453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62" name="Line 453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63" name="Line 453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64" name="Line 453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65" name="Line 454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66" name="Line 454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67" name="Line 454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68" name="Line 454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69" name="Line 454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870" name="Line 4545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871" name="Line 4546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872" name="Line 4547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73" name="Line 454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74" name="Line 454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75" name="Line 455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876" name="Line 455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877" name="Line 4552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878" name="Line 4553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79" name="Line 455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80" name="Line 455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81" name="Line 455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82" name="Line 455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83" name="Line 455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84" name="Line 455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85" name="Line 456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886" name="Line 456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87" name="Line 456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88" name="Line 456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889" name="Line 456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1890" name="Line 4565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891" name="Line 4566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143</xdr:row>
      <xdr:rowOff>104775</xdr:rowOff>
    </xdr:from>
    <xdr:to>
      <xdr:col>0</xdr:col>
      <xdr:colOff>133350</xdr:colOff>
      <xdr:row>143</xdr:row>
      <xdr:rowOff>104775</xdr:rowOff>
    </xdr:to>
    <xdr:sp macro="" textlink="">
      <xdr:nvSpPr>
        <xdr:cNvPr id="141892" name="Line 4567"/>
        <xdr:cNvSpPr>
          <a:spLocks noChangeShapeType="1"/>
        </xdr:cNvSpPr>
      </xdr:nvSpPr>
      <xdr:spPr bwMode="auto">
        <a:xfrm>
          <a:off x="1333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893" name="Line 4568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195</xdr:row>
      <xdr:rowOff>104775</xdr:rowOff>
    </xdr:from>
    <xdr:to>
      <xdr:col>0</xdr:col>
      <xdr:colOff>133350</xdr:colOff>
      <xdr:row>195</xdr:row>
      <xdr:rowOff>104775</xdr:rowOff>
    </xdr:to>
    <xdr:sp macro="" textlink="">
      <xdr:nvSpPr>
        <xdr:cNvPr id="141894" name="Line 4569"/>
        <xdr:cNvSpPr>
          <a:spLocks noChangeShapeType="1"/>
        </xdr:cNvSpPr>
      </xdr:nvSpPr>
      <xdr:spPr bwMode="auto">
        <a:xfrm>
          <a:off x="1333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895" name="Line 457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896" name="Line 4571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1897" name="Line 4572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898" name="Line 4573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899" name="Line 4574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00" name="Line 457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01" name="Line 457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902" name="Line 4577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903" name="Line 4578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04" name="Line 457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05" name="Line 458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906" name="Line 4581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1907" name="Line 4582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08" name="Line 458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09" name="Line 458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910" name="Line 4585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911" name="Line 4586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12" name="Line 458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13" name="Line 458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914" name="Line 4589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915" name="Line 4590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916" name="Line 4591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1917" name="Line 4592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918" name="Line 4593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1919" name="Line 4594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20" name="Line 459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21" name="Line 459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22" name="Line 459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23" name="Line 459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924" name="Line 4599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925" name="Line 4600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26" name="Line 460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27" name="Line 460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1928" name="Line 4603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29" name="Line 460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30" name="Line 460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31" name="Line 460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32" name="Line 460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33" name="Line 460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34" name="Line 460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35" name="Line 461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36" name="Line 461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37" name="Line 461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38" name="Line 461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39" name="Line 461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40" name="Line 461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41" name="Line 461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42" name="Line 461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43" name="Line 461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44" name="Line 461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45" name="Line 462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46" name="Line 462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47" name="Line 462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48" name="Line 462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49" name="Line 462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50" name="Line 462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51" name="Line 462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52" name="Line 462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53" name="Line 462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1954" name="Line 462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955" name="Line 4630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1956" name="Line 4631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57" name="Line 463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58" name="Line 463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59" name="Line 463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60" name="Line 463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61" name="Line 463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62" name="Line 463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63" name="Line 463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1964" name="Line 463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65" name="Line 464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66" name="Line 464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67" name="Line 464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68" name="Line 464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69" name="Line 464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70" name="Line 464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71" name="Line 464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72" name="Line 464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73" name="Line 464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1974" name="Line 464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75" name="Line 465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76" name="Line 465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77" name="Line 465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78" name="Line 465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79" name="Line 465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0" name="Line 465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1" name="Line 465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2" name="Line 465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3" name="Line 465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4" name="Line 465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85" name="Line 466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86" name="Line 466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7" name="Line 466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8" name="Line 466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89" name="Line 466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90" name="Line 466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91" name="Line 466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92" name="Line 466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993" name="Line 4668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1994" name="Line 4669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95" name="Line 467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96" name="Line 467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97" name="Line 467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998" name="Line 467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1999" name="Line 467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00" name="Line 467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01" name="Line 467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02" name="Line 467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03" name="Line 467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04" name="Line 467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05" name="Line 468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06" name="Line 468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007" name="Line 4682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008" name="Line 4683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009" name="Line 4684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10" name="Line 468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11" name="Line 468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12" name="Line 468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13" name="Line 468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014" name="Line 4689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015" name="Line 4690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16" name="Line 469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17" name="Line 469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18" name="Line 469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19" name="Line 469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20" name="Line 469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21" name="Line 469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22" name="Line 469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23" name="Line 469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24" name="Line 469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25" name="Line 470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26" name="Line 470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142027" name="Line 4702"/>
        <xdr:cNvSpPr>
          <a:spLocks noChangeShapeType="1"/>
        </xdr:cNvSpPr>
      </xdr:nvSpPr>
      <xdr:spPr bwMode="auto">
        <a:xfrm>
          <a:off x="133350" y="2290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142028" name="Line 4703"/>
        <xdr:cNvSpPr>
          <a:spLocks noChangeShapeType="1"/>
        </xdr:cNvSpPr>
      </xdr:nvSpPr>
      <xdr:spPr bwMode="auto">
        <a:xfrm>
          <a:off x="133350" y="2290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142029" name="Line 4704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142030" name="Line 4705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2031" name="Line 4706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032" name="Line 4707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143</xdr:row>
      <xdr:rowOff>104775</xdr:rowOff>
    </xdr:from>
    <xdr:to>
      <xdr:col>0</xdr:col>
      <xdr:colOff>133350</xdr:colOff>
      <xdr:row>143</xdr:row>
      <xdr:rowOff>104775</xdr:rowOff>
    </xdr:to>
    <xdr:sp macro="" textlink="">
      <xdr:nvSpPr>
        <xdr:cNvPr id="142033" name="Line 4708"/>
        <xdr:cNvSpPr>
          <a:spLocks noChangeShapeType="1"/>
        </xdr:cNvSpPr>
      </xdr:nvSpPr>
      <xdr:spPr bwMode="auto">
        <a:xfrm>
          <a:off x="1333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034" name="Line 4709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195</xdr:row>
      <xdr:rowOff>104775</xdr:rowOff>
    </xdr:from>
    <xdr:to>
      <xdr:col>0</xdr:col>
      <xdr:colOff>133350</xdr:colOff>
      <xdr:row>195</xdr:row>
      <xdr:rowOff>104775</xdr:rowOff>
    </xdr:to>
    <xdr:sp macro="" textlink="">
      <xdr:nvSpPr>
        <xdr:cNvPr id="142035" name="Line 4710"/>
        <xdr:cNvSpPr>
          <a:spLocks noChangeShapeType="1"/>
        </xdr:cNvSpPr>
      </xdr:nvSpPr>
      <xdr:spPr bwMode="auto">
        <a:xfrm>
          <a:off x="1333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36" name="Line 471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037" name="Line 4712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038" name="Line 4713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039" name="Line 4714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040" name="Line 4715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41" name="Line 471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42" name="Line 471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043" name="Line 4718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044" name="Line 4719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45" name="Line 472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46" name="Line 472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047" name="Line 4722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048" name="Line 4723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49" name="Line 472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50" name="Line 472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051" name="Line 4726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052" name="Line 4727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53" name="Line 472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54" name="Line 472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055" name="Line 4730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056" name="Line 4731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057" name="Line 4732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058" name="Line 4733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059" name="Line 4734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060" name="Line 4735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61" name="Line 473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62" name="Line 473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63" name="Line 473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64" name="Line 473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065" name="Line 4740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066" name="Line 4741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67" name="Line 474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68" name="Line 474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069" name="Line 4744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70" name="Line 474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71" name="Line 474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72" name="Line 474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73" name="Line 474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74" name="Line 474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75" name="Line 475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76" name="Line 475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77" name="Line 475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78" name="Line 475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79" name="Line 475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80" name="Line 475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081" name="Line 475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82" name="Line 475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083" name="Line 475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84" name="Line 475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85" name="Line 476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86" name="Line 476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87" name="Line 476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88" name="Line 476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89" name="Line 476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90" name="Line 476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091" name="Line 476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92" name="Line 476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93" name="Line 476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94" name="Line 476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095" name="Line 477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096" name="Line 4771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097" name="Line 4772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98" name="Line 477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099" name="Line 477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00" name="Line 477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01" name="Line 477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02" name="Line 477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03" name="Line 477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04" name="Line 477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05" name="Line 478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06" name="Line 478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07" name="Line 478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08" name="Line 478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09" name="Line 478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10" name="Line 478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11" name="Line 478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12" name="Line 478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13" name="Line 478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14" name="Line 478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15" name="Line 479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16" name="Line 479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17" name="Line 479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18" name="Line 479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19" name="Line 479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0" name="Line 479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1" name="Line 479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2" name="Line 479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3" name="Line 479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4" name="Line 479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5" name="Line 480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26" name="Line 480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27" name="Line 480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8" name="Line 480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29" name="Line 480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30" name="Line 480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31" name="Line 480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32" name="Line 480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33" name="Line 480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134" name="Line 4809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135" name="Line 4810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36" name="Line 481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37" name="Line 481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38" name="Line 481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39" name="Line 481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40" name="Line 481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41" name="Line 481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42" name="Line 481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43" name="Line 481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44" name="Line 481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45" name="Line 482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46" name="Line 482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47" name="Line 482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148" name="Line 4823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149" name="Line 4824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150" name="Line 4825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51" name="Line 482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52" name="Line 482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53" name="Line 4828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54" name="Line 482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155" name="Line 4830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156" name="Line 4831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57" name="Line 483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58" name="Line 483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59" name="Line 483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60" name="Line 483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61" name="Line 483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62" name="Line 483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63" name="Line 483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164" name="Line 483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65" name="Line 484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66" name="Line 484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167" name="Line 484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2168" name="Line 4843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169" name="Line 4844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143</xdr:row>
      <xdr:rowOff>104775</xdr:rowOff>
    </xdr:from>
    <xdr:to>
      <xdr:col>0</xdr:col>
      <xdr:colOff>133350</xdr:colOff>
      <xdr:row>143</xdr:row>
      <xdr:rowOff>104775</xdr:rowOff>
    </xdr:to>
    <xdr:sp macro="" textlink="">
      <xdr:nvSpPr>
        <xdr:cNvPr id="142170" name="Line 4845"/>
        <xdr:cNvSpPr>
          <a:spLocks noChangeShapeType="1"/>
        </xdr:cNvSpPr>
      </xdr:nvSpPr>
      <xdr:spPr bwMode="auto">
        <a:xfrm>
          <a:off x="1333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171" name="Line 4846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195</xdr:row>
      <xdr:rowOff>104775</xdr:rowOff>
    </xdr:from>
    <xdr:to>
      <xdr:col>0</xdr:col>
      <xdr:colOff>133350</xdr:colOff>
      <xdr:row>195</xdr:row>
      <xdr:rowOff>104775</xdr:rowOff>
    </xdr:to>
    <xdr:sp macro="" textlink="">
      <xdr:nvSpPr>
        <xdr:cNvPr id="142172" name="Line 4847"/>
        <xdr:cNvSpPr>
          <a:spLocks noChangeShapeType="1"/>
        </xdr:cNvSpPr>
      </xdr:nvSpPr>
      <xdr:spPr bwMode="auto">
        <a:xfrm>
          <a:off x="1333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73" name="Line 484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174" name="Line 4849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175" name="Line 4850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176" name="Line 4851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177" name="Line 4852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78" name="Line 485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179" name="Line 485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180" name="Line 4855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181" name="Line 4856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182" name="Line 485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183" name="Line 485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184" name="Line 4859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185" name="Line 4860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186" name="Line 486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187" name="Line 486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188" name="Line 4863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189" name="Line 4864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190" name="Line 486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191" name="Line 486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192" name="Line 4867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193" name="Line 4868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194" name="Line 4869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195" name="Line 4870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196" name="Line 4871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197" name="Line 4872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98" name="Line 487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199" name="Line 487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00" name="Line 487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01" name="Line 487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202" name="Line 4877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203" name="Line 4878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04" name="Line 487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05" name="Line 488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206" name="Line 4881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07" name="Line 488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08" name="Line 488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09" name="Line 488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10" name="Line 488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11" name="Line 488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12" name="Line 488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13" name="Line 488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14" name="Line 488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15" name="Line 489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16" name="Line 489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17" name="Line 489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18" name="Line 489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19" name="Line 489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20" name="Line 489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21" name="Line 489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22" name="Line 489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23" name="Line 489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24" name="Line 489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25" name="Line 4900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26" name="Line 490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27" name="Line 490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28" name="Line 490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29" name="Line 490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30" name="Line 490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31" name="Line 490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232" name="Line 490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233" name="Line 4908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234" name="Line 4909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35" name="Line 491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36" name="Line 491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37" name="Line 491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38" name="Line 491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39" name="Line 491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40" name="Line 491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41" name="Line 491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42" name="Line 4917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43" name="Line 491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44" name="Line 491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45" name="Line 492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46" name="Line 492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47" name="Line 492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48" name="Line 492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49" name="Line 492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50" name="Line 492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51" name="Line 492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252" name="Line 492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53" name="Line 492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54" name="Line 492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55" name="Line 493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56" name="Line 493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57" name="Line 493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58" name="Line 493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59" name="Line 493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0" name="Line 493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1" name="Line 493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2" name="Line 493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63" name="Line 493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64" name="Line 493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5" name="Line 494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6" name="Line 494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7" name="Line 494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8" name="Line 494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69" name="Line 494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70" name="Line 494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271" name="Line 4946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272" name="Line 4947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73" name="Line 494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74" name="Line 494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75" name="Line 495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76" name="Line 495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77" name="Line 495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78" name="Line 495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79" name="Line 4954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80" name="Line 495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81" name="Line 495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82" name="Line 495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83" name="Line 495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84" name="Line 495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285" name="Line 4960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286" name="Line 4961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287" name="Line 4962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88" name="Line 496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89" name="Line 496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90" name="Line 4965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291" name="Line 4966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292" name="Line 4967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293" name="Line 4968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94" name="Line 496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95" name="Line 4970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96" name="Line 497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297" name="Line 497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98" name="Line 497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299" name="Line 497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300" name="Line 497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301" name="Line 497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02" name="Line 497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03" name="Line 497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04" name="Line 497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92</xdr:row>
      <xdr:rowOff>104775</xdr:rowOff>
    </xdr:from>
    <xdr:to>
      <xdr:col>0</xdr:col>
      <xdr:colOff>133350</xdr:colOff>
      <xdr:row>92</xdr:row>
      <xdr:rowOff>104775</xdr:rowOff>
    </xdr:to>
    <xdr:sp macro="" textlink="">
      <xdr:nvSpPr>
        <xdr:cNvPr id="142305" name="Line 4980"/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306" name="Line 4981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143</xdr:row>
      <xdr:rowOff>104775</xdr:rowOff>
    </xdr:from>
    <xdr:to>
      <xdr:col>0</xdr:col>
      <xdr:colOff>133350</xdr:colOff>
      <xdr:row>143</xdr:row>
      <xdr:rowOff>104775</xdr:rowOff>
    </xdr:to>
    <xdr:sp macro="" textlink="">
      <xdr:nvSpPr>
        <xdr:cNvPr id="142307" name="Line 4982"/>
        <xdr:cNvSpPr>
          <a:spLocks noChangeShapeType="1"/>
        </xdr:cNvSpPr>
      </xdr:nvSpPr>
      <xdr:spPr bwMode="auto">
        <a:xfrm>
          <a:off x="1333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308" name="Line 4983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195</xdr:row>
      <xdr:rowOff>104775</xdr:rowOff>
    </xdr:from>
    <xdr:to>
      <xdr:col>0</xdr:col>
      <xdr:colOff>133350</xdr:colOff>
      <xdr:row>195</xdr:row>
      <xdr:rowOff>104775</xdr:rowOff>
    </xdr:to>
    <xdr:sp macro="" textlink="">
      <xdr:nvSpPr>
        <xdr:cNvPr id="142309" name="Line 4984"/>
        <xdr:cNvSpPr>
          <a:spLocks noChangeShapeType="1"/>
        </xdr:cNvSpPr>
      </xdr:nvSpPr>
      <xdr:spPr bwMode="auto">
        <a:xfrm>
          <a:off x="1333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10" name="Line 498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311" name="Line 4986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</xdr:row>
      <xdr:rowOff>104775</xdr:rowOff>
    </xdr:from>
    <xdr:to>
      <xdr:col>1</xdr:col>
      <xdr:colOff>0</xdr:colOff>
      <xdr:row>92</xdr:row>
      <xdr:rowOff>104775</xdr:rowOff>
    </xdr:to>
    <xdr:sp macro="" textlink="">
      <xdr:nvSpPr>
        <xdr:cNvPr id="142312" name="Line 4987"/>
        <xdr:cNvSpPr>
          <a:spLocks noChangeShapeType="1"/>
        </xdr:cNvSpPr>
      </xdr:nvSpPr>
      <xdr:spPr bwMode="auto">
        <a:xfrm>
          <a:off x="13525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313" name="Line 4988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314" name="Line 4989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15" name="Line 499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16" name="Line 499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317" name="Line 4992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318" name="Line 4993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19" name="Line 499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20" name="Line 499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321" name="Line 4996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104775</xdr:rowOff>
    </xdr:from>
    <xdr:to>
      <xdr:col>1</xdr:col>
      <xdr:colOff>0</xdr:colOff>
      <xdr:row>142</xdr:row>
      <xdr:rowOff>104775</xdr:rowOff>
    </xdr:to>
    <xdr:sp macro="" textlink="">
      <xdr:nvSpPr>
        <xdr:cNvPr id="142322" name="Line 4997"/>
        <xdr:cNvSpPr>
          <a:spLocks noChangeShapeType="1"/>
        </xdr:cNvSpPr>
      </xdr:nvSpPr>
      <xdr:spPr bwMode="auto">
        <a:xfrm>
          <a:off x="13525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23" name="Line 499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24" name="Line 4999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325" name="Line 5000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326" name="Line 5001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27" name="Line 500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28" name="Line 500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329" name="Line 5004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330" name="Line 5005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331" name="Line 5006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104775</xdr:rowOff>
    </xdr:from>
    <xdr:to>
      <xdr:col>1</xdr:col>
      <xdr:colOff>0</xdr:colOff>
      <xdr:row>193</xdr:row>
      <xdr:rowOff>104775</xdr:rowOff>
    </xdr:to>
    <xdr:sp macro="" textlink="">
      <xdr:nvSpPr>
        <xdr:cNvPr id="142332" name="Line 5007"/>
        <xdr:cNvSpPr>
          <a:spLocks noChangeShapeType="1"/>
        </xdr:cNvSpPr>
      </xdr:nvSpPr>
      <xdr:spPr bwMode="auto">
        <a:xfrm>
          <a:off x="1352550" y="2781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333" name="Line 5008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334" name="Line 5009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35" name="Line 501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36" name="Line 501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37" name="Line 501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38" name="Line 501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339" name="Line 5014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340" name="Line 5015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41" name="Line 501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42" name="Line 501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42343" name="Line 5018"/>
        <xdr:cNvSpPr>
          <a:spLocks noChangeShapeType="1"/>
        </xdr:cNvSpPr>
      </xdr:nvSpPr>
      <xdr:spPr bwMode="auto">
        <a:xfrm>
          <a:off x="1352550" y="2073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44" name="Line 501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45" name="Line 502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46" name="Line 502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47" name="Line 502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48" name="Line 502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49" name="Line 502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50" name="Line 5025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51" name="Line 5026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52" name="Line 502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53" name="Line 502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54" name="Line 502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55" name="Line 503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56" name="Line 503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57" name="Line 503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58" name="Line 503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59" name="Line 503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60" name="Line 5035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61" name="Line 5036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62" name="Line 5037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63" name="Line 5038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64" name="Line 5039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65" name="Line 5040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66" name="Line 5041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67" name="Line 5042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68" name="Line 5043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sp macro="" textlink="">
      <xdr:nvSpPr>
        <xdr:cNvPr id="142369" name="Line 5044"/>
        <xdr:cNvSpPr>
          <a:spLocks noChangeShapeType="1"/>
        </xdr:cNvSpPr>
      </xdr:nvSpPr>
      <xdr:spPr bwMode="auto">
        <a:xfrm>
          <a:off x="1352550" y="27974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370" name="Line 5045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371" name="Line 5046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372" name="Line 504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373" name="Line 504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74" name="Line 5049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75" name="Line 505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76" name="Line 505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77" name="Line 505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78" name="Line 505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379" name="Line 5054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80" name="Line 505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81" name="Line 505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82" name="Line 5057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83" name="Line 5058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84" name="Line 505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85" name="Line 506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86" name="Line 5061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87" name="Line 5062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88" name="Line 5063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104775</xdr:rowOff>
    </xdr:from>
    <xdr:to>
      <xdr:col>1</xdr:col>
      <xdr:colOff>0</xdr:colOff>
      <xdr:row>195</xdr:row>
      <xdr:rowOff>104775</xdr:rowOff>
    </xdr:to>
    <xdr:sp macro="" textlink="">
      <xdr:nvSpPr>
        <xdr:cNvPr id="142389" name="Line 5064"/>
        <xdr:cNvSpPr>
          <a:spLocks noChangeShapeType="1"/>
        </xdr:cNvSpPr>
      </xdr:nvSpPr>
      <xdr:spPr bwMode="auto">
        <a:xfrm>
          <a:off x="1352550" y="280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0" name="Line 506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1" name="Line 506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392" name="Line 506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393" name="Line 506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4" name="Line 506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5" name="Line 507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6" name="Line 507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7" name="Line 507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8" name="Line 507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399" name="Line 507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00" name="Line 507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01" name="Line 507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02" name="Line 5077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03" name="Line 5078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04" name="Line 507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05" name="Line 508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06" name="Line 508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07" name="Line 5082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408" name="Line 5083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409" name="Line 5084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10" name="Line 5085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11" name="Line 508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12" name="Line 508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13" name="Line 508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14" name="Line 5089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15" name="Line 509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16" name="Line 5091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17" name="Line 509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18" name="Line 5093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19" name="Line 509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20" name="Line 509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21" name="Line 509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</xdr:row>
      <xdr:rowOff>104775</xdr:rowOff>
    </xdr:from>
    <xdr:to>
      <xdr:col>1</xdr:col>
      <xdr:colOff>0</xdr:colOff>
      <xdr:row>94</xdr:row>
      <xdr:rowOff>104775</xdr:rowOff>
    </xdr:to>
    <xdr:sp macro="" textlink="">
      <xdr:nvSpPr>
        <xdr:cNvPr id="142422" name="Line 5097"/>
        <xdr:cNvSpPr>
          <a:spLocks noChangeShapeType="1"/>
        </xdr:cNvSpPr>
      </xdr:nvSpPr>
      <xdr:spPr bwMode="auto">
        <a:xfrm>
          <a:off x="1352550" y="1401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423" name="Line 5098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424" name="Line 5099"/>
        <xdr:cNvSpPr>
          <a:spLocks noChangeShapeType="1"/>
        </xdr:cNvSpPr>
      </xdr:nvSpPr>
      <xdr:spPr bwMode="auto">
        <a:xfrm>
          <a:off x="1352550" y="2141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425" name="Line 5100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426" name="Line 5101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427" name="Line 5102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104775</xdr:rowOff>
    </xdr:from>
    <xdr:to>
      <xdr:col>1</xdr:col>
      <xdr:colOff>0</xdr:colOff>
      <xdr:row>145</xdr:row>
      <xdr:rowOff>104775</xdr:rowOff>
    </xdr:to>
    <xdr:sp macro="" textlink="">
      <xdr:nvSpPr>
        <xdr:cNvPr id="142428" name="Line 5103"/>
        <xdr:cNvSpPr>
          <a:spLocks noChangeShapeType="1"/>
        </xdr:cNvSpPr>
      </xdr:nvSpPr>
      <xdr:spPr bwMode="auto">
        <a:xfrm>
          <a:off x="13525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429" name="Line 5104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201</xdr:row>
      <xdr:rowOff>104775</xdr:rowOff>
    </xdr:from>
    <xdr:to>
      <xdr:col>1</xdr:col>
      <xdr:colOff>0</xdr:colOff>
      <xdr:row>201</xdr:row>
      <xdr:rowOff>104775</xdr:rowOff>
    </xdr:to>
    <xdr:sp macro="" textlink="">
      <xdr:nvSpPr>
        <xdr:cNvPr id="142430" name="Line 5105"/>
        <xdr:cNvSpPr>
          <a:spLocks noChangeShapeType="1"/>
        </xdr:cNvSpPr>
      </xdr:nvSpPr>
      <xdr:spPr bwMode="auto">
        <a:xfrm>
          <a:off x="1352550" y="2903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31" name="Line 5106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32" name="Line 5107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33" name="Line 5108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34" name="Line 5109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35" name="Line 5110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36" name="Line 5111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37" name="Line 5112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2438" name="Line 5113"/>
        <xdr:cNvSpPr>
          <a:spLocks noChangeShapeType="1"/>
        </xdr:cNvSpPr>
      </xdr:nvSpPr>
      <xdr:spPr bwMode="auto">
        <a:xfrm>
          <a:off x="1352550" y="2870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39" name="Line 5114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40" name="Line 5115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104775</xdr:rowOff>
    </xdr:from>
    <xdr:to>
      <xdr:col>1</xdr:col>
      <xdr:colOff>0</xdr:colOff>
      <xdr:row>197</xdr:row>
      <xdr:rowOff>104775</xdr:rowOff>
    </xdr:to>
    <xdr:sp macro="" textlink="">
      <xdr:nvSpPr>
        <xdr:cNvPr id="142441" name="Line 5116"/>
        <xdr:cNvSpPr>
          <a:spLocks noChangeShapeType="1"/>
        </xdr:cNvSpPr>
      </xdr:nvSpPr>
      <xdr:spPr bwMode="auto">
        <a:xfrm>
          <a:off x="1352550" y="2840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142442" name="Line 5117"/>
        <xdr:cNvSpPr>
          <a:spLocks noChangeShapeType="1"/>
        </xdr:cNvSpPr>
      </xdr:nvSpPr>
      <xdr:spPr bwMode="auto">
        <a:xfrm>
          <a:off x="133350" y="2290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142443" name="Line 5118"/>
        <xdr:cNvSpPr>
          <a:spLocks noChangeShapeType="1"/>
        </xdr:cNvSpPr>
      </xdr:nvSpPr>
      <xdr:spPr bwMode="auto">
        <a:xfrm>
          <a:off x="133350" y="2290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142444" name="Line 5119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142445" name="Line 5120"/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55</xdr:row>
      <xdr:rowOff>28575</xdr:rowOff>
    </xdr:from>
    <xdr:to>
      <xdr:col>0</xdr:col>
      <xdr:colOff>800100</xdr:colOff>
      <xdr:row>55</xdr:row>
      <xdr:rowOff>28575</xdr:rowOff>
    </xdr:to>
    <xdr:sp macro="" textlink="">
      <xdr:nvSpPr>
        <xdr:cNvPr id="142446" name="Line 5124"/>
        <xdr:cNvSpPr>
          <a:spLocks noChangeShapeType="1"/>
        </xdr:cNvSpPr>
      </xdr:nvSpPr>
      <xdr:spPr bwMode="auto">
        <a:xfrm>
          <a:off x="9525" y="8667750"/>
          <a:ext cx="790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111</xdr:row>
      <xdr:rowOff>28575</xdr:rowOff>
    </xdr:from>
    <xdr:to>
      <xdr:col>0</xdr:col>
      <xdr:colOff>800100</xdr:colOff>
      <xdr:row>111</xdr:row>
      <xdr:rowOff>28575</xdr:rowOff>
    </xdr:to>
    <xdr:sp macro="" textlink="">
      <xdr:nvSpPr>
        <xdr:cNvPr id="142447" name="Line 5125"/>
        <xdr:cNvSpPr>
          <a:spLocks noChangeShapeType="1"/>
        </xdr:cNvSpPr>
      </xdr:nvSpPr>
      <xdr:spPr bwMode="auto">
        <a:xfrm>
          <a:off x="9525" y="16135350"/>
          <a:ext cx="790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163</xdr:row>
      <xdr:rowOff>66675</xdr:rowOff>
    </xdr:from>
    <xdr:to>
      <xdr:col>0</xdr:col>
      <xdr:colOff>800100</xdr:colOff>
      <xdr:row>163</xdr:row>
      <xdr:rowOff>66675</xdr:rowOff>
    </xdr:to>
    <xdr:sp macro="" textlink="">
      <xdr:nvSpPr>
        <xdr:cNvPr id="142448" name="Line 5128"/>
        <xdr:cNvSpPr>
          <a:spLocks noChangeShapeType="1"/>
        </xdr:cNvSpPr>
      </xdr:nvSpPr>
      <xdr:spPr bwMode="auto">
        <a:xfrm>
          <a:off x="9525" y="23641050"/>
          <a:ext cx="790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125</xdr:row>
      <xdr:rowOff>0</xdr:rowOff>
    </xdr:from>
    <xdr:to>
      <xdr:col>0</xdr:col>
      <xdr:colOff>133350</xdr:colOff>
      <xdr:row>125</xdr:row>
      <xdr:rowOff>0</xdr:rowOff>
    </xdr:to>
    <xdr:sp macro="" textlink="">
      <xdr:nvSpPr>
        <xdr:cNvPr id="21703" name="Line 2"/>
        <xdr:cNvSpPr>
          <a:spLocks noChangeShapeType="1"/>
        </xdr:cNvSpPr>
      </xdr:nvSpPr>
      <xdr:spPr bwMode="auto">
        <a:xfrm>
          <a:off x="133350" y="1695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0</xdr:rowOff>
    </xdr:from>
    <xdr:to>
      <xdr:col>0</xdr:col>
      <xdr:colOff>133350</xdr:colOff>
      <xdr:row>125</xdr:row>
      <xdr:rowOff>0</xdr:rowOff>
    </xdr:to>
    <xdr:sp macro="" textlink="">
      <xdr:nvSpPr>
        <xdr:cNvPr id="21704" name="Line 3"/>
        <xdr:cNvSpPr>
          <a:spLocks noChangeShapeType="1"/>
        </xdr:cNvSpPr>
      </xdr:nvSpPr>
      <xdr:spPr bwMode="auto">
        <a:xfrm>
          <a:off x="133350" y="1695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0</xdr:rowOff>
    </xdr:from>
    <xdr:to>
      <xdr:col>0</xdr:col>
      <xdr:colOff>133350</xdr:colOff>
      <xdr:row>126</xdr:row>
      <xdr:rowOff>0</xdr:rowOff>
    </xdr:to>
    <xdr:sp macro="" textlink="">
      <xdr:nvSpPr>
        <xdr:cNvPr id="21705" name="Line 7"/>
        <xdr:cNvSpPr>
          <a:spLocks noChangeShapeType="1"/>
        </xdr:cNvSpPr>
      </xdr:nvSpPr>
      <xdr:spPr bwMode="auto">
        <a:xfrm>
          <a:off x="133350" y="1708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0</xdr:rowOff>
    </xdr:from>
    <xdr:to>
      <xdr:col>0</xdr:col>
      <xdr:colOff>133350</xdr:colOff>
      <xdr:row>126</xdr:row>
      <xdr:rowOff>0</xdr:rowOff>
    </xdr:to>
    <xdr:sp macro="" textlink="">
      <xdr:nvSpPr>
        <xdr:cNvPr id="21706" name="Line 8"/>
        <xdr:cNvSpPr>
          <a:spLocks noChangeShapeType="1"/>
        </xdr:cNvSpPr>
      </xdr:nvSpPr>
      <xdr:spPr bwMode="auto">
        <a:xfrm>
          <a:off x="133350" y="1708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412</xdr:row>
      <xdr:rowOff>104775</xdr:rowOff>
    </xdr:from>
    <xdr:to>
      <xdr:col>0</xdr:col>
      <xdr:colOff>962025</xdr:colOff>
      <xdr:row>412</xdr:row>
      <xdr:rowOff>104775</xdr:rowOff>
    </xdr:to>
    <xdr:sp macro="" textlink="">
      <xdr:nvSpPr>
        <xdr:cNvPr id="21707" name="Line 9"/>
        <xdr:cNvSpPr>
          <a:spLocks noChangeShapeType="1"/>
        </xdr:cNvSpPr>
      </xdr:nvSpPr>
      <xdr:spPr bwMode="auto">
        <a:xfrm>
          <a:off x="19050" y="55683150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230</xdr:row>
      <xdr:rowOff>76200</xdr:rowOff>
    </xdr:from>
    <xdr:to>
      <xdr:col>0</xdr:col>
      <xdr:colOff>962025</xdr:colOff>
      <xdr:row>230</xdr:row>
      <xdr:rowOff>76200</xdr:rowOff>
    </xdr:to>
    <xdr:sp macro="" textlink="">
      <xdr:nvSpPr>
        <xdr:cNvPr id="21708" name="Line 10"/>
        <xdr:cNvSpPr>
          <a:spLocks noChangeShapeType="1"/>
        </xdr:cNvSpPr>
      </xdr:nvSpPr>
      <xdr:spPr bwMode="auto">
        <a:xfrm>
          <a:off x="19050" y="31375350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58</xdr:row>
      <xdr:rowOff>95250</xdr:rowOff>
    </xdr:from>
    <xdr:to>
      <xdr:col>0</xdr:col>
      <xdr:colOff>962025</xdr:colOff>
      <xdr:row>58</xdr:row>
      <xdr:rowOff>95250</xdr:rowOff>
    </xdr:to>
    <xdr:sp macro="" textlink="">
      <xdr:nvSpPr>
        <xdr:cNvPr id="21709" name="Line 15"/>
        <xdr:cNvSpPr>
          <a:spLocks noChangeShapeType="1"/>
        </xdr:cNvSpPr>
      </xdr:nvSpPr>
      <xdr:spPr bwMode="auto">
        <a:xfrm>
          <a:off x="19050" y="8401050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174</xdr:row>
      <xdr:rowOff>76200</xdr:rowOff>
    </xdr:from>
    <xdr:to>
      <xdr:col>0</xdr:col>
      <xdr:colOff>952500</xdr:colOff>
      <xdr:row>174</xdr:row>
      <xdr:rowOff>76200</xdr:rowOff>
    </xdr:to>
    <xdr:sp macro="" textlink="">
      <xdr:nvSpPr>
        <xdr:cNvPr id="21710" name="Line 16"/>
        <xdr:cNvSpPr>
          <a:spLocks noChangeShapeType="1"/>
        </xdr:cNvSpPr>
      </xdr:nvSpPr>
      <xdr:spPr bwMode="auto">
        <a:xfrm>
          <a:off x="9525" y="2376487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118</xdr:row>
      <xdr:rowOff>95250</xdr:rowOff>
    </xdr:from>
    <xdr:to>
      <xdr:col>0</xdr:col>
      <xdr:colOff>971550</xdr:colOff>
      <xdr:row>118</xdr:row>
      <xdr:rowOff>95250</xdr:rowOff>
    </xdr:to>
    <xdr:sp macro="" textlink="">
      <xdr:nvSpPr>
        <xdr:cNvPr id="21711" name="Line 17"/>
        <xdr:cNvSpPr>
          <a:spLocks noChangeShapeType="1"/>
        </xdr:cNvSpPr>
      </xdr:nvSpPr>
      <xdr:spPr bwMode="auto">
        <a:xfrm>
          <a:off x="28575" y="1608772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36573" name="Line 2"/>
        <xdr:cNvSpPr>
          <a:spLocks noChangeShapeType="1"/>
        </xdr:cNvSpPr>
      </xdr:nvSpPr>
      <xdr:spPr bwMode="auto">
        <a:xfrm>
          <a:off x="133350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6574" name="Line 3"/>
        <xdr:cNvSpPr>
          <a:spLocks noChangeShapeType="1"/>
        </xdr:cNvSpPr>
      </xdr:nvSpPr>
      <xdr:spPr bwMode="auto">
        <a:xfrm>
          <a:off x="15144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6575" name="Line 5"/>
        <xdr:cNvSpPr>
          <a:spLocks noChangeShapeType="1"/>
        </xdr:cNvSpPr>
      </xdr:nvSpPr>
      <xdr:spPr bwMode="auto">
        <a:xfrm>
          <a:off x="133350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36576" name="Line 6"/>
        <xdr:cNvSpPr>
          <a:spLocks noChangeShapeType="1"/>
        </xdr:cNvSpPr>
      </xdr:nvSpPr>
      <xdr:spPr bwMode="auto">
        <a:xfrm>
          <a:off x="1514475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0</xdr:rowOff>
    </xdr:from>
    <xdr:to>
      <xdr:col>0</xdr:col>
      <xdr:colOff>133350</xdr:colOff>
      <xdr:row>122</xdr:row>
      <xdr:rowOff>0</xdr:rowOff>
    </xdr:to>
    <xdr:sp macro="" textlink="">
      <xdr:nvSpPr>
        <xdr:cNvPr id="136577" name="Line 8"/>
        <xdr:cNvSpPr>
          <a:spLocks noChangeShapeType="1"/>
        </xdr:cNvSpPr>
      </xdr:nvSpPr>
      <xdr:spPr bwMode="auto">
        <a:xfrm>
          <a:off x="133350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136578" name="Line 9"/>
        <xdr:cNvSpPr>
          <a:spLocks noChangeShapeType="1"/>
        </xdr:cNvSpPr>
      </xdr:nvSpPr>
      <xdr:spPr bwMode="auto">
        <a:xfrm>
          <a:off x="151447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36579" name="Line 11"/>
        <xdr:cNvSpPr>
          <a:spLocks noChangeShapeType="1"/>
        </xdr:cNvSpPr>
      </xdr:nvSpPr>
      <xdr:spPr bwMode="auto">
        <a:xfrm>
          <a:off x="133350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136580" name="Line 12"/>
        <xdr:cNvSpPr>
          <a:spLocks noChangeShapeType="1"/>
        </xdr:cNvSpPr>
      </xdr:nvSpPr>
      <xdr:spPr bwMode="auto">
        <a:xfrm>
          <a:off x="1514475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36581" name="Line 14"/>
        <xdr:cNvSpPr>
          <a:spLocks noChangeShapeType="1"/>
        </xdr:cNvSpPr>
      </xdr:nvSpPr>
      <xdr:spPr bwMode="auto">
        <a:xfrm>
          <a:off x="1067752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36582" name="Line 17"/>
        <xdr:cNvSpPr>
          <a:spLocks noChangeShapeType="1"/>
        </xdr:cNvSpPr>
      </xdr:nvSpPr>
      <xdr:spPr bwMode="auto">
        <a:xfrm>
          <a:off x="133350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6583" name="Line 18"/>
        <xdr:cNvSpPr>
          <a:spLocks noChangeShapeType="1"/>
        </xdr:cNvSpPr>
      </xdr:nvSpPr>
      <xdr:spPr bwMode="auto">
        <a:xfrm>
          <a:off x="15144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6584" name="Line 20"/>
        <xdr:cNvSpPr>
          <a:spLocks noChangeShapeType="1"/>
        </xdr:cNvSpPr>
      </xdr:nvSpPr>
      <xdr:spPr bwMode="auto">
        <a:xfrm>
          <a:off x="133350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36585" name="Line 21"/>
        <xdr:cNvSpPr>
          <a:spLocks noChangeShapeType="1"/>
        </xdr:cNvSpPr>
      </xdr:nvSpPr>
      <xdr:spPr bwMode="auto">
        <a:xfrm>
          <a:off x="1514475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0</xdr:rowOff>
    </xdr:from>
    <xdr:to>
      <xdr:col>0</xdr:col>
      <xdr:colOff>133350</xdr:colOff>
      <xdr:row>122</xdr:row>
      <xdr:rowOff>0</xdr:rowOff>
    </xdr:to>
    <xdr:sp macro="" textlink="">
      <xdr:nvSpPr>
        <xdr:cNvPr id="136586" name="Line 23"/>
        <xdr:cNvSpPr>
          <a:spLocks noChangeShapeType="1"/>
        </xdr:cNvSpPr>
      </xdr:nvSpPr>
      <xdr:spPr bwMode="auto">
        <a:xfrm>
          <a:off x="133350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0</xdr:colOff>
      <xdr:row>122</xdr:row>
      <xdr:rowOff>0</xdr:rowOff>
    </xdr:to>
    <xdr:sp macro="" textlink="">
      <xdr:nvSpPr>
        <xdr:cNvPr id="136587" name="Line 24"/>
        <xdr:cNvSpPr>
          <a:spLocks noChangeShapeType="1"/>
        </xdr:cNvSpPr>
      </xdr:nvSpPr>
      <xdr:spPr bwMode="auto">
        <a:xfrm>
          <a:off x="151447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36588" name="Line 26"/>
        <xdr:cNvSpPr>
          <a:spLocks noChangeShapeType="1"/>
        </xdr:cNvSpPr>
      </xdr:nvSpPr>
      <xdr:spPr bwMode="auto">
        <a:xfrm>
          <a:off x="133350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136589" name="Line 27"/>
        <xdr:cNvSpPr>
          <a:spLocks noChangeShapeType="1"/>
        </xdr:cNvSpPr>
      </xdr:nvSpPr>
      <xdr:spPr bwMode="auto">
        <a:xfrm>
          <a:off x="1514475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36590" name="Line 28"/>
        <xdr:cNvSpPr>
          <a:spLocks noChangeShapeType="1"/>
        </xdr:cNvSpPr>
      </xdr:nvSpPr>
      <xdr:spPr bwMode="auto">
        <a:xfrm>
          <a:off x="1067752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136591" name="Line 29"/>
        <xdr:cNvSpPr>
          <a:spLocks noChangeShapeType="1"/>
        </xdr:cNvSpPr>
      </xdr:nvSpPr>
      <xdr:spPr bwMode="auto">
        <a:xfrm>
          <a:off x="10677525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136592" name="Line 30"/>
        <xdr:cNvSpPr>
          <a:spLocks noChangeShapeType="1"/>
        </xdr:cNvSpPr>
      </xdr:nvSpPr>
      <xdr:spPr bwMode="auto">
        <a:xfrm>
          <a:off x="10677525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136593" name="Line 31"/>
        <xdr:cNvSpPr>
          <a:spLocks noChangeShapeType="1"/>
        </xdr:cNvSpPr>
      </xdr:nvSpPr>
      <xdr:spPr bwMode="auto">
        <a:xfrm>
          <a:off x="133350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136594" name="Line 32"/>
        <xdr:cNvSpPr>
          <a:spLocks noChangeShapeType="1"/>
        </xdr:cNvSpPr>
      </xdr:nvSpPr>
      <xdr:spPr bwMode="auto">
        <a:xfrm>
          <a:off x="133350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36595" name="Line 34"/>
        <xdr:cNvSpPr>
          <a:spLocks noChangeShapeType="1"/>
        </xdr:cNvSpPr>
      </xdr:nvSpPr>
      <xdr:spPr bwMode="auto">
        <a:xfrm>
          <a:off x="1067752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36596" name="Line 35"/>
        <xdr:cNvSpPr>
          <a:spLocks noChangeShapeType="1"/>
        </xdr:cNvSpPr>
      </xdr:nvSpPr>
      <xdr:spPr bwMode="auto">
        <a:xfrm>
          <a:off x="1067752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597" name="Line 36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598" name="Line 37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136599" name="Line 38"/>
        <xdr:cNvSpPr>
          <a:spLocks noChangeShapeType="1"/>
        </xdr:cNvSpPr>
      </xdr:nvSpPr>
      <xdr:spPr bwMode="auto">
        <a:xfrm>
          <a:off x="133350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136600" name="Line 39"/>
        <xdr:cNvSpPr>
          <a:spLocks noChangeShapeType="1"/>
        </xdr:cNvSpPr>
      </xdr:nvSpPr>
      <xdr:spPr bwMode="auto">
        <a:xfrm>
          <a:off x="133350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601" name="Line 40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602" name="Line 41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136603" name="Line 43"/>
        <xdr:cNvSpPr>
          <a:spLocks noChangeShapeType="1"/>
        </xdr:cNvSpPr>
      </xdr:nvSpPr>
      <xdr:spPr bwMode="auto">
        <a:xfrm>
          <a:off x="133350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136604" name="Line 44"/>
        <xdr:cNvSpPr>
          <a:spLocks noChangeShapeType="1"/>
        </xdr:cNvSpPr>
      </xdr:nvSpPr>
      <xdr:spPr bwMode="auto">
        <a:xfrm>
          <a:off x="1514475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136605" name="Line 45"/>
        <xdr:cNvSpPr>
          <a:spLocks noChangeShapeType="1"/>
        </xdr:cNvSpPr>
      </xdr:nvSpPr>
      <xdr:spPr bwMode="auto">
        <a:xfrm>
          <a:off x="133350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136606" name="Line 46"/>
        <xdr:cNvSpPr>
          <a:spLocks noChangeShapeType="1"/>
        </xdr:cNvSpPr>
      </xdr:nvSpPr>
      <xdr:spPr bwMode="auto">
        <a:xfrm>
          <a:off x="1514475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0</xdr:rowOff>
    </xdr:from>
    <xdr:to>
      <xdr:col>0</xdr:col>
      <xdr:colOff>133350</xdr:colOff>
      <xdr:row>95</xdr:row>
      <xdr:rowOff>0</xdr:rowOff>
    </xdr:to>
    <xdr:sp macro="" textlink="">
      <xdr:nvSpPr>
        <xdr:cNvPr id="136607" name="Line 48"/>
        <xdr:cNvSpPr>
          <a:spLocks noChangeShapeType="1"/>
        </xdr:cNvSpPr>
      </xdr:nvSpPr>
      <xdr:spPr bwMode="auto">
        <a:xfrm>
          <a:off x="133350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0</xdr:rowOff>
    </xdr:from>
    <xdr:to>
      <xdr:col>1</xdr:col>
      <xdr:colOff>0</xdr:colOff>
      <xdr:row>95</xdr:row>
      <xdr:rowOff>0</xdr:rowOff>
    </xdr:to>
    <xdr:sp macro="" textlink="">
      <xdr:nvSpPr>
        <xdr:cNvPr id="136608" name="Line 49"/>
        <xdr:cNvSpPr>
          <a:spLocks noChangeShapeType="1"/>
        </xdr:cNvSpPr>
      </xdr:nvSpPr>
      <xdr:spPr bwMode="auto">
        <a:xfrm>
          <a:off x="1514475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0</xdr:rowOff>
    </xdr:from>
    <xdr:to>
      <xdr:col>0</xdr:col>
      <xdr:colOff>133350</xdr:colOff>
      <xdr:row>95</xdr:row>
      <xdr:rowOff>0</xdr:rowOff>
    </xdr:to>
    <xdr:sp macro="" textlink="">
      <xdr:nvSpPr>
        <xdr:cNvPr id="136609" name="Line 50"/>
        <xdr:cNvSpPr>
          <a:spLocks noChangeShapeType="1"/>
        </xdr:cNvSpPr>
      </xdr:nvSpPr>
      <xdr:spPr bwMode="auto">
        <a:xfrm>
          <a:off x="133350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0</xdr:rowOff>
    </xdr:from>
    <xdr:to>
      <xdr:col>1</xdr:col>
      <xdr:colOff>0</xdr:colOff>
      <xdr:row>95</xdr:row>
      <xdr:rowOff>0</xdr:rowOff>
    </xdr:to>
    <xdr:sp macro="" textlink="">
      <xdr:nvSpPr>
        <xdr:cNvPr id="136610" name="Line 51"/>
        <xdr:cNvSpPr>
          <a:spLocks noChangeShapeType="1"/>
        </xdr:cNvSpPr>
      </xdr:nvSpPr>
      <xdr:spPr bwMode="auto">
        <a:xfrm>
          <a:off x="1514475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0</xdr:rowOff>
    </xdr:from>
    <xdr:to>
      <xdr:col>0</xdr:col>
      <xdr:colOff>133350</xdr:colOff>
      <xdr:row>144</xdr:row>
      <xdr:rowOff>0</xdr:rowOff>
    </xdr:to>
    <xdr:sp macro="" textlink="">
      <xdr:nvSpPr>
        <xdr:cNvPr id="136611" name="Line 53"/>
        <xdr:cNvSpPr>
          <a:spLocks noChangeShapeType="1"/>
        </xdr:cNvSpPr>
      </xdr:nvSpPr>
      <xdr:spPr bwMode="auto">
        <a:xfrm>
          <a:off x="133350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0</xdr:colOff>
      <xdr:row>144</xdr:row>
      <xdr:rowOff>0</xdr:rowOff>
    </xdr:to>
    <xdr:sp macro="" textlink="">
      <xdr:nvSpPr>
        <xdr:cNvPr id="136612" name="Line 54"/>
        <xdr:cNvSpPr>
          <a:spLocks noChangeShapeType="1"/>
        </xdr:cNvSpPr>
      </xdr:nvSpPr>
      <xdr:spPr bwMode="auto">
        <a:xfrm>
          <a:off x="1514475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0</xdr:rowOff>
    </xdr:from>
    <xdr:to>
      <xdr:col>0</xdr:col>
      <xdr:colOff>133350</xdr:colOff>
      <xdr:row>144</xdr:row>
      <xdr:rowOff>0</xdr:rowOff>
    </xdr:to>
    <xdr:sp macro="" textlink="">
      <xdr:nvSpPr>
        <xdr:cNvPr id="136613" name="Line 55"/>
        <xdr:cNvSpPr>
          <a:spLocks noChangeShapeType="1"/>
        </xdr:cNvSpPr>
      </xdr:nvSpPr>
      <xdr:spPr bwMode="auto">
        <a:xfrm>
          <a:off x="133350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0</xdr:colOff>
      <xdr:row>144</xdr:row>
      <xdr:rowOff>0</xdr:rowOff>
    </xdr:to>
    <xdr:sp macro="" textlink="">
      <xdr:nvSpPr>
        <xdr:cNvPr id="136614" name="Line 56"/>
        <xdr:cNvSpPr>
          <a:spLocks noChangeShapeType="1"/>
        </xdr:cNvSpPr>
      </xdr:nvSpPr>
      <xdr:spPr bwMode="auto">
        <a:xfrm>
          <a:off x="1514475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193</xdr:row>
      <xdr:rowOff>0</xdr:rowOff>
    </xdr:from>
    <xdr:to>
      <xdr:col>0</xdr:col>
      <xdr:colOff>133350</xdr:colOff>
      <xdr:row>193</xdr:row>
      <xdr:rowOff>0</xdr:rowOff>
    </xdr:to>
    <xdr:sp macro="" textlink="">
      <xdr:nvSpPr>
        <xdr:cNvPr id="136615" name="Line 58"/>
        <xdr:cNvSpPr>
          <a:spLocks noChangeShapeType="1"/>
        </xdr:cNvSpPr>
      </xdr:nvSpPr>
      <xdr:spPr bwMode="auto">
        <a:xfrm>
          <a:off x="133350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0</xdr:colOff>
      <xdr:row>193</xdr:row>
      <xdr:rowOff>0</xdr:rowOff>
    </xdr:to>
    <xdr:sp macro="" textlink="">
      <xdr:nvSpPr>
        <xdr:cNvPr id="136616" name="Line 59"/>
        <xdr:cNvSpPr>
          <a:spLocks noChangeShapeType="1"/>
        </xdr:cNvSpPr>
      </xdr:nvSpPr>
      <xdr:spPr bwMode="auto">
        <a:xfrm>
          <a:off x="1514475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193</xdr:row>
      <xdr:rowOff>0</xdr:rowOff>
    </xdr:from>
    <xdr:to>
      <xdr:col>0</xdr:col>
      <xdr:colOff>133350</xdr:colOff>
      <xdr:row>193</xdr:row>
      <xdr:rowOff>0</xdr:rowOff>
    </xdr:to>
    <xdr:sp macro="" textlink="">
      <xdr:nvSpPr>
        <xdr:cNvPr id="136617" name="Line 60"/>
        <xdr:cNvSpPr>
          <a:spLocks noChangeShapeType="1"/>
        </xdr:cNvSpPr>
      </xdr:nvSpPr>
      <xdr:spPr bwMode="auto">
        <a:xfrm>
          <a:off x="133350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0</xdr:colOff>
      <xdr:row>193</xdr:row>
      <xdr:rowOff>0</xdr:rowOff>
    </xdr:to>
    <xdr:sp macro="" textlink="">
      <xdr:nvSpPr>
        <xdr:cNvPr id="136618" name="Line 61"/>
        <xdr:cNvSpPr>
          <a:spLocks noChangeShapeType="1"/>
        </xdr:cNvSpPr>
      </xdr:nvSpPr>
      <xdr:spPr bwMode="auto">
        <a:xfrm>
          <a:off x="1514475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36619" name="Line 63"/>
        <xdr:cNvSpPr>
          <a:spLocks noChangeShapeType="1"/>
        </xdr:cNvSpPr>
      </xdr:nvSpPr>
      <xdr:spPr bwMode="auto">
        <a:xfrm>
          <a:off x="133350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6620" name="Line 64"/>
        <xdr:cNvSpPr>
          <a:spLocks noChangeShapeType="1"/>
        </xdr:cNvSpPr>
      </xdr:nvSpPr>
      <xdr:spPr bwMode="auto">
        <a:xfrm>
          <a:off x="15144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36621" name="Line 65"/>
        <xdr:cNvSpPr>
          <a:spLocks noChangeShapeType="1"/>
        </xdr:cNvSpPr>
      </xdr:nvSpPr>
      <xdr:spPr bwMode="auto">
        <a:xfrm>
          <a:off x="133350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6622" name="Line 66"/>
        <xdr:cNvSpPr>
          <a:spLocks noChangeShapeType="1"/>
        </xdr:cNvSpPr>
      </xdr:nvSpPr>
      <xdr:spPr bwMode="auto">
        <a:xfrm>
          <a:off x="1514475" y="3158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136623" name="Line 68"/>
        <xdr:cNvSpPr>
          <a:spLocks noChangeShapeType="1"/>
        </xdr:cNvSpPr>
      </xdr:nvSpPr>
      <xdr:spPr bwMode="auto">
        <a:xfrm>
          <a:off x="13335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136624" name="Line 69"/>
        <xdr:cNvSpPr>
          <a:spLocks noChangeShapeType="1"/>
        </xdr:cNvSpPr>
      </xdr:nvSpPr>
      <xdr:spPr bwMode="auto">
        <a:xfrm>
          <a:off x="151447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136625" name="Line 70"/>
        <xdr:cNvSpPr>
          <a:spLocks noChangeShapeType="1"/>
        </xdr:cNvSpPr>
      </xdr:nvSpPr>
      <xdr:spPr bwMode="auto">
        <a:xfrm>
          <a:off x="13335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136626" name="Line 71"/>
        <xdr:cNvSpPr>
          <a:spLocks noChangeShapeType="1"/>
        </xdr:cNvSpPr>
      </xdr:nvSpPr>
      <xdr:spPr bwMode="auto">
        <a:xfrm>
          <a:off x="151447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136627" name="Line 73"/>
        <xdr:cNvSpPr>
          <a:spLocks noChangeShapeType="1"/>
        </xdr:cNvSpPr>
      </xdr:nvSpPr>
      <xdr:spPr bwMode="auto">
        <a:xfrm>
          <a:off x="13335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0</xdr:rowOff>
    </xdr:from>
    <xdr:to>
      <xdr:col>1</xdr:col>
      <xdr:colOff>0</xdr:colOff>
      <xdr:row>85</xdr:row>
      <xdr:rowOff>0</xdr:rowOff>
    </xdr:to>
    <xdr:sp macro="" textlink="">
      <xdr:nvSpPr>
        <xdr:cNvPr id="136628" name="Line 74"/>
        <xdr:cNvSpPr>
          <a:spLocks noChangeShapeType="1"/>
        </xdr:cNvSpPr>
      </xdr:nvSpPr>
      <xdr:spPr bwMode="auto">
        <a:xfrm>
          <a:off x="151447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136629" name="Line 75"/>
        <xdr:cNvSpPr>
          <a:spLocks noChangeShapeType="1"/>
        </xdr:cNvSpPr>
      </xdr:nvSpPr>
      <xdr:spPr bwMode="auto">
        <a:xfrm>
          <a:off x="13335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0</xdr:rowOff>
    </xdr:from>
    <xdr:to>
      <xdr:col>1</xdr:col>
      <xdr:colOff>0</xdr:colOff>
      <xdr:row>85</xdr:row>
      <xdr:rowOff>0</xdr:rowOff>
    </xdr:to>
    <xdr:sp macro="" textlink="">
      <xdr:nvSpPr>
        <xdr:cNvPr id="136630" name="Line 76"/>
        <xdr:cNvSpPr>
          <a:spLocks noChangeShapeType="1"/>
        </xdr:cNvSpPr>
      </xdr:nvSpPr>
      <xdr:spPr bwMode="auto">
        <a:xfrm>
          <a:off x="151447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36631" name="Line 78"/>
        <xdr:cNvSpPr>
          <a:spLocks noChangeShapeType="1"/>
        </xdr:cNvSpPr>
      </xdr:nvSpPr>
      <xdr:spPr bwMode="auto">
        <a:xfrm>
          <a:off x="13335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136632" name="Line 79"/>
        <xdr:cNvSpPr>
          <a:spLocks noChangeShapeType="1"/>
        </xdr:cNvSpPr>
      </xdr:nvSpPr>
      <xdr:spPr bwMode="auto">
        <a:xfrm>
          <a:off x="151447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36633" name="Line 80"/>
        <xdr:cNvSpPr>
          <a:spLocks noChangeShapeType="1"/>
        </xdr:cNvSpPr>
      </xdr:nvSpPr>
      <xdr:spPr bwMode="auto">
        <a:xfrm>
          <a:off x="13335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136634" name="Line 81"/>
        <xdr:cNvSpPr>
          <a:spLocks noChangeShapeType="1"/>
        </xdr:cNvSpPr>
      </xdr:nvSpPr>
      <xdr:spPr bwMode="auto">
        <a:xfrm>
          <a:off x="151447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6635" name="Line 83"/>
        <xdr:cNvSpPr>
          <a:spLocks noChangeShapeType="1"/>
        </xdr:cNvSpPr>
      </xdr:nvSpPr>
      <xdr:spPr bwMode="auto">
        <a:xfrm>
          <a:off x="13335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136636" name="Line 84"/>
        <xdr:cNvSpPr>
          <a:spLocks noChangeShapeType="1"/>
        </xdr:cNvSpPr>
      </xdr:nvSpPr>
      <xdr:spPr bwMode="auto">
        <a:xfrm>
          <a:off x="151447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6637" name="Line 85"/>
        <xdr:cNvSpPr>
          <a:spLocks noChangeShapeType="1"/>
        </xdr:cNvSpPr>
      </xdr:nvSpPr>
      <xdr:spPr bwMode="auto">
        <a:xfrm>
          <a:off x="13335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136638" name="Line 86"/>
        <xdr:cNvSpPr>
          <a:spLocks noChangeShapeType="1"/>
        </xdr:cNvSpPr>
      </xdr:nvSpPr>
      <xdr:spPr bwMode="auto">
        <a:xfrm>
          <a:off x="151447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136639" name="Line 88"/>
        <xdr:cNvSpPr>
          <a:spLocks noChangeShapeType="1"/>
        </xdr:cNvSpPr>
      </xdr:nvSpPr>
      <xdr:spPr bwMode="auto">
        <a:xfrm>
          <a:off x="13335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0</xdr:colOff>
      <xdr:row>169</xdr:row>
      <xdr:rowOff>0</xdr:rowOff>
    </xdr:to>
    <xdr:sp macro="" textlink="">
      <xdr:nvSpPr>
        <xdr:cNvPr id="136640" name="Line 89"/>
        <xdr:cNvSpPr>
          <a:spLocks noChangeShapeType="1"/>
        </xdr:cNvSpPr>
      </xdr:nvSpPr>
      <xdr:spPr bwMode="auto">
        <a:xfrm>
          <a:off x="1514475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136641" name="Line 90"/>
        <xdr:cNvSpPr>
          <a:spLocks noChangeShapeType="1"/>
        </xdr:cNvSpPr>
      </xdr:nvSpPr>
      <xdr:spPr bwMode="auto">
        <a:xfrm>
          <a:off x="13335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0</xdr:colOff>
      <xdr:row>169</xdr:row>
      <xdr:rowOff>0</xdr:rowOff>
    </xdr:to>
    <xdr:sp macro="" textlink="">
      <xdr:nvSpPr>
        <xdr:cNvPr id="136642" name="Line 91"/>
        <xdr:cNvSpPr>
          <a:spLocks noChangeShapeType="1"/>
        </xdr:cNvSpPr>
      </xdr:nvSpPr>
      <xdr:spPr bwMode="auto">
        <a:xfrm>
          <a:off x="1514475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224</xdr:row>
      <xdr:rowOff>28575</xdr:rowOff>
    </xdr:from>
    <xdr:to>
      <xdr:col>0</xdr:col>
      <xdr:colOff>981075</xdr:colOff>
      <xdr:row>224</xdr:row>
      <xdr:rowOff>28575</xdr:rowOff>
    </xdr:to>
    <xdr:sp macro="" textlink="">
      <xdr:nvSpPr>
        <xdr:cNvPr id="136643" name="Line 92"/>
        <xdr:cNvSpPr>
          <a:spLocks noChangeShapeType="1"/>
        </xdr:cNvSpPr>
      </xdr:nvSpPr>
      <xdr:spPr bwMode="auto">
        <a:xfrm>
          <a:off x="38100" y="3161347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104775</xdr:rowOff>
    </xdr:from>
    <xdr:to>
      <xdr:col>0</xdr:col>
      <xdr:colOff>133350</xdr:colOff>
      <xdr:row>224</xdr:row>
      <xdr:rowOff>104775</xdr:rowOff>
    </xdr:to>
    <xdr:sp macro="" textlink="">
      <xdr:nvSpPr>
        <xdr:cNvPr id="136644" name="Line 93"/>
        <xdr:cNvSpPr>
          <a:spLocks noChangeShapeType="1"/>
        </xdr:cNvSpPr>
      </xdr:nvSpPr>
      <xdr:spPr bwMode="auto">
        <a:xfrm>
          <a:off x="133350" y="3164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104775</xdr:rowOff>
    </xdr:from>
    <xdr:to>
      <xdr:col>1</xdr:col>
      <xdr:colOff>0</xdr:colOff>
      <xdr:row>224</xdr:row>
      <xdr:rowOff>104775</xdr:rowOff>
    </xdr:to>
    <xdr:sp macro="" textlink="">
      <xdr:nvSpPr>
        <xdr:cNvPr id="136645" name="Line 94"/>
        <xdr:cNvSpPr>
          <a:spLocks noChangeShapeType="1"/>
        </xdr:cNvSpPr>
      </xdr:nvSpPr>
      <xdr:spPr bwMode="auto">
        <a:xfrm>
          <a:off x="1514475" y="3164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104775</xdr:rowOff>
    </xdr:from>
    <xdr:to>
      <xdr:col>0</xdr:col>
      <xdr:colOff>133350</xdr:colOff>
      <xdr:row>224</xdr:row>
      <xdr:rowOff>104775</xdr:rowOff>
    </xdr:to>
    <xdr:sp macro="" textlink="">
      <xdr:nvSpPr>
        <xdr:cNvPr id="136646" name="Line 95"/>
        <xdr:cNvSpPr>
          <a:spLocks noChangeShapeType="1"/>
        </xdr:cNvSpPr>
      </xdr:nvSpPr>
      <xdr:spPr bwMode="auto">
        <a:xfrm>
          <a:off x="133350" y="3164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104775</xdr:rowOff>
    </xdr:from>
    <xdr:to>
      <xdr:col>1</xdr:col>
      <xdr:colOff>0</xdr:colOff>
      <xdr:row>224</xdr:row>
      <xdr:rowOff>104775</xdr:rowOff>
    </xdr:to>
    <xdr:sp macro="" textlink="">
      <xdr:nvSpPr>
        <xdr:cNvPr id="136647" name="Line 96"/>
        <xdr:cNvSpPr>
          <a:spLocks noChangeShapeType="1"/>
        </xdr:cNvSpPr>
      </xdr:nvSpPr>
      <xdr:spPr bwMode="auto">
        <a:xfrm>
          <a:off x="1514475" y="3164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36648" name="Line 98"/>
        <xdr:cNvSpPr>
          <a:spLocks noChangeShapeType="1"/>
        </xdr:cNvSpPr>
      </xdr:nvSpPr>
      <xdr:spPr bwMode="auto">
        <a:xfrm>
          <a:off x="13335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136649" name="Line 99"/>
        <xdr:cNvSpPr>
          <a:spLocks noChangeShapeType="1"/>
        </xdr:cNvSpPr>
      </xdr:nvSpPr>
      <xdr:spPr bwMode="auto">
        <a:xfrm>
          <a:off x="151447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36650" name="Line 100"/>
        <xdr:cNvSpPr>
          <a:spLocks noChangeShapeType="1"/>
        </xdr:cNvSpPr>
      </xdr:nvSpPr>
      <xdr:spPr bwMode="auto">
        <a:xfrm>
          <a:off x="13335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136651" name="Line 101"/>
        <xdr:cNvSpPr>
          <a:spLocks noChangeShapeType="1"/>
        </xdr:cNvSpPr>
      </xdr:nvSpPr>
      <xdr:spPr bwMode="auto">
        <a:xfrm>
          <a:off x="151447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6652" name="Line 103"/>
        <xdr:cNvSpPr>
          <a:spLocks noChangeShapeType="1"/>
        </xdr:cNvSpPr>
      </xdr:nvSpPr>
      <xdr:spPr bwMode="auto">
        <a:xfrm>
          <a:off x="13335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136653" name="Line 104"/>
        <xdr:cNvSpPr>
          <a:spLocks noChangeShapeType="1"/>
        </xdr:cNvSpPr>
      </xdr:nvSpPr>
      <xdr:spPr bwMode="auto">
        <a:xfrm>
          <a:off x="151447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6654" name="Line 105"/>
        <xdr:cNvSpPr>
          <a:spLocks noChangeShapeType="1"/>
        </xdr:cNvSpPr>
      </xdr:nvSpPr>
      <xdr:spPr bwMode="auto">
        <a:xfrm>
          <a:off x="13335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136655" name="Line 106"/>
        <xdr:cNvSpPr>
          <a:spLocks noChangeShapeType="1"/>
        </xdr:cNvSpPr>
      </xdr:nvSpPr>
      <xdr:spPr bwMode="auto">
        <a:xfrm>
          <a:off x="151447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136656" name="Line 108"/>
        <xdr:cNvSpPr>
          <a:spLocks noChangeShapeType="1"/>
        </xdr:cNvSpPr>
      </xdr:nvSpPr>
      <xdr:spPr bwMode="auto">
        <a:xfrm>
          <a:off x="133350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0</xdr:colOff>
      <xdr:row>158</xdr:row>
      <xdr:rowOff>0</xdr:rowOff>
    </xdr:to>
    <xdr:sp macro="" textlink="">
      <xdr:nvSpPr>
        <xdr:cNvPr id="136657" name="Line 109"/>
        <xdr:cNvSpPr>
          <a:spLocks noChangeShapeType="1"/>
        </xdr:cNvSpPr>
      </xdr:nvSpPr>
      <xdr:spPr bwMode="auto">
        <a:xfrm>
          <a:off x="1514475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136658" name="Line 110"/>
        <xdr:cNvSpPr>
          <a:spLocks noChangeShapeType="1"/>
        </xdr:cNvSpPr>
      </xdr:nvSpPr>
      <xdr:spPr bwMode="auto">
        <a:xfrm>
          <a:off x="133350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0</xdr:colOff>
      <xdr:row>158</xdr:row>
      <xdr:rowOff>0</xdr:rowOff>
    </xdr:to>
    <xdr:sp macro="" textlink="">
      <xdr:nvSpPr>
        <xdr:cNvPr id="136659" name="Line 111"/>
        <xdr:cNvSpPr>
          <a:spLocks noChangeShapeType="1"/>
        </xdr:cNvSpPr>
      </xdr:nvSpPr>
      <xdr:spPr bwMode="auto">
        <a:xfrm>
          <a:off x="1514475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36660" name="Line 113"/>
        <xdr:cNvSpPr>
          <a:spLocks noChangeShapeType="1"/>
        </xdr:cNvSpPr>
      </xdr:nvSpPr>
      <xdr:spPr bwMode="auto">
        <a:xfrm>
          <a:off x="13335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136661" name="Line 114"/>
        <xdr:cNvSpPr>
          <a:spLocks noChangeShapeType="1"/>
        </xdr:cNvSpPr>
      </xdr:nvSpPr>
      <xdr:spPr bwMode="auto">
        <a:xfrm>
          <a:off x="151447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36662" name="Line 115"/>
        <xdr:cNvSpPr>
          <a:spLocks noChangeShapeType="1"/>
        </xdr:cNvSpPr>
      </xdr:nvSpPr>
      <xdr:spPr bwMode="auto">
        <a:xfrm>
          <a:off x="13335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136663" name="Line 116"/>
        <xdr:cNvSpPr>
          <a:spLocks noChangeShapeType="1"/>
        </xdr:cNvSpPr>
      </xdr:nvSpPr>
      <xdr:spPr bwMode="auto">
        <a:xfrm>
          <a:off x="151447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136664" name="Line 118"/>
        <xdr:cNvSpPr>
          <a:spLocks noChangeShapeType="1"/>
        </xdr:cNvSpPr>
      </xdr:nvSpPr>
      <xdr:spPr bwMode="auto">
        <a:xfrm>
          <a:off x="133350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113</xdr:row>
      <xdr:rowOff>104775</xdr:rowOff>
    </xdr:from>
    <xdr:to>
      <xdr:col>1</xdr:col>
      <xdr:colOff>0</xdr:colOff>
      <xdr:row>113</xdr:row>
      <xdr:rowOff>104775</xdr:rowOff>
    </xdr:to>
    <xdr:sp macro="" textlink="">
      <xdr:nvSpPr>
        <xdr:cNvPr id="136665" name="Line 119"/>
        <xdr:cNvSpPr>
          <a:spLocks noChangeShapeType="1"/>
        </xdr:cNvSpPr>
      </xdr:nvSpPr>
      <xdr:spPr bwMode="auto">
        <a:xfrm>
          <a:off x="1514475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136666" name="Line 120"/>
        <xdr:cNvSpPr>
          <a:spLocks noChangeShapeType="1"/>
        </xdr:cNvSpPr>
      </xdr:nvSpPr>
      <xdr:spPr bwMode="auto">
        <a:xfrm>
          <a:off x="133350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113</xdr:row>
      <xdr:rowOff>104775</xdr:rowOff>
    </xdr:from>
    <xdr:to>
      <xdr:col>1</xdr:col>
      <xdr:colOff>0</xdr:colOff>
      <xdr:row>113</xdr:row>
      <xdr:rowOff>104775</xdr:rowOff>
    </xdr:to>
    <xdr:sp macro="" textlink="">
      <xdr:nvSpPr>
        <xdr:cNvPr id="136667" name="Line 121"/>
        <xdr:cNvSpPr>
          <a:spLocks noChangeShapeType="1"/>
        </xdr:cNvSpPr>
      </xdr:nvSpPr>
      <xdr:spPr bwMode="auto">
        <a:xfrm>
          <a:off x="1514475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36668" name="Line 123"/>
        <xdr:cNvSpPr>
          <a:spLocks noChangeShapeType="1"/>
        </xdr:cNvSpPr>
      </xdr:nvSpPr>
      <xdr:spPr bwMode="auto">
        <a:xfrm>
          <a:off x="13335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36669" name="Line 124"/>
        <xdr:cNvSpPr>
          <a:spLocks noChangeShapeType="1"/>
        </xdr:cNvSpPr>
      </xdr:nvSpPr>
      <xdr:spPr bwMode="auto">
        <a:xfrm>
          <a:off x="151447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36670" name="Line 125"/>
        <xdr:cNvSpPr>
          <a:spLocks noChangeShapeType="1"/>
        </xdr:cNvSpPr>
      </xdr:nvSpPr>
      <xdr:spPr bwMode="auto">
        <a:xfrm>
          <a:off x="13335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36671" name="Line 126"/>
        <xdr:cNvSpPr>
          <a:spLocks noChangeShapeType="1"/>
        </xdr:cNvSpPr>
      </xdr:nvSpPr>
      <xdr:spPr bwMode="auto">
        <a:xfrm>
          <a:off x="151447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36672" name="Line 128"/>
        <xdr:cNvSpPr>
          <a:spLocks noChangeShapeType="1"/>
        </xdr:cNvSpPr>
      </xdr:nvSpPr>
      <xdr:spPr bwMode="auto">
        <a:xfrm>
          <a:off x="133350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36673" name="Line 129"/>
        <xdr:cNvSpPr>
          <a:spLocks noChangeShapeType="1"/>
        </xdr:cNvSpPr>
      </xdr:nvSpPr>
      <xdr:spPr bwMode="auto">
        <a:xfrm>
          <a:off x="1514475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36674" name="Line 130"/>
        <xdr:cNvSpPr>
          <a:spLocks noChangeShapeType="1"/>
        </xdr:cNvSpPr>
      </xdr:nvSpPr>
      <xdr:spPr bwMode="auto">
        <a:xfrm>
          <a:off x="133350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36675" name="Line 131"/>
        <xdr:cNvSpPr>
          <a:spLocks noChangeShapeType="1"/>
        </xdr:cNvSpPr>
      </xdr:nvSpPr>
      <xdr:spPr bwMode="auto">
        <a:xfrm>
          <a:off x="1514475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36676" name="Line 133"/>
        <xdr:cNvSpPr>
          <a:spLocks noChangeShapeType="1"/>
        </xdr:cNvSpPr>
      </xdr:nvSpPr>
      <xdr:spPr bwMode="auto">
        <a:xfrm>
          <a:off x="13335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36677" name="Line 134"/>
        <xdr:cNvSpPr>
          <a:spLocks noChangeShapeType="1"/>
        </xdr:cNvSpPr>
      </xdr:nvSpPr>
      <xdr:spPr bwMode="auto">
        <a:xfrm>
          <a:off x="151447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36678" name="Line 135"/>
        <xdr:cNvSpPr>
          <a:spLocks noChangeShapeType="1"/>
        </xdr:cNvSpPr>
      </xdr:nvSpPr>
      <xdr:spPr bwMode="auto">
        <a:xfrm>
          <a:off x="13335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36679" name="Line 136"/>
        <xdr:cNvSpPr>
          <a:spLocks noChangeShapeType="1"/>
        </xdr:cNvSpPr>
      </xdr:nvSpPr>
      <xdr:spPr bwMode="auto">
        <a:xfrm>
          <a:off x="151447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179</xdr:row>
      <xdr:rowOff>0</xdr:rowOff>
    </xdr:from>
    <xdr:to>
      <xdr:col>0</xdr:col>
      <xdr:colOff>133350</xdr:colOff>
      <xdr:row>179</xdr:row>
      <xdr:rowOff>0</xdr:rowOff>
    </xdr:to>
    <xdr:sp macro="" textlink="">
      <xdr:nvSpPr>
        <xdr:cNvPr id="136680" name="Line 138"/>
        <xdr:cNvSpPr>
          <a:spLocks noChangeShapeType="1"/>
        </xdr:cNvSpPr>
      </xdr:nvSpPr>
      <xdr:spPr bwMode="auto">
        <a:xfrm>
          <a:off x="133350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0</xdr:colOff>
      <xdr:row>179</xdr:row>
      <xdr:rowOff>0</xdr:rowOff>
    </xdr:to>
    <xdr:sp macro="" textlink="">
      <xdr:nvSpPr>
        <xdr:cNvPr id="136681" name="Line 139"/>
        <xdr:cNvSpPr>
          <a:spLocks noChangeShapeType="1"/>
        </xdr:cNvSpPr>
      </xdr:nvSpPr>
      <xdr:spPr bwMode="auto">
        <a:xfrm>
          <a:off x="1514475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179</xdr:row>
      <xdr:rowOff>0</xdr:rowOff>
    </xdr:from>
    <xdr:to>
      <xdr:col>0</xdr:col>
      <xdr:colOff>133350</xdr:colOff>
      <xdr:row>179</xdr:row>
      <xdr:rowOff>0</xdr:rowOff>
    </xdr:to>
    <xdr:sp macro="" textlink="">
      <xdr:nvSpPr>
        <xdr:cNvPr id="136682" name="Line 140"/>
        <xdr:cNvSpPr>
          <a:spLocks noChangeShapeType="1"/>
        </xdr:cNvSpPr>
      </xdr:nvSpPr>
      <xdr:spPr bwMode="auto">
        <a:xfrm>
          <a:off x="133350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0</xdr:colOff>
      <xdr:row>179</xdr:row>
      <xdr:rowOff>0</xdr:rowOff>
    </xdr:to>
    <xdr:sp macro="" textlink="">
      <xdr:nvSpPr>
        <xdr:cNvPr id="136683" name="Line 141"/>
        <xdr:cNvSpPr>
          <a:spLocks noChangeShapeType="1"/>
        </xdr:cNvSpPr>
      </xdr:nvSpPr>
      <xdr:spPr bwMode="auto">
        <a:xfrm>
          <a:off x="1514475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136684" name="Line 143"/>
        <xdr:cNvSpPr>
          <a:spLocks noChangeShapeType="1"/>
        </xdr:cNvSpPr>
      </xdr:nvSpPr>
      <xdr:spPr bwMode="auto">
        <a:xfrm>
          <a:off x="133350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0</xdr:colOff>
      <xdr:row>131</xdr:row>
      <xdr:rowOff>0</xdr:rowOff>
    </xdr:to>
    <xdr:sp macro="" textlink="">
      <xdr:nvSpPr>
        <xdr:cNvPr id="136685" name="Line 144"/>
        <xdr:cNvSpPr>
          <a:spLocks noChangeShapeType="1"/>
        </xdr:cNvSpPr>
      </xdr:nvSpPr>
      <xdr:spPr bwMode="auto">
        <a:xfrm>
          <a:off x="1514475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136686" name="Line 145"/>
        <xdr:cNvSpPr>
          <a:spLocks noChangeShapeType="1"/>
        </xdr:cNvSpPr>
      </xdr:nvSpPr>
      <xdr:spPr bwMode="auto">
        <a:xfrm>
          <a:off x="133350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0</xdr:colOff>
      <xdr:row>131</xdr:row>
      <xdr:rowOff>0</xdr:rowOff>
    </xdr:to>
    <xdr:sp macro="" textlink="">
      <xdr:nvSpPr>
        <xdr:cNvPr id="136687" name="Line 146"/>
        <xdr:cNvSpPr>
          <a:spLocks noChangeShapeType="1"/>
        </xdr:cNvSpPr>
      </xdr:nvSpPr>
      <xdr:spPr bwMode="auto">
        <a:xfrm>
          <a:off x="1514475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136688" name="Line 148"/>
        <xdr:cNvSpPr>
          <a:spLocks noChangeShapeType="1"/>
        </xdr:cNvSpPr>
      </xdr:nvSpPr>
      <xdr:spPr bwMode="auto">
        <a:xfrm>
          <a:off x="13335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0</xdr:rowOff>
    </xdr:from>
    <xdr:to>
      <xdr:col>1</xdr:col>
      <xdr:colOff>0</xdr:colOff>
      <xdr:row>85</xdr:row>
      <xdr:rowOff>0</xdr:rowOff>
    </xdr:to>
    <xdr:sp macro="" textlink="">
      <xdr:nvSpPr>
        <xdr:cNvPr id="136689" name="Line 149"/>
        <xdr:cNvSpPr>
          <a:spLocks noChangeShapeType="1"/>
        </xdr:cNvSpPr>
      </xdr:nvSpPr>
      <xdr:spPr bwMode="auto">
        <a:xfrm>
          <a:off x="151447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136690" name="Line 150"/>
        <xdr:cNvSpPr>
          <a:spLocks noChangeShapeType="1"/>
        </xdr:cNvSpPr>
      </xdr:nvSpPr>
      <xdr:spPr bwMode="auto">
        <a:xfrm>
          <a:off x="13335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0</xdr:rowOff>
    </xdr:from>
    <xdr:to>
      <xdr:col>1</xdr:col>
      <xdr:colOff>0</xdr:colOff>
      <xdr:row>85</xdr:row>
      <xdr:rowOff>0</xdr:rowOff>
    </xdr:to>
    <xdr:sp macro="" textlink="">
      <xdr:nvSpPr>
        <xdr:cNvPr id="136691" name="Line 151"/>
        <xdr:cNvSpPr>
          <a:spLocks noChangeShapeType="1"/>
        </xdr:cNvSpPr>
      </xdr:nvSpPr>
      <xdr:spPr bwMode="auto">
        <a:xfrm>
          <a:off x="151447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136692" name="Line 153"/>
        <xdr:cNvSpPr>
          <a:spLocks noChangeShapeType="1"/>
        </xdr:cNvSpPr>
      </xdr:nvSpPr>
      <xdr:spPr bwMode="auto">
        <a:xfrm>
          <a:off x="13335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136693" name="Line 154"/>
        <xdr:cNvSpPr>
          <a:spLocks noChangeShapeType="1"/>
        </xdr:cNvSpPr>
      </xdr:nvSpPr>
      <xdr:spPr bwMode="auto">
        <a:xfrm>
          <a:off x="151447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40</xdr:row>
      <xdr:rowOff>0</xdr:rowOff>
    </xdr:from>
    <xdr:to>
      <xdr:col>0</xdr:col>
      <xdr:colOff>133350</xdr:colOff>
      <xdr:row>40</xdr:row>
      <xdr:rowOff>0</xdr:rowOff>
    </xdr:to>
    <xdr:sp macro="" textlink="">
      <xdr:nvSpPr>
        <xdr:cNvPr id="136694" name="Line 155"/>
        <xdr:cNvSpPr>
          <a:spLocks noChangeShapeType="1"/>
        </xdr:cNvSpPr>
      </xdr:nvSpPr>
      <xdr:spPr bwMode="auto">
        <a:xfrm>
          <a:off x="13335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136695" name="Line 156"/>
        <xdr:cNvSpPr>
          <a:spLocks noChangeShapeType="1"/>
        </xdr:cNvSpPr>
      </xdr:nvSpPr>
      <xdr:spPr bwMode="auto">
        <a:xfrm>
          <a:off x="151447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55</xdr:row>
      <xdr:rowOff>38100</xdr:rowOff>
    </xdr:from>
    <xdr:to>
      <xdr:col>0</xdr:col>
      <xdr:colOff>981075</xdr:colOff>
      <xdr:row>55</xdr:row>
      <xdr:rowOff>38100</xdr:rowOff>
    </xdr:to>
    <xdr:sp macro="" textlink="">
      <xdr:nvSpPr>
        <xdr:cNvPr id="136696" name="Line 157"/>
        <xdr:cNvSpPr>
          <a:spLocks noChangeShapeType="1"/>
        </xdr:cNvSpPr>
      </xdr:nvSpPr>
      <xdr:spPr bwMode="auto">
        <a:xfrm>
          <a:off x="38100" y="8572500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36697" name="Line 158"/>
        <xdr:cNvSpPr>
          <a:spLocks noChangeShapeType="1"/>
        </xdr:cNvSpPr>
      </xdr:nvSpPr>
      <xdr:spPr bwMode="auto">
        <a:xfrm>
          <a:off x="133350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104775</xdr:rowOff>
    </xdr:from>
    <xdr:to>
      <xdr:col>1</xdr:col>
      <xdr:colOff>0</xdr:colOff>
      <xdr:row>55</xdr:row>
      <xdr:rowOff>104775</xdr:rowOff>
    </xdr:to>
    <xdr:sp macro="" textlink="">
      <xdr:nvSpPr>
        <xdr:cNvPr id="136698" name="Line 159"/>
        <xdr:cNvSpPr>
          <a:spLocks noChangeShapeType="1"/>
        </xdr:cNvSpPr>
      </xdr:nvSpPr>
      <xdr:spPr bwMode="auto">
        <a:xfrm>
          <a:off x="1514475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36699" name="Line 160"/>
        <xdr:cNvSpPr>
          <a:spLocks noChangeShapeType="1"/>
        </xdr:cNvSpPr>
      </xdr:nvSpPr>
      <xdr:spPr bwMode="auto">
        <a:xfrm>
          <a:off x="133350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104775</xdr:rowOff>
    </xdr:from>
    <xdr:to>
      <xdr:col>1</xdr:col>
      <xdr:colOff>0</xdr:colOff>
      <xdr:row>55</xdr:row>
      <xdr:rowOff>104775</xdr:rowOff>
    </xdr:to>
    <xdr:sp macro="" textlink="">
      <xdr:nvSpPr>
        <xdr:cNvPr id="136700" name="Line 161"/>
        <xdr:cNvSpPr>
          <a:spLocks noChangeShapeType="1"/>
        </xdr:cNvSpPr>
      </xdr:nvSpPr>
      <xdr:spPr bwMode="auto">
        <a:xfrm>
          <a:off x="1514475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114</xdr:row>
      <xdr:rowOff>38100</xdr:rowOff>
    </xdr:from>
    <xdr:to>
      <xdr:col>0</xdr:col>
      <xdr:colOff>981075</xdr:colOff>
      <xdr:row>114</xdr:row>
      <xdr:rowOff>38100</xdr:rowOff>
    </xdr:to>
    <xdr:sp macro="" textlink="">
      <xdr:nvSpPr>
        <xdr:cNvPr id="136701" name="Line 167"/>
        <xdr:cNvSpPr>
          <a:spLocks noChangeShapeType="1"/>
        </xdr:cNvSpPr>
      </xdr:nvSpPr>
      <xdr:spPr bwMode="auto">
        <a:xfrm>
          <a:off x="38100" y="1614487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36702" name="Line 168"/>
        <xdr:cNvSpPr>
          <a:spLocks noChangeShapeType="1"/>
        </xdr:cNvSpPr>
      </xdr:nvSpPr>
      <xdr:spPr bwMode="auto">
        <a:xfrm>
          <a:off x="133350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104775</xdr:rowOff>
    </xdr:from>
    <xdr:to>
      <xdr:col>1</xdr:col>
      <xdr:colOff>0</xdr:colOff>
      <xdr:row>114</xdr:row>
      <xdr:rowOff>104775</xdr:rowOff>
    </xdr:to>
    <xdr:sp macro="" textlink="">
      <xdr:nvSpPr>
        <xdr:cNvPr id="136703" name="Line 169"/>
        <xdr:cNvSpPr>
          <a:spLocks noChangeShapeType="1"/>
        </xdr:cNvSpPr>
      </xdr:nvSpPr>
      <xdr:spPr bwMode="auto">
        <a:xfrm>
          <a:off x="1514475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36704" name="Line 170"/>
        <xdr:cNvSpPr>
          <a:spLocks noChangeShapeType="1"/>
        </xdr:cNvSpPr>
      </xdr:nvSpPr>
      <xdr:spPr bwMode="auto">
        <a:xfrm>
          <a:off x="133350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104775</xdr:rowOff>
    </xdr:from>
    <xdr:to>
      <xdr:col>1</xdr:col>
      <xdr:colOff>0</xdr:colOff>
      <xdr:row>114</xdr:row>
      <xdr:rowOff>104775</xdr:rowOff>
    </xdr:to>
    <xdr:sp macro="" textlink="">
      <xdr:nvSpPr>
        <xdr:cNvPr id="136705" name="Line 171"/>
        <xdr:cNvSpPr>
          <a:spLocks noChangeShapeType="1"/>
        </xdr:cNvSpPr>
      </xdr:nvSpPr>
      <xdr:spPr bwMode="auto">
        <a:xfrm>
          <a:off x="1514475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169</xdr:row>
      <xdr:rowOff>38100</xdr:rowOff>
    </xdr:from>
    <xdr:to>
      <xdr:col>0</xdr:col>
      <xdr:colOff>981075</xdr:colOff>
      <xdr:row>169</xdr:row>
      <xdr:rowOff>38100</xdr:rowOff>
    </xdr:to>
    <xdr:sp macro="" textlink="">
      <xdr:nvSpPr>
        <xdr:cNvPr id="136706" name="Line 172"/>
        <xdr:cNvSpPr>
          <a:spLocks noChangeShapeType="1"/>
        </xdr:cNvSpPr>
      </xdr:nvSpPr>
      <xdr:spPr bwMode="auto">
        <a:xfrm>
          <a:off x="38100" y="2389822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36707" name="Line 173"/>
        <xdr:cNvSpPr>
          <a:spLocks noChangeShapeType="1"/>
        </xdr:cNvSpPr>
      </xdr:nvSpPr>
      <xdr:spPr bwMode="auto">
        <a:xfrm>
          <a:off x="133350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104775</xdr:rowOff>
    </xdr:from>
    <xdr:to>
      <xdr:col>1</xdr:col>
      <xdr:colOff>0</xdr:colOff>
      <xdr:row>169</xdr:row>
      <xdr:rowOff>104775</xdr:rowOff>
    </xdr:to>
    <xdr:sp macro="" textlink="">
      <xdr:nvSpPr>
        <xdr:cNvPr id="136708" name="Line 174"/>
        <xdr:cNvSpPr>
          <a:spLocks noChangeShapeType="1"/>
        </xdr:cNvSpPr>
      </xdr:nvSpPr>
      <xdr:spPr bwMode="auto">
        <a:xfrm>
          <a:off x="1514475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36709" name="Line 175"/>
        <xdr:cNvSpPr>
          <a:spLocks noChangeShapeType="1"/>
        </xdr:cNvSpPr>
      </xdr:nvSpPr>
      <xdr:spPr bwMode="auto">
        <a:xfrm>
          <a:off x="133350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104775</xdr:rowOff>
    </xdr:from>
    <xdr:to>
      <xdr:col>1</xdr:col>
      <xdr:colOff>0</xdr:colOff>
      <xdr:row>169</xdr:row>
      <xdr:rowOff>104775</xdr:rowOff>
    </xdr:to>
    <xdr:sp macro="" textlink="">
      <xdr:nvSpPr>
        <xdr:cNvPr id="136710" name="Line 176"/>
        <xdr:cNvSpPr>
          <a:spLocks noChangeShapeType="1"/>
        </xdr:cNvSpPr>
      </xdr:nvSpPr>
      <xdr:spPr bwMode="auto">
        <a:xfrm>
          <a:off x="1514475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136711" name="Line 177"/>
        <xdr:cNvSpPr>
          <a:spLocks noChangeShapeType="1"/>
        </xdr:cNvSpPr>
      </xdr:nvSpPr>
      <xdr:spPr bwMode="auto">
        <a:xfrm>
          <a:off x="10677525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52</xdr:row>
      <xdr:rowOff>104775</xdr:rowOff>
    </xdr:from>
    <xdr:to>
      <xdr:col>22</xdr:col>
      <xdr:colOff>0</xdr:colOff>
      <xdr:row>52</xdr:row>
      <xdr:rowOff>104775</xdr:rowOff>
    </xdr:to>
    <xdr:sp macro="" textlink="">
      <xdr:nvSpPr>
        <xdr:cNvPr id="136712" name="Line 178"/>
        <xdr:cNvSpPr>
          <a:spLocks noChangeShapeType="1"/>
        </xdr:cNvSpPr>
      </xdr:nvSpPr>
      <xdr:spPr bwMode="auto">
        <a:xfrm>
          <a:off x="11925300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36713" name="Line 179"/>
        <xdr:cNvSpPr>
          <a:spLocks noChangeShapeType="1"/>
        </xdr:cNvSpPr>
      </xdr:nvSpPr>
      <xdr:spPr bwMode="auto">
        <a:xfrm>
          <a:off x="1067752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122</xdr:row>
      <xdr:rowOff>0</xdr:rowOff>
    </xdr:from>
    <xdr:to>
      <xdr:col>22</xdr:col>
      <xdr:colOff>0</xdr:colOff>
      <xdr:row>122</xdr:row>
      <xdr:rowOff>0</xdr:rowOff>
    </xdr:to>
    <xdr:sp macro="" textlink="">
      <xdr:nvSpPr>
        <xdr:cNvPr id="136714" name="Line 180"/>
        <xdr:cNvSpPr>
          <a:spLocks noChangeShapeType="1"/>
        </xdr:cNvSpPr>
      </xdr:nvSpPr>
      <xdr:spPr bwMode="auto">
        <a:xfrm>
          <a:off x="11925300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156</xdr:row>
      <xdr:rowOff>0</xdr:rowOff>
    </xdr:from>
    <xdr:to>
      <xdr:col>21</xdr:col>
      <xdr:colOff>133350</xdr:colOff>
      <xdr:row>156</xdr:row>
      <xdr:rowOff>0</xdr:rowOff>
    </xdr:to>
    <xdr:sp macro="" textlink="">
      <xdr:nvSpPr>
        <xdr:cNvPr id="136715" name="Line 181"/>
        <xdr:cNvSpPr>
          <a:spLocks noChangeShapeType="1"/>
        </xdr:cNvSpPr>
      </xdr:nvSpPr>
      <xdr:spPr bwMode="auto">
        <a:xfrm>
          <a:off x="10677525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156</xdr:row>
      <xdr:rowOff>0</xdr:rowOff>
    </xdr:from>
    <xdr:to>
      <xdr:col>22</xdr:col>
      <xdr:colOff>0</xdr:colOff>
      <xdr:row>156</xdr:row>
      <xdr:rowOff>0</xdr:rowOff>
    </xdr:to>
    <xdr:sp macro="" textlink="">
      <xdr:nvSpPr>
        <xdr:cNvPr id="136716" name="Line 182"/>
        <xdr:cNvSpPr>
          <a:spLocks noChangeShapeType="1"/>
        </xdr:cNvSpPr>
      </xdr:nvSpPr>
      <xdr:spPr bwMode="auto">
        <a:xfrm>
          <a:off x="11925300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52</xdr:row>
      <xdr:rowOff>104775</xdr:rowOff>
    </xdr:from>
    <xdr:to>
      <xdr:col>21</xdr:col>
      <xdr:colOff>133350</xdr:colOff>
      <xdr:row>52</xdr:row>
      <xdr:rowOff>104775</xdr:rowOff>
    </xdr:to>
    <xdr:sp macro="" textlink="">
      <xdr:nvSpPr>
        <xdr:cNvPr id="136717" name="Line 183"/>
        <xdr:cNvSpPr>
          <a:spLocks noChangeShapeType="1"/>
        </xdr:cNvSpPr>
      </xdr:nvSpPr>
      <xdr:spPr bwMode="auto">
        <a:xfrm>
          <a:off x="10677525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52</xdr:row>
      <xdr:rowOff>104775</xdr:rowOff>
    </xdr:from>
    <xdr:to>
      <xdr:col>22</xdr:col>
      <xdr:colOff>0</xdr:colOff>
      <xdr:row>52</xdr:row>
      <xdr:rowOff>104775</xdr:rowOff>
    </xdr:to>
    <xdr:sp macro="" textlink="">
      <xdr:nvSpPr>
        <xdr:cNvPr id="136718" name="Line 184"/>
        <xdr:cNvSpPr>
          <a:spLocks noChangeShapeType="1"/>
        </xdr:cNvSpPr>
      </xdr:nvSpPr>
      <xdr:spPr bwMode="auto">
        <a:xfrm>
          <a:off x="11925300" y="823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122</xdr:row>
      <xdr:rowOff>0</xdr:rowOff>
    </xdr:from>
    <xdr:to>
      <xdr:col>21</xdr:col>
      <xdr:colOff>133350</xdr:colOff>
      <xdr:row>122</xdr:row>
      <xdr:rowOff>0</xdr:rowOff>
    </xdr:to>
    <xdr:sp macro="" textlink="">
      <xdr:nvSpPr>
        <xdr:cNvPr id="136719" name="Line 185"/>
        <xdr:cNvSpPr>
          <a:spLocks noChangeShapeType="1"/>
        </xdr:cNvSpPr>
      </xdr:nvSpPr>
      <xdr:spPr bwMode="auto">
        <a:xfrm>
          <a:off x="10677525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122</xdr:row>
      <xdr:rowOff>0</xdr:rowOff>
    </xdr:from>
    <xdr:to>
      <xdr:col>22</xdr:col>
      <xdr:colOff>0</xdr:colOff>
      <xdr:row>122</xdr:row>
      <xdr:rowOff>0</xdr:rowOff>
    </xdr:to>
    <xdr:sp macro="" textlink="">
      <xdr:nvSpPr>
        <xdr:cNvPr id="136720" name="Line 186"/>
        <xdr:cNvSpPr>
          <a:spLocks noChangeShapeType="1"/>
        </xdr:cNvSpPr>
      </xdr:nvSpPr>
      <xdr:spPr bwMode="auto">
        <a:xfrm>
          <a:off x="11925300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156</xdr:row>
      <xdr:rowOff>0</xdr:rowOff>
    </xdr:from>
    <xdr:to>
      <xdr:col>21</xdr:col>
      <xdr:colOff>133350</xdr:colOff>
      <xdr:row>156</xdr:row>
      <xdr:rowOff>0</xdr:rowOff>
    </xdr:to>
    <xdr:sp macro="" textlink="">
      <xdr:nvSpPr>
        <xdr:cNvPr id="136721" name="Line 187"/>
        <xdr:cNvSpPr>
          <a:spLocks noChangeShapeType="1"/>
        </xdr:cNvSpPr>
      </xdr:nvSpPr>
      <xdr:spPr bwMode="auto">
        <a:xfrm>
          <a:off x="10677525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156</xdr:row>
      <xdr:rowOff>0</xdr:rowOff>
    </xdr:from>
    <xdr:to>
      <xdr:col>22</xdr:col>
      <xdr:colOff>0</xdr:colOff>
      <xdr:row>156</xdr:row>
      <xdr:rowOff>0</xdr:rowOff>
    </xdr:to>
    <xdr:sp macro="" textlink="">
      <xdr:nvSpPr>
        <xdr:cNvPr id="136722" name="Line 188"/>
        <xdr:cNvSpPr>
          <a:spLocks noChangeShapeType="1"/>
        </xdr:cNvSpPr>
      </xdr:nvSpPr>
      <xdr:spPr bwMode="auto">
        <a:xfrm>
          <a:off x="11925300" y="2206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723" name="Line 189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724" name="Line 190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725" name="Line 191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121</xdr:row>
      <xdr:rowOff>0</xdr:rowOff>
    </xdr:from>
    <xdr:to>
      <xdr:col>21</xdr:col>
      <xdr:colOff>133350</xdr:colOff>
      <xdr:row>121</xdr:row>
      <xdr:rowOff>0</xdr:rowOff>
    </xdr:to>
    <xdr:sp macro="" textlink="">
      <xdr:nvSpPr>
        <xdr:cNvPr id="136726" name="Line 192"/>
        <xdr:cNvSpPr>
          <a:spLocks noChangeShapeType="1"/>
        </xdr:cNvSpPr>
      </xdr:nvSpPr>
      <xdr:spPr bwMode="auto">
        <a:xfrm>
          <a:off x="10677525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48</xdr:row>
      <xdr:rowOff>0</xdr:rowOff>
    </xdr:from>
    <xdr:to>
      <xdr:col>21</xdr:col>
      <xdr:colOff>133350</xdr:colOff>
      <xdr:row>48</xdr:row>
      <xdr:rowOff>0</xdr:rowOff>
    </xdr:to>
    <xdr:sp macro="" textlink="">
      <xdr:nvSpPr>
        <xdr:cNvPr id="136727" name="Line 193"/>
        <xdr:cNvSpPr>
          <a:spLocks noChangeShapeType="1"/>
        </xdr:cNvSpPr>
      </xdr:nvSpPr>
      <xdr:spPr bwMode="auto">
        <a:xfrm>
          <a:off x="10677525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48</xdr:row>
      <xdr:rowOff>0</xdr:rowOff>
    </xdr:from>
    <xdr:to>
      <xdr:col>22</xdr:col>
      <xdr:colOff>0</xdr:colOff>
      <xdr:row>48</xdr:row>
      <xdr:rowOff>0</xdr:rowOff>
    </xdr:to>
    <xdr:sp macro="" textlink="">
      <xdr:nvSpPr>
        <xdr:cNvPr id="136728" name="Line 194"/>
        <xdr:cNvSpPr>
          <a:spLocks noChangeShapeType="1"/>
        </xdr:cNvSpPr>
      </xdr:nvSpPr>
      <xdr:spPr bwMode="auto">
        <a:xfrm>
          <a:off x="11925300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48</xdr:row>
      <xdr:rowOff>0</xdr:rowOff>
    </xdr:from>
    <xdr:to>
      <xdr:col>21</xdr:col>
      <xdr:colOff>133350</xdr:colOff>
      <xdr:row>48</xdr:row>
      <xdr:rowOff>0</xdr:rowOff>
    </xdr:to>
    <xdr:sp macro="" textlink="">
      <xdr:nvSpPr>
        <xdr:cNvPr id="136729" name="Line 195"/>
        <xdr:cNvSpPr>
          <a:spLocks noChangeShapeType="1"/>
        </xdr:cNvSpPr>
      </xdr:nvSpPr>
      <xdr:spPr bwMode="auto">
        <a:xfrm>
          <a:off x="10677525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48</xdr:row>
      <xdr:rowOff>0</xdr:rowOff>
    </xdr:from>
    <xdr:to>
      <xdr:col>22</xdr:col>
      <xdr:colOff>0</xdr:colOff>
      <xdr:row>48</xdr:row>
      <xdr:rowOff>0</xdr:rowOff>
    </xdr:to>
    <xdr:sp macro="" textlink="">
      <xdr:nvSpPr>
        <xdr:cNvPr id="136730" name="Line 196"/>
        <xdr:cNvSpPr>
          <a:spLocks noChangeShapeType="1"/>
        </xdr:cNvSpPr>
      </xdr:nvSpPr>
      <xdr:spPr bwMode="auto">
        <a:xfrm>
          <a:off x="11925300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95</xdr:row>
      <xdr:rowOff>0</xdr:rowOff>
    </xdr:from>
    <xdr:to>
      <xdr:col>21</xdr:col>
      <xdr:colOff>133350</xdr:colOff>
      <xdr:row>95</xdr:row>
      <xdr:rowOff>0</xdr:rowOff>
    </xdr:to>
    <xdr:sp macro="" textlink="">
      <xdr:nvSpPr>
        <xdr:cNvPr id="136731" name="Line 197"/>
        <xdr:cNvSpPr>
          <a:spLocks noChangeShapeType="1"/>
        </xdr:cNvSpPr>
      </xdr:nvSpPr>
      <xdr:spPr bwMode="auto">
        <a:xfrm>
          <a:off x="10677525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95</xdr:row>
      <xdr:rowOff>0</xdr:rowOff>
    </xdr:from>
    <xdr:to>
      <xdr:col>22</xdr:col>
      <xdr:colOff>0</xdr:colOff>
      <xdr:row>95</xdr:row>
      <xdr:rowOff>0</xdr:rowOff>
    </xdr:to>
    <xdr:sp macro="" textlink="">
      <xdr:nvSpPr>
        <xdr:cNvPr id="136732" name="Line 198"/>
        <xdr:cNvSpPr>
          <a:spLocks noChangeShapeType="1"/>
        </xdr:cNvSpPr>
      </xdr:nvSpPr>
      <xdr:spPr bwMode="auto">
        <a:xfrm>
          <a:off x="11925300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95</xdr:row>
      <xdr:rowOff>0</xdr:rowOff>
    </xdr:from>
    <xdr:to>
      <xdr:col>21</xdr:col>
      <xdr:colOff>133350</xdr:colOff>
      <xdr:row>95</xdr:row>
      <xdr:rowOff>0</xdr:rowOff>
    </xdr:to>
    <xdr:sp macro="" textlink="">
      <xdr:nvSpPr>
        <xdr:cNvPr id="136733" name="Line 199"/>
        <xdr:cNvSpPr>
          <a:spLocks noChangeShapeType="1"/>
        </xdr:cNvSpPr>
      </xdr:nvSpPr>
      <xdr:spPr bwMode="auto">
        <a:xfrm>
          <a:off x="10677525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95</xdr:row>
      <xdr:rowOff>0</xdr:rowOff>
    </xdr:from>
    <xdr:to>
      <xdr:col>22</xdr:col>
      <xdr:colOff>0</xdr:colOff>
      <xdr:row>95</xdr:row>
      <xdr:rowOff>0</xdr:rowOff>
    </xdr:to>
    <xdr:sp macro="" textlink="">
      <xdr:nvSpPr>
        <xdr:cNvPr id="136734" name="Line 200"/>
        <xdr:cNvSpPr>
          <a:spLocks noChangeShapeType="1"/>
        </xdr:cNvSpPr>
      </xdr:nvSpPr>
      <xdr:spPr bwMode="auto">
        <a:xfrm>
          <a:off x="11925300" y="1373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144</xdr:row>
      <xdr:rowOff>0</xdr:rowOff>
    </xdr:from>
    <xdr:to>
      <xdr:col>21</xdr:col>
      <xdr:colOff>133350</xdr:colOff>
      <xdr:row>144</xdr:row>
      <xdr:rowOff>0</xdr:rowOff>
    </xdr:to>
    <xdr:sp macro="" textlink="">
      <xdr:nvSpPr>
        <xdr:cNvPr id="136735" name="Line 201"/>
        <xdr:cNvSpPr>
          <a:spLocks noChangeShapeType="1"/>
        </xdr:cNvSpPr>
      </xdr:nvSpPr>
      <xdr:spPr bwMode="auto">
        <a:xfrm>
          <a:off x="10677525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144</xdr:row>
      <xdr:rowOff>0</xdr:rowOff>
    </xdr:from>
    <xdr:to>
      <xdr:col>22</xdr:col>
      <xdr:colOff>0</xdr:colOff>
      <xdr:row>144</xdr:row>
      <xdr:rowOff>0</xdr:rowOff>
    </xdr:to>
    <xdr:sp macro="" textlink="">
      <xdr:nvSpPr>
        <xdr:cNvPr id="136736" name="Line 202"/>
        <xdr:cNvSpPr>
          <a:spLocks noChangeShapeType="1"/>
        </xdr:cNvSpPr>
      </xdr:nvSpPr>
      <xdr:spPr bwMode="auto">
        <a:xfrm>
          <a:off x="11925300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144</xdr:row>
      <xdr:rowOff>0</xdr:rowOff>
    </xdr:from>
    <xdr:to>
      <xdr:col>21</xdr:col>
      <xdr:colOff>133350</xdr:colOff>
      <xdr:row>144</xdr:row>
      <xdr:rowOff>0</xdr:rowOff>
    </xdr:to>
    <xdr:sp macro="" textlink="">
      <xdr:nvSpPr>
        <xdr:cNvPr id="136737" name="Line 203"/>
        <xdr:cNvSpPr>
          <a:spLocks noChangeShapeType="1"/>
        </xdr:cNvSpPr>
      </xdr:nvSpPr>
      <xdr:spPr bwMode="auto">
        <a:xfrm>
          <a:off x="10677525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144</xdr:row>
      <xdr:rowOff>0</xdr:rowOff>
    </xdr:from>
    <xdr:to>
      <xdr:col>22</xdr:col>
      <xdr:colOff>0</xdr:colOff>
      <xdr:row>144</xdr:row>
      <xdr:rowOff>0</xdr:rowOff>
    </xdr:to>
    <xdr:sp macro="" textlink="">
      <xdr:nvSpPr>
        <xdr:cNvPr id="136738" name="Line 204"/>
        <xdr:cNvSpPr>
          <a:spLocks noChangeShapeType="1"/>
        </xdr:cNvSpPr>
      </xdr:nvSpPr>
      <xdr:spPr bwMode="auto">
        <a:xfrm>
          <a:off x="11925300" y="2021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193</xdr:row>
      <xdr:rowOff>0</xdr:rowOff>
    </xdr:from>
    <xdr:to>
      <xdr:col>21</xdr:col>
      <xdr:colOff>133350</xdr:colOff>
      <xdr:row>193</xdr:row>
      <xdr:rowOff>0</xdr:rowOff>
    </xdr:to>
    <xdr:sp macro="" textlink="">
      <xdr:nvSpPr>
        <xdr:cNvPr id="136739" name="Line 205"/>
        <xdr:cNvSpPr>
          <a:spLocks noChangeShapeType="1"/>
        </xdr:cNvSpPr>
      </xdr:nvSpPr>
      <xdr:spPr bwMode="auto">
        <a:xfrm>
          <a:off x="10677525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193</xdr:row>
      <xdr:rowOff>0</xdr:rowOff>
    </xdr:from>
    <xdr:to>
      <xdr:col>22</xdr:col>
      <xdr:colOff>0</xdr:colOff>
      <xdr:row>193</xdr:row>
      <xdr:rowOff>0</xdr:rowOff>
    </xdr:to>
    <xdr:sp macro="" textlink="">
      <xdr:nvSpPr>
        <xdr:cNvPr id="136740" name="Line 206"/>
        <xdr:cNvSpPr>
          <a:spLocks noChangeShapeType="1"/>
        </xdr:cNvSpPr>
      </xdr:nvSpPr>
      <xdr:spPr bwMode="auto">
        <a:xfrm>
          <a:off x="11925300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193</xdr:row>
      <xdr:rowOff>0</xdr:rowOff>
    </xdr:from>
    <xdr:to>
      <xdr:col>21</xdr:col>
      <xdr:colOff>133350</xdr:colOff>
      <xdr:row>193</xdr:row>
      <xdr:rowOff>0</xdr:rowOff>
    </xdr:to>
    <xdr:sp macro="" textlink="">
      <xdr:nvSpPr>
        <xdr:cNvPr id="136741" name="Line 207"/>
        <xdr:cNvSpPr>
          <a:spLocks noChangeShapeType="1"/>
        </xdr:cNvSpPr>
      </xdr:nvSpPr>
      <xdr:spPr bwMode="auto">
        <a:xfrm>
          <a:off x="10677525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193</xdr:row>
      <xdr:rowOff>0</xdr:rowOff>
    </xdr:from>
    <xdr:to>
      <xdr:col>22</xdr:col>
      <xdr:colOff>0</xdr:colOff>
      <xdr:row>193</xdr:row>
      <xdr:rowOff>0</xdr:rowOff>
    </xdr:to>
    <xdr:sp macro="" textlink="">
      <xdr:nvSpPr>
        <xdr:cNvPr id="136742" name="Line 208"/>
        <xdr:cNvSpPr>
          <a:spLocks noChangeShapeType="1"/>
        </xdr:cNvSpPr>
      </xdr:nvSpPr>
      <xdr:spPr bwMode="auto">
        <a:xfrm>
          <a:off x="11925300" y="27165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136743" name="Line 209"/>
        <xdr:cNvSpPr>
          <a:spLocks noChangeShapeType="1"/>
        </xdr:cNvSpPr>
      </xdr:nvSpPr>
      <xdr:spPr bwMode="auto">
        <a:xfrm>
          <a:off x="1067752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136744" name="Line 210"/>
        <xdr:cNvSpPr>
          <a:spLocks noChangeShapeType="1"/>
        </xdr:cNvSpPr>
      </xdr:nvSpPr>
      <xdr:spPr bwMode="auto">
        <a:xfrm>
          <a:off x="1192530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136745" name="Line 211"/>
        <xdr:cNvSpPr>
          <a:spLocks noChangeShapeType="1"/>
        </xdr:cNvSpPr>
      </xdr:nvSpPr>
      <xdr:spPr bwMode="auto">
        <a:xfrm>
          <a:off x="1067752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136746" name="Line 212"/>
        <xdr:cNvSpPr>
          <a:spLocks noChangeShapeType="1"/>
        </xdr:cNvSpPr>
      </xdr:nvSpPr>
      <xdr:spPr bwMode="auto">
        <a:xfrm>
          <a:off x="1192530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85</xdr:row>
      <xdr:rowOff>0</xdr:rowOff>
    </xdr:from>
    <xdr:to>
      <xdr:col>21</xdr:col>
      <xdr:colOff>133350</xdr:colOff>
      <xdr:row>85</xdr:row>
      <xdr:rowOff>0</xdr:rowOff>
    </xdr:to>
    <xdr:sp macro="" textlink="">
      <xdr:nvSpPr>
        <xdr:cNvPr id="136747" name="Line 213"/>
        <xdr:cNvSpPr>
          <a:spLocks noChangeShapeType="1"/>
        </xdr:cNvSpPr>
      </xdr:nvSpPr>
      <xdr:spPr bwMode="auto">
        <a:xfrm>
          <a:off x="1067752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85</xdr:row>
      <xdr:rowOff>0</xdr:rowOff>
    </xdr:from>
    <xdr:to>
      <xdr:col>22</xdr:col>
      <xdr:colOff>0</xdr:colOff>
      <xdr:row>85</xdr:row>
      <xdr:rowOff>0</xdr:rowOff>
    </xdr:to>
    <xdr:sp macro="" textlink="">
      <xdr:nvSpPr>
        <xdr:cNvPr id="136748" name="Line 214"/>
        <xdr:cNvSpPr>
          <a:spLocks noChangeShapeType="1"/>
        </xdr:cNvSpPr>
      </xdr:nvSpPr>
      <xdr:spPr bwMode="auto">
        <a:xfrm>
          <a:off x="1192530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85</xdr:row>
      <xdr:rowOff>0</xdr:rowOff>
    </xdr:from>
    <xdr:to>
      <xdr:col>21</xdr:col>
      <xdr:colOff>133350</xdr:colOff>
      <xdr:row>85</xdr:row>
      <xdr:rowOff>0</xdr:rowOff>
    </xdr:to>
    <xdr:sp macro="" textlink="">
      <xdr:nvSpPr>
        <xdr:cNvPr id="136749" name="Line 215"/>
        <xdr:cNvSpPr>
          <a:spLocks noChangeShapeType="1"/>
        </xdr:cNvSpPr>
      </xdr:nvSpPr>
      <xdr:spPr bwMode="auto">
        <a:xfrm>
          <a:off x="1067752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85</xdr:row>
      <xdr:rowOff>0</xdr:rowOff>
    </xdr:from>
    <xdr:to>
      <xdr:col>22</xdr:col>
      <xdr:colOff>0</xdr:colOff>
      <xdr:row>85</xdr:row>
      <xdr:rowOff>0</xdr:rowOff>
    </xdr:to>
    <xdr:sp macro="" textlink="">
      <xdr:nvSpPr>
        <xdr:cNvPr id="136750" name="Line 216"/>
        <xdr:cNvSpPr>
          <a:spLocks noChangeShapeType="1"/>
        </xdr:cNvSpPr>
      </xdr:nvSpPr>
      <xdr:spPr bwMode="auto">
        <a:xfrm>
          <a:off x="1192530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36751" name="Line 217"/>
        <xdr:cNvSpPr>
          <a:spLocks noChangeShapeType="1"/>
        </xdr:cNvSpPr>
      </xdr:nvSpPr>
      <xdr:spPr bwMode="auto">
        <a:xfrm>
          <a:off x="1067752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36752" name="Line 218"/>
        <xdr:cNvSpPr>
          <a:spLocks noChangeShapeType="1"/>
        </xdr:cNvSpPr>
      </xdr:nvSpPr>
      <xdr:spPr bwMode="auto">
        <a:xfrm>
          <a:off x="1192530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36753" name="Line 219"/>
        <xdr:cNvSpPr>
          <a:spLocks noChangeShapeType="1"/>
        </xdr:cNvSpPr>
      </xdr:nvSpPr>
      <xdr:spPr bwMode="auto">
        <a:xfrm>
          <a:off x="1067752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36754" name="Line 220"/>
        <xdr:cNvSpPr>
          <a:spLocks noChangeShapeType="1"/>
        </xdr:cNvSpPr>
      </xdr:nvSpPr>
      <xdr:spPr bwMode="auto">
        <a:xfrm>
          <a:off x="1192530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0</xdr:rowOff>
    </xdr:from>
    <xdr:to>
      <xdr:col>21</xdr:col>
      <xdr:colOff>133350</xdr:colOff>
      <xdr:row>114</xdr:row>
      <xdr:rowOff>0</xdr:rowOff>
    </xdr:to>
    <xdr:sp macro="" textlink="">
      <xdr:nvSpPr>
        <xdr:cNvPr id="136755" name="Line 221"/>
        <xdr:cNvSpPr>
          <a:spLocks noChangeShapeType="1"/>
        </xdr:cNvSpPr>
      </xdr:nvSpPr>
      <xdr:spPr bwMode="auto">
        <a:xfrm>
          <a:off x="1067752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0</xdr:rowOff>
    </xdr:from>
    <xdr:to>
      <xdr:col>22</xdr:col>
      <xdr:colOff>0</xdr:colOff>
      <xdr:row>114</xdr:row>
      <xdr:rowOff>0</xdr:rowOff>
    </xdr:to>
    <xdr:sp macro="" textlink="">
      <xdr:nvSpPr>
        <xdr:cNvPr id="136756" name="Line 222"/>
        <xdr:cNvSpPr>
          <a:spLocks noChangeShapeType="1"/>
        </xdr:cNvSpPr>
      </xdr:nvSpPr>
      <xdr:spPr bwMode="auto">
        <a:xfrm>
          <a:off x="1192530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0</xdr:rowOff>
    </xdr:from>
    <xdr:to>
      <xdr:col>21</xdr:col>
      <xdr:colOff>133350</xdr:colOff>
      <xdr:row>114</xdr:row>
      <xdr:rowOff>0</xdr:rowOff>
    </xdr:to>
    <xdr:sp macro="" textlink="">
      <xdr:nvSpPr>
        <xdr:cNvPr id="136757" name="Line 223"/>
        <xdr:cNvSpPr>
          <a:spLocks noChangeShapeType="1"/>
        </xdr:cNvSpPr>
      </xdr:nvSpPr>
      <xdr:spPr bwMode="auto">
        <a:xfrm>
          <a:off x="1067752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0</xdr:rowOff>
    </xdr:from>
    <xdr:to>
      <xdr:col>22</xdr:col>
      <xdr:colOff>0</xdr:colOff>
      <xdr:row>114</xdr:row>
      <xdr:rowOff>0</xdr:rowOff>
    </xdr:to>
    <xdr:sp macro="" textlink="">
      <xdr:nvSpPr>
        <xdr:cNvPr id="136758" name="Line 224"/>
        <xdr:cNvSpPr>
          <a:spLocks noChangeShapeType="1"/>
        </xdr:cNvSpPr>
      </xdr:nvSpPr>
      <xdr:spPr bwMode="auto">
        <a:xfrm>
          <a:off x="1192530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0</xdr:rowOff>
    </xdr:from>
    <xdr:to>
      <xdr:col>21</xdr:col>
      <xdr:colOff>133350</xdr:colOff>
      <xdr:row>169</xdr:row>
      <xdr:rowOff>0</xdr:rowOff>
    </xdr:to>
    <xdr:sp macro="" textlink="">
      <xdr:nvSpPr>
        <xdr:cNvPr id="136759" name="Line 225"/>
        <xdr:cNvSpPr>
          <a:spLocks noChangeShapeType="1"/>
        </xdr:cNvSpPr>
      </xdr:nvSpPr>
      <xdr:spPr bwMode="auto">
        <a:xfrm>
          <a:off x="10677525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0</xdr:rowOff>
    </xdr:from>
    <xdr:to>
      <xdr:col>22</xdr:col>
      <xdr:colOff>0</xdr:colOff>
      <xdr:row>169</xdr:row>
      <xdr:rowOff>0</xdr:rowOff>
    </xdr:to>
    <xdr:sp macro="" textlink="">
      <xdr:nvSpPr>
        <xdr:cNvPr id="136760" name="Line 226"/>
        <xdr:cNvSpPr>
          <a:spLocks noChangeShapeType="1"/>
        </xdr:cNvSpPr>
      </xdr:nvSpPr>
      <xdr:spPr bwMode="auto">
        <a:xfrm>
          <a:off x="1192530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0</xdr:rowOff>
    </xdr:from>
    <xdr:to>
      <xdr:col>21</xdr:col>
      <xdr:colOff>133350</xdr:colOff>
      <xdr:row>169</xdr:row>
      <xdr:rowOff>0</xdr:rowOff>
    </xdr:to>
    <xdr:sp macro="" textlink="">
      <xdr:nvSpPr>
        <xdr:cNvPr id="136761" name="Line 227"/>
        <xdr:cNvSpPr>
          <a:spLocks noChangeShapeType="1"/>
        </xdr:cNvSpPr>
      </xdr:nvSpPr>
      <xdr:spPr bwMode="auto">
        <a:xfrm>
          <a:off x="10677525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0</xdr:rowOff>
    </xdr:from>
    <xdr:to>
      <xdr:col>22</xdr:col>
      <xdr:colOff>0</xdr:colOff>
      <xdr:row>169</xdr:row>
      <xdr:rowOff>0</xdr:rowOff>
    </xdr:to>
    <xdr:sp macro="" textlink="">
      <xdr:nvSpPr>
        <xdr:cNvPr id="136762" name="Line 228"/>
        <xdr:cNvSpPr>
          <a:spLocks noChangeShapeType="1"/>
        </xdr:cNvSpPr>
      </xdr:nvSpPr>
      <xdr:spPr bwMode="auto">
        <a:xfrm>
          <a:off x="1192530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36763" name="Line 229"/>
        <xdr:cNvSpPr>
          <a:spLocks noChangeShapeType="1"/>
        </xdr:cNvSpPr>
      </xdr:nvSpPr>
      <xdr:spPr bwMode="auto">
        <a:xfrm>
          <a:off x="1067752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36764" name="Line 230"/>
        <xdr:cNvSpPr>
          <a:spLocks noChangeShapeType="1"/>
        </xdr:cNvSpPr>
      </xdr:nvSpPr>
      <xdr:spPr bwMode="auto">
        <a:xfrm>
          <a:off x="1192530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36765" name="Line 231"/>
        <xdr:cNvSpPr>
          <a:spLocks noChangeShapeType="1"/>
        </xdr:cNvSpPr>
      </xdr:nvSpPr>
      <xdr:spPr bwMode="auto">
        <a:xfrm>
          <a:off x="1067752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36766" name="Line 232"/>
        <xdr:cNvSpPr>
          <a:spLocks noChangeShapeType="1"/>
        </xdr:cNvSpPr>
      </xdr:nvSpPr>
      <xdr:spPr bwMode="auto">
        <a:xfrm>
          <a:off x="1192530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0</xdr:rowOff>
    </xdr:from>
    <xdr:to>
      <xdr:col>21</xdr:col>
      <xdr:colOff>133350</xdr:colOff>
      <xdr:row>114</xdr:row>
      <xdr:rowOff>0</xdr:rowOff>
    </xdr:to>
    <xdr:sp macro="" textlink="">
      <xdr:nvSpPr>
        <xdr:cNvPr id="136767" name="Line 233"/>
        <xdr:cNvSpPr>
          <a:spLocks noChangeShapeType="1"/>
        </xdr:cNvSpPr>
      </xdr:nvSpPr>
      <xdr:spPr bwMode="auto">
        <a:xfrm>
          <a:off x="1067752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0</xdr:rowOff>
    </xdr:from>
    <xdr:to>
      <xdr:col>22</xdr:col>
      <xdr:colOff>0</xdr:colOff>
      <xdr:row>114</xdr:row>
      <xdr:rowOff>0</xdr:rowOff>
    </xdr:to>
    <xdr:sp macro="" textlink="">
      <xdr:nvSpPr>
        <xdr:cNvPr id="136768" name="Line 234"/>
        <xdr:cNvSpPr>
          <a:spLocks noChangeShapeType="1"/>
        </xdr:cNvSpPr>
      </xdr:nvSpPr>
      <xdr:spPr bwMode="auto">
        <a:xfrm>
          <a:off x="1192530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0</xdr:rowOff>
    </xdr:from>
    <xdr:to>
      <xdr:col>21</xdr:col>
      <xdr:colOff>133350</xdr:colOff>
      <xdr:row>114</xdr:row>
      <xdr:rowOff>0</xdr:rowOff>
    </xdr:to>
    <xdr:sp macro="" textlink="">
      <xdr:nvSpPr>
        <xdr:cNvPr id="136769" name="Line 235"/>
        <xdr:cNvSpPr>
          <a:spLocks noChangeShapeType="1"/>
        </xdr:cNvSpPr>
      </xdr:nvSpPr>
      <xdr:spPr bwMode="auto">
        <a:xfrm>
          <a:off x="10677525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0</xdr:rowOff>
    </xdr:from>
    <xdr:to>
      <xdr:col>22</xdr:col>
      <xdr:colOff>0</xdr:colOff>
      <xdr:row>114</xdr:row>
      <xdr:rowOff>0</xdr:rowOff>
    </xdr:to>
    <xdr:sp macro="" textlink="">
      <xdr:nvSpPr>
        <xdr:cNvPr id="136770" name="Line 236"/>
        <xdr:cNvSpPr>
          <a:spLocks noChangeShapeType="1"/>
        </xdr:cNvSpPr>
      </xdr:nvSpPr>
      <xdr:spPr bwMode="auto">
        <a:xfrm>
          <a:off x="11925300" y="1610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158</xdr:row>
      <xdr:rowOff>0</xdr:rowOff>
    </xdr:from>
    <xdr:to>
      <xdr:col>21</xdr:col>
      <xdr:colOff>133350</xdr:colOff>
      <xdr:row>158</xdr:row>
      <xdr:rowOff>0</xdr:rowOff>
    </xdr:to>
    <xdr:sp macro="" textlink="">
      <xdr:nvSpPr>
        <xdr:cNvPr id="136771" name="Line 237"/>
        <xdr:cNvSpPr>
          <a:spLocks noChangeShapeType="1"/>
        </xdr:cNvSpPr>
      </xdr:nvSpPr>
      <xdr:spPr bwMode="auto">
        <a:xfrm>
          <a:off x="10677525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158</xdr:row>
      <xdr:rowOff>0</xdr:rowOff>
    </xdr:from>
    <xdr:to>
      <xdr:col>22</xdr:col>
      <xdr:colOff>0</xdr:colOff>
      <xdr:row>158</xdr:row>
      <xdr:rowOff>0</xdr:rowOff>
    </xdr:to>
    <xdr:sp macro="" textlink="">
      <xdr:nvSpPr>
        <xdr:cNvPr id="136772" name="Line 238"/>
        <xdr:cNvSpPr>
          <a:spLocks noChangeShapeType="1"/>
        </xdr:cNvSpPr>
      </xdr:nvSpPr>
      <xdr:spPr bwMode="auto">
        <a:xfrm>
          <a:off x="11925300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158</xdr:row>
      <xdr:rowOff>0</xdr:rowOff>
    </xdr:from>
    <xdr:to>
      <xdr:col>21</xdr:col>
      <xdr:colOff>133350</xdr:colOff>
      <xdr:row>158</xdr:row>
      <xdr:rowOff>0</xdr:rowOff>
    </xdr:to>
    <xdr:sp macro="" textlink="">
      <xdr:nvSpPr>
        <xdr:cNvPr id="136773" name="Line 239"/>
        <xdr:cNvSpPr>
          <a:spLocks noChangeShapeType="1"/>
        </xdr:cNvSpPr>
      </xdr:nvSpPr>
      <xdr:spPr bwMode="auto">
        <a:xfrm>
          <a:off x="10677525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158</xdr:row>
      <xdr:rowOff>0</xdr:rowOff>
    </xdr:from>
    <xdr:to>
      <xdr:col>22</xdr:col>
      <xdr:colOff>0</xdr:colOff>
      <xdr:row>158</xdr:row>
      <xdr:rowOff>0</xdr:rowOff>
    </xdr:to>
    <xdr:sp macro="" textlink="">
      <xdr:nvSpPr>
        <xdr:cNvPr id="136774" name="Line 240"/>
        <xdr:cNvSpPr>
          <a:spLocks noChangeShapeType="1"/>
        </xdr:cNvSpPr>
      </xdr:nvSpPr>
      <xdr:spPr bwMode="auto">
        <a:xfrm>
          <a:off x="11925300" y="2233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36775" name="Line 241"/>
        <xdr:cNvSpPr>
          <a:spLocks noChangeShapeType="1"/>
        </xdr:cNvSpPr>
      </xdr:nvSpPr>
      <xdr:spPr bwMode="auto">
        <a:xfrm>
          <a:off x="1067752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36776" name="Line 242"/>
        <xdr:cNvSpPr>
          <a:spLocks noChangeShapeType="1"/>
        </xdr:cNvSpPr>
      </xdr:nvSpPr>
      <xdr:spPr bwMode="auto">
        <a:xfrm>
          <a:off x="1192530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0</xdr:rowOff>
    </xdr:from>
    <xdr:to>
      <xdr:col>21</xdr:col>
      <xdr:colOff>133350</xdr:colOff>
      <xdr:row>55</xdr:row>
      <xdr:rowOff>0</xdr:rowOff>
    </xdr:to>
    <xdr:sp macro="" textlink="">
      <xdr:nvSpPr>
        <xdr:cNvPr id="136777" name="Line 243"/>
        <xdr:cNvSpPr>
          <a:spLocks noChangeShapeType="1"/>
        </xdr:cNvSpPr>
      </xdr:nvSpPr>
      <xdr:spPr bwMode="auto">
        <a:xfrm>
          <a:off x="10677525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0</xdr:rowOff>
    </xdr:from>
    <xdr:to>
      <xdr:col>22</xdr:col>
      <xdr:colOff>0</xdr:colOff>
      <xdr:row>55</xdr:row>
      <xdr:rowOff>0</xdr:rowOff>
    </xdr:to>
    <xdr:sp macro="" textlink="">
      <xdr:nvSpPr>
        <xdr:cNvPr id="136778" name="Line 244"/>
        <xdr:cNvSpPr>
          <a:spLocks noChangeShapeType="1"/>
        </xdr:cNvSpPr>
      </xdr:nvSpPr>
      <xdr:spPr bwMode="auto">
        <a:xfrm>
          <a:off x="11925300" y="853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113</xdr:row>
      <xdr:rowOff>104775</xdr:rowOff>
    </xdr:from>
    <xdr:to>
      <xdr:col>21</xdr:col>
      <xdr:colOff>133350</xdr:colOff>
      <xdr:row>113</xdr:row>
      <xdr:rowOff>104775</xdr:rowOff>
    </xdr:to>
    <xdr:sp macro="" textlink="">
      <xdr:nvSpPr>
        <xdr:cNvPr id="136779" name="Line 245"/>
        <xdr:cNvSpPr>
          <a:spLocks noChangeShapeType="1"/>
        </xdr:cNvSpPr>
      </xdr:nvSpPr>
      <xdr:spPr bwMode="auto">
        <a:xfrm>
          <a:off x="10677525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113</xdr:row>
      <xdr:rowOff>104775</xdr:rowOff>
    </xdr:from>
    <xdr:to>
      <xdr:col>22</xdr:col>
      <xdr:colOff>0</xdr:colOff>
      <xdr:row>113</xdr:row>
      <xdr:rowOff>104775</xdr:rowOff>
    </xdr:to>
    <xdr:sp macro="" textlink="">
      <xdr:nvSpPr>
        <xdr:cNvPr id="136780" name="Line 246"/>
        <xdr:cNvSpPr>
          <a:spLocks noChangeShapeType="1"/>
        </xdr:cNvSpPr>
      </xdr:nvSpPr>
      <xdr:spPr bwMode="auto">
        <a:xfrm>
          <a:off x="11925300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113</xdr:row>
      <xdr:rowOff>104775</xdr:rowOff>
    </xdr:from>
    <xdr:to>
      <xdr:col>21</xdr:col>
      <xdr:colOff>133350</xdr:colOff>
      <xdr:row>113</xdr:row>
      <xdr:rowOff>104775</xdr:rowOff>
    </xdr:to>
    <xdr:sp macro="" textlink="">
      <xdr:nvSpPr>
        <xdr:cNvPr id="136781" name="Line 247"/>
        <xdr:cNvSpPr>
          <a:spLocks noChangeShapeType="1"/>
        </xdr:cNvSpPr>
      </xdr:nvSpPr>
      <xdr:spPr bwMode="auto">
        <a:xfrm>
          <a:off x="10677525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113</xdr:row>
      <xdr:rowOff>104775</xdr:rowOff>
    </xdr:from>
    <xdr:to>
      <xdr:col>22</xdr:col>
      <xdr:colOff>0</xdr:colOff>
      <xdr:row>113</xdr:row>
      <xdr:rowOff>104775</xdr:rowOff>
    </xdr:to>
    <xdr:sp macro="" textlink="">
      <xdr:nvSpPr>
        <xdr:cNvPr id="136782" name="Line 248"/>
        <xdr:cNvSpPr>
          <a:spLocks noChangeShapeType="1"/>
        </xdr:cNvSpPr>
      </xdr:nvSpPr>
      <xdr:spPr bwMode="auto">
        <a:xfrm>
          <a:off x="11925300" y="1608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136783" name="Line 249"/>
        <xdr:cNvSpPr>
          <a:spLocks noChangeShapeType="1"/>
        </xdr:cNvSpPr>
      </xdr:nvSpPr>
      <xdr:spPr bwMode="auto">
        <a:xfrm>
          <a:off x="1067752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136784" name="Line 250"/>
        <xdr:cNvSpPr>
          <a:spLocks noChangeShapeType="1"/>
        </xdr:cNvSpPr>
      </xdr:nvSpPr>
      <xdr:spPr bwMode="auto">
        <a:xfrm>
          <a:off x="1192530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136785" name="Line 251"/>
        <xdr:cNvSpPr>
          <a:spLocks noChangeShapeType="1"/>
        </xdr:cNvSpPr>
      </xdr:nvSpPr>
      <xdr:spPr bwMode="auto">
        <a:xfrm>
          <a:off x="1067752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136786" name="Line 252"/>
        <xdr:cNvSpPr>
          <a:spLocks noChangeShapeType="1"/>
        </xdr:cNvSpPr>
      </xdr:nvSpPr>
      <xdr:spPr bwMode="auto">
        <a:xfrm>
          <a:off x="1192530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102</xdr:row>
      <xdr:rowOff>0</xdr:rowOff>
    </xdr:from>
    <xdr:to>
      <xdr:col>21</xdr:col>
      <xdr:colOff>133350</xdr:colOff>
      <xdr:row>102</xdr:row>
      <xdr:rowOff>0</xdr:rowOff>
    </xdr:to>
    <xdr:sp macro="" textlink="">
      <xdr:nvSpPr>
        <xdr:cNvPr id="136787" name="Line 253"/>
        <xdr:cNvSpPr>
          <a:spLocks noChangeShapeType="1"/>
        </xdr:cNvSpPr>
      </xdr:nvSpPr>
      <xdr:spPr bwMode="auto">
        <a:xfrm>
          <a:off x="10677525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102</xdr:row>
      <xdr:rowOff>0</xdr:rowOff>
    </xdr:from>
    <xdr:to>
      <xdr:col>22</xdr:col>
      <xdr:colOff>0</xdr:colOff>
      <xdr:row>102</xdr:row>
      <xdr:rowOff>0</xdr:rowOff>
    </xdr:to>
    <xdr:sp macro="" textlink="">
      <xdr:nvSpPr>
        <xdr:cNvPr id="136788" name="Line 254"/>
        <xdr:cNvSpPr>
          <a:spLocks noChangeShapeType="1"/>
        </xdr:cNvSpPr>
      </xdr:nvSpPr>
      <xdr:spPr bwMode="auto">
        <a:xfrm>
          <a:off x="11925300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102</xdr:row>
      <xdr:rowOff>0</xdr:rowOff>
    </xdr:from>
    <xdr:to>
      <xdr:col>21</xdr:col>
      <xdr:colOff>133350</xdr:colOff>
      <xdr:row>102</xdr:row>
      <xdr:rowOff>0</xdr:rowOff>
    </xdr:to>
    <xdr:sp macro="" textlink="">
      <xdr:nvSpPr>
        <xdr:cNvPr id="136789" name="Line 255"/>
        <xdr:cNvSpPr>
          <a:spLocks noChangeShapeType="1"/>
        </xdr:cNvSpPr>
      </xdr:nvSpPr>
      <xdr:spPr bwMode="auto">
        <a:xfrm>
          <a:off x="10677525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102</xdr:row>
      <xdr:rowOff>0</xdr:rowOff>
    </xdr:from>
    <xdr:to>
      <xdr:col>22</xdr:col>
      <xdr:colOff>0</xdr:colOff>
      <xdr:row>102</xdr:row>
      <xdr:rowOff>0</xdr:rowOff>
    </xdr:to>
    <xdr:sp macro="" textlink="">
      <xdr:nvSpPr>
        <xdr:cNvPr id="136790" name="Line 256"/>
        <xdr:cNvSpPr>
          <a:spLocks noChangeShapeType="1"/>
        </xdr:cNvSpPr>
      </xdr:nvSpPr>
      <xdr:spPr bwMode="auto">
        <a:xfrm>
          <a:off x="11925300" y="1461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136791" name="Line 257"/>
        <xdr:cNvSpPr>
          <a:spLocks noChangeShapeType="1"/>
        </xdr:cNvSpPr>
      </xdr:nvSpPr>
      <xdr:spPr bwMode="auto">
        <a:xfrm>
          <a:off x="1067752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136792" name="Line 258"/>
        <xdr:cNvSpPr>
          <a:spLocks noChangeShapeType="1"/>
        </xdr:cNvSpPr>
      </xdr:nvSpPr>
      <xdr:spPr bwMode="auto">
        <a:xfrm>
          <a:off x="1192530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152</xdr:row>
      <xdr:rowOff>0</xdr:rowOff>
    </xdr:from>
    <xdr:to>
      <xdr:col>21</xdr:col>
      <xdr:colOff>133350</xdr:colOff>
      <xdr:row>152</xdr:row>
      <xdr:rowOff>0</xdr:rowOff>
    </xdr:to>
    <xdr:sp macro="" textlink="">
      <xdr:nvSpPr>
        <xdr:cNvPr id="136793" name="Line 259"/>
        <xdr:cNvSpPr>
          <a:spLocks noChangeShapeType="1"/>
        </xdr:cNvSpPr>
      </xdr:nvSpPr>
      <xdr:spPr bwMode="auto">
        <a:xfrm>
          <a:off x="10677525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152</xdr:row>
      <xdr:rowOff>0</xdr:rowOff>
    </xdr:from>
    <xdr:to>
      <xdr:col>22</xdr:col>
      <xdr:colOff>0</xdr:colOff>
      <xdr:row>152</xdr:row>
      <xdr:rowOff>0</xdr:rowOff>
    </xdr:to>
    <xdr:sp macro="" textlink="">
      <xdr:nvSpPr>
        <xdr:cNvPr id="136794" name="Line 260"/>
        <xdr:cNvSpPr>
          <a:spLocks noChangeShapeType="1"/>
        </xdr:cNvSpPr>
      </xdr:nvSpPr>
      <xdr:spPr bwMode="auto">
        <a:xfrm>
          <a:off x="11925300" y="2133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179</xdr:row>
      <xdr:rowOff>0</xdr:rowOff>
    </xdr:from>
    <xdr:to>
      <xdr:col>21</xdr:col>
      <xdr:colOff>133350</xdr:colOff>
      <xdr:row>179</xdr:row>
      <xdr:rowOff>0</xdr:rowOff>
    </xdr:to>
    <xdr:sp macro="" textlink="">
      <xdr:nvSpPr>
        <xdr:cNvPr id="136795" name="Line 261"/>
        <xdr:cNvSpPr>
          <a:spLocks noChangeShapeType="1"/>
        </xdr:cNvSpPr>
      </xdr:nvSpPr>
      <xdr:spPr bwMode="auto">
        <a:xfrm>
          <a:off x="10677525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179</xdr:row>
      <xdr:rowOff>0</xdr:rowOff>
    </xdr:from>
    <xdr:to>
      <xdr:col>22</xdr:col>
      <xdr:colOff>0</xdr:colOff>
      <xdr:row>179</xdr:row>
      <xdr:rowOff>0</xdr:rowOff>
    </xdr:to>
    <xdr:sp macro="" textlink="">
      <xdr:nvSpPr>
        <xdr:cNvPr id="136796" name="Line 262"/>
        <xdr:cNvSpPr>
          <a:spLocks noChangeShapeType="1"/>
        </xdr:cNvSpPr>
      </xdr:nvSpPr>
      <xdr:spPr bwMode="auto">
        <a:xfrm>
          <a:off x="11925300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179</xdr:row>
      <xdr:rowOff>0</xdr:rowOff>
    </xdr:from>
    <xdr:to>
      <xdr:col>21</xdr:col>
      <xdr:colOff>133350</xdr:colOff>
      <xdr:row>179</xdr:row>
      <xdr:rowOff>0</xdr:rowOff>
    </xdr:to>
    <xdr:sp macro="" textlink="">
      <xdr:nvSpPr>
        <xdr:cNvPr id="136797" name="Line 263"/>
        <xdr:cNvSpPr>
          <a:spLocks noChangeShapeType="1"/>
        </xdr:cNvSpPr>
      </xdr:nvSpPr>
      <xdr:spPr bwMode="auto">
        <a:xfrm>
          <a:off x="10677525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179</xdr:row>
      <xdr:rowOff>0</xdr:rowOff>
    </xdr:from>
    <xdr:to>
      <xdr:col>22</xdr:col>
      <xdr:colOff>0</xdr:colOff>
      <xdr:row>179</xdr:row>
      <xdr:rowOff>0</xdr:rowOff>
    </xdr:to>
    <xdr:sp macro="" textlink="">
      <xdr:nvSpPr>
        <xdr:cNvPr id="136798" name="Line 264"/>
        <xdr:cNvSpPr>
          <a:spLocks noChangeShapeType="1"/>
        </xdr:cNvSpPr>
      </xdr:nvSpPr>
      <xdr:spPr bwMode="auto">
        <a:xfrm>
          <a:off x="11925300" y="2518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131</xdr:row>
      <xdr:rowOff>0</xdr:rowOff>
    </xdr:from>
    <xdr:to>
      <xdr:col>21</xdr:col>
      <xdr:colOff>133350</xdr:colOff>
      <xdr:row>131</xdr:row>
      <xdr:rowOff>0</xdr:rowOff>
    </xdr:to>
    <xdr:sp macro="" textlink="">
      <xdr:nvSpPr>
        <xdr:cNvPr id="136799" name="Line 265"/>
        <xdr:cNvSpPr>
          <a:spLocks noChangeShapeType="1"/>
        </xdr:cNvSpPr>
      </xdr:nvSpPr>
      <xdr:spPr bwMode="auto">
        <a:xfrm>
          <a:off x="10677525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131</xdr:row>
      <xdr:rowOff>0</xdr:rowOff>
    </xdr:from>
    <xdr:to>
      <xdr:col>22</xdr:col>
      <xdr:colOff>0</xdr:colOff>
      <xdr:row>131</xdr:row>
      <xdr:rowOff>0</xdr:rowOff>
    </xdr:to>
    <xdr:sp macro="" textlink="">
      <xdr:nvSpPr>
        <xdr:cNvPr id="136800" name="Line 266"/>
        <xdr:cNvSpPr>
          <a:spLocks noChangeShapeType="1"/>
        </xdr:cNvSpPr>
      </xdr:nvSpPr>
      <xdr:spPr bwMode="auto">
        <a:xfrm>
          <a:off x="11925300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131</xdr:row>
      <xdr:rowOff>0</xdr:rowOff>
    </xdr:from>
    <xdr:to>
      <xdr:col>21</xdr:col>
      <xdr:colOff>133350</xdr:colOff>
      <xdr:row>131</xdr:row>
      <xdr:rowOff>0</xdr:rowOff>
    </xdr:to>
    <xdr:sp macro="" textlink="">
      <xdr:nvSpPr>
        <xdr:cNvPr id="136801" name="Line 267"/>
        <xdr:cNvSpPr>
          <a:spLocks noChangeShapeType="1"/>
        </xdr:cNvSpPr>
      </xdr:nvSpPr>
      <xdr:spPr bwMode="auto">
        <a:xfrm>
          <a:off x="10677525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131</xdr:row>
      <xdr:rowOff>0</xdr:rowOff>
    </xdr:from>
    <xdr:to>
      <xdr:col>22</xdr:col>
      <xdr:colOff>0</xdr:colOff>
      <xdr:row>131</xdr:row>
      <xdr:rowOff>0</xdr:rowOff>
    </xdr:to>
    <xdr:sp macro="" textlink="">
      <xdr:nvSpPr>
        <xdr:cNvPr id="136802" name="Line 268"/>
        <xdr:cNvSpPr>
          <a:spLocks noChangeShapeType="1"/>
        </xdr:cNvSpPr>
      </xdr:nvSpPr>
      <xdr:spPr bwMode="auto">
        <a:xfrm>
          <a:off x="11925300" y="1842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85</xdr:row>
      <xdr:rowOff>0</xdr:rowOff>
    </xdr:from>
    <xdr:to>
      <xdr:col>21</xdr:col>
      <xdr:colOff>133350</xdr:colOff>
      <xdr:row>85</xdr:row>
      <xdr:rowOff>0</xdr:rowOff>
    </xdr:to>
    <xdr:sp macro="" textlink="">
      <xdr:nvSpPr>
        <xdr:cNvPr id="136803" name="Line 269"/>
        <xdr:cNvSpPr>
          <a:spLocks noChangeShapeType="1"/>
        </xdr:cNvSpPr>
      </xdr:nvSpPr>
      <xdr:spPr bwMode="auto">
        <a:xfrm>
          <a:off x="1067752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85</xdr:row>
      <xdr:rowOff>0</xdr:rowOff>
    </xdr:from>
    <xdr:to>
      <xdr:col>22</xdr:col>
      <xdr:colOff>0</xdr:colOff>
      <xdr:row>85</xdr:row>
      <xdr:rowOff>0</xdr:rowOff>
    </xdr:to>
    <xdr:sp macro="" textlink="">
      <xdr:nvSpPr>
        <xdr:cNvPr id="136804" name="Line 270"/>
        <xdr:cNvSpPr>
          <a:spLocks noChangeShapeType="1"/>
        </xdr:cNvSpPr>
      </xdr:nvSpPr>
      <xdr:spPr bwMode="auto">
        <a:xfrm>
          <a:off x="1192530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85</xdr:row>
      <xdr:rowOff>0</xdr:rowOff>
    </xdr:from>
    <xdr:to>
      <xdr:col>21</xdr:col>
      <xdr:colOff>133350</xdr:colOff>
      <xdr:row>85</xdr:row>
      <xdr:rowOff>0</xdr:rowOff>
    </xdr:to>
    <xdr:sp macro="" textlink="">
      <xdr:nvSpPr>
        <xdr:cNvPr id="136805" name="Line 271"/>
        <xdr:cNvSpPr>
          <a:spLocks noChangeShapeType="1"/>
        </xdr:cNvSpPr>
      </xdr:nvSpPr>
      <xdr:spPr bwMode="auto">
        <a:xfrm>
          <a:off x="10677525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85</xdr:row>
      <xdr:rowOff>0</xdr:rowOff>
    </xdr:from>
    <xdr:to>
      <xdr:col>22</xdr:col>
      <xdr:colOff>0</xdr:colOff>
      <xdr:row>85</xdr:row>
      <xdr:rowOff>0</xdr:rowOff>
    </xdr:to>
    <xdr:sp macro="" textlink="">
      <xdr:nvSpPr>
        <xdr:cNvPr id="136806" name="Line 272"/>
        <xdr:cNvSpPr>
          <a:spLocks noChangeShapeType="1"/>
        </xdr:cNvSpPr>
      </xdr:nvSpPr>
      <xdr:spPr bwMode="auto">
        <a:xfrm>
          <a:off x="11925300" y="1232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136807" name="Line 273"/>
        <xdr:cNvSpPr>
          <a:spLocks noChangeShapeType="1"/>
        </xdr:cNvSpPr>
      </xdr:nvSpPr>
      <xdr:spPr bwMode="auto">
        <a:xfrm>
          <a:off x="1067752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136808" name="Line 274"/>
        <xdr:cNvSpPr>
          <a:spLocks noChangeShapeType="1"/>
        </xdr:cNvSpPr>
      </xdr:nvSpPr>
      <xdr:spPr bwMode="auto">
        <a:xfrm>
          <a:off x="1192530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40</xdr:row>
      <xdr:rowOff>0</xdr:rowOff>
    </xdr:from>
    <xdr:to>
      <xdr:col>21</xdr:col>
      <xdr:colOff>133350</xdr:colOff>
      <xdr:row>40</xdr:row>
      <xdr:rowOff>0</xdr:rowOff>
    </xdr:to>
    <xdr:sp macro="" textlink="">
      <xdr:nvSpPr>
        <xdr:cNvPr id="136809" name="Line 275"/>
        <xdr:cNvSpPr>
          <a:spLocks noChangeShapeType="1"/>
        </xdr:cNvSpPr>
      </xdr:nvSpPr>
      <xdr:spPr bwMode="auto">
        <a:xfrm>
          <a:off x="10677525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40</xdr:row>
      <xdr:rowOff>0</xdr:rowOff>
    </xdr:from>
    <xdr:to>
      <xdr:col>22</xdr:col>
      <xdr:colOff>0</xdr:colOff>
      <xdr:row>40</xdr:row>
      <xdr:rowOff>0</xdr:rowOff>
    </xdr:to>
    <xdr:sp macro="" textlink="">
      <xdr:nvSpPr>
        <xdr:cNvPr id="136810" name="Line 276"/>
        <xdr:cNvSpPr>
          <a:spLocks noChangeShapeType="1"/>
        </xdr:cNvSpPr>
      </xdr:nvSpPr>
      <xdr:spPr bwMode="auto">
        <a:xfrm>
          <a:off x="11925300" y="650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104775</xdr:rowOff>
    </xdr:from>
    <xdr:to>
      <xdr:col>21</xdr:col>
      <xdr:colOff>133350</xdr:colOff>
      <xdr:row>55</xdr:row>
      <xdr:rowOff>104775</xdr:rowOff>
    </xdr:to>
    <xdr:sp macro="" textlink="">
      <xdr:nvSpPr>
        <xdr:cNvPr id="136811" name="Line 278"/>
        <xdr:cNvSpPr>
          <a:spLocks noChangeShapeType="1"/>
        </xdr:cNvSpPr>
      </xdr:nvSpPr>
      <xdr:spPr bwMode="auto">
        <a:xfrm>
          <a:off x="10677525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104775</xdr:rowOff>
    </xdr:from>
    <xdr:to>
      <xdr:col>22</xdr:col>
      <xdr:colOff>0</xdr:colOff>
      <xdr:row>55</xdr:row>
      <xdr:rowOff>104775</xdr:rowOff>
    </xdr:to>
    <xdr:sp macro="" textlink="">
      <xdr:nvSpPr>
        <xdr:cNvPr id="136812" name="Line 279"/>
        <xdr:cNvSpPr>
          <a:spLocks noChangeShapeType="1"/>
        </xdr:cNvSpPr>
      </xdr:nvSpPr>
      <xdr:spPr bwMode="auto">
        <a:xfrm>
          <a:off x="11925300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55</xdr:row>
      <xdr:rowOff>104775</xdr:rowOff>
    </xdr:from>
    <xdr:to>
      <xdr:col>21</xdr:col>
      <xdr:colOff>133350</xdr:colOff>
      <xdr:row>55</xdr:row>
      <xdr:rowOff>104775</xdr:rowOff>
    </xdr:to>
    <xdr:sp macro="" textlink="">
      <xdr:nvSpPr>
        <xdr:cNvPr id="136813" name="Line 280"/>
        <xdr:cNvSpPr>
          <a:spLocks noChangeShapeType="1"/>
        </xdr:cNvSpPr>
      </xdr:nvSpPr>
      <xdr:spPr bwMode="auto">
        <a:xfrm>
          <a:off x="10677525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55</xdr:row>
      <xdr:rowOff>104775</xdr:rowOff>
    </xdr:from>
    <xdr:to>
      <xdr:col>22</xdr:col>
      <xdr:colOff>0</xdr:colOff>
      <xdr:row>55</xdr:row>
      <xdr:rowOff>104775</xdr:rowOff>
    </xdr:to>
    <xdr:sp macro="" textlink="">
      <xdr:nvSpPr>
        <xdr:cNvPr id="136814" name="Line 281"/>
        <xdr:cNvSpPr>
          <a:spLocks noChangeShapeType="1"/>
        </xdr:cNvSpPr>
      </xdr:nvSpPr>
      <xdr:spPr bwMode="auto">
        <a:xfrm>
          <a:off x="11925300" y="8591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104775</xdr:rowOff>
    </xdr:from>
    <xdr:to>
      <xdr:col>21</xdr:col>
      <xdr:colOff>133350</xdr:colOff>
      <xdr:row>114</xdr:row>
      <xdr:rowOff>104775</xdr:rowOff>
    </xdr:to>
    <xdr:sp macro="" textlink="">
      <xdr:nvSpPr>
        <xdr:cNvPr id="136815" name="Line 283"/>
        <xdr:cNvSpPr>
          <a:spLocks noChangeShapeType="1"/>
        </xdr:cNvSpPr>
      </xdr:nvSpPr>
      <xdr:spPr bwMode="auto">
        <a:xfrm>
          <a:off x="10677525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104775</xdr:rowOff>
    </xdr:from>
    <xdr:to>
      <xdr:col>22</xdr:col>
      <xdr:colOff>0</xdr:colOff>
      <xdr:row>114</xdr:row>
      <xdr:rowOff>104775</xdr:rowOff>
    </xdr:to>
    <xdr:sp macro="" textlink="">
      <xdr:nvSpPr>
        <xdr:cNvPr id="136816" name="Line 284"/>
        <xdr:cNvSpPr>
          <a:spLocks noChangeShapeType="1"/>
        </xdr:cNvSpPr>
      </xdr:nvSpPr>
      <xdr:spPr bwMode="auto">
        <a:xfrm>
          <a:off x="11925300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114</xdr:row>
      <xdr:rowOff>104775</xdr:rowOff>
    </xdr:from>
    <xdr:to>
      <xdr:col>21</xdr:col>
      <xdr:colOff>133350</xdr:colOff>
      <xdr:row>114</xdr:row>
      <xdr:rowOff>104775</xdr:rowOff>
    </xdr:to>
    <xdr:sp macro="" textlink="">
      <xdr:nvSpPr>
        <xdr:cNvPr id="136817" name="Line 285"/>
        <xdr:cNvSpPr>
          <a:spLocks noChangeShapeType="1"/>
        </xdr:cNvSpPr>
      </xdr:nvSpPr>
      <xdr:spPr bwMode="auto">
        <a:xfrm>
          <a:off x="10677525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114</xdr:row>
      <xdr:rowOff>104775</xdr:rowOff>
    </xdr:from>
    <xdr:to>
      <xdr:col>22</xdr:col>
      <xdr:colOff>0</xdr:colOff>
      <xdr:row>114</xdr:row>
      <xdr:rowOff>104775</xdr:rowOff>
    </xdr:to>
    <xdr:sp macro="" textlink="">
      <xdr:nvSpPr>
        <xdr:cNvPr id="136818" name="Line 286"/>
        <xdr:cNvSpPr>
          <a:spLocks noChangeShapeType="1"/>
        </xdr:cNvSpPr>
      </xdr:nvSpPr>
      <xdr:spPr bwMode="auto">
        <a:xfrm>
          <a:off x="11925300" y="1616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104775</xdr:rowOff>
    </xdr:from>
    <xdr:to>
      <xdr:col>21</xdr:col>
      <xdr:colOff>133350</xdr:colOff>
      <xdr:row>169</xdr:row>
      <xdr:rowOff>104775</xdr:rowOff>
    </xdr:to>
    <xdr:sp macro="" textlink="">
      <xdr:nvSpPr>
        <xdr:cNvPr id="136819" name="Line 288"/>
        <xdr:cNvSpPr>
          <a:spLocks noChangeShapeType="1"/>
        </xdr:cNvSpPr>
      </xdr:nvSpPr>
      <xdr:spPr bwMode="auto">
        <a:xfrm>
          <a:off x="10677525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104775</xdr:rowOff>
    </xdr:from>
    <xdr:to>
      <xdr:col>22</xdr:col>
      <xdr:colOff>0</xdr:colOff>
      <xdr:row>169</xdr:row>
      <xdr:rowOff>104775</xdr:rowOff>
    </xdr:to>
    <xdr:sp macro="" textlink="">
      <xdr:nvSpPr>
        <xdr:cNvPr id="136820" name="Line 289"/>
        <xdr:cNvSpPr>
          <a:spLocks noChangeShapeType="1"/>
        </xdr:cNvSpPr>
      </xdr:nvSpPr>
      <xdr:spPr bwMode="auto">
        <a:xfrm>
          <a:off x="11925300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133350</xdr:colOff>
      <xdr:row>169</xdr:row>
      <xdr:rowOff>104775</xdr:rowOff>
    </xdr:from>
    <xdr:to>
      <xdr:col>21</xdr:col>
      <xdr:colOff>133350</xdr:colOff>
      <xdr:row>169</xdr:row>
      <xdr:rowOff>104775</xdr:rowOff>
    </xdr:to>
    <xdr:sp macro="" textlink="">
      <xdr:nvSpPr>
        <xdr:cNvPr id="136821" name="Line 290"/>
        <xdr:cNvSpPr>
          <a:spLocks noChangeShapeType="1"/>
        </xdr:cNvSpPr>
      </xdr:nvSpPr>
      <xdr:spPr bwMode="auto">
        <a:xfrm>
          <a:off x="10677525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169</xdr:row>
      <xdr:rowOff>104775</xdr:rowOff>
    </xdr:from>
    <xdr:to>
      <xdr:col>22</xdr:col>
      <xdr:colOff>0</xdr:colOff>
      <xdr:row>169</xdr:row>
      <xdr:rowOff>104775</xdr:rowOff>
    </xdr:to>
    <xdr:sp macro="" textlink="">
      <xdr:nvSpPr>
        <xdr:cNvPr id="136822" name="Line 291"/>
        <xdr:cNvSpPr>
          <a:spLocks noChangeShapeType="1"/>
        </xdr:cNvSpPr>
      </xdr:nvSpPr>
      <xdr:spPr bwMode="auto">
        <a:xfrm>
          <a:off x="11925300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119333" name="Line 2"/>
        <xdr:cNvSpPr>
          <a:spLocks noChangeShapeType="1"/>
        </xdr:cNvSpPr>
      </xdr:nvSpPr>
      <xdr:spPr bwMode="auto">
        <a:xfrm>
          <a:off x="13335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0</xdr:colOff>
      <xdr:row>225</xdr:row>
      <xdr:rowOff>0</xdr:rowOff>
    </xdr:to>
    <xdr:sp macro="" textlink="">
      <xdr:nvSpPr>
        <xdr:cNvPr id="119334" name="Line 3"/>
        <xdr:cNvSpPr>
          <a:spLocks noChangeShapeType="1"/>
        </xdr:cNvSpPr>
      </xdr:nvSpPr>
      <xdr:spPr bwMode="auto">
        <a:xfrm>
          <a:off x="144780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9335" name="Line 5"/>
        <xdr:cNvSpPr>
          <a:spLocks noChangeShapeType="1"/>
        </xdr:cNvSpPr>
      </xdr:nvSpPr>
      <xdr:spPr bwMode="auto">
        <a:xfrm>
          <a:off x="13335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19336" name="Line 6"/>
        <xdr:cNvSpPr>
          <a:spLocks noChangeShapeType="1"/>
        </xdr:cNvSpPr>
      </xdr:nvSpPr>
      <xdr:spPr bwMode="auto">
        <a:xfrm>
          <a:off x="144780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19337" name="Line 8"/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19338" name="Line 9"/>
        <xdr:cNvSpPr>
          <a:spLocks noChangeShapeType="1"/>
        </xdr:cNvSpPr>
      </xdr:nvSpPr>
      <xdr:spPr bwMode="auto">
        <a:xfrm>
          <a:off x="14478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19339" name="Line 11"/>
        <xdr:cNvSpPr>
          <a:spLocks noChangeShapeType="1"/>
        </xdr:cNvSpPr>
      </xdr:nvSpPr>
      <xdr:spPr bwMode="auto">
        <a:xfrm>
          <a:off x="133350" y="2146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119340" name="Line 12"/>
        <xdr:cNvSpPr>
          <a:spLocks noChangeShapeType="1"/>
        </xdr:cNvSpPr>
      </xdr:nvSpPr>
      <xdr:spPr bwMode="auto">
        <a:xfrm>
          <a:off x="1447800" y="2146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119341" name="Line 14"/>
        <xdr:cNvSpPr>
          <a:spLocks noChangeShapeType="1"/>
        </xdr:cNvSpPr>
      </xdr:nvSpPr>
      <xdr:spPr bwMode="auto">
        <a:xfrm>
          <a:off x="13335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0</xdr:colOff>
      <xdr:row>225</xdr:row>
      <xdr:rowOff>0</xdr:rowOff>
    </xdr:to>
    <xdr:sp macro="" textlink="">
      <xdr:nvSpPr>
        <xdr:cNvPr id="119342" name="Line 15"/>
        <xdr:cNvSpPr>
          <a:spLocks noChangeShapeType="1"/>
        </xdr:cNvSpPr>
      </xdr:nvSpPr>
      <xdr:spPr bwMode="auto">
        <a:xfrm>
          <a:off x="144780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9343" name="Line 17"/>
        <xdr:cNvSpPr>
          <a:spLocks noChangeShapeType="1"/>
        </xdr:cNvSpPr>
      </xdr:nvSpPr>
      <xdr:spPr bwMode="auto">
        <a:xfrm>
          <a:off x="13335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19344" name="Line 18"/>
        <xdr:cNvSpPr>
          <a:spLocks noChangeShapeType="1"/>
        </xdr:cNvSpPr>
      </xdr:nvSpPr>
      <xdr:spPr bwMode="auto">
        <a:xfrm>
          <a:off x="144780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19345" name="Line 20"/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19346" name="Line 21"/>
        <xdr:cNvSpPr>
          <a:spLocks noChangeShapeType="1"/>
        </xdr:cNvSpPr>
      </xdr:nvSpPr>
      <xdr:spPr bwMode="auto">
        <a:xfrm>
          <a:off x="14478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19347" name="Line 23"/>
        <xdr:cNvSpPr>
          <a:spLocks noChangeShapeType="1"/>
        </xdr:cNvSpPr>
      </xdr:nvSpPr>
      <xdr:spPr bwMode="auto">
        <a:xfrm>
          <a:off x="133350" y="2146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119348" name="Line 24"/>
        <xdr:cNvSpPr>
          <a:spLocks noChangeShapeType="1"/>
        </xdr:cNvSpPr>
      </xdr:nvSpPr>
      <xdr:spPr bwMode="auto">
        <a:xfrm>
          <a:off x="1447800" y="2146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9349" name="Line 42"/>
        <xdr:cNvSpPr>
          <a:spLocks noChangeShapeType="1"/>
        </xdr:cNvSpPr>
      </xdr:nvSpPr>
      <xdr:spPr bwMode="auto">
        <a:xfrm>
          <a:off x="13335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9350" name="Line 43"/>
        <xdr:cNvSpPr>
          <a:spLocks noChangeShapeType="1"/>
        </xdr:cNvSpPr>
      </xdr:nvSpPr>
      <xdr:spPr bwMode="auto">
        <a:xfrm>
          <a:off x="13335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119351" name="Line 46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119352" name="Line 47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19353" name="Line 48"/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19354" name="Line 49"/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19355" name="Line 50"/>
        <xdr:cNvSpPr>
          <a:spLocks noChangeShapeType="1"/>
        </xdr:cNvSpPr>
      </xdr:nvSpPr>
      <xdr:spPr bwMode="auto">
        <a:xfrm>
          <a:off x="133350" y="2146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19356" name="Line 51"/>
        <xdr:cNvSpPr>
          <a:spLocks noChangeShapeType="1"/>
        </xdr:cNvSpPr>
      </xdr:nvSpPr>
      <xdr:spPr bwMode="auto">
        <a:xfrm>
          <a:off x="133350" y="2146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119357" name="Line 53"/>
        <xdr:cNvSpPr>
          <a:spLocks noChangeShapeType="1"/>
        </xdr:cNvSpPr>
      </xdr:nvSpPr>
      <xdr:spPr bwMode="auto">
        <a:xfrm>
          <a:off x="13335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119358" name="Line 54"/>
        <xdr:cNvSpPr>
          <a:spLocks noChangeShapeType="1"/>
        </xdr:cNvSpPr>
      </xdr:nvSpPr>
      <xdr:spPr bwMode="auto">
        <a:xfrm>
          <a:off x="13335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119359" name="Line 55"/>
        <xdr:cNvSpPr>
          <a:spLocks noChangeShapeType="1"/>
        </xdr:cNvSpPr>
      </xdr:nvSpPr>
      <xdr:spPr bwMode="auto">
        <a:xfrm>
          <a:off x="13335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119360" name="Line 56"/>
        <xdr:cNvSpPr>
          <a:spLocks noChangeShapeType="1"/>
        </xdr:cNvSpPr>
      </xdr:nvSpPr>
      <xdr:spPr bwMode="auto">
        <a:xfrm>
          <a:off x="13335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52</xdr:row>
      <xdr:rowOff>104775</xdr:rowOff>
    </xdr:from>
    <xdr:to>
      <xdr:col>23</xdr:col>
      <xdr:colOff>133350</xdr:colOff>
      <xdr:row>52</xdr:row>
      <xdr:rowOff>104775</xdr:rowOff>
    </xdr:to>
    <xdr:sp macro="" textlink="">
      <xdr:nvSpPr>
        <xdr:cNvPr id="119361" name="Line 57"/>
        <xdr:cNvSpPr>
          <a:spLocks noChangeShapeType="1"/>
        </xdr:cNvSpPr>
      </xdr:nvSpPr>
      <xdr:spPr bwMode="auto">
        <a:xfrm>
          <a:off x="1082040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52</xdr:row>
      <xdr:rowOff>104775</xdr:rowOff>
    </xdr:from>
    <xdr:to>
      <xdr:col>23</xdr:col>
      <xdr:colOff>133350</xdr:colOff>
      <xdr:row>52</xdr:row>
      <xdr:rowOff>104775</xdr:rowOff>
    </xdr:to>
    <xdr:sp macro="" textlink="">
      <xdr:nvSpPr>
        <xdr:cNvPr id="119362" name="Line 58"/>
        <xdr:cNvSpPr>
          <a:spLocks noChangeShapeType="1"/>
        </xdr:cNvSpPr>
      </xdr:nvSpPr>
      <xdr:spPr bwMode="auto">
        <a:xfrm>
          <a:off x="1082040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52</xdr:row>
      <xdr:rowOff>104775</xdr:rowOff>
    </xdr:from>
    <xdr:to>
      <xdr:col>23</xdr:col>
      <xdr:colOff>133350</xdr:colOff>
      <xdr:row>52</xdr:row>
      <xdr:rowOff>104775</xdr:rowOff>
    </xdr:to>
    <xdr:sp macro="" textlink="">
      <xdr:nvSpPr>
        <xdr:cNvPr id="119363" name="Line 59"/>
        <xdr:cNvSpPr>
          <a:spLocks noChangeShapeType="1"/>
        </xdr:cNvSpPr>
      </xdr:nvSpPr>
      <xdr:spPr bwMode="auto">
        <a:xfrm>
          <a:off x="1082040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52</xdr:row>
      <xdr:rowOff>104775</xdr:rowOff>
    </xdr:from>
    <xdr:to>
      <xdr:col>23</xdr:col>
      <xdr:colOff>133350</xdr:colOff>
      <xdr:row>52</xdr:row>
      <xdr:rowOff>104775</xdr:rowOff>
    </xdr:to>
    <xdr:sp macro="" textlink="">
      <xdr:nvSpPr>
        <xdr:cNvPr id="119364" name="Line 60"/>
        <xdr:cNvSpPr>
          <a:spLocks noChangeShapeType="1"/>
        </xdr:cNvSpPr>
      </xdr:nvSpPr>
      <xdr:spPr bwMode="auto">
        <a:xfrm>
          <a:off x="1082040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120</xdr:row>
      <xdr:rowOff>0</xdr:rowOff>
    </xdr:from>
    <xdr:to>
      <xdr:col>23</xdr:col>
      <xdr:colOff>133350</xdr:colOff>
      <xdr:row>120</xdr:row>
      <xdr:rowOff>0</xdr:rowOff>
    </xdr:to>
    <xdr:sp macro="" textlink="">
      <xdr:nvSpPr>
        <xdr:cNvPr id="119365" name="Line 61"/>
        <xdr:cNvSpPr>
          <a:spLocks noChangeShapeType="1"/>
        </xdr:cNvSpPr>
      </xdr:nvSpPr>
      <xdr:spPr bwMode="auto">
        <a:xfrm>
          <a:off x="1082040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120</xdr:row>
      <xdr:rowOff>0</xdr:rowOff>
    </xdr:from>
    <xdr:to>
      <xdr:col>23</xdr:col>
      <xdr:colOff>133350</xdr:colOff>
      <xdr:row>120</xdr:row>
      <xdr:rowOff>0</xdr:rowOff>
    </xdr:to>
    <xdr:sp macro="" textlink="">
      <xdr:nvSpPr>
        <xdr:cNvPr id="119366" name="Line 62"/>
        <xdr:cNvSpPr>
          <a:spLocks noChangeShapeType="1"/>
        </xdr:cNvSpPr>
      </xdr:nvSpPr>
      <xdr:spPr bwMode="auto">
        <a:xfrm>
          <a:off x="1082040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119</xdr:row>
      <xdr:rowOff>0</xdr:rowOff>
    </xdr:from>
    <xdr:to>
      <xdr:col>23</xdr:col>
      <xdr:colOff>133350</xdr:colOff>
      <xdr:row>119</xdr:row>
      <xdr:rowOff>0</xdr:rowOff>
    </xdr:to>
    <xdr:sp macro="" textlink="">
      <xdr:nvSpPr>
        <xdr:cNvPr id="119367" name="Line 63"/>
        <xdr:cNvSpPr>
          <a:spLocks noChangeShapeType="1"/>
        </xdr:cNvSpPr>
      </xdr:nvSpPr>
      <xdr:spPr bwMode="auto">
        <a:xfrm>
          <a:off x="108204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119</xdr:row>
      <xdr:rowOff>0</xdr:rowOff>
    </xdr:from>
    <xdr:to>
      <xdr:col>23</xdr:col>
      <xdr:colOff>133350</xdr:colOff>
      <xdr:row>119</xdr:row>
      <xdr:rowOff>0</xdr:rowOff>
    </xdr:to>
    <xdr:sp macro="" textlink="">
      <xdr:nvSpPr>
        <xdr:cNvPr id="119368" name="Line 64"/>
        <xdr:cNvSpPr>
          <a:spLocks noChangeShapeType="1"/>
        </xdr:cNvSpPr>
      </xdr:nvSpPr>
      <xdr:spPr bwMode="auto">
        <a:xfrm>
          <a:off x="108204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225</xdr:row>
      <xdr:rowOff>0</xdr:rowOff>
    </xdr:from>
    <xdr:to>
      <xdr:col>23</xdr:col>
      <xdr:colOff>133350</xdr:colOff>
      <xdr:row>225</xdr:row>
      <xdr:rowOff>0</xdr:rowOff>
    </xdr:to>
    <xdr:sp macro="" textlink="">
      <xdr:nvSpPr>
        <xdr:cNvPr id="119369" name="Line 65"/>
        <xdr:cNvSpPr>
          <a:spLocks noChangeShapeType="1"/>
        </xdr:cNvSpPr>
      </xdr:nvSpPr>
      <xdr:spPr bwMode="auto">
        <a:xfrm>
          <a:off x="1082040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225</xdr:row>
      <xdr:rowOff>0</xdr:rowOff>
    </xdr:from>
    <xdr:to>
      <xdr:col>23</xdr:col>
      <xdr:colOff>133350</xdr:colOff>
      <xdr:row>225</xdr:row>
      <xdr:rowOff>0</xdr:rowOff>
    </xdr:to>
    <xdr:sp macro="" textlink="">
      <xdr:nvSpPr>
        <xdr:cNvPr id="119370" name="Line 66"/>
        <xdr:cNvSpPr>
          <a:spLocks noChangeShapeType="1"/>
        </xdr:cNvSpPr>
      </xdr:nvSpPr>
      <xdr:spPr bwMode="auto">
        <a:xfrm>
          <a:off x="10820400" y="3121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19371" name="Line 71"/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19372" name="Line 72"/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119</xdr:row>
      <xdr:rowOff>0</xdr:rowOff>
    </xdr:from>
    <xdr:to>
      <xdr:col>23</xdr:col>
      <xdr:colOff>133350</xdr:colOff>
      <xdr:row>119</xdr:row>
      <xdr:rowOff>0</xdr:rowOff>
    </xdr:to>
    <xdr:sp macro="" textlink="">
      <xdr:nvSpPr>
        <xdr:cNvPr id="119373" name="Line 73"/>
        <xdr:cNvSpPr>
          <a:spLocks noChangeShapeType="1"/>
        </xdr:cNvSpPr>
      </xdr:nvSpPr>
      <xdr:spPr bwMode="auto">
        <a:xfrm>
          <a:off x="108204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133350</xdr:colOff>
      <xdr:row>119</xdr:row>
      <xdr:rowOff>0</xdr:rowOff>
    </xdr:from>
    <xdr:to>
      <xdr:col>23</xdr:col>
      <xdr:colOff>133350</xdr:colOff>
      <xdr:row>119</xdr:row>
      <xdr:rowOff>0</xdr:rowOff>
    </xdr:to>
    <xdr:sp macro="" textlink="">
      <xdr:nvSpPr>
        <xdr:cNvPr id="119374" name="Line 74"/>
        <xdr:cNvSpPr>
          <a:spLocks noChangeShapeType="1"/>
        </xdr:cNvSpPr>
      </xdr:nvSpPr>
      <xdr:spPr bwMode="auto">
        <a:xfrm>
          <a:off x="108204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19375" name="Line 76"/>
        <xdr:cNvSpPr>
          <a:spLocks noChangeShapeType="1"/>
        </xdr:cNvSpPr>
      </xdr:nvSpPr>
      <xdr:spPr bwMode="auto">
        <a:xfrm>
          <a:off x="133350" y="862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19376" name="Line 77"/>
        <xdr:cNvSpPr>
          <a:spLocks noChangeShapeType="1"/>
        </xdr:cNvSpPr>
      </xdr:nvSpPr>
      <xdr:spPr bwMode="auto">
        <a:xfrm>
          <a:off x="133350" y="862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19377" name="Line 78"/>
        <xdr:cNvSpPr>
          <a:spLocks noChangeShapeType="1"/>
        </xdr:cNvSpPr>
      </xdr:nvSpPr>
      <xdr:spPr bwMode="auto">
        <a:xfrm>
          <a:off x="133350" y="862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119378" name="Line 79"/>
        <xdr:cNvSpPr>
          <a:spLocks noChangeShapeType="1"/>
        </xdr:cNvSpPr>
      </xdr:nvSpPr>
      <xdr:spPr bwMode="auto">
        <a:xfrm>
          <a:off x="133350" y="862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97</xdr:row>
      <xdr:rowOff>0</xdr:rowOff>
    </xdr:from>
    <xdr:to>
      <xdr:col>0</xdr:col>
      <xdr:colOff>133350</xdr:colOff>
      <xdr:row>97</xdr:row>
      <xdr:rowOff>0</xdr:rowOff>
    </xdr:to>
    <xdr:sp macro="" textlink="">
      <xdr:nvSpPr>
        <xdr:cNvPr id="119379" name="Line 81"/>
        <xdr:cNvSpPr>
          <a:spLocks noChangeShapeType="1"/>
        </xdr:cNvSpPr>
      </xdr:nvSpPr>
      <xdr:spPr bwMode="auto">
        <a:xfrm>
          <a:off x="133350" y="14039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97</xdr:row>
      <xdr:rowOff>0</xdr:rowOff>
    </xdr:from>
    <xdr:to>
      <xdr:col>0</xdr:col>
      <xdr:colOff>133350</xdr:colOff>
      <xdr:row>97</xdr:row>
      <xdr:rowOff>0</xdr:rowOff>
    </xdr:to>
    <xdr:sp macro="" textlink="">
      <xdr:nvSpPr>
        <xdr:cNvPr id="119380" name="Line 82"/>
        <xdr:cNvSpPr>
          <a:spLocks noChangeShapeType="1"/>
        </xdr:cNvSpPr>
      </xdr:nvSpPr>
      <xdr:spPr bwMode="auto">
        <a:xfrm>
          <a:off x="133350" y="14039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97</xdr:row>
      <xdr:rowOff>0</xdr:rowOff>
    </xdr:from>
    <xdr:to>
      <xdr:col>0</xdr:col>
      <xdr:colOff>133350</xdr:colOff>
      <xdr:row>97</xdr:row>
      <xdr:rowOff>0</xdr:rowOff>
    </xdr:to>
    <xdr:sp macro="" textlink="">
      <xdr:nvSpPr>
        <xdr:cNvPr id="119381" name="Line 83"/>
        <xdr:cNvSpPr>
          <a:spLocks noChangeShapeType="1"/>
        </xdr:cNvSpPr>
      </xdr:nvSpPr>
      <xdr:spPr bwMode="auto">
        <a:xfrm>
          <a:off x="133350" y="14039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97</xdr:row>
      <xdr:rowOff>0</xdr:rowOff>
    </xdr:from>
    <xdr:to>
      <xdr:col>0</xdr:col>
      <xdr:colOff>133350</xdr:colOff>
      <xdr:row>97</xdr:row>
      <xdr:rowOff>0</xdr:rowOff>
    </xdr:to>
    <xdr:sp macro="" textlink="">
      <xdr:nvSpPr>
        <xdr:cNvPr id="119382" name="Line 84"/>
        <xdr:cNvSpPr>
          <a:spLocks noChangeShapeType="1"/>
        </xdr:cNvSpPr>
      </xdr:nvSpPr>
      <xdr:spPr bwMode="auto">
        <a:xfrm>
          <a:off x="133350" y="14039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383" name="Line 86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384" name="Line 87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385" name="Line 88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386" name="Line 89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87" name="Line 91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88" name="Line 92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89" name="Line 93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90" name="Line 94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221</xdr:row>
      <xdr:rowOff>123825</xdr:rowOff>
    </xdr:from>
    <xdr:to>
      <xdr:col>0</xdr:col>
      <xdr:colOff>561975</xdr:colOff>
      <xdr:row>221</xdr:row>
      <xdr:rowOff>123825</xdr:rowOff>
    </xdr:to>
    <xdr:sp macro="" textlink="">
      <xdr:nvSpPr>
        <xdr:cNvPr id="119391" name="Line 95"/>
        <xdr:cNvSpPr>
          <a:spLocks noChangeShapeType="1"/>
        </xdr:cNvSpPr>
      </xdr:nvSpPr>
      <xdr:spPr bwMode="auto">
        <a:xfrm>
          <a:off x="19050" y="307562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104775</xdr:rowOff>
    </xdr:from>
    <xdr:to>
      <xdr:col>0</xdr:col>
      <xdr:colOff>133350</xdr:colOff>
      <xdr:row>223</xdr:row>
      <xdr:rowOff>104775</xdr:rowOff>
    </xdr:to>
    <xdr:sp macro="" textlink="">
      <xdr:nvSpPr>
        <xdr:cNvPr id="119392" name="Line 96"/>
        <xdr:cNvSpPr>
          <a:spLocks noChangeShapeType="1"/>
        </xdr:cNvSpPr>
      </xdr:nvSpPr>
      <xdr:spPr bwMode="auto">
        <a:xfrm>
          <a:off x="133350" y="3103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104775</xdr:rowOff>
    </xdr:from>
    <xdr:to>
      <xdr:col>0</xdr:col>
      <xdr:colOff>133350</xdr:colOff>
      <xdr:row>223</xdr:row>
      <xdr:rowOff>104775</xdr:rowOff>
    </xdr:to>
    <xdr:sp macro="" textlink="">
      <xdr:nvSpPr>
        <xdr:cNvPr id="119393" name="Line 97"/>
        <xdr:cNvSpPr>
          <a:spLocks noChangeShapeType="1"/>
        </xdr:cNvSpPr>
      </xdr:nvSpPr>
      <xdr:spPr bwMode="auto">
        <a:xfrm>
          <a:off x="133350" y="3103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104775</xdr:rowOff>
    </xdr:from>
    <xdr:to>
      <xdr:col>0</xdr:col>
      <xdr:colOff>133350</xdr:colOff>
      <xdr:row>222</xdr:row>
      <xdr:rowOff>104775</xdr:rowOff>
    </xdr:to>
    <xdr:sp macro="" textlink="">
      <xdr:nvSpPr>
        <xdr:cNvPr id="119394" name="Line 98"/>
        <xdr:cNvSpPr>
          <a:spLocks noChangeShapeType="1"/>
        </xdr:cNvSpPr>
      </xdr:nvSpPr>
      <xdr:spPr bwMode="auto">
        <a:xfrm>
          <a:off x="133350" y="3088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104775</xdr:rowOff>
    </xdr:from>
    <xdr:to>
      <xdr:col>0</xdr:col>
      <xdr:colOff>133350</xdr:colOff>
      <xdr:row>222</xdr:row>
      <xdr:rowOff>104775</xdr:rowOff>
    </xdr:to>
    <xdr:sp macro="" textlink="">
      <xdr:nvSpPr>
        <xdr:cNvPr id="119395" name="Line 99"/>
        <xdr:cNvSpPr>
          <a:spLocks noChangeShapeType="1"/>
        </xdr:cNvSpPr>
      </xdr:nvSpPr>
      <xdr:spPr bwMode="auto">
        <a:xfrm>
          <a:off x="133350" y="3088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96" name="Line 100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97" name="Line 101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98" name="Line 102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9399" name="Line 103"/>
        <xdr:cNvSpPr>
          <a:spLocks noChangeShapeType="1"/>
        </xdr:cNvSpPr>
      </xdr:nvSpPr>
      <xdr:spPr bwMode="auto">
        <a:xfrm>
          <a:off x="133350" y="1602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400" name="Line 104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401" name="Line 105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402" name="Line 106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119403" name="Line 107"/>
        <xdr:cNvSpPr>
          <a:spLocks noChangeShapeType="1"/>
        </xdr:cNvSpPr>
      </xdr:nvSpPr>
      <xdr:spPr bwMode="auto">
        <a:xfrm>
          <a:off x="133350" y="2311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104775</xdr:rowOff>
    </xdr:from>
    <xdr:to>
      <xdr:col>0</xdr:col>
      <xdr:colOff>133350</xdr:colOff>
      <xdr:row>223</xdr:row>
      <xdr:rowOff>104775</xdr:rowOff>
    </xdr:to>
    <xdr:sp macro="" textlink="">
      <xdr:nvSpPr>
        <xdr:cNvPr id="119404" name="Line 108"/>
        <xdr:cNvSpPr>
          <a:spLocks noChangeShapeType="1"/>
        </xdr:cNvSpPr>
      </xdr:nvSpPr>
      <xdr:spPr bwMode="auto">
        <a:xfrm>
          <a:off x="133350" y="3103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223</xdr:row>
      <xdr:rowOff>104775</xdr:rowOff>
    </xdr:from>
    <xdr:to>
      <xdr:col>0</xdr:col>
      <xdr:colOff>133350</xdr:colOff>
      <xdr:row>223</xdr:row>
      <xdr:rowOff>104775</xdr:rowOff>
    </xdr:to>
    <xdr:sp macro="" textlink="">
      <xdr:nvSpPr>
        <xdr:cNvPr id="119405" name="Line 109"/>
        <xdr:cNvSpPr>
          <a:spLocks noChangeShapeType="1"/>
        </xdr:cNvSpPr>
      </xdr:nvSpPr>
      <xdr:spPr bwMode="auto">
        <a:xfrm>
          <a:off x="133350" y="3103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104775</xdr:rowOff>
    </xdr:from>
    <xdr:to>
      <xdr:col>0</xdr:col>
      <xdr:colOff>133350</xdr:colOff>
      <xdr:row>222</xdr:row>
      <xdr:rowOff>104775</xdr:rowOff>
    </xdr:to>
    <xdr:sp macro="" textlink="">
      <xdr:nvSpPr>
        <xdr:cNvPr id="119406" name="Line 110"/>
        <xdr:cNvSpPr>
          <a:spLocks noChangeShapeType="1"/>
        </xdr:cNvSpPr>
      </xdr:nvSpPr>
      <xdr:spPr bwMode="auto">
        <a:xfrm>
          <a:off x="133350" y="3088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104775</xdr:rowOff>
    </xdr:from>
    <xdr:to>
      <xdr:col>0</xdr:col>
      <xdr:colOff>133350</xdr:colOff>
      <xdr:row>222</xdr:row>
      <xdr:rowOff>104775</xdr:rowOff>
    </xdr:to>
    <xdr:sp macro="" textlink="">
      <xdr:nvSpPr>
        <xdr:cNvPr id="119407" name="Line 111"/>
        <xdr:cNvSpPr>
          <a:spLocks noChangeShapeType="1"/>
        </xdr:cNvSpPr>
      </xdr:nvSpPr>
      <xdr:spPr bwMode="auto">
        <a:xfrm>
          <a:off x="133350" y="30889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55</xdr:row>
      <xdr:rowOff>114300</xdr:rowOff>
    </xdr:from>
    <xdr:to>
      <xdr:col>0</xdr:col>
      <xdr:colOff>561975</xdr:colOff>
      <xdr:row>55</xdr:row>
      <xdr:rowOff>114300</xdr:rowOff>
    </xdr:to>
    <xdr:sp macro="" textlink="">
      <xdr:nvSpPr>
        <xdr:cNvPr id="119408" name="Line 112"/>
        <xdr:cNvSpPr>
          <a:spLocks noChangeShapeType="1"/>
        </xdr:cNvSpPr>
      </xdr:nvSpPr>
      <xdr:spPr bwMode="auto">
        <a:xfrm>
          <a:off x="19050" y="87153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57</xdr:row>
      <xdr:rowOff>104775</xdr:rowOff>
    </xdr:from>
    <xdr:to>
      <xdr:col>0</xdr:col>
      <xdr:colOff>133350</xdr:colOff>
      <xdr:row>57</xdr:row>
      <xdr:rowOff>104775</xdr:rowOff>
    </xdr:to>
    <xdr:sp macro="" textlink="">
      <xdr:nvSpPr>
        <xdr:cNvPr id="119409" name="Line 113"/>
        <xdr:cNvSpPr>
          <a:spLocks noChangeShapeType="1"/>
        </xdr:cNvSpPr>
      </xdr:nvSpPr>
      <xdr:spPr bwMode="auto">
        <a:xfrm>
          <a:off x="133350" y="8963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57</xdr:row>
      <xdr:rowOff>104775</xdr:rowOff>
    </xdr:from>
    <xdr:to>
      <xdr:col>0</xdr:col>
      <xdr:colOff>133350</xdr:colOff>
      <xdr:row>57</xdr:row>
      <xdr:rowOff>104775</xdr:rowOff>
    </xdr:to>
    <xdr:sp macro="" textlink="">
      <xdr:nvSpPr>
        <xdr:cNvPr id="119410" name="Line 114"/>
        <xdr:cNvSpPr>
          <a:spLocks noChangeShapeType="1"/>
        </xdr:cNvSpPr>
      </xdr:nvSpPr>
      <xdr:spPr bwMode="auto">
        <a:xfrm>
          <a:off x="133350" y="8963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19411" name="Line 115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19412" name="Line 116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57</xdr:row>
      <xdr:rowOff>104775</xdr:rowOff>
    </xdr:from>
    <xdr:to>
      <xdr:col>0</xdr:col>
      <xdr:colOff>133350</xdr:colOff>
      <xdr:row>57</xdr:row>
      <xdr:rowOff>104775</xdr:rowOff>
    </xdr:to>
    <xdr:sp macro="" textlink="">
      <xdr:nvSpPr>
        <xdr:cNvPr id="119413" name="Line 117"/>
        <xdr:cNvSpPr>
          <a:spLocks noChangeShapeType="1"/>
        </xdr:cNvSpPr>
      </xdr:nvSpPr>
      <xdr:spPr bwMode="auto">
        <a:xfrm>
          <a:off x="133350" y="8963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57</xdr:row>
      <xdr:rowOff>104775</xdr:rowOff>
    </xdr:from>
    <xdr:to>
      <xdr:col>0</xdr:col>
      <xdr:colOff>133350</xdr:colOff>
      <xdr:row>57</xdr:row>
      <xdr:rowOff>104775</xdr:rowOff>
    </xdr:to>
    <xdr:sp macro="" textlink="">
      <xdr:nvSpPr>
        <xdr:cNvPr id="119414" name="Line 118"/>
        <xdr:cNvSpPr>
          <a:spLocks noChangeShapeType="1"/>
        </xdr:cNvSpPr>
      </xdr:nvSpPr>
      <xdr:spPr bwMode="auto">
        <a:xfrm>
          <a:off x="133350" y="8963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19415" name="Line 119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19416" name="Line 120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113</xdr:row>
      <xdr:rowOff>38100</xdr:rowOff>
    </xdr:from>
    <xdr:to>
      <xdr:col>0</xdr:col>
      <xdr:colOff>561975</xdr:colOff>
      <xdr:row>113</xdr:row>
      <xdr:rowOff>38100</xdr:rowOff>
    </xdr:to>
    <xdr:sp macro="" textlink="">
      <xdr:nvSpPr>
        <xdr:cNvPr id="119417" name="Line 121"/>
        <xdr:cNvSpPr>
          <a:spLocks noChangeShapeType="1"/>
        </xdr:cNvSpPr>
      </xdr:nvSpPr>
      <xdr:spPr bwMode="auto">
        <a:xfrm>
          <a:off x="19050" y="160591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119418" name="Line 122"/>
        <xdr:cNvSpPr>
          <a:spLocks noChangeShapeType="1"/>
        </xdr:cNvSpPr>
      </xdr:nvSpPr>
      <xdr:spPr bwMode="auto">
        <a:xfrm>
          <a:off x="133350" y="1632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119419" name="Line 123"/>
        <xdr:cNvSpPr>
          <a:spLocks noChangeShapeType="1"/>
        </xdr:cNvSpPr>
      </xdr:nvSpPr>
      <xdr:spPr bwMode="auto">
        <a:xfrm>
          <a:off x="133350" y="1632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19420" name="Line 124"/>
        <xdr:cNvSpPr>
          <a:spLocks noChangeShapeType="1"/>
        </xdr:cNvSpPr>
      </xdr:nvSpPr>
      <xdr:spPr bwMode="auto">
        <a:xfrm>
          <a:off x="133350" y="1618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19421" name="Line 125"/>
        <xdr:cNvSpPr>
          <a:spLocks noChangeShapeType="1"/>
        </xdr:cNvSpPr>
      </xdr:nvSpPr>
      <xdr:spPr bwMode="auto">
        <a:xfrm>
          <a:off x="133350" y="1618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119422" name="Line 126"/>
        <xdr:cNvSpPr>
          <a:spLocks noChangeShapeType="1"/>
        </xdr:cNvSpPr>
      </xdr:nvSpPr>
      <xdr:spPr bwMode="auto">
        <a:xfrm>
          <a:off x="133350" y="1632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104775</xdr:rowOff>
    </xdr:from>
    <xdr:to>
      <xdr:col>0</xdr:col>
      <xdr:colOff>133350</xdr:colOff>
      <xdr:row>115</xdr:row>
      <xdr:rowOff>104775</xdr:rowOff>
    </xdr:to>
    <xdr:sp macro="" textlink="">
      <xdr:nvSpPr>
        <xdr:cNvPr id="119423" name="Line 127"/>
        <xdr:cNvSpPr>
          <a:spLocks noChangeShapeType="1"/>
        </xdr:cNvSpPr>
      </xdr:nvSpPr>
      <xdr:spPr bwMode="auto">
        <a:xfrm>
          <a:off x="133350" y="1632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19424" name="Line 128"/>
        <xdr:cNvSpPr>
          <a:spLocks noChangeShapeType="1"/>
        </xdr:cNvSpPr>
      </xdr:nvSpPr>
      <xdr:spPr bwMode="auto">
        <a:xfrm>
          <a:off x="133350" y="1618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19425" name="Line 129"/>
        <xdr:cNvSpPr>
          <a:spLocks noChangeShapeType="1"/>
        </xdr:cNvSpPr>
      </xdr:nvSpPr>
      <xdr:spPr bwMode="auto">
        <a:xfrm>
          <a:off x="133350" y="1618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26" name="Line 131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27" name="Line 132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28" name="Line 133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29" name="Line 134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30" name="Line 135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31" name="Line 136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32" name="Line 137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119433" name="Line 138"/>
        <xdr:cNvSpPr>
          <a:spLocks noChangeShapeType="1"/>
        </xdr:cNvSpPr>
      </xdr:nvSpPr>
      <xdr:spPr bwMode="auto">
        <a:xfrm>
          <a:off x="133350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34" name="Line 140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35" name="Line 141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36" name="Line 142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37" name="Line 143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38" name="Line 144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39" name="Line 145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40" name="Line 146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19441" name="Line 147"/>
        <xdr:cNvSpPr>
          <a:spLocks noChangeShapeType="1"/>
        </xdr:cNvSpPr>
      </xdr:nvSpPr>
      <xdr:spPr bwMode="auto">
        <a:xfrm>
          <a:off x="133350" y="2841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167</xdr:row>
      <xdr:rowOff>114300</xdr:rowOff>
    </xdr:from>
    <xdr:to>
      <xdr:col>0</xdr:col>
      <xdr:colOff>561975</xdr:colOff>
      <xdr:row>167</xdr:row>
      <xdr:rowOff>114300</xdr:rowOff>
    </xdr:to>
    <xdr:sp macro="" textlink="">
      <xdr:nvSpPr>
        <xdr:cNvPr id="119442" name="Line 148"/>
        <xdr:cNvSpPr>
          <a:spLocks noChangeShapeType="1"/>
        </xdr:cNvSpPr>
      </xdr:nvSpPr>
      <xdr:spPr bwMode="auto">
        <a:xfrm>
          <a:off x="19050" y="232314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19443" name="Line 149"/>
        <xdr:cNvSpPr>
          <a:spLocks noChangeShapeType="1"/>
        </xdr:cNvSpPr>
      </xdr:nvSpPr>
      <xdr:spPr bwMode="auto">
        <a:xfrm>
          <a:off x="13335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19444" name="Line 150"/>
        <xdr:cNvSpPr>
          <a:spLocks noChangeShapeType="1"/>
        </xdr:cNvSpPr>
      </xdr:nvSpPr>
      <xdr:spPr bwMode="auto">
        <a:xfrm>
          <a:off x="13335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119445" name="Line 151"/>
        <xdr:cNvSpPr>
          <a:spLocks noChangeShapeType="1"/>
        </xdr:cNvSpPr>
      </xdr:nvSpPr>
      <xdr:spPr bwMode="auto">
        <a:xfrm>
          <a:off x="133350" y="2337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119446" name="Line 152"/>
        <xdr:cNvSpPr>
          <a:spLocks noChangeShapeType="1"/>
        </xdr:cNvSpPr>
      </xdr:nvSpPr>
      <xdr:spPr bwMode="auto">
        <a:xfrm>
          <a:off x="133350" y="2337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19447" name="Line 153"/>
        <xdr:cNvSpPr>
          <a:spLocks noChangeShapeType="1"/>
        </xdr:cNvSpPr>
      </xdr:nvSpPr>
      <xdr:spPr bwMode="auto">
        <a:xfrm>
          <a:off x="13335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119448" name="Line 154"/>
        <xdr:cNvSpPr>
          <a:spLocks noChangeShapeType="1"/>
        </xdr:cNvSpPr>
      </xdr:nvSpPr>
      <xdr:spPr bwMode="auto">
        <a:xfrm>
          <a:off x="13335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119449" name="Line 155"/>
        <xdr:cNvSpPr>
          <a:spLocks noChangeShapeType="1"/>
        </xdr:cNvSpPr>
      </xdr:nvSpPr>
      <xdr:spPr bwMode="auto">
        <a:xfrm>
          <a:off x="133350" y="2337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104775</xdr:rowOff>
    </xdr:from>
    <xdr:to>
      <xdr:col>0</xdr:col>
      <xdr:colOff>133350</xdr:colOff>
      <xdr:row>168</xdr:row>
      <xdr:rowOff>104775</xdr:rowOff>
    </xdr:to>
    <xdr:sp macro="" textlink="">
      <xdr:nvSpPr>
        <xdr:cNvPr id="119450" name="Line 156"/>
        <xdr:cNvSpPr>
          <a:spLocks noChangeShapeType="1"/>
        </xdr:cNvSpPr>
      </xdr:nvSpPr>
      <xdr:spPr bwMode="auto">
        <a:xfrm>
          <a:off x="133350" y="2337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230</xdr:row>
      <xdr:rowOff>0</xdr:rowOff>
    </xdr:from>
    <xdr:to>
      <xdr:col>0</xdr:col>
      <xdr:colOff>133350</xdr:colOff>
      <xdr:row>230</xdr:row>
      <xdr:rowOff>0</xdr:rowOff>
    </xdr:to>
    <xdr:sp macro="" textlink="">
      <xdr:nvSpPr>
        <xdr:cNvPr id="4409" name="Line 1"/>
        <xdr:cNvSpPr>
          <a:spLocks noChangeShapeType="1"/>
        </xdr:cNvSpPr>
      </xdr:nvSpPr>
      <xdr:spPr bwMode="auto">
        <a:xfrm>
          <a:off x="133350" y="36937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0</xdr:colOff>
      <xdr:row>230</xdr:row>
      <xdr:rowOff>0</xdr:rowOff>
    </xdr:to>
    <xdr:sp macro="" textlink="">
      <xdr:nvSpPr>
        <xdr:cNvPr id="4410" name="Line 2"/>
        <xdr:cNvSpPr>
          <a:spLocks noChangeShapeType="1"/>
        </xdr:cNvSpPr>
      </xdr:nvSpPr>
      <xdr:spPr bwMode="auto">
        <a:xfrm>
          <a:off x="1581150" y="36937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4411" name="Line 3"/>
        <xdr:cNvSpPr>
          <a:spLocks noChangeShapeType="1"/>
        </xdr:cNvSpPr>
      </xdr:nvSpPr>
      <xdr:spPr bwMode="auto">
        <a:xfrm>
          <a:off x="133350" y="20402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0</xdr:colOff>
      <xdr:row>132</xdr:row>
      <xdr:rowOff>0</xdr:rowOff>
    </xdr:to>
    <xdr:sp macro="" textlink="">
      <xdr:nvSpPr>
        <xdr:cNvPr id="4412" name="Line 4"/>
        <xdr:cNvSpPr>
          <a:spLocks noChangeShapeType="1"/>
        </xdr:cNvSpPr>
      </xdr:nvSpPr>
      <xdr:spPr bwMode="auto">
        <a:xfrm>
          <a:off x="1581150" y="20402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4413" name="Line 5"/>
        <xdr:cNvSpPr>
          <a:spLocks noChangeShapeType="1"/>
        </xdr:cNvSpPr>
      </xdr:nvSpPr>
      <xdr:spPr bwMode="auto">
        <a:xfrm>
          <a:off x="133350" y="1383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88</xdr:row>
      <xdr:rowOff>0</xdr:rowOff>
    </xdr:from>
    <xdr:to>
      <xdr:col>1</xdr:col>
      <xdr:colOff>0</xdr:colOff>
      <xdr:row>88</xdr:row>
      <xdr:rowOff>0</xdr:rowOff>
    </xdr:to>
    <xdr:sp macro="" textlink="">
      <xdr:nvSpPr>
        <xdr:cNvPr id="4414" name="Line 6"/>
        <xdr:cNvSpPr>
          <a:spLocks noChangeShapeType="1"/>
        </xdr:cNvSpPr>
      </xdr:nvSpPr>
      <xdr:spPr bwMode="auto">
        <a:xfrm>
          <a:off x="1581150" y="1383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4415" name="Line 7"/>
        <xdr:cNvSpPr>
          <a:spLocks noChangeShapeType="1"/>
        </xdr:cNvSpPr>
      </xdr:nvSpPr>
      <xdr:spPr bwMode="auto">
        <a:xfrm>
          <a:off x="133350" y="7820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</xdr:row>
      <xdr:rowOff>0</xdr:rowOff>
    </xdr:from>
    <xdr:to>
      <xdr:col>1</xdr:col>
      <xdr:colOff>0</xdr:colOff>
      <xdr:row>47</xdr:row>
      <xdr:rowOff>0</xdr:rowOff>
    </xdr:to>
    <xdr:sp macro="" textlink="">
      <xdr:nvSpPr>
        <xdr:cNvPr id="4416" name="Line 8"/>
        <xdr:cNvSpPr>
          <a:spLocks noChangeShapeType="1"/>
        </xdr:cNvSpPr>
      </xdr:nvSpPr>
      <xdr:spPr bwMode="auto">
        <a:xfrm>
          <a:off x="1581150" y="7820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4417" name="Line 9"/>
        <xdr:cNvSpPr>
          <a:spLocks noChangeShapeType="1"/>
        </xdr:cNvSpPr>
      </xdr:nvSpPr>
      <xdr:spPr bwMode="auto">
        <a:xfrm>
          <a:off x="133350" y="25974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4418" name="Line 10"/>
        <xdr:cNvSpPr>
          <a:spLocks noChangeShapeType="1"/>
        </xdr:cNvSpPr>
      </xdr:nvSpPr>
      <xdr:spPr bwMode="auto">
        <a:xfrm>
          <a:off x="133350" y="1939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419" name="Line 11"/>
        <xdr:cNvSpPr>
          <a:spLocks noChangeShapeType="1"/>
        </xdr:cNvSpPr>
      </xdr:nvSpPr>
      <xdr:spPr bwMode="auto">
        <a:xfrm>
          <a:off x="133350" y="1353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4420" name="Line 12"/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08973" name="Line 2"/>
        <xdr:cNvSpPr>
          <a:spLocks noChangeShapeType="1"/>
        </xdr:cNvSpPr>
      </xdr:nvSpPr>
      <xdr:spPr bwMode="auto">
        <a:xfrm>
          <a:off x="133350" y="3258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08974" name="Line 3"/>
        <xdr:cNvSpPr>
          <a:spLocks noChangeShapeType="1"/>
        </xdr:cNvSpPr>
      </xdr:nvSpPr>
      <xdr:spPr bwMode="auto">
        <a:xfrm>
          <a:off x="1581150" y="3258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08975" name="Line 5"/>
        <xdr:cNvSpPr>
          <a:spLocks noChangeShapeType="1"/>
        </xdr:cNvSpPr>
      </xdr:nvSpPr>
      <xdr:spPr bwMode="auto">
        <a:xfrm>
          <a:off x="133350" y="2287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8976" name="Line 6"/>
        <xdr:cNvSpPr>
          <a:spLocks noChangeShapeType="1"/>
        </xdr:cNvSpPr>
      </xdr:nvSpPr>
      <xdr:spPr bwMode="auto">
        <a:xfrm>
          <a:off x="1581150" y="2287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8977" name="Line 11"/>
        <xdr:cNvSpPr>
          <a:spLocks noChangeShapeType="1"/>
        </xdr:cNvSpPr>
      </xdr:nvSpPr>
      <xdr:spPr bwMode="auto">
        <a:xfrm>
          <a:off x="133350" y="1530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08978" name="Line 12"/>
        <xdr:cNvSpPr>
          <a:spLocks noChangeShapeType="1"/>
        </xdr:cNvSpPr>
      </xdr:nvSpPr>
      <xdr:spPr bwMode="auto">
        <a:xfrm>
          <a:off x="1581150" y="1530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08979" name="Line 14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108980" name="Line 15"/>
        <xdr:cNvSpPr>
          <a:spLocks noChangeShapeType="1"/>
        </xdr:cNvSpPr>
      </xdr:nvSpPr>
      <xdr:spPr bwMode="auto">
        <a:xfrm>
          <a:off x="15811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08981" name="Line 17"/>
        <xdr:cNvSpPr>
          <a:spLocks noChangeShapeType="1"/>
        </xdr:cNvSpPr>
      </xdr:nvSpPr>
      <xdr:spPr bwMode="auto">
        <a:xfrm>
          <a:off x="133350" y="3258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08982" name="Line 18"/>
        <xdr:cNvSpPr>
          <a:spLocks noChangeShapeType="1"/>
        </xdr:cNvSpPr>
      </xdr:nvSpPr>
      <xdr:spPr bwMode="auto">
        <a:xfrm>
          <a:off x="1581150" y="3258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08983" name="Line 20"/>
        <xdr:cNvSpPr>
          <a:spLocks noChangeShapeType="1"/>
        </xdr:cNvSpPr>
      </xdr:nvSpPr>
      <xdr:spPr bwMode="auto">
        <a:xfrm>
          <a:off x="133350" y="2287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8984" name="Line 21"/>
        <xdr:cNvSpPr>
          <a:spLocks noChangeShapeType="1"/>
        </xdr:cNvSpPr>
      </xdr:nvSpPr>
      <xdr:spPr bwMode="auto">
        <a:xfrm>
          <a:off x="1581150" y="2287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8985" name="Line 23"/>
        <xdr:cNvSpPr>
          <a:spLocks noChangeShapeType="1"/>
        </xdr:cNvSpPr>
      </xdr:nvSpPr>
      <xdr:spPr bwMode="auto">
        <a:xfrm>
          <a:off x="133350" y="1530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08986" name="Line 24"/>
        <xdr:cNvSpPr>
          <a:spLocks noChangeShapeType="1"/>
        </xdr:cNvSpPr>
      </xdr:nvSpPr>
      <xdr:spPr bwMode="auto">
        <a:xfrm>
          <a:off x="1581150" y="1530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08987" name="Line 26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108988" name="Line 27"/>
        <xdr:cNvSpPr>
          <a:spLocks noChangeShapeType="1"/>
        </xdr:cNvSpPr>
      </xdr:nvSpPr>
      <xdr:spPr bwMode="auto">
        <a:xfrm>
          <a:off x="15811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08989" name="Line 2"/>
        <xdr:cNvSpPr>
          <a:spLocks noChangeShapeType="1"/>
        </xdr:cNvSpPr>
      </xdr:nvSpPr>
      <xdr:spPr bwMode="auto">
        <a:xfrm>
          <a:off x="133350" y="3258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08990" name="Line 3"/>
        <xdr:cNvSpPr>
          <a:spLocks noChangeShapeType="1"/>
        </xdr:cNvSpPr>
      </xdr:nvSpPr>
      <xdr:spPr bwMode="auto">
        <a:xfrm>
          <a:off x="1581150" y="3258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08991" name="Line 5"/>
        <xdr:cNvSpPr>
          <a:spLocks noChangeShapeType="1"/>
        </xdr:cNvSpPr>
      </xdr:nvSpPr>
      <xdr:spPr bwMode="auto">
        <a:xfrm>
          <a:off x="133350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8992" name="Line 6"/>
        <xdr:cNvSpPr>
          <a:spLocks noChangeShapeType="1"/>
        </xdr:cNvSpPr>
      </xdr:nvSpPr>
      <xdr:spPr bwMode="auto">
        <a:xfrm>
          <a:off x="1581150" y="228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8993" name="Line 11"/>
        <xdr:cNvSpPr>
          <a:spLocks noChangeShapeType="1"/>
        </xdr:cNvSpPr>
      </xdr:nvSpPr>
      <xdr:spPr bwMode="auto">
        <a:xfrm>
          <a:off x="133350" y="1530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08994" name="Line 12"/>
        <xdr:cNvSpPr>
          <a:spLocks noChangeShapeType="1"/>
        </xdr:cNvSpPr>
      </xdr:nvSpPr>
      <xdr:spPr bwMode="auto">
        <a:xfrm>
          <a:off x="1581150" y="1530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08995" name="Line 14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108996" name="Line 15"/>
        <xdr:cNvSpPr>
          <a:spLocks noChangeShapeType="1"/>
        </xdr:cNvSpPr>
      </xdr:nvSpPr>
      <xdr:spPr bwMode="auto">
        <a:xfrm>
          <a:off x="1581150" y="839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08997" name="Line 40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08998" name="Line 41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08999" name="Line 42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109000" name="Line 43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09001" name="Line 1580"/>
        <xdr:cNvSpPr>
          <a:spLocks noChangeShapeType="1"/>
        </xdr:cNvSpPr>
      </xdr:nvSpPr>
      <xdr:spPr bwMode="auto">
        <a:xfrm>
          <a:off x="133350" y="17621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09002" name="Line 1581"/>
        <xdr:cNvSpPr>
          <a:spLocks noChangeShapeType="1"/>
        </xdr:cNvSpPr>
      </xdr:nvSpPr>
      <xdr:spPr bwMode="auto">
        <a:xfrm>
          <a:off x="133350" y="17621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09003" name="Line 1582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09004" name="Line 1583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09005" name="Line 1586"/>
        <xdr:cNvSpPr>
          <a:spLocks noChangeShapeType="1"/>
        </xdr:cNvSpPr>
      </xdr:nvSpPr>
      <xdr:spPr bwMode="auto">
        <a:xfrm>
          <a:off x="133350" y="3258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09006" name="Line 1587"/>
        <xdr:cNvSpPr>
          <a:spLocks noChangeShapeType="1"/>
        </xdr:cNvSpPr>
      </xdr:nvSpPr>
      <xdr:spPr bwMode="auto">
        <a:xfrm>
          <a:off x="133350" y="3258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09007" name="Line 1589"/>
        <xdr:cNvSpPr>
          <a:spLocks noChangeShapeType="1"/>
        </xdr:cNvSpPr>
      </xdr:nvSpPr>
      <xdr:spPr bwMode="auto">
        <a:xfrm>
          <a:off x="133350" y="2277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09008" name="Line 1591"/>
        <xdr:cNvSpPr>
          <a:spLocks noChangeShapeType="1"/>
        </xdr:cNvSpPr>
      </xdr:nvSpPr>
      <xdr:spPr bwMode="auto">
        <a:xfrm>
          <a:off x="133350" y="2277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09009" name="Line 2"/>
        <xdr:cNvSpPr>
          <a:spLocks noChangeShapeType="1"/>
        </xdr:cNvSpPr>
      </xdr:nvSpPr>
      <xdr:spPr bwMode="auto">
        <a:xfrm>
          <a:off x="133350" y="2277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9010" name="Line 1595"/>
        <xdr:cNvSpPr>
          <a:spLocks noChangeShapeType="1"/>
        </xdr:cNvSpPr>
      </xdr:nvSpPr>
      <xdr:spPr bwMode="auto">
        <a:xfrm>
          <a:off x="133350" y="1530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9011" name="Line 1597"/>
        <xdr:cNvSpPr>
          <a:spLocks noChangeShapeType="1"/>
        </xdr:cNvSpPr>
      </xdr:nvSpPr>
      <xdr:spPr bwMode="auto">
        <a:xfrm>
          <a:off x="133350" y="1530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9012" name="Line 2"/>
        <xdr:cNvSpPr>
          <a:spLocks noChangeShapeType="1"/>
        </xdr:cNvSpPr>
      </xdr:nvSpPr>
      <xdr:spPr bwMode="auto">
        <a:xfrm>
          <a:off x="133350" y="1530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109013" name="Line 1600"/>
        <xdr:cNvSpPr>
          <a:spLocks noChangeShapeType="1"/>
        </xdr:cNvSpPr>
      </xdr:nvSpPr>
      <xdr:spPr bwMode="auto">
        <a:xfrm>
          <a:off x="133350" y="842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109014" name="Line 1601"/>
        <xdr:cNvSpPr>
          <a:spLocks noChangeShapeType="1"/>
        </xdr:cNvSpPr>
      </xdr:nvSpPr>
      <xdr:spPr bwMode="auto">
        <a:xfrm>
          <a:off x="133350" y="842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109015" name="Line 11"/>
        <xdr:cNvSpPr>
          <a:spLocks noChangeShapeType="1"/>
        </xdr:cNvSpPr>
      </xdr:nvSpPr>
      <xdr:spPr bwMode="auto">
        <a:xfrm>
          <a:off x="133350" y="842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109016" name="Line 1604"/>
        <xdr:cNvSpPr>
          <a:spLocks noChangeShapeType="1"/>
        </xdr:cNvSpPr>
      </xdr:nvSpPr>
      <xdr:spPr bwMode="auto">
        <a:xfrm>
          <a:off x="133350" y="842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109017" name="Line 1606"/>
        <xdr:cNvSpPr>
          <a:spLocks noChangeShapeType="1"/>
        </xdr:cNvSpPr>
      </xdr:nvSpPr>
      <xdr:spPr bwMode="auto">
        <a:xfrm>
          <a:off x="133350" y="842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109018" name="Line 2"/>
        <xdr:cNvSpPr>
          <a:spLocks noChangeShapeType="1"/>
        </xdr:cNvSpPr>
      </xdr:nvSpPr>
      <xdr:spPr bwMode="auto">
        <a:xfrm>
          <a:off x="133350" y="842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09019" name="Line 1609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09020" name="Line 1610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104775</xdr:rowOff>
    </xdr:from>
    <xdr:to>
      <xdr:col>0</xdr:col>
      <xdr:colOff>542925</xdr:colOff>
      <xdr:row>56</xdr:row>
      <xdr:rowOff>104775</xdr:rowOff>
    </xdr:to>
    <xdr:sp macro="" textlink="">
      <xdr:nvSpPr>
        <xdr:cNvPr id="109021" name="Line 1611"/>
        <xdr:cNvSpPr>
          <a:spLocks noChangeShapeType="1"/>
        </xdr:cNvSpPr>
      </xdr:nvSpPr>
      <xdr:spPr bwMode="auto">
        <a:xfrm>
          <a:off x="0" y="8820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09022" name="Line 1612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104775</xdr:rowOff>
    </xdr:from>
    <xdr:to>
      <xdr:col>0</xdr:col>
      <xdr:colOff>542925</xdr:colOff>
      <xdr:row>56</xdr:row>
      <xdr:rowOff>104775</xdr:rowOff>
    </xdr:to>
    <xdr:sp macro="" textlink="">
      <xdr:nvSpPr>
        <xdr:cNvPr id="109023" name="Line 1613"/>
        <xdr:cNvSpPr>
          <a:spLocks noChangeShapeType="1"/>
        </xdr:cNvSpPr>
      </xdr:nvSpPr>
      <xdr:spPr bwMode="auto">
        <a:xfrm>
          <a:off x="0" y="8820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09024" name="Line 1614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09025" name="Line 2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113</xdr:row>
      <xdr:rowOff>38100</xdr:rowOff>
    </xdr:from>
    <xdr:to>
      <xdr:col>0</xdr:col>
      <xdr:colOff>561975</xdr:colOff>
      <xdr:row>113</xdr:row>
      <xdr:rowOff>38100</xdr:rowOff>
    </xdr:to>
    <xdr:sp macro="" textlink="">
      <xdr:nvSpPr>
        <xdr:cNvPr id="109026" name="Line 1617"/>
        <xdr:cNvSpPr>
          <a:spLocks noChangeShapeType="1"/>
        </xdr:cNvSpPr>
      </xdr:nvSpPr>
      <xdr:spPr bwMode="auto">
        <a:xfrm>
          <a:off x="19050" y="168402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109027" name="Line 1618"/>
        <xdr:cNvSpPr>
          <a:spLocks noChangeShapeType="1"/>
        </xdr:cNvSpPr>
      </xdr:nvSpPr>
      <xdr:spPr bwMode="auto">
        <a:xfrm>
          <a:off x="133350" y="1685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109028" name="Line 1620"/>
        <xdr:cNvSpPr>
          <a:spLocks noChangeShapeType="1"/>
        </xdr:cNvSpPr>
      </xdr:nvSpPr>
      <xdr:spPr bwMode="auto">
        <a:xfrm>
          <a:off x="133350" y="1685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109029" name="Line 2"/>
        <xdr:cNvSpPr>
          <a:spLocks noChangeShapeType="1"/>
        </xdr:cNvSpPr>
      </xdr:nvSpPr>
      <xdr:spPr bwMode="auto">
        <a:xfrm>
          <a:off x="133350" y="1685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104775</xdr:rowOff>
    </xdr:from>
    <xdr:to>
      <xdr:col>0</xdr:col>
      <xdr:colOff>542925</xdr:colOff>
      <xdr:row>166</xdr:row>
      <xdr:rowOff>104775</xdr:rowOff>
    </xdr:to>
    <xdr:sp macro="" textlink="">
      <xdr:nvSpPr>
        <xdr:cNvPr id="109030" name="Line 1623"/>
        <xdr:cNvSpPr>
          <a:spLocks noChangeShapeType="1"/>
        </xdr:cNvSpPr>
      </xdr:nvSpPr>
      <xdr:spPr bwMode="auto">
        <a:xfrm>
          <a:off x="0" y="247840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09031" name="Line 1624"/>
        <xdr:cNvSpPr>
          <a:spLocks noChangeShapeType="1"/>
        </xdr:cNvSpPr>
      </xdr:nvSpPr>
      <xdr:spPr bwMode="auto">
        <a:xfrm>
          <a:off x="133350" y="2478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09032" name="Line 1626"/>
        <xdr:cNvSpPr>
          <a:spLocks noChangeShapeType="1"/>
        </xdr:cNvSpPr>
      </xdr:nvSpPr>
      <xdr:spPr bwMode="auto">
        <a:xfrm>
          <a:off x="133350" y="2478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09033" name="Line 2"/>
        <xdr:cNvSpPr>
          <a:spLocks noChangeShapeType="1"/>
        </xdr:cNvSpPr>
      </xdr:nvSpPr>
      <xdr:spPr bwMode="auto">
        <a:xfrm>
          <a:off x="133350" y="2478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219</xdr:row>
      <xdr:rowOff>104775</xdr:rowOff>
    </xdr:from>
    <xdr:to>
      <xdr:col>0</xdr:col>
      <xdr:colOff>542925</xdr:colOff>
      <xdr:row>219</xdr:row>
      <xdr:rowOff>104775</xdr:rowOff>
    </xdr:to>
    <xdr:sp macro="" textlink="">
      <xdr:nvSpPr>
        <xdr:cNvPr id="109034" name="Line 1629"/>
        <xdr:cNvSpPr>
          <a:spLocks noChangeShapeType="1"/>
        </xdr:cNvSpPr>
      </xdr:nvSpPr>
      <xdr:spPr bwMode="auto">
        <a:xfrm>
          <a:off x="0" y="326898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104775</xdr:rowOff>
    </xdr:from>
    <xdr:to>
      <xdr:col>0</xdr:col>
      <xdr:colOff>133350</xdr:colOff>
      <xdr:row>219</xdr:row>
      <xdr:rowOff>104775</xdr:rowOff>
    </xdr:to>
    <xdr:sp macro="" textlink="">
      <xdr:nvSpPr>
        <xdr:cNvPr id="109035" name="Line 1630"/>
        <xdr:cNvSpPr>
          <a:spLocks noChangeShapeType="1"/>
        </xdr:cNvSpPr>
      </xdr:nvSpPr>
      <xdr:spPr bwMode="auto">
        <a:xfrm>
          <a:off x="133350" y="3268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219</xdr:row>
      <xdr:rowOff>104775</xdr:rowOff>
    </xdr:from>
    <xdr:to>
      <xdr:col>0</xdr:col>
      <xdr:colOff>542925</xdr:colOff>
      <xdr:row>219</xdr:row>
      <xdr:rowOff>104775</xdr:rowOff>
    </xdr:to>
    <xdr:sp macro="" textlink="">
      <xdr:nvSpPr>
        <xdr:cNvPr id="109036" name="Line 1631"/>
        <xdr:cNvSpPr>
          <a:spLocks noChangeShapeType="1"/>
        </xdr:cNvSpPr>
      </xdr:nvSpPr>
      <xdr:spPr bwMode="auto">
        <a:xfrm>
          <a:off x="0" y="326898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104775</xdr:rowOff>
    </xdr:from>
    <xdr:to>
      <xdr:col>0</xdr:col>
      <xdr:colOff>133350</xdr:colOff>
      <xdr:row>219</xdr:row>
      <xdr:rowOff>104775</xdr:rowOff>
    </xdr:to>
    <xdr:sp macro="" textlink="">
      <xdr:nvSpPr>
        <xdr:cNvPr id="109037" name="Line 1632"/>
        <xdr:cNvSpPr>
          <a:spLocks noChangeShapeType="1"/>
        </xdr:cNvSpPr>
      </xdr:nvSpPr>
      <xdr:spPr bwMode="auto">
        <a:xfrm>
          <a:off x="133350" y="3268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104775</xdr:rowOff>
    </xdr:from>
    <xdr:to>
      <xdr:col>0</xdr:col>
      <xdr:colOff>133350</xdr:colOff>
      <xdr:row>219</xdr:row>
      <xdr:rowOff>104775</xdr:rowOff>
    </xdr:to>
    <xdr:sp macro="" textlink="">
      <xdr:nvSpPr>
        <xdr:cNvPr id="109038" name="Line 2"/>
        <xdr:cNvSpPr>
          <a:spLocks noChangeShapeType="1"/>
        </xdr:cNvSpPr>
      </xdr:nvSpPr>
      <xdr:spPr bwMode="auto">
        <a:xfrm>
          <a:off x="133350" y="326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25" name="Line 2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626" name="Line 3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627" name="Line 4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628" name="Line 5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629" name="Line 7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630" name="Line 8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31" name="Line 9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632" name="Line 10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33" name="Line 11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634" name="Line 12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635" name="Line 14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636" name="Line 15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637" name="Line 17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638" name="Line 18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39" name="Line 20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640" name="Line 21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41" name="Line 23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642" name="Line 24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643" name="Line 25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644" name="Line 26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645" name="Line 28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646" name="Line 29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47" name="Line 30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648" name="Line 31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49" name="Line 32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650" name="Line 33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651" name="Line 35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652" name="Line 36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653" name="Line 38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654" name="Line 39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55" name="Line 41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656" name="Line 42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57" name="Line 43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58" name="Line 44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59" name="Line 14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60" name="Line 46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61" name="Line 47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62" name="Line 48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663" name="Line 49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9664" name="Line 50"/>
        <xdr:cNvSpPr>
          <a:spLocks noChangeShapeType="1"/>
        </xdr:cNvSpPr>
      </xdr:nvSpPr>
      <xdr:spPr bwMode="auto">
        <a:xfrm>
          <a:off x="133350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9665" name="Line 51"/>
        <xdr:cNvSpPr>
          <a:spLocks noChangeShapeType="1"/>
        </xdr:cNvSpPr>
      </xdr:nvSpPr>
      <xdr:spPr bwMode="auto">
        <a:xfrm>
          <a:off x="133350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666" name="Line 52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667" name="Line 53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668" name="Line 55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669" name="Line 56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670" name="Line 58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671" name="Line 59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672" name="Line 61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673" name="Line 62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674" name="Line 64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675" name="Line 65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676" name="Line 67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677" name="Line 68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678" name="Line 70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679" name="Line 71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9680" name="Line 72"/>
        <xdr:cNvSpPr>
          <a:spLocks noChangeShapeType="1"/>
        </xdr:cNvSpPr>
      </xdr:nvSpPr>
      <xdr:spPr bwMode="auto">
        <a:xfrm>
          <a:off x="133350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9681" name="Line 73"/>
        <xdr:cNvSpPr>
          <a:spLocks noChangeShapeType="1"/>
        </xdr:cNvSpPr>
      </xdr:nvSpPr>
      <xdr:spPr bwMode="auto">
        <a:xfrm>
          <a:off x="133350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9682" name="Line 5"/>
        <xdr:cNvSpPr>
          <a:spLocks noChangeShapeType="1"/>
        </xdr:cNvSpPr>
      </xdr:nvSpPr>
      <xdr:spPr bwMode="auto">
        <a:xfrm>
          <a:off x="133350" y="2292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83" name="Line 75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84" name="Line 76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85" name="Line 78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86" name="Line 79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87" name="Line 81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688" name="Line 82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689" name="Line 83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690" name="Line 84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691" name="Line 85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692" name="Line 86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693" name="Line 87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694" name="Line 88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695" name="Line 89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696" name="Line 90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697" name="Line 91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698" name="Line 92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699" name="Line 93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00" name="Line 94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701" name="Line 95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702" name="Line 96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703" name="Line 97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04" name="Line 98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05" name="Line 99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06" name="Line 100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07" name="Line 14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08" name="Line 102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09" name="Line 103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10" name="Line 104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711" name="Line 105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0</xdr:colOff>
      <xdr:row>116</xdr:row>
      <xdr:rowOff>0</xdr:rowOff>
    </xdr:to>
    <xdr:sp macro="" textlink="">
      <xdr:nvSpPr>
        <xdr:cNvPr id="129712" name="Line 106"/>
        <xdr:cNvSpPr>
          <a:spLocks noChangeShapeType="1"/>
        </xdr:cNvSpPr>
      </xdr:nvSpPr>
      <xdr:spPr bwMode="auto">
        <a:xfrm>
          <a:off x="6086475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0</xdr:colOff>
      <xdr:row>116</xdr:row>
      <xdr:rowOff>0</xdr:rowOff>
    </xdr:to>
    <xdr:sp macro="" textlink="">
      <xdr:nvSpPr>
        <xdr:cNvPr id="129713" name="Line 107"/>
        <xdr:cNvSpPr>
          <a:spLocks noChangeShapeType="1"/>
        </xdr:cNvSpPr>
      </xdr:nvSpPr>
      <xdr:spPr bwMode="auto">
        <a:xfrm>
          <a:off x="6086475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714" name="Line 108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715" name="Line 109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716" name="Line 111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717" name="Line 112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718" name="Line 114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719" name="Line 115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720" name="Line 117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721" name="Line 118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722" name="Line 120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723" name="Line 121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724" name="Line 123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725" name="Line 124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726" name="Line 126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727" name="Line 127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29728" name="Line 128"/>
        <xdr:cNvSpPr>
          <a:spLocks noChangeShapeType="1"/>
        </xdr:cNvSpPr>
      </xdr:nvSpPr>
      <xdr:spPr bwMode="auto">
        <a:xfrm>
          <a:off x="6086475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29729" name="Line 129"/>
        <xdr:cNvSpPr>
          <a:spLocks noChangeShapeType="1"/>
        </xdr:cNvSpPr>
      </xdr:nvSpPr>
      <xdr:spPr bwMode="auto">
        <a:xfrm>
          <a:off x="6086475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29730" name="Line 5"/>
        <xdr:cNvSpPr>
          <a:spLocks noChangeShapeType="1"/>
        </xdr:cNvSpPr>
      </xdr:nvSpPr>
      <xdr:spPr bwMode="auto">
        <a:xfrm>
          <a:off x="6086475" y="2292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731" name="Line 131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732" name="Line 132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733" name="Line 137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734" name="Line 138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735" name="Line 139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736" name="Line 140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37" name="Line 141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738" name="Line 142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739" name="Line 143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740" name="Line 144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741" name="Line 145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742" name="Line 146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43" name="Line 147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744" name="Line 148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45" name="Line 149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746" name="Line 150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747" name="Line 151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748" name="Line 152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749" name="Line 153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750" name="Line 154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51" name="Line 155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752" name="Line 156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53" name="Line 157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754" name="Line 158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755" name="Line 159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756" name="Line 160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757" name="Line 161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758" name="Line 162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59" name="Line 163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760" name="Line 164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61" name="Line 165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29762" name="Line 166"/>
        <xdr:cNvSpPr>
          <a:spLocks noChangeShapeType="1"/>
        </xdr:cNvSpPr>
      </xdr:nvSpPr>
      <xdr:spPr bwMode="auto">
        <a:xfrm>
          <a:off x="18478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9763" name="Line 167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29764" name="Line 168"/>
        <xdr:cNvSpPr>
          <a:spLocks noChangeShapeType="1"/>
        </xdr:cNvSpPr>
      </xdr:nvSpPr>
      <xdr:spPr bwMode="auto">
        <a:xfrm>
          <a:off x="18478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129765" name="Line 169"/>
        <xdr:cNvSpPr>
          <a:spLocks noChangeShapeType="1"/>
        </xdr:cNvSpPr>
      </xdr:nvSpPr>
      <xdr:spPr bwMode="auto">
        <a:xfrm>
          <a:off x="1333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129766" name="Line 170"/>
        <xdr:cNvSpPr>
          <a:spLocks noChangeShapeType="1"/>
        </xdr:cNvSpPr>
      </xdr:nvSpPr>
      <xdr:spPr bwMode="auto">
        <a:xfrm>
          <a:off x="184785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67" name="Line 171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29768" name="Line 172"/>
        <xdr:cNvSpPr>
          <a:spLocks noChangeShapeType="1"/>
        </xdr:cNvSpPr>
      </xdr:nvSpPr>
      <xdr:spPr bwMode="auto">
        <a:xfrm>
          <a:off x="18478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69" name="Line 173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70" name="Line 174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71" name="Line 14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72" name="Line 176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73" name="Line 177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74" name="Line 178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29775" name="Line 179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9776" name="Line 180"/>
        <xdr:cNvSpPr>
          <a:spLocks noChangeShapeType="1"/>
        </xdr:cNvSpPr>
      </xdr:nvSpPr>
      <xdr:spPr bwMode="auto">
        <a:xfrm>
          <a:off x="133350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9777" name="Line 181"/>
        <xdr:cNvSpPr>
          <a:spLocks noChangeShapeType="1"/>
        </xdr:cNvSpPr>
      </xdr:nvSpPr>
      <xdr:spPr bwMode="auto">
        <a:xfrm>
          <a:off x="133350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778" name="Line 182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779" name="Line 183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780" name="Line 184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781" name="Line 185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782" name="Line 186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29783" name="Line 187"/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784" name="Line 188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785" name="Line 189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786" name="Line 190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129787" name="Line 191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788" name="Line 192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789" name="Line 193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790" name="Line 194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129791" name="Line 195"/>
        <xdr:cNvSpPr>
          <a:spLocks noChangeShapeType="1"/>
        </xdr:cNvSpPr>
      </xdr:nvSpPr>
      <xdr:spPr bwMode="auto">
        <a:xfrm>
          <a:off x="133350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9792" name="Line 196"/>
        <xdr:cNvSpPr>
          <a:spLocks noChangeShapeType="1"/>
        </xdr:cNvSpPr>
      </xdr:nvSpPr>
      <xdr:spPr bwMode="auto">
        <a:xfrm>
          <a:off x="133350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9793" name="Line 197"/>
        <xdr:cNvSpPr>
          <a:spLocks noChangeShapeType="1"/>
        </xdr:cNvSpPr>
      </xdr:nvSpPr>
      <xdr:spPr bwMode="auto">
        <a:xfrm>
          <a:off x="133350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9794" name="Line 5"/>
        <xdr:cNvSpPr>
          <a:spLocks noChangeShapeType="1"/>
        </xdr:cNvSpPr>
      </xdr:nvSpPr>
      <xdr:spPr bwMode="auto">
        <a:xfrm>
          <a:off x="133350" y="2292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95" name="Line 199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96" name="Line 200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97" name="Line 202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98" name="Line 203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799" name="Line 205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9800" name="Line 206"/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801" name="Line 207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802" name="Line 208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803" name="Line 209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04" name="Line 210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805" name="Line 211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806" name="Line 212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807" name="Line 213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08" name="Line 214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809" name="Line 215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810" name="Line 216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811" name="Line 217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12" name="Line 218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813" name="Line 219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104775</xdr:rowOff>
    </xdr:from>
    <xdr:to>
      <xdr:col>6</xdr:col>
      <xdr:colOff>0</xdr:colOff>
      <xdr:row>148</xdr:row>
      <xdr:rowOff>104775</xdr:rowOff>
    </xdr:to>
    <xdr:sp macro="" textlink="">
      <xdr:nvSpPr>
        <xdr:cNvPr id="129814" name="Line 220"/>
        <xdr:cNvSpPr>
          <a:spLocks noChangeShapeType="1"/>
        </xdr:cNvSpPr>
      </xdr:nvSpPr>
      <xdr:spPr bwMode="auto">
        <a:xfrm>
          <a:off x="6086475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104775</xdr:rowOff>
    </xdr:from>
    <xdr:to>
      <xdr:col>6</xdr:col>
      <xdr:colOff>0</xdr:colOff>
      <xdr:row>96</xdr:row>
      <xdr:rowOff>104775</xdr:rowOff>
    </xdr:to>
    <xdr:sp macro="" textlink="">
      <xdr:nvSpPr>
        <xdr:cNvPr id="129815" name="Line 221"/>
        <xdr:cNvSpPr>
          <a:spLocks noChangeShapeType="1"/>
        </xdr:cNvSpPr>
      </xdr:nvSpPr>
      <xdr:spPr bwMode="auto">
        <a:xfrm>
          <a:off x="6086475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16" name="Line 222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17" name="Line 223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18" name="Line 224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19" name="Line 14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20" name="Line 226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21" name="Line 227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22" name="Line 228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104775</xdr:rowOff>
    </xdr:from>
    <xdr:to>
      <xdr:col>6</xdr:col>
      <xdr:colOff>0</xdr:colOff>
      <xdr:row>52</xdr:row>
      <xdr:rowOff>104775</xdr:rowOff>
    </xdr:to>
    <xdr:sp macro="" textlink="">
      <xdr:nvSpPr>
        <xdr:cNvPr id="129823" name="Line 229"/>
        <xdr:cNvSpPr>
          <a:spLocks noChangeShapeType="1"/>
        </xdr:cNvSpPr>
      </xdr:nvSpPr>
      <xdr:spPr bwMode="auto">
        <a:xfrm>
          <a:off x="608647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0</xdr:colOff>
      <xdr:row>116</xdr:row>
      <xdr:rowOff>0</xdr:rowOff>
    </xdr:to>
    <xdr:sp macro="" textlink="">
      <xdr:nvSpPr>
        <xdr:cNvPr id="129824" name="Line 230"/>
        <xdr:cNvSpPr>
          <a:spLocks noChangeShapeType="1"/>
        </xdr:cNvSpPr>
      </xdr:nvSpPr>
      <xdr:spPr bwMode="auto">
        <a:xfrm>
          <a:off x="6086475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0</xdr:colOff>
      <xdr:row>116</xdr:row>
      <xdr:rowOff>0</xdr:rowOff>
    </xdr:to>
    <xdr:sp macro="" textlink="">
      <xdr:nvSpPr>
        <xdr:cNvPr id="129825" name="Line 231"/>
        <xdr:cNvSpPr>
          <a:spLocks noChangeShapeType="1"/>
        </xdr:cNvSpPr>
      </xdr:nvSpPr>
      <xdr:spPr bwMode="auto">
        <a:xfrm>
          <a:off x="6086475" y="1766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826" name="Line 232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827" name="Line 233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828" name="Line 234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829" name="Line 235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830" name="Line 236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0</xdr:colOff>
      <xdr:row>150</xdr:row>
      <xdr:rowOff>0</xdr:rowOff>
    </xdr:to>
    <xdr:sp macro="" textlink="">
      <xdr:nvSpPr>
        <xdr:cNvPr id="129831" name="Line 237"/>
        <xdr:cNvSpPr>
          <a:spLocks noChangeShapeType="1"/>
        </xdr:cNvSpPr>
      </xdr:nvSpPr>
      <xdr:spPr bwMode="auto">
        <a:xfrm>
          <a:off x="6086475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832" name="Line 238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833" name="Line 239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834" name="Line 240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0</xdr:colOff>
      <xdr:row>100</xdr:row>
      <xdr:rowOff>0</xdr:rowOff>
    </xdr:to>
    <xdr:sp macro="" textlink="">
      <xdr:nvSpPr>
        <xdr:cNvPr id="129835" name="Line 241"/>
        <xdr:cNvSpPr>
          <a:spLocks noChangeShapeType="1"/>
        </xdr:cNvSpPr>
      </xdr:nvSpPr>
      <xdr:spPr bwMode="auto">
        <a:xfrm>
          <a:off x="6086475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836" name="Line 242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837" name="Line 243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838" name="Line 244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0</xdr:colOff>
      <xdr:row>53</xdr:row>
      <xdr:rowOff>0</xdr:rowOff>
    </xdr:to>
    <xdr:sp macro="" textlink="">
      <xdr:nvSpPr>
        <xdr:cNvPr id="129839" name="Line 245"/>
        <xdr:cNvSpPr>
          <a:spLocks noChangeShapeType="1"/>
        </xdr:cNvSpPr>
      </xdr:nvSpPr>
      <xdr:spPr bwMode="auto">
        <a:xfrm>
          <a:off x="6086475" y="849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29840" name="Line 246"/>
        <xdr:cNvSpPr>
          <a:spLocks noChangeShapeType="1"/>
        </xdr:cNvSpPr>
      </xdr:nvSpPr>
      <xdr:spPr bwMode="auto">
        <a:xfrm>
          <a:off x="6086475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29841" name="Line 247"/>
        <xdr:cNvSpPr>
          <a:spLocks noChangeShapeType="1"/>
        </xdr:cNvSpPr>
      </xdr:nvSpPr>
      <xdr:spPr bwMode="auto">
        <a:xfrm>
          <a:off x="6086475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150</xdr:row>
      <xdr:rowOff>104775</xdr:rowOff>
    </xdr:from>
    <xdr:to>
      <xdr:col>6</xdr:col>
      <xdr:colOff>0</xdr:colOff>
      <xdr:row>150</xdr:row>
      <xdr:rowOff>104775</xdr:rowOff>
    </xdr:to>
    <xdr:sp macro="" textlink="">
      <xdr:nvSpPr>
        <xdr:cNvPr id="129842" name="Line 5"/>
        <xdr:cNvSpPr>
          <a:spLocks noChangeShapeType="1"/>
        </xdr:cNvSpPr>
      </xdr:nvSpPr>
      <xdr:spPr bwMode="auto">
        <a:xfrm>
          <a:off x="6086475" y="2292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843" name="Line 249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0</xdr:colOff>
      <xdr:row>217</xdr:row>
      <xdr:rowOff>0</xdr:rowOff>
    </xdr:to>
    <xdr:sp macro="" textlink="">
      <xdr:nvSpPr>
        <xdr:cNvPr id="129844" name="Line 250"/>
        <xdr:cNvSpPr>
          <a:spLocks noChangeShapeType="1"/>
        </xdr:cNvSpPr>
      </xdr:nvSpPr>
      <xdr:spPr bwMode="auto">
        <a:xfrm>
          <a:off x="60864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845" name="Line 251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129846" name="Line 252"/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847" name="Line 253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0</xdr:colOff>
      <xdr:row>115</xdr:row>
      <xdr:rowOff>0</xdr:rowOff>
    </xdr:to>
    <xdr:sp macro="" textlink="">
      <xdr:nvSpPr>
        <xdr:cNvPr id="129848" name="Line 254"/>
        <xdr:cNvSpPr>
          <a:spLocks noChangeShapeType="1"/>
        </xdr:cNvSpPr>
      </xdr:nvSpPr>
      <xdr:spPr bwMode="auto">
        <a:xfrm>
          <a:off x="6086475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114300</xdr:rowOff>
    </xdr:from>
    <xdr:to>
      <xdr:col>0</xdr:col>
      <xdr:colOff>542925</xdr:colOff>
      <xdr:row>55</xdr:row>
      <xdr:rowOff>114300</xdr:rowOff>
    </xdr:to>
    <xdr:sp macro="" textlink="">
      <xdr:nvSpPr>
        <xdr:cNvPr id="129849" name="Line 255"/>
        <xdr:cNvSpPr>
          <a:spLocks noChangeShapeType="1"/>
        </xdr:cNvSpPr>
      </xdr:nvSpPr>
      <xdr:spPr bwMode="auto">
        <a:xfrm>
          <a:off x="0" y="88963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0" name="Line 256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1" name="Line 257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2" name="Line 259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3" name="Line 260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4" name="Line 262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5" name="Line 263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6" name="Line 265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9857" name="Line 266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111</xdr:row>
      <xdr:rowOff>85725</xdr:rowOff>
    </xdr:from>
    <xdr:to>
      <xdr:col>0</xdr:col>
      <xdr:colOff>542925</xdr:colOff>
      <xdr:row>111</xdr:row>
      <xdr:rowOff>85725</xdr:rowOff>
    </xdr:to>
    <xdr:sp macro="" textlink="">
      <xdr:nvSpPr>
        <xdr:cNvPr id="129858" name="Line 267"/>
        <xdr:cNvSpPr>
          <a:spLocks noChangeShapeType="1"/>
        </xdr:cNvSpPr>
      </xdr:nvSpPr>
      <xdr:spPr bwMode="auto">
        <a:xfrm>
          <a:off x="0" y="169735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59" name="Line 268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60" name="Line 269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61" name="Line 271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62" name="Line 272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63" name="Line 274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64" name="Line 275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65" name="Line 277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104775</xdr:rowOff>
    </xdr:from>
    <xdr:to>
      <xdr:col>0</xdr:col>
      <xdr:colOff>133350</xdr:colOff>
      <xdr:row>111</xdr:row>
      <xdr:rowOff>104775</xdr:rowOff>
    </xdr:to>
    <xdr:sp macro="" textlink="">
      <xdr:nvSpPr>
        <xdr:cNvPr id="129866" name="Line 278"/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163</xdr:row>
      <xdr:rowOff>38100</xdr:rowOff>
    </xdr:from>
    <xdr:to>
      <xdr:col>0</xdr:col>
      <xdr:colOff>542925</xdr:colOff>
      <xdr:row>163</xdr:row>
      <xdr:rowOff>38100</xdr:rowOff>
    </xdr:to>
    <xdr:sp macro="" textlink="">
      <xdr:nvSpPr>
        <xdr:cNvPr id="129867" name="Line 279"/>
        <xdr:cNvSpPr>
          <a:spLocks noChangeShapeType="1"/>
        </xdr:cNvSpPr>
      </xdr:nvSpPr>
      <xdr:spPr bwMode="auto">
        <a:xfrm>
          <a:off x="0" y="247650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68" name="Line 280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69" name="Line 281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70" name="Line 283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71" name="Line 284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72" name="Line 286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73" name="Line 287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74" name="Line 289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29875" name="Line 290"/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215</xdr:row>
      <xdr:rowOff>85725</xdr:rowOff>
    </xdr:from>
    <xdr:to>
      <xdr:col>0</xdr:col>
      <xdr:colOff>542925</xdr:colOff>
      <xdr:row>215</xdr:row>
      <xdr:rowOff>85725</xdr:rowOff>
    </xdr:to>
    <xdr:sp macro="" textlink="">
      <xdr:nvSpPr>
        <xdr:cNvPr id="129876" name="Line 291"/>
        <xdr:cNvSpPr>
          <a:spLocks noChangeShapeType="1"/>
        </xdr:cNvSpPr>
      </xdr:nvSpPr>
      <xdr:spPr bwMode="auto">
        <a:xfrm>
          <a:off x="0" y="325278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77" name="Line 292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78" name="Line 293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79" name="Line 295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80" name="Line 296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81" name="Line 298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82" name="Line 299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83" name="Line 301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104775</xdr:rowOff>
    </xdr:from>
    <xdr:to>
      <xdr:col>0</xdr:col>
      <xdr:colOff>133350</xdr:colOff>
      <xdr:row>215</xdr:row>
      <xdr:rowOff>104775</xdr:rowOff>
    </xdr:to>
    <xdr:sp macro="" textlink="">
      <xdr:nvSpPr>
        <xdr:cNvPr id="129884" name="Line 302"/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130321" name="Line 1"/>
        <xdr:cNvSpPr>
          <a:spLocks noChangeShapeType="1"/>
        </xdr:cNvSpPr>
      </xdr:nvSpPr>
      <xdr:spPr bwMode="auto">
        <a:xfrm>
          <a:off x="1714500" y="3068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130322" name="Line 2"/>
        <xdr:cNvSpPr>
          <a:spLocks noChangeShapeType="1"/>
        </xdr:cNvSpPr>
      </xdr:nvSpPr>
      <xdr:spPr bwMode="auto">
        <a:xfrm>
          <a:off x="1714500" y="23145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0</xdr:colOff>
      <xdr:row>105</xdr:row>
      <xdr:rowOff>0</xdr:rowOff>
    </xdr:to>
    <xdr:sp macro="" textlink="">
      <xdr:nvSpPr>
        <xdr:cNvPr id="130323" name="Line 4"/>
        <xdr:cNvSpPr>
          <a:spLocks noChangeShapeType="1"/>
        </xdr:cNvSpPr>
      </xdr:nvSpPr>
      <xdr:spPr bwMode="auto">
        <a:xfrm>
          <a:off x="1714500" y="1579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24" name="Line 9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0</xdr:rowOff>
    </xdr:from>
    <xdr:to>
      <xdr:col>0</xdr:col>
      <xdr:colOff>133350</xdr:colOff>
      <xdr:row>207</xdr:row>
      <xdr:rowOff>0</xdr:rowOff>
    </xdr:to>
    <xdr:sp macro="" textlink="">
      <xdr:nvSpPr>
        <xdr:cNvPr id="130325" name="Line 10"/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30326" name="Line 11"/>
        <xdr:cNvSpPr>
          <a:spLocks noChangeShapeType="1"/>
        </xdr:cNvSpPr>
      </xdr:nvSpPr>
      <xdr:spPr bwMode="auto">
        <a:xfrm>
          <a:off x="133350" y="23145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0</xdr:rowOff>
    </xdr:from>
    <xdr:to>
      <xdr:col>0</xdr:col>
      <xdr:colOff>133350</xdr:colOff>
      <xdr:row>105</xdr:row>
      <xdr:rowOff>0</xdr:rowOff>
    </xdr:to>
    <xdr:sp macro="" textlink="">
      <xdr:nvSpPr>
        <xdr:cNvPr id="130327" name="Line 12"/>
        <xdr:cNvSpPr>
          <a:spLocks noChangeShapeType="1"/>
        </xdr:cNvSpPr>
      </xdr:nvSpPr>
      <xdr:spPr bwMode="auto">
        <a:xfrm>
          <a:off x="133350" y="1579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28" name="Line 14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30329" name="Line 15"/>
        <xdr:cNvSpPr>
          <a:spLocks noChangeShapeType="1"/>
        </xdr:cNvSpPr>
      </xdr:nvSpPr>
      <xdr:spPr bwMode="auto">
        <a:xfrm>
          <a:off x="171450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130330" name="Line 17"/>
        <xdr:cNvSpPr>
          <a:spLocks noChangeShapeType="1"/>
        </xdr:cNvSpPr>
      </xdr:nvSpPr>
      <xdr:spPr bwMode="auto">
        <a:xfrm>
          <a:off x="133350" y="1589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105</xdr:row>
      <xdr:rowOff>104775</xdr:rowOff>
    </xdr:from>
    <xdr:to>
      <xdr:col>1</xdr:col>
      <xdr:colOff>0</xdr:colOff>
      <xdr:row>105</xdr:row>
      <xdr:rowOff>104775</xdr:rowOff>
    </xdr:to>
    <xdr:sp macro="" textlink="">
      <xdr:nvSpPr>
        <xdr:cNvPr id="130331" name="Line 18"/>
        <xdr:cNvSpPr>
          <a:spLocks noChangeShapeType="1"/>
        </xdr:cNvSpPr>
      </xdr:nvSpPr>
      <xdr:spPr bwMode="auto">
        <a:xfrm>
          <a:off x="1714500" y="1589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130332" name="Line 20"/>
        <xdr:cNvSpPr>
          <a:spLocks noChangeShapeType="1"/>
        </xdr:cNvSpPr>
      </xdr:nvSpPr>
      <xdr:spPr bwMode="auto">
        <a:xfrm>
          <a:off x="133350" y="2325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130333" name="Line 21"/>
        <xdr:cNvSpPr>
          <a:spLocks noChangeShapeType="1"/>
        </xdr:cNvSpPr>
      </xdr:nvSpPr>
      <xdr:spPr bwMode="auto">
        <a:xfrm>
          <a:off x="1714500" y="2325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130334" name="Line 23"/>
        <xdr:cNvSpPr>
          <a:spLocks noChangeShapeType="1"/>
        </xdr:cNvSpPr>
      </xdr:nvSpPr>
      <xdr:spPr bwMode="auto">
        <a:xfrm>
          <a:off x="133350" y="3079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30335" name="Line 24"/>
        <xdr:cNvSpPr>
          <a:spLocks noChangeShapeType="1"/>
        </xdr:cNvSpPr>
      </xdr:nvSpPr>
      <xdr:spPr bwMode="auto">
        <a:xfrm>
          <a:off x="1714500" y="3079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130336" name="Line 25"/>
        <xdr:cNvSpPr>
          <a:spLocks noChangeShapeType="1"/>
        </xdr:cNvSpPr>
      </xdr:nvSpPr>
      <xdr:spPr bwMode="auto">
        <a:xfrm>
          <a:off x="133350" y="3092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30337" name="Line 26"/>
        <xdr:cNvSpPr>
          <a:spLocks noChangeShapeType="1"/>
        </xdr:cNvSpPr>
      </xdr:nvSpPr>
      <xdr:spPr bwMode="auto">
        <a:xfrm>
          <a:off x="133350" y="2338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30338" name="Line 27"/>
        <xdr:cNvSpPr>
          <a:spLocks noChangeShapeType="1"/>
        </xdr:cNvSpPr>
      </xdr:nvSpPr>
      <xdr:spPr bwMode="auto">
        <a:xfrm>
          <a:off x="133350" y="1576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130339" name="Line 28"/>
        <xdr:cNvSpPr>
          <a:spLocks noChangeShapeType="1"/>
        </xdr:cNvSpPr>
      </xdr:nvSpPr>
      <xdr:spPr bwMode="auto">
        <a:xfrm>
          <a:off x="133350" y="3092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30340" name="Line 29"/>
        <xdr:cNvSpPr>
          <a:spLocks noChangeShapeType="1"/>
        </xdr:cNvSpPr>
      </xdr:nvSpPr>
      <xdr:spPr bwMode="auto">
        <a:xfrm>
          <a:off x="133350" y="2338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30341" name="Line 30"/>
        <xdr:cNvSpPr>
          <a:spLocks noChangeShapeType="1"/>
        </xdr:cNvSpPr>
      </xdr:nvSpPr>
      <xdr:spPr bwMode="auto">
        <a:xfrm>
          <a:off x="133350" y="1576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130342" name="Line 5"/>
        <xdr:cNvSpPr>
          <a:spLocks noChangeShapeType="1"/>
        </xdr:cNvSpPr>
      </xdr:nvSpPr>
      <xdr:spPr bwMode="auto">
        <a:xfrm>
          <a:off x="133350" y="3092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30343" name="Line 11"/>
        <xdr:cNvSpPr>
          <a:spLocks noChangeShapeType="1"/>
        </xdr:cNvSpPr>
      </xdr:nvSpPr>
      <xdr:spPr bwMode="auto">
        <a:xfrm>
          <a:off x="133350" y="2338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30344" name="Line 14"/>
        <xdr:cNvSpPr>
          <a:spLocks noChangeShapeType="1"/>
        </xdr:cNvSpPr>
      </xdr:nvSpPr>
      <xdr:spPr bwMode="auto">
        <a:xfrm>
          <a:off x="133350" y="1576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30345" name="Line 34"/>
        <xdr:cNvSpPr>
          <a:spLocks noChangeShapeType="1"/>
        </xdr:cNvSpPr>
      </xdr:nvSpPr>
      <xdr:spPr bwMode="auto">
        <a:xfrm>
          <a:off x="133350" y="1576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30346" name="Line 35"/>
        <xdr:cNvSpPr>
          <a:spLocks noChangeShapeType="1"/>
        </xdr:cNvSpPr>
      </xdr:nvSpPr>
      <xdr:spPr bwMode="auto">
        <a:xfrm>
          <a:off x="133350" y="1576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30347" name="Line 36"/>
        <xdr:cNvSpPr>
          <a:spLocks noChangeShapeType="1"/>
        </xdr:cNvSpPr>
      </xdr:nvSpPr>
      <xdr:spPr bwMode="auto">
        <a:xfrm>
          <a:off x="133350" y="1576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30348" name="Line 37"/>
        <xdr:cNvSpPr>
          <a:spLocks noChangeShapeType="1"/>
        </xdr:cNvSpPr>
      </xdr:nvSpPr>
      <xdr:spPr bwMode="auto">
        <a:xfrm>
          <a:off x="133350" y="1576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130349" name="Line 38"/>
        <xdr:cNvSpPr>
          <a:spLocks noChangeShapeType="1"/>
        </xdr:cNvSpPr>
      </xdr:nvSpPr>
      <xdr:spPr bwMode="auto">
        <a:xfrm>
          <a:off x="133350" y="2575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130350" name="Line 39"/>
        <xdr:cNvSpPr>
          <a:spLocks noChangeShapeType="1"/>
        </xdr:cNvSpPr>
      </xdr:nvSpPr>
      <xdr:spPr bwMode="auto">
        <a:xfrm>
          <a:off x="133350" y="2575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0</xdr:rowOff>
    </xdr:from>
    <xdr:to>
      <xdr:col>0</xdr:col>
      <xdr:colOff>133350</xdr:colOff>
      <xdr:row>171</xdr:row>
      <xdr:rowOff>0</xdr:rowOff>
    </xdr:to>
    <xdr:sp macro="" textlink="">
      <xdr:nvSpPr>
        <xdr:cNvPr id="130351" name="Line 40"/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0</xdr:rowOff>
    </xdr:from>
    <xdr:to>
      <xdr:col>0</xdr:col>
      <xdr:colOff>133350</xdr:colOff>
      <xdr:row>171</xdr:row>
      <xdr:rowOff>0</xdr:rowOff>
    </xdr:to>
    <xdr:sp macro="" textlink="">
      <xdr:nvSpPr>
        <xdr:cNvPr id="130352" name="Line 41"/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53" name="Line 42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54" name="Line 43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30355" name="Line 45"/>
        <xdr:cNvSpPr>
          <a:spLocks noChangeShapeType="1"/>
        </xdr:cNvSpPr>
      </xdr:nvSpPr>
      <xdr:spPr bwMode="auto">
        <a:xfrm>
          <a:off x="133350" y="3066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30356" name="Line 47"/>
        <xdr:cNvSpPr>
          <a:spLocks noChangeShapeType="1"/>
        </xdr:cNvSpPr>
      </xdr:nvSpPr>
      <xdr:spPr bwMode="auto">
        <a:xfrm>
          <a:off x="133350" y="3066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30357" name="Line 2"/>
        <xdr:cNvSpPr>
          <a:spLocks noChangeShapeType="1"/>
        </xdr:cNvSpPr>
      </xdr:nvSpPr>
      <xdr:spPr bwMode="auto">
        <a:xfrm>
          <a:off x="133350" y="3066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130358" name="Line 51"/>
        <xdr:cNvSpPr>
          <a:spLocks noChangeShapeType="1"/>
        </xdr:cNvSpPr>
      </xdr:nvSpPr>
      <xdr:spPr bwMode="auto">
        <a:xfrm>
          <a:off x="133350" y="2325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130359" name="Line 53"/>
        <xdr:cNvSpPr>
          <a:spLocks noChangeShapeType="1"/>
        </xdr:cNvSpPr>
      </xdr:nvSpPr>
      <xdr:spPr bwMode="auto">
        <a:xfrm>
          <a:off x="133350" y="2325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130360" name="Line 2"/>
        <xdr:cNvSpPr>
          <a:spLocks noChangeShapeType="1"/>
        </xdr:cNvSpPr>
      </xdr:nvSpPr>
      <xdr:spPr bwMode="auto">
        <a:xfrm>
          <a:off x="133350" y="23250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130361" name="Line 56"/>
        <xdr:cNvSpPr>
          <a:spLocks noChangeShapeType="1"/>
        </xdr:cNvSpPr>
      </xdr:nvSpPr>
      <xdr:spPr bwMode="auto">
        <a:xfrm>
          <a:off x="133350" y="16030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130362" name="Line 57"/>
        <xdr:cNvSpPr>
          <a:spLocks noChangeShapeType="1"/>
        </xdr:cNvSpPr>
      </xdr:nvSpPr>
      <xdr:spPr bwMode="auto">
        <a:xfrm>
          <a:off x="133350" y="16030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130363" name="Line 11"/>
        <xdr:cNvSpPr>
          <a:spLocks noChangeShapeType="1"/>
        </xdr:cNvSpPr>
      </xdr:nvSpPr>
      <xdr:spPr bwMode="auto">
        <a:xfrm>
          <a:off x="133350" y="1603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130364" name="Line 60"/>
        <xdr:cNvSpPr>
          <a:spLocks noChangeShapeType="1"/>
        </xdr:cNvSpPr>
      </xdr:nvSpPr>
      <xdr:spPr bwMode="auto">
        <a:xfrm>
          <a:off x="133350" y="1589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130365" name="Line 62"/>
        <xdr:cNvSpPr>
          <a:spLocks noChangeShapeType="1"/>
        </xdr:cNvSpPr>
      </xdr:nvSpPr>
      <xdr:spPr bwMode="auto">
        <a:xfrm>
          <a:off x="133350" y="1589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130366" name="Line 2"/>
        <xdr:cNvSpPr>
          <a:spLocks noChangeShapeType="1"/>
        </xdr:cNvSpPr>
      </xdr:nvSpPr>
      <xdr:spPr bwMode="auto">
        <a:xfrm>
          <a:off x="133350" y="1589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30367" name="Line 66"/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30368" name="Line 67"/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69" name="Line 68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0</xdr:rowOff>
    </xdr:from>
    <xdr:to>
      <xdr:col>0</xdr:col>
      <xdr:colOff>133350</xdr:colOff>
      <xdr:row>207</xdr:row>
      <xdr:rowOff>0</xdr:rowOff>
    </xdr:to>
    <xdr:sp macro="" textlink="">
      <xdr:nvSpPr>
        <xdr:cNvPr id="130370" name="Line 69"/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30371" name="Line 70"/>
        <xdr:cNvSpPr>
          <a:spLocks noChangeShapeType="1"/>
        </xdr:cNvSpPr>
      </xdr:nvSpPr>
      <xdr:spPr bwMode="auto">
        <a:xfrm>
          <a:off x="133350" y="227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30372" name="Line 71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73" name="Line 73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30374" name="Line 74"/>
        <xdr:cNvSpPr>
          <a:spLocks noChangeShapeType="1"/>
        </xdr:cNvSpPr>
      </xdr:nvSpPr>
      <xdr:spPr bwMode="auto">
        <a:xfrm>
          <a:off x="133350" y="1545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30375" name="Line 75"/>
        <xdr:cNvSpPr>
          <a:spLocks noChangeShapeType="1"/>
        </xdr:cNvSpPr>
      </xdr:nvSpPr>
      <xdr:spPr bwMode="auto">
        <a:xfrm>
          <a:off x="133350" y="2288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130376" name="Line 76"/>
        <xdr:cNvSpPr>
          <a:spLocks noChangeShapeType="1"/>
        </xdr:cNvSpPr>
      </xdr:nvSpPr>
      <xdr:spPr bwMode="auto">
        <a:xfrm>
          <a:off x="133350" y="3079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77" name="Line 77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30378" name="Line 78"/>
        <xdr:cNvSpPr>
          <a:spLocks noChangeShapeType="1"/>
        </xdr:cNvSpPr>
      </xdr:nvSpPr>
      <xdr:spPr bwMode="auto">
        <a:xfrm>
          <a:off x="1333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0</xdr:rowOff>
    </xdr:from>
    <xdr:to>
      <xdr:col>0</xdr:col>
      <xdr:colOff>133350</xdr:colOff>
      <xdr:row>151</xdr:row>
      <xdr:rowOff>0</xdr:rowOff>
    </xdr:to>
    <xdr:sp macro="" textlink="">
      <xdr:nvSpPr>
        <xdr:cNvPr id="130379" name="Line 79"/>
        <xdr:cNvSpPr>
          <a:spLocks noChangeShapeType="1"/>
        </xdr:cNvSpPr>
      </xdr:nvSpPr>
      <xdr:spPr bwMode="auto">
        <a:xfrm>
          <a:off x="133350" y="2265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30380" name="Line 80"/>
        <xdr:cNvSpPr>
          <a:spLocks noChangeShapeType="1"/>
        </xdr:cNvSpPr>
      </xdr:nvSpPr>
      <xdr:spPr bwMode="auto">
        <a:xfrm>
          <a:off x="133350" y="1535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381" name="Line 81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30382" name="Line 82"/>
        <xdr:cNvSpPr>
          <a:spLocks noChangeShapeType="1"/>
        </xdr:cNvSpPr>
      </xdr:nvSpPr>
      <xdr:spPr bwMode="auto">
        <a:xfrm>
          <a:off x="133350" y="1545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0383" name="Line 83"/>
        <xdr:cNvSpPr>
          <a:spLocks noChangeShapeType="1"/>
        </xdr:cNvSpPr>
      </xdr:nvSpPr>
      <xdr:spPr bwMode="auto">
        <a:xfrm>
          <a:off x="1333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130384" name="Line 84"/>
        <xdr:cNvSpPr>
          <a:spLocks noChangeShapeType="1"/>
        </xdr:cNvSpPr>
      </xdr:nvSpPr>
      <xdr:spPr bwMode="auto">
        <a:xfrm>
          <a:off x="133350" y="3052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30385" name="Line 85"/>
        <xdr:cNvSpPr>
          <a:spLocks noChangeShapeType="1"/>
        </xdr:cNvSpPr>
      </xdr:nvSpPr>
      <xdr:spPr bwMode="auto">
        <a:xfrm>
          <a:off x="133350" y="3066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30386" name="Line 86"/>
        <xdr:cNvSpPr>
          <a:spLocks noChangeShapeType="1"/>
        </xdr:cNvSpPr>
      </xdr:nvSpPr>
      <xdr:spPr bwMode="auto">
        <a:xfrm>
          <a:off x="133350" y="2288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30387" name="Line 87"/>
        <xdr:cNvSpPr>
          <a:spLocks noChangeShapeType="1"/>
        </xdr:cNvSpPr>
      </xdr:nvSpPr>
      <xdr:spPr bwMode="auto">
        <a:xfrm>
          <a:off x="133350" y="1532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30388" name="Line 88"/>
        <xdr:cNvSpPr>
          <a:spLocks noChangeShapeType="1"/>
        </xdr:cNvSpPr>
      </xdr:nvSpPr>
      <xdr:spPr bwMode="auto">
        <a:xfrm>
          <a:off x="133350" y="3066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30389" name="Line 89"/>
        <xdr:cNvSpPr>
          <a:spLocks noChangeShapeType="1"/>
        </xdr:cNvSpPr>
      </xdr:nvSpPr>
      <xdr:spPr bwMode="auto">
        <a:xfrm>
          <a:off x="133350" y="2288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30390" name="Line 90"/>
        <xdr:cNvSpPr>
          <a:spLocks noChangeShapeType="1"/>
        </xdr:cNvSpPr>
      </xdr:nvSpPr>
      <xdr:spPr bwMode="auto">
        <a:xfrm>
          <a:off x="133350" y="1532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30391" name="Line 5"/>
        <xdr:cNvSpPr>
          <a:spLocks noChangeShapeType="1"/>
        </xdr:cNvSpPr>
      </xdr:nvSpPr>
      <xdr:spPr bwMode="auto">
        <a:xfrm>
          <a:off x="133350" y="3066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30392" name="Line 11"/>
        <xdr:cNvSpPr>
          <a:spLocks noChangeShapeType="1"/>
        </xdr:cNvSpPr>
      </xdr:nvSpPr>
      <xdr:spPr bwMode="auto">
        <a:xfrm>
          <a:off x="133350" y="22888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30393" name="Line 14"/>
        <xdr:cNvSpPr>
          <a:spLocks noChangeShapeType="1"/>
        </xdr:cNvSpPr>
      </xdr:nvSpPr>
      <xdr:spPr bwMode="auto">
        <a:xfrm>
          <a:off x="133350" y="15325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30394" name="Line 94"/>
        <xdr:cNvSpPr>
          <a:spLocks noChangeShapeType="1"/>
        </xdr:cNvSpPr>
      </xdr:nvSpPr>
      <xdr:spPr bwMode="auto">
        <a:xfrm>
          <a:off x="133350" y="1532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30395" name="Line 95"/>
        <xdr:cNvSpPr>
          <a:spLocks noChangeShapeType="1"/>
        </xdr:cNvSpPr>
      </xdr:nvSpPr>
      <xdr:spPr bwMode="auto">
        <a:xfrm>
          <a:off x="133350" y="1532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30396" name="Line 96"/>
        <xdr:cNvSpPr>
          <a:spLocks noChangeShapeType="1"/>
        </xdr:cNvSpPr>
      </xdr:nvSpPr>
      <xdr:spPr bwMode="auto">
        <a:xfrm>
          <a:off x="133350" y="1532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30397" name="Line 97"/>
        <xdr:cNvSpPr>
          <a:spLocks noChangeShapeType="1"/>
        </xdr:cNvSpPr>
      </xdr:nvSpPr>
      <xdr:spPr bwMode="auto">
        <a:xfrm>
          <a:off x="133350" y="1532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130398" name="Line 98"/>
        <xdr:cNvSpPr>
          <a:spLocks noChangeShapeType="1"/>
        </xdr:cNvSpPr>
      </xdr:nvSpPr>
      <xdr:spPr bwMode="auto">
        <a:xfrm>
          <a:off x="133350" y="2528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130399" name="Line 99"/>
        <xdr:cNvSpPr>
          <a:spLocks noChangeShapeType="1"/>
        </xdr:cNvSpPr>
      </xdr:nvSpPr>
      <xdr:spPr bwMode="auto">
        <a:xfrm>
          <a:off x="133350" y="2528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130400" name="Line 100"/>
        <xdr:cNvSpPr>
          <a:spLocks noChangeShapeType="1"/>
        </xdr:cNvSpPr>
      </xdr:nvSpPr>
      <xdr:spPr bwMode="auto">
        <a:xfrm>
          <a:off x="133350" y="2515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130401" name="Line 101"/>
        <xdr:cNvSpPr>
          <a:spLocks noChangeShapeType="1"/>
        </xdr:cNvSpPr>
      </xdr:nvSpPr>
      <xdr:spPr bwMode="auto">
        <a:xfrm>
          <a:off x="133350" y="2515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402" name="Line 102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30403" name="Line 103"/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130404" name="Line 104"/>
        <xdr:cNvSpPr>
          <a:spLocks noChangeShapeType="1"/>
        </xdr:cNvSpPr>
      </xdr:nvSpPr>
      <xdr:spPr bwMode="auto">
        <a:xfrm>
          <a:off x="133350" y="3039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130405" name="Line 105"/>
        <xdr:cNvSpPr>
          <a:spLocks noChangeShapeType="1"/>
        </xdr:cNvSpPr>
      </xdr:nvSpPr>
      <xdr:spPr bwMode="auto">
        <a:xfrm>
          <a:off x="133350" y="3039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130406" name="Line 2"/>
        <xdr:cNvSpPr>
          <a:spLocks noChangeShapeType="1"/>
        </xdr:cNvSpPr>
      </xdr:nvSpPr>
      <xdr:spPr bwMode="auto">
        <a:xfrm>
          <a:off x="133350" y="3039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0407" name="Line 107"/>
        <xdr:cNvSpPr>
          <a:spLocks noChangeShapeType="1"/>
        </xdr:cNvSpPr>
      </xdr:nvSpPr>
      <xdr:spPr bwMode="auto">
        <a:xfrm>
          <a:off x="1333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0408" name="Line 108"/>
        <xdr:cNvSpPr>
          <a:spLocks noChangeShapeType="1"/>
        </xdr:cNvSpPr>
      </xdr:nvSpPr>
      <xdr:spPr bwMode="auto">
        <a:xfrm>
          <a:off x="1333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0409" name="Line 2"/>
        <xdr:cNvSpPr>
          <a:spLocks noChangeShapeType="1"/>
        </xdr:cNvSpPr>
      </xdr:nvSpPr>
      <xdr:spPr bwMode="auto">
        <a:xfrm>
          <a:off x="133350" y="22755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30410" name="Line 110"/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30411" name="Line 111"/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30412" name="Line 11"/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30413" name="Line 113"/>
        <xdr:cNvSpPr>
          <a:spLocks noChangeShapeType="1"/>
        </xdr:cNvSpPr>
      </xdr:nvSpPr>
      <xdr:spPr bwMode="auto">
        <a:xfrm>
          <a:off x="133350" y="1545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30414" name="Line 114"/>
        <xdr:cNvSpPr>
          <a:spLocks noChangeShapeType="1"/>
        </xdr:cNvSpPr>
      </xdr:nvSpPr>
      <xdr:spPr bwMode="auto">
        <a:xfrm>
          <a:off x="133350" y="1545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30415" name="Line 2"/>
        <xdr:cNvSpPr>
          <a:spLocks noChangeShapeType="1"/>
        </xdr:cNvSpPr>
      </xdr:nvSpPr>
      <xdr:spPr bwMode="auto">
        <a:xfrm>
          <a:off x="133350" y="15459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30416" name="Line 116"/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30417" name="Line 117"/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0</xdr:rowOff>
    </xdr:from>
    <xdr:to>
      <xdr:col>0</xdr:col>
      <xdr:colOff>133350</xdr:colOff>
      <xdr:row>56</xdr:row>
      <xdr:rowOff>0</xdr:rowOff>
    </xdr:to>
    <xdr:sp macro="" textlink="">
      <xdr:nvSpPr>
        <xdr:cNvPr id="130418" name="Line 119"/>
        <xdr:cNvSpPr>
          <a:spLocks noChangeShapeType="1"/>
        </xdr:cNvSpPr>
      </xdr:nvSpPr>
      <xdr:spPr bwMode="auto">
        <a:xfrm>
          <a:off x="133350" y="878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130419" name="Line 123"/>
        <xdr:cNvSpPr>
          <a:spLocks noChangeShapeType="1"/>
        </xdr:cNvSpPr>
      </xdr:nvSpPr>
      <xdr:spPr bwMode="auto">
        <a:xfrm>
          <a:off x="133350" y="1548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30420" name="Line 125"/>
        <xdr:cNvSpPr>
          <a:spLocks noChangeShapeType="1"/>
        </xdr:cNvSpPr>
      </xdr:nvSpPr>
      <xdr:spPr bwMode="auto">
        <a:xfrm>
          <a:off x="133350" y="2291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201</xdr:row>
      <xdr:rowOff>0</xdr:rowOff>
    </xdr:from>
    <xdr:to>
      <xdr:col>0</xdr:col>
      <xdr:colOff>133350</xdr:colOff>
      <xdr:row>201</xdr:row>
      <xdr:rowOff>0</xdr:rowOff>
    </xdr:to>
    <xdr:sp macro="" textlink="">
      <xdr:nvSpPr>
        <xdr:cNvPr id="130421" name="Line 127"/>
        <xdr:cNvSpPr>
          <a:spLocks noChangeShapeType="1"/>
        </xdr:cNvSpPr>
      </xdr:nvSpPr>
      <xdr:spPr bwMode="auto">
        <a:xfrm>
          <a:off x="133350" y="2982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65</xdr:row>
      <xdr:rowOff>0</xdr:rowOff>
    </xdr:from>
    <xdr:to>
      <xdr:col>0</xdr:col>
      <xdr:colOff>133350</xdr:colOff>
      <xdr:row>65</xdr:row>
      <xdr:rowOff>0</xdr:rowOff>
    </xdr:to>
    <xdr:sp macro="" textlink="">
      <xdr:nvSpPr>
        <xdr:cNvPr id="130422" name="Line 129"/>
        <xdr:cNvSpPr>
          <a:spLocks noChangeShapeType="1"/>
        </xdr:cNvSpPr>
      </xdr:nvSpPr>
      <xdr:spPr bwMode="auto">
        <a:xfrm>
          <a:off x="133350" y="1004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0</xdr:rowOff>
    </xdr:from>
    <xdr:to>
      <xdr:col>0</xdr:col>
      <xdr:colOff>133350</xdr:colOff>
      <xdr:row>147</xdr:row>
      <xdr:rowOff>0</xdr:rowOff>
    </xdr:to>
    <xdr:sp macro="" textlink="">
      <xdr:nvSpPr>
        <xdr:cNvPr id="130423" name="Line 131"/>
        <xdr:cNvSpPr>
          <a:spLocks noChangeShapeType="1"/>
        </xdr:cNvSpPr>
      </xdr:nvSpPr>
      <xdr:spPr bwMode="auto">
        <a:xfrm>
          <a:off x="133350" y="2190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0</xdr:rowOff>
    </xdr:from>
    <xdr:to>
      <xdr:col>0</xdr:col>
      <xdr:colOff>133350</xdr:colOff>
      <xdr:row>126</xdr:row>
      <xdr:rowOff>0</xdr:rowOff>
    </xdr:to>
    <xdr:sp macro="" textlink="">
      <xdr:nvSpPr>
        <xdr:cNvPr id="130424" name="Line 133"/>
        <xdr:cNvSpPr>
          <a:spLocks noChangeShapeType="1"/>
        </xdr:cNvSpPr>
      </xdr:nvSpPr>
      <xdr:spPr bwMode="auto">
        <a:xfrm>
          <a:off x="133350" y="1882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192</xdr:row>
      <xdr:rowOff>0</xdr:rowOff>
    </xdr:from>
    <xdr:to>
      <xdr:col>0</xdr:col>
      <xdr:colOff>133350</xdr:colOff>
      <xdr:row>192</xdr:row>
      <xdr:rowOff>0</xdr:rowOff>
    </xdr:to>
    <xdr:sp macro="" textlink="">
      <xdr:nvSpPr>
        <xdr:cNvPr id="130425" name="Line 137"/>
        <xdr:cNvSpPr>
          <a:spLocks noChangeShapeType="1"/>
        </xdr:cNvSpPr>
      </xdr:nvSpPr>
      <xdr:spPr bwMode="auto">
        <a:xfrm>
          <a:off x="133350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217</xdr:row>
      <xdr:rowOff>104775</xdr:rowOff>
    </xdr:from>
    <xdr:to>
      <xdr:col>0</xdr:col>
      <xdr:colOff>581025</xdr:colOff>
      <xdr:row>217</xdr:row>
      <xdr:rowOff>104775</xdr:rowOff>
    </xdr:to>
    <xdr:sp macro="" textlink="">
      <xdr:nvSpPr>
        <xdr:cNvPr id="130426" name="Line 138"/>
        <xdr:cNvSpPr>
          <a:spLocks noChangeShapeType="1"/>
        </xdr:cNvSpPr>
      </xdr:nvSpPr>
      <xdr:spPr bwMode="auto">
        <a:xfrm>
          <a:off x="38100" y="322611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130427" name="Line 139"/>
        <xdr:cNvSpPr>
          <a:spLocks noChangeShapeType="1"/>
        </xdr:cNvSpPr>
      </xdr:nvSpPr>
      <xdr:spPr bwMode="auto">
        <a:xfrm>
          <a:off x="133350" y="3226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0</xdr:rowOff>
    </xdr:from>
    <xdr:to>
      <xdr:col>0</xdr:col>
      <xdr:colOff>133350</xdr:colOff>
      <xdr:row>178</xdr:row>
      <xdr:rowOff>0</xdr:rowOff>
    </xdr:to>
    <xdr:sp macro="" textlink="">
      <xdr:nvSpPr>
        <xdr:cNvPr id="130428" name="Line 141"/>
        <xdr:cNvSpPr>
          <a:spLocks noChangeShapeType="1"/>
        </xdr:cNvSpPr>
      </xdr:nvSpPr>
      <xdr:spPr bwMode="auto">
        <a:xfrm>
          <a:off x="133350" y="2655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30429" name="Line 143"/>
        <xdr:cNvSpPr>
          <a:spLocks noChangeShapeType="1"/>
        </xdr:cNvSpPr>
      </xdr:nvSpPr>
      <xdr:spPr bwMode="auto">
        <a:xfrm>
          <a:off x="133350" y="17792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0</xdr:rowOff>
    </xdr:from>
    <xdr:to>
      <xdr:col>0</xdr:col>
      <xdr:colOff>133350</xdr:colOff>
      <xdr:row>178</xdr:row>
      <xdr:rowOff>0</xdr:rowOff>
    </xdr:to>
    <xdr:sp macro="" textlink="">
      <xdr:nvSpPr>
        <xdr:cNvPr id="130430" name="Line 145"/>
        <xdr:cNvSpPr>
          <a:spLocks noChangeShapeType="1"/>
        </xdr:cNvSpPr>
      </xdr:nvSpPr>
      <xdr:spPr bwMode="auto">
        <a:xfrm>
          <a:off x="133350" y="2655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56</xdr:row>
      <xdr:rowOff>76200</xdr:rowOff>
    </xdr:from>
    <xdr:to>
      <xdr:col>0</xdr:col>
      <xdr:colOff>561975</xdr:colOff>
      <xdr:row>56</xdr:row>
      <xdr:rowOff>76200</xdr:rowOff>
    </xdr:to>
    <xdr:sp macro="" textlink="">
      <xdr:nvSpPr>
        <xdr:cNvPr id="130431" name="Line 146"/>
        <xdr:cNvSpPr>
          <a:spLocks noChangeShapeType="1"/>
        </xdr:cNvSpPr>
      </xdr:nvSpPr>
      <xdr:spPr bwMode="auto">
        <a:xfrm>
          <a:off x="19050" y="88582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30432" name="Line 147"/>
        <xdr:cNvSpPr>
          <a:spLocks noChangeShapeType="1"/>
        </xdr:cNvSpPr>
      </xdr:nvSpPr>
      <xdr:spPr bwMode="auto">
        <a:xfrm>
          <a:off x="133350" y="887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112</xdr:row>
      <xdr:rowOff>104775</xdr:rowOff>
    </xdr:from>
    <xdr:to>
      <xdr:col>0</xdr:col>
      <xdr:colOff>561975</xdr:colOff>
      <xdr:row>112</xdr:row>
      <xdr:rowOff>104775</xdr:rowOff>
    </xdr:to>
    <xdr:sp macro="" textlink="">
      <xdr:nvSpPr>
        <xdr:cNvPr id="130433" name="Line 148"/>
        <xdr:cNvSpPr>
          <a:spLocks noChangeShapeType="1"/>
        </xdr:cNvSpPr>
      </xdr:nvSpPr>
      <xdr:spPr bwMode="auto">
        <a:xfrm>
          <a:off x="19050" y="168306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130434" name="Line 149"/>
        <xdr:cNvSpPr>
          <a:spLocks noChangeShapeType="1"/>
        </xdr:cNvSpPr>
      </xdr:nvSpPr>
      <xdr:spPr bwMode="auto">
        <a:xfrm>
          <a:off x="133350" y="1683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164</xdr:row>
      <xdr:rowOff>123825</xdr:rowOff>
    </xdr:from>
    <xdr:to>
      <xdr:col>0</xdr:col>
      <xdr:colOff>561975</xdr:colOff>
      <xdr:row>164</xdr:row>
      <xdr:rowOff>123825</xdr:rowOff>
    </xdr:to>
    <xdr:sp macro="" textlink="">
      <xdr:nvSpPr>
        <xdr:cNvPr id="130435" name="Line 150"/>
        <xdr:cNvSpPr>
          <a:spLocks noChangeShapeType="1"/>
        </xdr:cNvSpPr>
      </xdr:nvSpPr>
      <xdr:spPr bwMode="auto">
        <a:xfrm>
          <a:off x="19050" y="246030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130436" name="Line 151"/>
        <xdr:cNvSpPr>
          <a:spLocks noChangeShapeType="1"/>
        </xdr:cNvSpPr>
      </xdr:nvSpPr>
      <xdr:spPr bwMode="auto">
        <a:xfrm>
          <a:off x="133350" y="2458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120105" name="Line 1"/>
        <xdr:cNvSpPr>
          <a:spLocks noChangeShapeType="1"/>
        </xdr:cNvSpPr>
      </xdr:nvSpPr>
      <xdr:spPr bwMode="auto">
        <a:xfrm>
          <a:off x="1581150" y="3001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120106" name="Line 2"/>
        <xdr:cNvSpPr>
          <a:spLocks noChangeShapeType="1"/>
        </xdr:cNvSpPr>
      </xdr:nvSpPr>
      <xdr:spPr bwMode="auto">
        <a:xfrm>
          <a:off x="1581150" y="2226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20107" name="Line 3"/>
        <xdr:cNvSpPr>
          <a:spLocks noChangeShapeType="1"/>
        </xdr:cNvSpPr>
      </xdr:nvSpPr>
      <xdr:spPr bwMode="auto">
        <a:xfrm>
          <a:off x="15811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0108" name="Line 4"/>
        <xdr:cNvSpPr>
          <a:spLocks noChangeShapeType="1"/>
        </xdr:cNvSpPr>
      </xdr:nvSpPr>
      <xdr:spPr bwMode="auto">
        <a:xfrm>
          <a:off x="133350" y="3147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0</xdr:rowOff>
    </xdr:from>
    <xdr:to>
      <xdr:col>0</xdr:col>
      <xdr:colOff>133350</xdr:colOff>
      <xdr:row>207</xdr:row>
      <xdr:rowOff>0</xdr:rowOff>
    </xdr:to>
    <xdr:sp macro="" textlink="">
      <xdr:nvSpPr>
        <xdr:cNvPr id="120109" name="Line 5"/>
        <xdr:cNvSpPr>
          <a:spLocks noChangeShapeType="1"/>
        </xdr:cNvSpPr>
      </xdr:nvSpPr>
      <xdr:spPr bwMode="auto">
        <a:xfrm>
          <a:off x="133350" y="3001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120110" name="Line 6"/>
        <xdr:cNvSpPr>
          <a:spLocks noChangeShapeType="1"/>
        </xdr:cNvSpPr>
      </xdr:nvSpPr>
      <xdr:spPr bwMode="auto">
        <a:xfrm>
          <a:off x="133350" y="2226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20111" name="Line 8"/>
        <xdr:cNvSpPr>
          <a:spLocks noChangeShapeType="1"/>
        </xdr:cNvSpPr>
      </xdr:nvSpPr>
      <xdr:spPr bwMode="auto">
        <a:xfrm>
          <a:off x="1333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217</xdr:row>
      <xdr:rowOff>104775</xdr:rowOff>
    </xdr:from>
    <xdr:to>
      <xdr:col>0</xdr:col>
      <xdr:colOff>571500</xdr:colOff>
      <xdr:row>217</xdr:row>
      <xdr:rowOff>104775</xdr:rowOff>
    </xdr:to>
    <xdr:sp macro="" textlink="">
      <xdr:nvSpPr>
        <xdr:cNvPr id="120112" name="Line 9"/>
        <xdr:cNvSpPr>
          <a:spLocks noChangeShapeType="1"/>
        </xdr:cNvSpPr>
      </xdr:nvSpPr>
      <xdr:spPr bwMode="auto">
        <a:xfrm>
          <a:off x="28575" y="315753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120113" name="Line 10"/>
        <xdr:cNvSpPr>
          <a:spLocks noChangeShapeType="1"/>
        </xdr:cNvSpPr>
      </xdr:nvSpPr>
      <xdr:spPr bwMode="auto">
        <a:xfrm>
          <a:off x="133350" y="3157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104775</xdr:rowOff>
    </xdr:from>
    <xdr:to>
      <xdr:col>1</xdr:col>
      <xdr:colOff>0</xdr:colOff>
      <xdr:row>217</xdr:row>
      <xdr:rowOff>104775</xdr:rowOff>
    </xdr:to>
    <xdr:sp macro="" textlink="">
      <xdr:nvSpPr>
        <xdr:cNvPr id="120114" name="Line 11"/>
        <xdr:cNvSpPr>
          <a:spLocks noChangeShapeType="1"/>
        </xdr:cNvSpPr>
      </xdr:nvSpPr>
      <xdr:spPr bwMode="auto">
        <a:xfrm>
          <a:off x="1581150" y="3157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20115" name="Line 13"/>
        <xdr:cNvSpPr>
          <a:spLocks noChangeShapeType="1"/>
        </xdr:cNvSpPr>
      </xdr:nvSpPr>
      <xdr:spPr bwMode="auto">
        <a:xfrm>
          <a:off x="133350" y="1516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120116" name="Line 14"/>
        <xdr:cNvSpPr>
          <a:spLocks noChangeShapeType="1"/>
        </xdr:cNvSpPr>
      </xdr:nvSpPr>
      <xdr:spPr bwMode="auto">
        <a:xfrm>
          <a:off x="1581150" y="1516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20117" name="Line 16"/>
        <xdr:cNvSpPr>
          <a:spLocks noChangeShapeType="1"/>
        </xdr:cNvSpPr>
      </xdr:nvSpPr>
      <xdr:spPr bwMode="auto">
        <a:xfrm>
          <a:off x="133350" y="2237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120118" name="Line 17"/>
        <xdr:cNvSpPr>
          <a:spLocks noChangeShapeType="1"/>
        </xdr:cNvSpPr>
      </xdr:nvSpPr>
      <xdr:spPr bwMode="auto">
        <a:xfrm>
          <a:off x="1581150" y="2237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120119" name="Line 19"/>
        <xdr:cNvSpPr>
          <a:spLocks noChangeShapeType="1"/>
        </xdr:cNvSpPr>
      </xdr:nvSpPr>
      <xdr:spPr bwMode="auto">
        <a:xfrm>
          <a:off x="133350" y="3011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120120" name="Line 20"/>
        <xdr:cNvSpPr>
          <a:spLocks noChangeShapeType="1"/>
        </xdr:cNvSpPr>
      </xdr:nvSpPr>
      <xdr:spPr bwMode="auto">
        <a:xfrm>
          <a:off x="1581150" y="3011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0121" name="Line 21"/>
        <xdr:cNvSpPr>
          <a:spLocks noChangeShapeType="1"/>
        </xdr:cNvSpPr>
      </xdr:nvSpPr>
      <xdr:spPr bwMode="auto">
        <a:xfrm>
          <a:off x="133350" y="3147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0</xdr:rowOff>
    </xdr:from>
    <xdr:to>
      <xdr:col>0</xdr:col>
      <xdr:colOff>133350</xdr:colOff>
      <xdr:row>205</xdr:row>
      <xdr:rowOff>0</xdr:rowOff>
    </xdr:to>
    <xdr:sp macro="" textlink="">
      <xdr:nvSpPr>
        <xdr:cNvPr id="120122" name="Line 22"/>
        <xdr:cNvSpPr>
          <a:spLocks noChangeShapeType="1"/>
        </xdr:cNvSpPr>
      </xdr:nvSpPr>
      <xdr:spPr bwMode="auto">
        <a:xfrm>
          <a:off x="133350" y="2974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0</xdr:rowOff>
    </xdr:from>
    <xdr:to>
      <xdr:col>0</xdr:col>
      <xdr:colOff>133350</xdr:colOff>
      <xdr:row>151</xdr:row>
      <xdr:rowOff>0</xdr:rowOff>
    </xdr:to>
    <xdr:sp macro="" textlink="">
      <xdr:nvSpPr>
        <xdr:cNvPr id="120123" name="Line 23"/>
        <xdr:cNvSpPr>
          <a:spLocks noChangeShapeType="1"/>
        </xdr:cNvSpPr>
      </xdr:nvSpPr>
      <xdr:spPr bwMode="auto">
        <a:xfrm>
          <a:off x="133350" y="2213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20124" name="Line 24"/>
        <xdr:cNvSpPr>
          <a:spLocks noChangeShapeType="1"/>
        </xdr:cNvSpPr>
      </xdr:nvSpPr>
      <xdr:spPr bwMode="auto">
        <a:xfrm>
          <a:off x="1333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0125" name="Line 25"/>
        <xdr:cNvSpPr>
          <a:spLocks noChangeShapeType="1"/>
        </xdr:cNvSpPr>
      </xdr:nvSpPr>
      <xdr:spPr bwMode="auto">
        <a:xfrm>
          <a:off x="133350" y="3147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20126" name="Line 26"/>
        <xdr:cNvSpPr>
          <a:spLocks noChangeShapeType="1"/>
        </xdr:cNvSpPr>
      </xdr:nvSpPr>
      <xdr:spPr bwMode="auto">
        <a:xfrm>
          <a:off x="133350" y="1516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20127" name="Line 27"/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120128" name="Line 28"/>
        <xdr:cNvSpPr>
          <a:spLocks noChangeShapeType="1"/>
        </xdr:cNvSpPr>
      </xdr:nvSpPr>
      <xdr:spPr bwMode="auto">
        <a:xfrm>
          <a:off x="133350" y="2985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20129" name="Line 29"/>
        <xdr:cNvSpPr>
          <a:spLocks noChangeShapeType="1"/>
        </xdr:cNvSpPr>
      </xdr:nvSpPr>
      <xdr:spPr bwMode="auto">
        <a:xfrm>
          <a:off x="133350" y="2998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20130" name="Line 30"/>
        <xdr:cNvSpPr>
          <a:spLocks noChangeShapeType="1"/>
        </xdr:cNvSpPr>
      </xdr:nvSpPr>
      <xdr:spPr bwMode="auto">
        <a:xfrm>
          <a:off x="133350" y="2237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0131" name="Line 31"/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20132" name="Line 32"/>
        <xdr:cNvSpPr>
          <a:spLocks noChangeShapeType="1"/>
        </xdr:cNvSpPr>
      </xdr:nvSpPr>
      <xdr:spPr bwMode="auto">
        <a:xfrm>
          <a:off x="133350" y="2998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20133" name="Line 33"/>
        <xdr:cNvSpPr>
          <a:spLocks noChangeShapeType="1"/>
        </xdr:cNvSpPr>
      </xdr:nvSpPr>
      <xdr:spPr bwMode="auto">
        <a:xfrm>
          <a:off x="133350" y="2237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0134" name="Line 34"/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120135" name="Line 5"/>
        <xdr:cNvSpPr>
          <a:spLocks noChangeShapeType="1"/>
        </xdr:cNvSpPr>
      </xdr:nvSpPr>
      <xdr:spPr bwMode="auto">
        <a:xfrm>
          <a:off x="133350" y="2998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20136" name="Line 11"/>
        <xdr:cNvSpPr>
          <a:spLocks noChangeShapeType="1"/>
        </xdr:cNvSpPr>
      </xdr:nvSpPr>
      <xdr:spPr bwMode="auto">
        <a:xfrm>
          <a:off x="133350" y="2237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0137" name="Line 14"/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0138" name="Line 38"/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0139" name="Line 39"/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0140" name="Line 40"/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0141" name="Line 41"/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120142" name="Line 42"/>
        <xdr:cNvSpPr>
          <a:spLocks noChangeShapeType="1"/>
        </xdr:cNvSpPr>
      </xdr:nvSpPr>
      <xdr:spPr bwMode="auto">
        <a:xfrm>
          <a:off x="133350" y="2466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120143" name="Line 43"/>
        <xdr:cNvSpPr>
          <a:spLocks noChangeShapeType="1"/>
        </xdr:cNvSpPr>
      </xdr:nvSpPr>
      <xdr:spPr bwMode="auto">
        <a:xfrm>
          <a:off x="133350" y="2466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120144" name="Line 44"/>
        <xdr:cNvSpPr>
          <a:spLocks noChangeShapeType="1"/>
        </xdr:cNvSpPr>
      </xdr:nvSpPr>
      <xdr:spPr bwMode="auto">
        <a:xfrm>
          <a:off x="133350" y="2452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120145" name="Line 45"/>
        <xdr:cNvSpPr>
          <a:spLocks noChangeShapeType="1"/>
        </xdr:cNvSpPr>
      </xdr:nvSpPr>
      <xdr:spPr bwMode="auto">
        <a:xfrm>
          <a:off x="133350" y="2452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0146" name="Line 46"/>
        <xdr:cNvSpPr>
          <a:spLocks noChangeShapeType="1"/>
        </xdr:cNvSpPr>
      </xdr:nvSpPr>
      <xdr:spPr bwMode="auto">
        <a:xfrm>
          <a:off x="133350" y="3147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120147" name="Line 47"/>
        <xdr:cNvSpPr>
          <a:spLocks noChangeShapeType="1"/>
        </xdr:cNvSpPr>
      </xdr:nvSpPr>
      <xdr:spPr bwMode="auto">
        <a:xfrm>
          <a:off x="133350" y="3147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120148" name="Line 49"/>
        <xdr:cNvSpPr>
          <a:spLocks noChangeShapeType="1"/>
        </xdr:cNvSpPr>
      </xdr:nvSpPr>
      <xdr:spPr bwMode="auto">
        <a:xfrm>
          <a:off x="133350" y="2971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120149" name="Line 51"/>
        <xdr:cNvSpPr>
          <a:spLocks noChangeShapeType="1"/>
        </xdr:cNvSpPr>
      </xdr:nvSpPr>
      <xdr:spPr bwMode="auto">
        <a:xfrm>
          <a:off x="133350" y="2971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120150" name="Line 2"/>
        <xdr:cNvSpPr>
          <a:spLocks noChangeShapeType="1"/>
        </xdr:cNvSpPr>
      </xdr:nvSpPr>
      <xdr:spPr bwMode="auto">
        <a:xfrm>
          <a:off x="133350" y="29718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20151" name="Line 55"/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20152" name="Line 57"/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20153" name="Line 2"/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20154" name="Line 60"/>
        <xdr:cNvSpPr>
          <a:spLocks noChangeShapeType="1"/>
        </xdr:cNvSpPr>
      </xdr:nvSpPr>
      <xdr:spPr bwMode="auto">
        <a:xfrm>
          <a:off x="133350" y="1528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20155" name="Line 61"/>
        <xdr:cNvSpPr>
          <a:spLocks noChangeShapeType="1"/>
        </xdr:cNvSpPr>
      </xdr:nvSpPr>
      <xdr:spPr bwMode="auto">
        <a:xfrm>
          <a:off x="133350" y="1528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104775</xdr:rowOff>
    </xdr:from>
    <xdr:to>
      <xdr:col>0</xdr:col>
      <xdr:colOff>133350</xdr:colOff>
      <xdr:row>103</xdr:row>
      <xdr:rowOff>104775</xdr:rowOff>
    </xdr:to>
    <xdr:sp macro="" textlink="">
      <xdr:nvSpPr>
        <xdr:cNvPr id="120156" name="Line 11"/>
        <xdr:cNvSpPr>
          <a:spLocks noChangeShapeType="1"/>
        </xdr:cNvSpPr>
      </xdr:nvSpPr>
      <xdr:spPr bwMode="auto">
        <a:xfrm>
          <a:off x="133350" y="15287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20157" name="Line 64"/>
        <xdr:cNvSpPr>
          <a:spLocks noChangeShapeType="1"/>
        </xdr:cNvSpPr>
      </xdr:nvSpPr>
      <xdr:spPr bwMode="auto">
        <a:xfrm>
          <a:off x="133350" y="1516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20158" name="Line 66"/>
        <xdr:cNvSpPr>
          <a:spLocks noChangeShapeType="1"/>
        </xdr:cNvSpPr>
      </xdr:nvSpPr>
      <xdr:spPr bwMode="auto">
        <a:xfrm>
          <a:off x="133350" y="1516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20159" name="Line 2"/>
        <xdr:cNvSpPr>
          <a:spLocks noChangeShapeType="1"/>
        </xdr:cNvSpPr>
      </xdr:nvSpPr>
      <xdr:spPr bwMode="auto">
        <a:xfrm>
          <a:off x="133350" y="1516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0160" name="Line 69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0161" name="Line 70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56</xdr:row>
      <xdr:rowOff>85725</xdr:rowOff>
    </xdr:from>
    <xdr:to>
      <xdr:col>0</xdr:col>
      <xdr:colOff>561975</xdr:colOff>
      <xdr:row>56</xdr:row>
      <xdr:rowOff>85725</xdr:rowOff>
    </xdr:to>
    <xdr:sp macro="" textlink="">
      <xdr:nvSpPr>
        <xdr:cNvPr id="120162" name="Line 71"/>
        <xdr:cNvSpPr>
          <a:spLocks noChangeShapeType="1"/>
        </xdr:cNvSpPr>
      </xdr:nvSpPr>
      <xdr:spPr bwMode="auto">
        <a:xfrm>
          <a:off x="19050" y="87820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120163" name="Line 72"/>
        <xdr:cNvSpPr>
          <a:spLocks noChangeShapeType="1"/>
        </xdr:cNvSpPr>
      </xdr:nvSpPr>
      <xdr:spPr bwMode="auto">
        <a:xfrm>
          <a:off x="133350" y="8801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112</xdr:row>
      <xdr:rowOff>85725</xdr:rowOff>
    </xdr:from>
    <xdr:to>
      <xdr:col>0</xdr:col>
      <xdr:colOff>561975</xdr:colOff>
      <xdr:row>112</xdr:row>
      <xdr:rowOff>85725</xdr:rowOff>
    </xdr:to>
    <xdr:sp macro="" textlink="">
      <xdr:nvSpPr>
        <xdr:cNvPr id="120164" name="Line 73"/>
        <xdr:cNvSpPr>
          <a:spLocks noChangeShapeType="1"/>
        </xdr:cNvSpPr>
      </xdr:nvSpPr>
      <xdr:spPr bwMode="auto">
        <a:xfrm>
          <a:off x="19050" y="164496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120165" name="Line 74"/>
        <xdr:cNvSpPr>
          <a:spLocks noChangeShapeType="1"/>
        </xdr:cNvSpPr>
      </xdr:nvSpPr>
      <xdr:spPr bwMode="auto">
        <a:xfrm>
          <a:off x="133350" y="1646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120166" name="Line 76"/>
        <xdr:cNvSpPr>
          <a:spLocks noChangeShapeType="1"/>
        </xdr:cNvSpPr>
      </xdr:nvSpPr>
      <xdr:spPr bwMode="auto">
        <a:xfrm>
          <a:off x="133350" y="23936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0</xdr:rowOff>
    </xdr:from>
    <xdr:to>
      <xdr:col>0</xdr:col>
      <xdr:colOff>133350</xdr:colOff>
      <xdr:row>171</xdr:row>
      <xdr:rowOff>0</xdr:rowOff>
    </xdr:to>
    <xdr:sp macro="" textlink="">
      <xdr:nvSpPr>
        <xdr:cNvPr id="120167" name="Line 78"/>
        <xdr:cNvSpPr>
          <a:spLocks noChangeShapeType="1"/>
        </xdr:cNvSpPr>
      </xdr:nvSpPr>
      <xdr:spPr bwMode="auto">
        <a:xfrm>
          <a:off x="133350" y="2492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164</xdr:row>
      <xdr:rowOff>95250</xdr:rowOff>
    </xdr:from>
    <xdr:to>
      <xdr:col>0</xdr:col>
      <xdr:colOff>561975</xdr:colOff>
      <xdr:row>164</xdr:row>
      <xdr:rowOff>95250</xdr:rowOff>
    </xdr:to>
    <xdr:sp macro="" textlink="">
      <xdr:nvSpPr>
        <xdr:cNvPr id="120168" name="Line 79"/>
        <xdr:cNvSpPr>
          <a:spLocks noChangeShapeType="1"/>
        </xdr:cNvSpPr>
      </xdr:nvSpPr>
      <xdr:spPr bwMode="auto">
        <a:xfrm>
          <a:off x="19050" y="240315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120169" name="Line 80"/>
        <xdr:cNvSpPr>
          <a:spLocks noChangeShapeType="1"/>
        </xdr:cNvSpPr>
      </xdr:nvSpPr>
      <xdr:spPr bwMode="auto">
        <a:xfrm>
          <a:off x="133350" y="24041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216</xdr:row>
      <xdr:rowOff>0</xdr:rowOff>
    </xdr:from>
    <xdr:to>
      <xdr:col>0</xdr:col>
      <xdr:colOff>133350</xdr:colOff>
      <xdr:row>216</xdr:row>
      <xdr:rowOff>0</xdr:rowOff>
    </xdr:to>
    <xdr:sp macro="" textlink="">
      <xdr:nvSpPr>
        <xdr:cNvPr id="120170" name="Line 82"/>
        <xdr:cNvSpPr>
          <a:spLocks noChangeShapeType="1"/>
        </xdr:cNvSpPr>
      </xdr:nvSpPr>
      <xdr:spPr bwMode="auto">
        <a:xfrm>
          <a:off x="133350" y="31270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249</xdr:row>
      <xdr:rowOff>0</xdr:rowOff>
    </xdr:from>
    <xdr:to>
      <xdr:col>0</xdr:col>
      <xdr:colOff>133350</xdr:colOff>
      <xdr:row>249</xdr:row>
      <xdr:rowOff>0</xdr:rowOff>
    </xdr:to>
    <xdr:sp macro="" textlink="">
      <xdr:nvSpPr>
        <xdr:cNvPr id="36012" name="Line 1"/>
        <xdr:cNvSpPr>
          <a:spLocks noChangeShapeType="1"/>
        </xdr:cNvSpPr>
      </xdr:nvSpPr>
      <xdr:spPr bwMode="auto">
        <a:xfrm>
          <a:off x="133350" y="3815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199</xdr:row>
      <xdr:rowOff>0</xdr:rowOff>
    </xdr:from>
    <xdr:to>
      <xdr:col>0</xdr:col>
      <xdr:colOff>133350</xdr:colOff>
      <xdr:row>199</xdr:row>
      <xdr:rowOff>0</xdr:rowOff>
    </xdr:to>
    <xdr:sp macro="" textlink="">
      <xdr:nvSpPr>
        <xdr:cNvPr id="36013" name="Line 2"/>
        <xdr:cNvSpPr>
          <a:spLocks noChangeShapeType="1"/>
        </xdr:cNvSpPr>
      </xdr:nvSpPr>
      <xdr:spPr bwMode="auto">
        <a:xfrm>
          <a:off x="133350" y="3028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0</xdr:rowOff>
    </xdr:from>
    <xdr:to>
      <xdr:col>0</xdr:col>
      <xdr:colOff>133350</xdr:colOff>
      <xdr:row>149</xdr:row>
      <xdr:rowOff>0</xdr:rowOff>
    </xdr:to>
    <xdr:sp macro="" textlink="">
      <xdr:nvSpPr>
        <xdr:cNvPr id="36014" name="Line 3"/>
        <xdr:cNvSpPr>
          <a:spLocks noChangeShapeType="1"/>
        </xdr:cNvSpPr>
      </xdr:nvSpPr>
      <xdr:spPr bwMode="auto">
        <a:xfrm>
          <a:off x="133350" y="22602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36015" name="Line 4"/>
        <xdr:cNvSpPr>
          <a:spLocks noChangeShapeType="1"/>
        </xdr:cNvSpPr>
      </xdr:nvSpPr>
      <xdr:spPr bwMode="auto">
        <a:xfrm>
          <a:off x="133350" y="1520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36016" name="Line 5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160</xdr:row>
      <xdr:rowOff>0</xdr:rowOff>
    </xdr:from>
    <xdr:to>
      <xdr:col>0</xdr:col>
      <xdr:colOff>133350</xdr:colOff>
      <xdr:row>160</xdr:row>
      <xdr:rowOff>0</xdr:rowOff>
    </xdr:to>
    <xdr:sp macro="" textlink="">
      <xdr:nvSpPr>
        <xdr:cNvPr id="36017" name="Line 6"/>
        <xdr:cNvSpPr>
          <a:spLocks noChangeShapeType="1"/>
        </xdr:cNvSpPr>
      </xdr:nvSpPr>
      <xdr:spPr bwMode="auto">
        <a:xfrm>
          <a:off x="1333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249</xdr:row>
      <xdr:rowOff>57150</xdr:rowOff>
    </xdr:from>
    <xdr:to>
      <xdr:col>0</xdr:col>
      <xdr:colOff>600075</xdr:colOff>
      <xdr:row>249</xdr:row>
      <xdr:rowOff>57150</xdr:rowOff>
    </xdr:to>
    <xdr:sp macro="" textlink="">
      <xdr:nvSpPr>
        <xdr:cNvPr id="36018" name="Line 7"/>
        <xdr:cNvSpPr>
          <a:spLocks noChangeShapeType="1"/>
        </xdr:cNvSpPr>
      </xdr:nvSpPr>
      <xdr:spPr bwMode="auto">
        <a:xfrm>
          <a:off x="28575" y="38214300"/>
          <a:ext cx="5715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6019" name="Line 8"/>
        <xdr:cNvSpPr>
          <a:spLocks noChangeShapeType="1"/>
        </xdr:cNvSpPr>
      </xdr:nvSpPr>
      <xdr:spPr bwMode="auto">
        <a:xfrm>
          <a:off x="133350" y="1718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6020" name="Line 9"/>
        <xdr:cNvSpPr>
          <a:spLocks noChangeShapeType="1"/>
        </xdr:cNvSpPr>
      </xdr:nvSpPr>
      <xdr:spPr bwMode="auto">
        <a:xfrm>
          <a:off x="133350" y="1718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261</xdr:row>
      <xdr:rowOff>0</xdr:rowOff>
    </xdr:from>
    <xdr:to>
      <xdr:col>1</xdr:col>
      <xdr:colOff>133350</xdr:colOff>
      <xdr:row>261</xdr:row>
      <xdr:rowOff>0</xdr:rowOff>
    </xdr:to>
    <xdr:sp macro="" textlink="">
      <xdr:nvSpPr>
        <xdr:cNvPr id="41303" name="Line 1"/>
        <xdr:cNvSpPr>
          <a:spLocks noChangeShapeType="1"/>
        </xdr:cNvSpPr>
      </xdr:nvSpPr>
      <xdr:spPr bwMode="auto">
        <a:xfrm>
          <a:off x="133350" y="3701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265</xdr:row>
      <xdr:rowOff>0</xdr:rowOff>
    </xdr:from>
    <xdr:to>
      <xdr:col>2</xdr:col>
      <xdr:colOff>0</xdr:colOff>
      <xdr:row>265</xdr:row>
      <xdr:rowOff>0</xdr:rowOff>
    </xdr:to>
    <xdr:sp macro="" textlink="">
      <xdr:nvSpPr>
        <xdr:cNvPr id="41304" name="Line 2"/>
        <xdr:cNvSpPr>
          <a:spLocks noChangeShapeType="1"/>
        </xdr:cNvSpPr>
      </xdr:nvSpPr>
      <xdr:spPr bwMode="auto">
        <a:xfrm>
          <a:off x="1381125" y="3766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261</xdr:row>
      <xdr:rowOff>0</xdr:rowOff>
    </xdr:from>
    <xdr:to>
      <xdr:col>1</xdr:col>
      <xdr:colOff>133350</xdr:colOff>
      <xdr:row>261</xdr:row>
      <xdr:rowOff>0</xdr:rowOff>
    </xdr:to>
    <xdr:sp macro="" textlink="">
      <xdr:nvSpPr>
        <xdr:cNvPr id="41305" name="Line 3"/>
        <xdr:cNvSpPr>
          <a:spLocks noChangeShapeType="1"/>
        </xdr:cNvSpPr>
      </xdr:nvSpPr>
      <xdr:spPr bwMode="auto">
        <a:xfrm>
          <a:off x="133350" y="3701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265</xdr:row>
      <xdr:rowOff>0</xdr:rowOff>
    </xdr:from>
    <xdr:to>
      <xdr:col>2</xdr:col>
      <xdr:colOff>0</xdr:colOff>
      <xdr:row>265</xdr:row>
      <xdr:rowOff>0</xdr:rowOff>
    </xdr:to>
    <xdr:sp macro="" textlink="">
      <xdr:nvSpPr>
        <xdr:cNvPr id="41306" name="Line 4"/>
        <xdr:cNvSpPr>
          <a:spLocks noChangeShapeType="1"/>
        </xdr:cNvSpPr>
      </xdr:nvSpPr>
      <xdr:spPr bwMode="auto">
        <a:xfrm>
          <a:off x="1381125" y="3766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261</xdr:row>
      <xdr:rowOff>0</xdr:rowOff>
    </xdr:from>
    <xdr:to>
      <xdr:col>1</xdr:col>
      <xdr:colOff>133350</xdr:colOff>
      <xdr:row>261</xdr:row>
      <xdr:rowOff>0</xdr:rowOff>
    </xdr:to>
    <xdr:sp macro="" textlink="">
      <xdr:nvSpPr>
        <xdr:cNvPr id="41307" name="Line 5"/>
        <xdr:cNvSpPr>
          <a:spLocks noChangeShapeType="1"/>
        </xdr:cNvSpPr>
      </xdr:nvSpPr>
      <xdr:spPr bwMode="auto">
        <a:xfrm>
          <a:off x="133350" y="3701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265</xdr:row>
      <xdr:rowOff>0</xdr:rowOff>
    </xdr:from>
    <xdr:to>
      <xdr:col>2</xdr:col>
      <xdr:colOff>0</xdr:colOff>
      <xdr:row>265</xdr:row>
      <xdr:rowOff>0</xdr:rowOff>
    </xdr:to>
    <xdr:sp macro="" textlink="">
      <xdr:nvSpPr>
        <xdr:cNvPr id="41308" name="Line 6"/>
        <xdr:cNvSpPr>
          <a:spLocks noChangeShapeType="1"/>
        </xdr:cNvSpPr>
      </xdr:nvSpPr>
      <xdr:spPr bwMode="auto">
        <a:xfrm>
          <a:off x="1381125" y="3766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1309" name="Line 7"/>
        <xdr:cNvSpPr>
          <a:spLocks noChangeShapeType="1"/>
        </xdr:cNvSpPr>
      </xdr:nvSpPr>
      <xdr:spPr bwMode="auto">
        <a:xfrm>
          <a:off x="133350" y="36804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261</xdr:row>
      <xdr:rowOff>0</xdr:rowOff>
    </xdr:from>
    <xdr:to>
      <xdr:col>2</xdr:col>
      <xdr:colOff>0</xdr:colOff>
      <xdr:row>261</xdr:row>
      <xdr:rowOff>0</xdr:rowOff>
    </xdr:to>
    <xdr:sp macro="" textlink="">
      <xdr:nvSpPr>
        <xdr:cNvPr id="41310" name="Line 8"/>
        <xdr:cNvSpPr>
          <a:spLocks noChangeShapeType="1"/>
        </xdr:cNvSpPr>
      </xdr:nvSpPr>
      <xdr:spPr bwMode="auto">
        <a:xfrm>
          <a:off x="1381125" y="3701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261</xdr:row>
      <xdr:rowOff>0</xdr:rowOff>
    </xdr:from>
    <xdr:to>
      <xdr:col>1</xdr:col>
      <xdr:colOff>561975</xdr:colOff>
      <xdr:row>261</xdr:row>
      <xdr:rowOff>0</xdr:rowOff>
    </xdr:to>
    <xdr:sp macro="" textlink="">
      <xdr:nvSpPr>
        <xdr:cNvPr id="41311" name="Line 9"/>
        <xdr:cNvSpPr>
          <a:spLocks noChangeShapeType="1"/>
        </xdr:cNvSpPr>
      </xdr:nvSpPr>
      <xdr:spPr bwMode="auto">
        <a:xfrm>
          <a:off x="19050" y="370141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261</xdr:row>
      <xdr:rowOff>0</xdr:rowOff>
    </xdr:from>
    <xdr:to>
      <xdr:col>1</xdr:col>
      <xdr:colOff>561975</xdr:colOff>
      <xdr:row>261</xdr:row>
      <xdr:rowOff>0</xdr:rowOff>
    </xdr:to>
    <xdr:sp macro="" textlink="">
      <xdr:nvSpPr>
        <xdr:cNvPr id="41312" name="Line 10"/>
        <xdr:cNvSpPr>
          <a:spLocks noChangeShapeType="1"/>
        </xdr:cNvSpPr>
      </xdr:nvSpPr>
      <xdr:spPr bwMode="auto">
        <a:xfrm>
          <a:off x="19050" y="37014150"/>
          <a:ext cx="54292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259</xdr:row>
      <xdr:rowOff>47625</xdr:rowOff>
    </xdr:from>
    <xdr:to>
      <xdr:col>1</xdr:col>
      <xdr:colOff>600075</xdr:colOff>
      <xdr:row>259</xdr:row>
      <xdr:rowOff>47625</xdr:rowOff>
    </xdr:to>
    <xdr:sp macro="" textlink="">
      <xdr:nvSpPr>
        <xdr:cNvPr id="41313" name="Line 11"/>
        <xdr:cNvSpPr>
          <a:spLocks noChangeShapeType="1"/>
        </xdr:cNvSpPr>
      </xdr:nvSpPr>
      <xdr:spPr bwMode="auto">
        <a:xfrm>
          <a:off x="57150" y="36852225"/>
          <a:ext cx="54292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261</xdr:row>
      <xdr:rowOff>0</xdr:rowOff>
    </xdr:from>
    <xdr:to>
      <xdr:col>1</xdr:col>
      <xdr:colOff>133350</xdr:colOff>
      <xdr:row>261</xdr:row>
      <xdr:rowOff>0</xdr:rowOff>
    </xdr:to>
    <xdr:sp macro="" textlink="">
      <xdr:nvSpPr>
        <xdr:cNvPr id="41314" name="Line 13"/>
        <xdr:cNvSpPr>
          <a:spLocks noChangeShapeType="1"/>
        </xdr:cNvSpPr>
      </xdr:nvSpPr>
      <xdr:spPr bwMode="auto">
        <a:xfrm>
          <a:off x="133350" y="3701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261</xdr:row>
      <xdr:rowOff>0</xdr:rowOff>
    </xdr:from>
    <xdr:to>
      <xdr:col>1</xdr:col>
      <xdr:colOff>133350</xdr:colOff>
      <xdr:row>261</xdr:row>
      <xdr:rowOff>0</xdr:rowOff>
    </xdr:to>
    <xdr:sp macro="" textlink="">
      <xdr:nvSpPr>
        <xdr:cNvPr id="41315" name="Line 14"/>
        <xdr:cNvSpPr>
          <a:spLocks noChangeShapeType="1"/>
        </xdr:cNvSpPr>
      </xdr:nvSpPr>
      <xdr:spPr bwMode="auto">
        <a:xfrm>
          <a:off x="133350" y="3701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122</xdr:row>
      <xdr:rowOff>0</xdr:rowOff>
    </xdr:from>
    <xdr:to>
      <xdr:col>1</xdr:col>
      <xdr:colOff>133350</xdr:colOff>
      <xdr:row>122</xdr:row>
      <xdr:rowOff>0</xdr:rowOff>
    </xdr:to>
    <xdr:sp macro="" textlink="">
      <xdr:nvSpPr>
        <xdr:cNvPr id="41316" name="Line 15"/>
        <xdr:cNvSpPr>
          <a:spLocks noChangeShapeType="1"/>
        </xdr:cNvSpPr>
      </xdr:nvSpPr>
      <xdr:spPr bwMode="auto">
        <a:xfrm>
          <a:off x="133350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122</xdr:row>
      <xdr:rowOff>0</xdr:rowOff>
    </xdr:from>
    <xdr:to>
      <xdr:col>1</xdr:col>
      <xdr:colOff>133350</xdr:colOff>
      <xdr:row>122</xdr:row>
      <xdr:rowOff>0</xdr:rowOff>
    </xdr:to>
    <xdr:sp macro="" textlink="">
      <xdr:nvSpPr>
        <xdr:cNvPr id="41317" name="Line 16"/>
        <xdr:cNvSpPr>
          <a:spLocks noChangeShapeType="1"/>
        </xdr:cNvSpPr>
      </xdr:nvSpPr>
      <xdr:spPr bwMode="auto">
        <a:xfrm>
          <a:off x="133350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59</xdr:row>
      <xdr:rowOff>47625</xdr:rowOff>
    </xdr:from>
    <xdr:to>
      <xdr:col>1</xdr:col>
      <xdr:colOff>600075</xdr:colOff>
      <xdr:row>59</xdr:row>
      <xdr:rowOff>47625</xdr:rowOff>
    </xdr:to>
    <xdr:sp macro="" textlink="">
      <xdr:nvSpPr>
        <xdr:cNvPr id="41318" name="Line 17"/>
        <xdr:cNvSpPr>
          <a:spLocks noChangeShapeType="1"/>
        </xdr:cNvSpPr>
      </xdr:nvSpPr>
      <xdr:spPr bwMode="auto">
        <a:xfrm>
          <a:off x="57150" y="8715375"/>
          <a:ext cx="54292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</xdr:colOff>
      <xdr:row>117</xdr:row>
      <xdr:rowOff>28575</xdr:rowOff>
    </xdr:from>
    <xdr:to>
      <xdr:col>1</xdr:col>
      <xdr:colOff>590550</xdr:colOff>
      <xdr:row>117</xdr:row>
      <xdr:rowOff>28575</xdr:rowOff>
    </xdr:to>
    <xdr:sp macro="" textlink="">
      <xdr:nvSpPr>
        <xdr:cNvPr id="41319" name="Line 18"/>
        <xdr:cNvSpPr>
          <a:spLocks noChangeShapeType="1"/>
        </xdr:cNvSpPr>
      </xdr:nvSpPr>
      <xdr:spPr bwMode="auto">
        <a:xfrm>
          <a:off x="47625" y="16373475"/>
          <a:ext cx="54292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170</xdr:row>
      <xdr:rowOff>47625</xdr:rowOff>
    </xdr:from>
    <xdr:to>
      <xdr:col>1</xdr:col>
      <xdr:colOff>600075</xdr:colOff>
      <xdr:row>170</xdr:row>
      <xdr:rowOff>47625</xdr:rowOff>
    </xdr:to>
    <xdr:sp macro="" textlink="">
      <xdr:nvSpPr>
        <xdr:cNvPr id="41320" name="Line 19"/>
        <xdr:cNvSpPr>
          <a:spLocks noChangeShapeType="1"/>
        </xdr:cNvSpPr>
      </xdr:nvSpPr>
      <xdr:spPr bwMode="auto">
        <a:xfrm>
          <a:off x="57150" y="23983950"/>
          <a:ext cx="54292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222</xdr:row>
      <xdr:rowOff>47625</xdr:rowOff>
    </xdr:from>
    <xdr:to>
      <xdr:col>1</xdr:col>
      <xdr:colOff>600075</xdr:colOff>
      <xdr:row>222</xdr:row>
      <xdr:rowOff>47625</xdr:rowOff>
    </xdr:to>
    <xdr:sp macro="" textlink="">
      <xdr:nvSpPr>
        <xdr:cNvPr id="41321" name="Line 20"/>
        <xdr:cNvSpPr>
          <a:spLocks noChangeShapeType="1"/>
        </xdr:cNvSpPr>
      </xdr:nvSpPr>
      <xdr:spPr bwMode="auto">
        <a:xfrm>
          <a:off x="57150" y="31375350"/>
          <a:ext cx="54292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259</xdr:row>
      <xdr:rowOff>0</xdr:rowOff>
    </xdr:from>
    <xdr:to>
      <xdr:col>2</xdr:col>
      <xdr:colOff>0</xdr:colOff>
      <xdr:row>259</xdr:row>
      <xdr:rowOff>0</xdr:rowOff>
    </xdr:to>
    <xdr:sp macro="" textlink="">
      <xdr:nvSpPr>
        <xdr:cNvPr id="42777" name="Line 2"/>
        <xdr:cNvSpPr>
          <a:spLocks noChangeShapeType="1"/>
        </xdr:cNvSpPr>
      </xdr:nvSpPr>
      <xdr:spPr bwMode="auto">
        <a:xfrm>
          <a:off x="17811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259</xdr:row>
      <xdr:rowOff>0</xdr:rowOff>
    </xdr:from>
    <xdr:to>
      <xdr:col>2</xdr:col>
      <xdr:colOff>0</xdr:colOff>
      <xdr:row>259</xdr:row>
      <xdr:rowOff>0</xdr:rowOff>
    </xdr:to>
    <xdr:sp macro="" textlink="">
      <xdr:nvSpPr>
        <xdr:cNvPr id="42778" name="Line 4"/>
        <xdr:cNvSpPr>
          <a:spLocks noChangeShapeType="1"/>
        </xdr:cNvSpPr>
      </xdr:nvSpPr>
      <xdr:spPr bwMode="auto">
        <a:xfrm>
          <a:off x="17811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259</xdr:row>
      <xdr:rowOff>0</xdr:rowOff>
    </xdr:from>
    <xdr:to>
      <xdr:col>2</xdr:col>
      <xdr:colOff>0</xdr:colOff>
      <xdr:row>259</xdr:row>
      <xdr:rowOff>0</xdr:rowOff>
    </xdr:to>
    <xdr:sp macro="" textlink="">
      <xdr:nvSpPr>
        <xdr:cNvPr id="42779" name="Line 6"/>
        <xdr:cNvSpPr>
          <a:spLocks noChangeShapeType="1"/>
        </xdr:cNvSpPr>
      </xdr:nvSpPr>
      <xdr:spPr bwMode="auto">
        <a:xfrm>
          <a:off x="17811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259</xdr:row>
      <xdr:rowOff>0</xdr:rowOff>
    </xdr:from>
    <xdr:to>
      <xdr:col>2</xdr:col>
      <xdr:colOff>0</xdr:colOff>
      <xdr:row>259</xdr:row>
      <xdr:rowOff>0</xdr:rowOff>
    </xdr:to>
    <xdr:sp macro="" textlink="">
      <xdr:nvSpPr>
        <xdr:cNvPr id="42780" name="Line 8"/>
        <xdr:cNvSpPr>
          <a:spLocks noChangeShapeType="1"/>
        </xdr:cNvSpPr>
      </xdr:nvSpPr>
      <xdr:spPr bwMode="auto">
        <a:xfrm>
          <a:off x="17811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2781" name="Line 17"/>
        <xdr:cNvSpPr>
          <a:spLocks noChangeShapeType="1"/>
        </xdr:cNvSpPr>
      </xdr:nvSpPr>
      <xdr:spPr bwMode="auto">
        <a:xfrm>
          <a:off x="1006792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2782" name="Line 18"/>
        <xdr:cNvSpPr>
          <a:spLocks noChangeShapeType="1"/>
        </xdr:cNvSpPr>
      </xdr:nvSpPr>
      <xdr:spPr bwMode="auto">
        <a:xfrm>
          <a:off x="1006792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257</xdr:row>
      <xdr:rowOff>0</xdr:rowOff>
    </xdr:from>
    <xdr:to>
      <xdr:col>13</xdr:col>
      <xdr:colOff>0</xdr:colOff>
      <xdr:row>257</xdr:row>
      <xdr:rowOff>0</xdr:rowOff>
    </xdr:to>
    <xdr:sp macro="" textlink="">
      <xdr:nvSpPr>
        <xdr:cNvPr id="42783" name="Line 19"/>
        <xdr:cNvSpPr>
          <a:spLocks noChangeShapeType="1"/>
        </xdr:cNvSpPr>
      </xdr:nvSpPr>
      <xdr:spPr bwMode="auto">
        <a:xfrm>
          <a:off x="10067925" y="3870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2784" name="Line 20"/>
        <xdr:cNvSpPr>
          <a:spLocks noChangeShapeType="1"/>
        </xdr:cNvSpPr>
      </xdr:nvSpPr>
      <xdr:spPr bwMode="auto">
        <a:xfrm>
          <a:off x="1006792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259</xdr:row>
      <xdr:rowOff>0</xdr:rowOff>
    </xdr:from>
    <xdr:to>
      <xdr:col>2</xdr:col>
      <xdr:colOff>0</xdr:colOff>
      <xdr:row>259</xdr:row>
      <xdr:rowOff>0</xdr:rowOff>
    </xdr:to>
    <xdr:sp macro="" textlink="">
      <xdr:nvSpPr>
        <xdr:cNvPr id="42785" name="Line 25"/>
        <xdr:cNvSpPr>
          <a:spLocks noChangeShapeType="1"/>
        </xdr:cNvSpPr>
      </xdr:nvSpPr>
      <xdr:spPr bwMode="auto">
        <a:xfrm>
          <a:off x="17811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257</xdr:row>
      <xdr:rowOff>0</xdr:rowOff>
    </xdr:from>
    <xdr:to>
      <xdr:col>13</xdr:col>
      <xdr:colOff>0</xdr:colOff>
      <xdr:row>257</xdr:row>
      <xdr:rowOff>0</xdr:rowOff>
    </xdr:to>
    <xdr:sp macro="" textlink="">
      <xdr:nvSpPr>
        <xdr:cNvPr id="42786" name="Line 27"/>
        <xdr:cNvSpPr>
          <a:spLocks noChangeShapeType="1"/>
        </xdr:cNvSpPr>
      </xdr:nvSpPr>
      <xdr:spPr bwMode="auto">
        <a:xfrm>
          <a:off x="10067925" y="3870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2787" name="Line 29"/>
        <xdr:cNvSpPr>
          <a:spLocks noChangeShapeType="1"/>
        </xdr:cNvSpPr>
      </xdr:nvSpPr>
      <xdr:spPr bwMode="auto">
        <a:xfrm>
          <a:off x="1006792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257</xdr:row>
      <xdr:rowOff>0</xdr:rowOff>
    </xdr:from>
    <xdr:to>
      <xdr:col>1</xdr:col>
      <xdr:colOff>133350</xdr:colOff>
      <xdr:row>257</xdr:row>
      <xdr:rowOff>0</xdr:rowOff>
    </xdr:to>
    <xdr:sp macro="" textlink="">
      <xdr:nvSpPr>
        <xdr:cNvPr id="42788" name="Line 31"/>
        <xdr:cNvSpPr>
          <a:spLocks noChangeShapeType="1"/>
        </xdr:cNvSpPr>
      </xdr:nvSpPr>
      <xdr:spPr bwMode="auto">
        <a:xfrm>
          <a:off x="133350" y="3870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257</xdr:row>
      <xdr:rowOff>0</xdr:rowOff>
    </xdr:from>
    <xdr:to>
      <xdr:col>13</xdr:col>
      <xdr:colOff>133350</xdr:colOff>
      <xdr:row>257</xdr:row>
      <xdr:rowOff>0</xdr:rowOff>
    </xdr:to>
    <xdr:sp macro="" textlink="">
      <xdr:nvSpPr>
        <xdr:cNvPr id="42789" name="Line 32"/>
        <xdr:cNvSpPr>
          <a:spLocks noChangeShapeType="1"/>
        </xdr:cNvSpPr>
      </xdr:nvSpPr>
      <xdr:spPr bwMode="auto">
        <a:xfrm>
          <a:off x="10201275" y="3870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2790" name="Line 33"/>
        <xdr:cNvSpPr>
          <a:spLocks noChangeShapeType="1"/>
        </xdr:cNvSpPr>
      </xdr:nvSpPr>
      <xdr:spPr bwMode="auto">
        <a:xfrm>
          <a:off x="133350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2791" name="Line 34"/>
        <xdr:cNvSpPr>
          <a:spLocks noChangeShapeType="1"/>
        </xdr:cNvSpPr>
      </xdr:nvSpPr>
      <xdr:spPr bwMode="auto">
        <a:xfrm>
          <a:off x="102012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2792" name="Line 35"/>
        <xdr:cNvSpPr>
          <a:spLocks noChangeShapeType="1"/>
        </xdr:cNvSpPr>
      </xdr:nvSpPr>
      <xdr:spPr bwMode="auto">
        <a:xfrm>
          <a:off x="133350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2793" name="Line 36"/>
        <xdr:cNvSpPr>
          <a:spLocks noChangeShapeType="1"/>
        </xdr:cNvSpPr>
      </xdr:nvSpPr>
      <xdr:spPr bwMode="auto">
        <a:xfrm>
          <a:off x="102012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2794" name="Line 37"/>
        <xdr:cNvSpPr>
          <a:spLocks noChangeShapeType="1"/>
        </xdr:cNvSpPr>
      </xdr:nvSpPr>
      <xdr:spPr bwMode="auto">
        <a:xfrm>
          <a:off x="133350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2795" name="Line 38"/>
        <xdr:cNvSpPr>
          <a:spLocks noChangeShapeType="1"/>
        </xdr:cNvSpPr>
      </xdr:nvSpPr>
      <xdr:spPr bwMode="auto">
        <a:xfrm>
          <a:off x="102012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257</xdr:row>
      <xdr:rowOff>28575</xdr:rowOff>
    </xdr:from>
    <xdr:to>
      <xdr:col>1</xdr:col>
      <xdr:colOff>609600</xdr:colOff>
      <xdr:row>257</xdr:row>
      <xdr:rowOff>28575</xdr:rowOff>
    </xdr:to>
    <xdr:sp macro="" textlink="">
      <xdr:nvSpPr>
        <xdr:cNvPr id="42796" name="Line 42"/>
        <xdr:cNvSpPr>
          <a:spLocks noChangeShapeType="1"/>
        </xdr:cNvSpPr>
      </xdr:nvSpPr>
      <xdr:spPr bwMode="auto">
        <a:xfrm>
          <a:off x="9525" y="38738175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2797" name="Line 44"/>
        <xdr:cNvSpPr>
          <a:spLocks noChangeShapeType="1"/>
        </xdr:cNvSpPr>
      </xdr:nvSpPr>
      <xdr:spPr bwMode="auto">
        <a:xfrm>
          <a:off x="133350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2798" name="Line 45"/>
        <xdr:cNvSpPr>
          <a:spLocks noChangeShapeType="1"/>
        </xdr:cNvSpPr>
      </xdr:nvSpPr>
      <xdr:spPr bwMode="auto">
        <a:xfrm>
          <a:off x="133350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2799" name="Line 46"/>
        <xdr:cNvSpPr>
          <a:spLocks noChangeShapeType="1"/>
        </xdr:cNvSpPr>
      </xdr:nvSpPr>
      <xdr:spPr bwMode="auto">
        <a:xfrm>
          <a:off x="102012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2800" name="Line 47"/>
        <xdr:cNvSpPr>
          <a:spLocks noChangeShapeType="1"/>
        </xdr:cNvSpPr>
      </xdr:nvSpPr>
      <xdr:spPr bwMode="auto">
        <a:xfrm>
          <a:off x="10201275" y="38900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115</xdr:row>
      <xdr:rowOff>0</xdr:rowOff>
    </xdr:from>
    <xdr:to>
      <xdr:col>1</xdr:col>
      <xdr:colOff>133350</xdr:colOff>
      <xdr:row>115</xdr:row>
      <xdr:rowOff>0</xdr:rowOff>
    </xdr:to>
    <xdr:sp macro="" textlink="">
      <xdr:nvSpPr>
        <xdr:cNvPr id="42801" name="Line 48"/>
        <xdr:cNvSpPr>
          <a:spLocks noChangeShapeType="1"/>
        </xdr:cNvSpPr>
      </xdr:nvSpPr>
      <xdr:spPr bwMode="auto">
        <a:xfrm>
          <a:off x="133350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115</xdr:row>
      <xdr:rowOff>0</xdr:rowOff>
    </xdr:from>
    <xdr:to>
      <xdr:col>1</xdr:col>
      <xdr:colOff>133350</xdr:colOff>
      <xdr:row>115</xdr:row>
      <xdr:rowOff>0</xdr:rowOff>
    </xdr:to>
    <xdr:sp macro="" textlink="">
      <xdr:nvSpPr>
        <xdr:cNvPr id="42802" name="Line 49"/>
        <xdr:cNvSpPr>
          <a:spLocks noChangeShapeType="1"/>
        </xdr:cNvSpPr>
      </xdr:nvSpPr>
      <xdr:spPr bwMode="auto">
        <a:xfrm>
          <a:off x="133350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03" name="Line 50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04" name="Line 51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05" name="Line 52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06" name="Line 53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120</xdr:row>
      <xdr:rowOff>0</xdr:rowOff>
    </xdr:from>
    <xdr:to>
      <xdr:col>1</xdr:col>
      <xdr:colOff>133350</xdr:colOff>
      <xdr:row>120</xdr:row>
      <xdr:rowOff>0</xdr:rowOff>
    </xdr:to>
    <xdr:sp macro="" textlink="">
      <xdr:nvSpPr>
        <xdr:cNvPr id="42807" name="Line 54"/>
        <xdr:cNvSpPr>
          <a:spLocks noChangeShapeType="1"/>
        </xdr:cNvSpPr>
      </xdr:nvSpPr>
      <xdr:spPr bwMode="auto">
        <a:xfrm>
          <a:off x="133350" y="1713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120</xdr:row>
      <xdr:rowOff>0</xdr:rowOff>
    </xdr:from>
    <xdr:to>
      <xdr:col>1</xdr:col>
      <xdr:colOff>133350</xdr:colOff>
      <xdr:row>120</xdr:row>
      <xdr:rowOff>0</xdr:rowOff>
    </xdr:to>
    <xdr:sp macro="" textlink="">
      <xdr:nvSpPr>
        <xdr:cNvPr id="42808" name="Line 55"/>
        <xdr:cNvSpPr>
          <a:spLocks noChangeShapeType="1"/>
        </xdr:cNvSpPr>
      </xdr:nvSpPr>
      <xdr:spPr bwMode="auto">
        <a:xfrm>
          <a:off x="133350" y="1713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09" name="Line 56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10" name="Line 57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2811" name="Line 58"/>
        <xdr:cNvSpPr>
          <a:spLocks noChangeShapeType="1"/>
        </xdr:cNvSpPr>
      </xdr:nvSpPr>
      <xdr:spPr bwMode="auto">
        <a:xfrm>
          <a:off x="10201275" y="1713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2812" name="Line 59"/>
        <xdr:cNvSpPr>
          <a:spLocks noChangeShapeType="1"/>
        </xdr:cNvSpPr>
      </xdr:nvSpPr>
      <xdr:spPr bwMode="auto">
        <a:xfrm>
          <a:off x="10201275" y="1713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13" name="Line 60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2814" name="Line 61"/>
        <xdr:cNvSpPr>
          <a:spLocks noChangeShapeType="1"/>
        </xdr:cNvSpPr>
      </xdr:nvSpPr>
      <xdr:spPr bwMode="auto">
        <a:xfrm>
          <a:off x="10201275" y="1641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2815" name="Line 62"/>
        <xdr:cNvSpPr>
          <a:spLocks noChangeShapeType="1"/>
        </xdr:cNvSpPr>
      </xdr:nvSpPr>
      <xdr:spPr bwMode="auto">
        <a:xfrm>
          <a:off x="10201275" y="1713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2816" name="Line 63"/>
        <xdr:cNvSpPr>
          <a:spLocks noChangeShapeType="1"/>
        </xdr:cNvSpPr>
      </xdr:nvSpPr>
      <xdr:spPr bwMode="auto">
        <a:xfrm>
          <a:off x="10201275" y="1713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57</xdr:row>
      <xdr:rowOff>28575</xdr:rowOff>
    </xdr:from>
    <xdr:to>
      <xdr:col>1</xdr:col>
      <xdr:colOff>609600</xdr:colOff>
      <xdr:row>57</xdr:row>
      <xdr:rowOff>28575</xdr:rowOff>
    </xdr:to>
    <xdr:sp macro="" textlink="">
      <xdr:nvSpPr>
        <xdr:cNvPr id="42817" name="Line 64"/>
        <xdr:cNvSpPr>
          <a:spLocks noChangeShapeType="1"/>
        </xdr:cNvSpPr>
      </xdr:nvSpPr>
      <xdr:spPr bwMode="auto">
        <a:xfrm>
          <a:off x="9525" y="8382000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115</xdr:row>
      <xdr:rowOff>28575</xdr:rowOff>
    </xdr:from>
    <xdr:to>
      <xdr:col>1</xdr:col>
      <xdr:colOff>609600</xdr:colOff>
      <xdr:row>115</xdr:row>
      <xdr:rowOff>28575</xdr:rowOff>
    </xdr:to>
    <xdr:sp macro="" textlink="">
      <xdr:nvSpPr>
        <xdr:cNvPr id="42818" name="Line 65"/>
        <xdr:cNvSpPr>
          <a:spLocks noChangeShapeType="1"/>
        </xdr:cNvSpPr>
      </xdr:nvSpPr>
      <xdr:spPr bwMode="auto">
        <a:xfrm>
          <a:off x="9525" y="16440150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168</xdr:row>
      <xdr:rowOff>28575</xdr:rowOff>
    </xdr:from>
    <xdr:to>
      <xdr:col>1</xdr:col>
      <xdr:colOff>609600</xdr:colOff>
      <xdr:row>168</xdr:row>
      <xdr:rowOff>28575</xdr:rowOff>
    </xdr:to>
    <xdr:sp macro="" textlink="">
      <xdr:nvSpPr>
        <xdr:cNvPr id="42819" name="Line 66"/>
        <xdr:cNvSpPr>
          <a:spLocks noChangeShapeType="1"/>
        </xdr:cNvSpPr>
      </xdr:nvSpPr>
      <xdr:spPr bwMode="auto">
        <a:xfrm>
          <a:off x="9525" y="24603075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220</xdr:row>
      <xdr:rowOff>28575</xdr:rowOff>
    </xdr:from>
    <xdr:to>
      <xdr:col>1</xdr:col>
      <xdr:colOff>609600</xdr:colOff>
      <xdr:row>220</xdr:row>
      <xdr:rowOff>28575</xdr:rowOff>
    </xdr:to>
    <xdr:sp macro="" textlink="">
      <xdr:nvSpPr>
        <xdr:cNvPr id="42820" name="Line 67"/>
        <xdr:cNvSpPr>
          <a:spLocks noChangeShapeType="1"/>
        </xdr:cNvSpPr>
      </xdr:nvSpPr>
      <xdr:spPr bwMode="auto">
        <a:xfrm>
          <a:off x="9525" y="32689800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274</xdr:row>
      <xdr:rowOff>0</xdr:rowOff>
    </xdr:from>
    <xdr:to>
      <xdr:col>2</xdr:col>
      <xdr:colOff>0</xdr:colOff>
      <xdr:row>274</xdr:row>
      <xdr:rowOff>0</xdr:rowOff>
    </xdr:to>
    <xdr:sp macro="" textlink="">
      <xdr:nvSpPr>
        <xdr:cNvPr id="43801" name="Line 1"/>
        <xdr:cNvSpPr>
          <a:spLocks noChangeShapeType="1"/>
        </xdr:cNvSpPr>
      </xdr:nvSpPr>
      <xdr:spPr bwMode="auto">
        <a:xfrm>
          <a:off x="1847850" y="4100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274</xdr:row>
      <xdr:rowOff>0</xdr:rowOff>
    </xdr:from>
    <xdr:to>
      <xdr:col>2</xdr:col>
      <xdr:colOff>0</xdr:colOff>
      <xdr:row>274</xdr:row>
      <xdr:rowOff>0</xdr:rowOff>
    </xdr:to>
    <xdr:sp macro="" textlink="">
      <xdr:nvSpPr>
        <xdr:cNvPr id="43802" name="Line 2"/>
        <xdr:cNvSpPr>
          <a:spLocks noChangeShapeType="1"/>
        </xdr:cNvSpPr>
      </xdr:nvSpPr>
      <xdr:spPr bwMode="auto">
        <a:xfrm>
          <a:off x="1847850" y="4100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272</xdr:row>
      <xdr:rowOff>0</xdr:rowOff>
    </xdr:from>
    <xdr:to>
      <xdr:col>2</xdr:col>
      <xdr:colOff>0</xdr:colOff>
      <xdr:row>272</xdr:row>
      <xdr:rowOff>0</xdr:rowOff>
    </xdr:to>
    <xdr:sp macro="" textlink="">
      <xdr:nvSpPr>
        <xdr:cNvPr id="43803" name="Line 3"/>
        <xdr:cNvSpPr>
          <a:spLocks noChangeShapeType="1"/>
        </xdr:cNvSpPr>
      </xdr:nvSpPr>
      <xdr:spPr bwMode="auto">
        <a:xfrm>
          <a:off x="1847850" y="4071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274</xdr:row>
      <xdr:rowOff>0</xdr:rowOff>
    </xdr:from>
    <xdr:to>
      <xdr:col>2</xdr:col>
      <xdr:colOff>0</xdr:colOff>
      <xdr:row>274</xdr:row>
      <xdr:rowOff>0</xdr:rowOff>
    </xdr:to>
    <xdr:sp macro="" textlink="">
      <xdr:nvSpPr>
        <xdr:cNvPr id="43804" name="Line 4"/>
        <xdr:cNvSpPr>
          <a:spLocks noChangeShapeType="1"/>
        </xdr:cNvSpPr>
      </xdr:nvSpPr>
      <xdr:spPr bwMode="auto">
        <a:xfrm>
          <a:off x="1847850" y="4100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3805" name="Line 6"/>
        <xdr:cNvSpPr>
          <a:spLocks noChangeShapeType="1"/>
        </xdr:cNvSpPr>
      </xdr:nvSpPr>
      <xdr:spPr bwMode="auto">
        <a:xfrm>
          <a:off x="9658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3806" name="Line 7"/>
        <xdr:cNvSpPr>
          <a:spLocks noChangeShapeType="1"/>
        </xdr:cNvSpPr>
      </xdr:nvSpPr>
      <xdr:spPr bwMode="auto">
        <a:xfrm>
          <a:off x="9658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257</xdr:row>
      <xdr:rowOff>0</xdr:rowOff>
    </xdr:from>
    <xdr:to>
      <xdr:col>13</xdr:col>
      <xdr:colOff>0</xdr:colOff>
      <xdr:row>257</xdr:row>
      <xdr:rowOff>0</xdr:rowOff>
    </xdr:to>
    <xdr:sp macro="" textlink="">
      <xdr:nvSpPr>
        <xdr:cNvPr id="43807" name="Line 8"/>
        <xdr:cNvSpPr>
          <a:spLocks noChangeShapeType="1"/>
        </xdr:cNvSpPr>
      </xdr:nvSpPr>
      <xdr:spPr bwMode="auto">
        <a:xfrm>
          <a:off x="9658350" y="386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3808" name="Line 9"/>
        <xdr:cNvSpPr>
          <a:spLocks noChangeShapeType="1"/>
        </xdr:cNvSpPr>
      </xdr:nvSpPr>
      <xdr:spPr bwMode="auto">
        <a:xfrm>
          <a:off x="9658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272</xdr:row>
      <xdr:rowOff>0</xdr:rowOff>
    </xdr:from>
    <xdr:to>
      <xdr:col>2</xdr:col>
      <xdr:colOff>0</xdr:colOff>
      <xdr:row>272</xdr:row>
      <xdr:rowOff>0</xdr:rowOff>
    </xdr:to>
    <xdr:sp macro="" textlink="">
      <xdr:nvSpPr>
        <xdr:cNvPr id="43809" name="Line 10"/>
        <xdr:cNvSpPr>
          <a:spLocks noChangeShapeType="1"/>
        </xdr:cNvSpPr>
      </xdr:nvSpPr>
      <xdr:spPr bwMode="auto">
        <a:xfrm>
          <a:off x="1847850" y="4071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257</xdr:row>
      <xdr:rowOff>0</xdr:rowOff>
    </xdr:from>
    <xdr:to>
      <xdr:col>13</xdr:col>
      <xdr:colOff>0</xdr:colOff>
      <xdr:row>257</xdr:row>
      <xdr:rowOff>0</xdr:rowOff>
    </xdr:to>
    <xdr:sp macro="" textlink="">
      <xdr:nvSpPr>
        <xdr:cNvPr id="43810" name="Line 11"/>
        <xdr:cNvSpPr>
          <a:spLocks noChangeShapeType="1"/>
        </xdr:cNvSpPr>
      </xdr:nvSpPr>
      <xdr:spPr bwMode="auto">
        <a:xfrm>
          <a:off x="9658350" y="386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259</xdr:row>
      <xdr:rowOff>0</xdr:rowOff>
    </xdr:from>
    <xdr:to>
      <xdr:col>13</xdr:col>
      <xdr:colOff>0</xdr:colOff>
      <xdr:row>259</xdr:row>
      <xdr:rowOff>0</xdr:rowOff>
    </xdr:to>
    <xdr:sp macro="" textlink="">
      <xdr:nvSpPr>
        <xdr:cNvPr id="43811" name="Line 13"/>
        <xdr:cNvSpPr>
          <a:spLocks noChangeShapeType="1"/>
        </xdr:cNvSpPr>
      </xdr:nvSpPr>
      <xdr:spPr bwMode="auto">
        <a:xfrm>
          <a:off x="9658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257</xdr:row>
      <xdr:rowOff>0</xdr:rowOff>
    </xdr:from>
    <xdr:to>
      <xdr:col>1</xdr:col>
      <xdr:colOff>133350</xdr:colOff>
      <xdr:row>257</xdr:row>
      <xdr:rowOff>0</xdr:rowOff>
    </xdr:to>
    <xdr:sp macro="" textlink="">
      <xdr:nvSpPr>
        <xdr:cNvPr id="43812" name="Line 14"/>
        <xdr:cNvSpPr>
          <a:spLocks noChangeShapeType="1"/>
        </xdr:cNvSpPr>
      </xdr:nvSpPr>
      <xdr:spPr bwMode="auto">
        <a:xfrm>
          <a:off x="133350" y="386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257</xdr:row>
      <xdr:rowOff>0</xdr:rowOff>
    </xdr:from>
    <xdr:to>
      <xdr:col>13</xdr:col>
      <xdr:colOff>133350</xdr:colOff>
      <xdr:row>257</xdr:row>
      <xdr:rowOff>0</xdr:rowOff>
    </xdr:to>
    <xdr:sp macro="" textlink="">
      <xdr:nvSpPr>
        <xdr:cNvPr id="43813" name="Line 15"/>
        <xdr:cNvSpPr>
          <a:spLocks noChangeShapeType="1"/>
        </xdr:cNvSpPr>
      </xdr:nvSpPr>
      <xdr:spPr bwMode="auto">
        <a:xfrm>
          <a:off x="9791700" y="386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3814" name="Line 16"/>
        <xdr:cNvSpPr>
          <a:spLocks noChangeShapeType="1"/>
        </xdr:cNvSpPr>
      </xdr:nvSpPr>
      <xdr:spPr bwMode="auto">
        <a:xfrm>
          <a:off x="133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3815" name="Line 17"/>
        <xdr:cNvSpPr>
          <a:spLocks noChangeShapeType="1"/>
        </xdr:cNvSpPr>
      </xdr:nvSpPr>
      <xdr:spPr bwMode="auto">
        <a:xfrm>
          <a:off x="979170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3816" name="Line 18"/>
        <xdr:cNvSpPr>
          <a:spLocks noChangeShapeType="1"/>
        </xdr:cNvSpPr>
      </xdr:nvSpPr>
      <xdr:spPr bwMode="auto">
        <a:xfrm>
          <a:off x="133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3817" name="Line 19"/>
        <xdr:cNvSpPr>
          <a:spLocks noChangeShapeType="1"/>
        </xdr:cNvSpPr>
      </xdr:nvSpPr>
      <xdr:spPr bwMode="auto">
        <a:xfrm>
          <a:off x="979170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3818" name="Line 20"/>
        <xdr:cNvSpPr>
          <a:spLocks noChangeShapeType="1"/>
        </xdr:cNvSpPr>
      </xdr:nvSpPr>
      <xdr:spPr bwMode="auto">
        <a:xfrm>
          <a:off x="133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3819" name="Line 21"/>
        <xdr:cNvSpPr>
          <a:spLocks noChangeShapeType="1"/>
        </xdr:cNvSpPr>
      </xdr:nvSpPr>
      <xdr:spPr bwMode="auto">
        <a:xfrm>
          <a:off x="979170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257</xdr:row>
      <xdr:rowOff>28575</xdr:rowOff>
    </xdr:from>
    <xdr:to>
      <xdr:col>1</xdr:col>
      <xdr:colOff>609600</xdr:colOff>
      <xdr:row>257</xdr:row>
      <xdr:rowOff>28575</xdr:rowOff>
    </xdr:to>
    <xdr:sp macro="" textlink="">
      <xdr:nvSpPr>
        <xdr:cNvPr id="43820" name="Line 22"/>
        <xdr:cNvSpPr>
          <a:spLocks noChangeShapeType="1"/>
        </xdr:cNvSpPr>
      </xdr:nvSpPr>
      <xdr:spPr bwMode="auto">
        <a:xfrm>
          <a:off x="9525" y="38700075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3821" name="Line 24"/>
        <xdr:cNvSpPr>
          <a:spLocks noChangeShapeType="1"/>
        </xdr:cNvSpPr>
      </xdr:nvSpPr>
      <xdr:spPr bwMode="auto">
        <a:xfrm>
          <a:off x="133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259</xdr:row>
      <xdr:rowOff>0</xdr:rowOff>
    </xdr:from>
    <xdr:to>
      <xdr:col>1</xdr:col>
      <xdr:colOff>133350</xdr:colOff>
      <xdr:row>259</xdr:row>
      <xdr:rowOff>0</xdr:rowOff>
    </xdr:to>
    <xdr:sp macro="" textlink="">
      <xdr:nvSpPr>
        <xdr:cNvPr id="43822" name="Line 25"/>
        <xdr:cNvSpPr>
          <a:spLocks noChangeShapeType="1"/>
        </xdr:cNvSpPr>
      </xdr:nvSpPr>
      <xdr:spPr bwMode="auto">
        <a:xfrm>
          <a:off x="13335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3823" name="Line 26"/>
        <xdr:cNvSpPr>
          <a:spLocks noChangeShapeType="1"/>
        </xdr:cNvSpPr>
      </xdr:nvSpPr>
      <xdr:spPr bwMode="auto">
        <a:xfrm>
          <a:off x="979170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259</xdr:row>
      <xdr:rowOff>0</xdr:rowOff>
    </xdr:from>
    <xdr:to>
      <xdr:col>13</xdr:col>
      <xdr:colOff>133350</xdr:colOff>
      <xdr:row>259</xdr:row>
      <xdr:rowOff>0</xdr:rowOff>
    </xdr:to>
    <xdr:sp macro="" textlink="">
      <xdr:nvSpPr>
        <xdr:cNvPr id="43824" name="Line 27"/>
        <xdr:cNvSpPr>
          <a:spLocks noChangeShapeType="1"/>
        </xdr:cNvSpPr>
      </xdr:nvSpPr>
      <xdr:spPr bwMode="auto">
        <a:xfrm>
          <a:off x="9791700" y="388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115</xdr:row>
      <xdr:rowOff>0</xdr:rowOff>
    </xdr:from>
    <xdr:to>
      <xdr:col>1</xdr:col>
      <xdr:colOff>133350</xdr:colOff>
      <xdr:row>115</xdr:row>
      <xdr:rowOff>0</xdr:rowOff>
    </xdr:to>
    <xdr:sp macro="" textlink="">
      <xdr:nvSpPr>
        <xdr:cNvPr id="43825" name="Line 28"/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115</xdr:row>
      <xdr:rowOff>0</xdr:rowOff>
    </xdr:from>
    <xdr:to>
      <xdr:col>1</xdr:col>
      <xdr:colOff>133350</xdr:colOff>
      <xdr:row>115</xdr:row>
      <xdr:rowOff>0</xdr:rowOff>
    </xdr:to>
    <xdr:sp macro="" textlink="">
      <xdr:nvSpPr>
        <xdr:cNvPr id="43826" name="Line 29"/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27" name="Line 30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28" name="Line 31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29" name="Line 32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30" name="Line 33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120</xdr:row>
      <xdr:rowOff>0</xdr:rowOff>
    </xdr:from>
    <xdr:to>
      <xdr:col>1</xdr:col>
      <xdr:colOff>133350</xdr:colOff>
      <xdr:row>120</xdr:row>
      <xdr:rowOff>0</xdr:rowOff>
    </xdr:to>
    <xdr:sp macro="" textlink="">
      <xdr:nvSpPr>
        <xdr:cNvPr id="43831" name="Line 34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120</xdr:row>
      <xdr:rowOff>0</xdr:rowOff>
    </xdr:from>
    <xdr:to>
      <xdr:col>1</xdr:col>
      <xdr:colOff>133350</xdr:colOff>
      <xdr:row>120</xdr:row>
      <xdr:rowOff>0</xdr:rowOff>
    </xdr:to>
    <xdr:sp macro="" textlink="">
      <xdr:nvSpPr>
        <xdr:cNvPr id="43832" name="Line 35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33" name="Line 36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34" name="Line 37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3835" name="Line 38"/>
        <xdr:cNvSpPr>
          <a:spLocks noChangeShapeType="1"/>
        </xdr:cNvSpPr>
      </xdr:nvSpPr>
      <xdr:spPr bwMode="auto">
        <a:xfrm>
          <a:off x="9791700" y="171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3836" name="Line 39"/>
        <xdr:cNvSpPr>
          <a:spLocks noChangeShapeType="1"/>
        </xdr:cNvSpPr>
      </xdr:nvSpPr>
      <xdr:spPr bwMode="auto">
        <a:xfrm>
          <a:off x="9791700" y="171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37" name="Line 44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115</xdr:row>
      <xdr:rowOff>0</xdr:rowOff>
    </xdr:from>
    <xdr:to>
      <xdr:col>13</xdr:col>
      <xdr:colOff>133350</xdr:colOff>
      <xdr:row>115</xdr:row>
      <xdr:rowOff>0</xdr:rowOff>
    </xdr:to>
    <xdr:sp macro="" textlink="">
      <xdr:nvSpPr>
        <xdr:cNvPr id="43838" name="Line 45"/>
        <xdr:cNvSpPr>
          <a:spLocks noChangeShapeType="1"/>
        </xdr:cNvSpPr>
      </xdr:nvSpPr>
      <xdr:spPr bwMode="auto">
        <a:xfrm>
          <a:off x="9791700" y="16392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3839" name="Line 46"/>
        <xdr:cNvSpPr>
          <a:spLocks noChangeShapeType="1"/>
        </xdr:cNvSpPr>
      </xdr:nvSpPr>
      <xdr:spPr bwMode="auto">
        <a:xfrm>
          <a:off x="9791700" y="171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120</xdr:row>
      <xdr:rowOff>0</xdr:rowOff>
    </xdr:from>
    <xdr:to>
      <xdr:col>13</xdr:col>
      <xdr:colOff>133350</xdr:colOff>
      <xdr:row>120</xdr:row>
      <xdr:rowOff>0</xdr:rowOff>
    </xdr:to>
    <xdr:sp macro="" textlink="">
      <xdr:nvSpPr>
        <xdr:cNvPr id="43840" name="Line 47"/>
        <xdr:cNvSpPr>
          <a:spLocks noChangeShapeType="1"/>
        </xdr:cNvSpPr>
      </xdr:nvSpPr>
      <xdr:spPr bwMode="auto">
        <a:xfrm>
          <a:off x="9791700" y="1711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57</xdr:row>
      <xdr:rowOff>28575</xdr:rowOff>
    </xdr:from>
    <xdr:to>
      <xdr:col>1</xdr:col>
      <xdr:colOff>609600</xdr:colOff>
      <xdr:row>57</xdr:row>
      <xdr:rowOff>28575</xdr:rowOff>
    </xdr:to>
    <xdr:sp macro="" textlink="">
      <xdr:nvSpPr>
        <xdr:cNvPr id="43841" name="Line 48"/>
        <xdr:cNvSpPr>
          <a:spLocks noChangeShapeType="1"/>
        </xdr:cNvSpPr>
      </xdr:nvSpPr>
      <xdr:spPr bwMode="auto">
        <a:xfrm>
          <a:off x="9525" y="8401050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115</xdr:row>
      <xdr:rowOff>28575</xdr:rowOff>
    </xdr:from>
    <xdr:to>
      <xdr:col>1</xdr:col>
      <xdr:colOff>609600</xdr:colOff>
      <xdr:row>115</xdr:row>
      <xdr:rowOff>28575</xdr:rowOff>
    </xdr:to>
    <xdr:sp macro="" textlink="">
      <xdr:nvSpPr>
        <xdr:cNvPr id="43842" name="Line 49"/>
        <xdr:cNvSpPr>
          <a:spLocks noChangeShapeType="1"/>
        </xdr:cNvSpPr>
      </xdr:nvSpPr>
      <xdr:spPr bwMode="auto">
        <a:xfrm>
          <a:off x="9525" y="16421100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168</xdr:row>
      <xdr:rowOff>28575</xdr:rowOff>
    </xdr:from>
    <xdr:to>
      <xdr:col>1</xdr:col>
      <xdr:colOff>609600</xdr:colOff>
      <xdr:row>168</xdr:row>
      <xdr:rowOff>28575</xdr:rowOff>
    </xdr:to>
    <xdr:sp macro="" textlink="">
      <xdr:nvSpPr>
        <xdr:cNvPr id="43843" name="Line 50"/>
        <xdr:cNvSpPr>
          <a:spLocks noChangeShapeType="1"/>
        </xdr:cNvSpPr>
      </xdr:nvSpPr>
      <xdr:spPr bwMode="auto">
        <a:xfrm>
          <a:off x="9525" y="24612600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220</xdr:row>
      <xdr:rowOff>28575</xdr:rowOff>
    </xdr:from>
    <xdr:to>
      <xdr:col>1</xdr:col>
      <xdr:colOff>609600</xdr:colOff>
      <xdr:row>220</xdr:row>
      <xdr:rowOff>28575</xdr:rowOff>
    </xdr:to>
    <xdr:sp macro="" textlink="">
      <xdr:nvSpPr>
        <xdr:cNvPr id="43844" name="Line 51"/>
        <xdr:cNvSpPr>
          <a:spLocks noChangeShapeType="1"/>
        </xdr:cNvSpPr>
      </xdr:nvSpPr>
      <xdr:spPr bwMode="auto">
        <a:xfrm>
          <a:off x="9525" y="32661225"/>
          <a:ext cx="6000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3313" name="Line 1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3314" name="Line 2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3315" name="Line 3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3316" name="Line 4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217</xdr:row>
      <xdr:rowOff>85725</xdr:rowOff>
    </xdr:from>
    <xdr:to>
      <xdr:col>0</xdr:col>
      <xdr:colOff>561975</xdr:colOff>
      <xdr:row>217</xdr:row>
      <xdr:rowOff>85725</xdr:rowOff>
    </xdr:to>
    <xdr:sp macro="" textlink="">
      <xdr:nvSpPr>
        <xdr:cNvPr id="54593" name="Line 1"/>
        <xdr:cNvSpPr>
          <a:spLocks noChangeShapeType="1"/>
        </xdr:cNvSpPr>
      </xdr:nvSpPr>
      <xdr:spPr bwMode="auto">
        <a:xfrm>
          <a:off x="19050" y="323469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104775</xdr:rowOff>
    </xdr:from>
    <xdr:to>
      <xdr:col>0</xdr:col>
      <xdr:colOff>133350</xdr:colOff>
      <xdr:row>217</xdr:row>
      <xdr:rowOff>104775</xdr:rowOff>
    </xdr:to>
    <xdr:sp macro="" textlink="">
      <xdr:nvSpPr>
        <xdr:cNvPr id="54594" name="Line 2"/>
        <xdr:cNvSpPr>
          <a:spLocks noChangeShapeType="1"/>
        </xdr:cNvSpPr>
      </xdr:nvSpPr>
      <xdr:spPr bwMode="auto">
        <a:xfrm>
          <a:off x="133350" y="3236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104775</xdr:rowOff>
    </xdr:from>
    <xdr:to>
      <xdr:col>1</xdr:col>
      <xdr:colOff>0</xdr:colOff>
      <xdr:row>217</xdr:row>
      <xdr:rowOff>104775</xdr:rowOff>
    </xdr:to>
    <xdr:sp macro="" textlink="">
      <xdr:nvSpPr>
        <xdr:cNvPr id="54595" name="Line 3"/>
        <xdr:cNvSpPr>
          <a:spLocks noChangeShapeType="1"/>
        </xdr:cNvSpPr>
      </xdr:nvSpPr>
      <xdr:spPr bwMode="auto">
        <a:xfrm>
          <a:off x="1581150" y="3236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104775</xdr:rowOff>
    </xdr:from>
    <xdr:to>
      <xdr:col>0</xdr:col>
      <xdr:colOff>133350</xdr:colOff>
      <xdr:row>118</xdr:row>
      <xdr:rowOff>104775</xdr:rowOff>
    </xdr:to>
    <xdr:sp macro="" textlink="">
      <xdr:nvSpPr>
        <xdr:cNvPr id="54596" name="Line 5"/>
        <xdr:cNvSpPr>
          <a:spLocks noChangeShapeType="1"/>
        </xdr:cNvSpPr>
      </xdr:nvSpPr>
      <xdr:spPr bwMode="auto">
        <a:xfrm>
          <a:off x="133350" y="17364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118</xdr:row>
      <xdr:rowOff>104775</xdr:rowOff>
    </xdr:from>
    <xdr:to>
      <xdr:col>1</xdr:col>
      <xdr:colOff>0</xdr:colOff>
      <xdr:row>118</xdr:row>
      <xdr:rowOff>104775</xdr:rowOff>
    </xdr:to>
    <xdr:sp macro="" textlink="">
      <xdr:nvSpPr>
        <xdr:cNvPr id="54597" name="Line 6"/>
        <xdr:cNvSpPr>
          <a:spLocks noChangeShapeType="1"/>
        </xdr:cNvSpPr>
      </xdr:nvSpPr>
      <xdr:spPr bwMode="auto">
        <a:xfrm>
          <a:off x="1581150" y="17364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54598" name="Line 8"/>
        <xdr:cNvSpPr>
          <a:spLocks noChangeShapeType="1"/>
        </xdr:cNvSpPr>
      </xdr:nvSpPr>
      <xdr:spPr bwMode="auto">
        <a:xfrm>
          <a:off x="133350" y="842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54599" name="Line 9"/>
        <xdr:cNvSpPr>
          <a:spLocks noChangeShapeType="1"/>
        </xdr:cNvSpPr>
      </xdr:nvSpPr>
      <xdr:spPr bwMode="auto">
        <a:xfrm>
          <a:off x="1581150" y="842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217</xdr:row>
      <xdr:rowOff>0</xdr:rowOff>
    </xdr:from>
    <xdr:to>
      <xdr:col>0</xdr:col>
      <xdr:colOff>133350</xdr:colOff>
      <xdr:row>217</xdr:row>
      <xdr:rowOff>0</xdr:rowOff>
    </xdr:to>
    <xdr:sp macro="" textlink="">
      <xdr:nvSpPr>
        <xdr:cNvPr id="54600" name="Line 11"/>
        <xdr:cNvSpPr>
          <a:spLocks noChangeShapeType="1"/>
        </xdr:cNvSpPr>
      </xdr:nvSpPr>
      <xdr:spPr bwMode="auto">
        <a:xfrm>
          <a:off x="133350" y="3226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54601" name="Line 12"/>
        <xdr:cNvSpPr>
          <a:spLocks noChangeShapeType="1"/>
        </xdr:cNvSpPr>
      </xdr:nvSpPr>
      <xdr:spPr bwMode="auto">
        <a:xfrm>
          <a:off x="1581150" y="32261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0</xdr:rowOff>
    </xdr:from>
    <xdr:to>
      <xdr:col>0</xdr:col>
      <xdr:colOff>133350</xdr:colOff>
      <xdr:row>124</xdr:row>
      <xdr:rowOff>0</xdr:rowOff>
    </xdr:to>
    <xdr:sp macro="" textlink="">
      <xdr:nvSpPr>
        <xdr:cNvPr id="54602" name="Line 13"/>
        <xdr:cNvSpPr>
          <a:spLocks noChangeShapeType="1"/>
        </xdr:cNvSpPr>
      </xdr:nvSpPr>
      <xdr:spPr bwMode="auto">
        <a:xfrm>
          <a:off x="133350" y="18173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0</xdr:rowOff>
    </xdr:from>
    <xdr:to>
      <xdr:col>0</xdr:col>
      <xdr:colOff>133350</xdr:colOff>
      <xdr:row>124</xdr:row>
      <xdr:rowOff>0</xdr:rowOff>
    </xdr:to>
    <xdr:sp macro="" textlink="">
      <xdr:nvSpPr>
        <xdr:cNvPr id="54603" name="Line 14"/>
        <xdr:cNvSpPr>
          <a:spLocks noChangeShapeType="1"/>
        </xdr:cNvSpPr>
      </xdr:nvSpPr>
      <xdr:spPr bwMode="auto">
        <a:xfrm>
          <a:off x="133350" y="18173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54604" name="Line 15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54605" name="Line 16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57</xdr:row>
      <xdr:rowOff>104775</xdr:rowOff>
    </xdr:from>
    <xdr:to>
      <xdr:col>0</xdr:col>
      <xdr:colOff>542925</xdr:colOff>
      <xdr:row>57</xdr:row>
      <xdr:rowOff>104775</xdr:rowOff>
    </xdr:to>
    <xdr:sp macro="" textlink="">
      <xdr:nvSpPr>
        <xdr:cNvPr id="54606" name="Line 17"/>
        <xdr:cNvSpPr>
          <a:spLocks noChangeShapeType="1"/>
        </xdr:cNvSpPr>
      </xdr:nvSpPr>
      <xdr:spPr bwMode="auto">
        <a:xfrm>
          <a:off x="0" y="88487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57</xdr:row>
      <xdr:rowOff>104775</xdr:rowOff>
    </xdr:from>
    <xdr:to>
      <xdr:col>0</xdr:col>
      <xdr:colOff>133350</xdr:colOff>
      <xdr:row>57</xdr:row>
      <xdr:rowOff>104775</xdr:rowOff>
    </xdr:to>
    <xdr:sp macro="" textlink="">
      <xdr:nvSpPr>
        <xdr:cNvPr id="54607" name="Line 18"/>
        <xdr:cNvSpPr>
          <a:spLocks noChangeShapeType="1"/>
        </xdr:cNvSpPr>
      </xdr:nvSpPr>
      <xdr:spPr bwMode="auto">
        <a:xfrm>
          <a:off x="13335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104775</xdr:rowOff>
    </xdr:from>
    <xdr:to>
      <xdr:col>0</xdr:col>
      <xdr:colOff>542925</xdr:colOff>
      <xdr:row>113</xdr:row>
      <xdr:rowOff>104775</xdr:rowOff>
    </xdr:to>
    <xdr:sp macro="" textlink="">
      <xdr:nvSpPr>
        <xdr:cNvPr id="54608" name="Line 21"/>
        <xdr:cNvSpPr>
          <a:spLocks noChangeShapeType="1"/>
        </xdr:cNvSpPr>
      </xdr:nvSpPr>
      <xdr:spPr bwMode="auto">
        <a:xfrm>
          <a:off x="0" y="166116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54609" name="Line 22"/>
        <xdr:cNvSpPr>
          <a:spLocks noChangeShapeType="1"/>
        </xdr:cNvSpPr>
      </xdr:nvSpPr>
      <xdr:spPr bwMode="auto">
        <a:xfrm>
          <a:off x="133350" y="1661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165</xdr:row>
      <xdr:rowOff>104775</xdr:rowOff>
    </xdr:from>
    <xdr:to>
      <xdr:col>0</xdr:col>
      <xdr:colOff>542925</xdr:colOff>
      <xdr:row>165</xdr:row>
      <xdr:rowOff>104775</xdr:rowOff>
    </xdr:to>
    <xdr:sp macro="" textlink="">
      <xdr:nvSpPr>
        <xdr:cNvPr id="54610" name="Line 23"/>
        <xdr:cNvSpPr>
          <a:spLocks noChangeShapeType="1"/>
        </xdr:cNvSpPr>
      </xdr:nvSpPr>
      <xdr:spPr bwMode="auto">
        <a:xfrm>
          <a:off x="0" y="244792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54611" name="Line 24"/>
        <xdr:cNvSpPr>
          <a:spLocks noChangeShapeType="1"/>
        </xdr:cNvSpPr>
      </xdr:nvSpPr>
      <xdr:spPr bwMode="auto">
        <a:xfrm>
          <a:off x="133350" y="2447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216</xdr:row>
      <xdr:rowOff>0</xdr:rowOff>
    </xdr:from>
    <xdr:to>
      <xdr:col>0</xdr:col>
      <xdr:colOff>133350</xdr:colOff>
      <xdr:row>216</xdr:row>
      <xdr:rowOff>0</xdr:rowOff>
    </xdr:to>
    <xdr:sp macro="" textlink="">
      <xdr:nvSpPr>
        <xdr:cNvPr id="54612" name="Line 26"/>
        <xdr:cNvSpPr>
          <a:spLocks noChangeShapeType="1"/>
        </xdr:cNvSpPr>
      </xdr:nvSpPr>
      <xdr:spPr bwMode="auto">
        <a:xfrm>
          <a:off x="133350" y="3206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5875" name="Line 1"/>
        <xdr:cNvSpPr>
          <a:spLocks noChangeShapeType="1"/>
        </xdr:cNvSpPr>
      </xdr:nvSpPr>
      <xdr:spPr bwMode="auto">
        <a:xfrm>
          <a:off x="133350" y="2522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165</xdr:row>
      <xdr:rowOff>104775</xdr:rowOff>
    </xdr:from>
    <xdr:to>
      <xdr:col>1</xdr:col>
      <xdr:colOff>0</xdr:colOff>
      <xdr:row>165</xdr:row>
      <xdr:rowOff>104775</xdr:rowOff>
    </xdr:to>
    <xdr:sp macro="" textlink="">
      <xdr:nvSpPr>
        <xdr:cNvPr id="5876" name="Line 2"/>
        <xdr:cNvSpPr>
          <a:spLocks noChangeShapeType="1"/>
        </xdr:cNvSpPr>
      </xdr:nvSpPr>
      <xdr:spPr bwMode="auto">
        <a:xfrm>
          <a:off x="1581150" y="2522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5877" name="Line 3"/>
        <xdr:cNvSpPr>
          <a:spLocks noChangeShapeType="1"/>
        </xdr:cNvSpPr>
      </xdr:nvSpPr>
      <xdr:spPr bwMode="auto">
        <a:xfrm>
          <a:off x="133350" y="1880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104775</xdr:rowOff>
    </xdr:from>
    <xdr:to>
      <xdr:col>1</xdr:col>
      <xdr:colOff>0</xdr:colOff>
      <xdr:row>123</xdr:row>
      <xdr:rowOff>104775</xdr:rowOff>
    </xdr:to>
    <xdr:sp macro="" textlink="">
      <xdr:nvSpPr>
        <xdr:cNvPr id="5878" name="Line 4"/>
        <xdr:cNvSpPr>
          <a:spLocks noChangeShapeType="1"/>
        </xdr:cNvSpPr>
      </xdr:nvSpPr>
      <xdr:spPr bwMode="auto">
        <a:xfrm>
          <a:off x="1581150" y="1880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5879" name="Line 5"/>
        <xdr:cNvSpPr>
          <a:spLocks noChangeShapeType="1"/>
        </xdr:cNvSpPr>
      </xdr:nvSpPr>
      <xdr:spPr bwMode="auto">
        <a:xfrm>
          <a:off x="133350" y="1309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104775</xdr:rowOff>
    </xdr:from>
    <xdr:to>
      <xdr:col>1</xdr:col>
      <xdr:colOff>0</xdr:colOff>
      <xdr:row>83</xdr:row>
      <xdr:rowOff>104775</xdr:rowOff>
    </xdr:to>
    <xdr:sp macro="" textlink="">
      <xdr:nvSpPr>
        <xdr:cNvPr id="5880" name="Line 6"/>
        <xdr:cNvSpPr>
          <a:spLocks noChangeShapeType="1"/>
        </xdr:cNvSpPr>
      </xdr:nvSpPr>
      <xdr:spPr bwMode="auto">
        <a:xfrm>
          <a:off x="1581150" y="1309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881" name="Line 7"/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</xdr:row>
      <xdr:rowOff>104775</xdr:rowOff>
    </xdr:from>
    <xdr:to>
      <xdr:col>1</xdr:col>
      <xdr:colOff>0</xdr:colOff>
      <xdr:row>44</xdr:row>
      <xdr:rowOff>104775</xdr:rowOff>
    </xdr:to>
    <xdr:sp macro="" textlink="">
      <xdr:nvSpPr>
        <xdr:cNvPr id="5882" name="Line 8"/>
        <xdr:cNvSpPr>
          <a:spLocks noChangeShapeType="1"/>
        </xdr:cNvSpPr>
      </xdr:nvSpPr>
      <xdr:spPr bwMode="auto">
        <a:xfrm>
          <a:off x="15811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5883" name="Line 9"/>
        <xdr:cNvSpPr>
          <a:spLocks noChangeShapeType="1"/>
        </xdr:cNvSpPr>
      </xdr:nvSpPr>
      <xdr:spPr bwMode="auto">
        <a:xfrm>
          <a:off x="1333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5884" name="Line 10"/>
        <xdr:cNvSpPr>
          <a:spLocks noChangeShapeType="1"/>
        </xdr:cNvSpPr>
      </xdr:nvSpPr>
      <xdr:spPr bwMode="auto">
        <a:xfrm>
          <a:off x="133350" y="13392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5885" name="Line 11"/>
        <xdr:cNvSpPr>
          <a:spLocks noChangeShapeType="1"/>
        </xdr:cNvSpPr>
      </xdr:nvSpPr>
      <xdr:spPr bwMode="auto">
        <a:xfrm>
          <a:off x="133350" y="751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5886" name="Line 12"/>
        <xdr:cNvSpPr>
          <a:spLocks noChangeShapeType="1"/>
        </xdr:cNvSpPr>
      </xdr:nvSpPr>
      <xdr:spPr bwMode="auto">
        <a:xfrm>
          <a:off x="133350" y="2522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5887" name="Line 13"/>
        <xdr:cNvSpPr>
          <a:spLocks noChangeShapeType="1"/>
        </xdr:cNvSpPr>
      </xdr:nvSpPr>
      <xdr:spPr bwMode="auto">
        <a:xfrm>
          <a:off x="133350" y="1880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5888" name="Line 14"/>
        <xdr:cNvSpPr>
          <a:spLocks noChangeShapeType="1"/>
        </xdr:cNvSpPr>
      </xdr:nvSpPr>
      <xdr:spPr bwMode="auto">
        <a:xfrm>
          <a:off x="133350" y="1309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889" name="Line 15"/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5890" name="Line 16"/>
        <xdr:cNvSpPr>
          <a:spLocks noChangeShapeType="1"/>
        </xdr:cNvSpPr>
      </xdr:nvSpPr>
      <xdr:spPr bwMode="auto">
        <a:xfrm>
          <a:off x="133350" y="1975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5891" name="Line 17"/>
        <xdr:cNvSpPr>
          <a:spLocks noChangeShapeType="1"/>
        </xdr:cNvSpPr>
      </xdr:nvSpPr>
      <xdr:spPr bwMode="auto">
        <a:xfrm>
          <a:off x="133350" y="13392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5892" name="Line 18"/>
        <xdr:cNvSpPr>
          <a:spLocks noChangeShapeType="1"/>
        </xdr:cNvSpPr>
      </xdr:nvSpPr>
      <xdr:spPr bwMode="auto">
        <a:xfrm>
          <a:off x="133350" y="751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5893" name="Line 19"/>
        <xdr:cNvSpPr>
          <a:spLocks noChangeShapeType="1"/>
        </xdr:cNvSpPr>
      </xdr:nvSpPr>
      <xdr:spPr bwMode="auto">
        <a:xfrm>
          <a:off x="133350" y="2522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5894" name="Line 20"/>
        <xdr:cNvSpPr>
          <a:spLocks noChangeShapeType="1"/>
        </xdr:cNvSpPr>
      </xdr:nvSpPr>
      <xdr:spPr bwMode="auto">
        <a:xfrm>
          <a:off x="133350" y="1880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5895" name="Line 21"/>
        <xdr:cNvSpPr>
          <a:spLocks noChangeShapeType="1"/>
        </xdr:cNvSpPr>
      </xdr:nvSpPr>
      <xdr:spPr bwMode="auto">
        <a:xfrm>
          <a:off x="133350" y="1309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896" name="Line 22"/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0</xdr:colOff>
      <xdr:row>132</xdr:row>
      <xdr:rowOff>0</xdr:rowOff>
    </xdr:to>
    <xdr:sp macro="" textlink="">
      <xdr:nvSpPr>
        <xdr:cNvPr id="5897" name="Line 23"/>
        <xdr:cNvSpPr>
          <a:spLocks noChangeShapeType="1"/>
        </xdr:cNvSpPr>
      </xdr:nvSpPr>
      <xdr:spPr bwMode="auto">
        <a:xfrm>
          <a:off x="1581150" y="2004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88</xdr:row>
      <xdr:rowOff>0</xdr:rowOff>
    </xdr:from>
    <xdr:to>
      <xdr:col>1</xdr:col>
      <xdr:colOff>0</xdr:colOff>
      <xdr:row>88</xdr:row>
      <xdr:rowOff>0</xdr:rowOff>
    </xdr:to>
    <xdr:sp macro="" textlink="">
      <xdr:nvSpPr>
        <xdr:cNvPr id="5898" name="Line 24"/>
        <xdr:cNvSpPr>
          <a:spLocks noChangeShapeType="1"/>
        </xdr:cNvSpPr>
      </xdr:nvSpPr>
      <xdr:spPr bwMode="auto">
        <a:xfrm>
          <a:off x="1581150" y="1365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</xdr:row>
      <xdr:rowOff>0</xdr:rowOff>
    </xdr:from>
    <xdr:to>
      <xdr:col>1</xdr:col>
      <xdr:colOff>0</xdr:colOff>
      <xdr:row>47</xdr:row>
      <xdr:rowOff>0</xdr:rowOff>
    </xdr:to>
    <xdr:sp macro="" textlink="">
      <xdr:nvSpPr>
        <xdr:cNvPr id="5899" name="Line 25"/>
        <xdr:cNvSpPr>
          <a:spLocks noChangeShapeType="1"/>
        </xdr:cNvSpPr>
      </xdr:nvSpPr>
      <xdr:spPr bwMode="auto">
        <a:xfrm>
          <a:off x="1581150" y="780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167</xdr:row>
      <xdr:rowOff>104775</xdr:rowOff>
    </xdr:from>
    <xdr:to>
      <xdr:col>1</xdr:col>
      <xdr:colOff>0</xdr:colOff>
      <xdr:row>167</xdr:row>
      <xdr:rowOff>104775</xdr:rowOff>
    </xdr:to>
    <xdr:sp macro="" textlink="">
      <xdr:nvSpPr>
        <xdr:cNvPr id="5900" name="Line 26"/>
        <xdr:cNvSpPr>
          <a:spLocks noChangeShapeType="1"/>
        </xdr:cNvSpPr>
      </xdr:nvSpPr>
      <xdr:spPr bwMode="auto">
        <a:xfrm>
          <a:off x="1581150" y="2552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125</xdr:row>
      <xdr:rowOff>104775</xdr:rowOff>
    </xdr:from>
    <xdr:to>
      <xdr:col>1</xdr:col>
      <xdr:colOff>0</xdr:colOff>
      <xdr:row>125</xdr:row>
      <xdr:rowOff>104775</xdr:rowOff>
    </xdr:to>
    <xdr:sp macro="" textlink="">
      <xdr:nvSpPr>
        <xdr:cNvPr id="5901" name="Line 27"/>
        <xdr:cNvSpPr>
          <a:spLocks noChangeShapeType="1"/>
        </xdr:cNvSpPr>
      </xdr:nvSpPr>
      <xdr:spPr bwMode="auto">
        <a:xfrm>
          <a:off x="1581150" y="1908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104775</xdr:rowOff>
    </xdr:from>
    <xdr:to>
      <xdr:col>1</xdr:col>
      <xdr:colOff>0</xdr:colOff>
      <xdr:row>85</xdr:row>
      <xdr:rowOff>104775</xdr:rowOff>
    </xdr:to>
    <xdr:sp macro="" textlink="">
      <xdr:nvSpPr>
        <xdr:cNvPr id="5902" name="Line 28"/>
        <xdr:cNvSpPr>
          <a:spLocks noChangeShapeType="1"/>
        </xdr:cNvSpPr>
      </xdr:nvSpPr>
      <xdr:spPr bwMode="auto">
        <a:xfrm>
          <a:off x="1581150" y="1336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46</xdr:row>
      <xdr:rowOff>104775</xdr:rowOff>
    </xdr:from>
    <xdr:to>
      <xdr:col>1</xdr:col>
      <xdr:colOff>0</xdr:colOff>
      <xdr:row>46</xdr:row>
      <xdr:rowOff>104775</xdr:rowOff>
    </xdr:to>
    <xdr:sp macro="" textlink="">
      <xdr:nvSpPr>
        <xdr:cNvPr id="5903" name="Line 29"/>
        <xdr:cNvSpPr>
          <a:spLocks noChangeShapeType="1"/>
        </xdr:cNvSpPr>
      </xdr:nvSpPr>
      <xdr:spPr bwMode="auto">
        <a:xfrm>
          <a:off x="1581150" y="776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216</xdr:row>
      <xdr:rowOff>104775</xdr:rowOff>
    </xdr:from>
    <xdr:to>
      <xdr:col>0</xdr:col>
      <xdr:colOff>133350</xdr:colOff>
      <xdr:row>216</xdr:row>
      <xdr:rowOff>104775</xdr:rowOff>
    </xdr:to>
    <xdr:sp macro="" textlink="">
      <xdr:nvSpPr>
        <xdr:cNvPr id="55761" name="Line 2"/>
        <xdr:cNvSpPr>
          <a:spLocks noChangeShapeType="1"/>
        </xdr:cNvSpPr>
      </xdr:nvSpPr>
      <xdr:spPr bwMode="auto">
        <a:xfrm>
          <a:off x="133350" y="3188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216</xdr:row>
      <xdr:rowOff>104775</xdr:rowOff>
    </xdr:from>
    <xdr:to>
      <xdr:col>1</xdr:col>
      <xdr:colOff>0</xdr:colOff>
      <xdr:row>216</xdr:row>
      <xdr:rowOff>104775</xdr:rowOff>
    </xdr:to>
    <xdr:sp macro="" textlink="">
      <xdr:nvSpPr>
        <xdr:cNvPr id="55762" name="Line 3"/>
        <xdr:cNvSpPr>
          <a:spLocks noChangeShapeType="1"/>
        </xdr:cNvSpPr>
      </xdr:nvSpPr>
      <xdr:spPr bwMode="auto">
        <a:xfrm>
          <a:off x="1647825" y="3188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104775</xdr:rowOff>
    </xdr:from>
    <xdr:to>
      <xdr:col>0</xdr:col>
      <xdr:colOff>133350</xdr:colOff>
      <xdr:row>117</xdr:row>
      <xdr:rowOff>104775</xdr:rowOff>
    </xdr:to>
    <xdr:sp macro="" textlink="">
      <xdr:nvSpPr>
        <xdr:cNvPr id="55763" name="Line 4"/>
        <xdr:cNvSpPr>
          <a:spLocks noChangeShapeType="1"/>
        </xdr:cNvSpPr>
      </xdr:nvSpPr>
      <xdr:spPr bwMode="auto">
        <a:xfrm>
          <a:off x="133350" y="1712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117</xdr:row>
      <xdr:rowOff>104775</xdr:rowOff>
    </xdr:from>
    <xdr:to>
      <xdr:col>1</xdr:col>
      <xdr:colOff>0</xdr:colOff>
      <xdr:row>117</xdr:row>
      <xdr:rowOff>104775</xdr:rowOff>
    </xdr:to>
    <xdr:sp macro="" textlink="">
      <xdr:nvSpPr>
        <xdr:cNvPr id="55764" name="Line 5"/>
        <xdr:cNvSpPr>
          <a:spLocks noChangeShapeType="1"/>
        </xdr:cNvSpPr>
      </xdr:nvSpPr>
      <xdr:spPr bwMode="auto">
        <a:xfrm>
          <a:off x="1647825" y="1712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55765" name="Line 6"/>
        <xdr:cNvSpPr>
          <a:spLocks noChangeShapeType="1"/>
        </xdr:cNvSpPr>
      </xdr:nvSpPr>
      <xdr:spPr bwMode="auto">
        <a:xfrm>
          <a:off x="133350" y="822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55766" name="Line 7"/>
        <xdr:cNvSpPr>
          <a:spLocks noChangeShapeType="1"/>
        </xdr:cNvSpPr>
      </xdr:nvSpPr>
      <xdr:spPr bwMode="auto">
        <a:xfrm>
          <a:off x="1647825" y="822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216</xdr:row>
      <xdr:rowOff>0</xdr:rowOff>
    </xdr:from>
    <xdr:to>
      <xdr:col>0</xdr:col>
      <xdr:colOff>133350</xdr:colOff>
      <xdr:row>216</xdr:row>
      <xdr:rowOff>0</xdr:rowOff>
    </xdr:to>
    <xdr:sp macro="" textlink="">
      <xdr:nvSpPr>
        <xdr:cNvPr id="55767" name="Line 8"/>
        <xdr:cNvSpPr>
          <a:spLocks noChangeShapeType="1"/>
        </xdr:cNvSpPr>
      </xdr:nvSpPr>
      <xdr:spPr bwMode="auto">
        <a:xfrm>
          <a:off x="133350" y="3177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0</xdr:colOff>
      <xdr:row>216</xdr:row>
      <xdr:rowOff>0</xdr:rowOff>
    </xdr:to>
    <xdr:sp macro="" textlink="">
      <xdr:nvSpPr>
        <xdr:cNvPr id="55768" name="Line 9"/>
        <xdr:cNvSpPr>
          <a:spLocks noChangeShapeType="1"/>
        </xdr:cNvSpPr>
      </xdr:nvSpPr>
      <xdr:spPr bwMode="auto">
        <a:xfrm>
          <a:off x="1647825" y="3177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55769" name="Line 10"/>
        <xdr:cNvSpPr>
          <a:spLocks noChangeShapeType="1"/>
        </xdr:cNvSpPr>
      </xdr:nvSpPr>
      <xdr:spPr bwMode="auto">
        <a:xfrm>
          <a:off x="133350" y="1792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55770" name="Line 11"/>
        <xdr:cNvSpPr>
          <a:spLocks noChangeShapeType="1"/>
        </xdr:cNvSpPr>
      </xdr:nvSpPr>
      <xdr:spPr bwMode="auto">
        <a:xfrm>
          <a:off x="133350" y="1792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5771" name="Line 12"/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5772" name="Line 13"/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57150</xdr:rowOff>
    </xdr:from>
    <xdr:to>
      <xdr:col>0</xdr:col>
      <xdr:colOff>542925</xdr:colOff>
      <xdr:row>56</xdr:row>
      <xdr:rowOff>57150</xdr:rowOff>
    </xdr:to>
    <xdr:sp macro="" textlink="">
      <xdr:nvSpPr>
        <xdr:cNvPr id="55773" name="Line 14"/>
        <xdr:cNvSpPr>
          <a:spLocks noChangeShapeType="1"/>
        </xdr:cNvSpPr>
      </xdr:nvSpPr>
      <xdr:spPr bwMode="auto">
        <a:xfrm>
          <a:off x="0" y="86106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55774" name="Line 15"/>
        <xdr:cNvSpPr>
          <a:spLocks noChangeShapeType="1"/>
        </xdr:cNvSpPr>
      </xdr:nvSpPr>
      <xdr:spPr bwMode="auto">
        <a:xfrm>
          <a:off x="133350" y="8629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55775" name="Line 17"/>
        <xdr:cNvSpPr>
          <a:spLocks noChangeShapeType="1"/>
        </xdr:cNvSpPr>
      </xdr:nvSpPr>
      <xdr:spPr bwMode="auto">
        <a:xfrm>
          <a:off x="133350" y="1644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55776" name="Line 19"/>
        <xdr:cNvSpPr>
          <a:spLocks noChangeShapeType="1"/>
        </xdr:cNvSpPr>
      </xdr:nvSpPr>
      <xdr:spPr bwMode="auto">
        <a:xfrm>
          <a:off x="133350" y="24155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215</xdr:row>
      <xdr:rowOff>0</xdr:rowOff>
    </xdr:from>
    <xdr:to>
      <xdr:col>0</xdr:col>
      <xdr:colOff>133350</xdr:colOff>
      <xdr:row>215</xdr:row>
      <xdr:rowOff>0</xdr:rowOff>
    </xdr:to>
    <xdr:sp macro="" textlink="">
      <xdr:nvSpPr>
        <xdr:cNvPr id="55777" name="Line 20"/>
        <xdr:cNvSpPr>
          <a:spLocks noChangeShapeType="1"/>
        </xdr:cNvSpPr>
      </xdr:nvSpPr>
      <xdr:spPr bwMode="auto">
        <a:xfrm>
          <a:off x="133350" y="3163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219</xdr:row>
      <xdr:rowOff>76200</xdr:rowOff>
    </xdr:from>
    <xdr:to>
      <xdr:col>0</xdr:col>
      <xdr:colOff>561975</xdr:colOff>
      <xdr:row>219</xdr:row>
      <xdr:rowOff>76200</xdr:rowOff>
    </xdr:to>
    <xdr:sp macro="" textlink="">
      <xdr:nvSpPr>
        <xdr:cNvPr id="55778" name="Line 21"/>
        <xdr:cNvSpPr>
          <a:spLocks noChangeShapeType="1"/>
        </xdr:cNvSpPr>
      </xdr:nvSpPr>
      <xdr:spPr bwMode="auto">
        <a:xfrm>
          <a:off x="19050" y="323278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104775</xdr:rowOff>
    </xdr:from>
    <xdr:to>
      <xdr:col>1</xdr:col>
      <xdr:colOff>0</xdr:colOff>
      <xdr:row>219</xdr:row>
      <xdr:rowOff>104775</xdr:rowOff>
    </xdr:to>
    <xdr:sp macro="" textlink="">
      <xdr:nvSpPr>
        <xdr:cNvPr id="55779" name="Line 22"/>
        <xdr:cNvSpPr>
          <a:spLocks noChangeShapeType="1"/>
        </xdr:cNvSpPr>
      </xdr:nvSpPr>
      <xdr:spPr bwMode="auto">
        <a:xfrm>
          <a:off x="1647825" y="3235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55780" name="Line 23"/>
        <xdr:cNvSpPr>
          <a:spLocks noChangeShapeType="1"/>
        </xdr:cNvSpPr>
      </xdr:nvSpPr>
      <xdr:spPr bwMode="auto">
        <a:xfrm>
          <a:off x="1647825" y="3225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118</xdr:row>
      <xdr:rowOff>104775</xdr:rowOff>
    </xdr:from>
    <xdr:to>
      <xdr:col>1</xdr:col>
      <xdr:colOff>0</xdr:colOff>
      <xdr:row>118</xdr:row>
      <xdr:rowOff>104775</xdr:rowOff>
    </xdr:to>
    <xdr:sp macro="" textlink="">
      <xdr:nvSpPr>
        <xdr:cNvPr id="55781" name="Line 24"/>
        <xdr:cNvSpPr>
          <a:spLocks noChangeShapeType="1"/>
        </xdr:cNvSpPr>
      </xdr:nvSpPr>
      <xdr:spPr bwMode="auto">
        <a:xfrm>
          <a:off x="1647825" y="1726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55782" name="Line 25"/>
        <xdr:cNvSpPr>
          <a:spLocks noChangeShapeType="1"/>
        </xdr:cNvSpPr>
      </xdr:nvSpPr>
      <xdr:spPr bwMode="auto">
        <a:xfrm>
          <a:off x="1647825" y="822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55783" name="Line 26"/>
        <xdr:cNvSpPr>
          <a:spLocks noChangeShapeType="1"/>
        </xdr:cNvSpPr>
      </xdr:nvSpPr>
      <xdr:spPr bwMode="auto">
        <a:xfrm>
          <a:off x="133350" y="822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0</xdr:rowOff>
    </xdr:from>
    <xdr:to>
      <xdr:col>0</xdr:col>
      <xdr:colOff>133350</xdr:colOff>
      <xdr:row>125</xdr:row>
      <xdr:rowOff>0</xdr:rowOff>
    </xdr:to>
    <xdr:sp macro="" textlink="">
      <xdr:nvSpPr>
        <xdr:cNvPr id="55784" name="Line 27"/>
        <xdr:cNvSpPr>
          <a:spLocks noChangeShapeType="1"/>
        </xdr:cNvSpPr>
      </xdr:nvSpPr>
      <xdr:spPr bwMode="auto">
        <a:xfrm>
          <a:off x="133350" y="1821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0</xdr:rowOff>
    </xdr:from>
    <xdr:to>
      <xdr:col>0</xdr:col>
      <xdr:colOff>133350</xdr:colOff>
      <xdr:row>125</xdr:row>
      <xdr:rowOff>0</xdr:rowOff>
    </xdr:to>
    <xdr:sp macro="" textlink="">
      <xdr:nvSpPr>
        <xdr:cNvPr id="55785" name="Line 28"/>
        <xdr:cNvSpPr>
          <a:spLocks noChangeShapeType="1"/>
        </xdr:cNvSpPr>
      </xdr:nvSpPr>
      <xdr:spPr bwMode="auto">
        <a:xfrm>
          <a:off x="133350" y="18211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55786" name="Line 29"/>
        <xdr:cNvSpPr>
          <a:spLocks noChangeShapeType="1"/>
        </xdr:cNvSpPr>
      </xdr:nvSpPr>
      <xdr:spPr bwMode="auto">
        <a:xfrm>
          <a:off x="133350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55787" name="Line 30"/>
        <xdr:cNvSpPr>
          <a:spLocks noChangeShapeType="1"/>
        </xdr:cNvSpPr>
      </xdr:nvSpPr>
      <xdr:spPr bwMode="auto">
        <a:xfrm>
          <a:off x="133350" y="1716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113</xdr:row>
      <xdr:rowOff>57150</xdr:rowOff>
    </xdr:from>
    <xdr:to>
      <xdr:col>0</xdr:col>
      <xdr:colOff>581025</xdr:colOff>
      <xdr:row>113</xdr:row>
      <xdr:rowOff>57150</xdr:rowOff>
    </xdr:to>
    <xdr:sp macro="" textlink="">
      <xdr:nvSpPr>
        <xdr:cNvPr id="55788" name="Line 32"/>
        <xdr:cNvSpPr>
          <a:spLocks noChangeShapeType="1"/>
        </xdr:cNvSpPr>
      </xdr:nvSpPr>
      <xdr:spPr bwMode="auto">
        <a:xfrm>
          <a:off x="38100" y="165354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57150</xdr:rowOff>
    </xdr:from>
    <xdr:to>
      <xdr:col>0</xdr:col>
      <xdr:colOff>542925</xdr:colOff>
      <xdr:row>166</xdr:row>
      <xdr:rowOff>57150</xdr:rowOff>
    </xdr:to>
    <xdr:sp macro="" textlink="">
      <xdr:nvSpPr>
        <xdr:cNvPr id="55789" name="Line 33"/>
        <xdr:cNvSpPr>
          <a:spLocks noChangeShapeType="1"/>
        </xdr:cNvSpPr>
      </xdr:nvSpPr>
      <xdr:spPr bwMode="auto">
        <a:xfrm>
          <a:off x="0" y="243935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6385" name="Line 1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6386" name="Line 2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6387" name="Line 3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6388" name="Line 4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216</xdr:row>
      <xdr:rowOff>76200</xdr:rowOff>
    </xdr:from>
    <xdr:to>
      <xdr:col>0</xdr:col>
      <xdr:colOff>542925</xdr:colOff>
      <xdr:row>216</xdr:row>
      <xdr:rowOff>76200</xdr:rowOff>
    </xdr:to>
    <xdr:sp macro="" textlink="">
      <xdr:nvSpPr>
        <xdr:cNvPr id="59813" name="Line 1"/>
        <xdr:cNvSpPr>
          <a:spLocks noChangeShapeType="1"/>
        </xdr:cNvSpPr>
      </xdr:nvSpPr>
      <xdr:spPr bwMode="auto">
        <a:xfrm>
          <a:off x="0" y="326421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216</xdr:row>
      <xdr:rowOff>104775</xdr:rowOff>
    </xdr:from>
    <xdr:to>
      <xdr:col>0</xdr:col>
      <xdr:colOff>133350</xdr:colOff>
      <xdr:row>216</xdr:row>
      <xdr:rowOff>104775</xdr:rowOff>
    </xdr:to>
    <xdr:sp macro="" textlink="">
      <xdr:nvSpPr>
        <xdr:cNvPr id="59814" name="Line 2"/>
        <xdr:cNvSpPr>
          <a:spLocks noChangeShapeType="1"/>
        </xdr:cNvSpPr>
      </xdr:nvSpPr>
      <xdr:spPr bwMode="auto">
        <a:xfrm>
          <a:off x="133350" y="3267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216</xdr:row>
      <xdr:rowOff>104775</xdr:rowOff>
    </xdr:from>
    <xdr:to>
      <xdr:col>1</xdr:col>
      <xdr:colOff>0</xdr:colOff>
      <xdr:row>216</xdr:row>
      <xdr:rowOff>104775</xdr:rowOff>
    </xdr:to>
    <xdr:sp macro="" textlink="">
      <xdr:nvSpPr>
        <xdr:cNvPr id="59815" name="Line 3"/>
        <xdr:cNvSpPr>
          <a:spLocks noChangeShapeType="1"/>
        </xdr:cNvSpPr>
      </xdr:nvSpPr>
      <xdr:spPr bwMode="auto">
        <a:xfrm>
          <a:off x="1447800" y="3267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216</xdr:row>
      <xdr:rowOff>0</xdr:rowOff>
    </xdr:from>
    <xdr:to>
      <xdr:col>0</xdr:col>
      <xdr:colOff>133350</xdr:colOff>
      <xdr:row>216</xdr:row>
      <xdr:rowOff>0</xdr:rowOff>
    </xdr:to>
    <xdr:sp macro="" textlink="">
      <xdr:nvSpPr>
        <xdr:cNvPr id="59816" name="Line 5"/>
        <xdr:cNvSpPr>
          <a:spLocks noChangeShapeType="1"/>
        </xdr:cNvSpPr>
      </xdr:nvSpPr>
      <xdr:spPr bwMode="auto">
        <a:xfrm>
          <a:off x="133350" y="3256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0</xdr:colOff>
      <xdr:row>216</xdr:row>
      <xdr:rowOff>0</xdr:rowOff>
    </xdr:to>
    <xdr:sp macro="" textlink="">
      <xdr:nvSpPr>
        <xdr:cNvPr id="59817" name="Line 6"/>
        <xdr:cNvSpPr>
          <a:spLocks noChangeShapeType="1"/>
        </xdr:cNvSpPr>
      </xdr:nvSpPr>
      <xdr:spPr bwMode="auto">
        <a:xfrm>
          <a:off x="1447800" y="3256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200</xdr:row>
      <xdr:rowOff>104775</xdr:rowOff>
    </xdr:from>
    <xdr:to>
      <xdr:col>0</xdr:col>
      <xdr:colOff>133350</xdr:colOff>
      <xdr:row>200</xdr:row>
      <xdr:rowOff>104775</xdr:rowOff>
    </xdr:to>
    <xdr:sp macro="" textlink="">
      <xdr:nvSpPr>
        <xdr:cNvPr id="59818" name="Line 8"/>
        <xdr:cNvSpPr>
          <a:spLocks noChangeShapeType="1"/>
        </xdr:cNvSpPr>
      </xdr:nvSpPr>
      <xdr:spPr bwMode="auto">
        <a:xfrm>
          <a:off x="133350" y="3023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9819" name="Line 9"/>
        <xdr:cNvSpPr>
          <a:spLocks noChangeShapeType="1"/>
        </xdr:cNvSpPr>
      </xdr:nvSpPr>
      <xdr:spPr bwMode="auto">
        <a:xfrm>
          <a:off x="1447800" y="3023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104775</xdr:rowOff>
    </xdr:from>
    <xdr:to>
      <xdr:col>0</xdr:col>
      <xdr:colOff>133350</xdr:colOff>
      <xdr:row>137</xdr:row>
      <xdr:rowOff>104775</xdr:rowOff>
    </xdr:to>
    <xdr:sp macro="" textlink="">
      <xdr:nvSpPr>
        <xdr:cNvPr id="59820" name="Line 11"/>
        <xdr:cNvSpPr>
          <a:spLocks noChangeShapeType="1"/>
        </xdr:cNvSpPr>
      </xdr:nvSpPr>
      <xdr:spPr bwMode="auto">
        <a:xfrm>
          <a:off x="133350" y="20888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137</xdr:row>
      <xdr:rowOff>104775</xdr:rowOff>
    </xdr:from>
    <xdr:to>
      <xdr:col>1</xdr:col>
      <xdr:colOff>0</xdr:colOff>
      <xdr:row>137</xdr:row>
      <xdr:rowOff>104775</xdr:rowOff>
    </xdr:to>
    <xdr:sp macro="" textlink="">
      <xdr:nvSpPr>
        <xdr:cNvPr id="59821" name="Line 12"/>
        <xdr:cNvSpPr>
          <a:spLocks noChangeShapeType="1"/>
        </xdr:cNvSpPr>
      </xdr:nvSpPr>
      <xdr:spPr bwMode="auto">
        <a:xfrm>
          <a:off x="1447800" y="20888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59822" name="Line 14"/>
        <xdr:cNvSpPr>
          <a:spLocks noChangeShapeType="1"/>
        </xdr:cNvSpPr>
      </xdr:nvSpPr>
      <xdr:spPr bwMode="auto">
        <a:xfrm>
          <a:off x="133350" y="3100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59823" name="Line 15"/>
        <xdr:cNvSpPr>
          <a:spLocks noChangeShapeType="1"/>
        </xdr:cNvSpPr>
      </xdr:nvSpPr>
      <xdr:spPr bwMode="auto">
        <a:xfrm>
          <a:off x="133350" y="3100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9824" name="Line 16"/>
        <xdr:cNvSpPr>
          <a:spLocks noChangeShapeType="1"/>
        </xdr:cNvSpPr>
      </xdr:nvSpPr>
      <xdr:spPr bwMode="auto">
        <a:xfrm>
          <a:off x="133350" y="1761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9825" name="Line 17"/>
        <xdr:cNvSpPr>
          <a:spLocks noChangeShapeType="1"/>
        </xdr:cNvSpPr>
      </xdr:nvSpPr>
      <xdr:spPr bwMode="auto">
        <a:xfrm>
          <a:off x="133350" y="1761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157</xdr:row>
      <xdr:rowOff>104775</xdr:rowOff>
    </xdr:from>
    <xdr:to>
      <xdr:col>10</xdr:col>
      <xdr:colOff>0</xdr:colOff>
      <xdr:row>157</xdr:row>
      <xdr:rowOff>104775</xdr:rowOff>
    </xdr:to>
    <xdr:sp macro="" textlink="">
      <xdr:nvSpPr>
        <xdr:cNvPr id="59826" name="Line 18"/>
        <xdr:cNvSpPr>
          <a:spLocks noChangeShapeType="1"/>
        </xdr:cNvSpPr>
      </xdr:nvSpPr>
      <xdr:spPr bwMode="auto">
        <a:xfrm>
          <a:off x="6067425" y="2405062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157</xdr:row>
      <xdr:rowOff>104775</xdr:rowOff>
    </xdr:from>
    <xdr:to>
      <xdr:col>10</xdr:col>
      <xdr:colOff>0</xdr:colOff>
      <xdr:row>157</xdr:row>
      <xdr:rowOff>104775</xdr:rowOff>
    </xdr:to>
    <xdr:sp macro="" textlink="">
      <xdr:nvSpPr>
        <xdr:cNvPr id="59827" name="Line 19"/>
        <xdr:cNvSpPr>
          <a:spLocks noChangeShapeType="1"/>
        </xdr:cNvSpPr>
      </xdr:nvSpPr>
      <xdr:spPr bwMode="auto">
        <a:xfrm>
          <a:off x="6067425" y="2405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103</xdr:row>
      <xdr:rowOff>104775</xdr:rowOff>
    </xdr:from>
    <xdr:to>
      <xdr:col>10</xdr:col>
      <xdr:colOff>0</xdr:colOff>
      <xdr:row>103</xdr:row>
      <xdr:rowOff>104775</xdr:rowOff>
    </xdr:to>
    <xdr:sp macro="" textlink="">
      <xdr:nvSpPr>
        <xdr:cNvPr id="59828" name="Line 20"/>
        <xdr:cNvSpPr>
          <a:spLocks noChangeShapeType="1"/>
        </xdr:cNvSpPr>
      </xdr:nvSpPr>
      <xdr:spPr bwMode="auto">
        <a:xfrm>
          <a:off x="6067425" y="158115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103</xdr:row>
      <xdr:rowOff>104775</xdr:rowOff>
    </xdr:from>
    <xdr:to>
      <xdr:col>10</xdr:col>
      <xdr:colOff>0</xdr:colOff>
      <xdr:row>103</xdr:row>
      <xdr:rowOff>104775</xdr:rowOff>
    </xdr:to>
    <xdr:sp macro="" textlink="">
      <xdr:nvSpPr>
        <xdr:cNvPr id="59829" name="Line 21"/>
        <xdr:cNvSpPr>
          <a:spLocks noChangeShapeType="1"/>
        </xdr:cNvSpPr>
      </xdr:nvSpPr>
      <xdr:spPr bwMode="auto">
        <a:xfrm>
          <a:off x="6067425" y="1581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53</xdr:row>
      <xdr:rowOff>104775</xdr:rowOff>
    </xdr:from>
    <xdr:to>
      <xdr:col>10</xdr:col>
      <xdr:colOff>0</xdr:colOff>
      <xdr:row>53</xdr:row>
      <xdr:rowOff>104775</xdr:rowOff>
    </xdr:to>
    <xdr:sp macro="" textlink="">
      <xdr:nvSpPr>
        <xdr:cNvPr id="59830" name="Line 22"/>
        <xdr:cNvSpPr>
          <a:spLocks noChangeShapeType="1"/>
        </xdr:cNvSpPr>
      </xdr:nvSpPr>
      <xdr:spPr bwMode="auto">
        <a:xfrm>
          <a:off x="6067425" y="84582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53</xdr:row>
      <xdr:rowOff>104775</xdr:rowOff>
    </xdr:from>
    <xdr:to>
      <xdr:col>10</xdr:col>
      <xdr:colOff>0</xdr:colOff>
      <xdr:row>53</xdr:row>
      <xdr:rowOff>104775</xdr:rowOff>
    </xdr:to>
    <xdr:sp macro="" textlink="">
      <xdr:nvSpPr>
        <xdr:cNvPr id="59831" name="Line 23"/>
        <xdr:cNvSpPr>
          <a:spLocks noChangeShapeType="1"/>
        </xdr:cNvSpPr>
      </xdr:nvSpPr>
      <xdr:spPr bwMode="auto">
        <a:xfrm>
          <a:off x="6067425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56</xdr:row>
      <xdr:rowOff>66675</xdr:rowOff>
    </xdr:from>
    <xdr:to>
      <xdr:col>0</xdr:col>
      <xdr:colOff>542925</xdr:colOff>
      <xdr:row>56</xdr:row>
      <xdr:rowOff>66675</xdr:rowOff>
    </xdr:to>
    <xdr:sp macro="" textlink="">
      <xdr:nvSpPr>
        <xdr:cNvPr id="59832" name="Line 27"/>
        <xdr:cNvSpPr>
          <a:spLocks noChangeShapeType="1"/>
        </xdr:cNvSpPr>
      </xdr:nvSpPr>
      <xdr:spPr bwMode="auto">
        <a:xfrm>
          <a:off x="0" y="88487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56</xdr:row>
      <xdr:rowOff>104775</xdr:rowOff>
    </xdr:from>
    <xdr:to>
      <xdr:col>0</xdr:col>
      <xdr:colOff>133350</xdr:colOff>
      <xdr:row>56</xdr:row>
      <xdr:rowOff>104775</xdr:rowOff>
    </xdr:to>
    <xdr:sp macro="" textlink="">
      <xdr:nvSpPr>
        <xdr:cNvPr id="59833" name="Line 28"/>
        <xdr:cNvSpPr>
          <a:spLocks noChangeShapeType="1"/>
        </xdr:cNvSpPr>
      </xdr:nvSpPr>
      <xdr:spPr bwMode="auto">
        <a:xfrm>
          <a:off x="133350" y="8886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59834" name="Line 30"/>
        <xdr:cNvSpPr>
          <a:spLocks noChangeShapeType="1"/>
        </xdr:cNvSpPr>
      </xdr:nvSpPr>
      <xdr:spPr bwMode="auto">
        <a:xfrm>
          <a:off x="133350" y="1570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59835" name="Line 32"/>
        <xdr:cNvSpPr>
          <a:spLocks noChangeShapeType="1"/>
        </xdr:cNvSpPr>
      </xdr:nvSpPr>
      <xdr:spPr bwMode="auto">
        <a:xfrm>
          <a:off x="133350" y="2334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0</xdr:rowOff>
    </xdr:from>
    <xdr:to>
      <xdr:col>0</xdr:col>
      <xdr:colOff>133350</xdr:colOff>
      <xdr:row>210</xdr:row>
      <xdr:rowOff>0</xdr:rowOff>
    </xdr:to>
    <xdr:sp macro="" textlink="">
      <xdr:nvSpPr>
        <xdr:cNvPr id="59836" name="Line 34"/>
        <xdr:cNvSpPr>
          <a:spLocks noChangeShapeType="1"/>
        </xdr:cNvSpPr>
      </xdr:nvSpPr>
      <xdr:spPr bwMode="auto">
        <a:xfrm>
          <a:off x="133350" y="3153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112</xdr:row>
      <xdr:rowOff>76200</xdr:rowOff>
    </xdr:from>
    <xdr:to>
      <xdr:col>0</xdr:col>
      <xdr:colOff>561975</xdr:colOff>
      <xdr:row>112</xdr:row>
      <xdr:rowOff>76200</xdr:rowOff>
    </xdr:to>
    <xdr:sp macro="" textlink="">
      <xdr:nvSpPr>
        <xdr:cNvPr id="59837" name="Line 35"/>
        <xdr:cNvSpPr>
          <a:spLocks noChangeShapeType="1"/>
        </xdr:cNvSpPr>
      </xdr:nvSpPr>
      <xdr:spPr bwMode="auto">
        <a:xfrm>
          <a:off x="19050" y="170402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59838" name="Line 36"/>
        <xdr:cNvSpPr>
          <a:spLocks noChangeShapeType="1"/>
        </xdr:cNvSpPr>
      </xdr:nvSpPr>
      <xdr:spPr bwMode="auto">
        <a:xfrm>
          <a:off x="133350" y="17068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164</xdr:row>
      <xdr:rowOff>76200</xdr:rowOff>
    </xdr:from>
    <xdr:to>
      <xdr:col>0</xdr:col>
      <xdr:colOff>542925</xdr:colOff>
      <xdr:row>164</xdr:row>
      <xdr:rowOff>76200</xdr:rowOff>
    </xdr:to>
    <xdr:sp macro="" textlink="">
      <xdr:nvSpPr>
        <xdr:cNvPr id="59839" name="Line 37"/>
        <xdr:cNvSpPr>
          <a:spLocks noChangeShapeType="1"/>
        </xdr:cNvSpPr>
      </xdr:nvSpPr>
      <xdr:spPr bwMode="auto">
        <a:xfrm>
          <a:off x="0" y="249555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59840" name="Line 38"/>
        <xdr:cNvSpPr>
          <a:spLocks noChangeShapeType="1"/>
        </xdr:cNvSpPr>
      </xdr:nvSpPr>
      <xdr:spPr bwMode="auto">
        <a:xfrm>
          <a:off x="133350" y="24984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66675</xdr:rowOff>
    </xdr:from>
    <xdr:to>
      <xdr:col>0</xdr:col>
      <xdr:colOff>771525</xdr:colOff>
      <xdr:row>101</xdr:row>
      <xdr:rowOff>66675</xdr:rowOff>
    </xdr:to>
    <xdr:sp macro="" textlink="">
      <xdr:nvSpPr>
        <xdr:cNvPr id="64583" name="Line 16"/>
        <xdr:cNvSpPr>
          <a:spLocks noChangeShapeType="1"/>
        </xdr:cNvSpPr>
      </xdr:nvSpPr>
      <xdr:spPr bwMode="auto">
        <a:xfrm>
          <a:off x="0" y="16049625"/>
          <a:ext cx="771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48</xdr:row>
      <xdr:rowOff>66675</xdr:rowOff>
    </xdr:from>
    <xdr:to>
      <xdr:col>0</xdr:col>
      <xdr:colOff>657225</xdr:colOff>
      <xdr:row>48</xdr:row>
      <xdr:rowOff>66675</xdr:rowOff>
    </xdr:to>
    <xdr:sp macro="" textlink="">
      <xdr:nvSpPr>
        <xdr:cNvPr id="64584" name="Line 3"/>
        <xdr:cNvSpPr>
          <a:spLocks noChangeShapeType="1"/>
        </xdr:cNvSpPr>
      </xdr:nvSpPr>
      <xdr:spPr bwMode="auto">
        <a:xfrm>
          <a:off x="9525" y="7896225"/>
          <a:ext cx="647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348</xdr:row>
      <xdr:rowOff>104775</xdr:rowOff>
    </xdr:from>
    <xdr:to>
      <xdr:col>0</xdr:col>
      <xdr:colOff>581025</xdr:colOff>
      <xdr:row>348</xdr:row>
      <xdr:rowOff>104775</xdr:rowOff>
    </xdr:to>
    <xdr:sp macro="" textlink="">
      <xdr:nvSpPr>
        <xdr:cNvPr id="64585" name="Line 4"/>
        <xdr:cNvSpPr>
          <a:spLocks noChangeShapeType="1"/>
        </xdr:cNvSpPr>
      </xdr:nvSpPr>
      <xdr:spPr bwMode="auto">
        <a:xfrm>
          <a:off x="28575" y="55073550"/>
          <a:ext cx="5524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202</xdr:row>
      <xdr:rowOff>47625</xdr:rowOff>
    </xdr:from>
    <xdr:to>
      <xdr:col>0</xdr:col>
      <xdr:colOff>800100</xdr:colOff>
      <xdr:row>202</xdr:row>
      <xdr:rowOff>47625</xdr:rowOff>
    </xdr:to>
    <xdr:sp macro="" textlink="">
      <xdr:nvSpPr>
        <xdr:cNvPr id="64586" name="Line 5"/>
        <xdr:cNvSpPr>
          <a:spLocks noChangeShapeType="1"/>
        </xdr:cNvSpPr>
      </xdr:nvSpPr>
      <xdr:spPr bwMode="auto">
        <a:xfrm>
          <a:off x="0" y="31384875"/>
          <a:ext cx="800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154</xdr:row>
      <xdr:rowOff>38100</xdr:rowOff>
    </xdr:from>
    <xdr:to>
      <xdr:col>0</xdr:col>
      <xdr:colOff>819150</xdr:colOff>
      <xdr:row>154</xdr:row>
      <xdr:rowOff>38100</xdr:rowOff>
    </xdr:to>
    <xdr:sp macro="" textlink="">
      <xdr:nvSpPr>
        <xdr:cNvPr id="64587" name="Line 5"/>
        <xdr:cNvSpPr>
          <a:spLocks noChangeShapeType="1"/>
        </xdr:cNvSpPr>
      </xdr:nvSpPr>
      <xdr:spPr bwMode="auto">
        <a:xfrm>
          <a:off x="19050" y="23907750"/>
          <a:ext cx="800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225</xdr:row>
      <xdr:rowOff>66675</xdr:rowOff>
    </xdr:from>
    <xdr:to>
      <xdr:col>0</xdr:col>
      <xdr:colOff>561975</xdr:colOff>
      <xdr:row>225</xdr:row>
      <xdr:rowOff>66675</xdr:rowOff>
    </xdr:to>
    <xdr:sp macro="" textlink="">
      <xdr:nvSpPr>
        <xdr:cNvPr id="69750" name="Line 1"/>
        <xdr:cNvSpPr>
          <a:spLocks noChangeShapeType="1"/>
        </xdr:cNvSpPr>
      </xdr:nvSpPr>
      <xdr:spPr bwMode="auto">
        <a:xfrm>
          <a:off x="19050" y="330422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104775</xdr:rowOff>
    </xdr:from>
    <xdr:to>
      <xdr:col>0</xdr:col>
      <xdr:colOff>133350</xdr:colOff>
      <xdr:row>116</xdr:row>
      <xdr:rowOff>104775</xdr:rowOff>
    </xdr:to>
    <xdr:sp macro="" textlink="">
      <xdr:nvSpPr>
        <xdr:cNvPr id="69751" name="Line 5"/>
        <xdr:cNvSpPr>
          <a:spLocks noChangeShapeType="1"/>
        </xdr:cNvSpPr>
      </xdr:nvSpPr>
      <xdr:spPr bwMode="auto">
        <a:xfrm>
          <a:off x="133350" y="1757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0</xdr:rowOff>
    </xdr:from>
    <xdr:to>
      <xdr:col>0</xdr:col>
      <xdr:colOff>133350</xdr:colOff>
      <xdr:row>181</xdr:row>
      <xdr:rowOff>0</xdr:rowOff>
    </xdr:to>
    <xdr:sp macro="" textlink="">
      <xdr:nvSpPr>
        <xdr:cNvPr id="69752" name="Line 6"/>
        <xdr:cNvSpPr>
          <a:spLocks noChangeShapeType="1"/>
        </xdr:cNvSpPr>
      </xdr:nvSpPr>
      <xdr:spPr bwMode="auto">
        <a:xfrm>
          <a:off x="133350" y="26774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0</xdr:rowOff>
    </xdr:from>
    <xdr:to>
      <xdr:col>0</xdr:col>
      <xdr:colOff>133350</xdr:colOff>
      <xdr:row>181</xdr:row>
      <xdr:rowOff>0</xdr:rowOff>
    </xdr:to>
    <xdr:sp macro="" textlink="">
      <xdr:nvSpPr>
        <xdr:cNvPr id="69753" name="Line 7"/>
        <xdr:cNvSpPr>
          <a:spLocks noChangeShapeType="1"/>
        </xdr:cNvSpPr>
      </xdr:nvSpPr>
      <xdr:spPr bwMode="auto">
        <a:xfrm>
          <a:off x="133350" y="26774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69754" name="Line 8"/>
        <xdr:cNvSpPr>
          <a:spLocks noChangeShapeType="1"/>
        </xdr:cNvSpPr>
      </xdr:nvSpPr>
      <xdr:spPr bwMode="auto">
        <a:xfrm>
          <a:off x="133350" y="1733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69755" name="Line 9"/>
        <xdr:cNvSpPr>
          <a:spLocks noChangeShapeType="1"/>
        </xdr:cNvSpPr>
      </xdr:nvSpPr>
      <xdr:spPr bwMode="auto">
        <a:xfrm>
          <a:off x="133350" y="1733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55</xdr:row>
      <xdr:rowOff>85725</xdr:rowOff>
    </xdr:from>
    <xdr:to>
      <xdr:col>0</xdr:col>
      <xdr:colOff>552450</xdr:colOff>
      <xdr:row>55</xdr:row>
      <xdr:rowOff>85725</xdr:rowOff>
    </xdr:to>
    <xdr:sp macro="" textlink="">
      <xdr:nvSpPr>
        <xdr:cNvPr id="69756" name="Line 10"/>
        <xdr:cNvSpPr>
          <a:spLocks noChangeShapeType="1"/>
        </xdr:cNvSpPr>
      </xdr:nvSpPr>
      <xdr:spPr bwMode="auto">
        <a:xfrm>
          <a:off x="9525" y="86772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111</xdr:row>
      <xdr:rowOff>66675</xdr:rowOff>
    </xdr:from>
    <xdr:to>
      <xdr:col>0</xdr:col>
      <xdr:colOff>581025</xdr:colOff>
      <xdr:row>111</xdr:row>
      <xdr:rowOff>66675</xdr:rowOff>
    </xdr:to>
    <xdr:sp macro="" textlink="">
      <xdr:nvSpPr>
        <xdr:cNvPr id="69757" name="Line 11"/>
        <xdr:cNvSpPr>
          <a:spLocks noChangeShapeType="1"/>
        </xdr:cNvSpPr>
      </xdr:nvSpPr>
      <xdr:spPr bwMode="auto">
        <a:xfrm>
          <a:off x="38100" y="168211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168</xdr:row>
      <xdr:rowOff>47625</xdr:rowOff>
    </xdr:from>
    <xdr:to>
      <xdr:col>0</xdr:col>
      <xdr:colOff>542925</xdr:colOff>
      <xdr:row>168</xdr:row>
      <xdr:rowOff>47625</xdr:rowOff>
    </xdr:to>
    <xdr:sp macro="" textlink="">
      <xdr:nvSpPr>
        <xdr:cNvPr id="69758" name="Line 12"/>
        <xdr:cNvSpPr>
          <a:spLocks noChangeShapeType="1"/>
        </xdr:cNvSpPr>
      </xdr:nvSpPr>
      <xdr:spPr bwMode="auto">
        <a:xfrm>
          <a:off x="0" y="249840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209</xdr:row>
      <xdr:rowOff>95250</xdr:rowOff>
    </xdr:from>
    <xdr:to>
      <xdr:col>0</xdr:col>
      <xdr:colOff>552450</xdr:colOff>
      <xdr:row>209</xdr:row>
      <xdr:rowOff>95250</xdr:rowOff>
    </xdr:to>
    <xdr:sp macro="" textlink="">
      <xdr:nvSpPr>
        <xdr:cNvPr id="70774" name="Line 1"/>
        <xdr:cNvSpPr>
          <a:spLocks noChangeShapeType="1"/>
        </xdr:cNvSpPr>
      </xdr:nvSpPr>
      <xdr:spPr bwMode="auto">
        <a:xfrm>
          <a:off x="9525" y="312705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70775" name="Line 6"/>
        <xdr:cNvSpPr>
          <a:spLocks noChangeShapeType="1"/>
        </xdr:cNvSpPr>
      </xdr:nvSpPr>
      <xdr:spPr bwMode="auto">
        <a:xfrm>
          <a:off x="133350" y="8153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70776" name="Line 7"/>
        <xdr:cNvSpPr>
          <a:spLocks noChangeShapeType="1"/>
        </xdr:cNvSpPr>
      </xdr:nvSpPr>
      <xdr:spPr bwMode="auto">
        <a:xfrm>
          <a:off x="133350" y="1784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70777" name="Line 8"/>
        <xdr:cNvSpPr>
          <a:spLocks noChangeShapeType="1"/>
        </xdr:cNvSpPr>
      </xdr:nvSpPr>
      <xdr:spPr bwMode="auto">
        <a:xfrm>
          <a:off x="133350" y="1784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0778" name="Line 9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0779" name="Line 10"/>
        <xdr:cNvSpPr>
          <a:spLocks noChangeShapeType="1"/>
        </xdr:cNvSpPr>
      </xdr:nvSpPr>
      <xdr:spPr bwMode="auto">
        <a:xfrm>
          <a:off x="1333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54</xdr:row>
      <xdr:rowOff>66675</xdr:rowOff>
    </xdr:from>
    <xdr:to>
      <xdr:col>0</xdr:col>
      <xdr:colOff>561975</xdr:colOff>
      <xdr:row>54</xdr:row>
      <xdr:rowOff>66675</xdr:rowOff>
    </xdr:to>
    <xdr:sp macro="" textlink="">
      <xdr:nvSpPr>
        <xdr:cNvPr id="70780" name="Line 11"/>
        <xdr:cNvSpPr>
          <a:spLocks noChangeShapeType="1"/>
        </xdr:cNvSpPr>
      </xdr:nvSpPr>
      <xdr:spPr bwMode="auto">
        <a:xfrm>
          <a:off x="19050" y="85439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109</xdr:row>
      <xdr:rowOff>76200</xdr:rowOff>
    </xdr:from>
    <xdr:to>
      <xdr:col>0</xdr:col>
      <xdr:colOff>552450</xdr:colOff>
      <xdr:row>109</xdr:row>
      <xdr:rowOff>76200</xdr:rowOff>
    </xdr:to>
    <xdr:sp macro="" textlink="">
      <xdr:nvSpPr>
        <xdr:cNvPr id="70781" name="Line 12"/>
        <xdr:cNvSpPr>
          <a:spLocks noChangeShapeType="1"/>
        </xdr:cNvSpPr>
      </xdr:nvSpPr>
      <xdr:spPr bwMode="auto">
        <a:xfrm>
          <a:off x="9525" y="165925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165</xdr:row>
      <xdr:rowOff>66675</xdr:rowOff>
    </xdr:from>
    <xdr:to>
      <xdr:col>0</xdr:col>
      <xdr:colOff>561975</xdr:colOff>
      <xdr:row>165</xdr:row>
      <xdr:rowOff>66675</xdr:rowOff>
    </xdr:to>
    <xdr:sp macro="" textlink="">
      <xdr:nvSpPr>
        <xdr:cNvPr id="70782" name="Line 13"/>
        <xdr:cNvSpPr>
          <a:spLocks noChangeShapeType="1"/>
        </xdr:cNvSpPr>
      </xdr:nvSpPr>
      <xdr:spPr bwMode="auto">
        <a:xfrm>
          <a:off x="19050" y="246221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72448" name="Line 2"/>
        <xdr:cNvSpPr>
          <a:spLocks noChangeShapeType="1"/>
        </xdr:cNvSpPr>
      </xdr:nvSpPr>
      <xdr:spPr bwMode="auto">
        <a:xfrm>
          <a:off x="133350" y="13887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</xdr:row>
      <xdr:rowOff>0</xdr:rowOff>
    </xdr:from>
    <xdr:to>
      <xdr:col>1</xdr:col>
      <xdr:colOff>0</xdr:colOff>
      <xdr:row>86</xdr:row>
      <xdr:rowOff>0</xdr:rowOff>
    </xdr:to>
    <xdr:sp macro="" textlink="">
      <xdr:nvSpPr>
        <xdr:cNvPr id="72449" name="Line 3"/>
        <xdr:cNvSpPr>
          <a:spLocks noChangeShapeType="1"/>
        </xdr:cNvSpPr>
      </xdr:nvSpPr>
      <xdr:spPr bwMode="auto">
        <a:xfrm>
          <a:off x="1638300" y="13887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72450" name="Line 5"/>
        <xdr:cNvSpPr>
          <a:spLocks noChangeShapeType="1"/>
        </xdr:cNvSpPr>
      </xdr:nvSpPr>
      <xdr:spPr bwMode="auto">
        <a:xfrm>
          <a:off x="133350" y="2174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0</xdr:colOff>
      <xdr:row>135</xdr:row>
      <xdr:rowOff>0</xdr:rowOff>
    </xdr:to>
    <xdr:sp macro="" textlink="">
      <xdr:nvSpPr>
        <xdr:cNvPr id="72451" name="Line 6"/>
        <xdr:cNvSpPr>
          <a:spLocks noChangeShapeType="1"/>
        </xdr:cNvSpPr>
      </xdr:nvSpPr>
      <xdr:spPr bwMode="auto">
        <a:xfrm>
          <a:off x="1638300" y="2174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72452" name="Line 14"/>
        <xdr:cNvSpPr>
          <a:spLocks noChangeShapeType="1"/>
        </xdr:cNvSpPr>
      </xdr:nvSpPr>
      <xdr:spPr bwMode="auto">
        <a:xfrm>
          <a:off x="133350" y="2174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72453" name="Line 27"/>
        <xdr:cNvSpPr>
          <a:spLocks noChangeShapeType="1"/>
        </xdr:cNvSpPr>
      </xdr:nvSpPr>
      <xdr:spPr bwMode="auto">
        <a:xfrm>
          <a:off x="133350" y="13887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</xdr:row>
      <xdr:rowOff>0</xdr:rowOff>
    </xdr:from>
    <xdr:to>
      <xdr:col>1</xdr:col>
      <xdr:colOff>0</xdr:colOff>
      <xdr:row>86</xdr:row>
      <xdr:rowOff>0</xdr:rowOff>
    </xdr:to>
    <xdr:sp macro="" textlink="">
      <xdr:nvSpPr>
        <xdr:cNvPr id="72454" name="Line 28"/>
        <xdr:cNvSpPr>
          <a:spLocks noChangeShapeType="1"/>
        </xdr:cNvSpPr>
      </xdr:nvSpPr>
      <xdr:spPr bwMode="auto">
        <a:xfrm>
          <a:off x="1638300" y="13887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72455" name="Line 30"/>
        <xdr:cNvSpPr>
          <a:spLocks noChangeShapeType="1"/>
        </xdr:cNvSpPr>
      </xdr:nvSpPr>
      <xdr:spPr bwMode="auto">
        <a:xfrm>
          <a:off x="133350" y="2174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0</xdr:colOff>
      <xdr:row>135</xdr:row>
      <xdr:rowOff>0</xdr:rowOff>
    </xdr:to>
    <xdr:sp macro="" textlink="">
      <xdr:nvSpPr>
        <xdr:cNvPr id="72456" name="Line 31"/>
        <xdr:cNvSpPr>
          <a:spLocks noChangeShapeType="1"/>
        </xdr:cNvSpPr>
      </xdr:nvSpPr>
      <xdr:spPr bwMode="auto">
        <a:xfrm>
          <a:off x="1638300" y="2174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243</xdr:row>
      <xdr:rowOff>38100</xdr:rowOff>
    </xdr:from>
    <xdr:to>
      <xdr:col>16</xdr:col>
      <xdr:colOff>542925</xdr:colOff>
      <xdr:row>243</xdr:row>
      <xdr:rowOff>38100</xdr:rowOff>
    </xdr:to>
    <xdr:sp macro="" textlink="">
      <xdr:nvSpPr>
        <xdr:cNvPr id="72457" name="Line 34"/>
        <xdr:cNvSpPr>
          <a:spLocks noChangeShapeType="1"/>
        </xdr:cNvSpPr>
      </xdr:nvSpPr>
      <xdr:spPr bwMode="auto">
        <a:xfrm>
          <a:off x="8420100" y="421195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581025</xdr:colOff>
      <xdr:row>241</xdr:row>
      <xdr:rowOff>114300</xdr:rowOff>
    </xdr:from>
    <xdr:to>
      <xdr:col>26</xdr:col>
      <xdr:colOff>514350</xdr:colOff>
      <xdr:row>241</xdr:row>
      <xdr:rowOff>114300</xdr:rowOff>
    </xdr:to>
    <xdr:sp macro="" textlink="">
      <xdr:nvSpPr>
        <xdr:cNvPr id="72458" name="Line 35"/>
        <xdr:cNvSpPr>
          <a:spLocks noChangeShapeType="1"/>
        </xdr:cNvSpPr>
      </xdr:nvSpPr>
      <xdr:spPr bwMode="auto">
        <a:xfrm>
          <a:off x="14487525" y="418147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72459" name="Line 38"/>
        <xdr:cNvSpPr>
          <a:spLocks noChangeShapeType="1"/>
        </xdr:cNvSpPr>
      </xdr:nvSpPr>
      <xdr:spPr bwMode="auto">
        <a:xfrm>
          <a:off x="133350" y="1432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72460" name="Line 39"/>
        <xdr:cNvSpPr>
          <a:spLocks noChangeShapeType="1"/>
        </xdr:cNvSpPr>
      </xdr:nvSpPr>
      <xdr:spPr bwMode="auto">
        <a:xfrm>
          <a:off x="133350" y="1931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0</xdr:colOff>
      <xdr:row>120</xdr:row>
      <xdr:rowOff>0</xdr:rowOff>
    </xdr:to>
    <xdr:sp macro="" textlink="">
      <xdr:nvSpPr>
        <xdr:cNvPr id="72461" name="Line 40"/>
        <xdr:cNvSpPr>
          <a:spLocks noChangeShapeType="1"/>
        </xdr:cNvSpPr>
      </xdr:nvSpPr>
      <xdr:spPr bwMode="auto">
        <a:xfrm>
          <a:off x="1638300" y="1931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72462" name="Line 42"/>
        <xdr:cNvSpPr>
          <a:spLocks noChangeShapeType="1"/>
        </xdr:cNvSpPr>
      </xdr:nvSpPr>
      <xdr:spPr bwMode="auto">
        <a:xfrm>
          <a:off x="133350" y="1931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72463" name="Line 43"/>
        <xdr:cNvSpPr>
          <a:spLocks noChangeShapeType="1"/>
        </xdr:cNvSpPr>
      </xdr:nvSpPr>
      <xdr:spPr bwMode="auto">
        <a:xfrm>
          <a:off x="133350" y="1931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104775</xdr:rowOff>
    </xdr:from>
    <xdr:to>
      <xdr:col>0</xdr:col>
      <xdr:colOff>133350</xdr:colOff>
      <xdr:row>137</xdr:row>
      <xdr:rowOff>104775</xdr:rowOff>
    </xdr:to>
    <xdr:sp macro="" textlink="">
      <xdr:nvSpPr>
        <xdr:cNvPr id="72464" name="Line 46"/>
        <xdr:cNvSpPr>
          <a:spLocks noChangeShapeType="1"/>
        </xdr:cNvSpPr>
      </xdr:nvSpPr>
      <xdr:spPr bwMode="auto">
        <a:xfrm>
          <a:off x="133350" y="2220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137</xdr:row>
      <xdr:rowOff>104775</xdr:rowOff>
    </xdr:from>
    <xdr:to>
      <xdr:col>1</xdr:col>
      <xdr:colOff>0</xdr:colOff>
      <xdr:row>137</xdr:row>
      <xdr:rowOff>104775</xdr:rowOff>
    </xdr:to>
    <xdr:sp macro="" textlink="">
      <xdr:nvSpPr>
        <xdr:cNvPr id="72465" name="Line 47"/>
        <xdr:cNvSpPr>
          <a:spLocks noChangeShapeType="1"/>
        </xdr:cNvSpPr>
      </xdr:nvSpPr>
      <xdr:spPr bwMode="auto">
        <a:xfrm>
          <a:off x="1638300" y="2220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72466" name="Line 49"/>
        <xdr:cNvSpPr>
          <a:spLocks noChangeShapeType="1"/>
        </xdr:cNvSpPr>
      </xdr:nvSpPr>
      <xdr:spPr bwMode="auto">
        <a:xfrm>
          <a:off x="133350" y="14363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72467" name="Line 50"/>
        <xdr:cNvSpPr>
          <a:spLocks noChangeShapeType="1"/>
        </xdr:cNvSpPr>
      </xdr:nvSpPr>
      <xdr:spPr bwMode="auto">
        <a:xfrm>
          <a:off x="133350" y="14363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0</xdr:rowOff>
    </xdr:from>
    <xdr:to>
      <xdr:col>0</xdr:col>
      <xdr:colOff>133350</xdr:colOff>
      <xdr:row>98</xdr:row>
      <xdr:rowOff>0</xdr:rowOff>
    </xdr:to>
    <xdr:sp macro="" textlink="">
      <xdr:nvSpPr>
        <xdr:cNvPr id="72468" name="Line 51"/>
        <xdr:cNvSpPr>
          <a:spLocks noChangeShapeType="1"/>
        </xdr:cNvSpPr>
      </xdr:nvSpPr>
      <xdr:spPr bwMode="auto">
        <a:xfrm>
          <a:off x="133350" y="1574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</xdr:row>
      <xdr:rowOff>0</xdr:rowOff>
    </xdr:from>
    <xdr:to>
      <xdr:col>1</xdr:col>
      <xdr:colOff>0</xdr:colOff>
      <xdr:row>98</xdr:row>
      <xdr:rowOff>0</xdr:rowOff>
    </xdr:to>
    <xdr:sp macro="" textlink="">
      <xdr:nvSpPr>
        <xdr:cNvPr id="72469" name="Line 52"/>
        <xdr:cNvSpPr>
          <a:spLocks noChangeShapeType="1"/>
        </xdr:cNvSpPr>
      </xdr:nvSpPr>
      <xdr:spPr bwMode="auto">
        <a:xfrm>
          <a:off x="1638300" y="1574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2470" name="Line 54"/>
        <xdr:cNvSpPr>
          <a:spLocks noChangeShapeType="1"/>
        </xdr:cNvSpPr>
      </xdr:nvSpPr>
      <xdr:spPr bwMode="auto">
        <a:xfrm>
          <a:off x="13335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0</xdr:colOff>
      <xdr:row>112</xdr:row>
      <xdr:rowOff>0</xdr:rowOff>
    </xdr:to>
    <xdr:sp macro="" textlink="">
      <xdr:nvSpPr>
        <xdr:cNvPr id="72471" name="Line 55"/>
        <xdr:cNvSpPr>
          <a:spLocks noChangeShapeType="1"/>
        </xdr:cNvSpPr>
      </xdr:nvSpPr>
      <xdr:spPr bwMode="auto">
        <a:xfrm>
          <a:off x="16383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72472" name="Line 61"/>
        <xdr:cNvSpPr>
          <a:spLocks noChangeShapeType="1"/>
        </xdr:cNvSpPr>
      </xdr:nvSpPr>
      <xdr:spPr bwMode="auto">
        <a:xfrm>
          <a:off x="133350" y="1704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104775</xdr:rowOff>
    </xdr:from>
    <xdr:to>
      <xdr:col>1</xdr:col>
      <xdr:colOff>0</xdr:colOff>
      <xdr:row>106</xdr:row>
      <xdr:rowOff>104775</xdr:rowOff>
    </xdr:to>
    <xdr:sp macro="" textlink="">
      <xdr:nvSpPr>
        <xdr:cNvPr id="72473" name="Line 62"/>
        <xdr:cNvSpPr>
          <a:spLocks noChangeShapeType="1"/>
        </xdr:cNvSpPr>
      </xdr:nvSpPr>
      <xdr:spPr bwMode="auto">
        <a:xfrm>
          <a:off x="1638300" y="1704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72474" name="Line 64"/>
        <xdr:cNvSpPr>
          <a:spLocks noChangeShapeType="1"/>
        </xdr:cNvSpPr>
      </xdr:nvSpPr>
      <xdr:spPr bwMode="auto">
        <a:xfrm>
          <a:off x="133350" y="895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72475" name="Line 65"/>
        <xdr:cNvSpPr>
          <a:spLocks noChangeShapeType="1"/>
        </xdr:cNvSpPr>
      </xdr:nvSpPr>
      <xdr:spPr bwMode="auto">
        <a:xfrm>
          <a:off x="1638300" y="895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72476" name="Line 67"/>
        <xdr:cNvSpPr>
          <a:spLocks noChangeShapeType="1"/>
        </xdr:cNvSpPr>
      </xdr:nvSpPr>
      <xdr:spPr bwMode="auto">
        <a:xfrm>
          <a:off x="133350" y="1369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0</xdr:rowOff>
    </xdr:from>
    <xdr:to>
      <xdr:col>1</xdr:col>
      <xdr:colOff>0</xdr:colOff>
      <xdr:row>85</xdr:row>
      <xdr:rowOff>0</xdr:rowOff>
    </xdr:to>
    <xdr:sp macro="" textlink="">
      <xdr:nvSpPr>
        <xdr:cNvPr id="72477" name="Line 68"/>
        <xdr:cNvSpPr>
          <a:spLocks noChangeShapeType="1"/>
        </xdr:cNvSpPr>
      </xdr:nvSpPr>
      <xdr:spPr bwMode="auto">
        <a:xfrm>
          <a:off x="1638300" y="1369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72478" name="Line 69"/>
        <xdr:cNvSpPr>
          <a:spLocks noChangeShapeType="1"/>
        </xdr:cNvSpPr>
      </xdr:nvSpPr>
      <xdr:spPr bwMode="auto">
        <a:xfrm>
          <a:off x="133350" y="2209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0</xdr:colOff>
      <xdr:row>137</xdr:row>
      <xdr:rowOff>0</xdr:rowOff>
    </xdr:to>
    <xdr:sp macro="" textlink="">
      <xdr:nvSpPr>
        <xdr:cNvPr id="72479" name="Line 70"/>
        <xdr:cNvSpPr>
          <a:spLocks noChangeShapeType="1"/>
        </xdr:cNvSpPr>
      </xdr:nvSpPr>
      <xdr:spPr bwMode="auto">
        <a:xfrm>
          <a:off x="1638300" y="2209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72480" name="Line 71"/>
        <xdr:cNvSpPr>
          <a:spLocks noChangeShapeType="1"/>
        </xdr:cNvSpPr>
      </xdr:nvSpPr>
      <xdr:spPr bwMode="auto">
        <a:xfrm>
          <a:off x="133350" y="2209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72481" name="Line 72"/>
        <xdr:cNvSpPr>
          <a:spLocks noChangeShapeType="1"/>
        </xdr:cNvSpPr>
      </xdr:nvSpPr>
      <xdr:spPr bwMode="auto">
        <a:xfrm>
          <a:off x="133350" y="1369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0</xdr:rowOff>
    </xdr:from>
    <xdr:to>
      <xdr:col>1</xdr:col>
      <xdr:colOff>0</xdr:colOff>
      <xdr:row>85</xdr:row>
      <xdr:rowOff>0</xdr:rowOff>
    </xdr:to>
    <xdr:sp macro="" textlink="">
      <xdr:nvSpPr>
        <xdr:cNvPr id="72482" name="Line 73"/>
        <xdr:cNvSpPr>
          <a:spLocks noChangeShapeType="1"/>
        </xdr:cNvSpPr>
      </xdr:nvSpPr>
      <xdr:spPr bwMode="auto">
        <a:xfrm>
          <a:off x="1638300" y="1369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72483" name="Line 74"/>
        <xdr:cNvSpPr>
          <a:spLocks noChangeShapeType="1"/>
        </xdr:cNvSpPr>
      </xdr:nvSpPr>
      <xdr:spPr bwMode="auto">
        <a:xfrm>
          <a:off x="133350" y="2209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0</xdr:colOff>
      <xdr:row>137</xdr:row>
      <xdr:rowOff>0</xdr:rowOff>
    </xdr:to>
    <xdr:sp macro="" textlink="">
      <xdr:nvSpPr>
        <xdr:cNvPr id="72484" name="Line 75"/>
        <xdr:cNvSpPr>
          <a:spLocks noChangeShapeType="1"/>
        </xdr:cNvSpPr>
      </xdr:nvSpPr>
      <xdr:spPr bwMode="auto">
        <a:xfrm>
          <a:off x="1638300" y="2209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245</xdr:row>
      <xdr:rowOff>38100</xdr:rowOff>
    </xdr:from>
    <xdr:to>
      <xdr:col>16</xdr:col>
      <xdr:colOff>542925</xdr:colOff>
      <xdr:row>245</xdr:row>
      <xdr:rowOff>38100</xdr:rowOff>
    </xdr:to>
    <xdr:sp macro="" textlink="">
      <xdr:nvSpPr>
        <xdr:cNvPr id="72485" name="Line 76"/>
        <xdr:cNvSpPr>
          <a:spLocks noChangeShapeType="1"/>
        </xdr:cNvSpPr>
      </xdr:nvSpPr>
      <xdr:spPr bwMode="auto">
        <a:xfrm>
          <a:off x="8420100" y="425005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581025</xdr:colOff>
      <xdr:row>243</xdr:row>
      <xdr:rowOff>114300</xdr:rowOff>
    </xdr:from>
    <xdr:to>
      <xdr:col>26</xdr:col>
      <xdr:colOff>514350</xdr:colOff>
      <xdr:row>243</xdr:row>
      <xdr:rowOff>114300</xdr:rowOff>
    </xdr:to>
    <xdr:sp macro="" textlink="">
      <xdr:nvSpPr>
        <xdr:cNvPr id="72486" name="Line 77"/>
        <xdr:cNvSpPr>
          <a:spLocks noChangeShapeType="1"/>
        </xdr:cNvSpPr>
      </xdr:nvSpPr>
      <xdr:spPr bwMode="auto">
        <a:xfrm>
          <a:off x="14487525" y="421957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72487" name="Line 78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72488" name="Line 79"/>
        <xdr:cNvSpPr>
          <a:spLocks noChangeShapeType="1"/>
        </xdr:cNvSpPr>
      </xdr:nvSpPr>
      <xdr:spPr bwMode="auto">
        <a:xfrm>
          <a:off x="133350" y="1946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sp macro="" textlink="">
      <xdr:nvSpPr>
        <xdr:cNvPr id="72489" name="Line 80"/>
        <xdr:cNvSpPr>
          <a:spLocks noChangeShapeType="1"/>
        </xdr:cNvSpPr>
      </xdr:nvSpPr>
      <xdr:spPr bwMode="auto">
        <a:xfrm>
          <a:off x="1638300" y="1946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72490" name="Line 81"/>
        <xdr:cNvSpPr>
          <a:spLocks noChangeShapeType="1"/>
        </xdr:cNvSpPr>
      </xdr:nvSpPr>
      <xdr:spPr bwMode="auto">
        <a:xfrm>
          <a:off x="133350" y="1946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72491" name="Line 82"/>
        <xdr:cNvSpPr>
          <a:spLocks noChangeShapeType="1"/>
        </xdr:cNvSpPr>
      </xdr:nvSpPr>
      <xdr:spPr bwMode="auto">
        <a:xfrm>
          <a:off x="133350" y="1946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140</xdr:row>
      <xdr:rowOff>104775</xdr:rowOff>
    </xdr:from>
    <xdr:to>
      <xdr:col>0</xdr:col>
      <xdr:colOff>133350</xdr:colOff>
      <xdr:row>140</xdr:row>
      <xdr:rowOff>104775</xdr:rowOff>
    </xdr:to>
    <xdr:sp macro="" textlink="">
      <xdr:nvSpPr>
        <xdr:cNvPr id="72492" name="Line 83"/>
        <xdr:cNvSpPr>
          <a:spLocks noChangeShapeType="1"/>
        </xdr:cNvSpPr>
      </xdr:nvSpPr>
      <xdr:spPr bwMode="auto">
        <a:xfrm>
          <a:off x="1333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140</xdr:row>
      <xdr:rowOff>104775</xdr:rowOff>
    </xdr:from>
    <xdr:to>
      <xdr:col>1</xdr:col>
      <xdr:colOff>0</xdr:colOff>
      <xdr:row>140</xdr:row>
      <xdr:rowOff>104775</xdr:rowOff>
    </xdr:to>
    <xdr:sp macro="" textlink="">
      <xdr:nvSpPr>
        <xdr:cNvPr id="72493" name="Line 84"/>
        <xdr:cNvSpPr>
          <a:spLocks noChangeShapeType="1"/>
        </xdr:cNvSpPr>
      </xdr:nvSpPr>
      <xdr:spPr bwMode="auto">
        <a:xfrm>
          <a:off x="163830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140</xdr:row>
      <xdr:rowOff>57150</xdr:rowOff>
    </xdr:from>
    <xdr:to>
      <xdr:col>0</xdr:col>
      <xdr:colOff>552450</xdr:colOff>
      <xdr:row>140</xdr:row>
      <xdr:rowOff>57150</xdr:rowOff>
    </xdr:to>
    <xdr:sp macro="" textlink="">
      <xdr:nvSpPr>
        <xdr:cNvPr id="72494" name="Line 85"/>
        <xdr:cNvSpPr>
          <a:spLocks noChangeShapeType="1"/>
        </xdr:cNvSpPr>
      </xdr:nvSpPr>
      <xdr:spPr bwMode="auto">
        <a:xfrm>
          <a:off x="9525" y="227076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72495" name="Line 86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72496" name="Line 87"/>
        <xdr:cNvSpPr>
          <a:spLocks noChangeShapeType="1"/>
        </xdr:cNvSpPr>
      </xdr:nvSpPr>
      <xdr:spPr bwMode="auto">
        <a:xfrm>
          <a:off x="133350" y="1403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0</xdr:rowOff>
    </xdr:from>
    <xdr:to>
      <xdr:col>0</xdr:col>
      <xdr:colOff>133350</xdr:colOff>
      <xdr:row>95</xdr:row>
      <xdr:rowOff>0</xdr:rowOff>
    </xdr:to>
    <xdr:sp macro="" textlink="">
      <xdr:nvSpPr>
        <xdr:cNvPr id="72497" name="Line 88"/>
        <xdr:cNvSpPr>
          <a:spLocks noChangeShapeType="1"/>
        </xdr:cNvSpPr>
      </xdr:nvSpPr>
      <xdr:spPr bwMode="auto">
        <a:xfrm>
          <a:off x="133350" y="1526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0</xdr:rowOff>
    </xdr:from>
    <xdr:to>
      <xdr:col>1</xdr:col>
      <xdr:colOff>0</xdr:colOff>
      <xdr:row>95</xdr:row>
      <xdr:rowOff>0</xdr:rowOff>
    </xdr:to>
    <xdr:sp macro="" textlink="">
      <xdr:nvSpPr>
        <xdr:cNvPr id="72498" name="Line 89"/>
        <xdr:cNvSpPr>
          <a:spLocks noChangeShapeType="1"/>
        </xdr:cNvSpPr>
      </xdr:nvSpPr>
      <xdr:spPr bwMode="auto">
        <a:xfrm>
          <a:off x="1638300" y="1526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72499" name="Line 90"/>
        <xdr:cNvSpPr>
          <a:spLocks noChangeShapeType="1"/>
        </xdr:cNvSpPr>
      </xdr:nvSpPr>
      <xdr:spPr bwMode="auto">
        <a:xfrm>
          <a:off x="133350" y="1775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sp macro="" textlink="">
      <xdr:nvSpPr>
        <xdr:cNvPr id="72500" name="Line 91"/>
        <xdr:cNvSpPr>
          <a:spLocks noChangeShapeType="1"/>
        </xdr:cNvSpPr>
      </xdr:nvSpPr>
      <xdr:spPr bwMode="auto">
        <a:xfrm>
          <a:off x="1638300" y="1775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72501" name="Line 92"/>
        <xdr:cNvSpPr>
          <a:spLocks noChangeShapeType="1"/>
        </xdr:cNvSpPr>
      </xdr:nvSpPr>
      <xdr:spPr bwMode="auto">
        <a:xfrm>
          <a:off x="133350" y="1693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105</xdr:row>
      <xdr:rowOff>104775</xdr:rowOff>
    </xdr:from>
    <xdr:to>
      <xdr:col>1</xdr:col>
      <xdr:colOff>0</xdr:colOff>
      <xdr:row>105</xdr:row>
      <xdr:rowOff>104775</xdr:rowOff>
    </xdr:to>
    <xdr:sp macro="" textlink="">
      <xdr:nvSpPr>
        <xdr:cNvPr id="72502" name="Line 93"/>
        <xdr:cNvSpPr>
          <a:spLocks noChangeShapeType="1"/>
        </xdr:cNvSpPr>
      </xdr:nvSpPr>
      <xdr:spPr bwMode="auto">
        <a:xfrm>
          <a:off x="1638300" y="1693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105</xdr:row>
      <xdr:rowOff>38100</xdr:rowOff>
    </xdr:from>
    <xdr:to>
      <xdr:col>0</xdr:col>
      <xdr:colOff>542925</xdr:colOff>
      <xdr:row>105</xdr:row>
      <xdr:rowOff>38100</xdr:rowOff>
    </xdr:to>
    <xdr:sp macro="" textlink="">
      <xdr:nvSpPr>
        <xdr:cNvPr id="72503" name="Line 94"/>
        <xdr:cNvSpPr>
          <a:spLocks noChangeShapeType="1"/>
        </xdr:cNvSpPr>
      </xdr:nvSpPr>
      <xdr:spPr bwMode="auto">
        <a:xfrm>
          <a:off x="0" y="168878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72504" name="Line 95"/>
        <xdr:cNvSpPr>
          <a:spLocks noChangeShapeType="1"/>
        </xdr:cNvSpPr>
      </xdr:nvSpPr>
      <xdr:spPr bwMode="auto">
        <a:xfrm>
          <a:off x="13335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72505" name="Line 96"/>
        <xdr:cNvSpPr>
          <a:spLocks noChangeShapeType="1"/>
        </xdr:cNvSpPr>
      </xdr:nvSpPr>
      <xdr:spPr bwMode="auto">
        <a:xfrm>
          <a:off x="163830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47625</xdr:rowOff>
    </xdr:from>
    <xdr:to>
      <xdr:col>0</xdr:col>
      <xdr:colOff>542925</xdr:colOff>
      <xdr:row>53</xdr:row>
      <xdr:rowOff>47625</xdr:rowOff>
    </xdr:to>
    <xdr:sp macro="" textlink="">
      <xdr:nvSpPr>
        <xdr:cNvPr id="72506" name="Line 97"/>
        <xdr:cNvSpPr>
          <a:spLocks noChangeShapeType="1"/>
        </xdr:cNvSpPr>
      </xdr:nvSpPr>
      <xdr:spPr bwMode="auto">
        <a:xfrm>
          <a:off x="0" y="88201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218</xdr:row>
      <xdr:rowOff>104775</xdr:rowOff>
    </xdr:from>
    <xdr:to>
      <xdr:col>0</xdr:col>
      <xdr:colOff>542925</xdr:colOff>
      <xdr:row>218</xdr:row>
      <xdr:rowOff>104775</xdr:rowOff>
    </xdr:to>
    <xdr:sp macro="" textlink="">
      <xdr:nvSpPr>
        <xdr:cNvPr id="77101" name="Line 1"/>
        <xdr:cNvSpPr>
          <a:spLocks noChangeShapeType="1"/>
        </xdr:cNvSpPr>
      </xdr:nvSpPr>
      <xdr:spPr bwMode="auto">
        <a:xfrm>
          <a:off x="0" y="321183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104775</xdr:rowOff>
    </xdr:from>
    <xdr:to>
      <xdr:col>0</xdr:col>
      <xdr:colOff>133350</xdr:colOff>
      <xdr:row>218</xdr:row>
      <xdr:rowOff>104775</xdr:rowOff>
    </xdr:to>
    <xdr:sp macro="" textlink="">
      <xdr:nvSpPr>
        <xdr:cNvPr id="77102" name="Line 2"/>
        <xdr:cNvSpPr>
          <a:spLocks noChangeShapeType="1"/>
        </xdr:cNvSpPr>
      </xdr:nvSpPr>
      <xdr:spPr bwMode="auto">
        <a:xfrm>
          <a:off x="133350" y="3211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104775</xdr:rowOff>
    </xdr:from>
    <xdr:to>
      <xdr:col>1</xdr:col>
      <xdr:colOff>0</xdr:colOff>
      <xdr:row>218</xdr:row>
      <xdr:rowOff>104775</xdr:rowOff>
    </xdr:to>
    <xdr:sp macro="" textlink="">
      <xdr:nvSpPr>
        <xdr:cNvPr id="77103" name="Line 3"/>
        <xdr:cNvSpPr>
          <a:spLocks noChangeShapeType="1"/>
        </xdr:cNvSpPr>
      </xdr:nvSpPr>
      <xdr:spPr bwMode="auto">
        <a:xfrm>
          <a:off x="1381125" y="3211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77104" name="Line 5"/>
        <xdr:cNvSpPr>
          <a:spLocks noChangeShapeType="1"/>
        </xdr:cNvSpPr>
      </xdr:nvSpPr>
      <xdr:spPr bwMode="auto">
        <a:xfrm>
          <a:off x="133350" y="2507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104775</xdr:rowOff>
    </xdr:from>
    <xdr:to>
      <xdr:col>1</xdr:col>
      <xdr:colOff>0</xdr:colOff>
      <xdr:row>169</xdr:row>
      <xdr:rowOff>104775</xdr:rowOff>
    </xdr:to>
    <xdr:sp macro="" textlink="">
      <xdr:nvSpPr>
        <xdr:cNvPr id="77105" name="Line 6"/>
        <xdr:cNvSpPr>
          <a:spLocks noChangeShapeType="1"/>
        </xdr:cNvSpPr>
      </xdr:nvSpPr>
      <xdr:spPr bwMode="auto">
        <a:xfrm>
          <a:off x="1381125" y="2507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77106" name="Line 8"/>
        <xdr:cNvSpPr>
          <a:spLocks noChangeShapeType="1"/>
        </xdr:cNvSpPr>
      </xdr:nvSpPr>
      <xdr:spPr bwMode="auto">
        <a:xfrm>
          <a:off x="133350" y="1612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107</xdr:row>
      <xdr:rowOff>104775</xdr:rowOff>
    </xdr:from>
    <xdr:to>
      <xdr:col>1</xdr:col>
      <xdr:colOff>0</xdr:colOff>
      <xdr:row>107</xdr:row>
      <xdr:rowOff>104775</xdr:rowOff>
    </xdr:to>
    <xdr:sp macro="" textlink="">
      <xdr:nvSpPr>
        <xdr:cNvPr id="77107" name="Line 9"/>
        <xdr:cNvSpPr>
          <a:spLocks noChangeShapeType="1"/>
        </xdr:cNvSpPr>
      </xdr:nvSpPr>
      <xdr:spPr bwMode="auto">
        <a:xfrm>
          <a:off x="1381125" y="1612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77108" name="Line 11"/>
        <xdr:cNvSpPr>
          <a:spLocks noChangeShapeType="1"/>
        </xdr:cNvSpPr>
      </xdr:nvSpPr>
      <xdr:spPr bwMode="auto">
        <a:xfrm>
          <a:off x="133350" y="831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77109" name="Line 12"/>
        <xdr:cNvSpPr>
          <a:spLocks noChangeShapeType="1"/>
        </xdr:cNvSpPr>
      </xdr:nvSpPr>
      <xdr:spPr bwMode="auto">
        <a:xfrm>
          <a:off x="1381125" y="831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77110" name="Line 14"/>
        <xdr:cNvSpPr>
          <a:spLocks noChangeShapeType="1"/>
        </xdr:cNvSpPr>
      </xdr:nvSpPr>
      <xdr:spPr bwMode="auto">
        <a:xfrm>
          <a:off x="133350" y="1827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77111" name="Line 19"/>
        <xdr:cNvSpPr>
          <a:spLocks noChangeShapeType="1"/>
        </xdr:cNvSpPr>
      </xdr:nvSpPr>
      <xdr:spPr bwMode="auto">
        <a:xfrm>
          <a:off x="133350" y="1827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77112" name="Line 21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104775</xdr:rowOff>
    </xdr:from>
    <xdr:to>
      <xdr:col>0</xdr:col>
      <xdr:colOff>133350</xdr:colOff>
      <xdr:row>116</xdr:row>
      <xdr:rowOff>104775</xdr:rowOff>
    </xdr:to>
    <xdr:sp macro="" textlink="">
      <xdr:nvSpPr>
        <xdr:cNvPr id="77113" name="Line 23"/>
        <xdr:cNvSpPr>
          <a:spLocks noChangeShapeType="1"/>
        </xdr:cNvSpPr>
      </xdr:nvSpPr>
      <xdr:spPr bwMode="auto">
        <a:xfrm>
          <a:off x="133350" y="17383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77114" name="Line 25"/>
        <xdr:cNvSpPr>
          <a:spLocks noChangeShapeType="1"/>
        </xdr:cNvSpPr>
      </xdr:nvSpPr>
      <xdr:spPr bwMode="auto">
        <a:xfrm>
          <a:off x="133350" y="25479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77115" name="Line 26"/>
        <xdr:cNvSpPr>
          <a:spLocks noChangeShapeType="1"/>
        </xdr:cNvSpPr>
      </xdr:nvSpPr>
      <xdr:spPr bwMode="auto">
        <a:xfrm>
          <a:off x="133350" y="1741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77116" name="Line 27"/>
        <xdr:cNvSpPr>
          <a:spLocks noChangeShapeType="1"/>
        </xdr:cNvSpPr>
      </xdr:nvSpPr>
      <xdr:spPr bwMode="auto">
        <a:xfrm>
          <a:off x="133350" y="17411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28575</xdr:rowOff>
    </xdr:from>
    <xdr:to>
      <xdr:col>0</xdr:col>
      <xdr:colOff>542925</xdr:colOff>
      <xdr:row>55</xdr:row>
      <xdr:rowOff>28575</xdr:rowOff>
    </xdr:to>
    <xdr:sp macro="" textlink="">
      <xdr:nvSpPr>
        <xdr:cNvPr id="77117" name="Line 28"/>
        <xdr:cNvSpPr>
          <a:spLocks noChangeShapeType="1"/>
        </xdr:cNvSpPr>
      </xdr:nvSpPr>
      <xdr:spPr bwMode="auto">
        <a:xfrm>
          <a:off x="0" y="86677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77118" name="Line 29"/>
        <xdr:cNvSpPr>
          <a:spLocks noChangeShapeType="1"/>
        </xdr:cNvSpPr>
      </xdr:nvSpPr>
      <xdr:spPr bwMode="auto">
        <a:xfrm>
          <a:off x="133350" y="8696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77119" name="Line 31"/>
        <xdr:cNvSpPr>
          <a:spLocks noChangeShapeType="1"/>
        </xdr:cNvSpPr>
      </xdr:nvSpPr>
      <xdr:spPr bwMode="auto">
        <a:xfrm>
          <a:off x="133350" y="1544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77120" name="Line 33"/>
        <xdr:cNvSpPr>
          <a:spLocks noChangeShapeType="1"/>
        </xdr:cNvSpPr>
      </xdr:nvSpPr>
      <xdr:spPr bwMode="auto">
        <a:xfrm>
          <a:off x="133350" y="2285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0</xdr:rowOff>
    </xdr:from>
    <xdr:to>
      <xdr:col>0</xdr:col>
      <xdr:colOff>133350</xdr:colOff>
      <xdr:row>212</xdr:row>
      <xdr:rowOff>0</xdr:rowOff>
    </xdr:to>
    <xdr:sp macro="" textlink="">
      <xdr:nvSpPr>
        <xdr:cNvPr id="77121" name="Line 35"/>
        <xdr:cNvSpPr>
          <a:spLocks noChangeShapeType="1"/>
        </xdr:cNvSpPr>
      </xdr:nvSpPr>
      <xdr:spPr bwMode="auto">
        <a:xfrm>
          <a:off x="133350" y="3104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112</xdr:row>
      <xdr:rowOff>104775</xdr:rowOff>
    </xdr:from>
    <xdr:to>
      <xdr:col>0</xdr:col>
      <xdr:colOff>571500</xdr:colOff>
      <xdr:row>112</xdr:row>
      <xdr:rowOff>104775</xdr:rowOff>
    </xdr:to>
    <xdr:sp macro="" textlink="">
      <xdr:nvSpPr>
        <xdr:cNvPr id="77122" name="Line 36"/>
        <xdr:cNvSpPr>
          <a:spLocks noChangeShapeType="1"/>
        </xdr:cNvSpPr>
      </xdr:nvSpPr>
      <xdr:spPr bwMode="auto">
        <a:xfrm>
          <a:off x="28575" y="167925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77123" name="Line 37"/>
        <xdr:cNvSpPr>
          <a:spLocks noChangeShapeType="1"/>
        </xdr:cNvSpPr>
      </xdr:nvSpPr>
      <xdr:spPr bwMode="auto">
        <a:xfrm>
          <a:off x="133350" y="1679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165</xdr:row>
      <xdr:rowOff>104775</xdr:rowOff>
    </xdr:from>
    <xdr:to>
      <xdr:col>0</xdr:col>
      <xdr:colOff>542925</xdr:colOff>
      <xdr:row>165</xdr:row>
      <xdr:rowOff>104775</xdr:rowOff>
    </xdr:to>
    <xdr:sp macro="" textlink="">
      <xdr:nvSpPr>
        <xdr:cNvPr id="77124" name="Line 38"/>
        <xdr:cNvSpPr>
          <a:spLocks noChangeShapeType="1"/>
        </xdr:cNvSpPr>
      </xdr:nvSpPr>
      <xdr:spPr bwMode="auto">
        <a:xfrm>
          <a:off x="0" y="244887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77125" name="Line 39"/>
        <xdr:cNvSpPr>
          <a:spLocks noChangeShapeType="1"/>
        </xdr:cNvSpPr>
      </xdr:nvSpPr>
      <xdr:spPr bwMode="auto">
        <a:xfrm>
          <a:off x="133350" y="24488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57150</xdr:rowOff>
    </xdr:from>
    <xdr:to>
      <xdr:col>0</xdr:col>
      <xdr:colOff>542925</xdr:colOff>
      <xdr:row>55</xdr:row>
      <xdr:rowOff>57150</xdr:rowOff>
    </xdr:to>
    <xdr:sp macro="" textlink="">
      <xdr:nvSpPr>
        <xdr:cNvPr id="81282" name="Line 14"/>
        <xdr:cNvSpPr>
          <a:spLocks noChangeShapeType="1"/>
        </xdr:cNvSpPr>
      </xdr:nvSpPr>
      <xdr:spPr bwMode="auto">
        <a:xfrm>
          <a:off x="0" y="82296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85725</xdr:rowOff>
    </xdr:from>
    <xdr:to>
      <xdr:col>1</xdr:col>
      <xdr:colOff>0</xdr:colOff>
      <xdr:row>54</xdr:row>
      <xdr:rowOff>85725</xdr:rowOff>
    </xdr:to>
    <xdr:sp macro="" textlink="">
      <xdr:nvSpPr>
        <xdr:cNvPr id="81283" name="Line 15"/>
        <xdr:cNvSpPr>
          <a:spLocks noChangeShapeType="1"/>
        </xdr:cNvSpPr>
      </xdr:nvSpPr>
      <xdr:spPr bwMode="auto">
        <a:xfrm>
          <a:off x="15811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</xdr:row>
      <xdr:rowOff>104775</xdr:rowOff>
    </xdr:from>
    <xdr:to>
      <xdr:col>1</xdr:col>
      <xdr:colOff>0</xdr:colOff>
      <xdr:row>56</xdr:row>
      <xdr:rowOff>104775</xdr:rowOff>
    </xdr:to>
    <xdr:sp macro="" textlink="">
      <xdr:nvSpPr>
        <xdr:cNvPr id="81284" name="Line 31"/>
        <xdr:cNvSpPr>
          <a:spLocks noChangeShapeType="1"/>
        </xdr:cNvSpPr>
      </xdr:nvSpPr>
      <xdr:spPr bwMode="auto">
        <a:xfrm>
          <a:off x="1581150" y="837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81285" name="Line 49"/>
        <xdr:cNvSpPr>
          <a:spLocks noChangeShapeType="1"/>
        </xdr:cNvSpPr>
      </xdr:nvSpPr>
      <xdr:spPr bwMode="auto">
        <a:xfrm>
          <a:off x="15811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66675</xdr:rowOff>
    </xdr:from>
    <xdr:to>
      <xdr:col>1</xdr:col>
      <xdr:colOff>0</xdr:colOff>
      <xdr:row>54</xdr:row>
      <xdr:rowOff>66675</xdr:rowOff>
    </xdr:to>
    <xdr:sp macro="" textlink="">
      <xdr:nvSpPr>
        <xdr:cNvPr id="81286" name="Line 50"/>
        <xdr:cNvSpPr>
          <a:spLocks noChangeShapeType="1"/>
        </xdr:cNvSpPr>
      </xdr:nvSpPr>
      <xdr:spPr bwMode="auto">
        <a:xfrm>
          <a:off x="1581150" y="810577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0</xdr:colOff>
      <xdr:row>103</xdr:row>
      <xdr:rowOff>0</xdr:rowOff>
    </xdr:to>
    <xdr:sp macro="" textlink="">
      <xdr:nvSpPr>
        <xdr:cNvPr id="81287" name="Line 28"/>
        <xdr:cNvSpPr>
          <a:spLocks noChangeShapeType="1"/>
        </xdr:cNvSpPr>
      </xdr:nvSpPr>
      <xdr:spPr bwMode="auto">
        <a:xfrm>
          <a:off x="1581150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0</xdr:colOff>
      <xdr:row>100</xdr:row>
      <xdr:rowOff>0</xdr:rowOff>
    </xdr:to>
    <xdr:sp macro="" textlink="">
      <xdr:nvSpPr>
        <xdr:cNvPr id="81288" name="Line 45"/>
        <xdr:cNvSpPr>
          <a:spLocks noChangeShapeType="1"/>
        </xdr:cNvSpPr>
      </xdr:nvSpPr>
      <xdr:spPr bwMode="auto">
        <a:xfrm>
          <a:off x="1581150" y="1450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0</xdr:colOff>
      <xdr:row>107</xdr:row>
      <xdr:rowOff>0</xdr:rowOff>
    </xdr:to>
    <xdr:sp macro="" textlink="">
      <xdr:nvSpPr>
        <xdr:cNvPr id="81289" name="Line 16"/>
        <xdr:cNvSpPr>
          <a:spLocks noChangeShapeType="1"/>
        </xdr:cNvSpPr>
      </xdr:nvSpPr>
      <xdr:spPr bwMode="auto">
        <a:xfrm>
          <a:off x="1581150" y="15468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0</xdr:colOff>
      <xdr:row>107</xdr:row>
      <xdr:rowOff>0</xdr:rowOff>
    </xdr:to>
    <xdr:sp macro="" textlink="">
      <xdr:nvSpPr>
        <xdr:cNvPr id="81290" name="Line 19"/>
        <xdr:cNvSpPr>
          <a:spLocks noChangeShapeType="1"/>
        </xdr:cNvSpPr>
      </xdr:nvSpPr>
      <xdr:spPr bwMode="auto">
        <a:xfrm>
          <a:off x="1581150" y="15468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109</xdr:row>
      <xdr:rowOff>104775</xdr:rowOff>
    </xdr:from>
    <xdr:to>
      <xdr:col>1</xdr:col>
      <xdr:colOff>0</xdr:colOff>
      <xdr:row>109</xdr:row>
      <xdr:rowOff>104775</xdr:rowOff>
    </xdr:to>
    <xdr:sp macro="" textlink="">
      <xdr:nvSpPr>
        <xdr:cNvPr id="81291" name="Line 21"/>
        <xdr:cNvSpPr>
          <a:spLocks noChangeShapeType="1"/>
        </xdr:cNvSpPr>
      </xdr:nvSpPr>
      <xdr:spPr bwMode="auto">
        <a:xfrm>
          <a:off x="1581150" y="15840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sp macro="" textlink="">
      <xdr:nvSpPr>
        <xdr:cNvPr id="81292" name="Line 26"/>
        <xdr:cNvSpPr>
          <a:spLocks noChangeShapeType="1"/>
        </xdr:cNvSpPr>
      </xdr:nvSpPr>
      <xdr:spPr bwMode="auto">
        <a:xfrm>
          <a:off x="15811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sp macro="" textlink="">
      <xdr:nvSpPr>
        <xdr:cNvPr id="81293" name="Line 27"/>
        <xdr:cNvSpPr>
          <a:spLocks noChangeShapeType="1"/>
        </xdr:cNvSpPr>
      </xdr:nvSpPr>
      <xdr:spPr bwMode="auto">
        <a:xfrm>
          <a:off x="15811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0</xdr:colOff>
      <xdr:row>106</xdr:row>
      <xdr:rowOff>0</xdr:rowOff>
    </xdr:to>
    <xdr:sp macro="" textlink="">
      <xdr:nvSpPr>
        <xdr:cNvPr id="81294" name="Line 32"/>
        <xdr:cNvSpPr>
          <a:spLocks noChangeShapeType="1"/>
        </xdr:cNvSpPr>
      </xdr:nvSpPr>
      <xdr:spPr bwMode="auto">
        <a:xfrm>
          <a:off x="1581150" y="1533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0</xdr:colOff>
      <xdr:row>106</xdr:row>
      <xdr:rowOff>0</xdr:rowOff>
    </xdr:to>
    <xdr:sp macro="" textlink="">
      <xdr:nvSpPr>
        <xdr:cNvPr id="81295" name="Line 35"/>
        <xdr:cNvSpPr>
          <a:spLocks noChangeShapeType="1"/>
        </xdr:cNvSpPr>
      </xdr:nvSpPr>
      <xdr:spPr bwMode="auto">
        <a:xfrm>
          <a:off x="1581150" y="1533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81296" name="Line 37"/>
        <xdr:cNvSpPr>
          <a:spLocks noChangeShapeType="1"/>
        </xdr:cNvSpPr>
      </xdr:nvSpPr>
      <xdr:spPr bwMode="auto">
        <a:xfrm>
          <a:off x="1581150" y="1560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81297" name="Line 43"/>
        <xdr:cNvSpPr>
          <a:spLocks noChangeShapeType="1"/>
        </xdr:cNvSpPr>
      </xdr:nvSpPr>
      <xdr:spPr bwMode="auto">
        <a:xfrm>
          <a:off x="1581150" y="1560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81298" name="Line 44"/>
        <xdr:cNvSpPr>
          <a:spLocks noChangeShapeType="1"/>
        </xdr:cNvSpPr>
      </xdr:nvSpPr>
      <xdr:spPr bwMode="auto">
        <a:xfrm>
          <a:off x="1581150" y="1560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113</xdr:row>
      <xdr:rowOff>47625</xdr:rowOff>
    </xdr:from>
    <xdr:to>
      <xdr:col>0</xdr:col>
      <xdr:colOff>561975</xdr:colOff>
      <xdr:row>113</xdr:row>
      <xdr:rowOff>47625</xdr:rowOff>
    </xdr:to>
    <xdr:sp macro="" textlink="">
      <xdr:nvSpPr>
        <xdr:cNvPr id="81299" name="Line 14"/>
        <xdr:cNvSpPr>
          <a:spLocks noChangeShapeType="1"/>
        </xdr:cNvSpPr>
      </xdr:nvSpPr>
      <xdr:spPr bwMode="auto">
        <a:xfrm>
          <a:off x="19050" y="163163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104775</xdr:rowOff>
    </xdr:from>
    <xdr:to>
      <xdr:col>1</xdr:col>
      <xdr:colOff>0</xdr:colOff>
      <xdr:row>114</xdr:row>
      <xdr:rowOff>104775</xdr:rowOff>
    </xdr:to>
    <xdr:sp macro="" textlink="">
      <xdr:nvSpPr>
        <xdr:cNvPr id="81300" name="Line 31"/>
        <xdr:cNvSpPr>
          <a:spLocks noChangeShapeType="1"/>
        </xdr:cNvSpPr>
      </xdr:nvSpPr>
      <xdr:spPr bwMode="auto">
        <a:xfrm>
          <a:off x="1581150" y="16487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0</xdr:colOff>
      <xdr:row>145</xdr:row>
      <xdr:rowOff>0</xdr:rowOff>
    </xdr:to>
    <xdr:sp macro="" textlink="">
      <xdr:nvSpPr>
        <xdr:cNvPr id="81301" name="Line 22"/>
        <xdr:cNvSpPr>
          <a:spLocks noChangeShapeType="1"/>
        </xdr:cNvSpPr>
      </xdr:nvSpPr>
      <xdr:spPr bwMode="auto">
        <a:xfrm>
          <a:off x="1581150" y="2078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0</xdr:colOff>
      <xdr:row>145</xdr:row>
      <xdr:rowOff>0</xdr:rowOff>
    </xdr:to>
    <xdr:sp macro="" textlink="">
      <xdr:nvSpPr>
        <xdr:cNvPr id="81302" name="Line 23"/>
        <xdr:cNvSpPr>
          <a:spLocks noChangeShapeType="1"/>
        </xdr:cNvSpPr>
      </xdr:nvSpPr>
      <xdr:spPr bwMode="auto">
        <a:xfrm>
          <a:off x="1581150" y="2078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0</xdr:colOff>
      <xdr:row>145</xdr:row>
      <xdr:rowOff>0</xdr:rowOff>
    </xdr:to>
    <xdr:sp macro="" textlink="">
      <xdr:nvSpPr>
        <xdr:cNvPr id="81303" name="Line 24"/>
        <xdr:cNvSpPr>
          <a:spLocks noChangeShapeType="1"/>
        </xdr:cNvSpPr>
      </xdr:nvSpPr>
      <xdr:spPr bwMode="auto">
        <a:xfrm>
          <a:off x="1581150" y="2078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0</xdr:colOff>
      <xdr:row>146</xdr:row>
      <xdr:rowOff>0</xdr:rowOff>
    </xdr:to>
    <xdr:sp macro="" textlink="">
      <xdr:nvSpPr>
        <xdr:cNvPr id="81304" name="Line 38"/>
        <xdr:cNvSpPr>
          <a:spLocks noChangeShapeType="1"/>
        </xdr:cNvSpPr>
      </xdr:nvSpPr>
      <xdr:spPr bwMode="auto">
        <a:xfrm>
          <a:off x="1581150" y="2091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0</xdr:colOff>
      <xdr:row>146</xdr:row>
      <xdr:rowOff>0</xdr:rowOff>
    </xdr:to>
    <xdr:sp macro="" textlink="">
      <xdr:nvSpPr>
        <xdr:cNvPr id="81305" name="Line 39"/>
        <xdr:cNvSpPr>
          <a:spLocks noChangeShapeType="1"/>
        </xdr:cNvSpPr>
      </xdr:nvSpPr>
      <xdr:spPr bwMode="auto">
        <a:xfrm>
          <a:off x="1581150" y="2091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0</xdr:colOff>
      <xdr:row>146</xdr:row>
      <xdr:rowOff>0</xdr:rowOff>
    </xdr:to>
    <xdr:sp macro="" textlink="">
      <xdr:nvSpPr>
        <xdr:cNvPr id="81306" name="Line 40"/>
        <xdr:cNvSpPr>
          <a:spLocks noChangeShapeType="1"/>
        </xdr:cNvSpPr>
      </xdr:nvSpPr>
      <xdr:spPr bwMode="auto">
        <a:xfrm>
          <a:off x="1581150" y="2091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81307" name="Line 17"/>
        <xdr:cNvSpPr>
          <a:spLocks noChangeShapeType="1"/>
        </xdr:cNvSpPr>
      </xdr:nvSpPr>
      <xdr:spPr bwMode="auto">
        <a:xfrm>
          <a:off x="1581150" y="2221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81308" name="Line 18"/>
        <xdr:cNvSpPr>
          <a:spLocks noChangeShapeType="1"/>
        </xdr:cNvSpPr>
      </xdr:nvSpPr>
      <xdr:spPr bwMode="auto">
        <a:xfrm>
          <a:off x="1581150" y="2221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81309" name="Line 20"/>
        <xdr:cNvSpPr>
          <a:spLocks noChangeShapeType="1"/>
        </xdr:cNvSpPr>
      </xdr:nvSpPr>
      <xdr:spPr bwMode="auto">
        <a:xfrm>
          <a:off x="1581150" y="2221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66675</xdr:rowOff>
    </xdr:from>
    <xdr:to>
      <xdr:col>0</xdr:col>
      <xdr:colOff>542925</xdr:colOff>
      <xdr:row>167</xdr:row>
      <xdr:rowOff>66675</xdr:rowOff>
    </xdr:to>
    <xdr:sp macro="" textlink="">
      <xdr:nvSpPr>
        <xdr:cNvPr id="81310" name="Line 14"/>
        <xdr:cNvSpPr>
          <a:spLocks noChangeShapeType="1"/>
        </xdr:cNvSpPr>
      </xdr:nvSpPr>
      <xdr:spPr bwMode="auto">
        <a:xfrm>
          <a:off x="0" y="240696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168</xdr:row>
      <xdr:rowOff>104775</xdr:rowOff>
    </xdr:from>
    <xdr:to>
      <xdr:col>1</xdr:col>
      <xdr:colOff>0</xdr:colOff>
      <xdr:row>168</xdr:row>
      <xdr:rowOff>104775</xdr:rowOff>
    </xdr:to>
    <xdr:sp macro="" textlink="">
      <xdr:nvSpPr>
        <xdr:cNvPr id="81311" name="Line 31"/>
        <xdr:cNvSpPr>
          <a:spLocks noChangeShapeType="1"/>
        </xdr:cNvSpPr>
      </xdr:nvSpPr>
      <xdr:spPr bwMode="auto">
        <a:xfrm>
          <a:off x="1581150" y="2423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104775</xdr:rowOff>
    </xdr:from>
    <xdr:to>
      <xdr:col>1</xdr:col>
      <xdr:colOff>0</xdr:colOff>
      <xdr:row>171</xdr:row>
      <xdr:rowOff>104775</xdr:rowOff>
    </xdr:to>
    <xdr:sp macro="" textlink="">
      <xdr:nvSpPr>
        <xdr:cNvPr id="81312" name="Line 25"/>
        <xdr:cNvSpPr>
          <a:spLocks noChangeShapeType="1"/>
        </xdr:cNvSpPr>
      </xdr:nvSpPr>
      <xdr:spPr bwMode="auto">
        <a:xfrm>
          <a:off x="1581150" y="2460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173</xdr:row>
      <xdr:rowOff>104775</xdr:rowOff>
    </xdr:from>
    <xdr:to>
      <xdr:col>1</xdr:col>
      <xdr:colOff>0</xdr:colOff>
      <xdr:row>173</xdr:row>
      <xdr:rowOff>104775</xdr:rowOff>
    </xdr:to>
    <xdr:sp macro="" textlink="">
      <xdr:nvSpPr>
        <xdr:cNvPr id="81313" name="Line 41"/>
        <xdr:cNvSpPr>
          <a:spLocks noChangeShapeType="1"/>
        </xdr:cNvSpPr>
      </xdr:nvSpPr>
      <xdr:spPr bwMode="auto">
        <a:xfrm>
          <a:off x="1581150" y="2495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173</xdr:row>
      <xdr:rowOff>66675</xdr:rowOff>
    </xdr:from>
    <xdr:to>
      <xdr:col>1</xdr:col>
      <xdr:colOff>0</xdr:colOff>
      <xdr:row>173</xdr:row>
      <xdr:rowOff>66675</xdr:rowOff>
    </xdr:to>
    <xdr:sp macro="" textlink="">
      <xdr:nvSpPr>
        <xdr:cNvPr id="81314" name="Line 42"/>
        <xdr:cNvSpPr>
          <a:spLocks noChangeShapeType="1"/>
        </xdr:cNvSpPr>
      </xdr:nvSpPr>
      <xdr:spPr bwMode="auto">
        <a:xfrm>
          <a:off x="1581150" y="249174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221</xdr:row>
      <xdr:rowOff>57150</xdr:rowOff>
    </xdr:from>
    <xdr:to>
      <xdr:col>0</xdr:col>
      <xdr:colOff>561975</xdr:colOff>
      <xdr:row>221</xdr:row>
      <xdr:rowOff>57150</xdr:rowOff>
    </xdr:to>
    <xdr:sp macro="" textlink="">
      <xdr:nvSpPr>
        <xdr:cNvPr id="81315" name="Line 14"/>
        <xdr:cNvSpPr>
          <a:spLocks noChangeShapeType="1"/>
        </xdr:cNvSpPr>
      </xdr:nvSpPr>
      <xdr:spPr bwMode="auto">
        <a:xfrm>
          <a:off x="19050" y="322230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222</xdr:row>
      <xdr:rowOff>104775</xdr:rowOff>
    </xdr:from>
    <xdr:to>
      <xdr:col>1</xdr:col>
      <xdr:colOff>0</xdr:colOff>
      <xdr:row>222</xdr:row>
      <xdr:rowOff>104775</xdr:rowOff>
    </xdr:to>
    <xdr:sp macro="" textlink="">
      <xdr:nvSpPr>
        <xdr:cNvPr id="81316" name="Line 31"/>
        <xdr:cNvSpPr>
          <a:spLocks noChangeShapeType="1"/>
        </xdr:cNvSpPr>
      </xdr:nvSpPr>
      <xdr:spPr bwMode="auto">
        <a:xfrm>
          <a:off x="1581150" y="3239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73</xdr:row>
      <xdr:rowOff>133350</xdr:rowOff>
    </xdr:from>
    <xdr:to>
      <xdr:col>0</xdr:col>
      <xdr:colOff>542925</xdr:colOff>
      <xdr:row>73</xdr:row>
      <xdr:rowOff>133350</xdr:rowOff>
    </xdr:to>
    <xdr:sp macro="" textlink="">
      <xdr:nvSpPr>
        <xdr:cNvPr id="81965" name="Line 1"/>
        <xdr:cNvSpPr>
          <a:spLocks noChangeShapeType="1"/>
        </xdr:cNvSpPr>
      </xdr:nvSpPr>
      <xdr:spPr bwMode="auto">
        <a:xfrm>
          <a:off x="0" y="137445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</xdr:row>
      <xdr:rowOff>85725</xdr:rowOff>
    </xdr:from>
    <xdr:to>
      <xdr:col>1</xdr:col>
      <xdr:colOff>0</xdr:colOff>
      <xdr:row>73</xdr:row>
      <xdr:rowOff>85725</xdr:rowOff>
    </xdr:to>
    <xdr:sp macro="" textlink="">
      <xdr:nvSpPr>
        <xdr:cNvPr id="81966" name="Line 2"/>
        <xdr:cNvSpPr>
          <a:spLocks noChangeShapeType="1"/>
        </xdr:cNvSpPr>
      </xdr:nvSpPr>
      <xdr:spPr bwMode="auto">
        <a:xfrm>
          <a:off x="1714500" y="13696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39</xdr:row>
      <xdr:rowOff>133350</xdr:rowOff>
    </xdr:from>
    <xdr:to>
      <xdr:col>0</xdr:col>
      <xdr:colOff>561975</xdr:colOff>
      <xdr:row>39</xdr:row>
      <xdr:rowOff>133350</xdr:rowOff>
    </xdr:to>
    <xdr:sp macro="" textlink="">
      <xdr:nvSpPr>
        <xdr:cNvPr id="81967" name="Line 3"/>
        <xdr:cNvSpPr>
          <a:spLocks noChangeShapeType="1"/>
        </xdr:cNvSpPr>
      </xdr:nvSpPr>
      <xdr:spPr bwMode="auto">
        <a:xfrm>
          <a:off x="19050" y="79438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</xdr:row>
      <xdr:rowOff>85725</xdr:rowOff>
    </xdr:from>
    <xdr:to>
      <xdr:col>1</xdr:col>
      <xdr:colOff>0</xdr:colOff>
      <xdr:row>39</xdr:row>
      <xdr:rowOff>85725</xdr:rowOff>
    </xdr:to>
    <xdr:sp macro="" textlink="">
      <xdr:nvSpPr>
        <xdr:cNvPr id="81968" name="Line 4"/>
        <xdr:cNvSpPr>
          <a:spLocks noChangeShapeType="1"/>
        </xdr:cNvSpPr>
      </xdr:nvSpPr>
      <xdr:spPr bwMode="auto">
        <a:xfrm>
          <a:off x="1714500" y="789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198</xdr:row>
      <xdr:rowOff>0</xdr:rowOff>
    </xdr:from>
    <xdr:to>
      <xdr:col>0</xdr:col>
      <xdr:colOff>133350</xdr:colOff>
      <xdr:row>198</xdr:row>
      <xdr:rowOff>0</xdr:rowOff>
    </xdr:to>
    <xdr:sp macro="" textlink="">
      <xdr:nvSpPr>
        <xdr:cNvPr id="6353" name="Line 1"/>
        <xdr:cNvSpPr>
          <a:spLocks noChangeShapeType="1"/>
        </xdr:cNvSpPr>
      </xdr:nvSpPr>
      <xdr:spPr bwMode="auto">
        <a:xfrm>
          <a:off x="133350" y="3139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0</xdr:colOff>
      <xdr:row>198</xdr:row>
      <xdr:rowOff>0</xdr:rowOff>
    </xdr:to>
    <xdr:sp macro="" textlink="">
      <xdr:nvSpPr>
        <xdr:cNvPr id="6354" name="Line 2"/>
        <xdr:cNvSpPr>
          <a:spLocks noChangeShapeType="1"/>
        </xdr:cNvSpPr>
      </xdr:nvSpPr>
      <xdr:spPr bwMode="auto">
        <a:xfrm>
          <a:off x="1581150" y="3139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6355" name="Line 3"/>
        <xdr:cNvSpPr>
          <a:spLocks noChangeShapeType="1"/>
        </xdr:cNvSpPr>
      </xdr:nvSpPr>
      <xdr:spPr bwMode="auto">
        <a:xfrm>
          <a:off x="133350" y="24203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6356" name="Line 4"/>
        <xdr:cNvSpPr>
          <a:spLocks noChangeShapeType="1"/>
        </xdr:cNvSpPr>
      </xdr:nvSpPr>
      <xdr:spPr bwMode="auto">
        <a:xfrm>
          <a:off x="1581150" y="24203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357" name="Line 5"/>
        <xdr:cNvSpPr>
          <a:spLocks noChangeShapeType="1"/>
        </xdr:cNvSpPr>
      </xdr:nvSpPr>
      <xdr:spPr bwMode="auto">
        <a:xfrm>
          <a:off x="133350" y="16002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6358" name="Line 6"/>
        <xdr:cNvSpPr>
          <a:spLocks noChangeShapeType="1"/>
        </xdr:cNvSpPr>
      </xdr:nvSpPr>
      <xdr:spPr bwMode="auto">
        <a:xfrm>
          <a:off x="1581150" y="16002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6359" name="Line 7"/>
        <xdr:cNvSpPr>
          <a:spLocks noChangeShapeType="1"/>
        </xdr:cNvSpPr>
      </xdr:nvSpPr>
      <xdr:spPr bwMode="auto">
        <a:xfrm>
          <a:off x="133350" y="872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6360" name="Line 8"/>
        <xdr:cNvSpPr>
          <a:spLocks noChangeShapeType="1"/>
        </xdr:cNvSpPr>
      </xdr:nvSpPr>
      <xdr:spPr bwMode="auto">
        <a:xfrm>
          <a:off x="1581150" y="872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88225" name="Line 2"/>
        <xdr:cNvSpPr>
          <a:spLocks noChangeShapeType="1"/>
        </xdr:cNvSpPr>
      </xdr:nvSpPr>
      <xdr:spPr bwMode="auto">
        <a:xfrm>
          <a:off x="133350" y="3295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88226" name="Line 3"/>
        <xdr:cNvSpPr>
          <a:spLocks noChangeShapeType="1"/>
        </xdr:cNvSpPr>
      </xdr:nvSpPr>
      <xdr:spPr bwMode="auto">
        <a:xfrm>
          <a:off x="1381125" y="3295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88227" name="Line 5"/>
        <xdr:cNvSpPr>
          <a:spLocks noChangeShapeType="1"/>
        </xdr:cNvSpPr>
      </xdr:nvSpPr>
      <xdr:spPr bwMode="auto">
        <a:xfrm>
          <a:off x="133350" y="3295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88228" name="Line 6"/>
        <xdr:cNvSpPr>
          <a:spLocks noChangeShapeType="1"/>
        </xdr:cNvSpPr>
      </xdr:nvSpPr>
      <xdr:spPr bwMode="auto">
        <a:xfrm>
          <a:off x="1381125" y="3295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88229" name="Line 8"/>
        <xdr:cNvSpPr>
          <a:spLocks noChangeShapeType="1"/>
        </xdr:cNvSpPr>
      </xdr:nvSpPr>
      <xdr:spPr bwMode="auto">
        <a:xfrm>
          <a:off x="133350" y="2658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175</xdr:row>
      <xdr:rowOff>104775</xdr:rowOff>
    </xdr:from>
    <xdr:to>
      <xdr:col>1</xdr:col>
      <xdr:colOff>0</xdr:colOff>
      <xdr:row>175</xdr:row>
      <xdr:rowOff>104775</xdr:rowOff>
    </xdr:to>
    <xdr:sp macro="" textlink="">
      <xdr:nvSpPr>
        <xdr:cNvPr id="88230" name="Line 9"/>
        <xdr:cNvSpPr>
          <a:spLocks noChangeShapeType="1"/>
        </xdr:cNvSpPr>
      </xdr:nvSpPr>
      <xdr:spPr bwMode="auto">
        <a:xfrm>
          <a:off x="1381125" y="2658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88231" name="Line 11"/>
        <xdr:cNvSpPr>
          <a:spLocks noChangeShapeType="1"/>
        </xdr:cNvSpPr>
      </xdr:nvSpPr>
      <xdr:spPr bwMode="auto">
        <a:xfrm>
          <a:off x="133350" y="1898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125</xdr:row>
      <xdr:rowOff>104775</xdr:rowOff>
    </xdr:from>
    <xdr:to>
      <xdr:col>1</xdr:col>
      <xdr:colOff>0</xdr:colOff>
      <xdr:row>125</xdr:row>
      <xdr:rowOff>104775</xdr:rowOff>
    </xdr:to>
    <xdr:sp macro="" textlink="">
      <xdr:nvSpPr>
        <xdr:cNvPr id="88232" name="Line 12"/>
        <xdr:cNvSpPr>
          <a:spLocks noChangeShapeType="1"/>
        </xdr:cNvSpPr>
      </xdr:nvSpPr>
      <xdr:spPr bwMode="auto">
        <a:xfrm>
          <a:off x="1381125" y="1898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186</xdr:row>
      <xdr:rowOff>0</xdr:rowOff>
    </xdr:from>
    <xdr:to>
      <xdr:col>0</xdr:col>
      <xdr:colOff>133350</xdr:colOff>
      <xdr:row>186</xdr:row>
      <xdr:rowOff>0</xdr:rowOff>
    </xdr:to>
    <xdr:sp macro="" textlink="">
      <xdr:nvSpPr>
        <xdr:cNvPr id="88233" name="Line 14"/>
        <xdr:cNvSpPr>
          <a:spLocks noChangeShapeType="1"/>
        </xdr:cNvSpPr>
      </xdr:nvSpPr>
      <xdr:spPr bwMode="auto">
        <a:xfrm>
          <a:off x="133350" y="2810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186</xdr:row>
      <xdr:rowOff>0</xdr:rowOff>
    </xdr:from>
    <xdr:to>
      <xdr:col>0</xdr:col>
      <xdr:colOff>133350</xdr:colOff>
      <xdr:row>186</xdr:row>
      <xdr:rowOff>0</xdr:rowOff>
    </xdr:to>
    <xdr:sp macro="" textlink="">
      <xdr:nvSpPr>
        <xdr:cNvPr id="88234" name="Line 19"/>
        <xdr:cNvSpPr>
          <a:spLocks noChangeShapeType="1"/>
        </xdr:cNvSpPr>
      </xdr:nvSpPr>
      <xdr:spPr bwMode="auto">
        <a:xfrm>
          <a:off x="133350" y="2810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88235" name="Line 20"/>
        <xdr:cNvSpPr>
          <a:spLocks noChangeShapeType="1"/>
        </xdr:cNvSpPr>
      </xdr:nvSpPr>
      <xdr:spPr bwMode="auto">
        <a:xfrm>
          <a:off x="133350" y="1756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88236" name="Line 21"/>
        <xdr:cNvSpPr>
          <a:spLocks noChangeShapeType="1"/>
        </xdr:cNvSpPr>
      </xdr:nvSpPr>
      <xdr:spPr bwMode="auto">
        <a:xfrm>
          <a:off x="133350" y="17564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55</xdr:row>
      <xdr:rowOff>76200</xdr:rowOff>
    </xdr:from>
    <xdr:to>
      <xdr:col>0</xdr:col>
      <xdr:colOff>981075</xdr:colOff>
      <xdr:row>55</xdr:row>
      <xdr:rowOff>76200</xdr:rowOff>
    </xdr:to>
    <xdr:sp macro="" textlink="">
      <xdr:nvSpPr>
        <xdr:cNvPr id="88237" name="Line 22"/>
        <xdr:cNvSpPr>
          <a:spLocks noChangeShapeType="1"/>
        </xdr:cNvSpPr>
      </xdr:nvSpPr>
      <xdr:spPr bwMode="auto">
        <a:xfrm>
          <a:off x="38100" y="879157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112</xdr:row>
      <xdr:rowOff>76200</xdr:rowOff>
    </xdr:from>
    <xdr:to>
      <xdr:col>0</xdr:col>
      <xdr:colOff>981075</xdr:colOff>
      <xdr:row>112</xdr:row>
      <xdr:rowOff>76200</xdr:rowOff>
    </xdr:to>
    <xdr:sp macro="" textlink="">
      <xdr:nvSpPr>
        <xdr:cNvPr id="88238" name="Line 23"/>
        <xdr:cNvSpPr>
          <a:spLocks noChangeShapeType="1"/>
        </xdr:cNvSpPr>
      </xdr:nvSpPr>
      <xdr:spPr bwMode="auto">
        <a:xfrm>
          <a:off x="38100" y="16954500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164</xdr:row>
      <xdr:rowOff>76200</xdr:rowOff>
    </xdr:from>
    <xdr:to>
      <xdr:col>0</xdr:col>
      <xdr:colOff>981075</xdr:colOff>
      <xdr:row>164</xdr:row>
      <xdr:rowOff>76200</xdr:rowOff>
    </xdr:to>
    <xdr:sp macro="" textlink="">
      <xdr:nvSpPr>
        <xdr:cNvPr id="88239" name="Line 24"/>
        <xdr:cNvSpPr>
          <a:spLocks noChangeShapeType="1"/>
        </xdr:cNvSpPr>
      </xdr:nvSpPr>
      <xdr:spPr bwMode="auto">
        <a:xfrm>
          <a:off x="38100" y="24803100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216</xdr:row>
      <xdr:rowOff>76200</xdr:rowOff>
    </xdr:from>
    <xdr:to>
      <xdr:col>0</xdr:col>
      <xdr:colOff>981075</xdr:colOff>
      <xdr:row>216</xdr:row>
      <xdr:rowOff>76200</xdr:rowOff>
    </xdr:to>
    <xdr:sp macro="" textlink="">
      <xdr:nvSpPr>
        <xdr:cNvPr id="88240" name="Line 25"/>
        <xdr:cNvSpPr>
          <a:spLocks noChangeShapeType="1"/>
        </xdr:cNvSpPr>
      </xdr:nvSpPr>
      <xdr:spPr bwMode="auto">
        <a:xfrm>
          <a:off x="38100" y="3275647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209</xdr:row>
      <xdr:rowOff>104775</xdr:rowOff>
    </xdr:from>
    <xdr:to>
      <xdr:col>0</xdr:col>
      <xdr:colOff>133350</xdr:colOff>
      <xdr:row>209</xdr:row>
      <xdr:rowOff>104775</xdr:rowOff>
    </xdr:to>
    <xdr:sp macro="" textlink="">
      <xdr:nvSpPr>
        <xdr:cNvPr id="89159" name="Line 5"/>
        <xdr:cNvSpPr>
          <a:spLocks noChangeShapeType="1"/>
        </xdr:cNvSpPr>
      </xdr:nvSpPr>
      <xdr:spPr bwMode="auto">
        <a:xfrm>
          <a:off x="133350" y="3283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89160" name="Line 6"/>
        <xdr:cNvSpPr>
          <a:spLocks noChangeShapeType="1"/>
        </xdr:cNvSpPr>
      </xdr:nvSpPr>
      <xdr:spPr bwMode="auto">
        <a:xfrm>
          <a:off x="133350" y="1544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89161" name="Line 7"/>
        <xdr:cNvSpPr>
          <a:spLocks noChangeShapeType="1"/>
        </xdr:cNvSpPr>
      </xdr:nvSpPr>
      <xdr:spPr bwMode="auto">
        <a:xfrm>
          <a:off x="133350" y="861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89162" name="Line 8"/>
        <xdr:cNvSpPr>
          <a:spLocks noChangeShapeType="1"/>
        </xdr:cNvSpPr>
      </xdr:nvSpPr>
      <xdr:spPr bwMode="auto">
        <a:xfrm>
          <a:off x="133350" y="1698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89163" name="Line 9"/>
        <xdr:cNvSpPr>
          <a:spLocks noChangeShapeType="1"/>
        </xdr:cNvSpPr>
      </xdr:nvSpPr>
      <xdr:spPr bwMode="auto">
        <a:xfrm>
          <a:off x="133350" y="1698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89164" name="Line 14"/>
        <xdr:cNvSpPr>
          <a:spLocks noChangeShapeType="1"/>
        </xdr:cNvSpPr>
      </xdr:nvSpPr>
      <xdr:spPr bwMode="auto">
        <a:xfrm>
          <a:off x="133350" y="1698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89165" name="Line 15"/>
        <xdr:cNvSpPr>
          <a:spLocks noChangeShapeType="1"/>
        </xdr:cNvSpPr>
      </xdr:nvSpPr>
      <xdr:spPr bwMode="auto">
        <a:xfrm>
          <a:off x="133350" y="1698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251</xdr:row>
      <xdr:rowOff>0</xdr:rowOff>
    </xdr:from>
    <xdr:to>
      <xdr:col>0</xdr:col>
      <xdr:colOff>561975</xdr:colOff>
      <xdr:row>251</xdr:row>
      <xdr:rowOff>0</xdr:rowOff>
    </xdr:to>
    <xdr:sp macro="" textlink="">
      <xdr:nvSpPr>
        <xdr:cNvPr id="90353" name="Line 1"/>
        <xdr:cNvSpPr>
          <a:spLocks noChangeShapeType="1"/>
        </xdr:cNvSpPr>
      </xdr:nvSpPr>
      <xdr:spPr bwMode="auto">
        <a:xfrm>
          <a:off x="19050" y="396811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250</xdr:row>
      <xdr:rowOff>104775</xdr:rowOff>
    </xdr:from>
    <xdr:to>
      <xdr:col>0</xdr:col>
      <xdr:colOff>133350</xdr:colOff>
      <xdr:row>250</xdr:row>
      <xdr:rowOff>104775</xdr:rowOff>
    </xdr:to>
    <xdr:sp macro="" textlink="">
      <xdr:nvSpPr>
        <xdr:cNvPr id="90354" name="Line 2"/>
        <xdr:cNvSpPr>
          <a:spLocks noChangeShapeType="1"/>
        </xdr:cNvSpPr>
      </xdr:nvSpPr>
      <xdr:spPr bwMode="auto">
        <a:xfrm>
          <a:off x="133350" y="3968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250</xdr:row>
      <xdr:rowOff>104775</xdr:rowOff>
    </xdr:from>
    <xdr:to>
      <xdr:col>1</xdr:col>
      <xdr:colOff>0</xdr:colOff>
      <xdr:row>250</xdr:row>
      <xdr:rowOff>104775</xdr:rowOff>
    </xdr:to>
    <xdr:sp macro="" textlink="">
      <xdr:nvSpPr>
        <xdr:cNvPr id="90355" name="Line 3"/>
        <xdr:cNvSpPr>
          <a:spLocks noChangeShapeType="1"/>
        </xdr:cNvSpPr>
      </xdr:nvSpPr>
      <xdr:spPr bwMode="auto">
        <a:xfrm>
          <a:off x="1581150" y="3968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90356" name="Line 5"/>
        <xdr:cNvSpPr>
          <a:spLocks noChangeShapeType="1"/>
        </xdr:cNvSpPr>
      </xdr:nvSpPr>
      <xdr:spPr bwMode="auto">
        <a:xfrm>
          <a:off x="133350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181</xdr:row>
      <xdr:rowOff>104775</xdr:rowOff>
    </xdr:from>
    <xdr:to>
      <xdr:col>1</xdr:col>
      <xdr:colOff>0</xdr:colOff>
      <xdr:row>181</xdr:row>
      <xdr:rowOff>104775</xdr:rowOff>
    </xdr:to>
    <xdr:sp macro="" textlink="">
      <xdr:nvSpPr>
        <xdr:cNvPr id="90357" name="Line 6"/>
        <xdr:cNvSpPr>
          <a:spLocks noChangeShapeType="1"/>
        </xdr:cNvSpPr>
      </xdr:nvSpPr>
      <xdr:spPr bwMode="auto">
        <a:xfrm>
          <a:off x="1581150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245</xdr:row>
      <xdr:rowOff>104775</xdr:rowOff>
    </xdr:from>
    <xdr:to>
      <xdr:col>0</xdr:col>
      <xdr:colOff>133350</xdr:colOff>
      <xdr:row>245</xdr:row>
      <xdr:rowOff>104775</xdr:rowOff>
    </xdr:to>
    <xdr:sp macro="" textlink="">
      <xdr:nvSpPr>
        <xdr:cNvPr id="90358" name="Line 8"/>
        <xdr:cNvSpPr>
          <a:spLocks noChangeShapeType="1"/>
        </xdr:cNvSpPr>
      </xdr:nvSpPr>
      <xdr:spPr bwMode="auto">
        <a:xfrm>
          <a:off x="133350" y="3890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245</xdr:row>
      <xdr:rowOff>104775</xdr:rowOff>
    </xdr:from>
    <xdr:to>
      <xdr:col>1</xdr:col>
      <xdr:colOff>0</xdr:colOff>
      <xdr:row>245</xdr:row>
      <xdr:rowOff>104775</xdr:rowOff>
    </xdr:to>
    <xdr:sp macro="" textlink="">
      <xdr:nvSpPr>
        <xdr:cNvPr id="90359" name="Line 9"/>
        <xdr:cNvSpPr>
          <a:spLocks noChangeShapeType="1"/>
        </xdr:cNvSpPr>
      </xdr:nvSpPr>
      <xdr:spPr bwMode="auto">
        <a:xfrm>
          <a:off x="1581150" y="3890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250</xdr:row>
      <xdr:rowOff>0</xdr:rowOff>
    </xdr:from>
    <xdr:to>
      <xdr:col>0</xdr:col>
      <xdr:colOff>133350</xdr:colOff>
      <xdr:row>250</xdr:row>
      <xdr:rowOff>0</xdr:rowOff>
    </xdr:to>
    <xdr:sp macro="" textlink="">
      <xdr:nvSpPr>
        <xdr:cNvPr id="90360" name="Line 11"/>
        <xdr:cNvSpPr>
          <a:spLocks noChangeShapeType="1"/>
        </xdr:cNvSpPr>
      </xdr:nvSpPr>
      <xdr:spPr bwMode="auto">
        <a:xfrm>
          <a:off x="133350" y="3960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0</xdr:colOff>
      <xdr:row>250</xdr:row>
      <xdr:rowOff>0</xdr:rowOff>
    </xdr:to>
    <xdr:sp macro="" textlink="">
      <xdr:nvSpPr>
        <xdr:cNvPr id="90361" name="Line 12"/>
        <xdr:cNvSpPr>
          <a:spLocks noChangeShapeType="1"/>
        </xdr:cNvSpPr>
      </xdr:nvSpPr>
      <xdr:spPr bwMode="auto">
        <a:xfrm>
          <a:off x="1581150" y="3960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235</xdr:row>
      <xdr:rowOff>0</xdr:rowOff>
    </xdr:from>
    <xdr:to>
      <xdr:col>0</xdr:col>
      <xdr:colOff>133350</xdr:colOff>
      <xdr:row>235</xdr:row>
      <xdr:rowOff>0</xdr:rowOff>
    </xdr:to>
    <xdr:sp macro="" textlink="">
      <xdr:nvSpPr>
        <xdr:cNvPr id="90362" name="Line 14"/>
        <xdr:cNvSpPr>
          <a:spLocks noChangeShapeType="1"/>
        </xdr:cNvSpPr>
      </xdr:nvSpPr>
      <xdr:spPr bwMode="auto">
        <a:xfrm>
          <a:off x="133350" y="37223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235</xdr:row>
      <xdr:rowOff>0</xdr:rowOff>
    </xdr:from>
    <xdr:to>
      <xdr:col>0</xdr:col>
      <xdr:colOff>133350</xdr:colOff>
      <xdr:row>235</xdr:row>
      <xdr:rowOff>0</xdr:rowOff>
    </xdr:to>
    <xdr:sp macro="" textlink="">
      <xdr:nvSpPr>
        <xdr:cNvPr id="90363" name="Line 19"/>
        <xdr:cNvSpPr>
          <a:spLocks noChangeShapeType="1"/>
        </xdr:cNvSpPr>
      </xdr:nvSpPr>
      <xdr:spPr bwMode="auto">
        <a:xfrm>
          <a:off x="133350" y="37223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182</xdr:row>
      <xdr:rowOff>104775</xdr:rowOff>
    </xdr:from>
    <xdr:to>
      <xdr:col>0</xdr:col>
      <xdr:colOff>133350</xdr:colOff>
      <xdr:row>182</xdr:row>
      <xdr:rowOff>104775</xdr:rowOff>
    </xdr:to>
    <xdr:sp macro="" textlink="">
      <xdr:nvSpPr>
        <xdr:cNvPr id="90364" name="Line 21"/>
        <xdr:cNvSpPr>
          <a:spLocks noChangeShapeType="1"/>
        </xdr:cNvSpPr>
      </xdr:nvSpPr>
      <xdr:spPr bwMode="auto">
        <a:xfrm>
          <a:off x="133350" y="28641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229</xdr:row>
      <xdr:rowOff>104775</xdr:rowOff>
    </xdr:from>
    <xdr:to>
      <xdr:col>0</xdr:col>
      <xdr:colOff>133350</xdr:colOff>
      <xdr:row>229</xdr:row>
      <xdr:rowOff>104775</xdr:rowOff>
    </xdr:to>
    <xdr:sp macro="" textlink="">
      <xdr:nvSpPr>
        <xdr:cNvPr id="90365" name="Line 23"/>
        <xdr:cNvSpPr>
          <a:spLocks noChangeShapeType="1"/>
        </xdr:cNvSpPr>
      </xdr:nvSpPr>
      <xdr:spPr bwMode="auto">
        <a:xfrm>
          <a:off x="133350" y="36318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250</xdr:row>
      <xdr:rowOff>0</xdr:rowOff>
    </xdr:from>
    <xdr:to>
      <xdr:col>0</xdr:col>
      <xdr:colOff>133350</xdr:colOff>
      <xdr:row>250</xdr:row>
      <xdr:rowOff>0</xdr:rowOff>
    </xdr:to>
    <xdr:sp macro="" textlink="">
      <xdr:nvSpPr>
        <xdr:cNvPr id="90366" name="Line 25"/>
        <xdr:cNvSpPr>
          <a:spLocks noChangeShapeType="1"/>
        </xdr:cNvSpPr>
      </xdr:nvSpPr>
      <xdr:spPr bwMode="auto">
        <a:xfrm>
          <a:off x="133350" y="3960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90367" name="Line 26"/>
        <xdr:cNvSpPr>
          <a:spLocks noChangeShapeType="1"/>
        </xdr:cNvSpPr>
      </xdr:nvSpPr>
      <xdr:spPr bwMode="auto">
        <a:xfrm>
          <a:off x="133350" y="1759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90368" name="Line 27"/>
        <xdr:cNvSpPr>
          <a:spLocks noChangeShapeType="1"/>
        </xdr:cNvSpPr>
      </xdr:nvSpPr>
      <xdr:spPr bwMode="auto">
        <a:xfrm>
          <a:off x="133350" y="1759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54</xdr:row>
      <xdr:rowOff>76200</xdr:rowOff>
    </xdr:from>
    <xdr:to>
      <xdr:col>0</xdr:col>
      <xdr:colOff>561975</xdr:colOff>
      <xdr:row>54</xdr:row>
      <xdr:rowOff>76200</xdr:rowOff>
    </xdr:to>
    <xdr:sp macro="" textlink="">
      <xdr:nvSpPr>
        <xdr:cNvPr id="90369" name="Line 543"/>
        <xdr:cNvSpPr>
          <a:spLocks noChangeShapeType="1"/>
        </xdr:cNvSpPr>
      </xdr:nvSpPr>
      <xdr:spPr bwMode="auto">
        <a:xfrm>
          <a:off x="19050" y="89820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90370" name="Line 544"/>
        <xdr:cNvSpPr>
          <a:spLocks noChangeShapeType="1"/>
        </xdr:cNvSpPr>
      </xdr:nvSpPr>
      <xdr:spPr bwMode="auto">
        <a:xfrm>
          <a:off x="133350" y="8982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110</xdr:row>
      <xdr:rowOff>123825</xdr:rowOff>
    </xdr:from>
    <xdr:to>
      <xdr:col>0</xdr:col>
      <xdr:colOff>561975</xdr:colOff>
      <xdr:row>110</xdr:row>
      <xdr:rowOff>123825</xdr:rowOff>
    </xdr:to>
    <xdr:sp macro="" textlink="">
      <xdr:nvSpPr>
        <xdr:cNvPr id="90371" name="Line 545"/>
        <xdr:cNvSpPr>
          <a:spLocks noChangeShapeType="1"/>
        </xdr:cNvSpPr>
      </xdr:nvSpPr>
      <xdr:spPr bwMode="auto">
        <a:xfrm>
          <a:off x="19050" y="1704022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104775</xdr:rowOff>
    </xdr:from>
    <xdr:to>
      <xdr:col>0</xdr:col>
      <xdr:colOff>133350</xdr:colOff>
      <xdr:row>110</xdr:row>
      <xdr:rowOff>104775</xdr:rowOff>
    </xdr:to>
    <xdr:sp macro="" textlink="">
      <xdr:nvSpPr>
        <xdr:cNvPr id="90372" name="Line 546"/>
        <xdr:cNvSpPr>
          <a:spLocks noChangeShapeType="1"/>
        </xdr:cNvSpPr>
      </xdr:nvSpPr>
      <xdr:spPr bwMode="auto">
        <a:xfrm>
          <a:off x="133350" y="1704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162</xdr:row>
      <xdr:rowOff>133350</xdr:rowOff>
    </xdr:from>
    <xdr:to>
      <xdr:col>0</xdr:col>
      <xdr:colOff>571500</xdr:colOff>
      <xdr:row>162</xdr:row>
      <xdr:rowOff>133350</xdr:rowOff>
    </xdr:to>
    <xdr:sp macro="" textlink="">
      <xdr:nvSpPr>
        <xdr:cNvPr id="90373" name="Line 547"/>
        <xdr:cNvSpPr>
          <a:spLocks noChangeShapeType="1"/>
        </xdr:cNvSpPr>
      </xdr:nvSpPr>
      <xdr:spPr bwMode="auto">
        <a:xfrm>
          <a:off x="28575" y="253936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162</xdr:row>
      <xdr:rowOff>104775</xdr:rowOff>
    </xdr:from>
    <xdr:to>
      <xdr:col>0</xdr:col>
      <xdr:colOff>133350</xdr:colOff>
      <xdr:row>162</xdr:row>
      <xdr:rowOff>104775</xdr:rowOff>
    </xdr:to>
    <xdr:sp macro="" textlink="">
      <xdr:nvSpPr>
        <xdr:cNvPr id="90374" name="Line 548"/>
        <xdr:cNvSpPr>
          <a:spLocks noChangeShapeType="1"/>
        </xdr:cNvSpPr>
      </xdr:nvSpPr>
      <xdr:spPr bwMode="auto">
        <a:xfrm>
          <a:off x="133350" y="25393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214</xdr:row>
      <xdr:rowOff>9525</xdr:rowOff>
    </xdr:from>
    <xdr:to>
      <xdr:col>0</xdr:col>
      <xdr:colOff>561975</xdr:colOff>
      <xdr:row>214</xdr:row>
      <xdr:rowOff>9525</xdr:rowOff>
    </xdr:to>
    <xdr:sp macro="" textlink="">
      <xdr:nvSpPr>
        <xdr:cNvPr id="90375" name="Line 549"/>
        <xdr:cNvSpPr>
          <a:spLocks noChangeShapeType="1"/>
        </xdr:cNvSpPr>
      </xdr:nvSpPr>
      <xdr:spPr bwMode="auto">
        <a:xfrm>
          <a:off x="19050" y="336994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213</xdr:row>
      <xdr:rowOff>104775</xdr:rowOff>
    </xdr:from>
    <xdr:to>
      <xdr:col>0</xdr:col>
      <xdr:colOff>133350</xdr:colOff>
      <xdr:row>213</xdr:row>
      <xdr:rowOff>104775</xdr:rowOff>
    </xdr:to>
    <xdr:sp macro="" textlink="">
      <xdr:nvSpPr>
        <xdr:cNvPr id="90376" name="Line 550"/>
        <xdr:cNvSpPr>
          <a:spLocks noChangeShapeType="1"/>
        </xdr:cNvSpPr>
      </xdr:nvSpPr>
      <xdr:spPr bwMode="auto">
        <a:xfrm>
          <a:off x="133350" y="3368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186</xdr:row>
      <xdr:rowOff>0</xdr:rowOff>
    </xdr:from>
    <xdr:to>
      <xdr:col>1</xdr:col>
      <xdr:colOff>133350</xdr:colOff>
      <xdr:row>186</xdr:row>
      <xdr:rowOff>0</xdr:rowOff>
    </xdr:to>
    <xdr:sp macro="" textlink="">
      <xdr:nvSpPr>
        <xdr:cNvPr id="95539" name="Line 1"/>
        <xdr:cNvSpPr>
          <a:spLocks noChangeShapeType="1"/>
        </xdr:cNvSpPr>
      </xdr:nvSpPr>
      <xdr:spPr bwMode="auto">
        <a:xfrm>
          <a:off x="133350" y="28317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163</xdr:row>
      <xdr:rowOff>0</xdr:rowOff>
    </xdr:from>
    <xdr:to>
      <xdr:col>1</xdr:col>
      <xdr:colOff>133350</xdr:colOff>
      <xdr:row>163</xdr:row>
      <xdr:rowOff>0</xdr:rowOff>
    </xdr:to>
    <xdr:sp macro="" textlink="">
      <xdr:nvSpPr>
        <xdr:cNvPr id="95540" name="Line 2"/>
        <xdr:cNvSpPr>
          <a:spLocks noChangeShapeType="1"/>
        </xdr:cNvSpPr>
      </xdr:nvSpPr>
      <xdr:spPr bwMode="auto">
        <a:xfrm>
          <a:off x="133350" y="2466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135</xdr:row>
      <xdr:rowOff>0</xdr:rowOff>
    </xdr:from>
    <xdr:to>
      <xdr:col>1</xdr:col>
      <xdr:colOff>133350</xdr:colOff>
      <xdr:row>135</xdr:row>
      <xdr:rowOff>0</xdr:rowOff>
    </xdr:to>
    <xdr:sp macro="" textlink="">
      <xdr:nvSpPr>
        <xdr:cNvPr id="95541" name="Line 3"/>
        <xdr:cNvSpPr>
          <a:spLocks noChangeShapeType="1"/>
        </xdr:cNvSpPr>
      </xdr:nvSpPr>
      <xdr:spPr bwMode="auto">
        <a:xfrm>
          <a:off x="133350" y="20164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0</xdr:rowOff>
    </xdr:from>
    <xdr:to>
      <xdr:col>1</xdr:col>
      <xdr:colOff>133350</xdr:colOff>
      <xdr:row>114</xdr:row>
      <xdr:rowOff>0</xdr:rowOff>
    </xdr:to>
    <xdr:sp macro="" textlink="">
      <xdr:nvSpPr>
        <xdr:cNvPr id="95542" name="Line 4"/>
        <xdr:cNvSpPr>
          <a:spLocks noChangeShapeType="1"/>
        </xdr:cNvSpPr>
      </xdr:nvSpPr>
      <xdr:spPr bwMode="auto">
        <a:xfrm>
          <a:off x="133350" y="1683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83</xdr:row>
      <xdr:rowOff>0</xdr:rowOff>
    </xdr:from>
    <xdr:to>
      <xdr:col>1</xdr:col>
      <xdr:colOff>133350</xdr:colOff>
      <xdr:row>83</xdr:row>
      <xdr:rowOff>0</xdr:rowOff>
    </xdr:to>
    <xdr:sp macro="" textlink="">
      <xdr:nvSpPr>
        <xdr:cNvPr id="95543" name="Line 5"/>
        <xdr:cNvSpPr>
          <a:spLocks noChangeShapeType="1"/>
        </xdr:cNvSpPr>
      </xdr:nvSpPr>
      <xdr:spPr bwMode="auto">
        <a:xfrm>
          <a:off x="133350" y="1217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63</xdr:row>
      <xdr:rowOff>0</xdr:rowOff>
    </xdr:from>
    <xdr:to>
      <xdr:col>1</xdr:col>
      <xdr:colOff>133350</xdr:colOff>
      <xdr:row>63</xdr:row>
      <xdr:rowOff>0</xdr:rowOff>
    </xdr:to>
    <xdr:sp macro="" textlink="">
      <xdr:nvSpPr>
        <xdr:cNvPr id="95544" name="Line 6"/>
        <xdr:cNvSpPr>
          <a:spLocks noChangeShapeType="1"/>
        </xdr:cNvSpPr>
      </xdr:nvSpPr>
      <xdr:spPr bwMode="auto">
        <a:xfrm>
          <a:off x="133350" y="902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49</xdr:row>
      <xdr:rowOff>0</xdr:rowOff>
    </xdr:from>
    <xdr:to>
      <xdr:col>1</xdr:col>
      <xdr:colOff>133350</xdr:colOff>
      <xdr:row>49</xdr:row>
      <xdr:rowOff>0</xdr:rowOff>
    </xdr:to>
    <xdr:sp macro="" textlink="">
      <xdr:nvSpPr>
        <xdr:cNvPr id="95545" name="Line 7"/>
        <xdr:cNvSpPr>
          <a:spLocks noChangeShapeType="1"/>
        </xdr:cNvSpPr>
      </xdr:nvSpPr>
      <xdr:spPr bwMode="auto">
        <a:xfrm>
          <a:off x="133350" y="712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</xdr:row>
      <xdr:rowOff>0</xdr:rowOff>
    </xdr:from>
    <xdr:to>
      <xdr:col>1</xdr:col>
      <xdr:colOff>133350</xdr:colOff>
      <xdr:row>26</xdr:row>
      <xdr:rowOff>0</xdr:rowOff>
    </xdr:to>
    <xdr:sp macro="" textlink="">
      <xdr:nvSpPr>
        <xdr:cNvPr id="95546" name="Line 8"/>
        <xdr:cNvSpPr>
          <a:spLocks noChangeShapeType="1"/>
        </xdr:cNvSpPr>
      </xdr:nvSpPr>
      <xdr:spPr bwMode="auto">
        <a:xfrm>
          <a:off x="133350" y="390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67</xdr:row>
      <xdr:rowOff>0</xdr:rowOff>
    </xdr:from>
    <xdr:to>
      <xdr:col>5</xdr:col>
      <xdr:colOff>133350</xdr:colOff>
      <xdr:row>67</xdr:row>
      <xdr:rowOff>0</xdr:rowOff>
    </xdr:to>
    <xdr:sp macro="" textlink="">
      <xdr:nvSpPr>
        <xdr:cNvPr id="95547" name="Line 25"/>
        <xdr:cNvSpPr>
          <a:spLocks noChangeShapeType="1"/>
        </xdr:cNvSpPr>
      </xdr:nvSpPr>
      <xdr:spPr bwMode="auto">
        <a:xfrm>
          <a:off x="3467100" y="965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37</xdr:row>
      <xdr:rowOff>0</xdr:rowOff>
    </xdr:from>
    <xdr:to>
      <xdr:col>5</xdr:col>
      <xdr:colOff>133350</xdr:colOff>
      <xdr:row>37</xdr:row>
      <xdr:rowOff>0</xdr:rowOff>
    </xdr:to>
    <xdr:sp macro="" textlink="">
      <xdr:nvSpPr>
        <xdr:cNvPr id="95548" name="Line 26"/>
        <xdr:cNvSpPr>
          <a:spLocks noChangeShapeType="1"/>
        </xdr:cNvSpPr>
      </xdr:nvSpPr>
      <xdr:spPr bwMode="auto">
        <a:xfrm>
          <a:off x="3467100" y="548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24</xdr:row>
      <xdr:rowOff>0</xdr:rowOff>
    </xdr:from>
    <xdr:to>
      <xdr:col>5</xdr:col>
      <xdr:colOff>133350</xdr:colOff>
      <xdr:row>24</xdr:row>
      <xdr:rowOff>0</xdr:rowOff>
    </xdr:to>
    <xdr:sp macro="" textlink="">
      <xdr:nvSpPr>
        <xdr:cNvPr id="95549" name="Line 27"/>
        <xdr:cNvSpPr>
          <a:spLocks noChangeShapeType="1"/>
        </xdr:cNvSpPr>
      </xdr:nvSpPr>
      <xdr:spPr bwMode="auto">
        <a:xfrm>
          <a:off x="3467100" y="363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14</xdr:row>
      <xdr:rowOff>0</xdr:rowOff>
    </xdr:from>
    <xdr:to>
      <xdr:col>5</xdr:col>
      <xdr:colOff>133350</xdr:colOff>
      <xdr:row>14</xdr:row>
      <xdr:rowOff>0</xdr:rowOff>
    </xdr:to>
    <xdr:sp macro="" textlink="">
      <xdr:nvSpPr>
        <xdr:cNvPr id="95550" name="Line 28"/>
        <xdr:cNvSpPr>
          <a:spLocks noChangeShapeType="1"/>
        </xdr:cNvSpPr>
      </xdr:nvSpPr>
      <xdr:spPr bwMode="auto">
        <a:xfrm>
          <a:off x="3467100" y="230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27</xdr:row>
      <xdr:rowOff>0</xdr:rowOff>
    </xdr:from>
    <xdr:to>
      <xdr:col>5</xdr:col>
      <xdr:colOff>133350</xdr:colOff>
      <xdr:row>27</xdr:row>
      <xdr:rowOff>0</xdr:rowOff>
    </xdr:to>
    <xdr:sp macro="" textlink="">
      <xdr:nvSpPr>
        <xdr:cNvPr id="95551" name="Line 29"/>
        <xdr:cNvSpPr>
          <a:spLocks noChangeShapeType="1"/>
        </xdr:cNvSpPr>
      </xdr:nvSpPr>
      <xdr:spPr bwMode="auto">
        <a:xfrm>
          <a:off x="346710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27</xdr:row>
      <xdr:rowOff>0</xdr:rowOff>
    </xdr:from>
    <xdr:to>
      <xdr:col>5</xdr:col>
      <xdr:colOff>133350</xdr:colOff>
      <xdr:row>27</xdr:row>
      <xdr:rowOff>0</xdr:rowOff>
    </xdr:to>
    <xdr:sp macro="" textlink="">
      <xdr:nvSpPr>
        <xdr:cNvPr id="95552" name="Line 30"/>
        <xdr:cNvSpPr>
          <a:spLocks noChangeShapeType="1"/>
        </xdr:cNvSpPr>
      </xdr:nvSpPr>
      <xdr:spPr bwMode="auto">
        <a:xfrm>
          <a:off x="346710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27</xdr:row>
      <xdr:rowOff>0</xdr:rowOff>
    </xdr:from>
    <xdr:to>
      <xdr:col>5</xdr:col>
      <xdr:colOff>133350</xdr:colOff>
      <xdr:row>27</xdr:row>
      <xdr:rowOff>0</xdr:rowOff>
    </xdr:to>
    <xdr:sp macro="" textlink="">
      <xdr:nvSpPr>
        <xdr:cNvPr id="95553" name="Line 31"/>
        <xdr:cNvSpPr>
          <a:spLocks noChangeShapeType="1"/>
        </xdr:cNvSpPr>
      </xdr:nvSpPr>
      <xdr:spPr bwMode="auto">
        <a:xfrm>
          <a:off x="346710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27</xdr:row>
      <xdr:rowOff>0</xdr:rowOff>
    </xdr:from>
    <xdr:to>
      <xdr:col>5</xdr:col>
      <xdr:colOff>133350</xdr:colOff>
      <xdr:row>27</xdr:row>
      <xdr:rowOff>0</xdr:rowOff>
    </xdr:to>
    <xdr:sp macro="" textlink="">
      <xdr:nvSpPr>
        <xdr:cNvPr id="95554" name="Line 32"/>
        <xdr:cNvSpPr>
          <a:spLocks noChangeShapeType="1"/>
        </xdr:cNvSpPr>
      </xdr:nvSpPr>
      <xdr:spPr bwMode="auto">
        <a:xfrm>
          <a:off x="346710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191</xdr:row>
      <xdr:rowOff>0</xdr:rowOff>
    </xdr:from>
    <xdr:to>
      <xdr:col>1</xdr:col>
      <xdr:colOff>133350</xdr:colOff>
      <xdr:row>191</xdr:row>
      <xdr:rowOff>0</xdr:rowOff>
    </xdr:to>
    <xdr:sp macro="" textlink="">
      <xdr:nvSpPr>
        <xdr:cNvPr id="95555" name="Line 33"/>
        <xdr:cNvSpPr>
          <a:spLocks noChangeShapeType="1"/>
        </xdr:cNvSpPr>
      </xdr:nvSpPr>
      <xdr:spPr bwMode="auto">
        <a:xfrm>
          <a:off x="133350" y="29127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166</xdr:row>
      <xdr:rowOff>0</xdr:rowOff>
    </xdr:from>
    <xdr:to>
      <xdr:col>1</xdr:col>
      <xdr:colOff>133350</xdr:colOff>
      <xdr:row>166</xdr:row>
      <xdr:rowOff>0</xdr:rowOff>
    </xdr:to>
    <xdr:sp macro="" textlink="">
      <xdr:nvSpPr>
        <xdr:cNvPr id="95556" name="Line 34"/>
        <xdr:cNvSpPr>
          <a:spLocks noChangeShapeType="1"/>
        </xdr:cNvSpPr>
      </xdr:nvSpPr>
      <xdr:spPr bwMode="auto">
        <a:xfrm>
          <a:off x="133350" y="25174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137</xdr:row>
      <xdr:rowOff>0</xdr:rowOff>
    </xdr:from>
    <xdr:to>
      <xdr:col>1</xdr:col>
      <xdr:colOff>133350</xdr:colOff>
      <xdr:row>137</xdr:row>
      <xdr:rowOff>0</xdr:rowOff>
    </xdr:to>
    <xdr:sp macro="" textlink="">
      <xdr:nvSpPr>
        <xdr:cNvPr id="95557" name="Line 35"/>
        <xdr:cNvSpPr>
          <a:spLocks noChangeShapeType="1"/>
        </xdr:cNvSpPr>
      </xdr:nvSpPr>
      <xdr:spPr bwMode="auto">
        <a:xfrm>
          <a:off x="133350" y="2051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115</xdr:row>
      <xdr:rowOff>0</xdr:rowOff>
    </xdr:from>
    <xdr:to>
      <xdr:col>1</xdr:col>
      <xdr:colOff>133350</xdr:colOff>
      <xdr:row>115</xdr:row>
      <xdr:rowOff>0</xdr:rowOff>
    </xdr:to>
    <xdr:sp macro="" textlink="">
      <xdr:nvSpPr>
        <xdr:cNvPr id="95558" name="Line 36"/>
        <xdr:cNvSpPr>
          <a:spLocks noChangeShapeType="1"/>
        </xdr:cNvSpPr>
      </xdr:nvSpPr>
      <xdr:spPr bwMode="auto">
        <a:xfrm>
          <a:off x="133350" y="1697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84</xdr:row>
      <xdr:rowOff>0</xdr:rowOff>
    </xdr:from>
    <xdr:to>
      <xdr:col>1</xdr:col>
      <xdr:colOff>133350</xdr:colOff>
      <xdr:row>84</xdr:row>
      <xdr:rowOff>0</xdr:rowOff>
    </xdr:to>
    <xdr:sp macro="" textlink="">
      <xdr:nvSpPr>
        <xdr:cNvPr id="95559" name="Line 37"/>
        <xdr:cNvSpPr>
          <a:spLocks noChangeShapeType="1"/>
        </xdr:cNvSpPr>
      </xdr:nvSpPr>
      <xdr:spPr bwMode="auto">
        <a:xfrm>
          <a:off x="133350" y="1237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65</xdr:row>
      <xdr:rowOff>0</xdr:rowOff>
    </xdr:from>
    <xdr:to>
      <xdr:col>1</xdr:col>
      <xdr:colOff>133350</xdr:colOff>
      <xdr:row>65</xdr:row>
      <xdr:rowOff>0</xdr:rowOff>
    </xdr:to>
    <xdr:sp macro="" textlink="">
      <xdr:nvSpPr>
        <xdr:cNvPr id="95560" name="Line 38"/>
        <xdr:cNvSpPr>
          <a:spLocks noChangeShapeType="1"/>
        </xdr:cNvSpPr>
      </xdr:nvSpPr>
      <xdr:spPr bwMode="auto">
        <a:xfrm>
          <a:off x="133350" y="937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49</xdr:row>
      <xdr:rowOff>0</xdr:rowOff>
    </xdr:from>
    <xdr:to>
      <xdr:col>1</xdr:col>
      <xdr:colOff>133350</xdr:colOff>
      <xdr:row>49</xdr:row>
      <xdr:rowOff>0</xdr:rowOff>
    </xdr:to>
    <xdr:sp macro="" textlink="">
      <xdr:nvSpPr>
        <xdr:cNvPr id="95561" name="Line 39"/>
        <xdr:cNvSpPr>
          <a:spLocks noChangeShapeType="1"/>
        </xdr:cNvSpPr>
      </xdr:nvSpPr>
      <xdr:spPr bwMode="auto">
        <a:xfrm>
          <a:off x="133350" y="712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</xdr:row>
      <xdr:rowOff>0</xdr:rowOff>
    </xdr:from>
    <xdr:to>
      <xdr:col>1</xdr:col>
      <xdr:colOff>133350</xdr:colOff>
      <xdr:row>26</xdr:row>
      <xdr:rowOff>0</xdr:rowOff>
    </xdr:to>
    <xdr:sp macro="" textlink="">
      <xdr:nvSpPr>
        <xdr:cNvPr id="95562" name="Line 40"/>
        <xdr:cNvSpPr>
          <a:spLocks noChangeShapeType="1"/>
        </xdr:cNvSpPr>
      </xdr:nvSpPr>
      <xdr:spPr bwMode="auto">
        <a:xfrm>
          <a:off x="133350" y="390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0</xdr:colOff>
      <xdr:row>69</xdr:row>
      <xdr:rowOff>0</xdr:rowOff>
    </xdr:to>
    <xdr:sp macro="" textlink="">
      <xdr:nvSpPr>
        <xdr:cNvPr id="95563" name="Line 41"/>
        <xdr:cNvSpPr>
          <a:spLocks noChangeShapeType="1"/>
        </xdr:cNvSpPr>
      </xdr:nvSpPr>
      <xdr:spPr bwMode="auto">
        <a:xfrm>
          <a:off x="3333750" y="10001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0</xdr:colOff>
      <xdr:row>37</xdr:row>
      <xdr:rowOff>0</xdr:rowOff>
    </xdr:to>
    <xdr:sp macro="" textlink="">
      <xdr:nvSpPr>
        <xdr:cNvPr id="95564" name="Line 42"/>
        <xdr:cNvSpPr>
          <a:spLocks noChangeShapeType="1"/>
        </xdr:cNvSpPr>
      </xdr:nvSpPr>
      <xdr:spPr bwMode="auto">
        <a:xfrm>
          <a:off x="3333750" y="548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95565" name="Line 43"/>
        <xdr:cNvSpPr>
          <a:spLocks noChangeShapeType="1"/>
        </xdr:cNvSpPr>
      </xdr:nvSpPr>
      <xdr:spPr bwMode="auto">
        <a:xfrm>
          <a:off x="3333750" y="363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0</xdr:colOff>
      <xdr:row>14</xdr:row>
      <xdr:rowOff>0</xdr:rowOff>
    </xdr:to>
    <xdr:sp macro="" textlink="">
      <xdr:nvSpPr>
        <xdr:cNvPr id="95566" name="Line 44"/>
        <xdr:cNvSpPr>
          <a:spLocks noChangeShapeType="1"/>
        </xdr:cNvSpPr>
      </xdr:nvSpPr>
      <xdr:spPr bwMode="auto">
        <a:xfrm>
          <a:off x="3333750" y="230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0</xdr:colOff>
      <xdr:row>27</xdr:row>
      <xdr:rowOff>0</xdr:rowOff>
    </xdr:to>
    <xdr:sp macro="" textlink="">
      <xdr:nvSpPr>
        <xdr:cNvPr id="95567" name="Line 45"/>
        <xdr:cNvSpPr>
          <a:spLocks noChangeShapeType="1"/>
        </xdr:cNvSpPr>
      </xdr:nvSpPr>
      <xdr:spPr bwMode="auto">
        <a:xfrm>
          <a:off x="333375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0</xdr:colOff>
      <xdr:row>27</xdr:row>
      <xdr:rowOff>0</xdr:rowOff>
    </xdr:to>
    <xdr:sp macro="" textlink="">
      <xdr:nvSpPr>
        <xdr:cNvPr id="95568" name="Line 46"/>
        <xdr:cNvSpPr>
          <a:spLocks noChangeShapeType="1"/>
        </xdr:cNvSpPr>
      </xdr:nvSpPr>
      <xdr:spPr bwMode="auto">
        <a:xfrm>
          <a:off x="333375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0</xdr:colOff>
      <xdr:row>27</xdr:row>
      <xdr:rowOff>0</xdr:rowOff>
    </xdr:to>
    <xdr:sp macro="" textlink="">
      <xdr:nvSpPr>
        <xdr:cNvPr id="95569" name="Line 47"/>
        <xdr:cNvSpPr>
          <a:spLocks noChangeShapeType="1"/>
        </xdr:cNvSpPr>
      </xdr:nvSpPr>
      <xdr:spPr bwMode="auto">
        <a:xfrm>
          <a:off x="333375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0</xdr:colOff>
      <xdr:row>27</xdr:row>
      <xdr:rowOff>0</xdr:rowOff>
    </xdr:to>
    <xdr:sp macro="" textlink="">
      <xdr:nvSpPr>
        <xdr:cNvPr id="95570" name="Line 48"/>
        <xdr:cNvSpPr>
          <a:spLocks noChangeShapeType="1"/>
        </xdr:cNvSpPr>
      </xdr:nvSpPr>
      <xdr:spPr bwMode="auto">
        <a:xfrm>
          <a:off x="3333750" y="407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</xdr:row>
      <xdr:rowOff>0</xdr:rowOff>
    </xdr:from>
    <xdr:to>
      <xdr:col>1</xdr:col>
      <xdr:colOff>133350</xdr:colOff>
      <xdr:row>26</xdr:row>
      <xdr:rowOff>0</xdr:rowOff>
    </xdr:to>
    <xdr:sp macro="" textlink="">
      <xdr:nvSpPr>
        <xdr:cNvPr id="95571" name="Line 49"/>
        <xdr:cNvSpPr>
          <a:spLocks noChangeShapeType="1"/>
        </xdr:cNvSpPr>
      </xdr:nvSpPr>
      <xdr:spPr bwMode="auto">
        <a:xfrm>
          <a:off x="133350" y="390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638175</xdr:colOff>
      <xdr:row>211</xdr:row>
      <xdr:rowOff>0</xdr:rowOff>
    </xdr:to>
    <xdr:sp macro="" textlink="">
      <xdr:nvSpPr>
        <xdr:cNvPr id="95572" name="Line 6"/>
        <xdr:cNvSpPr>
          <a:spLocks noChangeShapeType="1"/>
        </xdr:cNvSpPr>
      </xdr:nvSpPr>
      <xdr:spPr bwMode="auto">
        <a:xfrm>
          <a:off x="0" y="32365950"/>
          <a:ext cx="6381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96329" name="Line 2"/>
        <xdr:cNvSpPr>
          <a:spLocks noChangeShapeType="1"/>
        </xdr:cNvSpPr>
      </xdr:nvSpPr>
      <xdr:spPr bwMode="auto">
        <a:xfrm>
          <a:off x="133350" y="33280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96330" name="Line 5"/>
        <xdr:cNvSpPr>
          <a:spLocks noChangeShapeType="1"/>
        </xdr:cNvSpPr>
      </xdr:nvSpPr>
      <xdr:spPr bwMode="auto">
        <a:xfrm>
          <a:off x="133350" y="2267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96331" name="Line 8"/>
        <xdr:cNvSpPr>
          <a:spLocks noChangeShapeType="1"/>
        </xdr:cNvSpPr>
      </xdr:nvSpPr>
      <xdr:spPr bwMode="auto">
        <a:xfrm>
          <a:off x="133350" y="1509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96332" name="Line 11"/>
        <xdr:cNvSpPr>
          <a:spLocks noChangeShapeType="1"/>
        </xdr:cNvSpPr>
      </xdr:nvSpPr>
      <xdr:spPr bwMode="auto">
        <a:xfrm>
          <a:off x="133350" y="846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6333" name="Line 16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6334" name="Line 21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6335" name="Line 22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6336" name="Line 23"/>
        <xdr:cNvSpPr>
          <a:spLocks noChangeShapeType="1"/>
        </xdr:cNvSpPr>
      </xdr:nvSpPr>
      <xdr:spPr bwMode="auto">
        <a:xfrm>
          <a:off x="133350" y="1694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157</xdr:row>
      <xdr:rowOff>0</xdr:rowOff>
    </xdr:from>
    <xdr:to>
      <xdr:col>0</xdr:col>
      <xdr:colOff>133350</xdr:colOff>
      <xdr:row>157</xdr:row>
      <xdr:rowOff>0</xdr:rowOff>
    </xdr:to>
    <xdr:sp macro="" textlink="">
      <xdr:nvSpPr>
        <xdr:cNvPr id="97389" name="Line 2"/>
        <xdr:cNvSpPr>
          <a:spLocks noChangeShapeType="1"/>
        </xdr:cNvSpPr>
      </xdr:nvSpPr>
      <xdr:spPr bwMode="auto">
        <a:xfrm>
          <a:off x="133350" y="2369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0</xdr:rowOff>
    </xdr:from>
    <xdr:to>
      <xdr:col>0</xdr:col>
      <xdr:colOff>133350</xdr:colOff>
      <xdr:row>123</xdr:row>
      <xdr:rowOff>0</xdr:rowOff>
    </xdr:to>
    <xdr:sp macro="" textlink="">
      <xdr:nvSpPr>
        <xdr:cNvPr id="97390" name="Line 5"/>
        <xdr:cNvSpPr>
          <a:spLocks noChangeShapeType="1"/>
        </xdr:cNvSpPr>
      </xdr:nvSpPr>
      <xdr:spPr bwMode="auto">
        <a:xfrm>
          <a:off x="133350" y="1839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97391" name="Line 8"/>
        <xdr:cNvSpPr>
          <a:spLocks noChangeShapeType="1"/>
        </xdr:cNvSpPr>
      </xdr:nvSpPr>
      <xdr:spPr bwMode="auto">
        <a:xfrm>
          <a:off x="133350" y="1328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0</xdr:rowOff>
    </xdr:from>
    <xdr:to>
      <xdr:col>0</xdr:col>
      <xdr:colOff>133350</xdr:colOff>
      <xdr:row>49</xdr:row>
      <xdr:rowOff>0</xdr:rowOff>
    </xdr:to>
    <xdr:sp macro="" textlink="">
      <xdr:nvSpPr>
        <xdr:cNvPr id="97392" name="Line 11"/>
        <xdr:cNvSpPr>
          <a:spLocks noChangeShapeType="1"/>
        </xdr:cNvSpPr>
      </xdr:nvSpPr>
      <xdr:spPr bwMode="auto">
        <a:xfrm>
          <a:off x="133350" y="771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201</xdr:row>
      <xdr:rowOff>0</xdr:rowOff>
    </xdr:from>
    <xdr:to>
      <xdr:col>0</xdr:col>
      <xdr:colOff>133350</xdr:colOff>
      <xdr:row>201</xdr:row>
      <xdr:rowOff>0</xdr:rowOff>
    </xdr:to>
    <xdr:sp macro="" textlink="">
      <xdr:nvSpPr>
        <xdr:cNvPr id="97393" name="Line 14"/>
        <xdr:cNvSpPr>
          <a:spLocks noChangeShapeType="1"/>
        </xdr:cNvSpPr>
      </xdr:nvSpPr>
      <xdr:spPr bwMode="auto">
        <a:xfrm>
          <a:off x="133350" y="3032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97394" name="Line 15"/>
        <xdr:cNvSpPr>
          <a:spLocks noChangeShapeType="1"/>
        </xdr:cNvSpPr>
      </xdr:nvSpPr>
      <xdr:spPr bwMode="auto">
        <a:xfrm>
          <a:off x="133350" y="2264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97395" name="Line 16"/>
        <xdr:cNvSpPr>
          <a:spLocks noChangeShapeType="1"/>
        </xdr:cNvSpPr>
      </xdr:nvSpPr>
      <xdr:spPr bwMode="auto">
        <a:xfrm>
          <a:off x="133350" y="1505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97396" name="Line 17"/>
        <xdr:cNvSpPr>
          <a:spLocks noChangeShapeType="1"/>
        </xdr:cNvSpPr>
      </xdr:nvSpPr>
      <xdr:spPr bwMode="auto">
        <a:xfrm>
          <a:off x="133350" y="842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7397" name="Line 18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7398" name="Line 19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7399" name="Line 20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7400" name="Line 21"/>
        <xdr:cNvSpPr>
          <a:spLocks noChangeShapeType="1"/>
        </xdr:cNvSpPr>
      </xdr:nvSpPr>
      <xdr:spPr bwMode="auto">
        <a:xfrm>
          <a:off x="133350" y="1690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66</xdr:row>
      <xdr:rowOff>0</xdr:rowOff>
    </xdr:from>
    <xdr:to>
      <xdr:col>9</xdr:col>
      <xdr:colOff>0</xdr:colOff>
      <xdr:row>66</xdr:row>
      <xdr:rowOff>0</xdr:rowOff>
    </xdr:to>
    <xdr:sp macro="" textlink="">
      <xdr:nvSpPr>
        <xdr:cNvPr id="98323" name="Line 1"/>
        <xdr:cNvSpPr>
          <a:spLocks noChangeShapeType="1"/>
        </xdr:cNvSpPr>
      </xdr:nvSpPr>
      <xdr:spPr bwMode="auto">
        <a:xfrm>
          <a:off x="5981700" y="12858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35</xdr:row>
      <xdr:rowOff>0</xdr:rowOff>
    </xdr:from>
    <xdr:to>
      <xdr:col>9</xdr:col>
      <xdr:colOff>0</xdr:colOff>
      <xdr:row>35</xdr:row>
      <xdr:rowOff>0</xdr:rowOff>
    </xdr:to>
    <xdr:sp macro="" textlink="">
      <xdr:nvSpPr>
        <xdr:cNvPr id="98324" name="Line 2"/>
        <xdr:cNvSpPr>
          <a:spLocks noChangeShapeType="1"/>
        </xdr:cNvSpPr>
      </xdr:nvSpPr>
      <xdr:spPr bwMode="auto">
        <a:xfrm>
          <a:off x="5981700" y="684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99383" name="Line 1"/>
        <xdr:cNvSpPr>
          <a:spLocks noChangeShapeType="1"/>
        </xdr:cNvSpPr>
      </xdr:nvSpPr>
      <xdr:spPr bwMode="auto">
        <a:xfrm>
          <a:off x="133350" y="26965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99384" name="Line 2"/>
        <xdr:cNvSpPr>
          <a:spLocks noChangeShapeType="1"/>
        </xdr:cNvSpPr>
      </xdr:nvSpPr>
      <xdr:spPr bwMode="auto">
        <a:xfrm>
          <a:off x="133350" y="2079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0</xdr:rowOff>
    </xdr:from>
    <xdr:to>
      <xdr:col>0</xdr:col>
      <xdr:colOff>133350</xdr:colOff>
      <xdr:row>96</xdr:row>
      <xdr:rowOff>0</xdr:rowOff>
    </xdr:to>
    <xdr:sp macro="" textlink="">
      <xdr:nvSpPr>
        <xdr:cNvPr id="99385" name="Line 3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99386" name="Line 4"/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103</xdr:row>
      <xdr:rowOff>47625</xdr:rowOff>
    </xdr:from>
    <xdr:to>
      <xdr:col>0</xdr:col>
      <xdr:colOff>657225</xdr:colOff>
      <xdr:row>103</xdr:row>
      <xdr:rowOff>47625</xdr:rowOff>
    </xdr:to>
    <xdr:sp macro="" textlink="">
      <xdr:nvSpPr>
        <xdr:cNvPr id="99387" name="Line 5"/>
        <xdr:cNvSpPr>
          <a:spLocks noChangeShapeType="1"/>
        </xdr:cNvSpPr>
      </xdr:nvSpPr>
      <xdr:spPr bwMode="auto">
        <a:xfrm>
          <a:off x="19050" y="16887825"/>
          <a:ext cx="6381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51</xdr:row>
      <xdr:rowOff>76200</xdr:rowOff>
    </xdr:from>
    <xdr:to>
      <xdr:col>0</xdr:col>
      <xdr:colOff>657225</xdr:colOff>
      <xdr:row>51</xdr:row>
      <xdr:rowOff>76200</xdr:rowOff>
    </xdr:to>
    <xdr:sp macro="" textlink="">
      <xdr:nvSpPr>
        <xdr:cNvPr id="99388" name="Line 6"/>
        <xdr:cNvSpPr>
          <a:spLocks noChangeShapeType="1"/>
        </xdr:cNvSpPr>
      </xdr:nvSpPr>
      <xdr:spPr bwMode="auto">
        <a:xfrm>
          <a:off x="19050" y="8772525"/>
          <a:ext cx="6381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72</xdr:row>
      <xdr:rowOff>0</xdr:rowOff>
    </xdr:from>
    <xdr:to>
      <xdr:col>0</xdr:col>
      <xdr:colOff>133350</xdr:colOff>
      <xdr:row>72</xdr:row>
      <xdr:rowOff>0</xdr:rowOff>
    </xdr:to>
    <xdr:sp macro="" textlink="">
      <xdr:nvSpPr>
        <xdr:cNvPr id="110701" name="Line 2"/>
        <xdr:cNvSpPr>
          <a:spLocks noChangeShapeType="1"/>
        </xdr:cNvSpPr>
      </xdr:nvSpPr>
      <xdr:spPr bwMode="auto">
        <a:xfrm>
          <a:off x="133350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0</xdr:rowOff>
    </xdr:from>
    <xdr:to>
      <xdr:col>0</xdr:col>
      <xdr:colOff>133350</xdr:colOff>
      <xdr:row>42</xdr:row>
      <xdr:rowOff>0</xdr:rowOff>
    </xdr:to>
    <xdr:sp macro="" textlink="">
      <xdr:nvSpPr>
        <xdr:cNvPr id="110702" name="Line 5"/>
        <xdr:cNvSpPr>
          <a:spLocks noChangeShapeType="1"/>
        </xdr:cNvSpPr>
      </xdr:nvSpPr>
      <xdr:spPr bwMode="auto">
        <a:xfrm>
          <a:off x="133350" y="8448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26</xdr:row>
      <xdr:rowOff>0</xdr:rowOff>
    </xdr:from>
    <xdr:to>
      <xdr:col>0</xdr:col>
      <xdr:colOff>133350</xdr:colOff>
      <xdr:row>26</xdr:row>
      <xdr:rowOff>0</xdr:rowOff>
    </xdr:to>
    <xdr:sp macro="" textlink="">
      <xdr:nvSpPr>
        <xdr:cNvPr id="110703" name="Line 8"/>
        <xdr:cNvSpPr>
          <a:spLocks noChangeShapeType="1"/>
        </xdr:cNvSpPr>
      </xdr:nvSpPr>
      <xdr:spPr bwMode="auto">
        <a:xfrm>
          <a:off x="133350" y="527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61</xdr:row>
      <xdr:rowOff>0</xdr:rowOff>
    </xdr:from>
    <xdr:to>
      <xdr:col>0</xdr:col>
      <xdr:colOff>133350</xdr:colOff>
      <xdr:row>61</xdr:row>
      <xdr:rowOff>0</xdr:rowOff>
    </xdr:to>
    <xdr:sp macro="" textlink="">
      <xdr:nvSpPr>
        <xdr:cNvPr id="110704" name="Line 11"/>
        <xdr:cNvSpPr>
          <a:spLocks noChangeShapeType="1"/>
        </xdr:cNvSpPr>
      </xdr:nvSpPr>
      <xdr:spPr bwMode="auto">
        <a:xfrm>
          <a:off x="133350" y="1177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61</xdr:row>
      <xdr:rowOff>0</xdr:rowOff>
    </xdr:from>
    <xdr:to>
      <xdr:col>0</xdr:col>
      <xdr:colOff>133350</xdr:colOff>
      <xdr:row>61</xdr:row>
      <xdr:rowOff>0</xdr:rowOff>
    </xdr:to>
    <xdr:sp macro="" textlink="">
      <xdr:nvSpPr>
        <xdr:cNvPr id="110705" name="Line 16"/>
        <xdr:cNvSpPr>
          <a:spLocks noChangeShapeType="1"/>
        </xdr:cNvSpPr>
      </xdr:nvSpPr>
      <xdr:spPr bwMode="auto">
        <a:xfrm>
          <a:off x="133350" y="1177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67</xdr:row>
      <xdr:rowOff>0</xdr:rowOff>
    </xdr:from>
    <xdr:to>
      <xdr:col>0</xdr:col>
      <xdr:colOff>133350</xdr:colOff>
      <xdr:row>67</xdr:row>
      <xdr:rowOff>0</xdr:rowOff>
    </xdr:to>
    <xdr:sp macro="" textlink="">
      <xdr:nvSpPr>
        <xdr:cNvPr id="110706" name="Line 18"/>
        <xdr:cNvSpPr>
          <a:spLocks noChangeShapeType="1"/>
        </xdr:cNvSpPr>
      </xdr:nvSpPr>
      <xdr:spPr bwMode="auto">
        <a:xfrm>
          <a:off x="133350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67</xdr:row>
      <xdr:rowOff>0</xdr:rowOff>
    </xdr:from>
    <xdr:to>
      <xdr:col>0</xdr:col>
      <xdr:colOff>133350</xdr:colOff>
      <xdr:row>67</xdr:row>
      <xdr:rowOff>0</xdr:rowOff>
    </xdr:to>
    <xdr:sp macro="" textlink="">
      <xdr:nvSpPr>
        <xdr:cNvPr id="110707" name="Line 23"/>
        <xdr:cNvSpPr>
          <a:spLocks noChangeShapeType="1"/>
        </xdr:cNvSpPr>
      </xdr:nvSpPr>
      <xdr:spPr bwMode="auto">
        <a:xfrm>
          <a:off x="133350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67</xdr:row>
      <xdr:rowOff>0</xdr:rowOff>
    </xdr:from>
    <xdr:to>
      <xdr:col>0</xdr:col>
      <xdr:colOff>133350</xdr:colOff>
      <xdr:row>67</xdr:row>
      <xdr:rowOff>0</xdr:rowOff>
    </xdr:to>
    <xdr:sp macro="" textlink="">
      <xdr:nvSpPr>
        <xdr:cNvPr id="110708" name="Line 24"/>
        <xdr:cNvSpPr>
          <a:spLocks noChangeShapeType="1"/>
        </xdr:cNvSpPr>
      </xdr:nvSpPr>
      <xdr:spPr bwMode="auto">
        <a:xfrm>
          <a:off x="133350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67</xdr:row>
      <xdr:rowOff>0</xdr:rowOff>
    </xdr:from>
    <xdr:to>
      <xdr:col>0</xdr:col>
      <xdr:colOff>133350</xdr:colOff>
      <xdr:row>67</xdr:row>
      <xdr:rowOff>0</xdr:rowOff>
    </xdr:to>
    <xdr:sp macro="" textlink="">
      <xdr:nvSpPr>
        <xdr:cNvPr id="110709" name="Line 25"/>
        <xdr:cNvSpPr>
          <a:spLocks noChangeShapeType="1"/>
        </xdr:cNvSpPr>
      </xdr:nvSpPr>
      <xdr:spPr bwMode="auto">
        <a:xfrm>
          <a:off x="133350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72</xdr:row>
      <xdr:rowOff>0</xdr:rowOff>
    </xdr:from>
    <xdr:to>
      <xdr:col>1</xdr:col>
      <xdr:colOff>133350</xdr:colOff>
      <xdr:row>72</xdr:row>
      <xdr:rowOff>0</xdr:rowOff>
    </xdr:to>
    <xdr:sp macro="" textlink="">
      <xdr:nvSpPr>
        <xdr:cNvPr id="110710" name="Line 26"/>
        <xdr:cNvSpPr>
          <a:spLocks noChangeShapeType="1"/>
        </xdr:cNvSpPr>
      </xdr:nvSpPr>
      <xdr:spPr bwMode="auto">
        <a:xfrm>
          <a:off x="15906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42</xdr:row>
      <xdr:rowOff>0</xdr:rowOff>
    </xdr:from>
    <xdr:to>
      <xdr:col>1</xdr:col>
      <xdr:colOff>133350</xdr:colOff>
      <xdr:row>42</xdr:row>
      <xdr:rowOff>0</xdr:rowOff>
    </xdr:to>
    <xdr:sp macro="" textlink="">
      <xdr:nvSpPr>
        <xdr:cNvPr id="110711" name="Line 27"/>
        <xdr:cNvSpPr>
          <a:spLocks noChangeShapeType="1"/>
        </xdr:cNvSpPr>
      </xdr:nvSpPr>
      <xdr:spPr bwMode="auto">
        <a:xfrm>
          <a:off x="1590675" y="8448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26</xdr:row>
      <xdr:rowOff>0</xdr:rowOff>
    </xdr:from>
    <xdr:to>
      <xdr:col>1</xdr:col>
      <xdr:colOff>133350</xdr:colOff>
      <xdr:row>26</xdr:row>
      <xdr:rowOff>0</xdr:rowOff>
    </xdr:to>
    <xdr:sp macro="" textlink="">
      <xdr:nvSpPr>
        <xdr:cNvPr id="110712" name="Line 28"/>
        <xdr:cNvSpPr>
          <a:spLocks noChangeShapeType="1"/>
        </xdr:cNvSpPr>
      </xdr:nvSpPr>
      <xdr:spPr bwMode="auto">
        <a:xfrm>
          <a:off x="1590675" y="527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61</xdr:row>
      <xdr:rowOff>0</xdr:rowOff>
    </xdr:from>
    <xdr:to>
      <xdr:col>1</xdr:col>
      <xdr:colOff>133350</xdr:colOff>
      <xdr:row>61</xdr:row>
      <xdr:rowOff>0</xdr:rowOff>
    </xdr:to>
    <xdr:sp macro="" textlink="">
      <xdr:nvSpPr>
        <xdr:cNvPr id="110713" name="Line 29"/>
        <xdr:cNvSpPr>
          <a:spLocks noChangeShapeType="1"/>
        </xdr:cNvSpPr>
      </xdr:nvSpPr>
      <xdr:spPr bwMode="auto">
        <a:xfrm>
          <a:off x="1590675" y="1177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61</xdr:row>
      <xdr:rowOff>0</xdr:rowOff>
    </xdr:from>
    <xdr:to>
      <xdr:col>1</xdr:col>
      <xdr:colOff>133350</xdr:colOff>
      <xdr:row>61</xdr:row>
      <xdr:rowOff>0</xdr:rowOff>
    </xdr:to>
    <xdr:sp macro="" textlink="">
      <xdr:nvSpPr>
        <xdr:cNvPr id="110714" name="Line 30"/>
        <xdr:cNvSpPr>
          <a:spLocks noChangeShapeType="1"/>
        </xdr:cNvSpPr>
      </xdr:nvSpPr>
      <xdr:spPr bwMode="auto">
        <a:xfrm>
          <a:off x="1590675" y="1177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67</xdr:row>
      <xdr:rowOff>0</xdr:rowOff>
    </xdr:from>
    <xdr:to>
      <xdr:col>1</xdr:col>
      <xdr:colOff>133350</xdr:colOff>
      <xdr:row>67</xdr:row>
      <xdr:rowOff>0</xdr:rowOff>
    </xdr:to>
    <xdr:sp macro="" textlink="">
      <xdr:nvSpPr>
        <xdr:cNvPr id="110715" name="Line 31"/>
        <xdr:cNvSpPr>
          <a:spLocks noChangeShapeType="1"/>
        </xdr:cNvSpPr>
      </xdr:nvSpPr>
      <xdr:spPr bwMode="auto">
        <a:xfrm>
          <a:off x="1590675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67</xdr:row>
      <xdr:rowOff>0</xdr:rowOff>
    </xdr:from>
    <xdr:to>
      <xdr:col>1</xdr:col>
      <xdr:colOff>133350</xdr:colOff>
      <xdr:row>67</xdr:row>
      <xdr:rowOff>0</xdr:rowOff>
    </xdr:to>
    <xdr:sp macro="" textlink="">
      <xdr:nvSpPr>
        <xdr:cNvPr id="110716" name="Line 32"/>
        <xdr:cNvSpPr>
          <a:spLocks noChangeShapeType="1"/>
        </xdr:cNvSpPr>
      </xdr:nvSpPr>
      <xdr:spPr bwMode="auto">
        <a:xfrm>
          <a:off x="1590675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67</xdr:row>
      <xdr:rowOff>0</xdr:rowOff>
    </xdr:from>
    <xdr:to>
      <xdr:col>1</xdr:col>
      <xdr:colOff>133350</xdr:colOff>
      <xdr:row>67</xdr:row>
      <xdr:rowOff>0</xdr:rowOff>
    </xdr:to>
    <xdr:sp macro="" textlink="">
      <xdr:nvSpPr>
        <xdr:cNvPr id="110717" name="Line 33"/>
        <xdr:cNvSpPr>
          <a:spLocks noChangeShapeType="1"/>
        </xdr:cNvSpPr>
      </xdr:nvSpPr>
      <xdr:spPr bwMode="auto">
        <a:xfrm>
          <a:off x="1590675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67</xdr:row>
      <xdr:rowOff>0</xdr:rowOff>
    </xdr:from>
    <xdr:to>
      <xdr:col>1</xdr:col>
      <xdr:colOff>133350</xdr:colOff>
      <xdr:row>67</xdr:row>
      <xdr:rowOff>0</xdr:rowOff>
    </xdr:to>
    <xdr:sp macro="" textlink="">
      <xdr:nvSpPr>
        <xdr:cNvPr id="110718" name="Line 34"/>
        <xdr:cNvSpPr>
          <a:spLocks noChangeShapeType="1"/>
        </xdr:cNvSpPr>
      </xdr:nvSpPr>
      <xdr:spPr bwMode="auto">
        <a:xfrm>
          <a:off x="1590675" y="1274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218</xdr:row>
      <xdr:rowOff>114300</xdr:rowOff>
    </xdr:from>
    <xdr:to>
      <xdr:col>0</xdr:col>
      <xdr:colOff>542925</xdr:colOff>
      <xdr:row>218</xdr:row>
      <xdr:rowOff>114300</xdr:rowOff>
    </xdr:to>
    <xdr:sp macro="" textlink="">
      <xdr:nvSpPr>
        <xdr:cNvPr id="115938" name="Line 5"/>
        <xdr:cNvSpPr>
          <a:spLocks noChangeShapeType="1"/>
        </xdr:cNvSpPr>
      </xdr:nvSpPr>
      <xdr:spPr bwMode="auto">
        <a:xfrm>
          <a:off x="0" y="323088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104775</xdr:rowOff>
    </xdr:from>
    <xdr:to>
      <xdr:col>0</xdr:col>
      <xdr:colOff>133350</xdr:colOff>
      <xdr:row>218</xdr:row>
      <xdr:rowOff>104775</xdr:rowOff>
    </xdr:to>
    <xdr:sp macro="" textlink="">
      <xdr:nvSpPr>
        <xdr:cNvPr id="115939" name="Line 6"/>
        <xdr:cNvSpPr>
          <a:spLocks noChangeShapeType="1"/>
        </xdr:cNvSpPr>
      </xdr:nvSpPr>
      <xdr:spPr bwMode="auto">
        <a:xfrm>
          <a:off x="133350" y="3229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104775</xdr:rowOff>
    </xdr:from>
    <xdr:to>
      <xdr:col>1</xdr:col>
      <xdr:colOff>0</xdr:colOff>
      <xdr:row>218</xdr:row>
      <xdr:rowOff>104775</xdr:rowOff>
    </xdr:to>
    <xdr:sp macro="" textlink="">
      <xdr:nvSpPr>
        <xdr:cNvPr id="115940" name="Line 7"/>
        <xdr:cNvSpPr>
          <a:spLocks noChangeShapeType="1"/>
        </xdr:cNvSpPr>
      </xdr:nvSpPr>
      <xdr:spPr bwMode="auto">
        <a:xfrm>
          <a:off x="1581150" y="3229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115941" name="Line 9"/>
        <xdr:cNvSpPr>
          <a:spLocks noChangeShapeType="1"/>
        </xdr:cNvSpPr>
      </xdr:nvSpPr>
      <xdr:spPr bwMode="auto">
        <a:xfrm>
          <a:off x="133350" y="3219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115942" name="Line 10"/>
        <xdr:cNvSpPr>
          <a:spLocks noChangeShapeType="1"/>
        </xdr:cNvSpPr>
      </xdr:nvSpPr>
      <xdr:spPr bwMode="auto">
        <a:xfrm>
          <a:off x="1581150" y="3219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15943" name="Line 12"/>
        <xdr:cNvSpPr>
          <a:spLocks noChangeShapeType="1"/>
        </xdr:cNvSpPr>
      </xdr:nvSpPr>
      <xdr:spPr bwMode="auto">
        <a:xfrm>
          <a:off x="133350" y="1563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115944" name="Line 13"/>
        <xdr:cNvSpPr>
          <a:spLocks noChangeShapeType="1"/>
        </xdr:cNvSpPr>
      </xdr:nvSpPr>
      <xdr:spPr bwMode="auto">
        <a:xfrm>
          <a:off x="1581150" y="1563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5945" name="Line 15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15946" name="Line 16"/>
        <xdr:cNvSpPr>
          <a:spLocks noChangeShapeType="1"/>
        </xdr:cNvSpPr>
      </xdr:nvSpPr>
      <xdr:spPr bwMode="auto">
        <a:xfrm>
          <a:off x="15811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47" name="Line 18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48" name="Line 23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49" name="Line 24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50" name="Line 25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15951" name="Line 12"/>
        <xdr:cNvSpPr>
          <a:spLocks noChangeShapeType="1"/>
        </xdr:cNvSpPr>
      </xdr:nvSpPr>
      <xdr:spPr bwMode="auto">
        <a:xfrm>
          <a:off x="133350" y="15630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5952" name="Line 15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53" name="Line 18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54" name="Line 23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55" name="Line 24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56" name="Line 25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571500</xdr:colOff>
      <xdr:row>55</xdr:row>
      <xdr:rowOff>28575</xdr:rowOff>
    </xdr:to>
    <xdr:sp macro="" textlink="">
      <xdr:nvSpPr>
        <xdr:cNvPr id="115957" name="Line 32"/>
        <xdr:cNvSpPr>
          <a:spLocks noChangeShapeType="1"/>
        </xdr:cNvSpPr>
      </xdr:nvSpPr>
      <xdr:spPr bwMode="auto">
        <a:xfrm>
          <a:off x="28575" y="87153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15958" name="Line 33"/>
        <xdr:cNvSpPr>
          <a:spLocks noChangeShapeType="1"/>
        </xdr:cNvSpPr>
      </xdr:nvSpPr>
      <xdr:spPr bwMode="auto">
        <a:xfrm>
          <a:off x="133350" y="8763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115959" name="Line 35"/>
        <xdr:cNvSpPr>
          <a:spLocks noChangeShapeType="1"/>
        </xdr:cNvSpPr>
      </xdr:nvSpPr>
      <xdr:spPr bwMode="auto">
        <a:xfrm>
          <a:off x="133350" y="15373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15960" name="Line 37"/>
        <xdr:cNvSpPr>
          <a:spLocks noChangeShapeType="1"/>
        </xdr:cNvSpPr>
      </xdr:nvSpPr>
      <xdr:spPr bwMode="auto">
        <a:xfrm>
          <a:off x="133350" y="22964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0</xdr:rowOff>
    </xdr:from>
    <xdr:to>
      <xdr:col>0</xdr:col>
      <xdr:colOff>133350</xdr:colOff>
      <xdr:row>212</xdr:row>
      <xdr:rowOff>0</xdr:rowOff>
    </xdr:to>
    <xdr:sp macro="" textlink="">
      <xdr:nvSpPr>
        <xdr:cNvPr id="115961" name="Line 39"/>
        <xdr:cNvSpPr>
          <a:spLocks noChangeShapeType="1"/>
        </xdr:cNvSpPr>
      </xdr:nvSpPr>
      <xdr:spPr bwMode="auto">
        <a:xfrm>
          <a:off x="133350" y="3126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112</xdr:row>
      <xdr:rowOff>47625</xdr:rowOff>
    </xdr:from>
    <xdr:to>
      <xdr:col>0</xdr:col>
      <xdr:colOff>552450</xdr:colOff>
      <xdr:row>112</xdr:row>
      <xdr:rowOff>47625</xdr:rowOff>
    </xdr:to>
    <xdr:sp macro="" textlink="">
      <xdr:nvSpPr>
        <xdr:cNvPr id="115962" name="Line 40"/>
        <xdr:cNvSpPr>
          <a:spLocks noChangeShapeType="1"/>
        </xdr:cNvSpPr>
      </xdr:nvSpPr>
      <xdr:spPr bwMode="auto">
        <a:xfrm>
          <a:off x="9525" y="16640175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115963" name="Line 41"/>
        <xdr:cNvSpPr>
          <a:spLocks noChangeShapeType="1"/>
        </xdr:cNvSpPr>
      </xdr:nvSpPr>
      <xdr:spPr bwMode="auto">
        <a:xfrm>
          <a:off x="133350" y="1664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165</xdr:row>
      <xdr:rowOff>76200</xdr:rowOff>
    </xdr:from>
    <xdr:to>
      <xdr:col>0</xdr:col>
      <xdr:colOff>542925</xdr:colOff>
      <xdr:row>165</xdr:row>
      <xdr:rowOff>76200</xdr:rowOff>
    </xdr:to>
    <xdr:sp macro="" textlink="">
      <xdr:nvSpPr>
        <xdr:cNvPr id="115964" name="Line 42"/>
        <xdr:cNvSpPr>
          <a:spLocks noChangeShapeType="1"/>
        </xdr:cNvSpPr>
      </xdr:nvSpPr>
      <xdr:spPr bwMode="auto">
        <a:xfrm>
          <a:off x="0" y="2466975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115965" name="Line 43"/>
        <xdr:cNvSpPr>
          <a:spLocks noChangeShapeType="1"/>
        </xdr:cNvSpPr>
      </xdr:nvSpPr>
      <xdr:spPr bwMode="auto">
        <a:xfrm>
          <a:off x="133350" y="24698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5966" name="Line 15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15967" name="Line 16"/>
        <xdr:cNvSpPr>
          <a:spLocks noChangeShapeType="1"/>
        </xdr:cNvSpPr>
      </xdr:nvSpPr>
      <xdr:spPr bwMode="auto">
        <a:xfrm>
          <a:off x="1581150" y="8362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15968" name="Line 15"/>
        <xdr:cNvSpPr>
          <a:spLocks noChangeShapeType="1"/>
        </xdr:cNvSpPr>
      </xdr:nvSpPr>
      <xdr:spPr bwMode="auto">
        <a:xfrm>
          <a:off x="133350" y="836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15969" name="Line 12"/>
        <xdr:cNvSpPr>
          <a:spLocks noChangeShapeType="1"/>
        </xdr:cNvSpPr>
      </xdr:nvSpPr>
      <xdr:spPr bwMode="auto">
        <a:xfrm>
          <a:off x="133350" y="1563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115970" name="Line 13"/>
        <xdr:cNvSpPr>
          <a:spLocks noChangeShapeType="1"/>
        </xdr:cNvSpPr>
      </xdr:nvSpPr>
      <xdr:spPr bwMode="auto">
        <a:xfrm>
          <a:off x="1581150" y="1563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15971" name="Line 12"/>
        <xdr:cNvSpPr>
          <a:spLocks noChangeShapeType="1"/>
        </xdr:cNvSpPr>
      </xdr:nvSpPr>
      <xdr:spPr bwMode="auto">
        <a:xfrm>
          <a:off x="133350" y="15630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115972" name="Line 35"/>
        <xdr:cNvSpPr>
          <a:spLocks noChangeShapeType="1"/>
        </xdr:cNvSpPr>
      </xdr:nvSpPr>
      <xdr:spPr bwMode="auto">
        <a:xfrm>
          <a:off x="133350" y="15373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73" name="Line 18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74" name="Line 23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75" name="Line 24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76" name="Line 25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77" name="Line 18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78" name="Line 23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79" name="Line 24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5980" name="Line 25"/>
        <xdr:cNvSpPr>
          <a:spLocks noChangeShapeType="1"/>
        </xdr:cNvSpPr>
      </xdr:nvSpPr>
      <xdr:spPr bwMode="auto">
        <a:xfrm>
          <a:off x="133350" y="1728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15981" name="Line 37"/>
        <xdr:cNvSpPr>
          <a:spLocks noChangeShapeType="1"/>
        </xdr:cNvSpPr>
      </xdr:nvSpPr>
      <xdr:spPr bwMode="auto">
        <a:xfrm>
          <a:off x="133350" y="22964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0</xdr:rowOff>
    </xdr:from>
    <xdr:to>
      <xdr:col>0</xdr:col>
      <xdr:colOff>133350</xdr:colOff>
      <xdr:row>212</xdr:row>
      <xdr:rowOff>0</xdr:rowOff>
    </xdr:to>
    <xdr:sp macro="" textlink="">
      <xdr:nvSpPr>
        <xdr:cNvPr id="115982" name="Line 39"/>
        <xdr:cNvSpPr>
          <a:spLocks noChangeShapeType="1"/>
        </xdr:cNvSpPr>
      </xdr:nvSpPr>
      <xdr:spPr bwMode="auto">
        <a:xfrm>
          <a:off x="133350" y="3126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1" name="Line 1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2" name="Line 2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3" name="Line 3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4" name="Line 4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5" name="Line 5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6" name="Line 6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7" name="Line 7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8" name="Line 8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445</xdr:row>
      <xdr:rowOff>104775</xdr:rowOff>
    </xdr:from>
    <xdr:to>
      <xdr:col>0</xdr:col>
      <xdr:colOff>133350</xdr:colOff>
      <xdr:row>445</xdr:row>
      <xdr:rowOff>104775</xdr:rowOff>
    </xdr:to>
    <xdr:sp macro="" textlink="">
      <xdr:nvSpPr>
        <xdr:cNvPr id="126289" name="Line 9"/>
        <xdr:cNvSpPr>
          <a:spLocks noChangeShapeType="1"/>
        </xdr:cNvSpPr>
      </xdr:nvSpPr>
      <xdr:spPr bwMode="auto">
        <a:xfrm>
          <a:off x="1333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0" name="Line 10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1" name="Line 11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2" name="Line 12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3" name="Line 13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4" name="Line 14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5" name="Line 15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6" name="Line 16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7" name="Line 17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298" name="Line 18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299" name="Line 19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0" name="Line 20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1" name="Line 21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2" name="Line 22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3" name="Line 23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4" name="Line 24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5" name="Line 25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6" name="Line 26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7" name="Line 27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8" name="Line 28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09" name="Line 29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10" name="Line 30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11" name="Line 31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12" name="Line 32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13" name="Line 33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14" name="Line 34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15" name="Line 35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439</xdr:row>
      <xdr:rowOff>104775</xdr:rowOff>
    </xdr:from>
    <xdr:to>
      <xdr:col>0</xdr:col>
      <xdr:colOff>133350</xdr:colOff>
      <xdr:row>439</xdr:row>
      <xdr:rowOff>104775</xdr:rowOff>
    </xdr:to>
    <xdr:sp macro="" textlink="">
      <xdr:nvSpPr>
        <xdr:cNvPr id="126316" name="Line 36"/>
        <xdr:cNvSpPr>
          <a:spLocks noChangeShapeType="1"/>
        </xdr:cNvSpPr>
      </xdr:nvSpPr>
      <xdr:spPr bwMode="auto">
        <a:xfrm>
          <a:off x="1333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17" name="Line 37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18" name="Line 38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19" name="Line 39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20" name="Line 40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21" name="Line 41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22" name="Line 42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23" name="Line 43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24" name="Line 44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25" name="Line 45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26" name="Line 46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27" name="Line 47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28" name="Line 48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29" name="Line 49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0" name="Line 50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1" name="Line 51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2" name="Line 52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3" name="Line 53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4" name="Line 54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5" name="Line 55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6" name="Line 56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7" name="Line 57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8" name="Line 58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39" name="Line 59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40" name="Line 60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41" name="Line 61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42" name="Line 62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43" name="Line 63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44" name="Line 64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45" name="Line 65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46" name="Line 66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47" name="Line 67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48" name="Line 68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49" name="Line 69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50" name="Line 70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51" name="Line 71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445</xdr:row>
      <xdr:rowOff>104775</xdr:rowOff>
    </xdr:from>
    <xdr:to>
      <xdr:col>25</xdr:col>
      <xdr:colOff>0</xdr:colOff>
      <xdr:row>445</xdr:row>
      <xdr:rowOff>104775</xdr:rowOff>
    </xdr:to>
    <xdr:sp macro="" textlink="">
      <xdr:nvSpPr>
        <xdr:cNvPr id="126352" name="Line 72"/>
        <xdr:cNvSpPr>
          <a:spLocks noChangeShapeType="1"/>
        </xdr:cNvSpPr>
      </xdr:nvSpPr>
      <xdr:spPr bwMode="auto">
        <a:xfrm>
          <a:off x="11753850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53" name="Line 73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54" name="Line 74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55" name="Line 75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56" name="Line 76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57" name="Line 77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58" name="Line 78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59" name="Line 79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0" name="Line 80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1" name="Line 81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2" name="Line 82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3" name="Line 83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4" name="Line 84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5" name="Line 85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6" name="Line 86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7" name="Line 87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8" name="Line 88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69" name="Line 89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0" name="Line 90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619</xdr:row>
      <xdr:rowOff>76200</xdr:rowOff>
    </xdr:from>
    <xdr:to>
      <xdr:col>0</xdr:col>
      <xdr:colOff>742950</xdr:colOff>
      <xdr:row>619</xdr:row>
      <xdr:rowOff>76200</xdr:rowOff>
    </xdr:to>
    <xdr:sp macro="" textlink="">
      <xdr:nvSpPr>
        <xdr:cNvPr id="126371" name="Line 92"/>
        <xdr:cNvSpPr>
          <a:spLocks noChangeShapeType="1"/>
        </xdr:cNvSpPr>
      </xdr:nvSpPr>
      <xdr:spPr bwMode="auto">
        <a:xfrm>
          <a:off x="19050" y="88030050"/>
          <a:ext cx="7239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2" name="Line 93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3" name="Line 94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4" name="Line 95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5" name="Line 96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6" name="Line 97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7" name="Line 98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8" name="Line 99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79" name="Line 100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0" name="Line 101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1" name="Line 102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2" name="Line 103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3" name="Line 104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4" name="Line 105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5" name="Line 106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6" name="Line 107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7" name="Line 108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8" name="Line 109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439</xdr:row>
      <xdr:rowOff>104775</xdr:rowOff>
    </xdr:from>
    <xdr:to>
      <xdr:col>25</xdr:col>
      <xdr:colOff>0</xdr:colOff>
      <xdr:row>439</xdr:row>
      <xdr:rowOff>104775</xdr:rowOff>
    </xdr:to>
    <xdr:sp macro="" textlink="">
      <xdr:nvSpPr>
        <xdr:cNvPr id="126389" name="Line 110"/>
        <xdr:cNvSpPr>
          <a:spLocks noChangeShapeType="1"/>
        </xdr:cNvSpPr>
      </xdr:nvSpPr>
      <xdr:spPr bwMode="auto">
        <a:xfrm>
          <a:off x="11753850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0" name="Line 111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1" name="Line 112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2" name="Line 113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3" name="Line 114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4" name="Line 115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5" name="Line 116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6" name="Line 117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7" name="Line 118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445</xdr:row>
      <xdr:rowOff>104775</xdr:rowOff>
    </xdr:from>
    <xdr:to>
      <xdr:col>24</xdr:col>
      <xdr:colOff>133350</xdr:colOff>
      <xdr:row>445</xdr:row>
      <xdr:rowOff>104775</xdr:rowOff>
    </xdr:to>
    <xdr:sp macro="" textlink="">
      <xdr:nvSpPr>
        <xdr:cNvPr id="126398" name="Line 119"/>
        <xdr:cNvSpPr>
          <a:spLocks noChangeShapeType="1"/>
        </xdr:cNvSpPr>
      </xdr:nvSpPr>
      <xdr:spPr bwMode="auto">
        <a:xfrm>
          <a:off x="10372725" y="63379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399" name="Line 120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0" name="Line 121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1" name="Line 122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2" name="Line 123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3" name="Line 124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4" name="Line 125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5" name="Line 126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6" name="Line 127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7" name="Line 128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8" name="Line 129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09" name="Line 130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10" name="Line 131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11" name="Line 132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12" name="Line 133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13" name="Line 134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14" name="Line 135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15" name="Line 136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439</xdr:row>
      <xdr:rowOff>104775</xdr:rowOff>
    </xdr:from>
    <xdr:to>
      <xdr:col>24</xdr:col>
      <xdr:colOff>133350</xdr:colOff>
      <xdr:row>439</xdr:row>
      <xdr:rowOff>104775</xdr:rowOff>
    </xdr:to>
    <xdr:sp macro="" textlink="">
      <xdr:nvSpPr>
        <xdr:cNvPr id="126416" name="Line 137"/>
        <xdr:cNvSpPr>
          <a:spLocks noChangeShapeType="1"/>
        </xdr:cNvSpPr>
      </xdr:nvSpPr>
      <xdr:spPr bwMode="auto">
        <a:xfrm>
          <a:off x="10372725" y="62464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4959" name="Line 2"/>
        <xdr:cNvSpPr>
          <a:spLocks noChangeShapeType="1"/>
        </xdr:cNvSpPr>
      </xdr:nvSpPr>
      <xdr:spPr bwMode="auto">
        <a:xfrm>
          <a:off x="133350" y="1745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4960" name="Line 7"/>
        <xdr:cNvSpPr>
          <a:spLocks noChangeShapeType="1"/>
        </xdr:cNvSpPr>
      </xdr:nvSpPr>
      <xdr:spPr bwMode="auto">
        <a:xfrm>
          <a:off x="133350" y="1745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4961" name="Line 8"/>
        <xdr:cNvSpPr>
          <a:spLocks noChangeShapeType="1"/>
        </xdr:cNvSpPr>
      </xdr:nvSpPr>
      <xdr:spPr bwMode="auto">
        <a:xfrm>
          <a:off x="133350" y="1745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4962" name="Line 9"/>
        <xdr:cNvSpPr>
          <a:spLocks noChangeShapeType="1"/>
        </xdr:cNvSpPr>
      </xdr:nvSpPr>
      <xdr:spPr bwMode="auto">
        <a:xfrm>
          <a:off x="133350" y="1745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4963" name="Line 10"/>
        <xdr:cNvSpPr>
          <a:spLocks noChangeShapeType="1"/>
        </xdr:cNvSpPr>
      </xdr:nvSpPr>
      <xdr:spPr bwMode="auto">
        <a:xfrm>
          <a:off x="133350" y="1761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4964" name="Line 11"/>
        <xdr:cNvSpPr>
          <a:spLocks noChangeShapeType="1"/>
        </xdr:cNvSpPr>
      </xdr:nvSpPr>
      <xdr:spPr bwMode="auto">
        <a:xfrm>
          <a:off x="133350" y="1761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4965" name="Line 12"/>
        <xdr:cNvSpPr>
          <a:spLocks noChangeShapeType="1"/>
        </xdr:cNvSpPr>
      </xdr:nvSpPr>
      <xdr:spPr bwMode="auto">
        <a:xfrm>
          <a:off x="133350" y="1761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4966" name="Line 13"/>
        <xdr:cNvSpPr>
          <a:spLocks noChangeShapeType="1"/>
        </xdr:cNvSpPr>
      </xdr:nvSpPr>
      <xdr:spPr bwMode="auto">
        <a:xfrm>
          <a:off x="133350" y="1761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53</xdr:row>
      <xdr:rowOff>95250</xdr:rowOff>
    </xdr:from>
    <xdr:to>
      <xdr:col>0</xdr:col>
      <xdr:colOff>904875</xdr:colOff>
      <xdr:row>53</xdr:row>
      <xdr:rowOff>95250</xdr:rowOff>
    </xdr:to>
    <xdr:sp macro="" textlink="">
      <xdr:nvSpPr>
        <xdr:cNvPr id="124967" name="Line 14"/>
        <xdr:cNvSpPr>
          <a:spLocks noChangeShapeType="1"/>
        </xdr:cNvSpPr>
      </xdr:nvSpPr>
      <xdr:spPr bwMode="auto">
        <a:xfrm>
          <a:off x="28575" y="8896350"/>
          <a:ext cx="8763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159</xdr:row>
      <xdr:rowOff>104775</xdr:rowOff>
    </xdr:from>
    <xdr:to>
      <xdr:col>0</xdr:col>
      <xdr:colOff>809625</xdr:colOff>
      <xdr:row>159</xdr:row>
      <xdr:rowOff>104775</xdr:rowOff>
    </xdr:to>
    <xdr:sp macro="" textlink="">
      <xdr:nvSpPr>
        <xdr:cNvPr id="124968" name="Line 15"/>
        <xdr:cNvSpPr>
          <a:spLocks noChangeShapeType="1"/>
        </xdr:cNvSpPr>
      </xdr:nvSpPr>
      <xdr:spPr bwMode="auto">
        <a:xfrm>
          <a:off x="19050" y="25365075"/>
          <a:ext cx="7905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1095" name="Line 1"/>
        <xdr:cNvSpPr>
          <a:spLocks noChangeShapeType="1"/>
        </xdr:cNvSpPr>
      </xdr:nvSpPr>
      <xdr:spPr bwMode="auto">
        <a:xfrm>
          <a:off x="0" y="3322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104775</xdr:rowOff>
    </xdr:from>
    <xdr:to>
      <xdr:col>1</xdr:col>
      <xdr:colOff>0</xdr:colOff>
      <xdr:row>183</xdr:row>
      <xdr:rowOff>104775</xdr:rowOff>
    </xdr:to>
    <xdr:sp macro="" textlink="">
      <xdr:nvSpPr>
        <xdr:cNvPr id="131096" name="Line 2"/>
        <xdr:cNvSpPr>
          <a:spLocks noChangeShapeType="1"/>
        </xdr:cNvSpPr>
      </xdr:nvSpPr>
      <xdr:spPr bwMode="auto">
        <a:xfrm>
          <a:off x="0" y="2701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104775</xdr:rowOff>
    </xdr:from>
    <xdr:to>
      <xdr:col>1</xdr:col>
      <xdr:colOff>0</xdr:colOff>
      <xdr:row>131</xdr:row>
      <xdr:rowOff>104775</xdr:rowOff>
    </xdr:to>
    <xdr:sp macro="" textlink="">
      <xdr:nvSpPr>
        <xdr:cNvPr id="131097" name="Line 3"/>
        <xdr:cNvSpPr>
          <a:spLocks noChangeShapeType="1"/>
        </xdr:cNvSpPr>
      </xdr:nvSpPr>
      <xdr:spPr bwMode="auto">
        <a:xfrm>
          <a:off x="0" y="1943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</xdr:row>
      <xdr:rowOff>104775</xdr:rowOff>
    </xdr:from>
    <xdr:to>
      <xdr:col>1</xdr:col>
      <xdr:colOff>0</xdr:colOff>
      <xdr:row>81</xdr:row>
      <xdr:rowOff>104775</xdr:rowOff>
    </xdr:to>
    <xdr:sp macro="" textlink="">
      <xdr:nvSpPr>
        <xdr:cNvPr id="131098" name="Line 4"/>
        <xdr:cNvSpPr>
          <a:spLocks noChangeShapeType="1"/>
        </xdr:cNvSpPr>
      </xdr:nvSpPr>
      <xdr:spPr bwMode="auto">
        <a:xfrm>
          <a:off x="0" y="12287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104775</xdr:rowOff>
    </xdr:from>
    <xdr:to>
      <xdr:col>1</xdr:col>
      <xdr:colOff>0</xdr:colOff>
      <xdr:row>131</xdr:row>
      <xdr:rowOff>104775</xdr:rowOff>
    </xdr:to>
    <xdr:sp macro="" textlink="">
      <xdr:nvSpPr>
        <xdr:cNvPr id="131099" name="Line 5"/>
        <xdr:cNvSpPr>
          <a:spLocks noChangeShapeType="1"/>
        </xdr:cNvSpPr>
      </xdr:nvSpPr>
      <xdr:spPr bwMode="auto">
        <a:xfrm>
          <a:off x="0" y="1943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104775</xdr:rowOff>
    </xdr:from>
    <xdr:to>
      <xdr:col>1</xdr:col>
      <xdr:colOff>0</xdr:colOff>
      <xdr:row>183</xdr:row>
      <xdr:rowOff>104775</xdr:rowOff>
    </xdr:to>
    <xdr:sp macro="" textlink="">
      <xdr:nvSpPr>
        <xdr:cNvPr id="131100" name="Line 6"/>
        <xdr:cNvSpPr>
          <a:spLocks noChangeShapeType="1"/>
        </xdr:cNvSpPr>
      </xdr:nvSpPr>
      <xdr:spPr bwMode="auto">
        <a:xfrm>
          <a:off x="0" y="2701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1101" name="Line 7"/>
        <xdr:cNvSpPr>
          <a:spLocks noChangeShapeType="1"/>
        </xdr:cNvSpPr>
      </xdr:nvSpPr>
      <xdr:spPr bwMode="auto">
        <a:xfrm>
          <a:off x="0" y="3322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131102" name="Line 8"/>
        <xdr:cNvSpPr>
          <a:spLocks noChangeShapeType="1"/>
        </xdr:cNvSpPr>
      </xdr:nvSpPr>
      <xdr:spPr bwMode="auto">
        <a:xfrm>
          <a:off x="0" y="2072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131103" name="Line 9"/>
        <xdr:cNvSpPr>
          <a:spLocks noChangeShapeType="1"/>
        </xdr:cNvSpPr>
      </xdr:nvSpPr>
      <xdr:spPr bwMode="auto">
        <a:xfrm>
          <a:off x="0" y="2072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131104" name="Line 10"/>
        <xdr:cNvSpPr>
          <a:spLocks noChangeShapeType="1"/>
        </xdr:cNvSpPr>
      </xdr:nvSpPr>
      <xdr:spPr bwMode="auto">
        <a:xfrm>
          <a:off x="0" y="2072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131105" name="Line 11"/>
        <xdr:cNvSpPr>
          <a:spLocks noChangeShapeType="1"/>
        </xdr:cNvSpPr>
      </xdr:nvSpPr>
      <xdr:spPr bwMode="auto">
        <a:xfrm>
          <a:off x="0" y="2072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1" name="Line 1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2" name="Line 2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3" name="Line 3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4" name="Line 4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5" name="Line 5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6" name="Line 6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7" name="Line 7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8" name="Line 8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19" name="Line 9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0" name="Line 10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1" name="Line 11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2" name="Line 12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3" name="Line 13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4" name="Line 14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5" name="Line 15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6" name="Line 16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7" name="Line 17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8" name="Line 18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29" name="Line 19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0" name="Line 20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1" name="Line 21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2" name="Line 22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3" name="Line 23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4" name="Line 24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5" name="Line 25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6" name="Line 26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337" name="Line 27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38" name="Line 28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39" name="Line 29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40" name="Line 30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41" name="Line 31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42" name="Line 32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43" name="Line 33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44" name="Line 34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45" name="Line 35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21346" name="Line 36"/>
        <xdr:cNvSpPr>
          <a:spLocks noChangeShapeType="1"/>
        </xdr:cNvSpPr>
      </xdr:nvSpPr>
      <xdr:spPr bwMode="auto">
        <a:xfrm>
          <a:off x="10544175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47" name="Line 37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48" name="Line 38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49" name="Line 39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50" name="Line 40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51" name="Line 41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52" name="Line 42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53" name="Line 43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54" name="Line 44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55" name="Line 45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56" name="Line 46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57" name="Line 47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58" name="Line 48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59" name="Line 49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60" name="Line 50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61" name="Line 51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62" name="Line 52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63" name="Line 53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64" name="Line 54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21365" name="Line 55"/>
        <xdr:cNvSpPr>
          <a:spLocks noChangeShapeType="1"/>
        </xdr:cNvSpPr>
      </xdr:nvSpPr>
      <xdr:spPr bwMode="auto">
        <a:xfrm>
          <a:off x="10544175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21366" name="Line 56"/>
        <xdr:cNvSpPr>
          <a:spLocks noChangeShapeType="1"/>
        </xdr:cNvSpPr>
      </xdr:nvSpPr>
      <xdr:spPr bwMode="auto">
        <a:xfrm>
          <a:off x="10544175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110</xdr:row>
      <xdr:rowOff>0</xdr:rowOff>
    </xdr:from>
    <xdr:to>
      <xdr:col>27</xdr:col>
      <xdr:colOff>133350</xdr:colOff>
      <xdr:row>110</xdr:row>
      <xdr:rowOff>0</xdr:rowOff>
    </xdr:to>
    <xdr:sp macro="" textlink="">
      <xdr:nvSpPr>
        <xdr:cNvPr id="121367" name="Line 57"/>
        <xdr:cNvSpPr>
          <a:spLocks noChangeShapeType="1"/>
        </xdr:cNvSpPr>
      </xdr:nvSpPr>
      <xdr:spPr bwMode="auto">
        <a:xfrm>
          <a:off x="10544175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110</xdr:row>
      <xdr:rowOff>0</xdr:rowOff>
    </xdr:from>
    <xdr:to>
      <xdr:col>27</xdr:col>
      <xdr:colOff>133350</xdr:colOff>
      <xdr:row>110</xdr:row>
      <xdr:rowOff>0</xdr:rowOff>
    </xdr:to>
    <xdr:sp macro="" textlink="">
      <xdr:nvSpPr>
        <xdr:cNvPr id="121368" name="Line 58"/>
        <xdr:cNvSpPr>
          <a:spLocks noChangeShapeType="1"/>
        </xdr:cNvSpPr>
      </xdr:nvSpPr>
      <xdr:spPr bwMode="auto">
        <a:xfrm>
          <a:off x="10544175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69" name="Line 59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70" name="Line 60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71" name="Line 61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72" name="Line 62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73" name="Line 63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74" name="Line 64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75" name="Line 65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76" name="Line 66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77" name="Line 67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21378" name="Line 68"/>
        <xdr:cNvSpPr>
          <a:spLocks noChangeShapeType="1"/>
        </xdr:cNvSpPr>
      </xdr:nvSpPr>
      <xdr:spPr bwMode="auto">
        <a:xfrm>
          <a:off x="10544175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21379" name="Line 69"/>
        <xdr:cNvSpPr>
          <a:spLocks noChangeShapeType="1"/>
        </xdr:cNvSpPr>
      </xdr:nvSpPr>
      <xdr:spPr bwMode="auto">
        <a:xfrm>
          <a:off x="10544175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110</xdr:row>
      <xdr:rowOff>0</xdr:rowOff>
    </xdr:from>
    <xdr:to>
      <xdr:col>27</xdr:col>
      <xdr:colOff>133350</xdr:colOff>
      <xdr:row>110</xdr:row>
      <xdr:rowOff>0</xdr:rowOff>
    </xdr:to>
    <xdr:sp macro="" textlink="">
      <xdr:nvSpPr>
        <xdr:cNvPr id="121380" name="Line 70"/>
        <xdr:cNvSpPr>
          <a:spLocks noChangeShapeType="1"/>
        </xdr:cNvSpPr>
      </xdr:nvSpPr>
      <xdr:spPr bwMode="auto">
        <a:xfrm>
          <a:off x="10544175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110</xdr:row>
      <xdr:rowOff>0</xdr:rowOff>
    </xdr:from>
    <xdr:to>
      <xdr:col>27</xdr:col>
      <xdr:colOff>133350</xdr:colOff>
      <xdr:row>110</xdr:row>
      <xdr:rowOff>0</xdr:rowOff>
    </xdr:to>
    <xdr:sp macro="" textlink="">
      <xdr:nvSpPr>
        <xdr:cNvPr id="121381" name="Line 71"/>
        <xdr:cNvSpPr>
          <a:spLocks noChangeShapeType="1"/>
        </xdr:cNvSpPr>
      </xdr:nvSpPr>
      <xdr:spPr bwMode="auto">
        <a:xfrm>
          <a:off x="10544175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82" name="Line 72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83" name="Line 73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84" name="Line 74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85" name="Line 75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86" name="Line 76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87" name="Line 77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51</xdr:row>
      <xdr:rowOff>104775</xdr:rowOff>
    </xdr:from>
    <xdr:to>
      <xdr:col>27</xdr:col>
      <xdr:colOff>133350</xdr:colOff>
      <xdr:row>51</xdr:row>
      <xdr:rowOff>104775</xdr:rowOff>
    </xdr:to>
    <xdr:sp macro="" textlink="">
      <xdr:nvSpPr>
        <xdr:cNvPr id="121388" name="Line 78"/>
        <xdr:cNvSpPr>
          <a:spLocks noChangeShapeType="1"/>
        </xdr:cNvSpPr>
      </xdr:nvSpPr>
      <xdr:spPr bwMode="auto">
        <a:xfrm>
          <a:off x="10544175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21389" name="Line 79"/>
        <xdr:cNvSpPr>
          <a:spLocks noChangeShapeType="1"/>
        </xdr:cNvSpPr>
      </xdr:nvSpPr>
      <xdr:spPr bwMode="auto">
        <a:xfrm>
          <a:off x="10544175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21390" name="Line 80"/>
        <xdr:cNvSpPr>
          <a:spLocks noChangeShapeType="1"/>
        </xdr:cNvSpPr>
      </xdr:nvSpPr>
      <xdr:spPr bwMode="auto">
        <a:xfrm>
          <a:off x="10544175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21391" name="Line 81"/>
        <xdr:cNvSpPr>
          <a:spLocks noChangeShapeType="1"/>
        </xdr:cNvSpPr>
      </xdr:nvSpPr>
      <xdr:spPr bwMode="auto">
        <a:xfrm>
          <a:off x="10544175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21392" name="Line 82"/>
        <xdr:cNvSpPr>
          <a:spLocks noChangeShapeType="1"/>
        </xdr:cNvSpPr>
      </xdr:nvSpPr>
      <xdr:spPr bwMode="auto">
        <a:xfrm>
          <a:off x="10544175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110</xdr:row>
      <xdr:rowOff>0</xdr:rowOff>
    </xdr:from>
    <xdr:to>
      <xdr:col>27</xdr:col>
      <xdr:colOff>133350</xdr:colOff>
      <xdr:row>110</xdr:row>
      <xdr:rowOff>0</xdr:rowOff>
    </xdr:to>
    <xdr:sp macro="" textlink="">
      <xdr:nvSpPr>
        <xdr:cNvPr id="121393" name="Line 83"/>
        <xdr:cNvSpPr>
          <a:spLocks noChangeShapeType="1"/>
        </xdr:cNvSpPr>
      </xdr:nvSpPr>
      <xdr:spPr bwMode="auto">
        <a:xfrm>
          <a:off x="10544175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110</xdr:row>
      <xdr:rowOff>0</xdr:rowOff>
    </xdr:from>
    <xdr:to>
      <xdr:col>27</xdr:col>
      <xdr:colOff>133350</xdr:colOff>
      <xdr:row>110</xdr:row>
      <xdr:rowOff>0</xdr:rowOff>
    </xdr:to>
    <xdr:sp macro="" textlink="">
      <xdr:nvSpPr>
        <xdr:cNvPr id="121394" name="Line 84"/>
        <xdr:cNvSpPr>
          <a:spLocks noChangeShapeType="1"/>
        </xdr:cNvSpPr>
      </xdr:nvSpPr>
      <xdr:spPr bwMode="auto">
        <a:xfrm>
          <a:off x="10544175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95" name="Line 85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96" name="Line 86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97" name="Line 87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98" name="Line 88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399" name="Line 89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400" name="Line 90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401" name="Line 91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402" name="Line 92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1403" name="Line 93"/>
        <xdr:cNvSpPr>
          <a:spLocks noChangeShapeType="1"/>
        </xdr:cNvSpPr>
      </xdr:nvSpPr>
      <xdr:spPr bwMode="auto">
        <a:xfrm>
          <a:off x="133350" y="2358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04" name="Line 94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05" name="Line 95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06" name="Line 96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07" name="Line 97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08" name="Line 98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09" name="Line 99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10" name="Line 100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11" name="Line 101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12" name="Line 102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13" name="Line 103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14" name="Line 104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15" name="Line 105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16" name="Line 106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17" name="Line 107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18" name="Line 108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19" name="Line 109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20" name="Line 110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21" name="Line 111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1422" name="Line 112"/>
        <xdr:cNvSpPr>
          <a:spLocks noChangeShapeType="1"/>
        </xdr:cNvSpPr>
      </xdr:nvSpPr>
      <xdr:spPr bwMode="auto">
        <a:xfrm>
          <a:off x="133350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1423" name="Line 113"/>
        <xdr:cNvSpPr>
          <a:spLocks noChangeShapeType="1"/>
        </xdr:cNvSpPr>
      </xdr:nvSpPr>
      <xdr:spPr bwMode="auto">
        <a:xfrm>
          <a:off x="133350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1424" name="Line 114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1425" name="Line 115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26" name="Line 116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27" name="Line 117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28" name="Line 118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29" name="Line 119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30" name="Line 120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31" name="Line 121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32" name="Line 122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33" name="Line 123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34" name="Line 124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1435" name="Line 125"/>
        <xdr:cNvSpPr>
          <a:spLocks noChangeShapeType="1"/>
        </xdr:cNvSpPr>
      </xdr:nvSpPr>
      <xdr:spPr bwMode="auto">
        <a:xfrm>
          <a:off x="133350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1436" name="Line 126"/>
        <xdr:cNvSpPr>
          <a:spLocks noChangeShapeType="1"/>
        </xdr:cNvSpPr>
      </xdr:nvSpPr>
      <xdr:spPr bwMode="auto">
        <a:xfrm>
          <a:off x="133350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1437" name="Line 127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1438" name="Line 128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39" name="Line 129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40" name="Line 130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41" name="Line 131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42" name="Line 132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43" name="Line 133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44" name="Line 134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1445" name="Line 135"/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446" name="Line 136"/>
        <xdr:cNvSpPr>
          <a:spLocks noChangeShapeType="1"/>
        </xdr:cNvSpPr>
      </xdr:nvSpPr>
      <xdr:spPr bwMode="auto">
        <a:xfrm>
          <a:off x="133350" y="1578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1447" name="Line 137"/>
        <xdr:cNvSpPr>
          <a:spLocks noChangeShapeType="1"/>
        </xdr:cNvSpPr>
      </xdr:nvSpPr>
      <xdr:spPr bwMode="auto">
        <a:xfrm>
          <a:off x="133350" y="2329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1448" name="Line 138"/>
        <xdr:cNvSpPr>
          <a:spLocks noChangeShapeType="1"/>
        </xdr:cNvSpPr>
      </xdr:nvSpPr>
      <xdr:spPr bwMode="auto">
        <a:xfrm>
          <a:off x="133350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1449" name="Line 139"/>
        <xdr:cNvSpPr>
          <a:spLocks noChangeShapeType="1"/>
        </xdr:cNvSpPr>
      </xdr:nvSpPr>
      <xdr:spPr bwMode="auto">
        <a:xfrm>
          <a:off x="133350" y="1790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1450" name="Line 140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0</xdr:rowOff>
    </xdr:from>
    <xdr:to>
      <xdr:col>0</xdr:col>
      <xdr:colOff>133350</xdr:colOff>
      <xdr:row>110</xdr:row>
      <xdr:rowOff>0</xdr:rowOff>
    </xdr:to>
    <xdr:sp macro="" textlink="">
      <xdr:nvSpPr>
        <xdr:cNvPr id="121451" name="Line 141"/>
        <xdr:cNvSpPr>
          <a:spLocks noChangeShapeType="1"/>
        </xdr:cNvSpPr>
      </xdr:nvSpPr>
      <xdr:spPr bwMode="auto">
        <a:xfrm>
          <a:off x="133350" y="1747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</xdr:colOff>
      <xdr:row>208</xdr:row>
      <xdr:rowOff>114300</xdr:rowOff>
    </xdr:from>
    <xdr:to>
      <xdr:col>0</xdr:col>
      <xdr:colOff>762000</xdr:colOff>
      <xdr:row>208</xdr:row>
      <xdr:rowOff>114300</xdr:rowOff>
    </xdr:to>
    <xdr:sp macro="" textlink="">
      <xdr:nvSpPr>
        <xdr:cNvPr id="121452" name="Line 142"/>
        <xdr:cNvSpPr>
          <a:spLocks noChangeShapeType="1"/>
        </xdr:cNvSpPr>
      </xdr:nvSpPr>
      <xdr:spPr bwMode="auto">
        <a:xfrm>
          <a:off x="38100" y="32680275"/>
          <a:ext cx="7239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54</xdr:row>
      <xdr:rowOff>104775</xdr:rowOff>
    </xdr:from>
    <xdr:to>
      <xdr:col>1</xdr:col>
      <xdr:colOff>781050</xdr:colOff>
      <xdr:row>54</xdr:row>
      <xdr:rowOff>104775</xdr:rowOff>
    </xdr:to>
    <xdr:sp macro="" textlink="">
      <xdr:nvSpPr>
        <xdr:cNvPr id="9442" name="Line 3"/>
        <xdr:cNvSpPr>
          <a:spLocks noChangeShapeType="1"/>
        </xdr:cNvSpPr>
      </xdr:nvSpPr>
      <xdr:spPr bwMode="auto">
        <a:xfrm>
          <a:off x="9525" y="8582025"/>
          <a:ext cx="7715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19050</xdr:colOff>
      <xdr:row>216</xdr:row>
      <xdr:rowOff>0</xdr:rowOff>
    </xdr:from>
    <xdr:to>
      <xdr:col>16</xdr:col>
      <xdr:colOff>742950</xdr:colOff>
      <xdr:row>216</xdr:row>
      <xdr:rowOff>0</xdr:rowOff>
    </xdr:to>
    <xdr:sp macro="" textlink="">
      <xdr:nvSpPr>
        <xdr:cNvPr id="9443" name="Line 5"/>
        <xdr:cNvSpPr>
          <a:spLocks noChangeShapeType="1"/>
        </xdr:cNvSpPr>
      </xdr:nvSpPr>
      <xdr:spPr bwMode="auto">
        <a:xfrm>
          <a:off x="10134600" y="31670625"/>
          <a:ext cx="7239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808080" mc:Ignorable="a14" a14:legacySpreadsheetColorIndex="23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9525</xdr:colOff>
      <xdr:row>54</xdr:row>
      <xdr:rowOff>85725</xdr:rowOff>
    </xdr:from>
    <xdr:to>
      <xdr:col>16</xdr:col>
      <xdr:colOff>561975</xdr:colOff>
      <xdr:row>54</xdr:row>
      <xdr:rowOff>85725</xdr:rowOff>
    </xdr:to>
    <xdr:sp macro="" textlink="">
      <xdr:nvSpPr>
        <xdr:cNvPr id="9444" name="Line 6"/>
        <xdr:cNvSpPr>
          <a:spLocks noChangeShapeType="1"/>
        </xdr:cNvSpPr>
      </xdr:nvSpPr>
      <xdr:spPr bwMode="auto">
        <a:xfrm>
          <a:off x="10125075" y="8562975"/>
          <a:ext cx="5524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808080" mc:Ignorable="a14" a14:legacySpreadsheetColorIndex="23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110</xdr:row>
      <xdr:rowOff>47625</xdr:rowOff>
    </xdr:from>
    <xdr:to>
      <xdr:col>1</xdr:col>
      <xdr:colOff>723900</xdr:colOff>
      <xdr:row>110</xdr:row>
      <xdr:rowOff>47625</xdr:rowOff>
    </xdr:to>
    <xdr:sp macro="" textlink="">
      <xdr:nvSpPr>
        <xdr:cNvPr id="9445" name="Line 7"/>
        <xdr:cNvSpPr>
          <a:spLocks noChangeShapeType="1"/>
        </xdr:cNvSpPr>
      </xdr:nvSpPr>
      <xdr:spPr bwMode="auto">
        <a:xfrm>
          <a:off x="9525" y="16287750"/>
          <a:ext cx="7143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110</xdr:row>
      <xdr:rowOff>85725</xdr:rowOff>
    </xdr:from>
    <xdr:to>
      <xdr:col>16</xdr:col>
      <xdr:colOff>561975</xdr:colOff>
      <xdr:row>110</xdr:row>
      <xdr:rowOff>85725</xdr:rowOff>
    </xdr:to>
    <xdr:sp macro="" textlink="">
      <xdr:nvSpPr>
        <xdr:cNvPr id="9446" name="Line 8"/>
        <xdr:cNvSpPr>
          <a:spLocks noChangeShapeType="1"/>
        </xdr:cNvSpPr>
      </xdr:nvSpPr>
      <xdr:spPr bwMode="auto">
        <a:xfrm>
          <a:off x="10125075" y="16325850"/>
          <a:ext cx="5524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808080" mc:Ignorable="a14" a14:legacySpreadsheetColorIndex="23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162</xdr:row>
      <xdr:rowOff>104775</xdr:rowOff>
    </xdr:from>
    <xdr:to>
      <xdr:col>1</xdr:col>
      <xdr:colOff>752475</xdr:colOff>
      <xdr:row>162</xdr:row>
      <xdr:rowOff>104775</xdr:rowOff>
    </xdr:to>
    <xdr:sp macro="" textlink="">
      <xdr:nvSpPr>
        <xdr:cNvPr id="9447" name="Line 9"/>
        <xdr:cNvSpPr>
          <a:spLocks noChangeShapeType="1"/>
        </xdr:cNvSpPr>
      </xdr:nvSpPr>
      <xdr:spPr bwMode="auto">
        <a:xfrm>
          <a:off x="9525" y="24231600"/>
          <a:ext cx="7429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162</xdr:row>
      <xdr:rowOff>85725</xdr:rowOff>
    </xdr:from>
    <xdr:to>
      <xdr:col>16</xdr:col>
      <xdr:colOff>561975</xdr:colOff>
      <xdr:row>162</xdr:row>
      <xdr:rowOff>85725</xdr:rowOff>
    </xdr:to>
    <xdr:sp macro="" textlink="">
      <xdr:nvSpPr>
        <xdr:cNvPr id="9448" name="Line 10"/>
        <xdr:cNvSpPr>
          <a:spLocks noChangeShapeType="1"/>
        </xdr:cNvSpPr>
      </xdr:nvSpPr>
      <xdr:spPr bwMode="auto">
        <a:xfrm>
          <a:off x="10125075" y="24222075"/>
          <a:ext cx="5524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808080" mc:Ignorable="a14" a14:legacySpreadsheetColorIndex="23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19050</xdr:colOff>
      <xdr:row>214</xdr:row>
      <xdr:rowOff>66675</xdr:rowOff>
    </xdr:from>
    <xdr:to>
      <xdr:col>1</xdr:col>
      <xdr:colOff>742950</xdr:colOff>
      <xdr:row>214</xdr:row>
      <xdr:rowOff>66675</xdr:rowOff>
    </xdr:to>
    <xdr:sp macro="" textlink="">
      <xdr:nvSpPr>
        <xdr:cNvPr id="9449" name="Line 11"/>
        <xdr:cNvSpPr>
          <a:spLocks noChangeShapeType="1"/>
        </xdr:cNvSpPr>
      </xdr:nvSpPr>
      <xdr:spPr bwMode="auto">
        <a:xfrm>
          <a:off x="19050" y="31480125"/>
          <a:ext cx="7239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215</xdr:row>
      <xdr:rowOff>0</xdr:rowOff>
    </xdr:from>
    <xdr:to>
      <xdr:col>16</xdr:col>
      <xdr:colOff>561975</xdr:colOff>
      <xdr:row>215</xdr:row>
      <xdr:rowOff>0</xdr:rowOff>
    </xdr:to>
    <xdr:sp macro="" textlink="">
      <xdr:nvSpPr>
        <xdr:cNvPr id="9450" name="Line 12"/>
        <xdr:cNvSpPr>
          <a:spLocks noChangeShapeType="1"/>
        </xdr:cNvSpPr>
      </xdr:nvSpPr>
      <xdr:spPr bwMode="auto">
        <a:xfrm>
          <a:off x="10125075" y="31537275"/>
          <a:ext cx="5524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808080" mc:Ignorable="a14" a14:legacySpreadsheetColorIndex="23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208</xdr:row>
      <xdr:rowOff>66675</xdr:rowOff>
    </xdr:from>
    <xdr:to>
      <xdr:col>1</xdr:col>
      <xdr:colOff>733425</xdr:colOff>
      <xdr:row>208</xdr:row>
      <xdr:rowOff>66675</xdr:rowOff>
    </xdr:to>
    <xdr:sp macro="" textlink="">
      <xdr:nvSpPr>
        <xdr:cNvPr id="10266" name="Line 1"/>
        <xdr:cNvSpPr>
          <a:spLocks noChangeShapeType="1"/>
        </xdr:cNvSpPr>
      </xdr:nvSpPr>
      <xdr:spPr bwMode="auto">
        <a:xfrm>
          <a:off x="9525" y="31823025"/>
          <a:ext cx="7239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509</xdr:row>
      <xdr:rowOff>0</xdr:rowOff>
    </xdr:from>
    <xdr:to>
      <xdr:col>11</xdr:col>
      <xdr:colOff>0</xdr:colOff>
      <xdr:row>509</xdr:row>
      <xdr:rowOff>0</xdr:rowOff>
    </xdr:to>
    <xdr:sp macro="" textlink="">
      <xdr:nvSpPr>
        <xdr:cNvPr id="11340" name="Line 1"/>
        <xdr:cNvSpPr>
          <a:spLocks noChangeShapeType="1"/>
        </xdr:cNvSpPr>
      </xdr:nvSpPr>
      <xdr:spPr bwMode="auto">
        <a:xfrm>
          <a:off x="6419850" y="85658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612</xdr:row>
      <xdr:rowOff>57150</xdr:rowOff>
    </xdr:from>
    <xdr:to>
      <xdr:col>1</xdr:col>
      <xdr:colOff>1009650</xdr:colOff>
      <xdr:row>612</xdr:row>
      <xdr:rowOff>57150</xdr:rowOff>
    </xdr:to>
    <xdr:sp macro="" textlink="">
      <xdr:nvSpPr>
        <xdr:cNvPr id="11341" name="Line 2"/>
        <xdr:cNvSpPr>
          <a:spLocks noChangeShapeType="1"/>
        </xdr:cNvSpPr>
      </xdr:nvSpPr>
      <xdr:spPr bwMode="auto">
        <a:xfrm>
          <a:off x="9525" y="102755700"/>
          <a:ext cx="10001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612</xdr:row>
      <xdr:rowOff>123825</xdr:rowOff>
    </xdr:from>
    <xdr:to>
      <xdr:col>11</xdr:col>
      <xdr:colOff>0</xdr:colOff>
      <xdr:row>612</xdr:row>
      <xdr:rowOff>123825</xdr:rowOff>
    </xdr:to>
    <xdr:sp macro="" textlink="">
      <xdr:nvSpPr>
        <xdr:cNvPr id="11342" name="Line 3"/>
        <xdr:cNvSpPr>
          <a:spLocks noChangeShapeType="1"/>
        </xdr:cNvSpPr>
      </xdr:nvSpPr>
      <xdr:spPr bwMode="auto">
        <a:xfrm>
          <a:off x="6419850" y="10277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2"/>
  <sheetViews>
    <sheetView zoomScaleNormal="100" zoomScaleSheetLayoutView="135" workbookViewId="0">
      <pane ySplit="4" topLeftCell="A5" activePane="bottomLeft" state="frozen"/>
      <selection pane="bottomLeft" activeCell="A3" sqref="A3:A4"/>
    </sheetView>
  </sheetViews>
  <sheetFormatPr defaultRowHeight="11.25"/>
  <cols>
    <col min="1" max="1" width="23.7109375" style="56" customWidth="1"/>
    <col min="2" max="7" width="8" style="3" customWidth="1"/>
    <col min="8" max="10" width="8" style="32" customWidth="1"/>
    <col min="11" max="16384" width="9.140625" style="3"/>
  </cols>
  <sheetData>
    <row r="1" spans="1:11" s="42" customFormat="1" ht="12.75">
      <c r="A1" s="1534" t="s">
        <v>259</v>
      </c>
      <c r="B1" s="1535"/>
      <c r="C1" s="1535"/>
      <c r="D1" s="1535"/>
      <c r="E1" s="1535"/>
      <c r="F1" s="1535"/>
      <c r="G1" s="1535"/>
      <c r="H1" s="1535"/>
      <c r="I1" s="1535"/>
      <c r="J1" s="41"/>
    </row>
    <row r="2" spans="1:11" s="42" customFormat="1" ht="5.0999999999999996" customHeight="1">
      <c r="A2" s="43"/>
      <c r="B2" s="2"/>
      <c r="C2" s="44"/>
      <c r="D2" s="2"/>
      <c r="E2" s="2"/>
      <c r="F2" s="2"/>
      <c r="G2" s="2"/>
      <c r="H2" s="45"/>
      <c r="I2" s="45"/>
      <c r="J2" s="45"/>
    </row>
    <row r="3" spans="1:11" s="47" customFormat="1" ht="24" customHeight="1">
      <c r="A3" s="1539" t="s">
        <v>243</v>
      </c>
      <c r="B3" s="1532" t="s">
        <v>239</v>
      </c>
      <c r="C3" s="1536" t="s">
        <v>248</v>
      </c>
      <c r="D3" s="1532" t="s">
        <v>124</v>
      </c>
      <c r="E3" s="1537" t="s">
        <v>250</v>
      </c>
      <c r="F3" s="1538"/>
      <c r="G3" s="1532" t="s">
        <v>247</v>
      </c>
      <c r="H3" s="1542" t="s">
        <v>252</v>
      </c>
      <c r="I3" s="1530" t="s">
        <v>253</v>
      </c>
      <c r="J3" s="46"/>
    </row>
    <row r="4" spans="1:11" s="47" customFormat="1" ht="23.1" customHeight="1">
      <c r="A4" s="1540"/>
      <c r="B4" s="1533"/>
      <c r="C4" s="1533"/>
      <c r="D4" s="1533"/>
      <c r="E4" s="15" t="s">
        <v>122</v>
      </c>
      <c r="F4" s="16" t="s">
        <v>240</v>
      </c>
      <c r="G4" s="1533"/>
      <c r="H4" s="1543"/>
      <c r="I4" s="1531"/>
      <c r="J4" s="46"/>
    </row>
    <row r="5" spans="1:11" s="8" customFormat="1" ht="15.95" customHeight="1">
      <c r="A5" s="17" t="s">
        <v>0</v>
      </c>
      <c r="B5" s="8">
        <v>88502</v>
      </c>
      <c r="C5" s="29">
        <v>65.648910661338149</v>
      </c>
      <c r="D5" s="48">
        <v>6158</v>
      </c>
      <c r="E5" s="23">
        <v>7199077</v>
      </c>
      <c r="F5" s="49" t="s">
        <v>197</v>
      </c>
      <c r="G5" s="4">
        <v>5820</v>
      </c>
      <c r="H5" s="4">
        <v>4512</v>
      </c>
      <c r="I5" s="35">
        <v>1593</v>
      </c>
      <c r="J5" s="35"/>
    </row>
    <row r="6" spans="1:11" s="79" customFormat="1" ht="14.1" customHeight="1">
      <c r="A6" s="78" t="s">
        <v>242</v>
      </c>
      <c r="B6" s="79">
        <v>24848</v>
      </c>
      <c r="C6" s="80">
        <v>80.354021507108627</v>
      </c>
      <c r="D6" s="81">
        <v>624</v>
      </c>
      <c r="E6" s="82">
        <v>3586235</v>
      </c>
      <c r="F6" s="86">
        <v>144.43735148415161</v>
      </c>
      <c r="G6" s="84">
        <v>620</v>
      </c>
      <c r="H6" s="84">
        <v>815</v>
      </c>
      <c r="I6" s="85">
        <v>259</v>
      </c>
      <c r="J6" s="85"/>
      <c r="K6" s="86"/>
    </row>
    <row r="7" spans="1:11" s="8" customFormat="1" ht="14.1" customHeight="1">
      <c r="A7" s="18" t="s">
        <v>125</v>
      </c>
      <c r="B7" s="8">
        <v>3234</v>
      </c>
      <c r="C7" s="29">
        <v>66.469001859888408</v>
      </c>
      <c r="D7" s="48">
        <v>157</v>
      </c>
      <c r="E7" s="23">
        <v>1664218</v>
      </c>
      <c r="F7" s="50">
        <v>515</v>
      </c>
      <c r="G7" s="4">
        <v>174</v>
      </c>
      <c r="H7" s="4">
        <v>268</v>
      </c>
      <c r="I7" s="35">
        <v>61</v>
      </c>
      <c r="J7" s="36"/>
      <c r="K7" s="50"/>
    </row>
    <row r="8" spans="1:11" s="8" customFormat="1" ht="20.100000000000001" customHeight="1">
      <c r="A8" s="87" t="s">
        <v>246</v>
      </c>
      <c r="B8" s="8">
        <v>3234</v>
      </c>
      <c r="C8" s="29">
        <v>66.469001859888408</v>
      </c>
      <c r="D8" s="48" t="s">
        <v>255</v>
      </c>
      <c r="E8" s="23">
        <v>1664218</v>
      </c>
      <c r="F8" s="50">
        <v>515</v>
      </c>
      <c r="G8" s="4">
        <v>174</v>
      </c>
      <c r="H8" s="4">
        <v>268</v>
      </c>
      <c r="I8" s="35">
        <v>61</v>
      </c>
      <c r="J8" s="36"/>
      <c r="K8" s="50"/>
    </row>
    <row r="9" spans="1:11" s="13" customFormat="1" ht="9.9499999999999993" customHeight="1">
      <c r="A9" s="20" t="s">
        <v>200</v>
      </c>
      <c r="B9" s="13">
        <v>213</v>
      </c>
      <c r="C9" s="30">
        <v>71.967136150234751</v>
      </c>
      <c r="D9" s="25">
        <v>13</v>
      </c>
      <c r="E9" s="25">
        <v>27125</v>
      </c>
      <c r="F9" s="28">
        <v>127.34741784037558</v>
      </c>
      <c r="G9" s="6">
        <v>13</v>
      </c>
      <c r="H9" s="6">
        <v>14</v>
      </c>
      <c r="I9" s="36" t="s">
        <v>197</v>
      </c>
      <c r="J9" s="36"/>
      <c r="K9" s="50"/>
    </row>
    <row r="10" spans="1:11" s="13" customFormat="1" ht="9.9499999999999993" customHeight="1">
      <c r="A10" s="20" t="s">
        <v>201</v>
      </c>
      <c r="B10" s="13">
        <v>148</v>
      </c>
      <c r="C10" s="30">
        <v>64.871621621621628</v>
      </c>
      <c r="D10" s="25">
        <v>4</v>
      </c>
      <c r="E10" s="26">
        <v>158904</v>
      </c>
      <c r="F10" s="28">
        <v>1073.6756756756756</v>
      </c>
      <c r="G10" s="6">
        <v>8</v>
      </c>
      <c r="H10" s="6">
        <v>24</v>
      </c>
      <c r="I10" s="36">
        <v>7</v>
      </c>
      <c r="J10" s="36"/>
      <c r="K10" s="50"/>
    </row>
    <row r="11" spans="1:11" s="13" customFormat="1" ht="9.9499999999999993" customHeight="1">
      <c r="A11" s="20" t="s">
        <v>202</v>
      </c>
      <c r="B11" s="13">
        <v>3</v>
      </c>
      <c r="C11" s="25" t="s">
        <v>198</v>
      </c>
      <c r="D11" s="25" t="s">
        <v>198</v>
      </c>
      <c r="E11" s="26">
        <v>56698</v>
      </c>
      <c r="F11" s="28">
        <v>18899.333333333332</v>
      </c>
      <c r="G11" s="6">
        <v>1</v>
      </c>
      <c r="H11" s="6">
        <v>4</v>
      </c>
      <c r="I11" s="36" t="s">
        <v>197</v>
      </c>
      <c r="J11" s="36"/>
      <c r="K11" s="50"/>
    </row>
    <row r="12" spans="1:11" s="13" customFormat="1" ht="9.9499999999999993" customHeight="1">
      <c r="A12" s="20" t="s">
        <v>203</v>
      </c>
      <c r="B12" s="13">
        <v>300</v>
      </c>
      <c r="C12" s="30">
        <v>72.533333333333331</v>
      </c>
      <c r="D12" s="25">
        <v>15</v>
      </c>
      <c r="E12" s="26">
        <v>84351</v>
      </c>
      <c r="F12" s="28">
        <v>281.17</v>
      </c>
      <c r="G12" s="6">
        <v>14</v>
      </c>
      <c r="H12" s="6">
        <v>15</v>
      </c>
      <c r="I12" s="36">
        <v>14</v>
      </c>
      <c r="J12" s="36"/>
      <c r="K12" s="50"/>
    </row>
    <row r="13" spans="1:11" s="13" customFormat="1" ht="9.9499999999999993" customHeight="1">
      <c r="A13" s="20" t="s">
        <v>204</v>
      </c>
      <c r="B13" s="13">
        <v>31</v>
      </c>
      <c r="C13" s="30">
        <v>25.225806451612904</v>
      </c>
      <c r="D13" s="25" t="s">
        <v>198</v>
      </c>
      <c r="E13" s="26">
        <v>153522</v>
      </c>
      <c r="F13" s="28">
        <v>4952.3225806451601</v>
      </c>
      <c r="G13" s="6">
        <v>4</v>
      </c>
      <c r="H13" s="6">
        <v>17</v>
      </c>
      <c r="I13" s="36" t="s">
        <v>197</v>
      </c>
      <c r="J13" s="36"/>
      <c r="K13" s="50"/>
    </row>
    <row r="14" spans="1:11" s="13" customFormat="1" ht="9.9499999999999993" customHeight="1">
      <c r="A14" s="20" t="s">
        <v>205</v>
      </c>
      <c r="B14" s="13">
        <v>150</v>
      </c>
      <c r="C14" s="30">
        <v>57.913333333333341</v>
      </c>
      <c r="D14" s="25">
        <v>1</v>
      </c>
      <c r="E14" s="26">
        <v>168643</v>
      </c>
      <c r="F14" s="28">
        <v>1124.2866666666666</v>
      </c>
      <c r="G14" s="6">
        <v>4</v>
      </c>
      <c r="H14" s="6">
        <v>4</v>
      </c>
      <c r="I14" s="36">
        <v>2</v>
      </c>
      <c r="J14" s="36"/>
      <c r="K14" s="50"/>
    </row>
    <row r="15" spans="1:11" s="13" customFormat="1" ht="9.9499999999999993" customHeight="1">
      <c r="A15" s="20" t="s">
        <v>206</v>
      </c>
      <c r="B15" s="13">
        <v>383</v>
      </c>
      <c r="C15" s="30">
        <v>60.736147757255935</v>
      </c>
      <c r="D15" s="25">
        <v>34</v>
      </c>
      <c r="E15" s="26">
        <v>58523</v>
      </c>
      <c r="F15" s="28">
        <v>153</v>
      </c>
      <c r="G15" s="6">
        <v>34</v>
      </c>
      <c r="H15" s="6">
        <v>42</v>
      </c>
      <c r="I15" s="36" t="s">
        <v>197</v>
      </c>
      <c r="J15" s="36"/>
      <c r="K15" s="50"/>
    </row>
    <row r="16" spans="1:11" s="13" customFormat="1" ht="9.9499999999999993" customHeight="1">
      <c r="A16" s="20" t="s">
        <v>207</v>
      </c>
      <c r="B16" s="13">
        <v>339</v>
      </c>
      <c r="C16" s="30">
        <v>80.041297935103245</v>
      </c>
      <c r="D16" s="25">
        <v>22</v>
      </c>
      <c r="E16" s="26">
        <v>52964</v>
      </c>
      <c r="F16" s="28">
        <v>156.23598820058996</v>
      </c>
      <c r="G16" s="6">
        <v>19</v>
      </c>
      <c r="H16" s="6">
        <v>22</v>
      </c>
      <c r="I16" s="36">
        <v>13</v>
      </c>
      <c r="J16" s="36"/>
      <c r="K16" s="50"/>
    </row>
    <row r="17" spans="1:11" s="13" customFormat="1" ht="9.9499999999999993" customHeight="1">
      <c r="A17" s="20" t="s">
        <v>208</v>
      </c>
      <c r="B17" s="13">
        <v>41</v>
      </c>
      <c r="C17" s="30">
        <v>18.272727272727273</v>
      </c>
      <c r="D17" s="25" t="s">
        <v>198</v>
      </c>
      <c r="E17" s="26">
        <v>214466</v>
      </c>
      <c r="F17" s="28">
        <v>5231</v>
      </c>
      <c r="G17" s="6">
        <v>1</v>
      </c>
      <c r="H17" s="6">
        <v>18</v>
      </c>
      <c r="I17" s="36" t="s">
        <v>197</v>
      </c>
      <c r="J17" s="36"/>
      <c r="K17" s="50"/>
    </row>
    <row r="18" spans="1:11" s="13" customFormat="1" ht="9.9499999999999993" customHeight="1">
      <c r="A18" s="20" t="s">
        <v>209</v>
      </c>
      <c r="B18" s="13">
        <v>410</v>
      </c>
      <c r="C18" s="30">
        <v>73.724390243902434</v>
      </c>
      <c r="D18" s="25">
        <v>29</v>
      </c>
      <c r="E18" s="26">
        <v>72621</v>
      </c>
      <c r="F18" s="28">
        <v>177.12439024390244</v>
      </c>
      <c r="G18" s="6">
        <v>29</v>
      </c>
      <c r="H18" s="6">
        <v>28</v>
      </c>
      <c r="I18" s="36">
        <v>10</v>
      </c>
      <c r="J18" s="36"/>
      <c r="K18" s="50"/>
    </row>
    <row r="19" spans="1:11" s="13" customFormat="1" ht="9.9499999999999993" customHeight="1">
      <c r="A19" s="20" t="s">
        <v>210</v>
      </c>
      <c r="B19" s="13">
        <v>451</v>
      </c>
      <c r="C19" s="30">
        <v>67.008869179600879</v>
      </c>
      <c r="D19" s="25">
        <v>7</v>
      </c>
      <c r="E19" s="26">
        <v>174973</v>
      </c>
      <c r="F19" s="28">
        <v>387.96674057649665</v>
      </c>
      <c r="G19" s="6">
        <v>11</v>
      </c>
      <c r="H19" s="6">
        <v>23</v>
      </c>
      <c r="I19" s="36" t="s">
        <v>199</v>
      </c>
      <c r="J19" s="36"/>
      <c r="K19" s="50"/>
    </row>
    <row r="20" spans="1:11" s="13" customFormat="1" ht="9.9499999999999993" customHeight="1">
      <c r="A20" s="20" t="s">
        <v>211</v>
      </c>
      <c r="B20" s="13">
        <v>30</v>
      </c>
      <c r="C20" s="30">
        <v>40.086956521739133</v>
      </c>
      <c r="D20" s="25" t="s">
        <v>198</v>
      </c>
      <c r="E20" s="26">
        <v>109002</v>
      </c>
      <c r="F20" s="28">
        <v>3633</v>
      </c>
      <c r="G20" s="6">
        <v>3</v>
      </c>
      <c r="H20" s="6">
        <v>13</v>
      </c>
      <c r="I20" s="36" t="s">
        <v>197</v>
      </c>
      <c r="J20" s="36"/>
      <c r="K20" s="50"/>
    </row>
    <row r="21" spans="1:11" s="13" customFormat="1" ht="9.9499999999999993" customHeight="1">
      <c r="A21" s="20" t="s">
        <v>212</v>
      </c>
      <c r="B21" s="13">
        <v>14</v>
      </c>
      <c r="C21" s="51" t="s">
        <v>198</v>
      </c>
      <c r="D21" s="25" t="s">
        <v>198</v>
      </c>
      <c r="E21" s="26">
        <v>38746</v>
      </c>
      <c r="F21" s="28">
        <v>2767.5714285714284</v>
      </c>
      <c r="G21" s="6">
        <v>1</v>
      </c>
      <c r="H21" s="6">
        <v>9</v>
      </c>
      <c r="I21" s="36">
        <v>1</v>
      </c>
      <c r="J21" s="36"/>
      <c r="K21" s="50"/>
    </row>
    <row r="22" spans="1:11" s="13" customFormat="1" ht="9.9499999999999993" customHeight="1">
      <c r="A22" s="20" t="s">
        <v>213</v>
      </c>
      <c r="B22" s="13">
        <v>271</v>
      </c>
      <c r="C22" s="30">
        <v>28.963099630996307</v>
      </c>
      <c r="D22" s="25">
        <v>17</v>
      </c>
      <c r="E22" s="26">
        <v>20331</v>
      </c>
      <c r="F22" s="28">
        <v>75.022140221402211</v>
      </c>
      <c r="G22" s="6">
        <v>16</v>
      </c>
      <c r="H22" s="6">
        <v>16</v>
      </c>
      <c r="I22" s="36">
        <v>14</v>
      </c>
      <c r="J22" s="36"/>
      <c r="K22" s="50"/>
    </row>
    <row r="23" spans="1:11" s="13" customFormat="1" ht="9.9499999999999993" customHeight="1">
      <c r="A23" s="20" t="s">
        <v>214</v>
      </c>
      <c r="B23" s="13">
        <v>5</v>
      </c>
      <c r="C23" s="51" t="s">
        <v>198</v>
      </c>
      <c r="D23" s="25" t="s">
        <v>198</v>
      </c>
      <c r="E23" s="26">
        <v>48170</v>
      </c>
      <c r="F23" s="28">
        <v>9634</v>
      </c>
      <c r="G23" s="7">
        <v>1</v>
      </c>
      <c r="H23" s="6">
        <v>1</v>
      </c>
      <c r="I23" s="36" t="s">
        <v>197</v>
      </c>
      <c r="J23" s="36"/>
      <c r="K23" s="50"/>
    </row>
    <row r="24" spans="1:11" s="13" customFormat="1" ht="9.9499999999999993" customHeight="1">
      <c r="A24" s="20" t="s">
        <v>215</v>
      </c>
      <c r="B24" s="13">
        <v>288</v>
      </c>
      <c r="C24" s="30">
        <v>65.25</v>
      </c>
      <c r="D24" s="25">
        <v>7</v>
      </c>
      <c r="E24" s="26">
        <v>44180</v>
      </c>
      <c r="F24" s="28">
        <v>153.40277777777777</v>
      </c>
      <c r="G24" s="7">
        <v>7</v>
      </c>
      <c r="H24" s="7">
        <v>7</v>
      </c>
      <c r="I24" s="36" t="s">
        <v>197</v>
      </c>
      <c r="J24" s="36"/>
      <c r="K24" s="50"/>
    </row>
    <row r="25" spans="1:11" s="13" customFormat="1" ht="9.9499999999999993" customHeight="1">
      <c r="A25" s="20" t="s">
        <v>216</v>
      </c>
      <c r="B25" s="13">
        <v>157</v>
      </c>
      <c r="C25" s="30">
        <v>49.99363057324841</v>
      </c>
      <c r="D25" s="25">
        <v>7</v>
      </c>
      <c r="E25" s="26">
        <v>180999</v>
      </c>
      <c r="F25" s="28">
        <v>1152.8598726114649</v>
      </c>
      <c r="G25" s="6">
        <v>8</v>
      </c>
      <c r="H25" s="6">
        <v>11</v>
      </c>
      <c r="I25" s="36" t="s">
        <v>197</v>
      </c>
      <c r="J25" s="36"/>
      <c r="K25" s="50"/>
    </row>
    <row r="26" spans="1:11" s="8" customFormat="1" ht="14.1" customHeight="1">
      <c r="A26" s="18" t="s">
        <v>126</v>
      </c>
      <c r="B26" s="8">
        <v>21614</v>
      </c>
      <c r="C26" s="29">
        <v>82.427486923112525</v>
      </c>
      <c r="D26" s="48">
        <v>467</v>
      </c>
      <c r="E26" s="14">
        <v>1922017</v>
      </c>
      <c r="F26" s="50">
        <v>88.969911586353746</v>
      </c>
      <c r="G26" s="4">
        <v>446</v>
      </c>
      <c r="H26" s="4">
        <v>547</v>
      </c>
      <c r="I26" s="35">
        <v>198</v>
      </c>
      <c r="J26" s="36"/>
      <c r="K26" s="50"/>
    </row>
    <row r="27" spans="1:11" s="8" customFormat="1" ht="14.1" customHeight="1">
      <c r="A27" s="19" t="s">
        <v>127</v>
      </c>
      <c r="B27" s="8">
        <v>2488</v>
      </c>
      <c r="C27" s="29">
        <v>82.911977491961423</v>
      </c>
      <c r="D27" s="48">
        <v>37</v>
      </c>
      <c r="E27" s="23">
        <v>186188</v>
      </c>
      <c r="F27" s="50">
        <v>74.834405144694529</v>
      </c>
      <c r="G27" s="4">
        <v>37</v>
      </c>
      <c r="H27" s="4">
        <v>44</v>
      </c>
      <c r="I27" s="35">
        <v>22</v>
      </c>
      <c r="J27" s="36"/>
      <c r="K27" s="50"/>
    </row>
    <row r="28" spans="1:11" s="13" customFormat="1" ht="9.9499999999999993" customHeight="1">
      <c r="A28" s="20" t="s">
        <v>20</v>
      </c>
      <c r="B28" s="13">
        <v>380</v>
      </c>
      <c r="C28" s="30">
        <v>67.344736842105263</v>
      </c>
      <c r="D28" s="25">
        <v>5</v>
      </c>
      <c r="E28" s="24">
        <v>28627</v>
      </c>
      <c r="F28" s="28">
        <v>75.334210526315786</v>
      </c>
      <c r="G28" s="6">
        <v>5</v>
      </c>
      <c r="H28" s="6">
        <v>5</v>
      </c>
      <c r="I28" s="36" t="s">
        <v>197</v>
      </c>
      <c r="J28" s="36"/>
      <c r="K28" s="50"/>
    </row>
    <row r="29" spans="1:11" s="13" customFormat="1" ht="9.9499999999999993" customHeight="1">
      <c r="A29" s="20" t="s">
        <v>21</v>
      </c>
      <c r="B29" s="13">
        <v>481</v>
      </c>
      <c r="C29" s="30">
        <v>89.717255717255711</v>
      </c>
      <c r="D29" s="25">
        <v>7</v>
      </c>
      <c r="E29" s="24">
        <v>42621</v>
      </c>
      <c r="F29" s="28">
        <v>88.609147609147612</v>
      </c>
      <c r="G29" s="6">
        <v>6</v>
      </c>
      <c r="H29" s="6">
        <v>8</v>
      </c>
      <c r="I29" s="36" t="s">
        <v>197</v>
      </c>
      <c r="J29" s="36"/>
      <c r="K29" s="50"/>
    </row>
    <row r="30" spans="1:11" s="13" customFormat="1" ht="9.9499999999999993" customHeight="1">
      <c r="A30" s="20" t="s">
        <v>22</v>
      </c>
      <c r="B30" s="13">
        <v>411</v>
      </c>
      <c r="C30" s="30">
        <v>83.50121654501217</v>
      </c>
      <c r="D30" s="25">
        <v>9</v>
      </c>
      <c r="E30" s="24">
        <v>29813</v>
      </c>
      <c r="F30" s="28">
        <v>72.537712895377126</v>
      </c>
      <c r="G30" s="6">
        <v>9</v>
      </c>
      <c r="H30" s="6">
        <v>9</v>
      </c>
      <c r="I30" s="36">
        <v>7</v>
      </c>
      <c r="J30" s="36"/>
      <c r="K30" s="50"/>
    </row>
    <row r="31" spans="1:11" s="13" customFormat="1" ht="9.9499999999999993" customHeight="1">
      <c r="A31" s="20" t="s">
        <v>217</v>
      </c>
      <c r="B31" s="13">
        <v>1216</v>
      </c>
      <c r="C31" s="30">
        <v>84.885690789473685</v>
      </c>
      <c r="D31" s="25">
        <v>16</v>
      </c>
      <c r="E31" s="24">
        <v>85127</v>
      </c>
      <c r="F31" s="28">
        <v>70.00575657894737</v>
      </c>
      <c r="G31" s="6">
        <v>17</v>
      </c>
      <c r="H31" s="6">
        <v>22</v>
      </c>
      <c r="I31" s="36">
        <v>15</v>
      </c>
      <c r="J31" s="36"/>
      <c r="K31" s="50"/>
    </row>
    <row r="32" spans="1:11" s="8" customFormat="1" ht="14.1" customHeight="1">
      <c r="A32" s="40" t="s">
        <v>128</v>
      </c>
      <c r="B32" s="8">
        <v>4246</v>
      </c>
      <c r="C32" s="29">
        <v>80.552991050400379</v>
      </c>
      <c r="D32" s="48">
        <v>94</v>
      </c>
      <c r="E32" s="23">
        <v>291686</v>
      </c>
      <c r="F32" s="50">
        <v>68.696655675930288</v>
      </c>
      <c r="G32" s="4">
        <v>99</v>
      </c>
      <c r="H32" s="4">
        <v>103</v>
      </c>
      <c r="I32" s="35">
        <v>31</v>
      </c>
      <c r="J32" s="36"/>
      <c r="K32" s="50"/>
    </row>
    <row r="33" spans="1:11" s="13" customFormat="1" ht="9.9499999999999993" customHeight="1">
      <c r="A33" s="20" t="s">
        <v>13</v>
      </c>
      <c r="B33" s="13">
        <v>602</v>
      </c>
      <c r="C33" s="30">
        <v>85.465116279069761</v>
      </c>
      <c r="D33" s="25">
        <v>10</v>
      </c>
      <c r="E33" s="24">
        <v>19923</v>
      </c>
      <c r="F33" s="28">
        <v>33.09468438538206</v>
      </c>
      <c r="G33" s="6">
        <v>10</v>
      </c>
      <c r="H33" s="6">
        <v>10</v>
      </c>
      <c r="I33" s="36" t="s">
        <v>197</v>
      </c>
      <c r="J33" s="36"/>
      <c r="K33" s="50"/>
    </row>
    <row r="34" spans="1:11" s="13" customFormat="1" ht="9.9499999999999993" customHeight="1">
      <c r="A34" s="20" t="s">
        <v>14</v>
      </c>
      <c r="B34" s="13">
        <v>353</v>
      </c>
      <c r="C34" s="30">
        <v>78.416430594900859</v>
      </c>
      <c r="D34" s="25">
        <v>14</v>
      </c>
      <c r="E34" s="24">
        <v>17216</v>
      </c>
      <c r="F34" s="28">
        <v>48.770538243626063</v>
      </c>
      <c r="G34" s="6">
        <v>20</v>
      </c>
      <c r="H34" s="6">
        <v>14</v>
      </c>
      <c r="I34" s="36" t="s">
        <v>199</v>
      </c>
      <c r="J34" s="36"/>
      <c r="K34" s="50"/>
    </row>
    <row r="35" spans="1:11" s="13" customFormat="1" ht="9.9499999999999993" customHeight="1">
      <c r="A35" s="20" t="s">
        <v>15</v>
      </c>
      <c r="B35" s="13">
        <v>800</v>
      </c>
      <c r="C35" s="30">
        <v>78.148750000000007</v>
      </c>
      <c r="D35" s="25">
        <v>24</v>
      </c>
      <c r="E35" s="24">
        <v>51685</v>
      </c>
      <c r="F35" s="28">
        <v>64.606250000000003</v>
      </c>
      <c r="G35" s="6">
        <v>24</v>
      </c>
      <c r="H35" s="6">
        <v>28</v>
      </c>
      <c r="I35" s="36">
        <v>22</v>
      </c>
      <c r="J35" s="36"/>
      <c r="K35" s="50"/>
    </row>
    <row r="36" spans="1:11" s="13" customFormat="1" ht="9.9499999999999993" customHeight="1">
      <c r="A36" s="20" t="s">
        <v>16</v>
      </c>
      <c r="B36" s="13">
        <v>419</v>
      </c>
      <c r="C36" s="30">
        <v>89.548926014319804</v>
      </c>
      <c r="D36" s="25">
        <v>8</v>
      </c>
      <c r="E36" s="24">
        <v>25056</v>
      </c>
      <c r="F36" s="28">
        <v>59.799522673031028</v>
      </c>
      <c r="G36" s="6">
        <v>7</v>
      </c>
      <c r="H36" s="6">
        <v>7</v>
      </c>
      <c r="I36" s="36" t="s">
        <v>197</v>
      </c>
      <c r="J36" s="36"/>
      <c r="K36" s="50"/>
    </row>
    <row r="37" spans="1:11" s="13" customFormat="1" ht="9.9499999999999993" customHeight="1">
      <c r="A37" s="20" t="s">
        <v>17</v>
      </c>
      <c r="B37" s="13">
        <v>730</v>
      </c>
      <c r="C37" s="30">
        <v>65.549315068493158</v>
      </c>
      <c r="D37" s="25">
        <v>10</v>
      </c>
      <c r="E37" s="24">
        <v>33399</v>
      </c>
      <c r="F37" s="28">
        <v>45.752054794520546</v>
      </c>
      <c r="G37" s="6">
        <v>10</v>
      </c>
      <c r="H37" s="6">
        <v>10</v>
      </c>
      <c r="I37" s="36">
        <v>8</v>
      </c>
      <c r="J37" s="36"/>
      <c r="K37" s="50"/>
    </row>
    <row r="38" spans="1:11" s="13" customFormat="1" ht="9.9499999999999993" customHeight="1">
      <c r="A38" s="20" t="s">
        <v>18</v>
      </c>
      <c r="B38" s="13">
        <v>203</v>
      </c>
      <c r="C38" s="30">
        <v>83.768472906403943</v>
      </c>
      <c r="D38" s="25">
        <v>4</v>
      </c>
      <c r="E38" s="24">
        <v>10326</v>
      </c>
      <c r="F38" s="28">
        <v>50.866995073891623</v>
      </c>
      <c r="G38" s="6">
        <v>4</v>
      </c>
      <c r="H38" s="6">
        <v>4</v>
      </c>
      <c r="I38" s="36">
        <v>1</v>
      </c>
      <c r="J38" s="36"/>
      <c r="K38" s="50"/>
    </row>
    <row r="39" spans="1:11" s="13" customFormat="1" ht="9.9499999999999993" customHeight="1">
      <c r="A39" s="20" t="s">
        <v>218</v>
      </c>
      <c r="B39" s="13">
        <v>756</v>
      </c>
      <c r="C39" s="30">
        <v>84.062169312169317</v>
      </c>
      <c r="D39" s="25">
        <v>10</v>
      </c>
      <c r="E39" s="24">
        <v>122916</v>
      </c>
      <c r="F39" s="28">
        <v>162.5873015873016</v>
      </c>
      <c r="G39" s="6">
        <v>11</v>
      </c>
      <c r="H39" s="6">
        <v>17</v>
      </c>
      <c r="I39" s="36" t="s">
        <v>197</v>
      </c>
      <c r="J39" s="36"/>
      <c r="K39" s="50"/>
    </row>
    <row r="40" spans="1:11" s="13" customFormat="1" ht="9.9499999999999993" customHeight="1">
      <c r="A40" s="20" t="s">
        <v>19</v>
      </c>
      <c r="B40" s="13">
        <v>383</v>
      </c>
      <c r="C40" s="30">
        <v>89.947780678851174</v>
      </c>
      <c r="D40" s="25">
        <v>14</v>
      </c>
      <c r="E40" s="24">
        <v>11165</v>
      </c>
      <c r="F40" s="28">
        <v>29.151436031331592</v>
      </c>
      <c r="G40" s="6">
        <v>13</v>
      </c>
      <c r="H40" s="6">
        <v>13</v>
      </c>
      <c r="I40" s="36" t="s">
        <v>197</v>
      </c>
      <c r="J40" s="36"/>
      <c r="K40" s="50"/>
    </row>
    <row r="41" spans="1:11" s="8" customFormat="1" ht="14.1" customHeight="1">
      <c r="A41" s="19" t="s">
        <v>129</v>
      </c>
      <c r="B41" s="8">
        <v>4026</v>
      </c>
      <c r="C41" s="29">
        <v>81.323785803237854</v>
      </c>
      <c r="D41" s="48">
        <v>77</v>
      </c>
      <c r="E41" s="23">
        <v>615616</v>
      </c>
      <c r="F41" s="50">
        <v>153.32901618929017</v>
      </c>
      <c r="G41" s="4">
        <v>82</v>
      </c>
      <c r="H41" s="4">
        <v>115</v>
      </c>
      <c r="I41" s="35">
        <v>39</v>
      </c>
      <c r="J41" s="36"/>
      <c r="K41" s="50"/>
    </row>
    <row r="42" spans="1:11" s="13" customFormat="1" ht="11.1" customHeight="1">
      <c r="A42" s="21" t="s">
        <v>193</v>
      </c>
      <c r="B42" s="9">
        <v>699</v>
      </c>
      <c r="C42" s="88">
        <v>71.907010014306152</v>
      </c>
      <c r="D42" s="52">
        <v>16</v>
      </c>
      <c r="E42" s="27">
        <v>343648</v>
      </c>
      <c r="F42" s="53">
        <v>491.62804005722461</v>
      </c>
      <c r="G42" s="10">
        <v>18</v>
      </c>
      <c r="H42" s="10">
        <v>46</v>
      </c>
      <c r="I42" s="39" t="s">
        <v>197</v>
      </c>
      <c r="J42" s="36"/>
      <c r="K42" s="50"/>
    </row>
    <row r="43" spans="1:11" s="13" customFormat="1" ht="9.9499999999999993" customHeight="1">
      <c r="A43" s="22" t="s">
        <v>163</v>
      </c>
      <c r="B43" s="13">
        <v>610</v>
      </c>
      <c r="C43" s="54" t="s">
        <v>199</v>
      </c>
      <c r="D43" s="25">
        <v>11</v>
      </c>
      <c r="E43" s="24">
        <v>309762</v>
      </c>
      <c r="F43" s="28">
        <v>507.80655737704916</v>
      </c>
      <c r="G43" s="6">
        <v>14</v>
      </c>
      <c r="H43" s="6">
        <v>41</v>
      </c>
      <c r="I43" s="36" t="s">
        <v>197</v>
      </c>
      <c r="J43" s="36"/>
      <c r="K43" s="50"/>
    </row>
    <row r="44" spans="1:11" s="13" customFormat="1" ht="9.9499999999999993" customHeight="1">
      <c r="A44" s="22" t="s">
        <v>164</v>
      </c>
      <c r="B44" s="13">
        <v>89</v>
      </c>
      <c r="C44" s="54" t="s">
        <v>199</v>
      </c>
      <c r="D44" s="25">
        <v>5</v>
      </c>
      <c r="E44" s="24">
        <v>33886</v>
      </c>
      <c r="F44" s="28">
        <v>380.74157303370788</v>
      </c>
      <c r="G44" s="6">
        <v>4</v>
      </c>
      <c r="H44" s="6">
        <v>5</v>
      </c>
      <c r="I44" s="36" t="s">
        <v>197</v>
      </c>
      <c r="J44" s="36"/>
      <c r="K44" s="50"/>
    </row>
    <row r="45" spans="1:11" s="13" customFormat="1" ht="9.9499999999999993" customHeight="1">
      <c r="A45" s="20" t="s">
        <v>23</v>
      </c>
      <c r="B45" s="13">
        <v>365</v>
      </c>
      <c r="C45" s="30">
        <v>73.68219178082191</v>
      </c>
      <c r="D45" s="25">
        <v>6</v>
      </c>
      <c r="E45" s="24">
        <v>14251</v>
      </c>
      <c r="F45" s="28">
        <v>39.043835616438358</v>
      </c>
      <c r="G45" s="6">
        <v>6</v>
      </c>
      <c r="H45" s="6">
        <v>6</v>
      </c>
      <c r="I45" s="36">
        <v>5</v>
      </c>
      <c r="J45" s="36"/>
      <c r="K45" s="50"/>
    </row>
    <row r="46" spans="1:11" s="13" customFormat="1" ht="9.9499999999999993" customHeight="1">
      <c r="A46" s="20" t="s">
        <v>24</v>
      </c>
      <c r="B46" s="13">
        <v>590</v>
      </c>
      <c r="C46" s="30">
        <v>83.101899827288435</v>
      </c>
      <c r="D46" s="25">
        <v>14</v>
      </c>
      <c r="E46" s="24">
        <v>55106</v>
      </c>
      <c r="F46" s="28">
        <v>93</v>
      </c>
      <c r="G46" s="6">
        <v>15</v>
      </c>
      <c r="H46" s="6">
        <v>17</v>
      </c>
      <c r="I46" s="36">
        <v>12</v>
      </c>
      <c r="J46" s="36"/>
      <c r="K46" s="50"/>
    </row>
    <row r="47" spans="1:11" s="13" customFormat="1" ht="9.9499999999999993" customHeight="1">
      <c r="A47" s="20" t="s">
        <v>25</v>
      </c>
      <c r="B47" s="13">
        <v>158</v>
      </c>
      <c r="C47" s="30">
        <v>88.24683544303798</v>
      </c>
      <c r="D47" s="25">
        <v>4</v>
      </c>
      <c r="E47" s="24">
        <v>13329</v>
      </c>
      <c r="F47" s="28">
        <v>84.360759493670884</v>
      </c>
      <c r="G47" s="6">
        <v>4</v>
      </c>
      <c r="H47" s="6">
        <v>3</v>
      </c>
      <c r="I47" s="36">
        <v>3</v>
      </c>
      <c r="J47" s="36"/>
      <c r="K47" s="50"/>
    </row>
    <row r="48" spans="1:11" s="13" customFormat="1" ht="9.9499999999999993" customHeight="1">
      <c r="A48" s="20" t="s">
        <v>26</v>
      </c>
      <c r="B48" s="13">
        <v>185</v>
      </c>
      <c r="C48" s="30">
        <v>47.962162162162166</v>
      </c>
      <c r="D48" s="25">
        <v>8</v>
      </c>
      <c r="E48" s="24">
        <v>15656</v>
      </c>
      <c r="F48" s="28">
        <v>84.627027027027026</v>
      </c>
      <c r="G48" s="6">
        <v>8</v>
      </c>
      <c r="H48" s="6">
        <v>10</v>
      </c>
      <c r="I48" s="36">
        <v>7</v>
      </c>
      <c r="J48" s="36"/>
      <c r="K48" s="50"/>
    </row>
    <row r="49" spans="1:11" s="13" customFormat="1" ht="9.9499999999999993" customHeight="1">
      <c r="A49" s="20" t="s">
        <v>27</v>
      </c>
      <c r="B49" s="13">
        <v>487</v>
      </c>
      <c r="C49" s="30">
        <v>89.901437371663235</v>
      </c>
      <c r="D49" s="25">
        <v>5</v>
      </c>
      <c r="E49" s="24">
        <v>37020</v>
      </c>
      <c r="F49" s="28">
        <v>76.016427104722794</v>
      </c>
      <c r="G49" s="6">
        <v>5</v>
      </c>
      <c r="H49" s="6">
        <v>8</v>
      </c>
      <c r="I49" s="36" t="s">
        <v>197</v>
      </c>
      <c r="J49" s="36"/>
      <c r="K49" s="50"/>
    </row>
    <row r="50" spans="1:11" s="13" customFormat="1" ht="9.9499999999999993" customHeight="1">
      <c r="A50" s="20" t="s">
        <v>28</v>
      </c>
      <c r="B50" s="13">
        <v>376</v>
      </c>
      <c r="C50" s="30">
        <v>88.808510638297875</v>
      </c>
      <c r="D50" s="25">
        <v>7</v>
      </c>
      <c r="E50" s="24">
        <v>41730</v>
      </c>
      <c r="F50" s="28">
        <v>110.98404255319149</v>
      </c>
      <c r="G50" s="6">
        <v>8</v>
      </c>
      <c r="H50" s="6">
        <v>8</v>
      </c>
      <c r="I50" s="36">
        <v>5</v>
      </c>
      <c r="J50" s="36"/>
      <c r="K50" s="50"/>
    </row>
    <row r="51" spans="1:11" s="13" customFormat="1" ht="9.9499999999999993" customHeight="1">
      <c r="A51" s="20" t="s">
        <v>29</v>
      </c>
      <c r="B51" s="13">
        <v>400</v>
      </c>
      <c r="C51" s="30">
        <v>86.914999999999992</v>
      </c>
      <c r="D51" s="55">
        <v>4</v>
      </c>
      <c r="E51" s="24">
        <v>26004</v>
      </c>
      <c r="F51" s="28">
        <v>65.010000000000005</v>
      </c>
      <c r="G51" s="55">
        <v>4</v>
      </c>
      <c r="H51" s="7">
        <v>4</v>
      </c>
      <c r="I51" s="36" t="s">
        <v>199</v>
      </c>
      <c r="J51" s="36"/>
      <c r="K51" s="50"/>
    </row>
    <row r="52" spans="1:11" s="13" customFormat="1" ht="9.9499999999999993" customHeight="1">
      <c r="A52" s="20" t="s">
        <v>30</v>
      </c>
      <c r="B52" s="13">
        <v>284</v>
      </c>
      <c r="C52" s="30">
        <v>92.735915492957744</v>
      </c>
      <c r="D52" s="55">
        <v>3</v>
      </c>
      <c r="E52" s="24">
        <v>16196</v>
      </c>
      <c r="F52" s="28">
        <v>57.028169014084504</v>
      </c>
      <c r="G52" s="55">
        <v>4</v>
      </c>
      <c r="H52" s="7">
        <v>3</v>
      </c>
      <c r="I52" s="36" t="s">
        <v>197</v>
      </c>
      <c r="J52" s="36"/>
      <c r="K52" s="50"/>
    </row>
    <row r="53" spans="1:11" s="13" customFormat="1" ht="9.9499999999999993" customHeight="1">
      <c r="A53" s="20" t="s">
        <v>31</v>
      </c>
      <c r="B53" s="13">
        <v>51</v>
      </c>
      <c r="C53" s="30">
        <v>50.235294117647058</v>
      </c>
      <c r="D53" s="6">
        <v>1</v>
      </c>
      <c r="E53" s="24">
        <v>8700</v>
      </c>
      <c r="F53" s="28">
        <v>170.58823529411765</v>
      </c>
      <c r="G53" s="55">
        <v>1</v>
      </c>
      <c r="H53" s="7" t="s">
        <v>197</v>
      </c>
      <c r="I53" s="36" t="s">
        <v>197</v>
      </c>
      <c r="J53" s="36"/>
      <c r="K53" s="50"/>
    </row>
    <row r="54" spans="1:11" s="13" customFormat="1" ht="9.9499999999999993" customHeight="1">
      <c r="A54" s="20" t="s">
        <v>32</v>
      </c>
      <c r="B54" s="13">
        <v>170</v>
      </c>
      <c r="C54" s="30">
        <v>90.117647058823522</v>
      </c>
      <c r="D54" s="25">
        <v>3</v>
      </c>
      <c r="E54" s="24">
        <v>28296</v>
      </c>
      <c r="F54" s="28">
        <v>166.4470588235294</v>
      </c>
      <c r="G54" s="6">
        <v>3</v>
      </c>
      <c r="H54" s="6">
        <v>4</v>
      </c>
      <c r="I54" s="36">
        <v>2</v>
      </c>
      <c r="J54" s="36"/>
      <c r="K54" s="50"/>
    </row>
    <row r="55" spans="1:11" s="13" customFormat="1" ht="9.9499999999999993" customHeight="1">
      <c r="A55" s="20" t="s">
        <v>33</v>
      </c>
      <c r="B55" s="13">
        <v>261</v>
      </c>
      <c r="C55" s="30">
        <v>85.314176245210732</v>
      </c>
      <c r="D55" s="25">
        <v>6</v>
      </c>
      <c r="E55" s="24">
        <v>15680</v>
      </c>
      <c r="F55" s="28">
        <v>60.076628352490424</v>
      </c>
      <c r="G55" s="6">
        <v>6</v>
      </c>
      <c r="H55" s="6">
        <v>6</v>
      </c>
      <c r="I55" s="36">
        <v>5</v>
      </c>
      <c r="J55" s="36"/>
      <c r="K55" s="50"/>
    </row>
    <row r="56" spans="1:11" ht="9.9499999999999993" customHeight="1">
      <c r="B56" s="57"/>
      <c r="C56" s="32"/>
      <c r="D56" s="32"/>
      <c r="E56" s="31"/>
      <c r="F56" s="31"/>
      <c r="G56" s="32"/>
      <c r="H56" s="33"/>
      <c r="I56" s="34"/>
      <c r="J56" s="36"/>
      <c r="K56" s="50"/>
    </row>
    <row r="57" spans="1:11" ht="11.1" customHeight="1">
      <c r="A57" s="58" t="s">
        <v>194</v>
      </c>
      <c r="B57" s="57"/>
      <c r="C57" s="32"/>
      <c r="D57" s="32"/>
      <c r="E57" s="31"/>
      <c r="F57" s="31"/>
      <c r="G57" s="32"/>
      <c r="H57" s="33"/>
      <c r="I57" s="34"/>
      <c r="J57" s="36"/>
      <c r="K57" s="50"/>
    </row>
    <row r="58" spans="1:11" ht="11.1" customHeight="1">
      <c r="A58" s="1541" t="s">
        <v>249</v>
      </c>
      <c r="B58" s="1541"/>
      <c r="C58" s="1541"/>
      <c r="D58" s="32"/>
      <c r="E58" s="31"/>
      <c r="F58" s="31"/>
      <c r="G58" s="32"/>
      <c r="H58" s="33"/>
      <c r="I58" s="34"/>
      <c r="J58" s="36"/>
      <c r="K58" s="50"/>
    </row>
    <row r="59" spans="1:11" ht="11.1" customHeight="1">
      <c r="A59" s="58" t="s">
        <v>251</v>
      </c>
      <c r="B59" s="57"/>
      <c r="C59" s="32"/>
      <c r="D59" s="32"/>
      <c r="E59" s="31"/>
      <c r="F59" s="31"/>
      <c r="G59" s="32"/>
      <c r="H59" s="33"/>
      <c r="I59" s="34"/>
      <c r="J59" s="36"/>
      <c r="K59" s="50"/>
    </row>
    <row r="60" spans="1:11" ht="11.1" customHeight="1">
      <c r="A60" s="58" t="s">
        <v>254</v>
      </c>
      <c r="B60" s="59"/>
      <c r="C60" s="32"/>
      <c r="D60" s="32"/>
      <c r="E60" s="31"/>
      <c r="F60" s="31"/>
      <c r="G60" s="32"/>
      <c r="H60" s="33"/>
      <c r="I60" s="34"/>
      <c r="J60" s="36"/>
      <c r="K60" s="50"/>
    </row>
    <row r="61" spans="1:11" ht="11.1" customHeight="1">
      <c r="A61" s="58" t="s">
        <v>256</v>
      </c>
      <c r="B61" s="57"/>
      <c r="C61" s="32"/>
      <c r="D61" s="32"/>
      <c r="E61" s="31"/>
      <c r="F61" s="31"/>
      <c r="G61" s="32"/>
      <c r="H61" s="33"/>
      <c r="I61" s="34"/>
      <c r="J61" s="36"/>
      <c r="K61" s="50"/>
    </row>
    <row r="62" spans="1:11" s="8" customFormat="1" ht="15.95" customHeight="1">
      <c r="A62" s="40" t="s">
        <v>130</v>
      </c>
      <c r="B62" s="8">
        <v>2328</v>
      </c>
      <c r="C62" s="29">
        <v>88.858676975945016</v>
      </c>
      <c r="D62" s="48">
        <v>50</v>
      </c>
      <c r="E62" s="23">
        <v>146274</v>
      </c>
      <c r="F62" s="50">
        <v>62.832474226804123</v>
      </c>
      <c r="G62" s="4">
        <v>37</v>
      </c>
      <c r="H62" s="4">
        <v>45</v>
      </c>
      <c r="I62" s="35">
        <v>7</v>
      </c>
      <c r="J62" s="36"/>
      <c r="K62" s="50"/>
    </row>
    <row r="63" spans="1:11" s="47" customFormat="1" ht="10.35" customHeight="1">
      <c r="A63" s="5" t="s">
        <v>7</v>
      </c>
      <c r="B63" s="13">
        <v>227</v>
      </c>
      <c r="C63" s="30">
        <v>88.383259911894271</v>
      </c>
      <c r="D63" s="25">
        <v>5</v>
      </c>
      <c r="E63" s="24">
        <v>16877</v>
      </c>
      <c r="F63" s="28">
        <v>74.348017621145374</v>
      </c>
      <c r="G63" s="6">
        <v>4</v>
      </c>
      <c r="H63" s="6">
        <v>4</v>
      </c>
      <c r="I63" s="36" t="s">
        <v>197</v>
      </c>
      <c r="J63" s="36"/>
      <c r="K63" s="50"/>
    </row>
    <row r="64" spans="1:11" s="47" customFormat="1" ht="10.35" customHeight="1">
      <c r="A64" s="5" t="s">
        <v>8</v>
      </c>
      <c r="B64" s="13">
        <v>399</v>
      </c>
      <c r="C64" s="30">
        <v>84.952380952380963</v>
      </c>
      <c r="D64" s="25">
        <v>13</v>
      </c>
      <c r="E64" s="24">
        <v>25080</v>
      </c>
      <c r="F64" s="28">
        <v>62.857142857142854</v>
      </c>
      <c r="G64" s="6">
        <v>8</v>
      </c>
      <c r="H64" s="6">
        <v>9</v>
      </c>
      <c r="I64" s="36">
        <v>7</v>
      </c>
      <c r="J64" s="36"/>
      <c r="K64" s="50"/>
    </row>
    <row r="65" spans="1:11" s="47" customFormat="1" ht="10.35" customHeight="1">
      <c r="A65" s="5" t="s">
        <v>9</v>
      </c>
      <c r="B65" s="13">
        <v>783</v>
      </c>
      <c r="C65" s="30">
        <v>90.084291187739467</v>
      </c>
      <c r="D65" s="25">
        <v>10</v>
      </c>
      <c r="E65" s="24">
        <v>58824</v>
      </c>
      <c r="F65" s="28">
        <v>75.1264367816092</v>
      </c>
      <c r="G65" s="6">
        <v>10</v>
      </c>
      <c r="H65" s="6">
        <v>13</v>
      </c>
      <c r="I65" s="36" t="s">
        <v>197</v>
      </c>
      <c r="J65" s="36"/>
      <c r="K65" s="50"/>
    </row>
    <row r="66" spans="1:11" s="47" customFormat="1" ht="10.35" customHeight="1">
      <c r="A66" s="5" t="s">
        <v>10</v>
      </c>
      <c r="B66" s="13">
        <v>305</v>
      </c>
      <c r="C66" s="30">
        <v>88.052459016393442</v>
      </c>
      <c r="D66" s="25">
        <v>9</v>
      </c>
      <c r="E66" s="24">
        <v>11121</v>
      </c>
      <c r="F66" s="28">
        <v>36.462295081967213</v>
      </c>
      <c r="G66" s="6">
        <v>5</v>
      </c>
      <c r="H66" s="6">
        <v>5</v>
      </c>
      <c r="I66" s="36" t="s">
        <v>197</v>
      </c>
      <c r="J66" s="36"/>
      <c r="K66" s="50"/>
    </row>
    <row r="67" spans="1:11" s="47" customFormat="1" ht="10.35" customHeight="1">
      <c r="A67" s="5" t="s">
        <v>11</v>
      </c>
      <c r="B67" s="13">
        <v>293</v>
      </c>
      <c r="C67" s="30">
        <v>91.303754266211598</v>
      </c>
      <c r="D67" s="25">
        <v>5</v>
      </c>
      <c r="E67" s="24">
        <v>23125</v>
      </c>
      <c r="F67" s="28">
        <v>78.924914675767923</v>
      </c>
      <c r="G67" s="6">
        <v>3</v>
      </c>
      <c r="H67" s="6">
        <v>7</v>
      </c>
      <c r="I67" s="36" t="s">
        <v>197</v>
      </c>
      <c r="J67" s="36"/>
      <c r="K67" s="50"/>
    </row>
    <row r="68" spans="1:11" s="47" customFormat="1" ht="10.35" customHeight="1">
      <c r="A68" s="5" t="s">
        <v>12</v>
      </c>
      <c r="B68" s="13">
        <v>321</v>
      </c>
      <c r="C68" s="30">
        <v>89.595015576323988</v>
      </c>
      <c r="D68" s="25">
        <v>8</v>
      </c>
      <c r="E68" s="24">
        <v>11247</v>
      </c>
      <c r="F68" s="28">
        <v>35.037383177570092</v>
      </c>
      <c r="G68" s="6">
        <v>7</v>
      </c>
      <c r="H68" s="6">
        <v>7</v>
      </c>
      <c r="I68" s="36" t="s">
        <v>197</v>
      </c>
      <c r="J68" s="36"/>
      <c r="K68" s="50"/>
    </row>
    <row r="69" spans="1:11" s="8" customFormat="1" ht="14.1" customHeight="1">
      <c r="A69" s="40" t="s">
        <v>131</v>
      </c>
      <c r="B69" s="8">
        <v>1784</v>
      </c>
      <c r="C69" s="29">
        <v>89.932174887892387</v>
      </c>
      <c r="D69" s="48">
        <v>45</v>
      </c>
      <c r="E69" s="14">
        <v>185822</v>
      </c>
      <c r="F69" s="50">
        <v>104.16031390134529</v>
      </c>
      <c r="G69" s="4">
        <v>24</v>
      </c>
      <c r="H69" s="4">
        <v>54</v>
      </c>
      <c r="I69" s="35" t="s">
        <v>197</v>
      </c>
      <c r="J69" s="36"/>
      <c r="K69" s="50"/>
    </row>
    <row r="70" spans="1:11" s="47" customFormat="1" ht="10.35" customHeight="1">
      <c r="A70" s="5" t="s">
        <v>1</v>
      </c>
      <c r="B70" s="13">
        <v>596</v>
      </c>
      <c r="C70" s="30">
        <v>92.711409395973149</v>
      </c>
      <c r="D70" s="25">
        <v>23</v>
      </c>
      <c r="E70" s="24">
        <v>33028</v>
      </c>
      <c r="F70" s="28">
        <v>55.416107382550337</v>
      </c>
      <c r="G70" s="6">
        <v>10</v>
      </c>
      <c r="H70" s="6">
        <v>15</v>
      </c>
      <c r="I70" s="36" t="s">
        <v>197</v>
      </c>
      <c r="J70" s="36"/>
      <c r="K70" s="50"/>
    </row>
    <row r="71" spans="1:11" s="47" customFormat="1" ht="10.35" customHeight="1">
      <c r="A71" s="5" t="s">
        <v>2</v>
      </c>
      <c r="B71" s="13">
        <v>181</v>
      </c>
      <c r="C71" s="30">
        <v>94.563535911602216</v>
      </c>
      <c r="D71" s="25">
        <v>3</v>
      </c>
      <c r="E71" s="24">
        <v>11947</v>
      </c>
      <c r="F71" s="28">
        <v>66.005524861878456</v>
      </c>
      <c r="G71" s="6">
        <v>3</v>
      </c>
      <c r="H71" s="6">
        <v>3</v>
      </c>
      <c r="I71" s="36" t="s">
        <v>197</v>
      </c>
      <c r="J71" s="36"/>
      <c r="K71" s="50"/>
    </row>
    <row r="72" spans="1:11" s="47" customFormat="1" ht="10.35" customHeight="1">
      <c r="A72" s="5" t="s">
        <v>219</v>
      </c>
      <c r="B72" s="13">
        <v>1007</v>
      </c>
      <c r="C72" s="30">
        <v>87.454816285998021</v>
      </c>
      <c r="D72" s="25">
        <v>19</v>
      </c>
      <c r="E72" s="24">
        <v>140847</v>
      </c>
      <c r="F72" s="28">
        <v>139.8679245283019</v>
      </c>
      <c r="G72" s="6">
        <v>11</v>
      </c>
      <c r="H72" s="6">
        <v>36</v>
      </c>
      <c r="I72" s="36" t="s">
        <v>197</v>
      </c>
      <c r="J72" s="36"/>
      <c r="K72" s="50"/>
    </row>
    <row r="73" spans="1:11" s="8" customFormat="1" ht="14.1" customHeight="1">
      <c r="A73" s="40" t="s">
        <v>132</v>
      </c>
      <c r="B73" s="8">
        <v>3257</v>
      </c>
      <c r="C73" s="29">
        <v>87.09824992324225</v>
      </c>
      <c r="D73" s="48">
        <v>55</v>
      </c>
      <c r="E73" s="23">
        <v>186013</v>
      </c>
      <c r="F73" s="50">
        <v>57.111759287688059</v>
      </c>
      <c r="G73" s="4">
        <v>60</v>
      </c>
      <c r="H73" s="4">
        <v>68</v>
      </c>
      <c r="I73" s="35">
        <v>35</v>
      </c>
      <c r="J73" s="36"/>
      <c r="K73" s="50"/>
    </row>
    <row r="74" spans="1:11" s="47" customFormat="1" ht="10.35" customHeight="1">
      <c r="A74" s="5" t="s">
        <v>3</v>
      </c>
      <c r="B74" s="13">
        <v>525</v>
      </c>
      <c r="C74" s="30">
        <v>90.36</v>
      </c>
      <c r="D74" s="25">
        <v>12</v>
      </c>
      <c r="E74" s="24">
        <v>16600</v>
      </c>
      <c r="F74" s="28">
        <v>31.61904761904762</v>
      </c>
      <c r="G74" s="6">
        <v>12</v>
      </c>
      <c r="H74" s="6">
        <v>12</v>
      </c>
      <c r="I74" s="36">
        <v>11</v>
      </c>
      <c r="J74" s="36"/>
      <c r="K74" s="50"/>
    </row>
    <row r="75" spans="1:11" s="47" customFormat="1" ht="10.35" customHeight="1">
      <c r="A75" s="5" t="s">
        <v>220</v>
      </c>
      <c r="B75" s="13">
        <v>1327</v>
      </c>
      <c r="C75" s="30">
        <v>83.415222305953279</v>
      </c>
      <c r="D75" s="25">
        <v>22</v>
      </c>
      <c r="E75" s="24">
        <v>122508</v>
      </c>
      <c r="F75" s="28">
        <v>92.319517709118315</v>
      </c>
      <c r="G75" s="6">
        <v>27</v>
      </c>
      <c r="H75" s="7">
        <v>36</v>
      </c>
      <c r="I75" s="36">
        <v>21</v>
      </c>
      <c r="J75" s="36"/>
      <c r="K75" s="50"/>
    </row>
    <row r="76" spans="1:11" s="47" customFormat="1" ht="10.35" customHeight="1">
      <c r="A76" s="5" t="s">
        <v>4</v>
      </c>
      <c r="B76" s="13">
        <v>273</v>
      </c>
      <c r="C76" s="30">
        <v>90.655677655677664</v>
      </c>
      <c r="D76" s="25">
        <v>6</v>
      </c>
      <c r="E76" s="24">
        <v>10126</v>
      </c>
      <c r="F76" s="28">
        <v>37.091575091575095</v>
      </c>
      <c r="G76" s="6">
        <v>7</v>
      </c>
      <c r="H76" s="6">
        <v>6</v>
      </c>
      <c r="I76" s="36" t="s">
        <v>197</v>
      </c>
      <c r="J76" s="36"/>
      <c r="K76" s="50"/>
    </row>
    <row r="77" spans="1:11" s="47" customFormat="1" ht="10.35" customHeight="1">
      <c r="A77" s="5" t="s">
        <v>5</v>
      </c>
      <c r="B77" s="13">
        <v>609</v>
      </c>
      <c r="C77" s="30">
        <v>87.881773399014776</v>
      </c>
      <c r="D77" s="25">
        <v>4</v>
      </c>
      <c r="E77" s="24">
        <v>23712</v>
      </c>
      <c r="F77" s="28">
        <v>38.935960591133004</v>
      </c>
      <c r="G77" s="6">
        <v>4</v>
      </c>
      <c r="H77" s="6">
        <v>4</v>
      </c>
      <c r="I77" s="36">
        <v>3</v>
      </c>
      <c r="J77" s="36"/>
      <c r="K77" s="50"/>
    </row>
    <row r="78" spans="1:11" s="47" customFormat="1" ht="10.35" customHeight="1">
      <c r="A78" s="5" t="s">
        <v>6</v>
      </c>
      <c r="B78" s="13">
        <v>523</v>
      </c>
      <c r="C78" s="30">
        <v>90.399617590822174</v>
      </c>
      <c r="D78" s="25">
        <v>11</v>
      </c>
      <c r="E78" s="24">
        <v>13067</v>
      </c>
      <c r="F78" s="28">
        <v>24.984703632887189</v>
      </c>
      <c r="G78" s="6">
        <v>10</v>
      </c>
      <c r="H78" s="6">
        <v>10</v>
      </c>
      <c r="I78" s="36" t="s">
        <v>199</v>
      </c>
      <c r="J78" s="36"/>
      <c r="K78" s="50"/>
    </row>
    <row r="79" spans="1:11" s="8" customFormat="1" ht="14.1" customHeight="1">
      <c r="A79" s="40" t="s">
        <v>133</v>
      </c>
      <c r="B79" s="8">
        <v>3485</v>
      </c>
      <c r="C79" s="29">
        <v>73.134002869440465</v>
      </c>
      <c r="D79" s="48">
        <v>109</v>
      </c>
      <c r="E79" s="23">
        <v>310418</v>
      </c>
      <c r="F79" s="50">
        <v>89.0725968436155</v>
      </c>
      <c r="G79" s="4">
        <v>107</v>
      </c>
      <c r="H79" s="4">
        <v>118</v>
      </c>
      <c r="I79" s="35">
        <v>64</v>
      </c>
      <c r="J79" s="36"/>
      <c r="K79" s="50"/>
    </row>
    <row r="80" spans="1:11" s="47" customFormat="1" ht="10.35" customHeight="1">
      <c r="A80" s="5" t="s">
        <v>34</v>
      </c>
      <c r="B80" s="13">
        <v>385</v>
      </c>
      <c r="C80" s="30">
        <v>85.53766233766234</v>
      </c>
      <c r="D80" s="25">
        <v>11</v>
      </c>
      <c r="E80" s="24">
        <v>47235</v>
      </c>
      <c r="F80" s="28">
        <v>122.68831168831169</v>
      </c>
      <c r="G80" s="6">
        <v>9</v>
      </c>
      <c r="H80" s="6">
        <v>11</v>
      </c>
      <c r="I80" s="36" t="s">
        <v>197</v>
      </c>
      <c r="J80" s="36"/>
      <c r="K80" s="50"/>
    </row>
    <row r="81" spans="1:11" s="47" customFormat="1" ht="10.35" customHeight="1">
      <c r="A81" s="5" t="s">
        <v>35</v>
      </c>
      <c r="B81" s="13">
        <v>230</v>
      </c>
      <c r="C81" s="30">
        <v>75.721739130434784</v>
      </c>
      <c r="D81" s="25">
        <v>12</v>
      </c>
      <c r="E81" s="24">
        <v>10764</v>
      </c>
      <c r="F81" s="28">
        <v>46.8</v>
      </c>
      <c r="G81" s="6">
        <v>14</v>
      </c>
      <c r="H81" s="6">
        <v>9</v>
      </c>
      <c r="I81" s="36">
        <v>8</v>
      </c>
      <c r="J81" s="36"/>
      <c r="K81" s="50"/>
    </row>
    <row r="82" spans="1:11" s="47" customFormat="1" ht="10.35" customHeight="1">
      <c r="A82" s="5" t="s">
        <v>36</v>
      </c>
      <c r="B82" s="13">
        <v>489</v>
      </c>
      <c r="C82" s="30">
        <v>70.846625766871156</v>
      </c>
      <c r="D82" s="25">
        <v>15</v>
      </c>
      <c r="E82" s="24">
        <v>19711</v>
      </c>
      <c r="F82" s="28">
        <v>40.308793456032717</v>
      </c>
      <c r="G82" s="6">
        <v>15</v>
      </c>
      <c r="H82" s="6">
        <v>15</v>
      </c>
      <c r="I82" s="36" t="s">
        <v>197</v>
      </c>
      <c r="J82" s="36"/>
      <c r="K82" s="50"/>
    </row>
    <row r="83" spans="1:11" s="47" customFormat="1" ht="10.35" customHeight="1">
      <c r="A83" s="5" t="s">
        <v>37</v>
      </c>
      <c r="B83" s="13">
        <v>582</v>
      </c>
      <c r="C83" s="30">
        <v>74.432989690721655</v>
      </c>
      <c r="D83" s="25">
        <v>17</v>
      </c>
      <c r="E83" s="24">
        <v>53828</v>
      </c>
      <c r="F83" s="28">
        <v>92.487972508591071</v>
      </c>
      <c r="G83" s="6">
        <v>18</v>
      </c>
      <c r="H83" s="6">
        <v>20</v>
      </c>
      <c r="I83" s="36">
        <v>16</v>
      </c>
      <c r="J83" s="36"/>
      <c r="K83" s="50"/>
    </row>
    <row r="84" spans="1:11" s="47" customFormat="1" ht="10.35" customHeight="1">
      <c r="A84" s="5" t="s">
        <v>221</v>
      </c>
      <c r="B84" s="13">
        <v>762</v>
      </c>
      <c r="C84" s="30">
        <v>73.358267716535437</v>
      </c>
      <c r="D84" s="25">
        <v>26</v>
      </c>
      <c r="E84" s="24">
        <v>79385</v>
      </c>
      <c r="F84" s="28">
        <v>104.17979002624672</v>
      </c>
      <c r="G84" s="6">
        <v>23</v>
      </c>
      <c r="H84" s="6">
        <v>34</v>
      </c>
      <c r="I84" s="36">
        <v>22</v>
      </c>
      <c r="J84" s="36"/>
      <c r="K84" s="50"/>
    </row>
    <row r="85" spans="1:11" s="47" customFormat="1" ht="10.35" customHeight="1">
      <c r="A85" s="5" t="s">
        <v>38</v>
      </c>
      <c r="B85" s="13">
        <v>350</v>
      </c>
      <c r="C85" s="30">
        <v>83.919999999999987</v>
      </c>
      <c r="D85" s="25">
        <v>9</v>
      </c>
      <c r="E85" s="24">
        <v>65618</v>
      </c>
      <c r="F85" s="28">
        <v>187.48</v>
      </c>
      <c r="G85" s="6">
        <v>9</v>
      </c>
      <c r="H85" s="6">
        <v>10</v>
      </c>
      <c r="I85" s="36" t="s">
        <v>197</v>
      </c>
      <c r="J85" s="36"/>
      <c r="K85" s="50"/>
    </row>
    <row r="86" spans="1:11" s="47" customFormat="1" ht="10.35" customHeight="1">
      <c r="A86" s="5" t="s">
        <v>39</v>
      </c>
      <c r="B86" s="13">
        <v>687</v>
      </c>
      <c r="C86" s="30">
        <v>60.100436681222703</v>
      </c>
      <c r="D86" s="25">
        <v>19</v>
      </c>
      <c r="E86" s="24">
        <v>33877</v>
      </c>
      <c r="F86" s="28">
        <v>49.311499272197963</v>
      </c>
      <c r="G86" s="6">
        <v>19</v>
      </c>
      <c r="H86" s="6">
        <v>19</v>
      </c>
      <c r="I86" s="36">
        <v>18</v>
      </c>
      <c r="J86" s="36"/>
      <c r="K86" s="50"/>
    </row>
    <row r="87" spans="1:11" s="79" customFormat="1" ht="14.1" customHeight="1">
      <c r="A87" s="78" t="s">
        <v>192</v>
      </c>
      <c r="B87" s="79">
        <v>63654</v>
      </c>
      <c r="C87" s="80">
        <v>48.638128140703515</v>
      </c>
      <c r="D87" s="81">
        <v>5534</v>
      </c>
      <c r="E87" s="82">
        <v>3612842</v>
      </c>
      <c r="F87" s="83" t="s">
        <v>197</v>
      </c>
      <c r="G87" s="84">
        <v>5200</v>
      </c>
      <c r="H87" s="84">
        <v>3243</v>
      </c>
      <c r="I87" s="85">
        <v>1160</v>
      </c>
      <c r="J87" s="85"/>
      <c r="K87" s="86"/>
    </row>
    <row r="88" spans="1:11" s="8" customFormat="1" ht="21.95" customHeight="1">
      <c r="A88" s="60" t="s">
        <v>244</v>
      </c>
      <c r="B88" s="8">
        <v>26495</v>
      </c>
      <c r="C88" s="29">
        <v>60.036535195319871</v>
      </c>
      <c r="D88" s="48">
        <v>2112</v>
      </c>
      <c r="E88" s="23">
        <v>2018248</v>
      </c>
      <c r="F88" s="50">
        <v>76.174674466880546</v>
      </c>
      <c r="G88" s="4">
        <v>1935</v>
      </c>
      <c r="H88" s="4">
        <v>1552</v>
      </c>
      <c r="I88" s="35">
        <v>602</v>
      </c>
      <c r="J88" s="36"/>
      <c r="K88" s="50"/>
    </row>
    <row r="89" spans="1:11" s="8" customFormat="1" ht="14.1" customHeight="1">
      <c r="A89" s="40" t="s">
        <v>134</v>
      </c>
      <c r="B89" s="8">
        <v>6141</v>
      </c>
      <c r="C89" s="29">
        <v>55.108777072138096</v>
      </c>
      <c r="D89" s="48">
        <v>439</v>
      </c>
      <c r="E89" s="23">
        <v>284216</v>
      </c>
      <c r="F89" s="50">
        <v>46.281713076046245</v>
      </c>
      <c r="G89" s="4">
        <v>361</v>
      </c>
      <c r="H89" s="4">
        <v>230</v>
      </c>
      <c r="I89" s="35">
        <v>54</v>
      </c>
      <c r="J89" s="36"/>
      <c r="K89" s="50"/>
    </row>
    <row r="90" spans="1:11" s="47" customFormat="1" ht="10.35" customHeight="1">
      <c r="A90" s="5" t="s">
        <v>77</v>
      </c>
      <c r="B90" s="13">
        <v>349</v>
      </c>
      <c r="C90" s="30">
        <v>55.366762177650429</v>
      </c>
      <c r="D90" s="25">
        <v>22</v>
      </c>
      <c r="E90" s="24">
        <v>18765</v>
      </c>
      <c r="F90" s="28">
        <v>53.767908309455585</v>
      </c>
      <c r="G90" s="6">
        <v>22</v>
      </c>
      <c r="H90" s="6">
        <v>22</v>
      </c>
      <c r="I90" s="36" t="s">
        <v>197</v>
      </c>
      <c r="J90" s="36"/>
      <c r="K90" s="50"/>
    </row>
    <row r="91" spans="1:11" s="47" customFormat="1" ht="10.35" customHeight="1">
      <c r="A91" s="5" t="s">
        <v>78</v>
      </c>
      <c r="B91" s="13">
        <v>673</v>
      </c>
      <c r="C91" s="30">
        <v>44.166419019316493</v>
      </c>
      <c r="D91" s="25">
        <v>36</v>
      </c>
      <c r="E91" s="24">
        <v>25793</v>
      </c>
      <c r="F91" s="28">
        <v>38.325408618127788</v>
      </c>
      <c r="G91" s="6">
        <v>35</v>
      </c>
      <c r="H91" s="6">
        <v>30</v>
      </c>
      <c r="I91" s="36">
        <v>11</v>
      </c>
      <c r="J91" s="36"/>
      <c r="K91" s="50"/>
    </row>
    <row r="92" spans="1:11" s="47" customFormat="1" ht="10.35" customHeight="1">
      <c r="A92" s="5" t="s">
        <v>79</v>
      </c>
      <c r="B92" s="13">
        <v>358</v>
      </c>
      <c r="C92" s="30">
        <v>56.589385474860329</v>
      </c>
      <c r="D92" s="25">
        <v>27</v>
      </c>
      <c r="E92" s="24">
        <v>11922</v>
      </c>
      <c r="F92" s="28">
        <v>33.30167597765363</v>
      </c>
      <c r="G92" s="6">
        <v>28</v>
      </c>
      <c r="H92" s="6">
        <v>15</v>
      </c>
      <c r="I92" s="36" t="s">
        <v>197</v>
      </c>
      <c r="J92" s="36"/>
      <c r="K92" s="50"/>
    </row>
    <row r="93" spans="1:11" s="47" customFormat="1" ht="10.35" customHeight="1">
      <c r="A93" s="5" t="s">
        <v>80</v>
      </c>
      <c r="B93" s="13">
        <v>581</v>
      </c>
      <c r="C93" s="30">
        <v>57.061962134251289</v>
      </c>
      <c r="D93" s="25">
        <v>33</v>
      </c>
      <c r="E93" s="24">
        <v>16349</v>
      </c>
      <c r="F93" s="28">
        <v>28.139414802065403</v>
      </c>
      <c r="G93" s="6">
        <v>32</v>
      </c>
      <c r="H93" s="6">
        <v>13</v>
      </c>
      <c r="I93" s="36">
        <v>6</v>
      </c>
      <c r="J93" s="36"/>
      <c r="K93" s="50"/>
    </row>
    <row r="94" spans="1:11" s="47" customFormat="1" ht="10.35" customHeight="1">
      <c r="A94" s="5" t="s">
        <v>81</v>
      </c>
      <c r="B94" s="13">
        <v>426</v>
      </c>
      <c r="C94" s="30">
        <v>60.86150234741784</v>
      </c>
      <c r="D94" s="25">
        <v>42</v>
      </c>
      <c r="E94" s="24">
        <v>29361</v>
      </c>
      <c r="F94" s="28">
        <v>68.922535211267601</v>
      </c>
      <c r="G94" s="6">
        <v>42</v>
      </c>
      <c r="H94" s="6">
        <v>40</v>
      </c>
      <c r="I94" s="36" t="s">
        <v>197</v>
      </c>
      <c r="J94" s="36"/>
      <c r="K94" s="50"/>
    </row>
    <row r="95" spans="1:11" s="47" customFormat="1" ht="10.35" customHeight="1">
      <c r="A95" s="5" t="s">
        <v>82</v>
      </c>
      <c r="B95" s="13">
        <v>553</v>
      </c>
      <c r="C95" s="30">
        <v>33.320072332730561</v>
      </c>
      <c r="D95" s="25">
        <v>33</v>
      </c>
      <c r="E95" s="24">
        <v>26770</v>
      </c>
      <c r="F95" s="28">
        <v>48.408679927667272</v>
      </c>
      <c r="G95" s="6">
        <v>24</v>
      </c>
      <c r="H95" s="6">
        <v>15</v>
      </c>
      <c r="I95" s="36" t="s">
        <v>197</v>
      </c>
      <c r="J95" s="36"/>
      <c r="K95" s="50"/>
    </row>
    <row r="96" spans="1:11" s="47" customFormat="1" ht="10.35" customHeight="1">
      <c r="A96" s="5" t="s">
        <v>83</v>
      </c>
      <c r="B96" s="13">
        <v>827</v>
      </c>
      <c r="C96" s="30">
        <v>47.2043530834341</v>
      </c>
      <c r="D96" s="25">
        <v>80</v>
      </c>
      <c r="E96" s="24">
        <v>36767</v>
      </c>
      <c r="F96" s="28">
        <v>44.458282950423218</v>
      </c>
      <c r="G96" s="6">
        <v>74</v>
      </c>
      <c r="H96" s="6">
        <v>30</v>
      </c>
      <c r="I96" s="36">
        <v>6</v>
      </c>
      <c r="J96" s="36"/>
      <c r="K96" s="50"/>
    </row>
    <row r="97" spans="1:11" s="47" customFormat="1" ht="10.35" customHeight="1">
      <c r="A97" s="5" t="s">
        <v>84</v>
      </c>
      <c r="B97" s="13">
        <v>1059</v>
      </c>
      <c r="C97" s="30">
        <v>74.734655335221916</v>
      </c>
      <c r="D97" s="25">
        <v>101</v>
      </c>
      <c r="E97" s="24">
        <v>26329</v>
      </c>
      <c r="F97" s="28">
        <v>24.862134088762986</v>
      </c>
      <c r="G97" s="6">
        <v>53</v>
      </c>
      <c r="H97" s="6">
        <v>12</v>
      </c>
      <c r="I97" s="36">
        <v>11</v>
      </c>
      <c r="J97" s="36"/>
      <c r="K97" s="50"/>
    </row>
    <row r="98" spans="1:11" s="47" customFormat="1" ht="10.35" customHeight="1">
      <c r="A98" s="5" t="s">
        <v>222</v>
      </c>
      <c r="B98" s="13">
        <v>668</v>
      </c>
      <c r="C98" s="30">
        <v>53.333832335329348</v>
      </c>
      <c r="D98" s="25">
        <v>41</v>
      </c>
      <c r="E98" s="24">
        <v>77528</v>
      </c>
      <c r="F98" s="28">
        <v>116.05988023952096</v>
      </c>
      <c r="G98" s="6">
        <v>31</v>
      </c>
      <c r="H98" s="6">
        <v>31</v>
      </c>
      <c r="I98" s="36">
        <v>14</v>
      </c>
      <c r="J98" s="36"/>
      <c r="K98" s="50"/>
    </row>
    <row r="99" spans="1:11" s="47" customFormat="1" ht="10.35" customHeight="1">
      <c r="A99" s="5" t="s">
        <v>85</v>
      </c>
      <c r="B99" s="13">
        <v>647</v>
      </c>
      <c r="C99" s="30">
        <v>58.426584234930445</v>
      </c>
      <c r="D99" s="25">
        <v>24</v>
      </c>
      <c r="E99" s="24">
        <v>14632</v>
      </c>
      <c r="F99" s="28">
        <v>22.61514683153014</v>
      </c>
      <c r="G99" s="6">
        <v>20</v>
      </c>
      <c r="H99" s="6">
        <v>22</v>
      </c>
      <c r="I99" s="36">
        <v>6</v>
      </c>
      <c r="J99" s="36"/>
      <c r="K99" s="50"/>
    </row>
    <row r="100" spans="1:11" s="8" customFormat="1" ht="14.1" customHeight="1">
      <c r="A100" s="40" t="s">
        <v>135</v>
      </c>
      <c r="B100" s="8">
        <v>2474</v>
      </c>
      <c r="C100" s="29">
        <v>68.885610347615199</v>
      </c>
      <c r="D100" s="48">
        <v>218</v>
      </c>
      <c r="E100" s="23">
        <v>173108</v>
      </c>
      <c r="F100" s="50">
        <v>69.970897332255461</v>
      </c>
      <c r="G100" s="4">
        <v>207</v>
      </c>
      <c r="H100" s="4">
        <v>159</v>
      </c>
      <c r="I100" s="35">
        <v>54</v>
      </c>
      <c r="J100" s="36"/>
      <c r="K100" s="50"/>
    </row>
    <row r="101" spans="1:11" s="47" customFormat="1" ht="10.35" customHeight="1">
      <c r="A101" s="5" t="s">
        <v>223</v>
      </c>
      <c r="B101" s="13">
        <v>905</v>
      </c>
      <c r="C101" s="30">
        <v>64.025414364640881</v>
      </c>
      <c r="D101" s="25">
        <v>78</v>
      </c>
      <c r="E101" s="24">
        <v>89762</v>
      </c>
      <c r="F101" s="28">
        <v>99.184530386740335</v>
      </c>
      <c r="G101" s="6">
        <v>74</v>
      </c>
      <c r="H101" s="6">
        <v>50</v>
      </c>
      <c r="I101" s="36">
        <v>24</v>
      </c>
      <c r="J101" s="36"/>
      <c r="K101" s="50"/>
    </row>
    <row r="102" spans="1:11" s="47" customFormat="1" ht="10.35" customHeight="1">
      <c r="A102" s="5" t="s">
        <v>46</v>
      </c>
      <c r="B102" s="13">
        <v>186</v>
      </c>
      <c r="C102" s="30">
        <v>74.553763440860209</v>
      </c>
      <c r="D102" s="6">
        <v>19</v>
      </c>
      <c r="E102" s="24">
        <v>15398</v>
      </c>
      <c r="F102" s="28">
        <v>82.784946236559136</v>
      </c>
      <c r="G102" s="6">
        <v>18</v>
      </c>
      <c r="H102" s="6">
        <v>18</v>
      </c>
      <c r="I102" s="36">
        <v>6</v>
      </c>
      <c r="J102" s="36"/>
      <c r="K102" s="50"/>
    </row>
    <row r="103" spans="1:11" s="47" customFormat="1" ht="10.35" customHeight="1">
      <c r="A103" s="5" t="s">
        <v>47</v>
      </c>
      <c r="B103" s="13">
        <v>279</v>
      </c>
      <c r="C103" s="30">
        <v>65.627240143369178</v>
      </c>
      <c r="D103" s="6">
        <v>27</v>
      </c>
      <c r="E103" s="24">
        <v>12549</v>
      </c>
      <c r="F103" s="28">
        <v>44.978494623655912</v>
      </c>
      <c r="G103" s="6">
        <v>26</v>
      </c>
      <c r="H103" s="6">
        <v>26</v>
      </c>
      <c r="I103" s="36" t="s">
        <v>199</v>
      </c>
      <c r="J103" s="36"/>
      <c r="K103" s="50"/>
    </row>
    <row r="104" spans="1:11" s="47" customFormat="1" ht="10.35" customHeight="1">
      <c r="A104" s="5" t="s">
        <v>48</v>
      </c>
      <c r="B104" s="13">
        <v>329</v>
      </c>
      <c r="C104" s="30">
        <v>66.170212765957444</v>
      </c>
      <c r="D104" s="6">
        <v>36</v>
      </c>
      <c r="E104" s="24">
        <v>14176</v>
      </c>
      <c r="F104" s="28">
        <v>43.088145896656535</v>
      </c>
      <c r="G104" s="11">
        <v>35</v>
      </c>
      <c r="H104" s="6">
        <v>7</v>
      </c>
      <c r="I104" s="36">
        <v>5</v>
      </c>
      <c r="J104" s="36"/>
      <c r="K104" s="50"/>
    </row>
    <row r="105" spans="1:11" s="47" customFormat="1" ht="10.35" customHeight="1">
      <c r="A105" s="5" t="s">
        <v>49</v>
      </c>
      <c r="B105" s="13">
        <v>319</v>
      </c>
      <c r="C105" s="30">
        <v>66.6050156739812</v>
      </c>
      <c r="D105" s="25">
        <v>20</v>
      </c>
      <c r="E105" s="24">
        <v>12371</v>
      </c>
      <c r="F105" s="28">
        <v>38.780564263322887</v>
      </c>
      <c r="G105" s="6">
        <v>17</v>
      </c>
      <c r="H105" s="6">
        <v>23</v>
      </c>
      <c r="I105" s="36">
        <v>6</v>
      </c>
      <c r="J105" s="36"/>
      <c r="K105" s="50"/>
    </row>
    <row r="106" spans="1:11" s="47" customFormat="1" ht="10.35" customHeight="1">
      <c r="A106" s="5" t="s">
        <v>50</v>
      </c>
      <c r="B106" s="13">
        <v>456</v>
      </c>
      <c r="C106" s="30">
        <v>81.767543859649123</v>
      </c>
      <c r="D106" s="25">
        <v>38</v>
      </c>
      <c r="E106" s="24">
        <v>28852</v>
      </c>
      <c r="F106" s="28">
        <v>63.271929824561404</v>
      </c>
      <c r="G106" s="6">
        <v>37</v>
      </c>
      <c r="H106" s="6">
        <v>35</v>
      </c>
      <c r="I106" s="36">
        <v>13</v>
      </c>
      <c r="J106" s="36"/>
      <c r="K106" s="50"/>
    </row>
    <row r="107" spans="1:11" s="8" customFormat="1" ht="14.1" customHeight="1">
      <c r="A107" s="40" t="s">
        <v>136</v>
      </c>
      <c r="B107" s="8">
        <v>3271</v>
      </c>
      <c r="C107" s="29">
        <v>67.344542953225314</v>
      </c>
      <c r="D107" s="48">
        <v>228</v>
      </c>
      <c r="E107" s="23">
        <v>296456</v>
      </c>
      <c r="F107" s="50">
        <v>90.631611128095386</v>
      </c>
      <c r="G107" s="4">
        <v>216</v>
      </c>
      <c r="H107" s="4">
        <v>238</v>
      </c>
      <c r="I107" s="35">
        <v>106</v>
      </c>
      <c r="J107" s="36"/>
      <c r="K107" s="50"/>
    </row>
    <row r="108" spans="1:11" s="47" customFormat="1" ht="10.35" customHeight="1">
      <c r="A108" s="5" t="s">
        <v>40</v>
      </c>
      <c r="B108" s="13">
        <v>384</v>
      </c>
      <c r="C108" s="30">
        <v>79.588541666666671</v>
      </c>
      <c r="D108" s="25">
        <v>14</v>
      </c>
      <c r="E108" s="24">
        <v>28558</v>
      </c>
      <c r="F108" s="28">
        <v>74.369791666666671</v>
      </c>
      <c r="G108" s="6">
        <v>14</v>
      </c>
      <c r="H108" s="6">
        <v>14</v>
      </c>
      <c r="I108" s="36">
        <v>13</v>
      </c>
      <c r="J108" s="36"/>
      <c r="K108" s="50"/>
    </row>
    <row r="109" spans="1:11" s="13" customFormat="1" ht="10.35" customHeight="1">
      <c r="A109" s="5" t="s">
        <v>41</v>
      </c>
      <c r="B109" s="13">
        <v>338</v>
      </c>
      <c r="C109" s="30">
        <v>80.369822485207095</v>
      </c>
      <c r="D109" s="25">
        <v>29</v>
      </c>
      <c r="E109" s="24">
        <v>17269</v>
      </c>
      <c r="F109" s="28">
        <v>51.091715976331358</v>
      </c>
      <c r="G109" s="61">
        <v>30</v>
      </c>
      <c r="H109" s="6">
        <v>32</v>
      </c>
      <c r="I109" s="36">
        <v>8</v>
      </c>
      <c r="J109" s="36"/>
      <c r="K109" s="50"/>
    </row>
    <row r="110" spans="1:11" s="47" customFormat="1" ht="10.35" customHeight="1">
      <c r="A110" s="5" t="s">
        <v>42</v>
      </c>
      <c r="B110" s="13">
        <v>257</v>
      </c>
      <c r="C110" s="30">
        <v>72.47081712062257</v>
      </c>
      <c r="D110" s="25">
        <v>17</v>
      </c>
      <c r="E110" s="24">
        <v>12951</v>
      </c>
      <c r="F110" s="28">
        <v>50.392996108949418</v>
      </c>
      <c r="G110" s="6">
        <v>18</v>
      </c>
      <c r="H110" s="6">
        <v>17</v>
      </c>
      <c r="I110" s="36">
        <v>6</v>
      </c>
      <c r="J110" s="36"/>
      <c r="K110" s="50"/>
    </row>
    <row r="111" spans="1:11" s="47" customFormat="1" ht="10.35" customHeight="1">
      <c r="A111" s="5" t="s">
        <v>43</v>
      </c>
      <c r="B111" s="13">
        <v>342</v>
      </c>
      <c r="C111" s="30">
        <v>58.274853801169591</v>
      </c>
      <c r="D111" s="25">
        <v>23</v>
      </c>
      <c r="E111" s="24">
        <v>17046</v>
      </c>
      <c r="F111" s="28">
        <v>49.842105263157897</v>
      </c>
      <c r="G111" s="6">
        <v>24</v>
      </c>
      <c r="H111" s="6">
        <v>24</v>
      </c>
      <c r="I111" s="36">
        <v>4</v>
      </c>
      <c r="J111" s="36"/>
      <c r="K111" s="50"/>
    </row>
    <row r="112" spans="1:11" s="47" customFormat="1" ht="10.35" customHeight="1">
      <c r="A112" s="5" t="s">
        <v>224</v>
      </c>
      <c r="B112" s="13">
        <v>612</v>
      </c>
      <c r="C112" s="30">
        <v>58.470588235294116</v>
      </c>
      <c r="D112" s="25">
        <v>54</v>
      </c>
      <c r="E112" s="24">
        <v>78758</v>
      </c>
      <c r="F112" s="28">
        <v>128.68954248366012</v>
      </c>
      <c r="G112" s="6">
        <v>47</v>
      </c>
      <c r="H112" s="6">
        <v>57</v>
      </c>
      <c r="I112" s="36">
        <v>23</v>
      </c>
      <c r="J112" s="36"/>
      <c r="K112" s="50"/>
    </row>
    <row r="113" spans="1:11" s="47" customFormat="1" ht="10.35" customHeight="1">
      <c r="A113" s="5" t="s">
        <v>44</v>
      </c>
      <c r="B113" s="13">
        <v>356</v>
      </c>
      <c r="C113" s="30">
        <v>56.87921348314606</v>
      </c>
      <c r="D113" s="25">
        <v>27</v>
      </c>
      <c r="E113" s="24">
        <v>14252</v>
      </c>
      <c r="F113" s="28">
        <v>40.033707865168537</v>
      </c>
      <c r="G113" s="6">
        <v>24</v>
      </c>
      <c r="H113" s="6">
        <v>22</v>
      </c>
      <c r="I113" s="36">
        <v>10</v>
      </c>
      <c r="J113" s="36"/>
      <c r="K113" s="50"/>
    </row>
    <row r="114" spans="1:11" s="47" customFormat="1" ht="10.35" customHeight="1">
      <c r="A114" s="5" t="s">
        <v>45</v>
      </c>
      <c r="B114" s="13">
        <v>184</v>
      </c>
      <c r="C114" s="30">
        <v>41.951086956521735</v>
      </c>
      <c r="D114" s="25">
        <v>12</v>
      </c>
      <c r="E114" s="24">
        <v>12335</v>
      </c>
      <c r="F114" s="28">
        <v>67.038043478260875</v>
      </c>
      <c r="G114" s="6">
        <v>10</v>
      </c>
      <c r="H114" s="6">
        <v>11</v>
      </c>
      <c r="I114" s="36">
        <v>4</v>
      </c>
      <c r="J114" s="36"/>
      <c r="K114" s="50"/>
    </row>
    <row r="115" spans="1:11" s="47" customFormat="1" ht="10.35" customHeight="1">
      <c r="A115" s="5" t="s">
        <v>225</v>
      </c>
      <c r="B115" s="13">
        <v>798</v>
      </c>
      <c r="C115" s="30">
        <v>75.501253132832076</v>
      </c>
      <c r="D115" s="25">
        <v>52</v>
      </c>
      <c r="E115" s="24">
        <v>115287</v>
      </c>
      <c r="F115" s="28">
        <v>144.46992481203009</v>
      </c>
      <c r="G115" s="6">
        <v>49</v>
      </c>
      <c r="H115" s="6">
        <v>61</v>
      </c>
      <c r="I115" s="36">
        <v>38</v>
      </c>
      <c r="J115" s="36"/>
      <c r="K115" s="50"/>
    </row>
    <row r="116" spans="1:11" ht="11.1" customHeight="1">
      <c r="B116" s="62"/>
      <c r="C116" s="62"/>
      <c r="D116" s="13"/>
      <c r="E116" s="31"/>
      <c r="F116" s="31"/>
      <c r="G116" s="13"/>
      <c r="H116" s="33"/>
      <c r="I116" s="34"/>
      <c r="J116" s="36"/>
      <c r="K116" s="50"/>
    </row>
    <row r="117" spans="1:11" ht="11.1" customHeight="1">
      <c r="A117" s="58" t="s">
        <v>194</v>
      </c>
      <c r="B117" s="57"/>
      <c r="C117" s="32"/>
      <c r="D117" s="32"/>
      <c r="E117" s="31"/>
      <c r="F117" s="31"/>
      <c r="G117" s="32"/>
      <c r="H117" s="33"/>
      <c r="I117" s="34"/>
      <c r="J117" s="36"/>
      <c r="K117" s="50"/>
    </row>
    <row r="118" spans="1:11" ht="11.1" customHeight="1">
      <c r="A118" s="1541" t="s">
        <v>249</v>
      </c>
      <c r="B118" s="1541"/>
      <c r="C118" s="1541"/>
      <c r="D118" s="32"/>
      <c r="E118" s="31"/>
      <c r="F118" s="31"/>
      <c r="G118" s="32"/>
      <c r="H118" s="33"/>
      <c r="I118" s="34"/>
      <c r="J118" s="36"/>
      <c r="K118" s="50"/>
    </row>
    <row r="119" spans="1:11" ht="11.1" customHeight="1">
      <c r="A119" s="58" t="s">
        <v>251</v>
      </c>
      <c r="B119" s="57"/>
      <c r="C119" s="32"/>
      <c r="D119" s="32"/>
      <c r="E119" s="31"/>
      <c r="F119" s="31"/>
      <c r="G119" s="32"/>
      <c r="H119" s="33"/>
      <c r="I119" s="34"/>
      <c r="J119" s="36"/>
      <c r="K119" s="50"/>
    </row>
    <row r="120" spans="1:11" ht="11.1" customHeight="1">
      <c r="A120" s="58" t="s">
        <v>254</v>
      </c>
      <c r="B120" s="59"/>
      <c r="C120" s="32"/>
      <c r="D120" s="32"/>
      <c r="E120" s="31"/>
      <c r="F120" s="31"/>
      <c r="G120" s="32"/>
      <c r="H120" s="33"/>
      <c r="I120" s="34"/>
      <c r="J120" s="36"/>
      <c r="K120" s="50"/>
    </row>
    <row r="121" spans="1:11" s="8" customFormat="1" ht="15.95" customHeight="1">
      <c r="A121" s="40" t="s">
        <v>137</v>
      </c>
      <c r="B121" s="8">
        <v>3016</v>
      </c>
      <c r="C121" s="29">
        <v>59.274535809018566</v>
      </c>
      <c r="D121" s="48">
        <v>206</v>
      </c>
      <c r="E121" s="23">
        <v>211042</v>
      </c>
      <c r="F121" s="50">
        <v>69.974137931034477</v>
      </c>
      <c r="G121" s="4">
        <v>194</v>
      </c>
      <c r="H121" s="4">
        <v>175</v>
      </c>
      <c r="I121" s="35">
        <v>77</v>
      </c>
      <c r="J121" s="36"/>
      <c r="K121" s="50"/>
    </row>
    <row r="122" spans="1:11" s="47" customFormat="1" ht="11.1" customHeight="1">
      <c r="A122" s="5" t="s">
        <v>86</v>
      </c>
      <c r="B122" s="13">
        <v>836</v>
      </c>
      <c r="C122" s="30">
        <v>65.624401913875602</v>
      </c>
      <c r="D122" s="25">
        <v>63</v>
      </c>
      <c r="E122" s="24">
        <v>43990</v>
      </c>
      <c r="F122" s="28">
        <v>52.619617224880386</v>
      </c>
      <c r="G122" s="6">
        <v>61</v>
      </c>
      <c r="H122" s="6">
        <v>51</v>
      </c>
      <c r="I122" s="36">
        <v>23</v>
      </c>
      <c r="J122" s="36"/>
      <c r="K122" s="50"/>
    </row>
    <row r="123" spans="1:11" s="47" customFormat="1" ht="11.1" customHeight="1">
      <c r="A123" s="5" t="s">
        <v>87</v>
      </c>
      <c r="B123" s="13">
        <v>1090</v>
      </c>
      <c r="C123" s="30">
        <v>47.193577981651373</v>
      </c>
      <c r="D123" s="25">
        <v>49</v>
      </c>
      <c r="E123" s="24">
        <v>31658</v>
      </c>
      <c r="F123" s="28">
        <v>29.044036697247705</v>
      </c>
      <c r="G123" s="6">
        <v>42</v>
      </c>
      <c r="H123" s="6">
        <v>19</v>
      </c>
      <c r="I123" s="36">
        <v>16</v>
      </c>
      <c r="J123" s="36"/>
      <c r="K123" s="50"/>
    </row>
    <row r="124" spans="1:11" s="47" customFormat="1" ht="11.1" customHeight="1">
      <c r="A124" s="5" t="s">
        <v>88</v>
      </c>
      <c r="B124" s="13">
        <v>454</v>
      </c>
      <c r="C124" s="30">
        <v>62.44933920704846</v>
      </c>
      <c r="D124" s="25">
        <v>36</v>
      </c>
      <c r="E124" s="24">
        <v>20631</v>
      </c>
      <c r="F124" s="28">
        <v>45.442731277533042</v>
      </c>
      <c r="G124" s="6">
        <v>34</v>
      </c>
      <c r="H124" s="6">
        <v>37</v>
      </c>
      <c r="I124" s="36">
        <v>9</v>
      </c>
      <c r="J124" s="36"/>
      <c r="K124" s="50"/>
    </row>
    <row r="125" spans="1:11" s="47" customFormat="1" ht="11.1" customHeight="1">
      <c r="A125" s="5" t="s">
        <v>226</v>
      </c>
      <c r="B125" s="13">
        <v>636</v>
      </c>
      <c r="C125" s="30">
        <v>69.366352201257868</v>
      </c>
      <c r="D125" s="25">
        <v>58</v>
      </c>
      <c r="E125" s="24">
        <v>114763</v>
      </c>
      <c r="F125" s="28">
        <v>180.44496855345912</v>
      </c>
      <c r="G125" s="6">
        <v>57</v>
      </c>
      <c r="H125" s="6">
        <v>68</v>
      </c>
      <c r="I125" s="36">
        <v>29</v>
      </c>
      <c r="J125" s="36"/>
      <c r="K125" s="50"/>
    </row>
    <row r="126" spans="1:11" s="8" customFormat="1" ht="15.95" customHeight="1">
      <c r="A126" s="40" t="s">
        <v>138</v>
      </c>
      <c r="B126" s="8">
        <v>2614</v>
      </c>
      <c r="C126" s="29">
        <v>61.799923488905897</v>
      </c>
      <c r="D126" s="48">
        <v>191</v>
      </c>
      <c r="E126" s="23">
        <v>212808</v>
      </c>
      <c r="F126" s="50">
        <v>81.410864575363433</v>
      </c>
      <c r="G126" s="4">
        <v>190</v>
      </c>
      <c r="H126" s="4">
        <v>200</v>
      </c>
      <c r="I126" s="35">
        <v>89</v>
      </c>
      <c r="J126" s="36"/>
      <c r="K126" s="50"/>
    </row>
    <row r="127" spans="1:11" s="47" customFormat="1" ht="11.1" customHeight="1">
      <c r="A127" s="5" t="s">
        <v>65</v>
      </c>
      <c r="B127" s="13">
        <v>623</v>
      </c>
      <c r="C127" s="30">
        <v>48.02407704654896</v>
      </c>
      <c r="D127" s="25">
        <v>33</v>
      </c>
      <c r="E127" s="24">
        <v>22855</v>
      </c>
      <c r="F127" s="28">
        <v>36.685393258426963</v>
      </c>
      <c r="G127" s="6">
        <v>30</v>
      </c>
      <c r="H127" s="6">
        <v>30</v>
      </c>
      <c r="I127" s="36">
        <v>27</v>
      </c>
      <c r="J127" s="36"/>
      <c r="K127" s="50"/>
    </row>
    <row r="128" spans="1:11" s="47" customFormat="1" ht="11.1" customHeight="1">
      <c r="A128" s="5" t="s">
        <v>227</v>
      </c>
      <c r="B128" s="13">
        <v>470</v>
      </c>
      <c r="C128" s="30">
        <v>68.755319148936167</v>
      </c>
      <c r="D128" s="25">
        <v>53</v>
      </c>
      <c r="E128" s="24">
        <v>71793</v>
      </c>
      <c r="F128" s="28">
        <v>152.75106382978723</v>
      </c>
      <c r="G128" s="6">
        <v>53</v>
      </c>
      <c r="H128" s="6">
        <v>58</v>
      </c>
      <c r="I128" s="36">
        <v>17</v>
      </c>
      <c r="J128" s="36"/>
      <c r="K128" s="50"/>
    </row>
    <row r="129" spans="1:11" s="47" customFormat="1" ht="11.1" customHeight="1">
      <c r="A129" s="5" t="s">
        <v>66</v>
      </c>
      <c r="B129" s="13">
        <v>542</v>
      </c>
      <c r="C129" s="30">
        <v>57.93911439114391</v>
      </c>
      <c r="D129" s="25">
        <v>35</v>
      </c>
      <c r="E129" s="24">
        <v>53801</v>
      </c>
      <c r="F129" s="28">
        <v>99.263837638376387</v>
      </c>
      <c r="G129" s="6">
        <v>36</v>
      </c>
      <c r="H129" s="6">
        <v>40</v>
      </c>
      <c r="I129" s="36">
        <v>21</v>
      </c>
      <c r="J129" s="36"/>
      <c r="K129" s="50"/>
    </row>
    <row r="130" spans="1:11" s="47" customFormat="1" ht="11.1" customHeight="1">
      <c r="A130" s="5" t="s">
        <v>67</v>
      </c>
      <c r="B130" s="13">
        <v>366</v>
      </c>
      <c r="C130" s="30">
        <v>63.319672131147541</v>
      </c>
      <c r="D130" s="25">
        <v>32</v>
      </c>
      <c r="E130" s="24">
        <v>10792</v>
      </c>
      <c r="F130" s="28">
        <v>29.486338797814209</v>
      </c>
      <c r="G130" s="6">
        <v>32</v>
      </c>
      <c r="H130" s="6">
        <v>32</v>
      </c>
      <c r="I130" s="36" t="s">
        <v>197</v>
      </c>
      <c r="J130" s="36"/>
      <c r="K130" s="50"/>
    </row>
    <row r="131" spans="1:11" s="47" customFormat="1" ht="11.1" customHeight="1">
      <c r="A131" s="5" t="s">
        <v>68</v>
      </c>
      <c r="B131" s="13">
        <v>326</v>
      </c>
      <c r="C131" s="30">
        <v>74.74539877300613</v>
      </c>
      <c r="D131" s="25">
        <v>22</v>
      </c>
      <c r="E131" s="24">
        <v>23262</v>
      </c>
      <c r="F131" s="28">
        <v>71.355828220858896</v>
      </c>
      <c r="G131" s="6">
        <v>22</v>
      </c>
      <c r="H131" s="6">
        <v>22</v>
      </c>
      <c r="I131" s="36">
        <v>11</v>
      </c>
      <c r="J131" s="36"/>
      <c r="K131" s="50"/>
    </row>
    <row r="132" spans="1:11" s="47" customFormat="1" ht="11.1" customHeight="1">
      <c r="A132" s="5" t="s">
        <v>69</v>
      </c>
      <c r="B132" s="13">
        <v>287</v>
      </c>
      <c r="C132" s="30">
        <v>70.961672473867594</v>
      </c>
      <c r="D132" s="25">
        <v>16</v>
      </c>
      <c r="E132" s="24">
        <v>30305</v>
      </c>
      <c r="F132" s="28">
        <v>105.59233449477352</v>
      </c>
      <c r="G132" s="6">
        <v>17</v>
      </c>
      <c r="H132" s="6">
        <v>18</v>
      </c>
      <c r="I132" s="36">
        <v>13</v>
      </c>
      <c r="J132" s="36"/>
      <c r="K132" s="50"/>
    </row>
    <row r="133" spans="1:11" s="8" customFormat="1" ht="15.95" customHeight="1">
      <c r="A133" s="40" t="s">
        <v>139</v>
      </c>
      <c r="B133" s="8">
        <v>2668</v>
      </c>
      <c r="C133" s="29">
        <v>61.634182908545732</v>
      </c>
      <c r="D133" s="48">
        <v>296</v>
      </c>
      <c r="E133" s="23">
        <v>239866</v>
      </c>
      <c r="F133" s="50">
        <v>89.904797601199405</v>
      </c>
      <c r="G133" s="4">
        <v>286</v>
      </c>
      <c r="H133" s="4">
        <v>209</v>
      </c>
      <c r="I133" s="35">
        <v>68</v>
      </c>
      <c r="J133" s="36"/>
      <c r="K133" s="50"/>
    </row>
    <row r="134" spans="1:11" s="47" customFormat="1" ht="11.1" customHeight="1">
      <c r="A134" s="5" t="s">
        <v>92</v>
      </c>
      <c r="B134" s="13">
        <v>387</v>
      </c>
      <c r="C134" s="30">
        <v>56.273901808785531</v>
      </c>
      <c r="D134" s="25">
        <v>55</v>
      </c>
      <c r="E134" s="24">
        <v>26218</v>
      </c>
      <c r="F134" s="28">
        <v>67.746770025839794</v>
      </c>
      <c r="G134" s="6">
        <v>51</v>
      </c>
      <c r="H134" s="6">
        <v>54</v>
      </c>
      <c r="I134" s="36">
        <v>12</v>
      </c>
      <c r="J134" s="36"/>
      <c r="K134" s="50"/>
    </row>
    <row r="135" spans="1:11" s="47" customFormat="1" ht="11.1" customHeight="1">
      <c r="A135" s="5" t="s">
        <v>93</v>
      </c>
      <c r="B135" s="13">
        <v>606</v>
      </c>
      <c r="C135" s="30">
        <v>52.694719471947195</v>
      </c>
      <c r="D135" s="25">
        <v>58</v>
      </c>
      <c r="E135" s="24">
        <v>16128</v>
      </c>
      <c r="F135" s="28">
        <v>26.613861386138613</v>
      </c>
      <c r="G135" s="6">
        <v>61</v>
      </c>
      <c r="H135" s="6">
        <v>35</v>
      </c>
      <c r="I135" s="36">
        <v>11</v>
      </c>
      <c r="J135" s="36"/>
      <c r="K135" s="50"/>
    </row>
    <row r="136" spans="1:11" s="47" customFormat="1" ht="11.1" customHeight="1">
      <c r="A136" s="5" t="s">
        <v>94</v>
      </c>
      <c r="B136" s="13">
        <v>249</v>
      </c>
      <c r="C136" s="30">
        <v>68.160642570281126</v>
      </c>
      <c r="D136" s="25">
        <v>21</v>
      </c>
      <c r="E136" s="24">
        <v>17790</v>
      </c>
      <c r="F136" s="28">
        <v>71.445783132530124</v>
      </c>
      <c r="G136" s="6">
        <v>21</v>
      </c>
      <c r="H136" s="6">
        <v>21</v>
      </c>
      <c r="I136" s="36" t="s">
        <v>199</v>
      </c>
      <c r="J136" s="36"/>
      <c r="K136" s="50"/>
    </row>
    <row r="137" spans="1:11" s="47" customFormat="1" ht="11.1" customHeight="1">
      <c r="A137" s="5" t="s">
        <v>228</v>
      </c>
      <c r="B137" s="13">
        <v>854</v>
      </c>
      <c r="C137" s="30">
        <v>67.385245901639351</v>
      </c>
      <c r="D137" s="25">
        <v>101</v>
      </c>
      <c r="E137" s="24">
        <v>127892</v>
      </c>
      <c r="F137" s="28">
        <v>149.75644028103045</v>
      </c>
      <c r="G137" s="6">
        <v>92</v>
      </c>
      <c r="H137" s="6">
        <v>55</v>
      </c>
      <c r="I137" s="36">
        <v>21</v>
      </c>
      <c r="J137" s="36"/>
      <c r="K137" s="50"/>
    </row>
    <row r="138" spans="1:11" s="47" customFormat="1" ht="11.1" customHeight="1">
      <c r="A138" s="5" t="s">
        <v>95</v>
      </c>
      <c r="B138" s="13">
        <v>448</v>
      </c>
      <c r="C138" s="30">
        <v>63.035714285714285</v>
      </c>
      <c r="D138" s="25">
        <v>51</v>
      </c>
      <c r="E138" s="24">
        <v>42475</v>
      </c>
      <c r="F138" s="28">
        <v>94.810267857142861</v>
      </c>
      <c r="G138" s="6">
        <v>49</v>
      </c>
      <c r="H138" s="6">
        <v>35</v>
      </c>
      <c r="I138" s="36">
        <v>19</v>
      </c>
      <c r="J138" s="36"/>
      <c r="K138" s="50"/>
    </row>
    <row r="139" spans="1:11" s="47" customFormat="1" ht="11.1" customHeight="1">
      <c r="A139" s="5" t="s">
        <v>96</v>
      </c>
      <c r="B139" s="13">
        <v>124</v>
      </c>
      <c r="C139" s="30">
        <v>64.274193548387089</v>
      </c>
      <c r="D139" s="25">
        <v>10</v>
      </c>
      <c r="E139" s="24">
        <v>9363</v>
      </c>
      <c r="F139" s="28">
        <v>75.508064516129039</v>
      </c>
      <c r="G139" s="6">
        <v>12</v>
      </c>
      <c r="H139" s="6">
        <v>9</v>
      </c>
      <c r="I139" s="36">
        <v>5</v>
      </c>
      <c r="J139" s="36"/>
      <c r="K139" s="50"/>
    </row>
    <row r="140" spans="1:11" s="8" customFormat="1" ht="15.95" customHeight="1">
      <c r="A140" s="40" t="s">
        <v>140</v>
      </c>
      <c r="B140" s="8">
        <v>3923</v>
      </c>
      <c r="C140" s="29">
        <v>48.783583991842974</v>
      </c>
      <c r="D140" s="48">
        <v>359</v>
      </c>
      <c r="E140" s="23">
        <v>308717</v>
      </c>
      <c r="F140" s="50">
        <v>78.694111649248029</v>
      </c>
      <c r="G140" s="4">
        <v>305</v>
      </c>
      <c r="H140" s="4">
        <v>149</v>
      </c>
      <c r="I140" s="35">
        <v>81</v>
      </c>
      <c r="J140" s="36"/>
      <c r="K140" s="50"/>
    </row>
    <row r="141" spans="1:11" s="47" customFormat="1" ht="11.1" customHeight="1">
      <c r="A141" s="5" t="s">
        <v>89</v>
      </c>
      <c r="B141" s="13">
        <v>239</v>
      </c>
      <c r="C141" s="30">
        <v>42.543933054393307</v>
      </c>
      <c r="D141" s="25">
        <v>14</v>
      </c>
      <c r="E141" s="24">
        <v>27329</v>
      </c>
      <c r="F141" s="28">
        <v>114.34728033472804</v>
      </c>
      <c r="G141" s="6">
        <v>13</v>
      </c>
      <c r="H141" s="6">
        <v>11</v>
      </c>
      <c r="I141" s="36">
        <v>8</v>
      </c>
      <c r="J141" s="36"/>
      <c r="K141" s="50"/>
    </row>
    <row r="142" spans="1:11" s="47" customFormat="1" ht="11.1" customHeight="1">
      <c r="A142" s="5" t="s">
        <v>229</v>
      </c>
      <c r="B142" s="13">
        <v>1530</v>
      </c>
      <c r="C142" s="30">
        <v>47.032679738562095</v>
      </c>
      <c r="D142" s="25">
        <v>92</v>
      </c>
      <c r="E142" s="24">
        <v>124679</v>
      </c>
      <c r="F142" s="28">
        <v>81.489542483660131</v>
      </c>
      <c r="G142" s="6">
        <v>84</v>
      </c>
      <c r="H142" s="6">
        <v>68</v>
      </c>
      <c r="I142" s="36">
        <v>29</v>
      </c>
      <c r="J142" s="36"/>
      <c r="K142" s="50"/>
    </row>
    <row r="143" spans="1:11" s="47" customFormat="1" ht="11.1" customHeight="1">
      <c r="A143" s="5" t="s">
        <v>230</v>
      </c>
      <c r="B143" s="13">
        <v>742</v>
      </c>
      <c r="C143" s="30">
        <v>48.877358490566039</v>
      </c>
      <c r="D143" s="25">
        <v>99</v>
      </c>
      <c r="E143" s="24">
        <v>101098</v>
      </c>
      <c r="F143" s="28">
        <v>136.25067385444743</v>
      </c>
      <c r="G143" s="6">
        <v>99</v>
      </c>
      <c r="H143" s="6">
        <v>26</v>
      </c>
      <c r="I143" s="36">
        <v>16</v>
      </c>
      <c r="J143" s="36"/>
      <c r="K143" s="50"/>
    </row>
    <row r="144" spans="1:11" s="47" customFormat="1" ht="11.1" customHeight="1">
      <c r="A144" s="5" t="s">
        <v>90</v>
      </c>
      <c r="B144" s="13">
        <v>670</v>
      </c>
      <c r="C144" s="30">
        <v>49.680597014925368</v>
      </c>
      <c r="D144" s="25">
        <v>61</v>
      </c>
      <c r="E144" s="24">
        <v>24448</v>
      </c>
      <c r="F144" s="28">
        <v>36.48955223880597</v>
      </c>
      <c r="G144" s="6">
        <v>51</v>
      </c>
      <c r="H144" s="6">
        <v>20</v>
      </c>
      <c r="I144" s="36">
        <v>15</v>
      </c>
      <c r="J144" s="36"/>
      <c r="K144" s="50"/>
    </row>
    <row r="145" spans="1:11" s="47" customFormat="1" ht="11.1" customHeight="1">
      <c r="A145" s="5" t="s">
        <v>91</v>
      </c>
      <c r="B145" s="13">
        <v>742</v>
      </c>
      <c r="C145" s="30">
        <v>53.5</v>
      </c>
      <c r="D145" s="25">
        <v>93</v>
      </c>
      <c r="E145" s="24">
        <v>31163</v>
      </c>
      <c r="F145" s="28">
        <v>41.998652291105124</v>
      </c>
      <c r="G145" s="6">
        <v>58</v>
      </c>
      <c r="H145" s="6">
        <v>24</v>
      </c>
      <c r="I145" s="36">
        <v>13</v>
      </c>
      <c r="J145" s="36"/>
      <c r="K145" s="50"/>
    </row>
    <row r="146" spans="1:11" s="8" customFormat="1" ht="15.95" customHeight="1">
      <c r="A146" s="40" t="s">
        <v>141</v>
      </c>
      <c r="B146" s="8">
        <v>2388</v>
      </c>
      <c r="C146" s="29">
        <v>69.264237855946391</v>
      </c>
      <c r="D146" s="48">
        <v>175</v>
      </c>
      <c r="E146" s="23">
        <v>292035</v>
      </c>
      <c r="F146" s="50">
        <v>122.2927135678392</v>
      </c>
      <c r="G146" s="4">
        <v>176</v>
      </c>
      <c r="H146" s="37">
        <v>192</v>
      </c>
      <c r="I146" s="35">
        <v>73</v>
      </c>
      <c r="J146" s="36"/>
      <c r="K146" s="50"/>
    </row>
    <row r="147" spans="1:11" s="47" customFormat="1" ht="11.1" customHeight="1">
      <c r="A147" s="5" t="s">
        <v>59</v>
      </c>
      <c r="B147" s="13">
        <v>376</v>
      </c>
      <c r="C147" s="30">
        <v>67.747340425531917</v>
      </c>
      <c r="D147" s="25">
        <v>19</v>
      </c>
      <c r="E147" s="24">
        <v>45904</v>
      </c>
      <c r="F147" s="28">
        <v>122.08510638297872</v>
      </c>
      <c r="G147" s="6">
        <v>19</v>
      </c>
      <c r="H147" s="38">
        <v>20</v>
      </c>
      <c r="I147" s="36">
        <v>16</v>
      </c>
      <c r="J147" s="36"/>
      <c r="K147" s="50"/>
    </row>
    <row r="148" spans="1:11" s="47" customFormat="1" ht="11.1" customHeight="1">
      <c r="A148" s="5" t="s">
        <v>60</v>
      </c>
      <c r="B148" s="13">
        <v>136</v>
      </c>
      <c r="C148" s="30">
        <v>77.52205882352942</v>
      </c>
      <c r="D148" s="25">
        <v>11</v>
      </c>
      <c r="E148" s="24">
        <v>11639</v>
      </c>
      <c r="F148" s="28">
        <v>85.580882352941174</v>
      </c>
      <c r="G148" s="6">
        <v>12</v>
      </c>
      <c r="H148" s="38">
        <v>12</v>
      </c>
      <c r="I148" s="36">
        <v>6</v>
      </c>
      <c r="J148" s="36"/>
      <c r="K148" s="50"/>
    </row>
    <row r="149" spans="1:11" s="47" customFormat="1" ht="11.1" customHeight="1">
      <c r="A149" s="5" t="s">
        <v>61</v>
      </c>
      <c r="B149" s="13">
        <v>413</v>
      </c>
      <c r="C149" s="30">
        <v>64.859564164648901</v>
      </c>
      <c r="D149" s="25">
        <v>36</v>
      </c>
      <c r="E149" s="24">
        <v>14063</v>
      </c>
      <c r="F149" s="28">
        <v>34.050847457627121</v>
      </c>
      <c r="G149" s="6">
        <v>36</v>
      </c>
      <c r="H149" s="38">
        <v>33</v>
      </c>
      <c r="I149" s="36">
        <v>15</v>
      </c>
      <c r="J149" s="36"/>
      <c r="K149" s="50"/>
    </row>
    <row r="150" spans="1:11" s="47" customFormat="1" ht="11.1" customHeight="1">
      <c r="A150" s="5" t="s">
        <v>231</v>
      </c>
      <c r="B150" s="13">
        <v>835</v>
      </c>
      <c r="C150" s="30">
        <v>63.924550898203591</v>
      </c>
      <c r="D150" s="25">
        <v>57</v>
      </c>
      <c r="E150" s="24">
        <v>179274</v>
      </c>
      <c r="F150" s="28">
        <v>214.6994011976048</v>
      </c>
      <c r="G150" s="6">
        <v>62</v>
      </c>
      <c r="H150" s="38">
        <v>78</v>
      </c>
      <c r="I150" s="36">
        <v>35</v>
      </c>
      <c r="J150" s="36"/>
      <c r="K150" s="50"/>
    </row>
    <row r="151" spans="1:11" s="47" customFormat="1" ht="11.1" customHeight="1">
      <c r="A151" s="5" t="s">
        <v>62</v>
      </c>
      <c r="B151" s="13">
        <v>55</v>
      </c>
      <c r="C151" s="30">
        <v>81.472727272727269</v>
      </c>
      <c r="D151" s="25">
        <v>2</v>
      </c>
      <c r="E151" s="24">
        <v>7738</v>
      </c>
      <c r="F151" s="28">
        <v>140.69090909090909</v>
      </c>
      <c r="G151" s="6">
        <v>1</v>
      </c>
      <c r="H151" s="38">
        <v>1</v>
      </c>
      <c r="I151" s="36">
        <v>1</v>
      </c>
      <c r="J151" s="36"/>
      <c r="K151" s="50"/>
    </row>
    <row r="152" spans="1:11" s="47" customFormat="1" ht="11.1" customHeight="1">
      <c r="A152" s="5" t="s">
        <v>63</v>
      </c>
      <c r="B152" s="13">
        <v>216</v>
      </c>
      <c r="C152" s="30">
        <v>78.648148148148138</v>
      </c>
      <c r="D152" s="25">
        <v>19</v>
      </c>
      <c r="E152" s="24">
        <v>11352</v>
      </c>
      <c r="F152" s="28">
        <v>52.555555555555557</v>
      </c>
      <c r="G152" s="6">
        <v>17</v>
      </c>
      <c r="H152" s="38">
        <v>16</v>
      </c>
      <c r="I152" s="36" t="s">
        <v>197</v>
      </c>
      <c r="J152" s="36"/>
      <c r="K152" s="50"/>
    </row>
    <row r="153" spans="1:11" s="47" customFormat="1" ht="11.1" customHeight="1">
      <c r="A153" s="5" t="s">
        <v>64</v>
      </c>
      <c r="B153" s="13">
        <v>357</v>
      </c>
      <c r="C153" s="30">
        <v>77.742296918767508</v>
      </c>
      <c r="D153" s="25">
        <v>31</v>
      </c>
      <c r="E153" s="24">
        <v>22065</v>
      </c>
      <c r="F153" s="28">
        <v>61.806722689075627</v>
      </c>
      <c r="G153" s="6">
        <v>29</v>
      </c>
      <c r="H153" s="38">
        <v>32</v>
      </c>
      <c r="I153" s="36" t="s">
        <v>197</v>
      </c>
      <c r="J153" s="36"/>
      <c r="K153" s="50"/>
    </row>
    <row r="154" spans="1:11" s="8" customFormat="1" ht="21.95" customHeight="1">
      <c r="A154" s="60" t="s">
        <v>245</v>
      </c>
      <c r="B154" s="8">
        <v>26249</v>
      </c>
      <c r="C154" s="29">
        <v>57.40333765145165</v>
      </c>
      <c r="D154" s="48">
        <v>1973</v>
      </c>
      <c r="E154" s="23">
        <v>1594594</v>
      </c>
      <c r="F154" s="50">
        <v>60.755696106073309</v>
      </c>
      <c r="G154" s="4">
        <v>1965</v>
      </c>
      <c r="H154" s="4">
        <v>1691</v>
      </c>
      <c r="I154" s="35">
        <v>558</v>
      </c>
      <c r="J154" s="36"/>
      <c r="K154" s="50"/>
    </row>
    <row r="155" spans="1:11" s="8" customFormat="1" ht="15.95" customHeight="1">
      <c r="A155" s="40" t="s">
        <v>142</v>
      </c>
      <c r="B155" s="8">
        <v>3507</v>
      </c>
      <c r="C155" s="29">
        <v>48.449101796407184</v>
      </c>
      <c r="D155" s="48">
        <v>90</v>
      </c>
      <c r="E155" s="23">
        <v>123616</v>
      </c>
      <c r="F155" s="50">
        <v>35.248360422013114</v>
      </c>
      <c r="G155" s="4">
        <v>98</v>
      </c>
      <c r="H155" s="4">
        <v>109</v>
      </c>
      <c r="I155" s="35">
        <v>83</v>
      </c>
      <c r="J155" s="36"/>
      <c r="K155" s="50"/>
    </row>
    <row r="156" spans="1:11" s="47" customFormat="1" ht="11.1" customHeight="1">
      <c r="A156" s="5" t="s">
        <v>70</v>
      </c>
      <c r="B156" s="13">
        <v>856</v>
      </c>
      <c r="C156" s="30">
        <v>56.994158878504678</v>
      </c>
      <c r="D156" s="25">
        <v>14</v>
      </c>
      <c r="E156" s="24">
        <v>48294</v>
      </c>
      <c r="F156" s="28">
        <v>56.418224299065422</v>
      </c>
      <c r="G156" s="6">
        <v>19</v>
      </c>
      <c r="H156" s="6">
        <v>26</v>
      </c>
      <c r="I156" s="36">
        <v>12</v>
      </c>
      <c r="J156" s="36"/>
      <c r="K156" s="50"/>
    </row>
    <row r="157" spans="1:11" s="47" customFormat="1" ht="11.1" customHeight="1">
      <c r="A157" s="5" t="s">
        <v>71</v>
      </c>
      <c r="B157" s="13">
        <v>629</v>
      </c>
      <c r="C157" s="30">
        <v>44.537360890302068</v>
      </c>
      <c r="D157" s="25">
        <v>23</v>
      </c>
      <c r="E157" s="24">
        <v>20416</v>
      </c>
      <c r="F157" s="28">
        <v>32.45786963434022</v>
      </c>
      <c r="G157" s="6">
        <v>23</v>
      </c>
      <c r="H157" s="6">
        <v>23</v>
      </c>
      <c r="I157" s="36">
        <v>21</v>
      </c>
      <c r="J157" s="36"/>
      <c r="K157" s="50"/>
    </row>
    <row r="158" spans="1:11" s="47" customFormat="1" ht="11.1" customHeight="1">
      <c r="A158" s="5" t="s">
        <v>72</v>
      </c>
      <c r="B158" s="13">
        <v>932</v>
      </c>
      <c r="C158" s="30">
        <v>20.670600858369099</v>
      </c>
      <c r="D158" s="25">
        <v>14</v>
      </c>
      <c r="E158" s="24">
        <v>18454</v>
      </c>
      <c r="F158" s="28">
        <v>19.800429184549355</v>
      </c>
      <c r="G158" s="6">
        <v>14</v>
      </c>
      <c r="H158" s="6">
        <v>14</v>
      </c>
      <c r="I158" s="36">
        <v>12</v>
      </c>
      <c r="J158" s="36"/>
      <c r="K158" s="50"/>
    </row>
    <row r="159" spans="1:11" s="47" customFormat="1" ht="11.1" customHeight="1">
      <c r="A159" s="5" t="s">
        <v>73</v>
      </c>
      <c r="B159" s="13">
        <v>1090</v>
      </c>
      <c r="C159" s="30">
        <v>67.747706422018354</v>
      </c>
      <c r="D159" s="25">
        <v>39</v>
      </c>
      <c r="E159" s="24">
        <v>36452</v>
      </c>
      <c r="F159" s="28">
        <v>33.442201834862388</v>
      </c>
      <c r="G159" s="6">
        <v>42</v>
      </c>
      <c r="H159" s="6">
        <v>46</v>
      </c>
      <c r="I159" s="36">
        <v>38</v>
      </c>
      <c r="J159" s="36"/>
      <c r="K159" s="50"/>
    </row>
    <row r="160" spans="1:11" s="8" customFormat="1" ht="15.95" customHeight="1">
      <c r="A160" s="40" t="s">
        <v>143</v>
      </c>
      <c r="B160" s="8">
        <v>3858</v>
      </c>
      <c r="C160" s="29">
        <v>61.957717250324251</v>
      </c>
      <c r="D160" s="48">
        <v>189</v>
      </c>
      <c r="E160" s="23">
        <v>181666</v>
      </c>
      <c r="F160" s="50">
        <v>47.12477302204929</v>
      </c>
      <c r="G160" s="4">
        <v>193</v>
      </c>
      <c r="H160" s="4">
        <v>197</v>
      </c>
      <c r="I160" s="35">
        <v>104</v>
      </c>
      <c r="J160" s="36"/>
      <c r="K160" s="50"/>
    </row>
    <row r="161" spans="1:11" s="47" customFormat="1" ht="11.1" customHeight="1">
      <c r="A161" s="63" t="s">
        <v>144</v>
      </c>
      <c r="B161" s="9">
        <v>477</v>
      </c>
      <c r="C161" s="88">
        <v>75.037735849056602</v>
      </c>
      <c r="D161" s="52">
        <v>27</v>
      </c>
      <c r="E161" s="27">
        <v>75054</v>
      </c>
      <c r="F161" s="53">
        <v>157.34591194968553</v>
      </c>
      <c r="G161" s="9">
        <v>27</v>
      </c>
      <c r="H161" s="10">
        <v>38</v>
      </c>
      <c r="I161" s="39">
        <v>23</v>
      </c>
      <c r="J161" s="36"/>
      <c r="K161" s="50"/>
    </row>
    <row r="162" spans="1:11" s="47" customFormat="1" ht="11.1" customHeight="1">
      <c r="A162" s="64" t="s">
        <v>145</v>
      </c>
      <c r="B162" s="13">
        <v>374</v>
      </c>
      <c r="C162" s="65" t="s">
        <v>199</v>
      </c>
      <c r="D162" s="25">
        <v>22</v>
      </c>
      <c r="E162" s="24">
        <v>61454</v>
      </c>
      <c r="F162" s="28">
        <v>164.31550802139037</v>
      </c>
      <c r="G162" s="6">
        <v>22</v>
      </c>
      <c r="H162" s="6">
        <v>33</v>
      </c>
      <c r="I162" s="36">
        <v>19</v>
      </c>
      <c r="J162" s="36"/>
      <c r="K162" s="50"/>
    </row>
    <row r="163" spans="1:11" s="47" customFormat="1" ht="11.1" customHeight="1">
      <c r="A163" s="64" t="s">
        <v>146</v>
      </c>
      <c r="B163" s="13">
        <v>103</v>
      </c>
      <c r="C163" s="65" t="s">
        <v>199</v>
      </c>
      <c r="D163" s="25">
        <v>5</v>
      </c>
      <c r="E163" s="24">
        <v>13600</v>
      </c>
      <c r="F163" s="28">
        <v>132.03883495145632</v>
      </c>
      <c r="G163" s="6">
        <v>5</v>
      </c>
      <c r="H163" s="6">
        <v>5</v>
      </c>
      <c r="I163" s="36">
        <v>4</v>
      </c>
      <c r="J163" s="36"/>
      <c r="K163" s="50"/>
    </row>
    <row r="164" spans="1:11" s="47" customFormat="1" ht="11.1" customHeight="1">
      <c r="A164" s="5" t="s">
        <v>53</v>
      </c>
      <c r="B164" s="13">
        <v>344</v>
      </c>
      <c r="C164" s="30">
        <v>72.523255813953497</v>
      </c>
      <c r="D164" s="25">
        <v>26</v>
      </c>
      <c r="E164" s="24">
        <v>17395</v>
      </c>
      <c r="F164" s="28">
        <v>50.566860465116278</v>
      </c>
      <c r="G164" s="6">
        <v>25</v>
      </c>
      <c r="H164" s="6">
        <v>25</v>
      </c>
      <c r="I164" s="36">
        <v>20</v>
      </c>
      <c r="J164" s="36"/>
      <c r="K164" s="50"/>
    </row>
    <row r="165" spans="1:11" s="47" customFormat="1" ht="11.1" customHeight="1">
      <c r="A165" s="5" t="s">
        <v>54</v>
      </c>
      <c r="B165" s="13">
        <v>367</v>
      </c>
      <c r="C165" s="30">
        <v>42.376021798365123</v>
      </c>
      <c r="D165" s="25">
        <v>24</v>
      </c>
      <c r="E165" s="24">
        <v>8210</v>
      </c>
      <c r="F165" s="28">
        <v>22.370572207084468</v>
      </c>
      <c r="G165" s="6">
        <v>24</v>
      </c>
      <c r="H165" s="6">
        <v>24</v>
      </c>
      <c r="I165" s="36">
        <v>7</v>
      </c>
      <c r="J165" s="36"/>
      <c r="K165" s="50"/>
    </row>
    <row r="166" spans="1:11" s="47" customFormat="1" ht="11.1" customHeight="1">
      <c r="A166" s="5" t="s">
        <v>55</v>
      </c>
      <c r="B166" s="13">
        <v>264</v>
      </c>
      <c r="C166" s="30">
        <v>82.129277566539926</v>
      </c>
      <c r="D166" s="25">
        <v>15</v>
      </c>
      <c r="E166" s="24">
        <v>11159</v>
      </c>
      <c r="F166" s="28">
        <v>42.429657794676807</v>
      </c>
      <c r="G166" s="6">
        <v>16</v>
      </c>
      <c r="H166" s="6">
        <v>17</v>
      </c>
      <c r="I166" s="36">
        <v>13</v>
      </c>
      <c r="J166" s="36"/>
      <c r="K166" s="50"/>
    </row>
    <row r="167" spans="1:11" s="47" customFormat="1" ht="11.1" customHeight="1">
      <c r="A167" s="5" t="s">
        <v>56</v>
      </c>
      <c r="B167" s="13">
        <v>760</v>
      </c>
      <c r="C167" s="30">
        <v>47.021052631578947</v>
      </c>
      <c r="D167" s="25">
        <v>18</v>
      </c>
      <c r="E167" s="24">
        <v>12525</v>
      </c>
      <c r="F167" s="28">
        <v>16.480263157894736</v>
      </c>
      <c r="G167" s="6">
        <v>19</v>
      </c>
      <c r="H167" s="6">
        <v>15</v>
      </c>
      <c r="I167" s="36">
        <v>12</v>
      </c>
      <c r="J167" s="36"/>
      <c r="K167" s="50"/>
    </row>
    <row r="168" spans="1:11" s="47" customFormat="1" ht="11.1" customHeight="1">
      <c r="A168" s="5" t="s">
        <v>57</v>
      </c>
      <c r="B168" s="13">
        <v>721</v>
      </c>
      <c r="C168" s="30">
        <v>47.373092926490983</v>
      </c>
      <c r="D168" s="25">
        <v>26</v>
      </c>
      <c r="E168" s="24">
        <v>15201</v>
      </c>
      <c r="F168" s="28">
        <v>21.083217753120667</v>
      </c>
      <c r="G168" s="6">
        <v>29</v>
      </c>
      <c r="H168" s="6">
        <v>24</v>
      </c>
      <c r="I168" s="36">
        <v>11</v>
      </c>
      <c r="J168" s="36"/>
      <c r="K168" s="50"/>
    </row>
    <row r="169" spans="1:11" s="47" customFormat="1" ht="11.1" customHeight="1">
      <c r="A169" s="5" t="s">
        <v>58</v>
      </c>
      <c r="B169" s="13">
        <v>270</v>
      </c>
      <c r="C169" s="30">
        <v>83.871794871794876</v>
      </c>
      <c r="D169" s="25">
        <v>19</v>
      </c>
      <c r="E169" s="24">
        <v>11269</v>
      </c>
      <c r="F169" s="28">
        <v>41.278388278388277</v>
      </c>
      <c r="G169" s="6">
        <v>19</v>
      </c>
      <c r="H169" s="6">
        <v>19</v>
      </c>
      <c r="I169" s="36">
        <v>18</v>
      </c>
      <c r="J169" s="36"/>
      <c r="K169" s="50"/>
    </row>
    <row r="170" spans="1:11" s="47" customFormat="1" ht="11.1" customHeight="1">
      <c r="A170" s="5" t="s">
        <v>123</v>
      </c>
      <c r="B170" s="13">
        <v>655</v>
      </c>
      <c r="C170" s="30">
        <v>74.099999999999994</v>
      </c>
      <c r="D170" s="25">
        <v>34</v>
      </c>
      <c r="E170" s="24">
        <v>30853</v>
      </c>
      <c r="F170" s="28">
        <v>47.466153846153844</v>
      </c>
      <c r="G170" s="6">
        <v>34</v>
      </c>
      <c r="H170" s="6">
        <v>35</v>
      </c>
      <c r="I170" s="36" t="s">
        <v>199</v>
      </c>
      <c r="J170" s="36"/>
      <c r="K170" s="50"/>
    </row>
    <row r="171" spans="1:11" ht="11.1" customHeight="1">
      <c r="B171" s="62"/>
      <c r="C171" s="62"/>
      <c r="D171" s="13"/>
      <c r="E171" s="31"/>
      <c r="F171" s="28"/>
      <c r="G171" s="13"/>
      <c r="H171" s="33"/>
      <c r="I171" s="34"/>
      <c r="J171" s="36"/>
      <c r="K171" s="50"/>
    </row>
    <row r="172" spans="1:11" ht="11.1" customHeight="1">
      <c r="A172" s="58" t="s">
        <v>194</v>
      </c>
      <c r="B172" s="57"/>
      <c r="C172" s="32"/>
      <c r="D172" s="32"/>
      <c r="E172" s="31"/>
      <c r="F172" s="31"/>
      <c r="G172" s="32"/>
      <c r="H172" s="33"/>
      <c r="I172" s="34"/>
      <c r="J172" s="36"/>
      <c r="K172" s="50"/>
    </row>
    <row r="173" spans="1:11" ht="11.1" customHeight="1">
      <c r="A173" s="1541" t="s">
        <v>249</v>
      </c>
      <c r="B173" s="1541"/>
      <c r="C173" s="1541"/>
      <c r="D173" s="32"/>
      <c r="E173" s="31"/>
      <c r="F173" s="31"/>
      <c r="G173" s="32"/>
      <c r="H173" s="33"/>
      <c r="I173" s="34"/>
      <c r="J173" s="36"/>
      <c r="K173" s="50"/>
    </row>
    <row r="174" spans="1:11" ht="11.1" customHeight="1">
      <c r="A174" s="58" t="s">
        <v>251</v>
      </c>
      <c r="B174" s="57"/>
      <c r="C174" s="32"/>
      <c r="D174" s="32"/>
      <c r="E174" s="31"/>
      <c r="F174" s="31"/>
      <c r="G174" s="32"/>
      <c r="H174" s="33"/>
      <c r="I174" s="34"/>
      <c r="J174" s="36"/>
      <c r="K174" s="50"/>
    </row>
    <row r="175" spans="1:11" ht="11.1" customHeight="1">
      <c r="A175" s="58" t="s">
        <v>254</v>
      </c>
      <c r="B175" s="59"/>
      <c r="C175" s="32"/>
      <c r="D175" s="32"/>
      <c r="E175" s="31"/>
      <c r="F175" s="31"/>
      <c r="G175" s="32"/>
      <c r="H175" s="33"/>
      <c r="I175" s="34"/>
      <c r="J175" s="36"/>
      <c r="K175" s="50"/>
    </row>
    <row r="176" spans="1:11" s="8" customFormat="1" ht="15.95" customHeight="1">
      <c r="A176" s="40" t="s">
        <v>147</v>
      </c>
      <c r="B176" s="8">
        <v>3624</v>
      </c>
      <c r="C176" s="29">
        <v>56.345750551876385</v>
      </c>
      <c r="D176" s="48">
        <v>173</v>
      </c>
      <c r="E176" s="23">
        <v>118401</v>
      </c>
      <c r="F176" s="50">
        <v>32.671357615894038</v>
      </c>
      <c r="G176" s="4">
        <v>169</v>
      </c>
      <c r="H176" s="4">
        <v>168</v>
      </c>
      <c r="I176" s="35">
        <v>79</v>
      </c>
      <c r="J176" s="36"/>
      <c r="K176" s="50"/>
    </row>
    <row r="177" spans="1:11" s="47" customFormat="1" ht="11.25" customHeight="1">
      <c r="A177" s="5" t="s">
        <v>74</v>
      </c>
      <c r="B177" s="13">
        <v>828</v>
      </c>
      <c r="C177" s="30">
        <v>46.188405797101453</v>
      </c>
      <c r="D177" s="25">
        <v>20</v>
      </c>
      <c r="E177" s="24">
        <v>12720</v>
      </c>
      <c r="F177" s="28">
        <v>15.362318840579711</v>
      </c>
      <c r="G177" s="6">
        <v>19</v>
      </c>
      <c r="H177" s="6">
        <v>24</v>
      </c>
      <c r="I177" s="36">
        <v>17</v>
      </c>
      <c r="J177" s="36"/>
      <c r="K177" s="50"/>
    </row>
    <row r="178" spans="1:11" s="47" customFormat="1" ht="11.25" customHeight="1">
      <c r="A178" s="5" t="s">
        <v>232</v>
      </c>
      <c r="B178" s="13">
        <v>1069</v>
      </c>
      <c r="C178" s="30">
        <v>63.638914873713745</v>
      </c>
      <c r="D178" s="25">
        <v>42</v>
      </c>
      <c r="E178" s="24">
        <v>58856</v>
      </c>
      <c r="F178" s="28">
        <v>55.057062675397567</v>
      </c>
      <c r="G178" s="6">
        <v>41</v>
      </c>
      <c r="H178" s="6">
        <v>46</v>
      </c>
      <c r="I178" s="36">
        <v>39</v>
      </c>
      <c r="J178" s="36"/>
      <c r="K178" s="50"/>
    </row>
    <row r="179" spans="1:11" s="47" customFormat="1" ht="11.25" customHeight="1">
      <c r="A179" s="5" t="s">
        <v>75</v>
      </c>
      <c r="B179" s="13">
        <v>1202</v>
      </c>
      <c r="C179" s="30">
        <v>55.986688851913478</v>
      </c>
      <c r="D179" s="25">
        <v>86</v>
      </c>
      <c r="E179" s="24">
        <v>31042</v>
      </c>
      <c r="F179" s="28">
        <v>25.825291181364392</v>
      </c>
      <c r="G179" s="6">
        <v>85</v>
      </c>
      <c r="H179" s="6">
        <v>73</v>
      </c>
      <c r="I179" s="36">
        <v>14</v>
      </c>
      <c r="J179" s="36"/>
      <c r="K179" s="50"/>
    </row>
    <row r="180" spans="1:11" s="47" customFormat="1" ht="11.25" customHeight="1">
      <c r="A180" s="5" t="s">
        <v>76</v>
      </c>
      <c r="B180" s="13">
        <v>525</v>
      </c>
      <c r="C180" s="30">
        <v>58.337142857142851</v>
      </c>
      <c r="D180" s="25">
        <v>25</v>
      </c>
      <c r="E180" s="24">
        <v>15783</v>
      </c>
      <c r="F180" s="28">
        <v>30.062857142857144</v>
      </c>
      <c r="G180" s="6">
        <v>24</v>
      </c>
      <c r="H180" s="6">
        <v>25</v>
      </c>
      <c r="I180" s="36">
        <v>9</v>
      </c>
      <c r="J180" s="36"/>
      <c r="K180" s="50"/>
    </row>
    <row r="181" spans="1:11" s="8" customFormat="1" ht="15.95" customHeight="1">
      <c r="A181" s="40" t="s">
        <v>148</v>
      </c>
      <c r="B181" s="8">
        <v>2770</v>
      </c>
      <c r="C181" s="29">
        <v>55.5014440433213</v>
      </c>
      <c r="D181" s="48">
        <v>336</v>
      </c>
      <c r="E181" s="23">
        <v>214184</v>
      </c>
      <c r="F181" s="50">
        <v>77.322743682310474</v>
      </c>
      <c r="G181" s="4">
        <v>318</v>
      </c>
      <c r="H181" s="4">
        <v>309</v>
      </c>
      <c r="I181" s="35">
        <v>56</v>
      </c>
      <c r="J181" s="36"/>
      <c r="K181" s="50"/>
    </row>
    <row r="182" spans="1:11" s="47" customFormat="1" ht="11.25" customHeight="1">
      <c r="A182" s="5" t="s">
        <v>111</v>
      </c>
      <c r="B182" s="13">
        <v>264</v>
      </c>
      <c r="C182" s="30">
        <v>67.060606060606062</v>
      </c>
      <c r="D182" s="52">
        <v>36</v>
      </c>
      <c r="E182" s="24">
        <v>10990</v>
      </c>
      <c r="F182" s="28">
        <v>41.628787878787875</v>
      </c>
      <c r="G182" s="6">
        <v>36</v>
      </c>
      <c r="H182" s="6">
        <v>36</v>
      </c>
      <c r="I182" s="36">
        <v>4</v>
      </c>
      <c r="J182" s="36"/>
      <c r="K182" s="50"/>
    </row>
    <row r="183" spans="1:11" s="47" customFormat="1" ht="11.25" customHeight="1">
      <c r="A183" s="5" t="s">
        <v>112</v>
      </c>
      <c r="B183" s="13">
        <v>308</v>
      </c>
      <c r="C183" s="30">
        <v>42.256493506493506</v>
      </c>
      <c r="D183" s="25">
        <v>48</v>
      </c>
      <c r="E183" s="24">
        <v>29594</v>
      </c>
      <c r="F183" s="28">
        <v>96.084415584415581</v>
      </c>
      <c r="G183" s="7">
        <v>47</v>
      </c>
      <c r="H183" s="6">
        <v>49</v>
      </c>
      <c r="I183" s="36">
        <v>10</v>
      </c>
      <c r="J183" s="36"/>
      <c r="K183" s="50"/>
    </row>
    <row r="184" spans="1:11" s="47" customFormat="1" ht="11.25" customHeight="1">
      <c r="A184" s="5" t="s">
        <v>113</v>
      </c>
      <c r="B184" s="13">
        <v>337</v>
      </c>
      <c r="C184" s="30">
        <v>60.629080118694368</v>
      </c>
      <c r="D184" s="25">
        <v>39</v>
      </c>
      <c r="E184" s="24">
        <v>21612</v>
      </c>
      <c r="F184" s="28">
        <v>64.130563798219583</v>
      </c>
      <c r="G184" s="7">
        <v>39</v>
      </c>
      <c r="H184" s="6">
        <v>37</v>
      </c>
      <c r="I184" s="36">
        <v>4</v>
      </c>
      <c r="J184" s="36"/>
      <c r="K184" s="50"/>
    </row>
    <row r="185" spans="1:11" s="47" customFormat="1" ht="11.25" customHeight="1">
      <c r="A185" s="5" t="s">
        <v>233</v>
      </c>
      <c r="B185" s="13">
        <v>1025</v>
      </c>
      <c r="C185" s="30">
        <v>57.16</v>
      </c>
      <c r="D185" s="25">
        <v>144</v>
      </c>
      <c r="E185" s="24">
        <v>143023</v>
      </c>
      <c r="F185" s="28">
        <v>139.53463414634146</v>
      </c>
      <c r="G185" s="7">
        <v>140</v>
      </c>
      <c r="H185" s="6">
        <v>139</v>
      </c>
      <c r="I185" s="36">
        <v>27</v>
      </c>
      <c r="J185" s="36"/>
      <c r="K185" s="50"/>
    </row>
    <row r="186" spans="1:11" s="47" customFormat="1" ht="11.25" customHeight="1">
      <c r="A186" s="5" t="s">
        <v>114</v>
      </c>
      <c r="B186" s="13">
        <v>524</v>
      </c>
      <c r="C186" s="30">
        <v>44.641221374045806</v>
      </c>
      <c r="D186" s="25">
        <v>44</v>
      </c>
      <c r="E186" s="24">
        <v>7357</v>
      </c>
      <c r="F186" s="28">
        <v>14.040076335877863</v>
      </c>
      <c r="G186" s="7">
        <v>39</v>
      </c>
      <c r="H186" s="6">
        <v>34</v>
      </c>
      <c r="I186" s="36">
        <v>6</v>
      </c>
      <c r="J186" s="36"/>
      <c r="K186" s="50"/>
    </row>
    <row r="187" spans="1:11" s="47" customFormat="1" ht="11.25" customHeight="1">
      <c r="A187" s="5" t="s">
        <v>115</v>
      </c>
      <c r="B187" s="13">
        <v>312</v>
      </c>
      <c r="C187" s="30">
        <v>66.04807692307692</v>
      </c>
      <c r="D187" s="25">
        <v>25</v>
      </c>
      <c r="E187" s="24">
        <v>1608</v>
      </c>
      <c r="F187" s="28">
        <v>5.1538461538461542</v>
      </c>
      <c r="G187" s="7">
        <v>17</v>
      </c>
      <c r="H187" s="6">
        <v>14</v>
      </c>
      <c r="I187" s="36">
        <v>5</v>
      </c>
      <c r="J187" s="36"/>
      <c r="K187" s="50"/>
    </row>
    <row r="188" spans="1:11" s="8" customFormat="1" ht="15.95" customHeight="1">
      <c r="A188" s="40" t="s">
        <v>149</v>
      </c>
      <c r="B188" s="8">
        <v>2728</v>
      </c>
      <c r="C188" s="29">
        <v>63.064516129032256</v>
      </c>
      <c r="D188" s="48">
        <v>282</v>
      </c>
      <c r="E188" s="23">
        <v>374371</v>
      </c>
      <c r="F188" s="50">
        <v>137.23277126099705</v>
      </c>
      <c r="G188" s="4">
        <v>278</v>
      </c>
      <c r="H188" s="4">
        <v>226</v>
      </c>
      <c r="I188" s="35">
        <v>66</v>
      </c>
      <c r="J188" s="36"/>
      <c r="K188" s="50"/>
    </row>
    <row r="189" spans="1:11" s="47" customFormat="1" ht="12" customHeight="1">
      <c r="A189" s="63" t="s">
        <v>150</v>
      </c>
      <c r="B189" s="9">
        <v>596</v>
      </c>
      <c r="C189" s="88">
        <v>62.951342281879199</v>
      </c>
      <c r="D189" s="52" t="s">
        <v>257</v>
      </c>
      <c r="E189" s="27">
        <v>259790</v>
      </c>
      <c r="F189" s="53">
        <v>435.88926174496646</v>
      </c>
      <c r="G189" s="10">
        <v>71</v>
      </c>
      <c r="H189" s="10">
        <v>17</v>
      </c>
      <c r="I189" s="39" t="s">
        <v>197</v>
      </c>
      <c r="J189" s="36"/>
      <c r="K189" s="50"/>
    </row>
    <row r="190" spans="1:11" s="47" customFormat="1" ht="11.25" customHeight="1">
      <c r="A190" s="64" t="s">
        <v>241</v>
      </c>
      <c r="B190" s="13">
        <v>10</v>
      </c>
      <c r="C190" s="65" t="s">
        <v>199</v>
      </c>
      <c r="D190" s="25">
        <v>1</v>
      </c>
      <c r="E190" s="24">
        <v>85771</v>
      </c>
      <c r="F190" s="28">
        <v>8577</v>
      </c>
      <c r="G190" s="6">
        <v>3</v>
      </c>
      <c r="H190" s="6" t="s">
        <v>197</v>
      </c>
      <c r="I190" s="36" t="s">
        <v>197</v>
      </c>
      <c r="J190" s="36"/>
      <c r="K190" s="50"/>
    </row>
    <row r="191" spans="1:11" s="47" customFormat="1" ht="11.25" customHeight="1">
      <c r="A191" s="64" t="s">
        <v>235</v>
      </c>
      <c r="B191" s="13">
        <v>146</v>
      </c>
      <c r="C191" s="30">
        <v>51.664383561643831</v>
      </c>
      <c r="D191" s="25">
        <v>18</v>
      </c>
      <c r="E191" s="24">
        <v>14607</v>
      </c>
      <c r="F191" s="28">
        <v>100.04794520547945</v>
      </c>
      <c r="G191" s="6">
        <v>15</v>
      </c>
      <c r="H191" s="6" t="s">
        <v>197</v>
      </c>
      <c r="I191" s="36" t="s">
        <v>197</v>
      </c>
      <c r="J191" s="36"/>
      <c r="K191" s="50"/>
    </row>
    <row r="192" spans="1:11" s="47" customFormat="1" ht="11.25" customHeight="1">
      <c r="A192" s="64" t="s">
        <v>210</v>
      </c>
      <c r="B192" s="13">
        <v>117</v>
      </c>
      <c r="C192" s="30">
        <v>58.661290322580648</v>
      </c>
      <c r="D192" s="25">
        <v>15</v>
      </c>
      <c r="E192" s="24">
        <v>73791</v>
      </c>
      <c r="F192" s="28">
        <v>631</v>
      </c>
      <c r="G192" s="6">
        <v>14</v>
      </c>
      <c r="H192" s="6" t="s">
        <v>197</v>
      </c>
      <c r="I192" s="36" t="s">
        <v>197</v>
      </c>
      <c r="J192" s="36"/>
      <c r="K192" s="50"/>
    </row>
    <row r="193" spans="1:11" s="47" customFormat="1" ht="11.25" customHeight="1">
      <c r="A193" s="64" t="s">
        <v>236</v>
      </c>
      <c r="B193" s="13">
        <v>141</v>
      </c>
      <c r="C193" s="30">
        <v>64.496453900709213</v>
      </c>
      <c r="D193" s="25">
        <v>13</v>
      </c>
      <c r="E193" s="24">
        <v>53424</v>
      </c>
      <c r="F193" s="28">
        <v>378.89361702127661</v>
      </c>
      <c r="G193" s="6">
        <v>15</v>
      </c>
      <c r="H193" s="6">
        <v>17</v>
      </c>
      <c r="I193" s="36" t="s">
        <v>197</v>
      </c>
      <c r="J193" s="36"/>
      <c r="K193" s="50"/>
    </row>
    <row r="194" spans="1:11" s="47" customFormat="1" ht="11.25" customHeight="1">
      <c r="A194" s="64" t="s">
        <v>237</v>
      </c>
      <c r="B194" s="13">
        <v>182</v>
      </c>
      <c r="C194" s="30">
        <v>70.692307692307693</v>
      </c>
      <c r="D194" s="25">
        <v>23</v>
      </c>
      <c r="E194" s="24">
        <v>32197</v>
      </c>
      <c r="F194" s="28">
        <v>176.9065934065934</v>
      </c>
      <c r="G194" s="6">
        <v>24</v>
      </c>
      <c r="H194" s="6" t="s">
        <v>197</v>
      </c>
      <c r="I194" s="36" t="s">
        <v>197</v>
      </c>
      <c r="J194" s="36"/>
      <c r="K194" s="50"/>
    </row>
    <row r="195" spans="1:11" s="47" customFormat="1" ht="11.25" customHeight="1">
      <c r="A195" s="5" t="s">
        <v>97</v>
      </c>
      <c r="B195" s="13">
        <v>707</v>
      </c>
      <c r="C195" s="30">
        <v>63.31117397454031</v>
      </c>
      <c r="D195" s="25">
        <v>72</v>
      </c>
      <c r="E195" s="24">
        <v>51215</v>
      </c>
      <c r="F195" s="28">
        <v>72.439886845827445</v>
      </c>
      <c r="G195" s="6">
        <v>72</v>
      </c>
      <c r="H195" s="6">
        <v>71</v>
      </c>
      <c r="I195" s="36">
        <v>24</v>
      </c>
      <c r="J195" s="36"/>
      <c r="K195" s="50"/>
    </row>
    <row r="196" spans="1:11" s="47" customFormat="1" ht="11.25" customHeight="1">
      <c r="A196" s="5" t="s">
        <v>98</v>
      </c>
      <c r="B196" s="13">
        <v>325</v>
      </c>
      <c r="C196" s="30">
        <v>54.206153846153846</v>
      </c>
      <c r="D196" s="25">
        <v>34</v>
      </c>
      <c r="E196" s="24">
        <v>8202</v>
      </c>
      <c r="F196" s="28">
        <v>25.236923076923077</v>
      </c>
      <c r="G196" s="6">
        <v>34</v>
      </c>
      <c r="H196" s="6">
        <v>34</v>
      </c>
      <c r="I196" s="36">
        <v>6</v>
      </c>
      <c r="J196" s="36"/>
      <c r="K196" s="50"/>
    </row>
    <row r="197" spans="1:11" s="47" customFormat="1" ht="11.25" customHeight="1">
      <c r="A197" s="5" t="s">
        <v>99</v>
      </c>
      <c r="B197" s="13">
        <v>121</v>
      </c>
      <c r="C197" s="30">
        <v>74.661157024793397</v>
      </c>
      <c r="D197" s="25">
        <v>16</v>
      </c>
      <c r="E197" s="24">
        <v>18376</v>
      </c>
      <c r="F197" s="28">
        <v>151.86776859504133</v>
      </c>
      <c r="G197" s="6">
        <v>16</v>
      </c>
      <c r="H197" s="6">
        <v>16</v>
      </c>
      <c r="I197" s="36">
        <v>4</v>
      </c>
      <c r="J197" s="36"/>
      <c r="K197" s="50"/>
    </row>
    <row r="198" spans="1:11" s="47" customFormat="1" ht="11.25" customHeight="1">
      <c r="A198" s="5" t="s">
        <v>100</v>
      </c>
      <c r="B198" s="13">
        <v>193</v>
      </c>
      <c r="C198" s="30">
        <v>74.974093264248708</v>
      </c>
      <c r="D198" s="25">
        <v>27</v>
      </c>
      <c r="E198" s="24">
        <v>13848</v>
      </c>
      <c r="F198" s="28">
        <v>71.751295336787564</v>
      </c>
      <c r="G198" s="6">
        <v>22</v>
      </c>
      <c r="H198" s="6">
        <v>27</v>
      </c>
      <c r="I198" s="36">
        <v>5</v>
      </c>
      <c r="J198" s="36"/>
      <c r="K198" s="50"/>
    </row>
    <row r="199" spans="1:11" s="47" customFormat="1" ht="11.25" customHeight="1">
      <c r="A199" s="5" t="s">
        <v>101</v>
      </c>
      <c r="B199" s="13">
        <v>289</v>
      </c>
      <c r="C199" s="30">
        <v>57.934256055363321</v>
      </c>
      <c r="D199" s="25">
        <v>23</v>
      </c>
      <c r="E199" s="24">
        <v>8958</v>
      </c>
      <c r="F199" s="28">
        <v>30.996539792387544</v>
      </c>
      <c r="G199" s="6">
        <v>23</v>
      </c>
      <c r="H199" s="6">
        <v>23</v>
      </c>
      <c r="I199" s="36">
        <v>11</v>
      </c>
      <c r="J199" s="36"/>
      <c r="K199" s="50"/>
    </row>
    <row r="200" spans="1:11" s="47" customFormat="1" ht="11.25" customHeight="1">
      <c r="A200" s="5" t="s">
        <v>102</v>
      </c>
      <c r="B200" s="13">
        <v>497</v>
      </c>
      <c r="C200" s="30">
        <v>64.17706237424548</v>
      </c>
      <c r="D200" s="25">
        <v>39</v>
      </c>
      <c r="E200" s="24">
        <v>13982</v>
      </c>
      <c r="F200" s="28">
        <v>28.132796780684103</v>
      </c>
      <c r="G200" s="6">
        <v>40</v>
      </c>
      <c r="H200" s="6">
        <v>38</v>
      </c>
      <c r="I200" s="36">
        <v>16</v>
      </c>
      <c r="J200" s="36"/>
      <c r="K200" s="50"/>
    </row>
    <row r="201" spans="1:11" s="8" customFormat="1" ht="15.95" customHeight="1">
      <c r="A201" s="40" t="s">
        <v>151</v>
      </c>
      <c r="B201" s="8">
        <v>2761</v>
      </c>
      <c r="C201" s="29">
        <v>55.381021369069181</v>
      </c>
      <c r="D201" s="48">
        <v>214</v>
      </c>
      <c r="E201" s="23">
        <v>91358</v>
      </c>
      <c r="F201" s="50">
        <v>33.088735965229986</v>
      </c>
      <c r="G201" s="4">
        <v>216</v>
      </c>
      <c r="H201" s="4">
        <v>225</v>
      </c>
      <c r="I201" s="35">
        <v>40</v>
      </c>
      <c r="J201" s="36"/>
      <c r="K201" s="50"/>
    </row>
    <row r="202" spans="1:11" s="47" customFormat="1" ht="11.25" customHeight="1">
      <c r="A202" s="5" t="s">
        <v>107</v>
      </c>
      <c r="B202" s="13">
        <v>529</v>
      </c>
      <c r="C202" s="30">
        <v>55.192816635160682</v>
      </c>
      <c r="D202" s="25">
        <v>53</v>
      </c>
      <c r="E202" s="24">
        <v>12025</v>
      </c>
      <c r="F202" s="28">
        <v>22.73156899810964</v>
      </c>
      <c r="G202" s="6">
        <v>51</v>
      </c>
      <c r="H202" s="6">
        <v>53</v>
      </c>
      <c r="I202" s="36">
        <v>8</v>
      </c>
      <c r="J202" s="36"/>
      <c r="K202" s="50"/>
    </row>
    <row r="203" spans="1:11" s="47" customFormat="1" ht="11.25" customHeight="1">
      <c r="A203" s="5" t="s">
        <v>108</v>
      </c>
      <c r="B203" s="13">
        <v>517</v>
      </c>
      <c r="C203" s="30">
        <v>49.83558994197292</v>
      </c>
      <c r="D203" s="25">
        <v>46</v>
      </c>
      <c r="E203" s="24">
        <v>11909</v>
      </c>
      <c r="F203" s="28">
        <v>23.034816247582206</v>
      </c>
      <c r="G203" s="6">
        <v>49</v>
      </c>
      <c r="H203" s="6">
        <v>44</v>
      </c>
      <c r="I203" s="36">
        <v>8</v>
      </c>
      <c r="J203" s="36"/>
      <c r="K203" s="50"/>
    </row>
    <row r="204" spans="1:11" s="47" customFormat="1" ht="11.25" customHeight="1">
      <c r="A204" s="5" t="s">
        <v>109</v>
      </c>
      <c r="B204" s="13">
        <v>483</v>
      </c>
      <c r="C204" s="30">
        <v>59.501035196687369</v>
      </c>
      <c r="D204" s="25">
        <v>43</v>
      </c>
      <c r="E204" s="24">
        <v>9984</v>
      </c>
      <c r="F204" s="28">
        <v>20.670807453416149</v>
      </c>
      <c r="G204" s="6">
        <v>42</v>
      </c>
      <c r="H204" s="6">
        <v>42</v>
      </c>
      <c r="I204" s="36" t="s">
        <v>197</v>
      </c>
      <c r="J204" s="36"/>
      <c r="K204" s="50"/>
    </row>
    <row r="205" spans="1:11" s="47" customFormat="1" ht="11.25" customHeight="1">
      <c r="A205" s="5" t="s">
        <v>110</v>
      </c>
      <c r="B205" s="13">
        <v>1232</v>
      </c>
      <c r="C205" s="30">
        <v>56.173701298701296</v>
      </c>
      <c r="D205" s="25">
        <v>72</v>
      </c>
      <c r="E205" s="24">
        <v>57440</v>
      </c>
      <c r="F205" s="28">
        <v>46.623376623376622</v>
      </c>
      <c r="G205" s="6">
        <v>74</v>
      </c>
      <c r="H205" s="6">
        <v>86</v>
      </c>
      <c r="I205" s="36">
        <v>24</v>
      </c>
      <c r="J205" s="36"/>
      <c r="K205" s="50"/>
    </row>
    <row r="206" spans="1:11" s="8" customFormat="1" ht="15.95" customHeight="1">
      <c r="A206" s="40" t="s">
        <v>152</v>
      </c>
      <c r="B206" s="8">
        <v>1250</v>
      </c>
      <c r="C206" s="29">
        <v>81.482399999999998</v>
      </c>
      <c r="D206" s="48">
        <v>59</v>
      </c>
      <c r="E206" s="23">
        <v>197963</v>
      </c>
      <c r="F206" s="50">
        <v>158.37039999999999</v>
      </c>
      <c r="G206" s="4">
        <v>65</v>
      </c>
      <c r="H206" s="4">
        <v>75</v>
      </c>
      <c r="I206" s="35">
        <v>39</v>
      </c>
      <c r="J206" s="36"/>
      <c r="K206" s="50"/>
    </row>
    <row r="207" spans="1:11" s="47" customFormat="1" ht="11.25" customHeight="1">
      <c r="A207" s="5" t="s">
        <v>51</v>
      </c>
      <c r="B207" s="13">
        <v>345</v>
      </c>
      <c r="C207" s="30">
        <v>78.617391304347834</v>
      </c>
      <c r="D207" s="25">
        <v>13</v>
      </c>
      <c r="E207" s="24">
        <v>40510</v>
      </c>
      <c r="F207" s="28">
        <v>117.42028985507247</v>
      </c>
      <c r="G207" s="6">
        <v>14</v>
      </c>
      <c r="H207" s="6">
        <v>16</v>
      </c>
      <c r="I207" s="36">
        <v>13</v>
      </c>
      <c r="J207" s="36"/>
      <c r="K207" s="50"/>
    </row>
    <row r="208" spans="1:11" s="47" customFormat="1" ht="11.25" customHeight="1">
      <c r="A208" s="5" t="s">
        <v>234</v>
      </c>
      <c r="B208" s="13">
        <v>484</v>
      </c>
      <c r="C208" s="30">
        <v>78.539256198347104</v>
      </c>
      <c r="D208" s="25">
        <v>28</v>
      </c>
      <c r="E208" s="24">
        <v>107652</v>
      </c>
      <c r="F208" s="28">
        <v>222.42148760330579</v>
      </c>
      <c r="G208" s="6">
        <v>30</v>
      </c>
      <c r="H208" s="6">
        <v>38</v>
      </c>
      <c r="I208" s="36">
        <v>26</v>
      </c>
      <c r="J208" s="36"/>
      <c r="K208" s="50"/>
    </row>
    <row r="209" spans="1:11" s="47" customFormat="1" ht="11.25" customHeight="1">
      <c r="A209" s="5" t="s">
        <v>52</v>
      </c>
      <c r="B209" s="13">
        <v>421</v>
      </c>
      <c r="C209" s="30">
        <v>87.213776722090259</v>
      </c>
      <c r="D209" s="25">
        <v>18</v>
      </c>
      <c r="E209" s="24">
        <v>49801</v>
      </c>
      <c r="F209" s="28">
        <v>118.29216152019002</v>
      </c>
      <c r="G209" s="6">
        <v>21</v>
      </c>
      <c r="H209" s="6">
        <v>21</v>
      </c>
      <c r="I209" s="36" t="s">
        <v>197</v>
      </c>
      <c r="J209" s="36"/>
      <c r="K209" s="50"/>
    </row>
    <row r="210" spans="1:11" s="8" customFormat="1" ht="15.95" customHeight="1">
      <c r="A210" s="40" t="s">
        <v>153</v>
      </c>
      <c r="B210" s="8">
        <v>3520</v>
      </c>
      <c r="C210" s="29">
        <v>55.415056818181817</v>
      </c>
      <c r="D210" s="48">
        <v>363</v>
      </c>
      <c r="E210" s="23">
        <v>202328</v>
      </c>
      <c r="F210" s="50">
        <v>57.479545454545452</v>
      </c>
      <c r="G210" s="4">
        <v>365</v>
      </c>
      <c r="H210" s="4">
        <v>203</v>
      </c>
      <c r="I210" s="35">
        <v>61</v>
      </c>
      <c r="J210" s="36"/>
      <c r="K210" s="50"/>
    </row>
    <row r="211" spans="1:11" s="47" customFormat="1" ht="11.25" customHeight="1">
      <c r="A211" s="63" t="s">
        <v>162</v>
      </c>
      <c r="B211" s="9">
        <v>860</v>
      </c>
      <c r="C211" s="88">
        <v>53.676744186046513</v>
      </c>
      <c r="D211" s="52">
        <v>105</v>
      </c>
      <c r="E211" s="27">
        <v>83241</v>
      </c>
      <c r="F211" s="53">
        <v>96.791860465116272</v>
      </c>
      <c r="G211" s="10">
        <v>107</v>
      </c>
      <c r="H211" s="10">
        <v>33</v>
      </c>
      <c r="I211" s="39">
        <v>21</v>
      </c>
      <c r="J211" s="36"/>
      <c r="K211" s="50"/>
    </row>
    <row r="212" spans="1:11" s="47" customFormat="1" ht="11.25" customHeight="1">
      <c r="A212" s="64" t="s">
        <v>165</v>
      </c>
      <c r="B212" s="13">
        <v>602</v>
      </c>
      <c r="C212" s="66" t="s">
        <v>199</v>
      </c>
      <c r="D212" s="25">
        <v>84</v>
      </c>
      <c r="E212" s="24">
        <v>73789</v>
      </c>
      <c r="F212" s="28">
        <v>122.57308970099668</v>
      </c>
      <c r="G212" s="6">
        <v>86</v>
      </c>
      <c r="H212" s="6">
        <v>28</v>
      </c>
      <c r="I212" s="36">
        <v>16</v>
      </c>
      <c r="J212" s="36"/>
      <c r="K212" s="50"/>
    </row>
    <row r="213" spans="1:11" s="47" customFormat="1" ht="11.25" customHeight="1">
      <c r="A213" s="64" t="s">
        <v>166</v>
      </c>
      <c r="B213" s="13">
        <v>258</v>
      </c>
      <c r="C213" s="66" t="s">
        <v>199</v>
      </c>
      <c r="D213" s="25">
        <v>21</v>
      </c>
      <c r="E213" s="24">
        <v>9452</v>
      </c>
      <c r="F213" s="28">
        <v>36.63565891472868</v>
      </c>
      <c r="G213" s="6">
        <v>21</v>
      </c>
      <c r="H213" s="6">
        <v>5</v>
      </c>
      <c r="I213" s="36">
        <v>5</v>
      </c>
      <c r="J213" s="36"/>
      <c r="K213" s="50"/>
    </row>
    <row r="214" spans="1:11" s="47" customFormat="1" ht="11.25" customHeight="1">
      <c r="A214" s="5" t="s">
        <v>116</v>
      </c>
      <c r="B214" s="13">
        <v>571</v>
      </c>
      <c r="C214" s="30">
        <v>51.681260945709283</v>
      </c>
      <c r="D214" s="25">
        <v>37</v>
      </c>
      <c r="E214" s="24">
        <v>7998</v>
      </c>
      <c r="F214" s="28">
        <v>14.007005253940456</v>
      </c>
      <c r="G214" s="6">
        <v>38</v>
      </c>
      <c r="H214" s="6">
        <v>37</v>
      </c>
      <c r="I214" s="36">
        <v>6</v>
      </c>
      <c r="J214" s="36"/>
      <c r="K214" s="50"/>
    </row>
    <row r="215" spans="1:11" s="47" customFormat="1" ht="11.25" customHeight="1">
      <c r="A215" s="5" t="s">
        <v>117</v>
      </c>
      <c r="B215" s="13">
        <v>461</v>
      </c>
      <c r="C215" s="30">
        <v>59.305856832971806</v>
      </c>
      <c r="D215" s="25">
        <v>59</v>
      </c>
      <c r="E215" s="24">
        <v>38214</v>
      </c>
      <c r="F215" s="28">
        <v>82.893709327548805</v>
      </c>
      <c r="G215" s="6">
        <v>59</v>
      </c>
      <c r="H215" s="6">
        <v>29</v>
      </c>
      <c r="I215" s="36">
        <v>6</v>
      </c>
      <c r="J215" s="36"/>
      <c r="K215" s="50"/>
    </row>
    <row r="216" spans="1:11" s="47" customFormat="1" ht="11.25" customHeight="1">
      <c r="A216" s="5" t="s">
        <v>118</v>
      </c>
      <c r="B216" s="13">
        <v>366</v>
      </c>
      <c r="C216" s="30">
        <v>51.756830601092894</v>
      </c>
      <c r="D216" s="25">
        <v>51</v>
      </c>
      <c r="E216" s="24">
        <v>20587</v>
      </c>
      <c r="F216" s="28">
        <v>56.248633879781423</v>
      </c>
      <c r="G216" s="6">
        <v>51</v>
      </c>
      <c r="H216" s="6">
        <v>51</v>
      </c>
      <c r="I216" s="36">
        <v>6</v>
      </c>
      <c r="J216" s="36"/>
      <c r="K216" s="50"/>
    </row>
    <row r="217" spans="1:11" s="47" customFormat="1" ht="11.25" customHeight="1">
      <c r="A217" s="5" t="s">
        <v>119</v>
      </c>
      <c r="B217" s="13">
        <v>264</v>
      </c>
      <c r="C217" s="30">
        <v>58.075757575757578</v>
      </c>
      <c r="D217" s="25">
        <v>35</v>
      </c>
      <c r="E217" s="24">
        <v>27179</v>
      </c>
      <c r="F217" s="28">
        <v>102.95075757575758</v>
      </c>
      <c r="G217" s="6">
        <v>37</v>
      </c>
      <c r="H217" s="6">
        <v>23</v>
      </c>
      <c r="I217" s="36">
        <v>6</v>
      </c>
      <c r="J217" s="36"/>
      <c r="K217" s="50"/>
    </row>
    <row r="218" spans="1:11" s="47" customFormat="1" ht="11.25" customHeight="1">
      <c r="A218" s="5" t="s">
        <v>120</v>
      </c>
      <c r="B218" s="13">
        <v>628</v>
      </c>
      <c r="C218" s="30">
        <v>55.843949044585983</v>
      </c>
      <c r="D218" s="25">
        <v>41</v>
      </c>
      <c r="E218" s="24">
        <v>20109</v>
      </c>
      <c r="F218" s="28">
        <v>32.020700636942678</v>
      </c>
      <c r="G218" s="6">
        <v>39</v>
      </c>
      <c r="H218" s="6">
        <v>26</v>
      </c>
      <c r="I218" s="36">
        <v>12</v>
      </c>
      <c r="J218" s="36"/>
      <c r="K218" s="50"/>
    </row>
    <row r="219" spans="1:11" s="47" customFormat="1" ht="11.25" customHeight="1">
      <c r="A219" s="5" t="s">
        <v>121</v>
      </c>
      <c r="B219" s="13">
        <v>370</v>
      </c>
      <c r="C219" s="30">
        <v>61.362162162162157</v>
      </c>
      <c r="D219" s="25">
        <v>35</v>
      </c>
      <c r="E219" s="24">
        <v>5000</v>
      </c>
      <c r="F219" s="28">
        <v>13.513513513513514</v>
      </c>
      <c r="G219" s="6">
        <v>34</v>
      </c>
      <c r="H219" s="6">
        <v>4</v>
      </c>
      <c r="I219" s="36">
        <v>4</v>
      </c>
      <c r="J219" s="36"/>
      <c r="K219" s="50"/>
    </row>
    <row r="220" spans="1:11" s="8" customFormat="1" ht="15.95" customHeight="1">
      <c r="A220" s="40" t="s">
        <v>154</v>
      </c>
      <c r="B220" s="8">
        <v>2231</v>
      </c>
      <c r="C220" s="29">
        <v>52.914836396234875</v>
      </c>
      <c r="D220" s="48">
        <v>267</v>
      </c>
      <c r="E220" s="23">
        <v>90707</v>
      </c>
      <c r="F220" s="50">
        <v>40.657552666965486</v>
      </c>
      <c r="G220" s="4">
        <v>263</v>
      </c>
      <c r="H220" s="4">
        <v>179</v>
      </c>
      <c r="I220" s="35">
        <v>30</v>
      </c>
      <c r="J220" s="36"/>
      <c r="K220" s="50"/>
    </row>
    <row r="221" spans="1:11" s="47" customFormat="1" ht="11.25" customHeight="1">
      <c r="A221" s="5" t="s">
        <v>103</v>
      </c>
      <c r="B221" s="13">
        <v>306</v>
      </c>
      <c r="C221" s="30">
        <v>58.009803921568626</v>
      </c>
      <c r="D221" s="25">
        <v>40</v>
      </c>
      <c r="E221" s="24">
        <v>11557</v>
      </c>
      <c r="F221" s="28">
        <v>37.767973856209153</v>
      </c>
      <c r="G221" s="6">
        <v>35</v>
      </c>
      <c r="H221" s="6">
        <v>31</v>
      </c>
      <c r="I221" s="36">
        <v>8</v>
      </c>
      <c r="J221" s="36"/>
      <c r="K221" s="50"/>
    </row>
    <row r="222" spans="1:11" s="47" customFormat="1" ht="11.25" customHeight="1">
      <c r="A222" s="5" t="s">
        <v>104</v>
      </c>
      <c r="B222" s="13">
        <v>214</v>
      </c>
      <c r="C222" s="30">
        <v>82.827102803738313</v>
      </c>
      <c r="D222" s="25">
        <v>30</v>
      </c>
      <c r="E222" s="24">
        <v>16201</v>
      </c>
      <c r="F222" s="28">
        <v>75.705607476635521</v>
      </c>
      <c r="G222" s="6">
        <v>29</v>
      </c>
      <c r="H222" s="6">
        <v>30</v>
      </c>
      <c r="I222" s="36">
        <v>3</v>
      </c>
      <c r="J222" s="36"/>
      <c r="K222" s="50"/>
    </row>
    <row r="223" spans="1:11" s="47" customFormat="1" ht="11.25" customHeight="1">
      <c r="A223" s="5" t="s">
        <v>105</v>
      </c>
      <c r="B223" s="13">
        <v>952</v>
      </c>
      <c r="C223" s="30">
        <v>39.844537815126053</v>
      </c>
      <c r="D223" s="25">
        <v>90</v>
      </c>
      <c r="E223" s="24">
        <v>18963</v>
      </c>
      <c r="F223" s="28">
        <v>19.919117647058822</v>
      </c>
      <c r="G223" s="6">
        <v>95</v>
      </c>
      <c r="H223" s="6">
        <v>29</v>
      </c>
      <c r="I223" s="36">
        <v>12</v>
      </c>
      <c r="J223" s="36"/>
      <c r="K223" s="50"/>
    </row>
    <row r="224" spans="1:11" s="47" customFormat="1" ht="11.25" customHeight="1">
      <c r="A224" s="5" t="s">
        <v>106</v>
      </c>
      <c r="B224" s="13">
        <v>759</v>
      </c>
      <c r="C224" s="30">
        <v>58.820816864295125</v>
      </c>
      <c r="D224" s="25">
        <v>107</v>
      </c>
      <c r="E224" s="24">
        <v>43986</v>
      </c>
      <c r="F224" s="28">
        <v>57.952569169960476</v>
      </c>
      <c r="G224" s="6">
        <v>104</v>
      </c>
      <c r="H224" s="6">
        <v>89</v>
      </c>
      <c r="I224" s="36">
        <v>7</v>
      </c>
      <c r="J224" s="36"/>
      <c r="K224" s="50"/>
    </row>
    <row r="225" spans="1:11" ht="11.1" customHeight="1">
      <c r="B225" s="57"/>
      <c r="C225" s="57"/>
      <c r="D225" s="32"/>
      <c r="E225" s="32"/>
      <c r="F225" s="32"/>
      <c r="G225" s="32"/>
      <c r="H225" s="33"/>
      <c r="I225" s="34"/>
      <c r="J225" s="34"/>
    </row>
    <row r="226" spans="1:11" ht="11.1" customHeight="1">
      <c r="A226" s="58" t="s">
        <v>194</v>
      </c>
      <c r="B226" s="57"/>
      <c r="C226" s="32"/>
      <c r="D226" s="32"/>
      <c r="E226" s="31"/>
      <c r="F226" s="31"/>
      <c r="G226" s="32"/>
      <c r="H226" s="33"/>
      <c r="I226" s="34"/>
      <c r="J226" s="36"/>
      <c r="K226" s="50"/>
    </row>
    <row r="227" spans="1:11" ht="11.1" customHeight="1">
      <c r="A227" s="1541" t="s">
        <v>249</v>
      </c>
      <c r="B227" s="1541"/>
      <c r="C227" s="1541"/>
      <c r="D227" s="32"/>
      <c r="E227" s="31"/>
      <c r="F227" s="31"/>
      <c r="G227" s="32"/>
      <c r="H227" s="33"/>
      <c r="I227" s="34"/>
      <c r="J227" s="36"/>
      <c r="K227" s="50"/>
    </row>
    <row r="228" spans="1:11" ht="11.1" customHeight="1">
      <c r="A228" s="58" t="s">
        <v>251</v>
      </c>
      <c r="B228" s="57"/>
      <c r="C228" s="32"/>
      <c r="D228" s="32"/>
      <c r="E228" s="31"/>
      <c r="F228" s="31"/>
      <c r="G228" s="32"/>
      <c r="H228" s="33"/>
      <c r="I228" s="34"/>
      <c r="J228" s="36"/>
      <c r="K228" s="50"/>
    </row>
    <row r="229" spans="1:11" ht="11.1" customHeight="1">
      <c r="A229" s="58" t="s">
        <v>254</v>
      </c>
      <c r="B229" s="59"/>
      <c r="C229" s="32"/>
      <c r="D229" s="32"/>
      <c r="E229" s="31"/>
      <c r="F229" s="31"/>
      <c r="G229" s="32"/>
      <c r="H229" s="33"/>
      <c r="I229" s="34"/>
      <c r="J229" s="36"/>
      <c r="K229" s="50"/>
    </row>
    <row r="230" spans="1:11" ht="11.1" customHeight="1">
      <c r="A230" s="58" t="s">
        <v>258</v>
      </c>
      <c r="B230" s="57"/>
      <c r="C230" s="57"/>
      <c r="D230" s="32"/>
      <c r="E230" s="32"/>
      <c r="F230" s="32"/>
      <c r="G230" s="32"/>
      <c r="H230" s="33"/>
      <c r="I230" s="34"/>
      <c r="J230" s="34"/>
    </row>
    <row r="231" spans="1:11" s="8" customFormat="1" ht="15.95" customHeight="1">
      <c r="A231" s="60" t="s">
        <v>155</v>
      </c>
      <c r="B231" s="8">
        <v>10910</v>
      </c>
      <c r="C231" s="37" t="s">
        <v>197</v>
      </c>
      <c r="D231" s="48">
        <v>1449</v>
      </c>
      <c r="E231" s="12" t="s">
        <v>199</v>
      </c>
      <c r="F231" s="12" t="s">
        <v>199</v>
      </c>
      <c r="G231" s="4">
        <v>1300</v>
      </c>
      <c r="H231" s="4">
        <v>454</v>
      </c>
      <c r="I231" s="35">
        <v>174</v>
      </c>
      <c r="J231" s="35"/>
    </row>
    <row r="232" spans="1:11" s="8" customFormat="1" ht="15.95" customHeight="1">
      <c r="A232" s="40" t="s">
        <v>156</v>
      </c>
      <c r="B232" s="8">
        <v>3117</v>
      </c>
      <c r="C232" s="37" t="s">
        <v>197</v>
      </c>
      <c r="D232" s="48">
        <v>393</v>
      </c>
      <c r="E232" s="12" t="s">
        <v>199</v>
      </c>
      <c r="F232" s="12" t="s">
        <v>199</v>
      </c>
      <c r="G232" s="4">
        <v>383</v>
      </c>
      <c r="H232" s="4">
        <v>135</v>
      </c>
      <c r="I232" s="35">
        <v>46</v>
      </c>
      <c r="J232" s="35"/>
    </row>
    <row r="233" spans="1:11" s="47" customFormat="1" ht="11.85" customHeight="1">
      <c r="A233" s="67" t="s">
        <v>157</v>
      </c>
      <c r="B233" s="13">
        <v>290</v>
      </c>
      <c r="C233" s="38" t="s">
        <v>197</v>
      </c>
      <c r="D233" s="25">
        <v>37</v>
      </c>
      <c r="E233" s="7" t="s">
        <v>199</v>
      </c>
      <c r="F233" s="7" t="s">
        <v>199</v>
      </c>
      <c r="G233" s="7">
        <v>37</v>
      </c>
      <c r="H233" s="6">
        <v>17</v>
      </c>
      <c r="I233" s="36">
        <v>5</v>
      </c>
      <c r="J233" s="36"/>
    </row>
    <row r="234" spans="1:11" s="47" customFormat="1" ht="11.85" customHeight="1">
      <c r="A234" s="67" t="s">
        <v>167</v>
      </c>
      <c r="B234" s="13">
        <v>294</v>
      </c>
      <c r="C234" s="38" t="s">
        <v>197</v>
      </c>
      <c r="D234" s="25">
        <v>42</v>
      </c>
      <c r="E234" s="7" t="s">
        <v>199</v>
      </c>
      <c r="F234" s="7" t="s">
        <v>199</v>
      </c>
      <c r="G234" s="7">
        <v>40</v>
      </c>
      <c r="H234" s="6">
        <v>12</v>
      </c>
      <c r="I234" s="36">
        <v>4</v>
      </c>
      <c r="J234" s="36"/>
    </row>
    <row r="235" spans="1:11" s="47" customFormat="1" ht="11.85" customHeight="1">
      <c r="A235" s="67" t="s">
        <v>168</v>
      </c>
      <c r="B235" s="13">
        <v>95</v>
      </c>
      <c r="C235" s="38" t="s">
        <v>197</v>
      </c>
      <c r="D235" s="25">
        <v>18</v>
      </c>
      <c r="E235" s="7" t="s">
        <v>199</v>
      </c>
      <c r="F235" s="7" t="s">
        <v>199</v>
      </c>
      <c r="G235" s="7">
        <v>16</v>
      </c>
      <c r="H235" s="6">
        <v>6</v>
      </c>
      <c r="I235" s="36" t="s">
        <v>197</v>
      </c>
      <c r="J235" s="36"/>
    </row>
    <row r="236" spans="1:11" s="47" customFormat="1" ht="11.85" customHeight="1">
      <c r="A236" s="67" t="s">
        <v>169</v>
      </c>
      <c r="B236" s="13">
        <v>401</v>
      </c>
      <c r="C236" s="38" t="s">
        <v>197</v>
      </c>
      <c r="D236" s="25">
        <v>70</v>
      </c>
      <c r="E236" s="7" t="s">
        <v>199</v>
      </c>
      <c r="F236" s="7" t="s">
        <v>199</v>
      </c>
      <c r="G236" s="7">
        <v>66</v>
      </c>
      <c r="H236" s="6">
        <v>14</v>
      </c>
      <c r="I236" s="36">
        <v>6</v>
      </c>
      <c r="J236" s="36"/>
    </row>
    <row r="237" spans="1:11" s="47" customFormat="1" ht="11.85" customHeight="1">
      <c r="A237" s="67" t="s">
        <v>171</v>
      </c>
      <c r="B237" s="13">
        <v>105</v>
      </c>
      <c r="C237" s="38" t="s">
        <v>197</v>
      </c>
      <c r="D237" s="25">
        <v>18</v>
      </c>
      <c r="E237" s="7" t="s">
        <v>199</v>
      </c>
      <c r="F237" s="7" t="s">
        <v>199</v>
      </c>
      <c r="G237" s="7">
        <v>18</v>
      </c>
      <c r="H237" s="6">
        <v>5</v>
      </c>
      <c r="I237" s="36" t="s">
        <v>197</v>
      </c>
      <c r="J237" s="36"/>
    </row>
    <row r="238" spans="1:11" s="47" customFormat="1" ht="11.85" customHeight="1">
      <c r="A238" s="67" t="s">
        <v>172</v>
      </c>
      <c r="B238" s="13">
        <v>633</v>
      </c>
      <c r="C238" s="38" t="s">
        <v>197</v>
      </c>
      <c r="D238" s="25">
        <v>78</v>
      </c>
      <c r="E238" s="7" t="s">
        <v>199</v>
      </c>
      <c r="F238" s="7" t="s">
        <v>199</v>
      </c>
      <c r="G238" s="7">
        <v>78</v>
      </c>
      <c r="H238" s="6">
        <v>17</v>
      </c>
      <c r="I238" s="36">
        <v>11</v>
      </c>
      <c r="J238" s="36"/>
    </row>
    <row r="239" spans="1:11" s="47" customFormat="1" ht="11.85" customHeight="1">
      <c r="A239" s="67" t="s">
        <v>238</v>
      </c>
      <c r="B239" s="13">
        <v>572</v>
      </c>
      <c r="C239" s="38" t="s">
        <v>197</v>
      </c>
      <c r="D239" s="25">
        <v>46</v>
      </c>
      <c r="E239" s="7" t="s">
        <v>199</v>
      </c>
      <c r="F239" s="7" t="s">
        <v>199</v>
      </c>
      <c r="G239" s="7">
        <v>47</v>
      </c>
      <c r="H239" s="6">
        <v>35</v>
      </c>
      <c r="I239" s="36">
        <v>10</v>
      </c>
      <c r="J239" s="36"/>
    </row>
    <row r="240" spans="1:11" s="47" customFormat="1" ht="11.85" customHeight="1">
      <c r="A240" s="67" t="s">
        <v>173</v>
      </c>
      <c r="B240" s="13">
        <v>345</v>
      </c>
      <c r="C240" s="38" t="s">
        <v>197</v>
      </c>
      <c r="D240" s="25">
        <v>46</v>
      </c>
      <c r="E240" s="7" t="s">
        <v>199</v>
      </c>
      <c r="F240" s="7" t="s">
        <v>199</v>
      </c>
      <c r="G240" s="6">
        <v>45</v>
      </c>
      <c r="H240" s="6">
        <v>19</v>
      </c>
      <c r="I240" s="36">
        <v>10</v>
      </c>
      <c r="J240" s="36"/>
    </row>
    <row r="241" spans="1:10" s="47" customFormat="1" ht="11.85" customHeight="1">
      <c r="A241" s="67" t="s">
        <v>174</v>
      </c>
      <c r="B241" s="13">
        <v>134</v>
      </c>
      <c r="C241" s="38" t="s">
        <v>197</v>
      </c>
      <c r="D241" s="25">
        <v>22</v>
      </c>
      <c r="E241" s="7" t="s">
        <v>199</v>
      </c>
      <c r="F241" s="7" t="s">
        <v>199</v>
      </c>
      <c r="G241" s="6">
        <v>21</v>
      </c>
      <c r="H241" s="6">
        <v>6</v>
      </c>
      <c r="I241" s="36" t="s">
        <v>197</v>
      </c>
      <c r="J241" s="36"/>
    </row>
    <row r="242" spans="1:10" s="47" customFormat="1" ht="11.85" customHeight="1">
      <c r="A242" s="67" t="s">
        <v>175</v>
      </c>
      <c r="B242" s="13">
        <v>248</v>
      </c>
      <c r="C242" s="38" t="s">
        <v>197</v>
      </c>
      <c r="D242" s="25">
        <v>16</v>
      </c>
      <c r="E242" s="7" t="s">
        <v>199</v>
      </c>
      <c r="F242" s="7" t="s">
        <v>199</v>
      </c>
      <c r="G242" s="6">
        <v>15</v>
      </c>
      <c r="H242" s="6">
        <v>4</v>
      </c>
      <c r="I242" s="36" t="s">
        <v>197</v>
      </c>
      <c r="J242" s="36"/>
    </row>
    <row r="243" spans="1:10" s="8" customFormat="1" ht="21.95" customHeight="1">
      <c r="A243" s="68" t="s">
        <v>195</v>
      </c>
      <c r="B243" s="8">
        <v>2050</v>
      </c>
      <c r="C243" s="37" t="s">
        <v>197</v>
      </c>
      <c r="D243" s="48">
        <v>335</v>
      </c>
      <c r="E243" s="12" t="s">
        <v>199</v>
      </c>
      <c r="F243" s="12" t="s">
        <v>199</v>
      </c>
      <c r="G243" s="4">
        <v>248</v>
      </c>
      <c r="H243" s="4">
        <v>72</v>
      </c>
      <c r="I243" s="35">
        <v>37</v>
      </c>
      <c r="J243" s="35"/>
    </row>
    <row r="244" spans="1:10" s="47" customFormat="1" ht="11.85" customHeight="1">
      <c r="A244" s="67" t="s">
        <v>182</v>
      </c>
      <c r="B244" s="13">
        <v>345</v>
      </c>
      <c r="C244" s="38" t="s">
        <v>197</v>
      </c>
      <c r="D244" s="25">
        <v>67</v>
      </c>
      <c r="E244" s="7" t="s">
        <v>199</v>
      </c>
      <c r="F244" s="7" t="s">
        <v>199</v>
      </c>
      <c r="G244" s="6">
        <v>65</v>
      </c>
      <c r="H244" s="6">
        <v>15</v>
      </c>
      <c r="I244" s="36">
        <v>13</v>
      </c>
      <c r="J244" s="36"/>
    </row>
    <row r="245" spans="1:10" s="47" customFormat="1" ht="11.85" customHeight="1">
      <c r="A245" s="67" t="s">
        <v>183</v>
      </c>
      <c r="B245" s="13">
        <v>123</v>
      </c>
      <c r="C245" s="38" t="s">
        <v>197</v>
      </c>
      <c r="D245" s="25">
        <v>35</v>
      </c>
      <c r="E245" s="7" t="s">
        <v>199</v>
      </c>
      <c r="F245" s="7" t="s">
        <v>199</v>
      </c>
      <c r="G245" s="6">
        <v>18</v>
      </c>
      <c r="H245" s="6">
        <v>9</v>
      </c>
      <c r="I245" s="36">
        <v>2</v>
      </c>
      <c r="J245" s="36"/>
    </row>
    <row r="246" spans="1:10" s="47" customFormat="1" ht="11.85" customHeight="1">
      <c r="A246" s="67" t="s">
        <v>184</v>
      </c>
      <c r="B246" s="13">
        <v>333</v>
      </c>
      <c r="C246" s="38" t="s">
        <v>197</v>
      </c>
      <c r="D246" s="25">
        <v>63</v>
      </c>
      <c r="E246" s="7" t="s">
        <v>199</v>
      </c>
      <c r="F246" s="7" t="s">
        <v>199</v>
      </c>
      <c r="G246" s="6">
        <v>28</v>
      </c>
      <c r="H246" s="6">
        <v>8</v>
      </c>
      <c r="I246" s="36">
        <v>5</v>
      </c>
      <c r="J246" s="36"/>
    </row>
    <row r="247" spans="1:10" s="47" customFormat="1" ht="11.85" customHeight="1">
      <c r="A247" s="67" t="s">
        <v>185</v>
      </c>
      <c r="B247" s="13">
        <v>336</v>
      </c>
      <c r="C247" s="38" t="s">
        <v>197</v>
      </c>
      <c r="D247" s="25">
        <v>49</v>
      </c>
      <c r="E247" s="7" t="s">
        <v>199</v>
      </c>
      <c r="F247" s="7" t="s">
        <v>199</v>
      </c>
      <c r="G247" s="6">
        <v>38</v>
      </c>
      <c r="H247" s="6">
        <v>21</v>
      </c>
      <c r="I247" s="36">
        <v>6</v>
      </c>
      <c r="J247" s="36"/>
    </row>
    <row r="248" spans="1:10" s="47" customFormat="1" ht="11.85" customHeight="1">
      <c r="A248" s="67" t="s">
        <v>186</v>
      </c>
      <c r="B248" s="13">
        <v>539</v>
      </c>
      <c r="C248" s="38" t="s">
        <v>197</v>
      </c>
      <c r="D248" s="25">
        <v>71</v>
      </c>
      <c r="E248" s="7" t="s">
        <v>199</v>
      </c>
      <c r="F248" s="7" t="s">
        <v>199</v>
      </c>
      <c r="G248" s="6">
        <v>47</v>
      </c>
      <c r="H248" s="6">
        <v>7</v>
      </c>
      <c r="I248" s="36">
        <v>5</v>
      </c>
      <c r="J248" s="36"/>
    </row>
    <row r="249" spans="1:10" s="47" customFormat="1" ht="11.85" customHeight="1">
      <c r="A249" s="67" t="s">
        <v>187</v>
      </c>
      <c r="B249" s="13">
        <v>374</v>
      </c>
      <c r="C249" s="38" t="s">
        <v>197</v>
      </c>
      <c r="D249" s="25">
        <v>50</v>
      </c>
      <c r="E249" s="7" t="s">
        <v>199</v>
      </c>
      <c r="F249" s="7" t="s">
        <v>199</v>
      </c>
      <c r="G249" s="6">
        <v>52</v>
      </c>
      <c r="H249" s="6">
        <v>12</v>
      </c>
      <c r="I249" s="36">
        <v>6</v>
      </c>
      <c r="J249" s="36"/>
    </row>
    <row r="250" spans="1:10" s="8" customFormat="1" ht="21.95" customHeight="1">
      <c r="A250" s="68" t="s">
        <v>196</v>
      </c>
      <c r="B250" s="8">
        <v>1412</v>
      </c>
      <c r="C250" s="37" t="s">
        <v>197</v>
      </c>
      <c r="D250" s="48">
        <v>184</v>
      </c>
      <c r="E250" s="12" t="s">
        <v>199</v>
      </c>
      <c r="F250" s="12" t="s">
        <v>199</v>
      </c>
      <c r="G250" s="4">
        <v>182</v>
      </c>
      <c r="H250" s="4">
        <v>61</v>
      </c>
      <c r="I250" s="35">
        <v>28</v>
      </c>
      <c r="J250" s="35"/>
    </row>
    <row r="251" spans="1:10" s="47" customFormat="1" ht="11.85" customHeight="1">
      <c r="A251" s="67" t="s">
        <v>188</v>
      </c>
      <c r="B251" s="13">
        <v>293</v>
      </c>
      <c r="C251" s="38" t="s">
        <v>197</v>
      </c>
      <c r="D251" s="25">
        <v>43</v>
      </c>
      <c r="E251" s="7" t="s">
        <v>199</v>
      </c>
      <c r="F251" s="7" t="s">
        <v>199</v>
      </c>
      <c r="G251" s="6">
        <v>42</v>
      </c>
      <c r="H251" s="6">
        <v>12</v>
      </c>
      <c r="I251" s="36">
        <v>9</v>
      </c>
      <c r="J251" s="36"/>
    </row>
    <row r="252" spans="1:10" s="47" customFormat="1" ht="11.85" customHeight="1">
      <c r="A252" s="67" t="s">
        <v>189</v>
      </c>
      <c r="B252" s="13">
        <v>515</v>
      </c>
      <c r="C252" s="38" t="s">
        <v>197</v>
      </c>
      <c r="D252" s="25">
        <v>57</v>
      </c>
      <c r="E252" s="7" t="s">
        <v>199</v>
      </c>
      <c r="F252" s="7" t="s">
        <v>199</v>
      </c>
      <c r="G252" s="6">
        <v>54</v>
      </c>
      <c r="H252" s="6">
        <v>28</v>
      </c>
      <c r="I252" s="36">
        <v>13</v>
      </c>
      <c r="J252" s="36"/>
    </row>
    <row r="253" spans="1:10" s="47" customFormat="1" ht="11.85" customHeight="1">
      <c r="A253" s="67" t="s">
        <v>190</v>
      </c>
      <c r="B253" s="13">
        <v>523</v>
      </c>
      <c r="C253" s="38" t="s">
        <v>197</v>
      </c>
      <c r="D253" s="25">
        <v>74</v>
      </c>
      <c r="E253" s="7" t="s">
        <v>199</v>
      </c>
      <c r="F253" s="7" t="s">
        <v>199</v>
      </c>
      <c r="G253" s="6">
        <v>76</v>
      </c>
      <c r="H253" s="6">
        <v>18</v>
      </c>
      <c r="I253" s="36">
        <v>6</v>
      </c>
      <c r="J253" s="36"/>
    </row>
    <row r="254" spans="1:10" s="47" customFormat="1" ht="11.85" customHeight="1">
      <c r="A254" s="67" t="s">
        <v>191</v>
      </c>
      <c r="B254" s="13">
        <v>81</v>
      </c>
      <c r="C254" s="38" t="s">
        <v>197</v>
      </c>
      <c r="D254" s="25">
        <v>10</v>
      </c>
      <c r="E254" s="7" t="s">
        <v>199</v>
      </c>
      <c r="F254" s="7" t="s">
        <v>199</v>
      </c>
      <c r="G254" s="6">
        <v>10</v>
      </c>
      <c r="H254" s="6">
        <v>3</v>
      </c>
      <c r="I254" s="36" t="s">
        <v>197</v>
      </c>
      <c r="J254" s="36"/>
    </row>
    <row r="255" spans="1:10" s="8" customFormat="1" ht="15.95" customHeight="1">
      <c r="A255" s="68" t="s">
        <v>170</v>
      </c>
      <c r="B255" s="8">
        <v>2421</v>
      </c>
      <c r="C255" s="37" t="s">
        <v>197</v>
      </c>
      <c r="D255" s="48">
        <v>317</v>
      </c>
      <c r="E255" s="12" t="s">
        <v>199</v>
      </c>
      <c r="F255" s="12" t="s">
        <v>199</v>
      </c>
      <c r="G255" s="4">
        <v>273</v>
      </c>
      <c r="H255" s="4">
        <v>94</v>
      </c>
      <c r="I255" s="35">
        <v>34</v>
      </c>
      <c r="J255" s="35"/>
    </row>
    <row r="256" spans="1:10" s="47" customFormat="1" ht="11.85" customHeight="1">
      <c r="A256" s="67" t="s">
        <v>177</v>
      </c>
      <c r="B256" s="13">
        <v>373</v>
      </c>
      <c r="C256" s="38" t="s">
        <v>197</v>
      </c>
      <c r="D256" s="25">
        <v>40</v>
      </c>
      <c r="E256" s="7" t="s">
        <v>199</v>
      </c>
      <c r="F256" s="7" t="s">
        <v>199</v>
      </c>
      <c r="G256" s="6">
        <v>33</v>
      </c>
      <c r="H256" s="6">
        <v>11</v>
      </c>
      <c r="I256" s="36" t="s">
        <v>197</v>
      </c>
      <c r="J256" s="36"/>
    </row>
    <row r="257" spans="1:11" s="47" customFormat="1" ht="11.85" customHeight="1">
      <c r="A257" s="67" t="s">
        <v>178</v>
      </c>
      <c r="B257" s="13">
        <v>588</v>
      </c>
      <c r="C257" s="38" t="s">
        <v>197</v>
      </c>
      <c r="D257" s="25">
        <v>83</v>
      </c>
      <c r="E257" s="7" t="s">
        <v>199</v>
      </c>
      <c r="F257" s="7" t="s">
        <v>199</v>
      </c>
      <c r="G257" s="6">
        <v>69</v>
      </c>
      <c r="H257" s="6">
        <v>27</v>
      </c>
      <c r="I257" s="36">
        <v>11</v>
      </c>
      <c r="J257" s="36"/>
    </row>
    <row r="258" spans="1:11" s="47" customFormat="1" ht="11.85" customHeight="1">
      <c r="A258" s="67" t="s">
        <v>179</v>
      </c>
      <c r="B258" s="13">
        <v>454</v>
      </c>
      <c r="C258" s="38" t="s">
        <v>197</v>
      </c>
      <c r="D258" s="25">
        <v>50</v>
      </c>
      <c r="E258" s="7" t="s">
        <v>199</v>
      </c>
      <c r="F258" s="7" t="s">
        <v>199</v>
      </c>
      <c r="G258" s="6">
        <v>47</v>
      </c>
      <c r="H258" s="6">
        <v>11</v>
      </c>
      <c r="I258" s="36">
        <v>7</v>
      </c>
      <c r="J258" s="36"/>
    </row>
    <row r="259" spans="1:11" s="47" customFormat="1" ht="11.85" customHeight="1">
      <c r="A259" s="67" t="s">
        <v>180</v>
      </c>
      <c r="B259" s="13">
        <v>403</v>
      </c>
      <c r="C259" s="38" t="s">
        <v>197</v>
      </c>
      <c r="D259" s="25">
        <v>64</v>
      </c>
      <c r="E259" s="7" t="s">
        <v>199</v>
      </c>
      <c r="F259" s="7" t="s">
        <v>199</v>
      </c>
      <c r="G259" s="6">
        <v>54</v>
      </c>
      <c r="H259" s="6">
        <v>17</v>
      </c>
      <c r="I259" s="36">
        <v>8</v>
      </c>
      <c r="J259" s="36"/>
    </row>
    <row r="260" spans="1:11" s="47" customFormat="1" ht="11.85" customHeight="1">
      <c r="A260" s="67" t="s">
        <v>181</v>
      </c>
      <c r="B260" s="13">
        <v>603</v>
      </c>
      <c r="C260" s="38" t="s">
        <v>197</v>
      </c>
      <c r="D260" s="25">
        <v>80</v>
      </c>
      <c r="E260" s="7" t="s">
        <v>199</v>
      </c>
      <c r="F260" s="7" t="s">
        <v>199</v>
      </c>
      <c r="G260" s="6">
        <v>70</v>
      </c>
      <c r="H260" s="6">
        <v>28</v>
      </c>
      <c r="I260" s="36">
        <v>8</v>
      </c>
      <c r="J260" s="36"/>
    </row>
    <row r="261" spans="1:11" s="8" customFormat="1" ht="15.95" customHeight="1">
      <c r="A261" s="68" t="s">
        <v>176</v>
      </c>
      <c r="B261" s="8">
        <v>1910</v>
      </c>
      <c r="C261" s="37" t="s">
        <v>197</v>
      </c>
      <c r="D261" s="48">
        <v>220</v>
      </c>
      <c r="E261" s="12" t="s">
        <v>199</v>
      </c>
      <c r="F261" s="12" t="s">
        <v>199</v>
      </c>
      <c r="G261" s="4">
        <v>214</v>
      </c>
      <c r="H261" s="4">
        <v>92</v>
      </c>
      <c r="I261" s="35">
        <v>29</v>
      </c>
      <c r="J261" s="35"/>
    </row>
    <row r="262" spans="1:11" s="47" customFormat="1" ht="11.85" customHeight="1">
      <c r="A262" s="67" t="s">
        <v>158</v>
      </c>
      <c r="B262" s="13">
        <v>310</v>
      </c>
      <c r="C262" s="38" t="s">
        <v>197</v>
      </c>
      <c r="D262" s="25">
        <v>19</v>
      </c>
      <c r="E262" s="7" t="s">
        <v>199</v>
      </c>
      <c r="F262" s="7" t="s">
        <v>199</v>
      </c>
      <c r="G262" s="6">
        <v>18</v>
      </c>
      <c r="H262" s="6">
        <v>6</v>
      </c>
      <c r="I262" s="36">
        <v>2</v>
      </c>
      <c r="J262" s="36"/>
    </row>
    <row r="263" spans="1:11" s="47" customFormat="1" ht="11.85" customHeight="1">
      <c r="A263" s="67" t="s">
        <v>159</v>
      </c>
      <c r="B263" s="13">
        <v>401</v>
      </c>
      <c r="C263" s="38" t="s">
        <v>197</v>
      </c>
      <c r="D263" s="25">
        <v>55</v>
      </c>
      <c r="E263" s="7" t="s">
        <v>199</v>
      </c>
      <c r="F263" s="7" t="s">
        <v>199</v>
      </c>
      <c r="G263" s="6">
        <v>52</v>
      </c>
      <c r="H263" s="6">
        <v>18</v>
      </c>
      <c r="I263" s="36">
        <v>6</v>
      </c>
      <c r="J263" s="36"/>
    </row>
    <row r="264" spans="1:11" s="47" customFormat="1" ht="11.85" customHeight="1">
      <c r="A264" s="67" t="s">
        <v>160</v>
      </c>
      <c r="B264" s="13">
        <v>765</v>
      </c>
      <c r="C264" s="38" t="s">
        <v>197</v>
      </c>
      <c r="D264" s="25">
        <v>96</v>
      </c>
      <c r="E264" s="7" t="s">
        <v>199</v>
      </c>
      <c r="F264" s="7" t="s">
        <v>199</v>
      </c>
      <c r="G264" s="6">
        <v>94</v>
      </c>
      <c r="H264" s="6">
        <v>53</v>
      </c>
      <c r="I264" s="36">
        <v>13</v>
      </c>
      <c r="J264" s="36"/>
    </row>
    <row r="265" spans="1:11" s="47" customFormat="1" ht="11.85" customHeight="1">
      <c r="A265" s="67" t="s">
        <v>161</v>
      </c>
      <c r="B265" s="13">
        <v>434</v>
      </c>
      <c r="C265" s="38" t="s">
        <v>197</v>
      </c>
      <c r="D265" s="25">
        <v>50</v>
      </c>
      <c r="E265" s="7" t="s">
        <v>199</v>
      </c>
      <c r="F265" s="7" t="s">
        <v>199</v>
      </c>
      <c r="G265" s="6">
        <v>50</v>
      </c>
      <c r="H265" s="6">
        <v>15</v>
      </c>
      <c r="I265" s="36">
        <v>8</v>
      </c>
      <c r="J265" s="36"/>
    </row>
    <row r="266" spans="1:11" ht="11.85" customHeight="1">
      <c r="B266" s="57"/>
      <c r="H266" s="33"/>
    </row>
    <row r="267" spans="1:11" ht="11.1" customHeight="1">
      <c r="A267" s="58" t="s">
        <v>194</v>
      </c>
      <c r="B267" s="57"/>
      <c r="C267" s="32"/>
      <c r="D267" s="32"/>
      <c r="E267" s="31"/>
      <c r="F267" s="31"/>
      <c r="G267" s="32"/>
      <c r="H267" s="33"/>
      <c r="I267" s="34"/>
      <c r="J267" s="36"/>
      <c r="K267" s="50"/>
    </row>
    <row r="268" spans="1:11" ht="11.1" customHeight="1">
      <c r="A268" s="1541" t="s">
        <v>249</v>
      </c>
      <c r="B268" s="1541"/>
      <c r="C268" s="1541"/>
      <c r="D268" s="32"/>
      <c r="E268" s="31"/>
      <c r="F268" s="31"/>
      <c r="G268" s="32"/>
      <c r="H268" s="33"/>
      <c r="I268" s="34"/>
      <c r="J268" s="36"/>
      <c r="K268" s="50"/>
    </row>
    <row r="269" spans="1:11" ht="11.1" customHeight="1">
      <c r="A269" s="58" t="s">
        <v>251</v>
      </c>
      <c r="B269" s="57"/>
      <c r="C269" s="32"/>
      <c r="D269" s="32"/>
      <c r="E269" s="31"/>
      <c r="F269" s="31"/>
      <c r="G269" s="32"/>
      <c r="H269" s="33"/>
      <c r="I269" s="34"/>
      <c r="J269" s="36"/>
      <c r="K269" s="50"/>
    </row>
    <row r="270" spans="1:11" ht="11.1" customHeight="1">
      <c r="A270" s="58" t="s">
        <v>254</v>
      </c>
      <c r="B270" s="59"/>
      <c r="C270" s="32"/>
      <c r="D270" s="32"/>
      <c r="E270" s="31"/>
      <c r="F270" s="31"/>
      <c r="G270" s="32"/>
      <c r="H270" s="33"/>
      <c r="I270" s="34"/>
      <c r="J270" s="36"/>
      <c r="K270" s="50"/>
    </row>
    <row r="271" spans="1:11">
      <c r="B271" s="57"/>
    </row>
    <row r="272" spans="1:11">
      <c r="B272" s="69"/>
    </row>
    <row r="273" spans="2:2">
      <c r="B273" s="70"/>
    </row>
    <row r="274" spans="2:2">
      <c r="B274" s="71"/>
    </row>
    <row r="275" spans="2:2">
      <c r="B275" s="71"/>
    </row>
    <row r="276" spans="2:2">
      <c r="B276" s="72"/>
    </row>
    <row r="277" spans="2:2">
      <c r="B277" s="73"/>
    </row>
    <row r="278" spans="2:2">
      <c r="B278" s="73"/>
    </row>
    <row r="279" spans="2:2">
      <c r="B279" s="73"/>
    </row>
    <row r="280" spans="2:2">
      <c r="B280" s="73"/>
    </row>
    <row r="281" spans="2:2">
      <c r="B281" s="73"/>
    </row>
    <row r="282" spans="2:2">
      <c r="B282" s="1"/>
    </row>
    <row r="283" spans="2:2">
      <c r="B283" s="1"/>
    </row>
    <row r="284" spans="2:2">
      <c r="B284" s="1"/>
    </row>
    <row r="285" spans="2:2">
      <c r="B285" s="1"/>
    </row>
    <row r="286" spans="2:2">
      <c r="B286" s="1"/>
    </row>
    <row r="287" spans="2:2">
      <c r="B287" s="1"/>
    </row>
    <row r="288" spans="2:2">
      <c r="B288" s="1"/>
    </row>
    <row r="289" spans="2:2">
      <c r="B289" s="1"/>
    </row>
    <row r="290" spans="2:2">
      <c r="B290" s="1"/>
    </row>
    <row r="291" spans="2:2">
      <c r="B291" s="1"/>
    </row>
    <row r="292" spans="2:2">
      <c r="B292" s="1"/>
    </row>
    <row r="293" spans="2:2">
      <c r="B293" s="1"/>
    </row>
    <row r="294" spans="2:2">
      <c r="B294" s="1"/>
    </row>
    <row r="295" spans="2:2">
      <c r="B295" s="1"/>
    </row>
    <row r="296" spans="2:2">
      <c r="B296" s="1"/>
    </row>
    <row r="297" spans="2:2">
      <c r="B297" s="74"/>
    </row>
    <row r="298" spans="2:2">
      <c r="B298" s="1"/>
    </row>
    <row r="299" spans="2:2">
      <c r="B299" s="73"/>
    </row>
    <row r="300" spans="2:2">
      <c r="B300" s="1"/>
    </row>
    <row r="301" spans="2:2">
      <c r="B301" s="1"/>
    </row>
    <row r="302" spans="2:2">
      <c r="B302" s="1"/>
    </row>
    <row r="303" spans="2:2">
      <c r="B303" s="73"/>
    </row>
    <row r="304" spans="2:2">
      <c r="B304" s="1"/>
    </row>
    <row r="305" spans="2:2">
      <c r="B305" s="1"/>
    </row>
    <row r="306" spans="2:2">
      <c r="B306" s="1"/>
    </row>
    <row r="307" spans="2:2">
      <c r="B307" s="1"/>
    </row>
    <row r="308" spans="2:2">
      <c r="B308" s="1"/>
    </row>
    <row r="309" spans="2:2">
      <c r="B309" s="73"/>
    </row>
    <row r="310" spans="2:2">
      <c r="B310" s="1"/>
    </row>
    <row r="311" spans="2:2">
      <c r="B311" s="1"/>
    </row>
    <row r="312" spans="2:2">
      <c r="B312" s="1"/>
    </row>
    <row r="313" spans="2:2">
      <c r="B313" s="1"/>
    </row>
    <row r="314" spans="2:2">
      <c r="B314" s="1"/>
    </row>
    <row r="315" spans="2:2">
      <c r="B315" s="1"/>
    </row>
    <row r="316" spans="2:2">
      <c r="B316" s="73"/>
    </row>
    <row r="317" spans="2:2">
      <c r="B317" s="1"/>
    </row>
    <row r="318" spans="2:2">
      <c r="B318" s="1"/>
    </row>
    <row r="319" spans="2:2">
      <c r="B319" s="1"/>
    </row>
    <row r="320" spans="2:2">
      <c r="B320" s="1"/>
    </row>
    <row r="321" spans="2:2">
      <c r="B321" s="1"/>
    </row>
    <row r="322" spans="2:2">
      <c r="B322" s="1"/>
    </row>
    <row r="323" spans="2:2">
      <c r="B323" s="1"/>
    </row>
    <row r="324" spans="2:2">
      <c r="B324" s="1"/>
    </row>
    <row r="325" spans="2:2">
      <c r="B325" s="73"/>
    </row>
    <row r="326" spans="2:2">
      <c r="B326" s="1"/>
    </row>
    <row r="327" spans="2:2">
      <c r="B327" s="1"/>
    </row>
    <row r="328" spans="2:2">
      <c r="B328" s="1"/>
    </row>
    <row r="329" spans="2:2">
      <c r="B329" s="1"/>
    </row>
    <row r="330" spans="2:2">
      <c r="B330" s="73"/>
    </row>
    <row r="331" spans="2:2">
      <c r="B331" s="1"/>
    </row>
    <row r="332" spans="2:2">
      <c r="B332" s="1"/>
    </row>
    <row r="333" spans="2:2">
      <c r="B333" s="1"/>
    </row>
    <row r="334" spans="2:2">
      <c r="B334" s="1"/>
    </row>
    <row r="335" spans="2:2">
      <c r="B335" s="1"/>
    </row>
    <row r="336" spans="2:2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1"/>
    </row>
    <row r="341" spans="2:2">
      <c r="B341" s="1"/>
    </row>
    <row r="342" spans="2:2">
      <c r="B342" s="1"/>
    </row>
    <row r="343" spans="2:2">
      <c r="B343" s="73"/>
    </row>
    <row r="344" spans="2:2">
      <c r="B344" s="1"/>
    </row>
    <row r="345" spans="2:2">
      <c r="B345" s="1"/>
    </row>
    <row r="346" spans="2:2">
      <c r="B346" s="1"/>
    </row>
    <row r="347" spans="2:2">
      <c r="B347" s="1"/>
    </row>
    <row r="348" spans="2:2">
      <c r="B348" s="1"/>
    </row>
    <row r="349" spans="2:2">
      <c r="B349" s="1"/>
    </row>
    <row r="350" spans="2:2">
      <c r="B350" s="1"/>
    </row>
    <row r="351" spans="2:2">
      <c r="B351" s="73"/>
    </row>
    <row r="352" spans="2:2">
      <c r="B352" s="1"/>
    </row>
    <row r="353" spans="2:2">
      <c r="B353" s="1"/>
    </row>
    <row r="354" spans="2:2">
      <c r="B354" s="1"/>
    </row>
    <row r="355" spans="2:2">
      <c r="B355" s="1"/>
    </row>
    <row r="356" spans="2:2">
      <c r="B356" s="1"/>
    </row>
    <row r="357" spans="2:2">
      <c r="B357" s="1"/>
    </row>
    <row r="358" spans="2:2">
      <c r="B358" s="1"/>
    </row>
    <row r="359" spans="2:2">
      <c r="B359" s="1"/>
    </row>
    <row r="360" spans="2:2">
      <c r="B360" s="73"/>
    </row>
    <row r="361" spans="2:2">
      <c r="B361" s="1"/>
    </row>
    <row r="362" spans="2:2">
      <c r="B362" s="1"/>
    </row>
    <row r="363" spans="2:2">
      <c r="B363" s="1"/>
    </row>
    <row r="364" spans="2:2">
      <c r="B364" s="1"/>
    </row>
    <row r="365" spans="2:2">
      <c r="B365" s="1"/>
    </row>
    <row r="366" spans="2:2">
      <c r="B366" s="1"/>
    </row>
    <row r="367" spans="2:2">
      <c r="B367" s="73"/>
    </row>
    <row r="368" spans="2:2">
      <c r="B368" s="1"/>
    </row>
    <row r="369" spans="2:2">
      <c r="B369" s="1"/>
    </row>
    <row r="370" spans="2:2">
      <c r="B370" s="1"/>
    </row>
    <row r="371" spans="2:2">
      <c r="B371" s="73"/>
    </row>
    <row r="372" spans="2:2">
      <c r="B372" s="1"/>
    </row>
    <row r="373" spans="2:2">
      <c r="B373" s="1"/>
    </row>
    <row r="374" spans="2:2">
      <c r="B374" s="1"/>
    </row>
    <row r="375" spans="2:2">
      <c r="B375" s="1"/>
    </row>
    <row r="376" spans="2:2">
      <c r="B376" s="1"/>
    </row>
    <row r="377" spans="2:2">
      <c r="B377" s="1"/>
    </row>
    <row r="378" spans="2:2">
      <c r="B378" s="1"/>
    </row>
    <row r="379" spans="2:2">
      <c r="B379" s="1"/>
    </row>
    <row r="380" spans="2:2">
      <c r="B380" s="73"/>
    </row>
    <row r="381" spans="2:2">
      <c r="B381" s="1"/>
    </row>
    <row r="382" spans="2:2">
      <c r="B382" s="1"/>
    </row>
    <row r="383" spans="2:2">
      <c r="B383" s="1"/>
    </row>
    <row r="384" spans="2:2">
      <c r="B384" s="1"/>
    </row>
    <row r="385" spans="2:2">
      <c r="B385" s="1"/>
    </row>
    <row r="386" spans="2:2">
      <c r="B386" s="1"/>
    </row>
    <row r="387" spans="2:2">
      <c r="B387" s="1"/>
    </row>
    <row r="388" spans="2:2">
      <c r="B388" s="73"/>
    </row>
    <row r="389" spans="2:2">
      <c r="B389" s="1"/>
    </row>
    <row r="390" spans="2:2">
      <c r="B390" s="1"/>
    </row>
    <row r="391" spans="2:2">
      <c r="B391" s="1"/>
    </row>
    <row r="392" spans="2:2">
      <c r="B392" s="1"/>
    </row>
    <row r="393" spans="2:2">
      <c r="B393" s="1"/>
    </row>
    <row r="394" spans="2:2">
      <c r="B394" s="1"/>
    </row>
    <row r="395" spans="2:2">
      <c r="B395" s="73"/>
    </row>
    <row r="396" spans="2:2">
      <c r="B396" s="1"/>
    </row>
    <row r="397" spans="2:2">
      <c r="B397" s="1"/>
    </row>
    <row r="398" spans="2:2">
      <c r="B398" s="1"/>
    </row>
    <row r="399" spans="2:2">
      <c r="B399" s="1"/>
    </row>
    <row r="400" spans="2:2">
      <c r="B400" s="73"/>
    </row>
    <row r="401" spans="2:2">
      <c r="B401" s="1"/>
    </row>
    <row r="402" spans="2:2">
      <c r="B402" s="1"/>
    </row>
    <row r="403" spans="2:2">
      <c r="B403" s="1"/>
    </row>
    <row r="404" spans="2:2">
      <c r="B404" s="1"/>
    </row>
    <row r="405" spans="2:2">
      <c r="B405" s="73"/>
    </row>
    <row r="406" spans="2:2">
      <c r="B406" s="1"/>
    </row>
    <row r="407" spans="2:2">
      <c r="B407" s="1"/>
    </row>
    <row r="408" spans="2:2">
      <c r="B408" s="1"/>
    </row>
    <row r="409" spans="2:2">
      <c r="B409" s="1"/>
    </row>
    <row r="410" spans="2:2">
      <c r="B410" s="1"/>
    </row>
    <row r="411" spans="2:2">
      <c r="B411" s="1"/>
    </row>
    <row r="412" spans="2:2">
      <c r="B412" s="1"/>
    </row>
    <row r="413" spans="2:2">
      <c r="B413" s="1"/>
    </row>
    <row r="414" spans="2:2">
      <c r="B414" s="1"/>
    </row>
    <row r="415" spans="2:2">
      <c r="B415" s="1"/>
    </row>
    <row r="416" spans="2:2">
      <c r="B416" s="73"/>
    </row>
    <row r="417" spans="2:2">
      <c r="B417" s="1"/>
    </row>
    <row r="418" spans="2:2">
      <c r="B418" s="1"/>
    </row>
    <row r="419" spans="2:2">
      <c r="B419" s="1"/>
    </row>
    <row r="420" spans="2:2">
      <c r="B420" s="1"/>
    </row>
    <row r="421" spans="2:2">
      <c r="B421" s="73"/>
    </row>
    <row r="422" spans="2:2">
      <c r="B422" s="1"/>
    </row>
    <row r="423" spans="2:2">
      <c r="B423" s="1"/>
    </row>
    <row r="424" spans="2:2">
      <c r="B424" s="1"/>
    </row>
    <row r="425" spans="2:2">
      <c r="B425" s="1"/>
    </row>
    <row r="426" spans="2:2">
      <c r="B426" s="1"/>
    </row>
    <row r="427" spans="2:2">
      <c r="B427" s="73"/>
    </row>
    <row r="428" spans="2:2">
      <c r="B428" s="1"/>
    </row>
    <row r="429" spans="2:2">
      <c r="B429" s="1"/>
    </row>
    <row r="430" spans="2:2">
      <c r="B430" s="1"/>
    </row>
    <row r="431" spans="2:2">
      <c r="B431" s="1"/>
    </row>
    <row r="432" spans="2:2">
      <c r="B432" s="1"/>
    </row>
    <row r="433" spans="2:2">
      <c r="B433" s="1"/>
    </row>
    <row r="434" spans="2:2">
      <c r="B434" s="73"/>
    </row>
    <row r="435" spans="2:2">
      <c r="B435" s="75"/>
    </row>
    <row r="436" spans="2:2">
      <c r="B436" s="1"/>
    </row>
    <row r="437" spans="2:2">
      <c r="B437" s="1"/>
    </row>
    <row r="438" spans="2:2">
      <c r="B438" s="1"/>
    </row>
    <row r="439" spans="2:2">
      <c r="B439" s="1"/>
    </row>
    <row r="440" spans="2:2">
      <c r="B440" s="1"/>
    </row>
    <row r="441" spans="2:2">
      <c r="B441" s="1"/>
    </row>
    <row r="442" spans="2:2">
      <c r="B442" s="1"/>
    </row>
    <row r="443" spans="2:2">
      <c r="B443" s="1"/>
    </row>
    <row r="444" spans="2:2">
      <c r="B444" s="1"/>
    </row>
    <row r="445" spans="2:2">
      <c r="B445" s="1"/>
    </row>
    <row r="446" spans="2:2">
      <c r="B446" s="1"/>
    </row>
    <row r="447" spans="2:2">
      <c r="B447" s="73"/>
    </row>
    <row r="448" spans="2:2">
      <c r="B448" s="1"/>
    </row>
    <row r="449" spans="2:2">
      <c r="B449" s="1"/>
    </row>
    <row r="450" spans="2:2">
      <c r="B450" s="1"/>
    </row>
    <row r="451" spans="2:2">
      <c r="B451" s="1"/>
    </row>
    <row r="452" spans="2:2">
      <c r="B452" s="73"/>
    </row>
    <row r="453" spans="2:2">
      <c r="B453" s="1"/>
    </row>
    <row r="454" spans="2:2">
      <c r="B454" s="1"/>
    </row>
    <row r="455" spans="2:2">
      <c r="B455" s="1"/>
    </row>
    <row r="456" spans="2:2">
      <c r="B456" s="1"/>
    </row>
    <row r="457" spans="2:2">
      <c r="B457" s="73"/>
    </row>
    <row r="458" spans="2:2">
      <c r="B458" s="1"/>
    </row>
    <row r="459" spans="2:2">
      <c r="B459" s="1"/>
    </row>
    <row r="460" spans="2:2">
      <c r="B460" s="1"/>
    </row>
    <row r="461" spans="2:2">
      <c r="B461" s="1"/>
    </row>
    <row r="462" spans="2:2">
      <c r="B462" s="1"/>
    </row>
    <row r="463" spans="2:2">
      <c r="B463" s="1"/>
    </row>
    <row r="464" spans="2:2">
      <c r="B464" s="73"/>
    </row>
    <row r="465" spans="2:2">
      <c r="B465" s="1"/>
    </row>
    <row r="466" spans="2:2">
      <c r="B466" s="1"/>
    </row>
    <row r="467" spans="2:2">
      <c r="B467" s="1"/>
    </row>
    <row r="468" spans="2:2">
      <c r="B468" s="1"/>
    </row>
    <row r="469" spans="2:2">
      <c r="B469" s="1"/>
    </row>
    <row r="470" spans="2:2">
      <c r="B470" s="1"/>
    </row>
    <row r="471" spans="2:2">
      <c r="B471" s="1"/>
    </row>
    <row r="472" spans="2:2">
      <c r="B472" s="73"/>
    </row>
    <row r="473" spans="2:2">
      <c r="B473" s="1"/>
    </row>
    <row r="474" spans="2:2">
      <c r="B474" s="1"/>
    </row>
    <row r="475" spans="2:2">
      <c r="B475" s="1"/>
    </row>
    <row r="476" spans="2:2">
      <c r="B476" s="1"/>
    </row>
    <row r="477" spans="2:2">
      <c r="B477" s="1"/>
    </row>
    <row r="478" spans="2:2">
      <c r="B478" s="1"/>
    </row>
    <row r="479" spans="2:2">
      <c r="B479" s="1"/>
    </row>
    <row r="480" spans="2:2">
      <c r="B480" s="1"/>
    </row>
    <row r="481" spans="2:2">
      <c r="B481" s="1"/>
    </row>
    <row r="482" spans="2:2">
      <c r="B482" s="1"/>
    </row>
    <row r="483" spans="2:2">
      <c r="B483" s="73"/>
    </row>
    <row r="484" spans="2:2">
      <c r="B484" s="1"/>
    </row>
    <row r="485" spans="2:2">
      <c r="B485" s="1"/>
    </row>
    <row r="486" spans="2:2">
      <c r="B486" s="1"/>
    </row>
    <row r="487" spans="2:2">
      <c r="B487" s="1"/>
    </row>
    <row r="488" spans="2:2">
      <c r="B488" s="1"/>
    </row>
    <row r="489" spans="2:2">
      <c r="B489" s="73"/>
    </row>
    <row r="490" spans="2:2">
      <c r="B490" s="1"/>
    </row>
    <row r="491" spans="2:2">
      <c r="B491" s="1"/>
    </row>
    <row r="492" spans="2:2">
      <c r="B492" s="1"/>
    </row>
    <row r="493" spans="2:2">
      <c r="B493" s="1"/>
    </row>
    <row r="494" spans="2:2">
      <c r="B494" s="73"/>
    </row>
    <row r="495" spans="2:2">
      <c r="B495" s="1"/>
    </row>
    <row r="496" spans="2:2">
      <c r="B496" s="1"/>
    </row>
    <row r="497" spans="2:2">
      <c r="B497" s="1"/>
    </row>
    <row r="498" spans="2:2">
      <c r="B498" s="1"/>
    </row>
    <row r="499" spans="2:2">
      <c r="B499" s="1"/>
    </row>
    <row r="500" spans="2:2">
      <c r="B500" s="1"/>
    </row>
    <row r="501" spans="2:2">
      <c r="B501" s="73"/>
    </row>
    <row r="502" spans="2:2">
      <c r="B502" s="1"/>
    </row>
    <row r="503" spans="2:2">
      <c r="B503" s="1"/>
    </row>
    <row r="504" spans="2:2">
      <c r="B504" s="1"/>
    </row>
    <row r="505" spans="2:2">
      <c r="B505" s="1"/>
    </row>
    <row r="506" spans="2:2">
      <c r="B506" s="1"/>
    </row>
    <row r="507" spans="2:2">
      <c r="B507" s="57"/>
    </row>
    <row r="508" spans="2:2">
      <c r="B508" s="76"/>
    </row>
    <row r="509" spans="2:2">
      <c r="B509" s="76"/>
    </row>
    <row r="510" spans="2:2">
      <c r="B510" s="76"/>
    </row>
    <row r="511" spans="2:2">
      <c r="B511" s="76"/>
    </row>
    <row r="512" spans="2:2">
      <c r="B512" s="77"/>
    </row>
  </sheetData>
  <mergeCells count="14">
    <mergeCell ref="A58:C58"/>
    <mergeCell ref="H3:H4"/>
    <mergeCell ref="A118:C118"/>
    <mergeCell ref="A173:C173"/>
    <mergeCell ref="A227:C227"/>
    <mergeCell ref="A268:C268"/>
    <mergeCell ref="I3:I4"/>
    <mergeCell ref="D3:D4"/>
    <mergeCell ref="A1:I1"/>
    <mergeCell ref="B3:B4"/>
    <mergeCell ref="C3:C4"/>
    <mergeCell ref="E3:F3"/>
    <mergeCell ref="G3:G4"/>
    <mergeCell ref="A3:A4"/>
  </mergeCells>
  <phoneticPr fontId="2" type="noConversion"/>
  <pageMargins left="0.74803149606299213" right="0.74803149606299213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61" max="8" man="1"/>
    <brk id="120" max="8" man="1"/>
    <brk id="175" max="8" man="1"/>
    <brk id="230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1"/>
  <sheetViews>
    <sheetView zoomScaleNormal="100" zoomScaleSheetLayoutView="120" workbookViewId="0">
      <pane ySplit="4" topLeftCell="A5" activePane="bottomLeft" state="frozen"/>
      <selection pane="bottomLeft" activeCell="A3" sqref="A3:A4"/>
    </sheetView>
  </sheetViews>
  <sheetFormatPr defaultRowHeight="12.75"/>
  <cols>
    <col min="1" max="1" width="20.28515625" customWidth="1"/>
    <col min="2" max="2" width="5.85546875" customWidth="1"/>
    <col min="3" max="3" width="5.7109375" customWidth="1"/>
    <col min="4" max="4" width="5" customWidth="1"/>
    <col min="5" max="5" width="5.85546875" customWidth="1"/>
    <col min="6" max="6" width="7.7109375" customWidth="1"/>
    <col min="7" max="8" width="5" customWidth="1"/>
    <col min="9" max="10" width="5.7109375" customWidth="1"/>
    <col min="11" max="11" width="5.85546875" customWidth="1"/>
    <col min="12" max="12" width="7.7109375" customWidth="1"/>
    <col min="13" max="13" width="5" customWidth="1"/>
    <col min="14" max="14" width="4.28515625" customWidth="1"/>
  </cols>
  <sheetData>
    <row r="1" spans="1:14" ht="25.9" customHeight="1">
      <c r="A1" s="1598" t="s">
        <v>496</v>
      </c>
      <c r="B1" s="1548"/>
      <c r="C1" s="1548"/>
      <c r="D1" s="1548"/>
      <c r="E1" s="1548"/>
      <c r="F1" s="1548"/>
      <c r="G1" s="1548"/>
      <c r="H1" s="1548"/>
      <c r="I1" s="1548"/>
      <c r="J1" s="1548"/>
      <c r="K1" s="1548"/>
      <c r="L1" s="1548"/>
      <c r="M1" s="1548"/>
      <c r="N1" s="1548"/>
    </row>
    <row r="2" spans="1:14" ht="9.9499999999999993" customHeight="1">
      <c r="A2" s="374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s="132" customFormat="1" ht="24.95" customHeight="1">
      <c r="A3" s="1599" t="s">
        <v>465</v>
      </c>
      <c r="B3" s="1600" t="s">
        <v>348</v>
      </c>
      <c r="C3" s="1557" t="s">
        <v>464</v>
      </c>
      <c r="D3" s="1602"/>
      <c r="E3" s="1602"/>
      <c r="F3" s="1602"/>
      <c r="G3" s="1602"/>
      <c r="H3" s="1603"/>
      <c r="I3" s="1554" t="s">
        <v>463</v>
      </c>
      <c r="J3" s="1604"/>
      <c r="K3" s="1604"/>
      <c r="L3" s="1604"/>
      <c r="M3" s="1604"/>
      <c r="N3" s="1604"/>
    </row>
    <row r="4" spans="1:14" s="132" customFormat="1" ht="39.950000000000003" customHeight="1">
      <c r="A4" s="1546"/>
      <c r="B4" s="1601"/>
      <c r="C4" s="372" t="s">
        <v>266</v>
      </c>
      <c r="D4" s="372" t="s">
        <v>462</v>
      </c>
      <c r="E4" s="372" t="s">
        <v>461</v>
      </c>
      <c r="F4" s="372" t="s">
        <v>460</v>
      </c>
      <c r="G4" s="372" t="s">
        <v>459</v>
      </c>
      <c r="H4" s="372" t="s">
        <v>454</v>
      </c>
      <c r="I4" s="373" t="s">
        <v>266</v>
      </c>
      <c r="J4" s="372" t="s">
        <v>458</v>
      </c>
      <c r="K4" s="372" t="s">
        <v>457</v>
      </c>
      <c r="L4" s="372" t="s">
        <v>456</v>
      </c>
      <c r="M4" s="372" t="s">
        <v>455</v>
      </c>
      <c r="N4" s="371" t="s">
        <v>454</v>
      </c>
    </row>
    <row r="5" spans="1:14" s="231" customFormat="1" ht="24.95" customHeight="1">
      <c r="A5" s="370" t="s">
        <v>0</v>
      </c>
      <c r="B5" s="367">
        <v>6161584</v>
      </c>
      <c r="C5" s="369">
        <v>2971868</v>
      </c>
      <c r="D5" s="369">
        <v>988400</v>
      </c>
      <c r="E5" s="369">
        <v>1693659</v>
      </c>
      <c r="F5" s="369">
        <v>154459</v>
      </c>
      <c r="G5" s="369">
        <v>122619</v>
      </c>
      <c r="H5" s="369">
        <v>12731</v>
      </c>
      <c r="I5" s="369">
        <v>3189716</v>
      </c>
      <c r="J5" s="369">
        <v>731559</v>
      </c>
      <c r="K5" s="369">
        <v>1702581</v>
      </c>
      <c r="L5" s="369">
        <v>562384</v>
      </c>
      <c r="M5" s="369">
        <v>181351</v>
      </c>
      <c r="N5" s="164">
        <v>11841</v>
      </c>
    </row>
    <row r="6" spans="1:14" s="132" customFormat="1" ht="24.95" customHeight="1">
      <c r="A6" s="248" t="s">
        <v>242</v>
      </c>
      <c r="B6" s="366">
        <v>3081049</v>
      </c>
      <c r="C6" s="178">
        <v>1463415</v>
      </c>
      <c r="D6" s="178">
        <v>513719</v>
      </c>
      <c r="E6" s="178">
        <v>807017</v>
      </c>
      <c r="F6" s="178">
        <v>66127</v>
      </c>
      <c r="G6" s="178">
        <v>69884</v>
      </c>
      <c r="H6" s="178">
        <v>6668</v>
      </c>
      <c r="I6" s="178">
        <v>1617634</v>
      </c>
      <c r="J6" s="178">
        <v>409938</v>
      </c>
      <c r="K6" s="178">
        <v>812509</v>
      </c>
      <c r="L6" s="178">
        <v>280028</v>
      </c>
      <c r="M6" s="178">
        <v>108978</v>
      </c>
      <c r="N6" s="178">
        <v>6181</v>
      </c>
    </row>
    <row r="7" spans="1:14" s="231" customFormat="1" ht="24.95" customHeight="1">
      <c r="A7" s="60" t="s">
        <v>125</v>
      </c>
      <c r="B7" s="367">
        <v>1426710</v>
      </c>
      <c r="C7" s="164">
        <v>666315</v>
      </c>
      <c r="D7" s="164">
        <v>232333</v>
      </c>
      <c r="E7" s="164">
        <v>368871</v>
      </c>
      <c r="F7" s="164">
        <v>28873</v>
      </c>
      <c r="G7" s="164">
        <v>31287</v>
      </c>
      <c r="H7" s="164">
        <v>4951</v>
      </c>
      <c r="I7" s="164">
        <v>760395</v>
      </c>
      <c r="J7" s="164">
        <v>207054</v>
      </c>
      <c r="K7" s="164">
        <v>372445</v>
      </c>
      <c r="L7" s="164">
        <v>120235</v>
      </c>
      <c r="M7" s="164">
        <v>56153</v>
      </c>
      <c r="N7" s="164">
        <v>4508</v>
      </c>
    </row>
    <row r="8" spans="1:14" s="231" customFormat="1" ht="24.95" customHeight="1">
      <c r="A8" s="40" t="s">
        <v>246</v>
      </c>
      <c r="B8" s="367">
        <v>1426710</v>
      </c>
      <c r="C8" s="164">
        <v>666315</v>
      </c>
      <c r="D8" s="164">
        <v>232333</v>
      </c>
      <c r="E8" s="164">
        <v>368871</v>
      </c>
      <c r="F8" s="164">
        <v>28873</v>
      </c>
      <c r="G8" s="164">
        <v>31287</v>
      </c>
      <c r="H8" s="164">
        <v>4951</v>
      </c>
      <c r="I8" s="164">
        <v>760395</v>
      </c>
      <c r="J8" s="164">
        <v>207054</v>
      </c>
      <c r="K8" s="164">
        <v>372445</v>
      </c>
      <c r="L8" s="164">
        <v>120235</v>
      </c>
      <c r="M8" s="164">
        <v>56153</v>
      </c>
      <c r="N8" s="164">
        <v>4508</v>
      </c>
    </row>
    <row r="9" spans="1:14" ht="15.95" customHeight="1">
      <c r="A9" s="5" t="s">
        <v>200</v>
      </c>
      <c r="B9" s="366">
        <v>23144</v>
      </c>
      <c r="C9" s="178">
        <v>11455</v>
      </c>
      <c r="D9" s="178">
        <v>3678</v>
      </c>
      <c r="E9" s="178">
        <v>6452</v>
      </c>
      <c r="F9" s="178">
        <v>657</v>
      </c>
      <c r="G9" s="178">
        <v>574</v>
      </c>
      <c r="H9" s="178">
        <v>94</v>
      </c>
      <c r="I9" s="178">
        <v>11689</v>
      </c>
      <c r="J9" s="178">
        <v>2367</v>
      </c>
      <c r="K9" s="178">
        <v>6378</v>
      </c>
      <c r="L9" s="178">
        <v>2254</v>
      </c>
      <c r="M9" s="178">
        <v>585</v>
      </c>
      <c r="N9" s="178">
        <v>105</v>
      </c>
    </row>
    <row r="10" spans="1:14" ht="15.95" customHeight="1">
      <c r="A10" s="5" t="s">
        <v>201</v>
      </c>
      <c r="B10" s="366">
        <v>137315</v>
      </c>
      <c r="C10" s="178">
        <v>63278</v>
      </c>
      <c r="D10" s="178">
        <v>22393</v>
      </c>
      <c r="E10" s="178">
        <v>34326</v>
      </c>
      <c r="F10" s="178">
        <v>2879</v>
      </c>
      <c r="G10" s="178">
        <v>3145</v>
      </c>
      <c r="H10" s="178">
        <v>535</v>
      </c>
      <c r="I10" s="178">
        <v>74037</v>
      </c>
      <c r="J10" s="178">
        <v>20892</v>
      </c>
      <c r="K10" s="178">
        <v>34821</v>
      </c>
      <c r="L10" s="178">
        <v>11945</v>
      </c>
      <c r="M10" s="178">
        <v>5855</v>
      </c>
      <c r="N10" s="178">
        <v>524</v>
      </c>
    </row>
    <row r="11" spans="1:14" ht="15.95" customHeight="1">
      <c r="A11" s="5" t="s">
        <v>202</v>
      </c>
      <c r="B11" s="366">
        <v>50010</v>
      </c>
      <c r="C11" s="178">
        <v>21764</v>
      </c>
      <c r="D11" s="178">
        <v>8117</v>
      </c>
      <c r="E11" s="178">
        <v>11144</v>
      </c>
      <c r="F11" s="178">
        <v>965</v>
      </c>
      <c r="G11" s="178">
        <v>1397</v>
      </c>
      <c r="H11" s="178">
        <v>141</v>
      </c>
      <c r="I11" s="178">
        <v>28246</v>
      </c>
      <c r="J11" s="178">
        <v>8623</v>
      </c>
      <c r="K11" s="178">
        <v>11438</v>
      </c>
      <c r="L11" s="178">
        <v>4950</v>
      </c>
      <c r="M11" s="178">
        <v>3091</v>
      </c>
      <c r="N11" s="178">
        <v>144</v>
      </c>
    </row>
    <row r="12" spans="1:14" ht="15.95" customHeight="1">
      <c r="A12" s="5" t="s">
        <v>203</v>
      </c>
      <c r="B12" s="366">
        <v>70731</v>
      </c>
      <c r="C12" s="178">
        <v>34871</v>
      </c>
      <c r="D12" s="178">
        <v>11413</v>
      </c>
      <c r="E12" s="178">
        <v>20557</v>
      </c>
      <c r="F12" s="178">
        <v>1509</v>
      </c>
      <c r="G12" s="178">
        <v>1221</v>
      </c>
      <c r="H12" s="178">
        <v>171</v>
      </c>
      <c r="I12" s="178">
        <v>35860</v>
      </c>
      <c r="J12" s="178">
        <v>8343</v>
      </c>
      <c r="K12" s="178">
        <v>20526</v>
      </c>
      <c r="L12" s="178">
        <v>5287</v>
      </c>
      <c r="M12" s="178">
        <v>1530</v>
      </c>
      <c r="N12" s="178">
        <v>174</v>
      </c>
    </row>
    <row r="13" spans="1:14" ht="15.95" customHeight="1">
      <c r="A13" s="5" t="s">
        <v>204</v>
      </c>
      <c r="B13" s="366">
        <v>130225</v>
      </c>
      <c r="C13" s="178">
        <v>59579</v>
      </c>
      <c r="D13" s="178">
        <v>21150</v>
      </c>
      <c r="E13" s="178">
        <v>32595</v>
      </c>
      <c r="F13" s="178">
        <v>2314</v>
      </c>
      <c r="G13" s="178">
        <v>2893</v>
      </c>
      <c r="H13" s="178">
        <v>627</v>
      </c>
      <c r="I13" s="178">
        <v>70646</v>
      </c>
      <c r="J13" s="178">
        <v>20807</v>
      </c>
      <c r="K13" s="178">
        <v>33125</v>
      </c>
      <c r="L13" s="178">
        <v>10403</v>
      </c>
      <c r="M13" s="178">
        <v>5680</v>
      </c>
      <c r="N13" s="178">
        <v>631</v>
      </c>
    </row>
    <row r="14" spans="1:14" ht="15.95" customHeight="1">
      <c r="A14" s="5" t="s">
        <v>205</v>
      </c>
      <c r="B14" s="366">
        <v>143173</v>
      </c>
      <c r="C14" s="178">
        <v>67202</v>
      </c>
      <c r="D14" s="178">
        <v>23763</v>
      </c>
      <c r="E14" s="178">
        <v>37334</v>
      </c>
      <c r="F14" s="178">
        <v>2793</v>
      </c>
      <c r="G14" s="178">
        <v>2928</v>
      </c>
      <c r="H14" s="178">
        <v>384</v>
      </c>
      <c r="I14" s="178">
        <v>75971</v>
      </c>
      <c r="J14" s="178">
        <v>20597</v>
      </c>
      <c r="K14" s="178">
        <v>37695</v>
      </c>
      <c r="L14" s="178">
        <v>11921</v>
      </c>
      <c r="M14" s="178">
        <v>5402</v>
      </c>
      <c r="N14" s="178">
        <v>356</v>
      </c>
    </row>
    <row r="15" spans="1:14" ht="15.95" customHeight="1">
      <c r="A15" s="5" t="s">
        <v>206</v>
      </c>
      <c r="B15" s="366">
        <v>49812</v>
      </c>
      <c r="C15" s="178">
        <v>24206</v>
      </c>
      <c r="D15" s="178">
        <v>7757</v>
      </c>
      <c r="E15" s="178">
        <v>14100</v>
      </c>
      <c r="F15" s="178">
        <v>1056</v>
      </c>
      <c r="G15" s="178">
        <v>1055</v>
      </c>
      <c r="H15" s="178">
        <v>238</v>
      </c>
      <c r="I15" s="178">
        <v>25606</v>
      </c>
      <c r="J15" s="178">
        <v>5582</v>
      </c>
      <c r="K15" s="178">
        <v>14085</v>
      </c>
      <c r="L15" s="178">
        <v>4404</v>
      </c>
      <c r="M15" s="178">
        <v>1304</v>
      </c>
      <c r="N15" s="178">
        <v>231</v>
      </c>
    </row>
    <row r="16" spans="1:14" ht="15.95" customHeight="1">
      <c r="A16" s="5" t="s">
        <v>207</v>
      </c>
      <c r="B16" s="366">
        <v>45556</v>
      </c>
      <c r="C16" s="178">
        <v>22145</v>
      </c>
      <c r="D16" s="178">
        <v>7375</v>
      </c>
      <c r="E16" s="178">
        <v>12532</v>
      </c>
      <c r="F16" s="178">
        <v>1154</v>
      </c>
      <c r="G16" s="178">
        <v>949</v>
      </c>
      <c r="H16" s="178">
        <v>135</v>
      </c>
      <c r="I16" s="178">
        <v>23411</v>
      </c>
      <c r="J16" s="178">
        <v>5221</v>
      </c>
      <c r="K16" s="178">
        <v>12526</v>
      </c>
      <c r="L16" s="178">
        <v>4166</v>
      </c>
      <c r="M16" s="178">
        <v>1284</v>
      </c>
      <c r="N16" s="178">
        <v>214</v>
      </c>
    </row>
    <row r="17" spans="1:14" ht="15.95" customHeight="1">
      <c r="A17" s="5" t="s">
        <v>208</v>
      </c>
      <c r="B17" s="366">
        <v>186667</v>
      </c>
      <c r="C17" s="178">
        <v>85206</v>
      </c>
      <c r="D17" s="178">
        <v>29816</v>
      </c>
      <c r="E17" s="178">
        <v>47591</v>
      </c>
      <c r="F17" s="178">
        <v>3708</v>
      </c>
      <c r="G17" s="178">
        <v>3681</v>
      </c>
      <c r="H17" s="178">
        <v>410</v>
      </c>
      <c r="I17" s="178">
        <v>101461</v>
      </c>
      <c r="J17" s="178">
        <v>29160</v>
      </c>
      <c r="K17" s="178">
        <v>48268</v>
      </c>
      <c r="L17" s="178">
        <v>15793</v>
      </c>
      <c r="M17" s="178">
        <v>7879</v>
      </c>
      <c r="N17" s="178">
        <v>361</v>
      </c>
    </row>
    <row r="18" spans="1:14" ht="15.95" customHeight="1">
      <c r="A18" s="5" t="s">
        <v>209</v>
      </c>
      <c r="B18" s="366">
        <v>61626</v>
      </c>
      <c r="C18" s="178">
        <v>30249</v>
      </c>
      <c r="D18" s="178">
        <v>10138</v>
      </c>
      <c r="E18" s="178">
        <v>17056</v>
      </c>
      <c r="F18" s="178">
        <v>1463</v>
      </c>
      <c r="G18" s="178">
        <v>1395</v>
      </c>
      <c r="H18" s="178">
        <v>197</v>
      </c>
      <c r="I18" s="178">
        <v>31377</v>
      </c>
      <c r="J18" s="178">
        <v>7050</v>
      </c>
      <c r="K18" s="178">
        <v>17006</v>
      </c>
      <c r="L18" s="178">
        <v>5441</v>
      </c>
      <c r="M18" s="178">
        <v>1668</v>
      </c>
      <c r="N18" s="178">
        <v>212</v>
      </c>
    </row>
    <row r="19" spans="1:14" ht="15.95" customHeight="1">
      <c r="A19" s="5" t="s">
        <v>210</v>
      </c>
      <c r="B19" s="366">
        <v>148292</v>
      </c>
      <c r="C19" s="178">
        <v>69276</v>
      </c>
      <c r="D19" s="178">
        <v>25695</v>
      </c>
      <c r="E19" s="178">
        <v>36765</v>
      </c>
      <c r="F19" s="178">
        <v>2801</v>
      </c>
      <c r="G19" s="178">
        <v>3460</v>
      </c>
      <c r="H19" s="178">
        <v>555</v>
      </c>
      <c r="I19" s="178">
        <v>79016</v>
      </c>
      <c r="J19" s="178">
        <v>23092</v>
      </c>
      <c r="K19" s="178">
        <v>37129</v>
      </c>
      <c r="L19" s="178">
        <v>12019</v>
      </c>
      <c r="M19" s="178">
        <v>6362</v>
      </c>
      <c r="N19" s="178">
        <v>414</v>
      </c>
    </row>
    <row r="20" spans="1:14" ht="15.95" customHeight="1">
      <c r="A20" s="5" t="s">
        <v>211</v>
      </c>
      <c r="B20" s="366">
        <v>93014</v>
      </c>
      <c r="C20" s="178">
        <v>43235</v>
      </c>
      <c r="D20" s="178">
        <v>14323</v>
      </c>
      <c r="E20" s="178">
        <v>24579</v>
      </c>
      <c r="F20" s="178">
        <v>1945</v>
      </c>
      <c r="G20" s="178">
        <v>2087</v>
      </c>
      <c r="H20" s="178">
        <v>301</v>
      </c>
      <c r="I20" s="178">
        <v>49779</v>
      </c>
      <c r="J20" s="178">
        <v>13172</v>
      </c>
      <c r="K20" s="178">
        <v>24901</v>
      </c>
      <c r="L20" s="178">
        <v>7622</v>
      </c>
      <c r="M20" s="178">
        <v>3805</v>
      </c>
      <c r="N20" s="178">
        <v>279</v>
      </c>
    </row>
    <row r="21" spans="1:14" ht="15.95" customHeight="1">
      <c r="A21" s="5" t="s">
        <v>212</v>
      </c>
      <c r="B21" s="366">
        <v>34518</v>
      </c>
      <c r="C21" s="178">
        <v>15546</v>
      </c>
      <c r="D21" s="178">
        <v>5727</v>
      </c>
      <c r="E21" s="178">
        <v>8085</v>
      </c>
      <c r="F21" s="178">
        <v>671</v>
      </c>
      <c r="G21" s="178">
        <v>948</v>
      </c>
      <c r="H21" s="178">
        <v>115</v>
      </c>
      <c r="I21" s="178">
        <v>18972</v>
      </c>
      <c r="J21" s="178">
        <v>5701</v>
      </c>
      <c r="K21" s="178">
        <v>8221</v>
      </c>
      <c r="L21" s="178">
        <v>3099</v>
      </c>
      <c r="M21" s="178">
        <v>1827</v>
      </c>
      <c r="N21" s="178">
        <v>124</v>
      </c>
    </row>
    <row r="22" spans="1:14" ht="15.95" customHeight="1">
      <c r="A22" s="5" t="s">
        <v>213</v>
      </c>
      <c r="B22" s="366">
        <v>17590</v>
      </c>
      <c r="C22" s="178">
        <v>8647</v>
      </c>
      <c r="D22" s="178">
        <v>2767</v>
      </c>
      <c r="E22" s="178">
        <v>4905</v>
      </c>
      <c r="F22" s="178">
        <v>477</v>
      </c>
      <c r="G22" s="178">
        <v>436</v>
      </c>
      <c r="H22" s="178">
        <v>62</v>
      </c>
      <c r="I22" s="178">
        <v>8943</v>
      </c>
      <c r="J22" s="178">
        <v>1782</v>
      </c>
      <c r="K22" s="178">
        <v>4839</v>
      </c>
      <c r="L22" s="178">
        <v>1825</v>
      </c>
      <c r="M22" s="178">
        <v>443</v>
      </c>
      <c r="N22" s="178">
        <v>54</v>
      </c>
    </row>
    <row r="23" spans="1:14" ht="15.95" customHeight="1">
      <c r="A23" s="5" t="s">
        <v>214</v>
      </c>
      <c r="B23" s="366">
        <v>43383</v>
      </c>
      <c r="C23" s="178">
        <v>19007</v>
      </c>
      <c r="D23" s="178">
        <v>7048</v>
      </c>
      <c r="E23" s="178">
        <v>9728</v>
      </c>
      <c r="F23" s="178">
        <v>845</v>
      </c>
      <c r="G23" s="178">
        <v>1269</v>
      </c>
      <c r="H23" s="178">
        <v>117</v>
      </c>
      <c r="I23" s="178">
        <v>24376</v>
      </c>
      <c r="J23" s="178">
        <v>7688</v>
      </c>
      <c r="K23" s="178">
        <v>9835</v>
      </c>
      <c r="L23" s="178">
        <v>4047</v>
      </c>
      <c r="M23" s="178">
        <v>2691</v>
      </c>
      <c r="N23" s="178">
        <v>115</v>
      </c>
    </row>
    <row r="24" spans="1:14" ht="15.95" customHeight="1">
      <c r="A24" s="5" t="s">
        <v>215</v>
      </c>
      <c r="B24" s="366">
        <v>36800</v>
      </c>
      <c r="C24" s="178">
        <v>18297</v>
      </c>
      <c r="D24" s="178">
        <v>6118</v>
      </c>
      <c r="E24" s="178">
        <v>10287</v>
      </c>
      <c r="F24" s="178">
        <v>709</v>
      </c>
      <c r="G24" s="178">
        <v>685</v>
      </c>
      <c r="H24" s="178">
        <v>498</v>
      </c>
      <c r="I24" s="178">
        <v>18503</v>
      </c>
      <c r="J24" s="178">
        <v>4382</v>
      </c>
      <c r="K24" s="178">
        <v>10324</v>
      </c>
      <c r="L24" s="178">
        <v>2810</v>
      </c>
      <c r="M24" s="178">
        <v>806</v>
      </c>
      <c r="N24" s="178">
        <v>181</v>
      </c>
    </row>
    <row r="25" spans="1:14" ht="15.95" customHeight="1">
      <c r="A25" s="5" t="s">
        <v>216</v>
      </c>
      <c r="B25" s="366">
        <v>154854</v>
      </c>
      <c r="C25" s="178">
        <v>72352</v>
      </c>
      <c r="D25" s="178">
        <v>25055</v>
      </c>
      <c r="E25" s="178">
        <v>40835</v>
      </c>
      <c r="F25" s="178">
        <v>2927</v>
      </c>
      <c r="G25" s="178">
        <v>3164</v>
      </c>
      <c r="H25" s="178">
        <v>371</v>
      </c>
      <c r="I25" s="178">
        <v>82502</v>
      </c>
      <c r="J25" s="178">
        <v>22595</v>
      </c>
      <c r="K25" s="178">
        <v>41328</v>
      </c>
      <c r="L25" s="178">
        <v>12249</v>
      </c>
      <c r="M25" s="178">
        <v>5941</v>
      </c>
      <c r="N25" s="178">
        <v>389</v>
      </c>
    </row>
    <row r="26" spans="1:14" s="231" customFormat="1" ht="24.95" customHeight="1">
      <c r="A26" s="60" t="s">
        <v>126</v>
      </c>
      <c r="B26" s="367">
        <v>1654339</v>
      </c>
      <c r="C26" s="164">
        <v>797100</v>
      </c>
      <c r="D26" s="164">
        <v>281386</v>
      </c>
      <c r="E26" s="164">
        <v>438146</v>
      </c>
      <c r="F26" s="164">
        <v>37254</v>
      </c>
      <c r="G26" s="164">
        <v>38597</v>
      </c>
      <c r="H26" s="164">
        <v>1717</v>
      </c>
      <c r="I26" s="164">
        <v>857239</v>
      </c>
      <c r="J26" s="164">
        <v>202884</v>
      </c>
      <c r="K26" s="164">
        <v>440064</v>
      </c>
      <c r="L26" s="164">
        <v>159793</v>
      </c>
      <c r="M26" s="164">
        <v>52825</v>
      </c>
      <c r="N26" s="164">
        <v>1673</v>
      </c>
    </row>
    <row r="27" spans="1:14" s="231" customFormat="1" ht="24.95" customHeight="1">
      <c r="A27" s="40" t="s">
        <v>127</v>
      </c>
      <c r="B27" s="367">
        <v>163205</v>
      </c>
      <c r="C27" s="164">
        <v>78882</v>
      </c>
      <c r="D27" s="164">
        <v>27448</v>
      </c>
      <c r="E27" s="164">
        <v>43433</v>
      </c>
      <c r="F27" s="164">
        <v>4083</v>
      </c>
      <c r="G27" s="164">
        <v>3827</v>
      </c>
      <c r="H27" s="164">
        <v>91</v>
      </c>
      <c r="I27" s="164">
        <v>84323</v>
      </c>
      <c r="J27" s="164">
        <v>18428</v>
      </c>
      <c r="K27" s="164">
        <v>43524</v>
      </c>
      <c r="L27" s="164">
        <v>17281</v>
      </c>
      <c r="M27" s="164">
        <v>4983</v>
      </c>
      <c r="N27" s="164">
        <v>107</v>
      </c>
    </row>
    <row r="28" spans="1:14" ht="15.95" customHeight="1">
      <c r="A28" s="5" t="s">
        <v>20</v>
      </c>
      <c r="B28" s="366">
        <v>25086</v>
      </c>
      <c r="C28" s="178">
        <v>12175</v>
      </c>
      <c r="D28" s="178">
        <v>4121</v>
      </c>
      <c r="E28" s="178">
        <v>6730</v>
      </c>
      <c r="F28" s="178">
        <v>660</v>
      </c>
      <c r="G28" s="178">
        <v>645</v>
      </c>
      <c r="H28" s="178">
        <v>19</v>
      </c>
      <c r="I28" s="178">
        <v>12911</v>
      </c>
      <c r="J28" s="178">
        <v>2658</v>
      </c>
      <c r="K28" s="178">
        <v>6769</v>
      </c>
      <c r="L28" s="178">
        <v>2689</v>
      </c>
      <c r="M28" s="178">
        <v>775</v>
      </c>
      <c r="N28" s="178">
        <v>20</v>
      </c>
    </row>
    <row r="29" spans="1:14" ht="15.95" customHeight="1">
      <c r="A29" s="5" t="s">
        <v>21</v>
      </c>
      <c r="B29" s="366">
        <v>36957</v>
      </c>
      <c r="C29" s="178">
        <v>17923</v>
      </c>
      <c r="D29" s="178">
        <v>6776</v>
      </c>
      <c r="E29" s="178">
        <v>9499</v>
      </c>
      <c r="F29" s="178">
        <v>883</v>
      </c>
      <c r="G29" s="178">
        <v>751</v>
      </c>
      <c r="H29" s="178">
        <v>14</v>
      </c>
      <c r="I29" s="178">
        <v>19034</v>
      </c>
      <c r="J29" s="178">
        <v>4671</v>
      </c>
      <c r="K29" s="178">
        <v>9528</v>
      </c>
      <c r="L29" s="178">
        <v>3807</v>
      </c>
      <c r="M29" s="178">
        <v>1006</v>
      </c>
      <c r="N29" s="178">
        <v>22</v>
      </c>
    </row>
    <row r="30" spans="1:14" ht="15.95" customHeight="1">
      <c r="A30" s="5" t="s">
        <v>22</v>
      </c>
      <c r="B30" s="366">
        <v>26382</v>
      </c>
      <c r="C30" s="178">
        <v>12932</v>
      </c>
      <c r="D30" s="178">
        <v>4325</v>
      </c>
      <c r="E30" s="178">
        <v>7233</v>
      </c>
      <c r="F30" s="178">
        <v>758</v>
      </c>
      <c r="G30" s="178">
        <v>586</v>
      </c>
      <c r="H30" s="178">
        <v>30</v>
      </c>
      <c r="I30" s="178">
        <v>13450</v>
      </c>
      <c r="J30" s="178">
        <v>2717</v>
      </c>
      <c r="K30" s="178">
        <v>7221</v>
      </c>
      <c r="L30" s="178">
        <v>2840</v>
      </c>
      <c r="M30" s="178">
        <v>641</v>
      </c>
      <c r="N30" s="178">
        <v>31</v>
      </c>
    </row>
    <row r="31" spans="1:14" ht="15.95" customHeight="1">
      <c r="A31" s="5" t="s">
        <v>217</v>
      </c>
      <c r="B31" s="366">
        <v>74780</v>
      </c>
      <c r="C31" s="178">
        <v>35852</v>
      </c>
      <c r="D31" s="178">
        <v>12226</v>
      </c>
      <c r="E31" s="178">
        <v>19971</v>
      </c>
      <c r="F31" s="178">
        <v>1782</v>
      </c>
      <c r="G31" s="178">
        <v>1845</v>
      </c>
      <c r="H31" s="178">
        <v>28</v>
      </c>
      <c r="I31" s="178">
        <v>38928</v>
      </c>
      <c r="J31" s="178">
        <v>8382</v>
      </c>
      <c r="K31" s="178">
        <v>20006</v>
      </c>
      <c r="L31" s="178">
        <v>7945</v>
      </c>
      <c r="M31" s="178">
        <v>2561</v>
      </c>
      <c r="N31" s="178">
        <v>34</v>
      </c>
    </row>
    <row r="32" spans="1:14" s="231" customFormat="1" ht="24.95" customHeight="1">
      <c r="A32" s="40" t="s">
        <v>128</v>
      </c>
      <c r="B32" s="367">
        <v>251202</v>
      </c>
      <c r="C32" s="164">
        <v>122172</v>
      </c>
      <c r="D32" s="164">
        <v>43755</v>
      </c>
      <c r="E32" s="164">
        <v>66254</v>
      </c>
      <c r="F32" s="164">
        <v>6175</v>
      </c>
      <c r="G32" s="164">
        <v>5676</v>
      </c>
      <c r="H32" s="164">
        <v>312</v>
      </c>
      <c r="I32" s="164">
        <v>129030</v>
      </c>
      <c r="J32" s="164">
        <v>30961</v>
      </c>
      <c r="K32" s="164">
        <v>66263</v>
      </c>
      <c r="L32" s="164">
        <v>24037</v>
      </c>
      <c r="M32" s="164">
        <v>7486</v>
      </c>
      <c r="N32" s="164">
        <v>283</v>
      </c>
    </row>
    <row r="33" spans="1:14" ht="15.95" customHeight="1">
      <c r="A33" s="5" t="s">
        <v>13</v>
      </c>
      <c r="B33" s="366">
        <v>17341</v>
      </c>
      <c r="C33" s="178">
        <v>8525</v>
      </c>
      <c r="D33" s="178">
        <v>2948</v>
      </c>
      <c r="E33" s="178">
        <v>4655</v>
      </c>
      <c r="F33" s="178">
        <v>549</v>
      </c>
      <c r="G33" s="178">
        <v>331</v>
      </c>
      <c r="H33" s="178">
        <v>42</v>
      </c>
      <c r="I33" s="178">
        <v>8816</v>
      </c>
      <c r="J33" s="178">
        <v>1913</v>
      </c>
      <c r="K33" s="178">
        <v>4622</v>
      </c>
      <c r="L33" s="178">
        <v>1864</v>
      </c>
      <c r="M33" s="178">
        <v>375</v>
      </c>
      <c r="N33" s="178">
        <v>42</v>
      </c>
    </row>
    <row r="34" spans="1:14" ht="15.95" customHeight="1">
      <c r="A34" s="5" t="s">
        <v>14</v>
      </c>
      <c r="B34" s="366">
        <v>14776</v>
      </c>
      <c r="C34" s="178">
        <v>7195</v>
      </c>
      <c r="D34" s="178">
        <v>2654</v>
      </c>
      <c r="E34" s="178">
        <v>3794</v>
      </c>
      <c r="F34" s="178">
        <v>387</v>
      </c>
      <c r="G34" s="178">
        <v>344</v>
      </c>
      <c r="H34" s="178">
        <v>16</v>
      </c>
      <c r="I34" s="178">
        <v>7581</v>
      </c>
      <c r="J34" s="178">
        <v>1793</v>
      </c>
      <c r="K34" s="178">
        <v>3771</v>
      </c>
      <c r="L34" s="178">
        <v>1598</v>
      </c>
      <c r="M34" s="178">
        <v>409</v>
      </c>
      <c r="N34" s="178">
        <v>10</v>
      </c>
    </row>
    <row r="35" spans="1:14" ht="15.95" customHeight="1">
      <c r="A35" s="5" t="s">
        <v>15</v>
      </c>
      <c r="B35" s="366">
        <v>44337</v>
      </c>
      <c r="C35" s="178">
        <v>21075</v>
      </c>
      <c r="D35" s="178">
        <v>7404</v>
      </c>
      <c r="E35" s="178">
        <v>11419</v>
      </c>
      <c r="F35" s="178">
        <v>1080</v>
      </c>
      <c r="G35" s="178">
        <v>1095</v>
      </c>
      <c r="H35" s="178">
        <v>77</v>
      </c>
      <c r="I35" s="178">
        <v>23262</v>
      </c>
      <c r="J35" s="178">
        <v>5692</v>
      </c>
      <c r="K35" s="178">
        <v>11465</v>
      </c>
      <c r="L35" s="178">
        <v>4460</v>
      </c>
      <c r="M35" s="178">
        <v>1561</v>
      </c>
      <c r="N35" s="178">
        <v>84</v>
      </c>
    </row>
    <row r="36" spans="1:14" ht="15.95" customHeight="1">
      <c r="A36" s="5" t="s">
        <v>16</v>
      </c>
      <c r="B36" s="366">
        <v>21359</v>
      </c>
      <c r="C36" s="178">
        <v>10613</v>
      </c>
      <c r="D36" s="178">
        <v>3421</v>
      </c>
      <c r="E36" s="178">
        <v>6157</v>
      </c>
      <c r="F36" s="178">
        <v>553</v>
      </c>
      <c r="G36" s="178">
        <v>455</v>
      </c>
      <c r="H36" s="178">
        <v>27</v>
      </c>
      <c r="I36" s="178">
        <v>10746</v>
      </c>
      <c r="J36" s="178">
        <v>2029</v>
      </c>
      <c r="K36" s="178">
        <v>6121</v>
      </c>
      <c r="L36" s="178">
        <v>2084</v>
      </c>
      <c r="M36" s="178">
        <v>492</v>
      </c>
      <c r="N36" s="178">
        <v>20</v>
      </c>
    </row>
    <row r="37" spans="1:14" ht="15.95" customHeight="1">
      <c r="A37" s="5" t="s">
        <v>17</v>
      </c>
      <c r="B37" s="366">
        <v>28739</v>
      </c>
      <c r="C37" s="178">
        <v>14316</v>
      </c>
      <c r="D37" s="178">
        <v>5864</v>
      </c>
      <c r="E37" s="178">
        <v>7065</v>
      </c>
      <c r="F37" s="178">
        <v>725</v>
      </c>
      <c r="G37" s="178">
        <v>623</v>
      </c>
      <c r="H37" s="178">
        <v>39</v>
      </c>
      <c r="I37" s="178">
        <v>14423</v>
      </c>
      <c r="J37" s="178">
        <v>3810</v>
      </c>
      <c r="K37" s="178">
        <v>7073</v>
      </c>
      <c r="L37" s="178">
        <v>2824</v>
      </c>
      <c r="M37" s="178">
        <v>688</v>
      </c>
      <c r="N37" s="178">
        <v>28</v>
      </c>
    </row>
    <row r="38" spans="1:14" ht="15.95" customHeight="1">
      <c r="A38" s="5" t="s">
        <v>18</v>
      </c>
      <c r="B38" s="366">
        <v>8837</v>
      </c>
      <c r="C38" s="178">
        <v>4398</v>
      </c>
      <c r="D38" s="178">
        <v>1530</v>
      </c>
      <c r="E38" s="178">
        <v>2432</v>
      </c>
      <c r="F38" s="178">
        <v>230</v>
      </c>
      <c r="G38" s="178">
        <v>202</v>
      </c>
      <c r="H38" s="178">
        <v>4</v>
      </c>
      <c r="I38" s="178">
        <v>4439</v>
      </c>
      <c r="J38" s="178">
        <v>992</v>
      </c>
      <c r="K38" s="178">
        <v>2425</v>
      </c>
      <c r="L38" s="178">
        <v>854</v>
      </c>
      <c r="M38" s="178">
        <v>164</v>
      </c>
      <c r="N38" s="178">
        <v>4</v>
      </c>
    </row>
    <row r="39" spans="1:14" ht="15.95" customHeight="1">
      <c r="A39" s="5" t="s">
        <v>218</v>
      </c>
      <c r="B39" s="366">
        <v>105892</v>
      </c>
      <c r="C39" s="178">
        <v>51070</v>
      </c>
      <c r="D39" s="178">
        <v>17967</v>
      </c>
      <c r="E39" s="178">
        <v>28237</v>
      </c>
      <c r="F39" s="178">
        <v>2353</v>
      </c>
      <c r="G39" s="178">
        <v>2407</v>
      </c>
      <c r="H39" s="178">
        <v>106</v>
      </c>
      <c r="I39" s="178">
        <v>54822</v>
      </c>
      <c r="J39" s="178">
        <v>13611</v>
      </c>
      <c r="K39" s="178">
        <v>28311</v>
      </c>
      <c r="L39" s="178">
        <v>9263</v>
      </c>
      <c r="M39" s="178">
        <v>3545</v>
      </c>
      <c r="N39" s="178">
        <v>92</v>
      </c>
    </row>
    <row r="40" spans="1:14" ht="15.95" customHeight="1">
      <c r="A40" s="5" t="s">
        <v>19</v>
      </c>
      <c r="B40" s="366">
        <v>9921</v>
      </c>
      <c r="C40" s="178">
        <v>4980</v>
      </c>
      <c r="D40" s="178">
        <v>1967</v>
      </c>
      <c r="E40" s="178">
        <v>2495</v>
      </c>
      <c r="F40" s="178">
        <v>298</v>
      </c>
      <c r="G40" s="178">
        <v>219</v>
      </c>
      <c r="H40" s="178">
        <v>1</v>
      </c>
      <c r="I40" s="178">
        <v>4941</v>
      </c>
      <c r="J40" s="178">
        <v>1121</v>
      </c>
      <c r="K40" s="178">
        <v>2475</v>
      </c>
      <c r="L40" s="178">
        <v>1090</v>
      </c>
      <c r="M40" s="178">
        <v>252</v>
      </c>
      <c r="N40" s="178">
        <v>3</v>
      </c>
    </row>
    <row r="41" spans="1:14" s="231" customFormat="1" ht="24.95" customHeight="1">
      <c r="A41" s="40" t="s">
        <v>129</v>
      </c>
      <c r="B41" s="367">
        <v>522362</v>
      </c>
      <c r="C41" s="164">
        <v>248531</v>
      </c>
      <c r="D41" s="164">
        <v>89220</v>
      </c>
      <c r="E41" s="164">
        <v>137285</v>
      </c>
      <c r="F41" s="164">
        <v>10155</v>
      </c>
      <c r="G41" s="164">
        <v>11371</v>
      </c>
      <c r="H41" s="164">
        <v>500</v>
      </c>
      <c r="I41" s="164">
        <v>273831</v>
      </c>
      <c r="J41" s="164">
        <v>71599</v>
      </c>
      <c r="K41" s="164">
        <v>138525</v>
      </c>
      <c r="L41" s="164">
        <v>45561</v>
      </c>
      <c r="M41" s="164">
        <v>17645</v>
      </c>
      <c r="N41" s="164">
        <v>501</v>
      </c>
    </row>
    <row r="42" spans="1:14" ht="21.95" customHeight="1">
      <c r="A42" s="253" t="s">
        <v>193</v>
      </c>
      <c r="B42" s="368">
        <v>290199</v>
      </c>
      <c r="C42" s="178">
        <v>135408</v>
      </c>
      <c r="D42" s="178">
        <v>49261</v>
      </c>
      <c r="E42" s="178">
        <v>74818</v>
      </c>
      <c r="F42" s="178">
        <v>4826</v>
      </c>
      <c r="G42" s="178">
        <v>6210</v>
      </c>
      <c r="H42" s="178">
        <v>293</v>
      </c>
      <c r="I42" s="178">
        <v>154791</v>
      </c>
      <c r="J42" s="178">
        <v>44550</v>
      </c>
      <c r="K42" s="178">
        <v>75997</v>
      </c>
      <c r="L42" s="178">
        <v>22513</v>
      </c>
      <c r="M42" s="178">
        <v>11431</v>
      </c>
      <c r="N42" s="178">
        <v>300</v>
      </c>
    </row>
    <row r="43" spans="1:14" ht="15" customHeight="1">
      <c r="A43" s="64" t="s">
        <v>163</v>
      </c>
      <c r="B43" s="366">
        <v>261213</v>
      </c>
      <c r="C43" s="178">
        <v>121323</v>
      </c>
      <c r="D43" s="178">
        <v>44452</v>
      </c>
      <c r="E43" s="178">
        <v>66765</v>
      </c>
      <c r="F43" s="178">
        <v>4299</v>
      </c>
      <c r="G43" s="178">
        <v>5545</v>
      </c>
      <c r="H43" s="178">
        <v>262</v>
      </c>
      <c r="I43" s="178">
        <v>139890</v>
      </c>
      <c r="J43" s="178">
        <v>40798</v>
      </c>
      <c r="K43" s="178">
        <v>67918</v>
      </c>
      <c r="L43" s="178">
        <v>20350</v>
      </c>
      <c r="M43" s="178">
        <v>10558</v>
      </c>
      <c r="N43" s="178">
        <v>266</v>
      </c>
    </row>
    <row r="44" spans="1:14" ht="15" customHeight="1">
      <c r="A44" s="64" t="s">
        <v>164</v>
      </c>
      <c r="B44" s="366">
        <v>28986</v>
      </c>
      <c r="C44" s="178">
        <v>14085</v>
      </c>
      <c r="D44" s="178">
        <v>4809</v>
      </c>
      <c r="E44" s="178">
        <v>8053</v>
      </c>
      <c r="F44" s="178">
        <v>527</v>
      </c>
      <c r="G44" s="178">
        <v>665</v>
      </c>
      <c r="H44" s="178">
        <v>31</v>
      </c>
      <c r="I44" s="178">
        <v>14901</v>
      </c>
      <c r="J44" s="178">
        <v>3752</v>
      </c>
      <c r="K44" s="178">
        <v>8079</v>
      </c>
      <c r="L44" s="178">
        <v>2163</v>
      </c>
      <c r="M44" s="178">
        <v>873</v>
      </c>
      <c r="N44" s="178">
        <v>34</v>
      </c>
    </row>
    <row r="45" spans="1:14" ht="15" customHeight="1">
      <c r="A45" s="5" t="s">
        <v>23</v>
      </c>
      <c r="B45" s="366">
        <v>12421</v>
      </c>
      <c r="C45" s="178">
        <v>6111</v>
      </c>
      <c r="D45" s="178">
        <v>2292</v>
      </c>
      <c r="E45" s="178">
        <v>3273</v>
      </c>
      <c r="F45" s="178">
        <v>293</v>
      </c>
      <c r="G45" s="178">
        <v>247</v>
      </c>
      <c r="H45" s="178">
        <v>6</v>
      </c>
      <c r="I45" s="178">
        <v>6310</v>
      </c>
      <c r="J45" s="178">
        <v>1405</v>
      </c>
      <c r="K45" s="178">
        <v>3262</v>
      </c>
      <c r="L45" s="178">
        <v>1378</v>
      </c>
      <c r="M45" s="178">
        <v>256</v>
      </c>
      <c r="N45" s="178">
        <v>9</v>
      </c>
    </row>
    <row r="46" spans="1:14" ht="15" customHeight="1">
      <c r="A46" s="5" t="s">
        <v>24</v>
      </c>
      <c r="B46" s="366">
        <v>47572</v>
      </c>
      <c r="C46" s="178">
        <v>22955</v>
      </c>
      <c r="D46" s="178">
        <v>7601</v>
      </c>
      <c r="E46" s="178">
        <v>13259</v>
      </c>
      <c r="F46" s="178">
        <v>1123</v>
      </c>
      <c r="G46" s="178">
        <v>931</v>
      </c>
      <c r="H46" s="178">
        <v>41</v>
      </c>
      <c r="I46" s="178">
        <v>24617</v>
      </c>
      <c r="J46" s="178">
        <v>5219</v>
      </c>
      <c r="K46" s="178">
        <v>13288</v>
      </c>
      <c r="L46" s="178">
        <v>4891</v>
      </c>
      <c r="M46" s="178">
        <v>1191</v>
      </c>
      <c r="N46" s="178">
        <v>28</v>
      </c>
    </row>
    <row r="47" spans="1:14" ht="15" customHeight="1">
      <c r="A47" s="5" t="s">
        <v>25</v>
      </c>
      <c r="B47" s="366">
        <v>11477</v>
      </c>
      <c r="C47" s="178">
        <v>5622</v>
      </c>
      <c r="D47" s="178">
        <v>1841</v>
      </c>
      <c r="E47" s="178">
        <v>3245</v>
      </c>
      <c r="F47" s="178">
        <v>267</v>
      </c>
      <c r="G47" s="178">
        <v>260</v>
      </c>
      <c r="H47" s="178">
        <v>9</v>
      </c>
      <c r="I47" s="178">
        <v>5855</v>
      </c>
      <c r="J47" s="178">
        <v>1071</v>
      </c>
      <c r="K47" s="178">
        <v>3261</v>
      </c>
      <c r="L47" s="178">
        <v>1237</v>
      </c>
      <c r="M47" s="178">
        <v>274</v>
      </c>
      <c r="N47" s="178">
        <v>12</v>
      </c>
    </row>
    <row r="48" spans="1:14" ht="15" customHeight="1">
      <c r="A48" s="5" t="s">
        <v>26</v>
      </c>
      <c r="B48" s="366">
        <v>13249</v>
      </c>
      <c r="C48" s="178">
        <v>6543</v>
      </c>
      <c r="D48" s="178">
        <v>2330</v>
      </c>
      <c r="E48" s="178">
        <v>3588</v>
      </c>
      <c r="F48" s="178">
        <v>290</v>
      </c>
      <c r="G48" s="178">
        <v>323</v>
      </c>
      <c r="H48" s="178">
        <v>12</v>
      </c>
      <c r="I48" s="178">
        <v>6706</v>
      </c>
      <c r="J48" s="178">
        <v>1513</v>
      </c>
      <c r="K48" s="178">
        <v>3568</v>
      </c>
      <c r="L48" s="178">
        <v>1232</v>
      </c>
      <c r="M48" s="178">
        <v>379</v>
      </c>
      <c r="N48" s="178">
        <v>14</v>
      </c>
    </row>
    <row r="49" spans="1:14" ht="15" customHeight="1">
      <c r="A49" s="5" t="s">
        <v>27</v>
      </c>
      <c r="B49" s="366">
        <v>31572</v>
      </c>
      <c r="C49" s="178">
        <v>15383</v>
      </c>
      <c r="D49" s="178">
        <v>5348</v>
      </c>
      <c r="E49" s="178">
        <v>8270</v>
      </c>
      <c r="F49" s="178">
        <v>759</v>
      </c>
      <c r="G49" s="178">
        <v>989</v>
      </c>
      <c r="H49" s="178">
        <v>17</v>
      </c>
      <c r="I49" s="178">
        <v>16189</v>
      </c>
      <c r="J49" s="178">
        <v>3423</v>
      </c>
      <c r="K49" s="178">
        <v>8288</v>
      </c>
      <c r="L49" s="178">
        <v>3294</v>
      </c>
      <c r="M49" s="178">
        <v>1176</v>
      </c>
      <c r="N49" s="178">
        <v>8</v>
      </c>
    </row>
    <row r="50" spans="1:14" ht="15" customHeight="1">
      <c r="A50" s="5" t="s">
        <v>28</v>
      </c>
      <c r="B50" s="366">
        <v>35590</v>
      </c>
      <c r="C50" s="178">
        <v>17073</v>
      </c>
      <c r="D50" s="178">
        <v>6671</v>
      </c>
      <c r="E50" s="178">
        <v>8882</v>
      </c>
      <c r="F50" s="178">
        <v>756</v>
      </c>
      <c r="G50" s="178">
        <v>715</v>
      </c>
      <c r="H50" s="178">
        <v>49</v>
      </c>
      <c r="I50" s="178">
        <v>18517</v>
      </c>
      <c r="J50" s="178">
        <v>5061</v>
      </c>
      <c r="K50" s="178">
        <v>8879</v>
      </c>
      <c r="L50" s="178">
        <v>3537</v>
      </c>
      <c r="M50" s="178">
        <v>993</v>
      </c>
      <c r="N50" s="178">
        <v>47</v>
      </c>
    </row>
    <row r="51" spans="1:14" ht="15" customHeight="1">
      <c r="A51" s="5" t="s">
        <v>29</v>
      </c>
      <c r="B51" s="366">
        <v>21669</v>
      </c>
      <c r="C51" s="178">
        <v>10786</v>
      </c>
      <c r="D51" s="178">
        <v>3946</v>
      </c>
      <c r="E51" s="178">
        <v>5843</v>
      </c>
      <c r="F51" s="178">
        <v>534</v>
      </c>
      <c r="G51" s="178">
        <v>438</v>
      </c>
      <c r="H51" s="178">
        <v>25</v>
      </c>
      <c r="I51" s="178">
        <v>10883</v>
      </c>
      <c r="J51" s="178">
        <v>2560</v>
      </c>
      <c r="K51" s="178">
        <v>5855</v>
      </c>
      <c r="L51" s="178">
        <v>1957</v>
      </c>
      <c r="M51" s="178">
        <v>484</v>
      </c>
      <c r="N51" s="178">
        <v>27</v>
      </c>
    </row>
    <row r="52" spans="1:14" ht="15" customHeight="1">
      <c r="A52" s="5" t="s">
        <v>30</v>
      </c>
      <c r="B52" s="366">
        <v>13786</v>
      </c>
      <c r="C52" s="178">
        <v>6706</v>
      </c>
      <c r="D52" s="178">
        <v>2515</v>
      </c>
      <c r="E52" s="178">
        <v>3467</v>
      </c>
      <c r="F52" s="178">
        <v>339</v>
      </c>
      <c r="G52" s="178">
        <v>364</v>
      </c>
      <c r="H52" s="178">
        <v>21</v>
      </c>
      <c r="I52" s="178">
        <v>7080</v>
      </c>
      <c r="J52" s="178">
        <v>1737</v>
      </c>
      <c r="K52" s="178">
        <v>3482</v>
      </c>
      <c r="L52" s="178">
        <v>1436</v>
      </c>
      <c r="M52" s="178">
        <v>400</v>
      </c>
      <c r="N52" s="178">
        <v>25</v>
      </c>
    </row>
    <row r="53" spans="1:14" ht="15" customHeight="1">
      <c r="A53" s="5" t="s">
        <v>31</v>
      </c>
      <c r="B53" s="366">
        <v>7543</v>
      </c>
      <c r="C53" s="178">
        <v>3625</v>
      </c>
      <c r="D53" s="178">
        <v>1256</v>
      </c>
      <c r="E53" s="178">
        <v>2008</v>
      </c>
      <c r="F53" s="178">
        <v>167</v>
      </c>
      <c r="G53" s="178">
        <v>192</v>
      </c>
      <c r="H53" s="178">
        <v>2</v>
      </c>
      <c r="I53" s="178">
        <v>3918</v>
      </c>
      <c r="J53" s="178">
        <v>937</v>
      </c>
      <c r="K53" s="178">
        <v>2009</v>
      </c>
      <c r="L53" s="178">
        <v>723</v>
      </c>
      <c r="M53" s="178">
        <v>246</v>
      </c>
      <c r="N53" s="178">
        <v>3</v>
      </c>
    </row>
    <row r="54" spans="1:14" ht="15" customHeight="1">
      <c r="A54" s="5" t="s">
        <v>32</v>
      </c>
      <c r="B54" s="366">
        <v>23923</v>
      </c>
      <c r="C54" s="178">
        <v>11629</v>
      </c>
      <c r="D54" s="178">
        <v>3770</v>
      </c>
      <c r="E54" s="178">
        <v>6904</v>
      </c>
      <c r="F54" s="178">
        <v>482</v>
      </c>
      <c r="G54" s="178">
        <v>458</v>
      </c>
      <c r="H54" s="178">
        <v>15</v>
      </c>
      <c r="I54" s="178">
        <v>12294</v>
      </c>
      <c r="J54" s="178">
        <v>2689</v>
      </c>
      <c r="K54" s="178">
        <v>6931</v>
      </c>
      <c r="L54" s="178">
        <v>2074</v>
      </c>
      <c r="M54" s="178">
        <v>586</v>
      </c>
      <c r="N54" s="178">
        <v>14</v>
      </c>
    </row>
    <row r="55" spans="1:14" ht="15" customHeight="1">
      <c r="A55" s="5" t="s">
        <v>33</v>
      </c>
      <c r="B55" s="366">
        <v>13361</v>
      </c>
      <c r="C55" s="178">
        <v>6690</v>
      </c>
      <c r="D55" s="178">
        <v>2389</v>
      </c>
      <c r="E55" s="178">
        <v>3728</v>
      </c>
      <c r="F55" s="178">
        <v>319</v>
      </c>
      <c r="G55" s="178">
        <v>244</v>
      </c>
      <c r="H55" s="178">
        <v>10</v>
      </c>
      <c r="I55" s="178">
        <v>6671</v>
      </c>
      <c r="J55" s="178">
        <v>1434</v>
      </c>
      <c r="K55" s="178">
        <v>3705</v>
      </c>
      <c r="L55" s="178">
        <v>1289</v>
      </c>
      <c r="M55" s="178">
        <v>229</v>
      </c>
      <c r="N55" s="178">
        <v>14</v>
      </c>
    </row>
    <row r="56" spans="1:14" s="231" customFormat="1" ht="21.95" customHeight="1">
      <c r="A56" s="40" t="s">
        <v>130</v>
      </c>
      <c r="B56" s="367">
        <v>127272</v>
      </c>
      <c r="C56" s="164">
        <v>61797</v>
      </c>
      <c r="D56" s="164">
        <v>21212</v>
      </c>
      <c r="E56" s="164">
        <v>33790</v>
      </c>
      <c r="F56" s="164">
        <v>3052</v>
      </c>
      <c r="G56" s="164">
        <v>3608</v>
      </c>
      <c r="H56" s="164">
        <v>135</v>
      </c>
      <c r="I56" s="164">
        <v>65475</v>
      </c>
      <c r="J56" s="164">
        <v>13681</v>
      </c>
      <c r="K56" s="164">
        <v>33852</v>
      </c>
      <c r="L56" s="164">
        <v>13524</v>
      </c>
      <c r="M56" s="164">
        <v>4286</v>
      </c>
      <c r="N56" s="164">
        <v>132</v>
      </c>
    </row>
    <row r="57" spans="1:14" ht="15" customHeight="1">
      <c r="A57" s="5" t="s">
        <v>7</v>
      </c>
      <c r="B57" s="366">
        <v>14656</v>
      </c>
      <c r="C57" s="178">
        <v>7030</v>
      </c>
      <c r="D57" s="178">
        <v>2327</v>
      </c>
      <c r="E57" s="178">
        <v>3928</v>
      </c>
      <c r="F57" s="178">
        <v>297</v>
      </c>
      <c r="G57" s="178">
        <v>461</v>
      </c>
      <c r="H57" s="178">
        <v>17</v>
      </c>
      <c r="I57" s="178">
        <v>7626</v>
      </c>
      <c r="J57" s="178">
        <v>1496</v>
      </c>
      <c r="K57" s="178">
        <v>3938</v>
      </c>
      <c r="L57" s="178">
        <v>1642</v>
      </c>
      <c r="M57" s="178">
        <v>536</v>
      </c>
      <c r="N57" s="178">
        <v>14</v>
      </c>
    </row>
    <row r="58" spans="1:14" ht="15" customHeight="1">
      <c r="A58" s="5" t="s">
        <v>8</v>
      </c>
      <c r="B58" s="366">
        <v>21761</v>
      </c>
      <c r="C58" s="178">
        <v>10598</v>
      </c>
      <c r="D58" s="178">
        <v>3499</v>
      </c>
      <c r="E58" s="178">
        <v>5966</v>
      </c>
      <c r="F58" s="178">
        <v>511</v>
      </c>
      <c r="G58" s="178">
        <v>601</v>
      </c>
      <c r="H58" s="178">
        <v>21</v>
      </c>
      <c r="I58" s="178">
        <v>11163</v>
      </c>
      <c r="J58" s="178">
        <v>2189</v>
      </c>
      <c r="K58" s="178">
        <v>5968</v>
      </c>
      <c r="L58" s="178">
        <v>2241</v>
      </c>
      <c r="M58" s="178">
        <v>744</v>
      </c>
      <c r="N58" s="178">
        <v>21</v>
      </c>
    </row>
    <row r="59" spans="1:14" ht="15" customHeight="1">
      <c r="A59" s="5" t="s">
        <v>9</v>
      </c>
      <c r="B59" s="366">
        <v>51257</v>
      </c>
      <c r="C59" s="178">
        <v>24903</v>
      </c>
      <c r="D59" s="178">
        <v>8507</v>
      </c>
      <c r="E59" s="178">
        <v>13831</v>
      </c>
      <c r="F59" s="178">
        <v>1238</v>
      </c>
      <c r="G59" s="178">
        <v>1280</v>
      </c>
      <c r="H59" s="178">
        <v>47</v>
      </c>
      <c r="I59" s="178">
        <v>26354</v>
      </c>
      <c r="J59" s="178">
        <v>5701</v>
      </c>
      <c r="K59" s="178">
        <v>13881</v>
      </c>
      <c r="L59" s="178">
        <v>5143</v>
      </c>
      <c r="M59" s="178">
        <v>1581</v>
      </c>
      <c r="N59" s="178">
        <v>48</v>
      </c>
    </row>
    <row r="60" spans="1:14" ht="15" customHeight="1">
      <c r="A60" s="5" t="s">
        <v>10</v>
      </c>
      <c r="B60" s="366">
        <v>9667</v>
      </c>
      <c r="C60" s="178">
        <v>4740</v>
      </c>
      <c r="D60" s="178">
        <v>1825</v>
      </c>
      <c r="E60" s="178">
        <v>2377</v>
      </c>
      <c r="F60" s="178">
        <v>256</v>
      </c>
      <c r="G60" s="178">
        <v>275</v>
      </c>
      <c r="H60" s="178">
        <v>7</v>
      </c>
      <c r="I60" s="178">
        <v>4927</v>
      </c>
      <c r="J60" s="178">
        <v>1139</v>
      </c>
      <c r="K60" s="178">
        <v>2378</v>
      </c>
      <c r="L60" s="178">
        <v>1118</v>
      </c>
      <c r="M60" s="178">
        <v>288</v>
      </c>
      <c r="N60" s="178">
        <v>4</v>
      </c>
    </row>
    <row r="61" spans="1:14" ht="15" customHeight="1">
      <c r="A61" s="5" t="s">
        <v>11</v>
      </c>
      <c r="B61" s="366">
        <v>20041</v>
      </c>
      <c r="C61" s="178">
        <v>9636</v>
      </c>
      <c r="D61" s="178">
        <v>3287</v>
      </c>
      <c r="E61" s="178">
        <v>5125</v>
      </c>
      <c r="F61" s="178">
        <v>498</v>
      </c>
      <c r="G61" s="178">
        <v>695</v>
      </c>
      <c r="H61" s="178">
        <v>31</v>
      </c>
      <c r="I61" s="178">
        <v>10405</v>
      </c>
      <c r="J61" s="178">
        <v>2219</v>
      </c>
      <c r="K61" s="178">
        <v>5123</v>
      </c>
      <c r="L61" s="178">
        <v>2160</v>
      </c>
      <c r="M61" s="178">
        <v>867</v>
      </c>
      <c r="N61" s="178">
        <v>36</v>
      </c>
    </row>
    <row r="62" spans="1:14" ht="15" customHeight="1">
      <c r="A62" s="5" t="s">
        <v>12</v>
      </c>
      <c r="B62" s="366">
        <v>9890</v>
      </c>
      <c r="C62" s="178">
        <v>4890</v>
      </c>
      <c r="D62" s="178">
        <v>1767</v>
      </c>
      <c r="E62" s="178">
        <v>2563</v>
      </c>
      <c r="F62" s="178">
        <v>252</v>
      </c>
      <c r="G62" s="178">
        <v>296</v>
      </c>
      <c r="H62" s="178">
        <v>12</v>
      </c>
      <c r="I62" s="178">
        <v>5000</v>
      </c>
      <c r="J62" s="178">
        <v>937</v>
      </c>
      <c r="K62" s="178">
        <v>2564</v>
      </c>
      <c r="L62" s="178">
        <v>1220</v>
      </c>
      <c r="M62" s="178">
        <v>270</v>
      </c>
      <c r="N62" s="178">
        <v>9</v>
      </c>
    </row>
    <row r="63" spans="1:14" s="231" customFormat="1" ht="21.95" customHeight="1">
      <c r="A63" s="40" t="s">
        <v>131</v>
      </c>
      <c r="B63" s="367">
        <v>160331</v>
      </c>
      <c r="C63" s="164">
        <v>76605</v>
      </c>
      <c r="D63" s="164">
        <v>27097</v>
      </c>
      <c r="E63" s="164">
        <v>40887</v>
      </c>
      <c r="F63" s="164">
        <v>3514</v>
      </c>
      <c r="G63" s="164">
        <v>4905</v>
      </c>
      <c r="H63" s="164">
        <v>202</v>
      </c>
      <c r="I63" s="164">
        <v>83726</v>
      </c>
      <c r="J63" s="164">
        <v>19765</v>
      </c>
      <c r="K63" s="164">
        <v>41054</v>
      </c>
      <c r="L63" s="164">
        <v>15850</v>
      </c>
      <c r="M63" s="164">
        <v>6851</v>
      </c>
      <c r="N63" s="164">
        <v>206</v>
      </c>
    </row>
    <row r="64" spans="1:14" ht="15" customHeight="1">
      <c r="A64" s="5" t="s">
        <v>1</v>
      </c>
      <c r="B64" s="366">
        <v>28923</v>
      </c>
      <c r="C64" s="178">
        <v>14002</v>
      </c>
      <c r="D64" s="178">
        <v>5038</v>
      </c>
      <c r="E64" s="178">
        <v>7460</v>
      </c>
      <c r="F64" s="178">
        <v>687</v>
      </c>
      <c r="G64" s="178">
        <v>787</v>
      </c>
      <c r="H64" s="178">
        <v>30</v>
      </c>
      <c r="I64" s="178">
        <v>14921</v>
      </c>
      <c r="J64" s="178">
        <v>3323</v>
      </c>
      <c r="K64" s="178">
        <v>7484</v>
      </c>
      <c r="L64" s="178">
        <v>3089</v>
      </c>
      <c r="M64" s="178">
        <v>1011</v>
      </c>
      <c r="N64" s="178">
        <v>14</v>
      </c>
    </row>
    <row r="65" spans="1:14" ht="15" customHeight="1">
      <c r="A65" s="5" t="s">
        <v>2</v>
      </c>
      <c r="B65" s="366">
        <v>10158</v>
      </c>
      <c r="C65" s="178">
        <v>4950</v>
      </c>
      <c r="D65" s="178">
        <v>1886</v>
      </c>
      <c r="E65" s="178">
        <v>2592</v>
      </c>
      <c r="F65" s="178">
        <v>212</v>
      </c>
      <c r="G65" s="178">
        <v>239</v>
      </c>
      <c r="H65" s="178">
        <v>21</v>
      </c>
      <c r="I65" s="178">
        <v>5208</v>
      </c>
      <c r="J65" s="178">
        <v>1213</v>
      </c>
      <c r="K65" s="178">
        <v>2597</v>
      </c>
      <c r="L65" s="178">
        <v>1105</v>
      </c>
      <c r="M65" s="178">
        <v>271</v>
      </c>
      <c r="N65" s="178">
        <v>22</v>
      </c>
    </row>
    <row r="66" spans="1:14" ht="15" customHeight="1">
      <c r="A66" s="5" t="s">
        <v>219</v>
      </c>
      <c r="B66" s="366">
        <v>121250</v>
      </c>
      <c r="C66" s="178">
        <v>57653</v>
      </c>
      <c r="D66" s="178">
        <v>20173</v>
      </c>
      <c r="E66" s="178">
        <v>30835</v>
      </c>
      <c r="F66" s="178">
        <v>2615</v>
      </c>
      <c r="G66" s="178">
        <v>3879</v>
      </c>
      <c r="H66" s="178">
        <v>151</v>
      </c>
      <c r="I66" s="178">
        <v>63597</v>
      </c>
      <c r="J66" s="178">
        <v>15229</v>
      </c>
      <c r="K66" s="178">
        <v>30973</v>
      </c>
      <c r="L66" s="178">
        <v>11656</v>
      </c>
      <c r="M66" s="178">
        <v>5569</v>
      </c>
      <c r="N66" s="178">
        <v>170</v>
      </c>
    </row>
    <row r="67" spans="1:14" s="231" customFormat="1" ht="21.95" customHeight="1">
      <c r="A67" s="40" t="s">
        <v>132</v>
      </c>
      <c r="B67" s="367">
        <v>161271</v>
      </c>
      <c r="C67" s="164">
        <v>77996</v>
      </c>
      <c r="D67" s="164">
        <v>27293</v>
      </c>
      <c r="E67" s="164">
        <v>42793</v>
      </c>
      <c r="F67" s="164">
        <v>4031</v>
      </c>
      <c r="G67" s="164">
        <v>3733</v>
      </c>
      <c r="H67" s="164">
        <v>146</v>
      </c>
      <c r="I67" s="164">
        <v>83275</v>
      </c>
      <c r="J67" s="164">
        <v>18215</v>
      </c>
      <c r="K67" s="164">
        <v>42908</v>
      </c>
      <c r="L67" s="164">
        <v>17238</v>
      </c>
      <c r="M67" s="164">
        <v>4756</v>
      </c>
      <c r="N67" s="164">
        <v>158</v>
      </c>
    </row>
    <row r="68" spans="1:14" ht="15" customHeight="1">
      <c r="A68" s="5" t="s">
        <v>3</v>
      </c>
      <c r="B68" s="366">
        <v>14559</v>
      </c>
      <c r="C68" s="178">
        <v>7150</v>
      </c>
      <c r="D68" s="178">
        <v>2548</v>
      </c>
      <c r="E68" s="178">
        <v>3871</v>
      </c>
      <c r="F68" s="178">
        <v>433</v>
      </c>
      <c r="G68" s="178">
        <v>291</v>
      </c>
      <c r="H68" s="178">
        <v>7</v>
      </c>
      <c r="I68" s="178">
        <v>7409</v>
      </c>
      <c r="J68" s="178">
        <v>1564</v>
      </c>
      <c r="K68" s="178">
        <v>3843</v>
      </c>
      <c r="L68" s="178">
        <v>1715</v>
      </c>
      <c r="M68" s="178">
        <v>275</v>
      </c>
      <c r="N68" s="178">
        <v>12</v>
      </c>
    </row>
    <row r="69" spans="1:14" ht="15" customHeight="1">
      <c r="A69" s="5" t="s">
        <v>220</v>
      </c>
      <c r="B69" s="366">
        <v>105917</v>
      </c>
      <c r="C69" s="178">
        <v>50792</v>
      </c>
      <c r="D69" s="178">
        <v>17226</v>
      </c>
      <c r="E69" s="178">
        <v>28379</v>
      </c>
      <c r="F69" s="178">
        <v>2540</v>
      </c>
      <c r="G69" s="178">
        <v>2557</v>
      </c>
      <c r="H69" s="178">
        <v>90</v>
      </c>
      <c r="I69" s="178">
        <v>55125</v>
      </c>
      <c r="J69" s="178">
        <v>12135</v>
      </c>
      <c r="K69" s="178">
        <v>28493</v>
      </c>
      <c r="L69" s="178">
        <v>10916</v>
      </c>
      <c r="M69" s="178">
        <v>3499</v>
      </c>
      <c r="N69" s="178">
        <v>82</v>
      </c>
    </row>
    <row r="70" spans="1:14" ht="15" customHeight="1">
      <c r="A70" s="5" t="s">
        <v>4</v>
      </c>
      <c r="B70" s="366">
        <v>8827</v>
      </c>
      <c r="C70" s="178">
        <v>4375</v>
      </c>
      <c r="D70" s="178">
        <v>1650</v>
      </c>
      <c r="E70" s="178">
        <v>2266</v>
      </c>
      <c r="F70" s="178">
        <v>283</v>
      </c>
      <c r="G70" s="178">
        <v>154</v>
      </c>
      <c r="H70" s="178">
        <v>22</v>
      </c>
      <c r="I70" s="178">
        <v>4452</v>
      </c>
      <c r="J70" s="178">
        <v>966</v>
      </c>
      <c r="K70" s="178">
        <v>2268</v>
      </c>
      <c r="L70" s="178">
        <v>1061</v>
      </c>
      <c r="M70" s="178">
        <v>137</v>
      </c>
      <c r="N70" s="178">
        <v>20</v>
      </c>
    </row>
    <row r="71" spans="1:14" ht="15" customHeight="1">
      <c r="A71" s="5" t="s">
        <v>5</v>
      </c>
      <c r="B71" s="366">
        <v>20441</v>
      </c>
      <c r="C71" s="178">
        <v>9941</v>
      </c>
      <c r="D71" s="178">
        <v>3660</v>
      </c>
      <c r="E71" s="178">
        <v>5259</v>
      </c>
      <c r="F71" s="178">
        <v>477</v>
      </c>
      <c r="G71" s="178">
        <v>533</v>
      </c>
      <c r="H71" s="178">
        <v>12</v>
      </c>
      <c r="I71" s="178">
        <v>10500</v>
      </c>
      <c r="J71" s="178">
        <v>2330</v>
      </c>
      <c r="K71" s="178">
        <v>5299</v>
      </c>
      <c r="L71" s="178">
        <v>2192</v>
      </c>
      <c r="M71" s="178">
        <v>659</v>
      </c>
      <c r="N71" s="178">
        <v>20</v>
      </c>
    </row>
    <row r="72" spans="1:14" ht="15" customHeight="1">
      <c r="A72" s="5" t="s">
        <v>6</v>
      </c>
      <c r="B72" s="366">
        <v>11527</v>
      </c>
      <c r="C72" s="178">
        <v>5738</v>
      </c>
      <c r="D72" s="178">
        <v>2209</v>
      </c>
      <c r="E72" s="178">
        <v>3018</v>
      </c>
      <c r="F72" s="178">
        <v>298</v>
      </c>
      <c r="G72" s="178">
        <v>198</v>
      </c>
      <c r="H72" s="178">
        <v>15</v>
      </c>
      <c r="I72" s="178">
        <v>5789</v>
      </c>
      <c r="J72" s="178">
        <v>1220</v>
      </c>
      <c r="K72" s="178">
        <v>3005</v>
      </c>
      <c r="L72" s="178">
        <v>1354</v>
      </c>
      <c r="M72" s="178">
        <v>186</v>
      </c>
      <c r="N72" s="178">
        <v>24</v>
      </c>
    </row>
    <row r="73" spans="1:14" s="231" customFormat="1" ht="21.95" customHeight="1">
      <c r="A73" s="40" t="s">
        <v>133</v>
      </c>
      <c r="B73" s="367">
        <v>268696</v>
      </c>
      <c r="C73" s="164">
        <v>131117</v>
      </c>
      <c r="D73" s="164">
        <v>45361</v>
      </c>
      <c r="E73" s="164">
        <v>73704</v>
      </c>
      <c r="F73" s="164">
        <v>6244</v>
      </c>
      <c r="G73" s="164">
        <v>5477</v>
      </c>
      <c r="H73" s="164">
        <v>331</v>
      </c>
      <c r="I73" s="164">
        <v>137579</v>
      </c>
      <c r="J73" s="164">
        <v>30235</v>
      </c>
      <c r="K73" s="164">
        <v>73938</v>
      </c>
      <c r="L73" s="164">
        <v>26302</v>
      </c>
      <c r="M73" s="164">
        <v>6818</v>
      </c>
      <c r="N73" s="164">
        <v>286</v>
      </c>
    </row>
    <row r="74" spans="1:14" ht="15" customHeight="1">
      <c r="A74" s="5" t="s">
        <v>34</v>
      </c>
      <c r="B74" s="366">
        <v>40971</v>
      </c>
      <c r="C74" s="178">
        <v>20061</v>
      </c>
      <c r="D74" s="178">
        <v>7172</v>
      </c>
      <c r="E74" s="178">
        <v>11000</v>
      </c>
      <c r="F74" s="178">
        <v>962</v>
      </c>
      <c r="G74" s="178">
        <v>874</v>
      </c>
      <c r="H74" s="178">
        <v>53</v>
      </c>
      <c r="I74" s="178">
        <v>20910</v>
      </c>
      <c r="J74" s="178">
        <v>4847</v>
      </c>
      <c r="K74" s="178">
        <v>11013</v>
      </c>
      <c r="L74" s="178">
        <v>3927</v>
      </c>
      <c r="M74" s="178">
        <v>1078</v>
      </c>
      <c r="N74" s="178">
        <v>45</v>
      </c>
    </row>
    <row r="75" spans="1:14" ht="15" customHeight="1">
      <c r="A75" s="5" t="s">
        <v>35</v>
      </c>
      <c r="B75" s="366">
        <v>9499</v>
      </c>
      <c r="C75" s="178">
        <v>4635</v>
      </c>
      <c r="D75" s="178">
        <v>1715</v>
      </c>
      <c r="E75" s="178">
        <v>2461</v>
      </c>
      <c r="F75" s="178">
        <v>230</v>
      </c>
      <c r="G75" s="178">
        <v>207</v>
      </c>
      <c r="H75" s="178">
        <v>22</v>
      </c>
      <c r="I75" s="178">
        <v>4864</v>
      </c>
      <c r="J75" s="178">
        <v>1082</v>
      </c>
      <c r="K75" s="178">
        <v>2451</v>
      </c>
      <c r="L75" s="178">
        <v>1072</v>
      </c>
      <c r="M75" s="178">
        <v>238</v>
      </c>
      <c r="N75" s="178">
        <v>21</v>
      </c>
    </row>
    <row r="76" spans="1:14" ht="15" customHeight="1">
      <c r="A76" s="5" t="s">
        <v>36</v>
      </c>
      <c r="B76" s="366">
        <v>16786</v>
      </c>
      <c r="C76" s="178">
        <v>8449</v>
      </c>
      <c r="D76" s="178">
        <v>3015</v>
      </c>
      <c r="E76" s="178">
        <v>4713</v>
      </c>
      <c r="F76" s="178">
        <v>431</v>
      </c>
      <c r="G76" s="178">
        <v>283</v>
      </c>
      <c r="H76" s="178">
        <v>7</v>
      </c>
      <c r="I76" s="178">
        <v>8337</v>
      </c>
      <c r="J76" s="178">
        <v>1804</v>
      </c>
      <c r="K76" s="178">
        <v>4685</v>
      </c>
      <c r="L76" s="178">
        <v>1584</v>
      </c>
      <c r="M76" s="178">
        <v>260</v>
      </c>
      <c r="N76" s="178">
        <v>4</v>
      </c>
    </row>
    <row r="77" spans="1:14" ht="15" customHeight="1">
      <c r="A77" s="5" t="s">
        <v>37</v>
      </c>
      <c r="B77" s="366">
        <v>47119</v>
      </c>
      <c r="C77" s="178">
        <v>22937</v>
      </c>
      <c r="D77" s="178">
        <v>7991</v>
      </c>
      <c r="E77" s="178">
        <v>12750</v>
      </c>
      <c r="F77" s="178">
        <v>1122</v>
      </c>
      <c r="G77" s="178">
        <v>980</v>
      </c>
      <c r="H77" s="178">
        <v>94</v>
      </c>
      <c r="I77" s="178">
        <v>24182</v>
      </c>
      <c r="J77" s="178">
        <v>5259</v>
      </c>
      <c r="K77" s="178">
        <v>12839</v>
      </c>
      <c r="L77" s="178">
        <v>4729</v>
      </c>
      <c r="M77" s="178">
        <v>1283</v>
      </c>
      <c r="N77" s="178">
        <v>72</v>
      </c>
    </row>
    <row r="78" spans="1:14" ht="15" customHeight="1">
      <c r="A78" s="5" t="s">
        <v>221</v>
      </c>
      <c r="B78" s="366">
        <v>68661</v>
      </c>
      <c r="C78" s="178">
        <v>33264</v>
      </c>
      <c r="D78" s="178">
        <v>11103</v>
      </c>
      <c r="E78" s="178">
        <v>18910</v>
      </c>
      <c r="F78" s="178">
        <v>1649</v>
      </c>
      <c r="G78" s="178">
        <v>1540</v>
      </c>
      <c r="H78" s="178">
        <v>62</v>
      </c>
      <c r="I78" s="178">
        <v>35397</v>
      </c>
      <c r="J78" s="178">
        <v>7575</v>
      </c>
      <c r="K78" s="178">
        <v>18990</v>
      </c>
      <c r="L78" s="178">
        <v>6839</v>
      </c>
      <c r="M78" s="178">
        <v>1935</v>
      </c>
      <c r="N78" s="178">
        <v>58</v>
      </c>
    </row>
    <row r="79" spans="1:14" ht="15" customHeight="1">
      <c r="A79" s="5" t="s">
        <v>38</v>
      </c>
      <c r="B79" s="366">
        <v>56109</v>
      </c>
      <c r="C79" s="178">
        <v>27367</v>
      </c>
      <c r="D79" s="178">
        <v>9411</v>
      </c>
      <c r="E79" s="178">
        <v>15736</v>
      </c>
      <c r="F79" s="178">
        <v>1187</v>
      </c>
      <c r="G79" s="178">
        <v>990</v>
      </c>
      <c r="H79" s="178">
        <v>43</v>
      </c>
      <c r="I79" s="178">
        <v>28742</v>
      </c>
      <c r="J79" s="178">
        <v>6618</v>
      </c>
      <c r="K79" s="178">
        <v>15806</v>
      </c>
      <c r="L79" s="178">
        <v>4946</v>
      </c>
      <c r="M79" s="178">
        <v>1327</v>
      </c>
      <c r="N79" s="178">
        <v>45</v>
      </c>
    </row>
    <row r="80" spans="1:14" ht="15" customHeight="1">
      <c r="A80" s="5" t="s">
        <v>39</v>
      </c>
      <c r="B80" s="366">
        <v>29551</v>
      </c>
      <c r="C80" s="178">
        <v>14404</v>
      </c>
      <c r="D80" s="178">
        <v>4954</v>
      </c>
      <c r="E80" s="178">
        <v>8134</v>
      </c>
      <c r="F80" s="178">
        <v>663</v>
      </c>
      <c r="G80" s="178">
        <v>603</v>
      </c>
      <c r="H80" s="178">
        <v>50</v>
      </c>
      <c r="I80" s="178">
        <v>15147</v>
      </c>
      <c r="J80" s="178">
        <v>3050</v>
      </c>
      <c r="K80" s="178">
        <v>8154</v>
      </c>
      <c r="L80" s="178">
        <v>3205</v>
      </c>
      <c r="M80" s="178">
        <v>697</v>
      </c>
      <c r="N80" s="178">
        <v>41</v>
      </c>
    </row>
    <row r="81" spans="1:14" s="132" customFormat="1" ht="24.95" customHeight="1">
      <c r="A81" s="248" t="s">
        <v>192</v>
      </c>
      <c r="B81" s="366">
        <v>3080535</v>
      </c>
      <c r="C81" s="178">
        <v>1508453</v>
      </c>
      <c r="D81" s="178">
        <v>474681</v>
      </c>
      <c r="E81" s="178">
        <v>886642</v>
      </c>
      <c r="F81" s="178">
        <v>88332</v>
      </c>
      <c r="G81" s="178">
        <v>52735</v>
      </c>
      <c r="H81" s="178">
        <v>6063</v>
      </c>
      <c r="I81" s="178">
        <v>1572082</v>
      </c>
      <c r="J81" s="178">
        <v>321621</v>
      </c>
      <c r="K81" s="178">
        <v>890072</v>
      </c>
      <c r="L81" s="178">
        <v>282356</v>
      </c>
      <c r="M81" s="178">
        <v>72373</v>
      </c>
      <c r="N81" s="178">
        <v>5660</v>
      </c>
    </row>
    <row r="82" spans="1:14" s="231" customFormat="1" ht="24.95" customHeight="1">
      <c r="A82" s="60" t="s">
        <v>244</v>
      </c>
      <c r="B82" s="367">
        <v>1733212</v>
      </c>
      <c r="C82" s="164">
        <v>847202</v>
      </c>
      <c r="D82" s="164">
        <v>269207</v>
      </c>
      <c r="E82" s="164">
        <v>501221</v>
      </c>
      <c r="F82" s="164">
        <v>45847</v>
      </c>
      <c r="G82" s="164">
        <v>28228</v>
      </c>
      <c r="H82" s="164">
        <v>2699</v>
      </c>
      <c r="I82" s="164">
        <v>886010</v>
      </c>
      <c r="J82" s="164">
        <v>181990</v>
      </c>
      <c r="K82" s="164">
        <v>503533</v>
      </c>
      <c r="L82" s="164">
        <v>158645</v>
      </c>
      <c r="M82" s="164">
        <v>39266</v>
      </c>
      <c r="N82" s="164">
        <v>2576</v>
      </c>
    </row>
    <row r="83" spans="1:14" s="231" customFormat="1" ht="24.95" customHeight="1">
      <c r="A83" s="40" t="s">
        <v>134</v>
      </c>
      <c r="B83" s="367">
        <v>245139</v>
      </c>
      <c r="C83" s="164">
        <v>120420</v>
      </c>
      <c r="D83" s="164">
        <v>38520</v>
      </c>
      <c r="E83" s="164">
        <v>72552</v>
      </c>
      <c r="F83" s="164">
        <v>6134</v>
      </c>
      <c r="G83" s="164">
        <v>2904</v>
      </c>
      <c r="H83" s="164">
        <v>310</v>
      </c>
      <c r="I83" s="164">
        <v>124719</v>
      </c>
      <c r="J83" s="164">
        <v>25396</v>
      </c>
      <c r="K83" s="164">
        <v>73000</v>
      </c>
      <c r="L83" s="164">
        <v>21738</v>
      </c>
      <c r="M83" s="164">
        <v>4287</v>
      </c>
      <c r="N83" s="164">
        <v>298</v>
      </c>
    </row>
    <row r="84" spans="1:14" ht="13.5" customHeight="1">
      <c r="A84" s="5" t="s">
        <v>77</v>
      </c>
      <c r="B84" s="366">
        <v>16001</v>
      </c>
      <c r="C84" s="178">
        <v>7899</v>
      </c>
      <c r="D84" s="178">
        <v>2477</v>
      </c>
      <c r="E84" s="178">
        <v>4760</v>
      </c>
      <c r="F84" s="178">
        <v>413</v>
      </c>
      <c r="G84" s="178">
        <v>190</v>
      </c>
      <c r="H84" s="178">
        <v>59</v>
      </c>
      <c r="I84" s="178">
        <v>8102</v>
      </c>
      <c r="J84" s="178">
        <v>1584</v>
      </c>
      <c r="K84" s="178">
        <v>4770</v>
      </c>
      <c r="L84" s="178">
        <v>1430</v>
      </c>
      <c r="M84" s="178">
        <v>271</v>
      </c>
      <c r="N84" s="178">
        <v>47</v>
      </c>
    </row>
    <row r="85" spans="1:14" ht="13.5" customHeight="1">
      <c r="A85" s="5" t="s">
        <v>78</v>
      </c>
      <c r="B85" s="366">
        <v>22474</v>
      </c>
      <c r="C85" s="178">
        <v>11122</v>
      </c>
      <c r="D85" s="178">
        <v>3459</v>
      </c>
      <c r="E85" s="178">
        <v>6724</v>
      </c>
      <c r="F85" s="178">
        <v>601</v>
      </c>
      <c r="G85" s="178">
        <v>311</v>
      </c>
      <c r="H85" s="178">
        <v>27</v>
      </c>
      <c r="I85" s="178">
        <v>11352</v>
      </c>
      <c r="J85" s="178">
        <v>1985</v>
      </c>
      <c r="K85" s="178">
        <v>6778</v>
      </c>
      <c r="L85" s="178">
        <v>2183</v>
      </c>
      <c r="M85" s="178">
        <v>377</v>
      </c>
      <c r="N85" s="178">
        <v>29</v>
      </c>
    </row>
    <row r="86" spans="1:14" ht="13.5" customHeight="1">
      <c r="A86" s="5" t="s">
        <v>79</v>
      </c>
      <c r="B86" s="366">
        <v>10568</v>
      </c>
      <c r="C86" s="178">
        <v>5214</v>
      </c>
      <c r="D86" s="178">
        <v>1552</v>
      </c>
      <c r="E86" s="178">
        <v>3146</v>
      </c>
      <c r="F86" s="178">
        <v>344</v>
      </c>
      <c r="G86" s="178">
        <v>163</v>
      </c>
      <c r="H86" s="178">
        <v>9</v>
      </c>
      <c r="I86" s="178">
        <v>5354</v>
      </c>
      <c r="J86" s="178">
        <v>793</v>
      </c>
      <c r="K86" s="178">
        <v>3150</v>
      </c>
      <c r="L86" s="178">
        <v>1242</v>
      </c>
      <c r="M86" s="178">
        <v>160</v>
      </c>
      <c r="N86" s="178">
        <v>9</v>
      </c>
    </row>
    <row r="87" spans="1:14" ht="13.5" customHeight="1">
      <c r="A87" s="5" t="s">
        <v>80</v>
      </c>
      <c r="B87" s="366">
        <v>14598</v>
      </c>
      <c r="C87" s="178">
        <v>7249</v>
      </c>
      <c r="D87" s="178">
        <v>2336</v>
      </c>
      <c r="E87" s="178">
        <v>4341</v>
      </c>
      <c r="F87" s="178">
        <v>442</v>
      </c>
      <c r="G87" s="178">
        <v>111</v>
      </c>
      <c r="H87" s="178">
        <v>19</v>
      </c>
      <c r="I87" s="178">
        <v>7349</v>
      </c>
      <c r="J87" s="178">
        <v>1491</v>
      </c>
      <c r="K87" s="178">
        <v>4357</v>
      </c>
      <c r="L87" s="178">
        <v>1259</v>
      </c>
      <c r="M87" s="178">
        <v>219</v>
      </c>
      <c r="N87" s="178">
        <v>23</v>
      </c>
    </row>
    <row r="88" spans="1:14" ht="13.5" customHeight="1">
      <c r="A88" s="5" t="s">
        <v>81</v>
      </c>
      <c r="B88" s="366">
        <v>25762</v>
      </c>
      <c r="C88" s="178">
        <v>12482</v>
      </c>
      <c r="D88" s="178">
        <v>3782</v>
      </c>
      <c r="E88" s="178">
        <v>7579</v>
      </c>
      <c r="F88" s="178">
        <v>716</v>
      </c>
      <c r="G88" s="178">
        <v>378</v>
      </c>
      <c r="H88" s="178">
        <v>27</v>
      </c>
      <c r="I88" s="178">
        <v>13280</v>
      </c>
      <c r="J88" s="178">
        <v>2491</v>
      </c>
      <c r="K88" s="178">
        <v>7623</v>
      </c>
      <c r="L88" s="178">
        <v>2644</v>
      </c>
      <c r="M88" s="178">
        <v>485</v>
      </c>
      <c r="N88" s="178">
        <v>37</v>
      </c>
    </row>
    <row r="89" spans="1:14" ht="13.5" customHeight="1">
      <c r="A89" s="5" t="s">
        <v>82</v>
      </c>
      <c r="B89" s="366">
        <v>23584</v>
      </c>
      <c r="C89" s="178">
        <v>11631</v>
      </c>
      <c r="D89" s="178">
        <v>3886</v>
      </c>
      <c r="E89" s="178">
        <v>6967</v>
      </c>
      <c r="F89" s="178">
        <v>546</v>
      </c>
      <c r="G89" s="178">
        <v>190</v>
      </c>
      <c r="H89" s="178">
        <v>42</v>
      </c>
      <c r="I89" s="178">
        <v>11953</v>
      </c>
      <c r="J89" s="178">
        <v>2601</v>
      </c>
      <c r="K89" s="178">
        <v>7032</v>
      </c>
      <c r="L89" s="178">
        <v>1979</v>
      </c>
      <c r="M89" s="178">
        <v>304</v>
      </c>
      <c r="N89" s="178">
        <v>37</v>
      </c>
    </row>
    <row r="90" spans="1:14" ht="13.5" customHeight="1">
      <c r="A90" s="5" t="s">
        <v>83</v>
      </c>
      <c r="B90" s="366">
        <v>30989</v>
      </c>
      <c r="C90" s="178">
        <v>15361</v>
      </c>
      <c r="D90" s="178">
        <v>5265</v>
      </c>
      <c r="E90" s="178">
        <v>9089</v>
      </c>
      <c r="F90" s="178">
        <v>736</v>
      </c>
      <c r="G90" s="178">
        <v>219</v>
      </c>
      <c r="H90" s="178">
        <v>52</v>
      </c>
      <c r="I90" s="178">
        <v>15628</v>
      </c>
      <c r="J90" s="178">
        <v>3561</v>
      </c>
      <c r="K90" s="178">
        <v>9165</v>
      </c>
      <c r="L90" s="178">
        <v>2513</v>
      </c>
      <c r="M90" s="178">
        <v>363</v>
      </c>
      <c r="N90" s="178">
        <v>26</v>
      </c>
    </row>
    <row r="91" spans="1:14" ht="13.5" customHeight="1">
      <c r="A91" s="5" t="s">
        <v>84</v>
      </c>
      <c r="B91" s="366">
        <v>20817</v>
      </c>
      <c r="C91" s="178">
        <v>10592</v>
      </c>
      <c r="D91" s="178">
        <v>3788</v>
      </c>
      <c r="E91" s="178">
        <v>6204</v>
      </c>
      <c r="F91" s="178">
        <v>462</v>
      </c>
      <c r="G91" s="178">
        <v>118</v>
      </c>
      <c r="H91" s="178">
        <v>20</v>
      </c>
      <c r="I91" s="178">
        <v>10225</v>
      </c>
      <c r="J91" s="178">
        <v>2449</v>
      </c>
      <c r="K91" s="178">
        <v>6226</v>
      </c>
      <c r="L91" s="178">
        <v>1346</v>
      </c>
      <c r="M91" s="178">
        <v>183</v>
      </c>
      <c r="N91" s="178">
        <v>21</v>
      </c>
    </row>
    <row r="92" spans="1:14" ht="13.5" customHeight="1">
      <c r="A92" s="5" t="s">
        <v>222</v>
      </c>
      <c r="B92" s="366">
        <v>67503</v>
      </c>
      <c r="C92" s="178">
        <v>32558</v>
      </c>
      <c r="D92" s="178">
        <v>10034</v>
      </c>
      <c r="E92" s="178">
        <v>19929</v>
      </c>
      <c r="F92" s="178">
        <v>1493</v>
      </c>
      <c r="G92" s="178">
        <v>1057</v>
      </c>
      <c r="H92" s="178">
        <v>45</v>
      </c>
      <c r="I92" s="178">
        <v>34945</v>
      </c>
      <c r="J92" s="178">
        <v>7216</v>
      </c>
      <c r="K92" s="178">
        <v>20100</v>
      </c>
      <c r="L92" s="178">
        <v>5852</v>
      </c>
      <c r="M92" s="178">
        <v>1724</v>
      </c>
      <c r="N92" s="178">
        <v>53</v>
      </c>
    </row>
    <row r="93" spans="1:14" ht="13.5" customHeight="1">
      <c r="A93" s="5" t="s">
        <v>85</v>
      </c>
      <c r="B93" s="366">
        <v>12843</v>
      </c>
      <c r="C93" s="178">
        <v>6312</v>
      </c>
      <c r="D93" s="178">
        <v>1941</v>
      </c>
      <c r="E93" s="178">
        <v>3813</v>
      </c>
      <c r="F93" s="178">
        <v>381</v>
      </c>
      <c r="G93" s="178">
        <v>167</v>
      </c>
      <c r="H93" s="178">
        <v>10</v>
      </c>
      <c r="I93" s="178">
        <v>6531</v>
      </c>
      <c r="J93" s="178">
        <v>1225</v>
      </c>
      <c r="K93" s="178">
        <v>3799</v>
      </c>
      <c r="L93" s="178">
        <v>1290</v>
      </c>
      <c r="M93" s="178">
        <v>201</v>
      </c>
      <c r="N93" s="178">
        <v>16</v>
      </c>
    </row>
    <row r="94" spans="1:14" s="231" customFormat="1" ht="24.95" customHeight="1">
      <c r="A94" s="40" t="s">
        <v>135</v>
      </c>
      <c r="B94" s="367">
        <v>151063</v>
      </c>
      <c r="C94" s="164">
        <v>74426</v>
      </c>
      <c r="D94" s="164">
        <v>23868</v>
      </c>
      <c r="E94" s="164">
        <v>43352</v>
      </c>
      <c r="F94" s="164">
        <v>4317</v>
      </c>
      <c r="G94" s="164">
        <v>2786</v>
      </c>
      <c r="H94" s="164">
        <v>103</v>
      </c>
      <c r="I94" s="164">
        <v>76637</v>
      </c>
      <c r="J94" s="164">
        <v>14939</v>
      </c>
      <c r="K94" s="164">
        <v>43218</v>
      </c>
      <c r="L94" s="164">
        <v>14982</v>
      </c>
      <c r="M94" s="164">
        <v>3401</v>
      </c>
      <c r="N94" s="164">
        <v>97</v>
      </c>
    </row>
    <row r="95" spans="1:14" ht="13.5" customHeight="1">
      <c r="A95" s="5" t="s">
        <v>223</v>
      </c>
      <c r="B95" s="366">
        <v>78674</v>
      </c>
      <c r="C95" s="178">
        <v>38129</v>
      </c>
      <c r="D95" s="178">
        <v>11903</v>
      </c>
      <c r="E95" s="178">
        <v>22603</v>
      </c>
      <c r="F95" s="178">
        <v>1990</v>
      </c>
      <c r="G95" s="178">
        <v>1575</v>
      </c>
      <c r="H95" s="178">
        <v>58</v>
      </c>
      <c r="I95" s="178">
        <v>40545</v>
      </c>
      <c r="J95" s="178">
        <v>8237</v>
      </c>
      <c r="K95" s="178">
        <v>22683</v>
      </c>
      <c r="L95" s="178">
        <v>7300</v>
      </c>
      <c r="M95" s="178">
        <v>2265</v>
      </c>
      <c r="N95" s="178">
        <v>60</v>
      </c>
    </row>
    <row r="96" spans="1:14" ht="13.5" customHeight="1">
      <c r="A96" s="5" t="s">
        <v>46</v>
      </c>
      <c r="B96" s="366">
        <v>13202</v>
      </c>
      <c r="C96" s="178">
        <v>6558</v>
      </c>
      <c r="D96" s="178">
        <v>2275</v>
      </c>
      <c r="E96" s="178">
        <v>3676</v>
      </c>
      <c r="F96" s="178">
        <v>345</v>
      </c>
      <c r="G96" s="178">
        <v>248</v>
      </c>
      <c r="H96" s="178">
        <v>14</v>
      </c>
      <c r="I96" s="178">
        <v>6644</v>
      </c>
      <c r="J96" s="178">
        <v>1440</v>
      </c>
      <c r="K96" s="178">
        <v>3619</v>
      </c>
      <c r="L96" s="178">
        <v>1330</v>
      </c>
      <c r="M96" s="178">
        <v>248</v>
      </c>
      <c r="N96" s="178">
        <v>7</v>
      </c>
    </row>
    <row r="97" spans="1:14" ht="13.5" customHeight="1">
      <c r="A97" s="5" t="s">
        <v>47</v>
      </c>
      <c r="B97" s="366">
        <v>11054</v>
      </c>
      <c r="C97" s="178">
        <v>5437</v>
      </c>
      <c r="D97" s="178">
        <v>1690</v>
      </c>
      <c r="E97" s="178">
        <v>3150</v>
      </c>
      <c r="F97" s="178">
        <v>369</v>
      </c>
      <c r="G97" s="178">
        <v>223</v>
      </c>
      <c r="H97" s="178">
        <v>5</v>
      </c>
      <c r="I97" s="178">
        <v>5617</v>
      </c>
      <c r="J97" s="178">
        <v>968</v>
      </c>
      <c r="K97" s="178">
        <v>3132</v>
      </c>
      <c r="L97" s="178">
        <v>1329</v>
      </c>
      <c r="M97" s="178">
        <v>182</v>
      </c>
      <c r="N97" s="178">
        <v>6</v>
      </c>
    </row>
    <row r="98" spans="1:14" ht="13.5" customHeight="1">
      <c r="A98" s="5" t="s">
        <v>48</v>
      </c>
      <c r="B98" s="366">
        <v>12313</v>
      </c>
      <c r="C98" s="178">
        <v>6184</v>
      </c>
      <c r="D98" s="178">
        <v>1873</v>
      </c>
      <c r="E98" s="178">
        <v>3666</v>
      </c>
      <c r="F98" s="178">
        <v>422</v>
      </c>
      <c r="G98" s="178">
        <v>216</v>
      </c>
      <c r="H98" s="178">
        <v>7</v>
      </c>
      <c r="I98" s="178">
        <v>6129</v>
      </c>
      <c r="J98" s="178">
        <v>993</v>
      </c>
      <c r="K98" s="178">
        <v>3603</v>
      </c>
      <c r="L98" s="178">
        <v>1330</v>
      </c>
      <c r="M98" s="178">
        <v>196</v>
      </c>
      <c r="N98" s="178">
        <v>7</v>
      </c>
    </row>
    <row r="99" spans="1:14" ht="13.5" customHeight="1">
      <c r="A99" s="5" t="s">
        <v>49</v>
      </c>
      <c r="B99" s="366">
        <v>11022</v>
      </c>
      <c r="C99" s="178">
        <v>5653</v>
      </c>
      <c r="D99" s="178">
        <v>1823</v>
      </c>
      <c r="E99" s="178">
        <v>3302</v>
      </c>
      <c r="F99" s="178">
        <v>419</v>
      </c>
      <c r="G99" s="178">
        <v>103</v>
      </c>
      <c r="H99" s="178">
        <v>6</v>
      </c>
      <c r="I99" s="178">
        <v>5369</v>
      </c>
      <c r="J99" s="178">
        <v>832</v>
      </c>
      <c r="K99" s="178">
        <v>3284</v>
      </c>
      <c r="L99" s="178">
        <v>1150</v>
      </c>
      <c r="M99" s="178">
        <v>96</v>
      </c>
      <c r="N99" s="178">
        <v>7</v>
      </c>
    </row>
    <row r="100" spans="1:14" ht="13.5" customHeight="1">
      <c r="A100" s="5" t="s">
        <v>50</v>
      </c>
      <c r="B100" s="366">
        <v>24798</v>
      </c>
      <c r="C100" s="178">
        <v>12465</v>
      </c>
      <c r="D100" s="178">
        <v>4304</v>
      </c>
      <c r="E100" s="178">
        <v>6955</v>
      </c>
      <c r="F100" s="178">
        <v>772</v>
      </c>
      <c r="G100" s="178">
        <v>421</v>
      </c>
      <c r="H100" s="178">
        <v>13</v>
      </c>
      <c r="I100" s="178">
        <v>12333</v>
      </c>
      <c r="J100" s="178">
        <v>2469</v>
      </c>
      <c r="K100" s="178">
        <v>6897</v>
      </c>
      <c r="L100" s="178">
        <v>2543</v>
      </c>
      <c r="M100" s="178">
        <v>414</v>
      </c>
      <c r="N100" s="178">
        <v>10</v>
      </c>
    </row>
    <row r="101" spans="1:14" s="231" customFormat="1" ht="24.95" customHeight="1">
      <c r="A101" s="40" t="s">
        <v>136</v>
      </c>
      <c r="B101" s="367">
        <v>255843</v>
      </c>
      <c r="C101" s="164">
        <v>125910</v>
      </c>
      <c r="D101" s="164">
        <v>41138</v>
      </c>
      <c r="E101" s="164">
        <v>73195</v>
      </c>
      <c r="F101" s="164">
        <v>6679</v>
      </c>
      <c r="G101" s="164">
        <v>4445</v>
      </c>
      <c r="H101" s="164">
        <v>453</v>
      </c>
      <c r="I101" s="164">
        <v>129933</v>
      </c>
      <c r="J101" s="164">
        <v>26095</v>
      </c>
      <c r="K101" s="164">
        <v>73714</v>
      </c>
      <c r="L101" s="164">
        <v>24012</v>
      </c>
      <c r="M101" s="164">
        <v>5681</v>
      </c>
      <c r="N101" s="164">
        <v>431</v>
      </c>
    </row>
    <row r="102" spans="1:14" ht="13.5" customHeight="1">
      <c r="A102" s="5" t="s">
        <v>40</v>
      </c>
      <c r="B102" s="366">
        <v>24677</v>
      </c>
      <c r="C102" s="178">
        <v>12379</v>
      </c>
      <c r="D102" s="178">
        <v>4433</v>
      </c>
      <c r="E102" s="178">
        <v>6767</v>
      </c>
      <c r="F102" s="178">
        <v>705</v>
      </c>
      <c r="G102" s="178">
        <v>448</v>
      </c>
      <c r="H102" s="178">
        <v>26</v>
      </c>
      <c r="I102" s="178">
        <v>12298</v>
      </c>
      <c r="J102" s="178">
        <v>2645</v>
      </c>
      <c r="K102" s="178">
        <v>6773</v>
      </c>
      <c r="L102" s="178">
        <v>2481</v>
      </c>
      <c r="M102" s="178">
        <v>373</v>
      </c>
      <c r="N102" s="178">
        <v>26</v>
      </c>
    </row>
    <row r="103" spans="1:14" ht="13.5" customHeight="1">
      <c r="A103" s="5" t="s">
        <v>41</v>
      </c>
      <c r="B103" s="366">
        <v>15129</v>
      </c>
      <c r="C103" s="178">
        <v>7689</v>
      </c>
      <c r="D103" s="178">
        <v>2676</v>
      </c>
      <c r="E103" s="178">
        <v>4258</v>
      </c>
      <c r="F103" s="178">
        <v>479</v>
      </c>
      <c r="G103" s="178">
        <v>264</v>
      </c>
      <c r="H103" s="178">
        <v>12</v>
      </c>
      <c r="I103" s="178">
        <v>7440</v>
      </c>
      <c r="J103" s="178">
        <v>1278</v>
      </c>
      <c r="K103" s="178">
        <v>4227</v>
      </c>
      <c r="L103" s="178">
        <v>1731</v>
      </c>
      <c r="M103" s="178">
        <v>188</v>
      </c>
      <c r="N103" s="178">
        <v>16</v>
      </c>
    </row>
    <row r="104" spans="1:14" ht="13.5" customHeight="1">
      <c r="A104" s="5" t="s">
        <v>42</v>
      </c>
      <c r="B104" s="366">
        <v>11278</v>
      </c>
      <c r="C104" s="178">
        <v>5721</v>
      </c>
      <c r="D104" s="178">
        <v>1930</v>
      </c>
      <c r="E104" s="178">
        <v>3192</v>
      </c>
      <c r="F104" s="178">
        <v>408</v>
      </c>
      <c r="G104" s="178">
        <v>178</v>
      </c>
      <c r="H104" s="178">
        <v>13</v>
      </c>
      <c r="I104" s="178">
        <v>5557</v>
      </c>
      <c r="J104" s="178">
        <v>1055</v>
      </c>
      <c r="K104" s="178">
        <v>3159</v>
      </c>
      <c r="L104" s="178">
        <v>1173</v>
      </c>
      <c r="M104" s="178">
        <v>163</v>
      </c>
      <c r="N104" s="178">
        <v>7</v>
      </c>
    </row>
    <row r="105" spans="1:14" ht="13.5" customHeight="1">
      <c r="A105" s="5" t="s">
        <v>43</v>
      </c>
      <c r="B105" s="366">
        <v>14946</v>
      </c>
      <c r="C105" s="178">
        <v>7556</v>
      </c>
      <c r="D105" s="178">
        <v>2364</v>
      </c>
      <c r="E105" s="178">
        <v>4555</v>
      </c>
      <c r="F105" s="178">
        <v>457</v>
      </c>
      <c r="G105" s="178">
        <v>165</v>
      </c>
      <c r="H105" s="178">
        <v>15</v>
      </c>
      <c r="I105" s="178">
        <v>7390</v>
      </c>
      <c r="J105" s="178">
        <v>1235</v>
      </c>
      <c r="K105" s="178">
        <v>4579</v>
      </c>
      <c r="L105" s="178">
        <v>1405</v>
      </c>
      <c r="M105" s="178">
        <v>162</v>
      </c>
      <c r="N105" s="178">
        <v>9</v>
      </c>
    </row>
    <row r="106" spans="1:14" ht="13.5" customHeight="1">
      <c r="A106" s="5" t="s">
        <v>224</v>
      </c>
      <c r="B106" s="366">
        <v>67543</v>
      </c>
      <c r="C106" s="178">
        <v>33047</v>
      </c>
      <c r="D106" s="178">
        <v>10378</v>
      </c>
      <c r="E106" s="178">
        <v>19716</v>
      </c>
      <c r="F106" s="178">
        <v>1659</v>
      </c>
      <c r="G106" s="178">
        <v>1128</v>
      </c>
      <c r="H106" s="178">
        <v>166</v>
      </c>
      <c r="I106" s="178">
        <v>34496</v>
      </c>
      <c r="J106" s="178">
        <v>6853</v>
      </c>
      <c r="K106" s="178">
        <v>19946</v>
      </c>
      <c r="L106" s="178">
        <v>5991</v>
      </c>
      <c r="M106" s="178">
        <v>1552</v>
      </c>
      <c r="N106" s="178">
        <v>154</v>
      </c>
    </row>
    <row r="107" spans="1:14" ht="13.5" customHeight="1">
      <c r="A107" s="5" t="s">
        <v>44</v>
      </c>
      <c r="B107" s="366">
        <v>12460</v>
      </c>
      <c r="C107" s="178">
        <v>6269</v>
      </c>
      <c r="D107" s="178">
        <v>2088</v>
      </c>
      <c r="E107" s="178">
        <v>3721</v>
      </c>
      <c r="F107" s="178">
        <v>360</v>
      </c>
      <c r="G107" s="178">
        <v>92</v>
      </c>
      <c r="H107" s="178">
        <v>8</v>
      </c>
      <c r="I107" s="178">
        <v>6191</v>
      </c>
      <c r="J107" s="178">
        <v>1110</v>
      </c>
      <c r="K107" s="178">
        <v>3771</v>
      </c>
      <c r="L107" s="178">
        <v>1204</v>
      </c>
      <c r="M107" s="178">
        <v>99</v>
      </c>
      <c r="N107" s="178">
        <v>7</v>
      </c>
    </row>
    <row r="108" spans="1:14" ht="13.5" customHeight="1">
      <c r="A108" s="5" t="s">
        <v>45</v>
      </c>
      <c r="B108" s="366">
        <v>10728</v>
      </c>
      <c r="C108" s="178">
        <v>5326</v>
      </c>
      <c r="D108" s="178">
        <v>1748</v>
      </c>
      <c r="E108" s="178">
        <v>3192</v>
      </c>
      <c r="F108" s="178">
        <v>255</v>
      </c>
      <c r="G108" s="178">
        <v>109</v>
      </c>
      <c r="H108" s="178">
        <v>22</v>
      </c>
      <c r="I108" s="178">
        <v>5402</v>
      </c>
      <c r="J108" s="178">
        <v>1050</v>
      </c>
      <c r="K108" s="178">
        <v>3294</v>
      </c>
      <c r="L108" s="178">
        <v>907</v>
      </c>
      <c r="M108" s="178">
        <v>141</v>
      </c>
      <c r="N108" s="178">
        <v>10</v>
      </c>
    </row>
    <row r="109" spans="1:14" ht="13.5" customHeight="1">
      <c r="A109" s="5" t="s">
        <v>225</v>
      </c>
      <c r="B109" s="366">
        <v>99082</v>
      </c>
      <c r="C109" s="178">
        <v>47923</v>
      </c>
      <c r="D109" s="178">
        <v>15521</v>
      </c>
      <c r="E109" s="178">
        <v>27794</v>
      </c>
      <c r="F109" s="178">
        <v>2356</v>
      </c>
      <c r="G109" s="178">
        <v>2061</v>
      </c>
      <c r="H109" s="178">
        <v>191</v>
      </c>
      <c r="I109" s="178">
        <v>51159</v>
      </c>
      <c r="J109" s="178">
        <v>10869</v>
      </c>
      <c r="K109" s="178">
        <v>27965</v>
      </c>
      <c r="L109" s="178">
        <v>9120</v>
      </c>
      <c r="M109" s="178">
        <v>3003</v>
      </c>
      <c r="N109" s="178">
        <v>202</v>
      </c>
    </row>
    <row r="110" spans="1:14" s="231" customFormat="1" ht="24.95" customHeight="1">
      <c r="A110" s="40" t="s">
        <v>137</v>
      </c>
      <c r="B110" s="367">
        <v>183738</v>
      </c>
      <c r="C110" s="164">
        <v>89424</v>
      </c>
      <c r="D110" s="164">
        <v>28425</v>
      </c>
      <c r="E110" s="164">
        <v>53368</v>
      </c>
      <c r="F110" s="164">
        <v>4697</v>
      </c>
      <c r="G110" s="164">
        <v>2802</v>
      </c>
      <c r="H110" s="164">
        <v>132</v>
      </c>
      <c r="I110" s="164">
        <v>94314</v>
      </c>
      <c r="J110" s="164">
        <v>18800</v>
      </c>
      <c r="K110" s="164">
        <v>53438</v>
      </c>
      <c r="L110" s="164">
        <v>17725</v>
      </c>
      <c r="M110" s="164">
        <v>4223</v>
      </c>
      <c r="N110" s="164">
        <v>128</v>
      </c>
    </row>
    <row r="111" spans="1:14" ht="13.5" customHeight="1">
      <c r="A111" s="5" t="s">
        <v>86</v>
      </c>
      <c r="B111" s="366">
        <v>38654</v>
      </c>
      <c r="C111" s="178">
        <v>18870</v>
      </c>
      <c r="D111" s="178">
        <v>6067</v>
      </c>
      <c r="E111" s="178">
        <v>11179</v>
      </c>
      <c r="F111" s="178">
        <v>996</v>
      </c>
      <c r="G111" s="178">
        <v>618</v>
      </c>
      <c r="H111" s="178">
        <v>10</v>
      </c>
      <c r="I111" s="178">
        <v>19784</v>
      </c>
      <c r="J111" s="178">
        <v>3908</v>
      </c>
      <c r="K111" s="178">
        <v>11137</v>
      </c>
      <c r="L111" s="178">
        <v>3791</v>
      </c>
      <c r="M111" s="178">
        <v>931</v>
      </c>
      <c r="N111" s="178">
        <v>17</v>
      </c>
    </row>
    <row r="112" spans="1:14" ht="13.5" customHeight="1">
      <c r="A112" s="5" t="s">
        <v>87</v>
      </c>
      <c r="B112" s="366">
        <v>27565</v>
      </c>
      <c r="C112" s="178">
        <v>13813</v>
      </c>
      <c r="D112" s="178">
        <v>4459</v>
      </c>
      <c r="E112" s="178">
        <v>8322</v>
      </c>
      <c r="F112" s="178">
        <v>741</v>
      </c>
      <c r="G112" s="178">
        <v>259</v>
      </c>
      <c r="H112" s="178">
        <v>32</v>
      </c>
      <c r="I112" s="178">
        <v>13752</v>
      </c>
      <c r="J112" s="178">
        <v>2557</v>
      </c>
      <c r="K112" s="178">
        <v>8347</v>
      </c>
      <c r="L112" s="178">
        <v>2479</v>
      </c>
      <c r="M112" s="178">
        <v>341</v>
      </c>
      <c r="N112" s="178">
        <v>28</v>
      </c>
    </row>
    <row r="113" spans="1:14" ht="13.5" customHeight="1">
      <c r="A113" s="5" t="s">
        <v>88</v>
      </c>
      <c r="B113" s="366">
        <v>18387</v>
      </c>
      <c r="C113" s="178">
        <v>9151</v>
      </c>
      <c r="D113" s="178">
        <v>3027</v>
      </c>
      <c r="E113" s="178">
        <v>5283</v>
      </c>
      <c r="F113" s="178">
        <v>584</v>
      </c>
      <c r="G113" s="178">
        <v>245</v>
      </c>
      <c r="H113" s="178">
        <v>12</v>
      </c>
      <c r="I113" s="178">
        <v>9236</v>
      </c>
      <c r="J113" s="178">
        <v>1590</v>
      </c>
      <c r="K113" s="178">
        <v>5234</v>
      </c>
      <c r="L113" s="178">
        <v>2160</v>
      </c>
      <c r="M113" s="178">
        <v>242</v>
      </c>
      <c r="N113" s="178">
        <v>10</v>
      </c>
    </row>
    <row r="114" spans="1:14" ht="13.5" customHeight="1">
      <c r="A114" s="5" t="s">
        <v>226</v>
      </c>
      <c r="B114" s="366">
        <v>99132</v>
      </c>
      <c r="C114" s="178">
        <v>47590</v>
      </c>
      <c r="D114" s="178">
        <v>14872</v>
      </c>
      <c r="E114" s="178">
        <v>28584</v>
      </c>
      <c r="F114" s="178">
        <v>2376</v>
      </c>
      <c r="G114" s="178">
        <v>1680</v>
      </c>
      <c r="H114" s="178">
        <v>78</v>
      </c>
      <c r="I114" s="178">
        <v>51542</v>
      </c>
      <c r="J114" s="178">
        <v>10745</v>
      </c>
      <c r="K114" s="178">
        <v>28720</v>
      </c>
      <c r="L114" s="178">
        <v>9295</v>
      </c>
      <c r="M114" s="178">
        <v>2709</v>
      </c>
      <c r="N114" s="178">
        <v>73</v>
      </c>
    </row>
    <row r="115" spans="1:14" s="231" customFormat="1" ht="24.95" customHeight="1">
      <c r="A115" s="40" t="s">
        <v>138</v>
      </c>
      <c r="B115" s="367">
        <v>185556</v>
      </c>
      <c r="C115" s="164">
        <v>89261</v>
      </c>
      <c r="D115" s="164">
        <v>26960</v>
      </c>
      <c r="E115" s="164">
        <v>52226</v>
      </c>
      <c r="F115" s="164">
        <v>5675</v>
      </c>
      <c r="G115" s="164">
        <v>3911</v>
      </c>
      <c r="H115" s="164">
        <v>489</v>
      </c>
      <c r="I115" s="164">
        <v>96295</v>
      </c>
      <c r="J115" s="164">
        <v>19387</v>
      </c>
      <c r="K115" s="164">
        <v>52282</v>
      </c>
      <c r="L115" s="164">
        <v>18954</v>
      </c>
      <c r="M115" s="164">
        <v>5176</v>
      </c>
      <c r="N115" s="164">
        <v>496</v>
      </c>
    </row>
    <row r="116" spans="1:14" ht="13.5" customHeight="1">
      <c r="A116" s="5" t="s">
        <v>65</v>
      </c>
      <c r="B116" s="366">
        <v>20322</v>
      </c>
      <c r="C116" s="178">
        <v>9914</v>
      </c>
      <c r="D116" s="178">
        <v>2839</v>
      </c>
      <c r="E116" s="178">
        <v>5877</v>
      </c>
      <c r="F116" s="178">
        <v>742</v>
      </c>
      <c r="G116" s="178">
        <v>396</v>
      </c>
      <c r="H116" s="178">
        <v>60</v>
      </c>
      <c r="I116" s="178">
        <v>10408</v>
      </c>
      <c r="J116" s="178">
        <v>1879</v>
      </c>
      <c r="K116" s="178">
        <v>5806</v>
      </c>
      <c r="L116" s="178">
        <v>2209</v>
      </c>
      <c r="M116" s="178">
        <v>449</v>
      </c>
      <c r="N116" s="178">
        <v>65</v>
      </c>
    </row>
    <row r="117" spans="1:14" ht="13.5" customHeight="1">
      <c r="A117" s="5" t="s">
        <v>227</v>
      </c>
      <c r="B117" s="366">
        <v>61511</v>
      </c>
      <c r="C117" s="178">
        <v>29430</v>
      </c>
      <c r="D117" s="178">
        <v>8960</v>
      </c>
      <c r="E117" s="178">
        <v>17317</v>
      </c>
      <c r="F117" s="178">
        <v>1643</v>
      </c>
      <c r="G117" s="178">
        <v>1315</v>
      </c>
      <c r="H117" s="178">
        <v>195</v>
      </c>
      <c r="I117" s="178">
        <v>32081</v>
      </c>
      <c r="J117" s="178">
        <v>6822</v>
      </c>
      <c r="K117" s="178">
        <v>17404</v>
      </c>
      <c r="L117" s="178">
        <v>5695</v>
      </c>
      <c r="M117" s="178">
        <v>1964</v>
      </c>
      <c r="N117" s="178">
        <v>196</v>
      </c>
    </row>
    <row r="118" spans="1:14" ht="13.5" customHeight="1">
      <c r="A118" s="5" t="s">
        <v>66</v>
      </c>
      <c r="B118" s="366">
        <v>46673</v>
      </c>
      <c r="C118" s="178">
        <v>22588</v>
      </c>
      <c r="D118" s="178">
        <v>6995</v>
      </c>
      <c r="E118" s="178">
        <v>13130</v>
      </c>
      <c r="F118" s="178">
        <v>1403</v>
      </c>
      <c r="G118" s="178">
        <v>1000</v>
      </c>
      <c r="H118" s="178">
        <v>60</v>
      </c>
      <c r="I118" s="178">
        <v>24085</v>
      </c>
      <c r="J118" s="178">
        <v>5041</v>
      </c>
      <c r="K118" s="178">
        <v>13206</v>
      </c>
      <c r="L118" s="178">
        <v>4525</v>
      </c>
      <c r="M118" s="178">
        <v>1241</v>
      </c>
      <c r="N118" s="178">
        <v>72</v>
      </c>
    </row>
    <row r="119" spans="1:14" ht="13.5" customHeight="1">
      <c r="A119" s="5" t="s">
        <v>67</v>
      </c>
      <c r="B119" s="366">
        <v>9930</v>
      </c>
      <c r="C119" s="178">
        <v>4849</v>
      </c>
      <c r="D119" s="178">
        <v>1349</v>
      </c>
      <c r="E119" s="178">
        <v>2860</v>
      </c>
      <c r="F119" s="178">
        <v>453</v>
      </c>
      <c r="G119" s="178">
        <v>184</v>
      </c>
      <c r="H119" s="178">
        <v>3</v>
      </c>
      <c r="I119" s="178">
        <v>5081</v>
      </c>
      <c r="J119" s="178">
        <v>770</v>
      </c>
      <c r="K119" s="178">
        <v>2836</v>
      </c>
      <c r="L119" s="178">
        <v>1342</v>
      </c>
      <c r="M119" s="178">
        <v>132</v>
      </c>
      <c r="N119" s="178">
        <v>1</v>
      </c>
    </row>
    <row r="120" spans="1:14" ht="13.5" customHeight="1">
      <c r="A120" s="5" t="s">
        <v>68</v>
      </c>
      <c r="B120" s="366">
        <v>20441</v>
      </c>
      <c r="C120" s="178">
        <v>9663</v>
      </c>
      <c r="D120" s="178">
        <v>2868</v>
      </c>
      <c r="E120" s="178">
        <v>5638</v>
      </c>
      <c r="F120" s="178">
        <v>634</v>
      </c>
      <c r="G120" s="178">
        <v>439</v>
      </c>
      <c r="H120" s="178">
        <v>84</v>
      </c>
      <c r="I120" s="178">
        <v>10778</v>
      </c>
      <c r="J120" s="178">
        <v>2090</v>
      </c>
      <c r="K120" s="178">
        <v>5638</v>
      </c>
      <c r="L120" s="178">
        <v>2375</v>
      </c>
      <c r="M120" s="178">
        <v>598</v>
      </c>
      <c r="N120" s="178">
        <v>77</v>
      </c>
    </row>
    <row r="121" spans="1:14" ht="13.5" customHeight="1">
      <c r="A121" s="5" t="s">
        <v>69</v>
      </c>
      <c r="B121" s="366">
        <v>26679</v>
      </c>
      <c r="C121" s="178">
        <v>12817</v>
      </c>
      <c r="D121" s="178">
        <v>3949</v>
      </c>
      <c r="E121" s="178">
        <v>7404</v>
      </c>
      <c r="F121" s="178">
        <v>800</v>
      </c>
      <c r="G121" s="178">
        <v>577</v>
      </c>
      <c r="H121" s="178">
        <v>87</v>
      </c>
      <c r="I121" s="178">
        <v>13862</v>
      </c>
      <c r="J121" s="178">
        <v>2785</v>
      </c>
      <c r="K121" s="178">
        <v>7392</v>
      </c>
      <c r="L121" s="178">
        <v>2808</v>
      </c>
      <c r="M121" s="178">
        <v>792</v>
      </c>
      <c r="N121" s="178">
        <v>85</v>
      </c>
    </row>
    <row r="122" spans="1:14" s="231" customFormat="1" ht="24.95" customHeight="1">
      <c r="A122" s="40" t="s">
        <v>139</v>
      </c>
      <c r="B122" s="367">
        <v>209127</v>
      </c>
      <c r="C122" s="164">
        <v>102094</v>
      </c>
      <c r="D122" s="164">
        <v>30439</v>
      </c>
      <c r="E122" s="164">
        <v>61712</v>
      </c>
      <c r="F122" s="164">
        <v>6385</v>
      </c>
      <c r="G122" s="164">
        <v>3247</v>
      </c>
      <c r="H122" s="164">
        <v>311</v>
      </c>
      <c r="I122" s="164">
        <v>107033</v>
      </c>
      <c r="J122" s="164">
        <v>20709</v>
      </c>
      <c r="K122" s="164">
        <v>62021</v>
      </c>
      <c r="L122" s="164">
        <v>19475</v>
      </c>
      <c r="M122" s="164">
        <v>4548</v>
      </c>
      <c r="N122" s="164">
        <v>280</v>
      </c>
    </row>
    <row r="123" spans="1:14" ht="12.95" customHeight="1">
      <c r="A123" s="5" t="s">
        <v>92</v>
      </c>
      <c r="B123" s="366">
        <v>23000</v>
      </c>
      <c r="C123" s="178">
        <v>11516</v>
      </c>
      <c r="D123" s="178">
        <v>3313</v>
      </c>
      <c r="E123" s="178">
        <v>7253</v>
      </c>
      <c r="F123" s="178">
        <v>734</v>
      </c>
      <c r="G123" s="178">
        <v>194</v>
      </c>
      <c r="H123" s="178">
        <v>22</v>
      </c>
      <c r="I123" s="178">
        <v>11484</v>
      </c>
      <c r="J123" s="178">
        <v>1987</v>
      </c>
      <c r="K123" s="178">
        <v>7257</v>
      </c>
      <c r="L123" s="178">
        <v>2020</v>
      </c>
      <c r="M123" s="178">
        <v>203</v>
      </c>
      <c r="N123" s="178">
        <v>17</v>
      </c>
    </row>
    <row r="124" spans="1:14" ht="12.95" customHeight="1">
      <c r="A124" s="5" t="s">
        <v>93</v>
      </c>
      <c r="B124" s="366">
        <v>14296</v>
      </c>
      <c r="C124" s="178">
        <v>7290</v>
      </c>
      <c r="D124" s="178">
        <v>2298</v>
      </c>
      <c r="E124" s="178">
        <v>4339</v>
      </c>
      <c r="F124" s="178">
        <v>547</v>
      </c>
      <c r="G124" s="178">
        <v>85</v>
      </c>
      <c r="H124" s="178">
        <v>21</v>
      </c>
      <c r="I124" s="178">
        <v>7006</v>
      </c>
      <c r="J124" s="178">
        <v>1298</v>
      </c>
      <c r="K124" s="178">
        <v>4342</v>
      </c>
      <c r="L124" s="178">
        <v>1259</v>
      </c>
      <c r="M124" s="178">
        <v>98</v>
      </c>
      <c r="N124" s="178">
        <v>9</v>
      </c>
    </row>
    <row r="125" spans="1:14" ht="12.95" customHeight="1">
      <c r="A125" s="5" t="s">
        <v>94</v>
      </c>
      <c r="B125" s="366">
        <v>15557</v>
      </c>
      <c r="C125" s="178">
        <v>7615</v>
      </c>
      <c r="D125" s="178">
        <v>2217</v>
      </c>
      <c r="E125" s="178">
        <v>4584</v>
      </c>
      <c r="F125" s="178">
        <v>553</v>
      </c>
      <c r="G125" s="178">
        <v>248</v>
      </c>
      <c r="H125" s="178">
        <v>13</v>
      </c>
      <c r="I125" s="178">
        <v>7942</v>
      </c>
      <c r="J125" s="178">
        <v>1353</v>
      </c>
      <c r="K125" s="178">
        <v>4599</v>
      </c>
      <c r="L125" s="178">
        <v>1724</v>
      </c>
      <c r="M125" s="178">
        <v>252</v>
      </c>
      <c r="N125" s="178">
        <v>14</v>
      </c>
    </row>
    <row r="126" spans="1:14" ht="12.95" customHeight="1">
      <c r="A126" s="5" t="s">
        <v>228</v>
      </c>
      <c r="B126" s="366">
        <v>110346</v>
      </c>
      <c r="C126" s="178">
        <v>53343</v>
      </c>
      <c r="D126" s="178">
        <v>15991</v>
      </c>
      <c r="E126" s="178">
        <v>32057</v>
      </c>
      <c r="F126" s="178">
        <v>3043</v>
      </c>
      <c r="G126" s="178">
        <v>2050</v>
      </c>
      <c r="H126" s="178">
        <v>202</v>
      </c>
      <c r="I126" s="178">
        <v>57003</v>
      </c>
      <c r="J126" s="178">
        <v>11722</v>
      </c>
      <c r="K126" s="178">
        <v>32293</v>
      </c>
      <c r="L126" s="178">
        <v>9783</v>
      </c>
      <c r="M126" s="178">
        <v>3028</v>
      </c>
      <c r="N126" s="178">
        <v>177</v>
      </c>
    </row>
    <row r="127" spans="1:14" ht="12.95" customHeight="1">
      <c r="A127" s="5" t="s">
        <v>95</v>
      </c>
      <c r="B127" s="366">
        <v>37712</v>
      </c>
      <c r="C127" s="178">
        <v>18345</v>
      </c>
      <c r="D127" s="178">
        <v>5378</v>
      </c>
      <c r="E127" s="178">
        <v>11181</v>
      </c>
      <c r="F127" s="178">
        <v>1216</v>
      </c>
      <c r="G127" s="178">
        <v>529</v>
      </c>
      <c r="H127" s="178">
        <v>41</v>
      </c>
      <c r="I127" s="178">
        <v>19367</v>
      </c>
      <c r="J127" s="178">
        <v>3560</v>
      </c>
      <c r="K127" s="178">
        <v>11236</v>
      </c>
      <c r="L127" s="178">
        <v>3743</v>
      </c>
      <c r="M127" s="178">
        <v>774</v>
      </c>
      <c r="N127" s="178">
        <v>54</v>
      </c>
    </row>
    <row r="128" spans="1:14" ht="12.95" customHeight="1">
      <c r="A128" s="5" t="s">
        <v>96</v>
      </c>
      <c r="B128" s="366">
        <v>8216</v>
      </c>
      <c r="C128" s="178">
        <v>3985</v>
      </c>
      <c r="D128" s="178">
        <v>1242</v>
      </c>
      <c r="E128" s="178">
        <v>2298</v>
      </c>
      <c r="F128" s="178">
        <v>292</v>
      </c>
      <c r="G128" s="178">
        <v>141</v>
      </c>
      <c r="H128" s="178">
        <v>12</v>
      </c>
      <c r="I128" s="178">
        <v>4231</v>
      </c>
      <c r="J128" s="178">
        <v>789</v>
      </c>
      <c r="K128" s="178">
        <v>2294</v>
      </c>
      <c r="L128" s="178">
        <v>946</v>
      </c>
      <c r="M128" s="178">
        <v>193</v>
      </c>
      <c r="N128" s="178">
        <v>9</v>
      </c>
    </row>
    <row r="129" spans="1:14" s="231" customFormat="1" ht="24.95" customHeight="1">
      <c r="A129" s="40" t="s">
        <v>140</v>
      </c>
      <c r="B129" s="367">
        <v>250198</v>
      </c>
      <c r="C129" s="164">
        <v>122774</v>
      </c>
      <c r="D129" s="164">
        <v>40027</v>
      </c>
      <c r="E129" s="164">
        <v>73606</v>
      </c>
      <c r="F129" s="164">
        <v>5570</v>
      </c>
      <c r="G129" s="164">
        <v>3087</v>
      </c>
      <c r="H129" s="164">
        <v>484</v>
      </c>
      <c r="I129" s="164">
        <v>127424</v>
      </c>
      <c r="J129" s="164">
        <v>28429</v>
      </c>
      <c r="K129" s="164">
        <v>74277</v>
      </c>
      <c r="L129" s="164">
        <v>19246</v>
      </c>
      <c r="M129" s="164">
        <v>5033</v>
      </c>
      <c r="N129" s="164">
        <v>439</v>
      </c>
    </row>
    <row r="130" spans="1:14" ht="12.95" customHeight="1">
      <c r="A130" s="5" t="s">
        <v>89</v>
      </c>
      <c r="B130" s="366">
        <v>23705</v>
      </c>
      <c r="C130" s="178">
        <v>11332</v>
      </c>
      <c r="D130" s="178">
        <v>3526</v>
      </c>
      <c r="E130" s="178">
        <v>6754</v>
      </c>
      <c r="F130" s="178">
        <v>598</v>
      </c>
      <c r="G130" s="178">
        <v>434</v>
      </c>
      <c r="H130" s="178">
        <v>20</v>
      </c>
      <c r="I130" s="178">
        <v>12373</v>
      </c>
      <c r="J130" s="178">
        <v>2655</v>
      </c>
      <c r="K130" s="178">
        <v>6741</v>
      </c>
      <c r="L130" s="178">
        <v>2270</v>
      </c>
      <c r="M130" s="178">
        <v>678</v>
      </c>
      <c r="N130" s="178">
        <v>29</v>
      </c>
    </row>
    <row r="131" spans="1:14" ht="12.95" customHeight="1">
      <c r="A131" s="5" t="s">
        <v>229</v>
      </c>
      <c r="B131" s="366">
        <v>106732</v>
      </c>
      <c r="C131" s="178">
        <v>51818</v>
      </c>
      <c r="D131" s="178">
        <v>16428</v>
      </c>
      <c r="E131" s="178">
        <v>30750</v>
      </c>
      <c r="F131" s="178">
        <v>2725</v>
      </c>
      <c r="G131" s="178">
        <v>1813</v>
      </c>
      <c r="H131" s="178">
        <v>102</v>
      </c>
      <c r="I131" s="178">
        <v>54914</v>
      </c>
      <c r="J131" s="178">
        <v>11292</v>
      </c>
      <c r="K131" s="178">
        <v>30940</v>
      </c>
      <c r="L131" s="178">
        <v>9872</v>
      </c>
      <c r="M131" s="178">
        <v>2720</v>
      </c>
      <c r="N131" s="178">
        <v>90</v>
      </c>
    </row>
    <row r="132" spans="1:14" ht="12.95" customHeight="1">
      <c r="A132" s="5" t="s">
        <v>230</v>
      </c>
      <c r="B132" s="366">
        <v>75610</v>
      </c>
      <c r="C132" s="178">
        <v>37199</v>
      </c>
      <c r="D132" s="178">
        <v>12365</v>
      </c>
      <c r="E132" s="178">
        <v>22812</v>
      </c>
      <c r="F132" s="178">
        <v>1205</v>
      </c>
      <c r="G132" s="178">
        <v>540</v>
      </c>
      <c r="H132" s="178">
        <v>277</v>
      </c>
      <c r="I132" s="178">
        <v>38411</v>
      </c>
      <c r="J132" s="178">
        <v>9539</v>
      </c>
      <c r="K132" s="178">
        <v>23192</v>
      </c>
      <c r="L132" s="178">
        <v>4190</v>
      </c>
      <c r="M132" s="178">
        <v>1248</v>
      </c>
      <c r="N132" s="178">
        <v>242</v>
      </c>
    </row>
    <row r="133" spans="1:14" ht="12.95" customHeight="1">
      <c r="A133" s="5" t="s">
        <v>90</v>
      </c>
      <c r="B133" s="366">
        <v>21191</v>
      </c>
      <c r="C133" s="178">
        <v>10577</v>
      </c>
      <c r="D133" s="178">
        <v>3171</v>
      </c>
      <c r="E133" s="178">
        <v>6571</v>
      </c>
      <c r="F133" s="178">
        <v>655</v>
      </c>
      <c r="G133" s="178">
        <v>160</v>
      </c>
      <c r="H133" s="178">
        <v>20</v>
      </c>
      <c r="I133" s="178">
        <v>10614</v>
      </c>
      <c r="J133" s="178">
        <v>1957</v>
      </c>
      <c r="K133" s="178">
        <v>6582</v>
      </c>
      <c r="L133" s="178">
        <v>1851</v>
      </c>
      <c r="M133" s="178">
        <v>201</v>
      </c>
      <c r="N133" s="178">
        <v>23</v>
      </c>
    </row>
    <row r="134" spans="1:14" ht="12.95" customHeight="1">
      <c r="A134" s="5" t="s">
        <v>91</v>
      </c>
      <c r="B134" s="366">
        <v>22960</v>
      </c>
      <c r="C134" s="178">
        <v>11848</v>
      </c>
      <c r="D134" s="178">
        <v>4537</v>
      </c>
      <c r="E134" s="178">
        <v>6719</v>
      </c>
      <c r="F134" s="178">
        <v>387</v>
      </c>
      <c r="G134" s="178">
        <v>140</v>
      </c>
      <c r="H134" s="178">
        <v>65</v>
      </c>
      <c r="I134" s="178">
        <v>11112</v>
      </c>
      <c r="J134" s="178">
        <v>2986</v>
      </c>
      <c r="K134" s="178">
        <v>6822</v>
      </c>
      <c r="L134" s="178">
        <v>1063</v>
      </c>
      <c r="M134" s="178">
        <v>186</v>
      </c>
      <c r="N134" s="178">
        <v>55</v>
      </c>
    </row>
    <row r="135" spans="1:14" s="231" customFormat="1" ht="24.95" customHeight="1">
      <c r="A135" s="40" t="s">
        <v>141</v>
      </c>
      <c r="B135" s="367">
        <v>252548</v>
      </c>
      <c r="C135" s="164">
        <v>122893</v>
      </c>
      <c r="D135" s="164">
        <v>39830</v>
      </c>
      <c r="E135" s="164">
        <v>71210</v>
      </c>
      <c r="F135" s="164">
        <v>6390</v>
      </c>
      <c r="G135" s="164">
        <v>5046</v>
      </c>
      <c r="H135" s="164">
        <v>417</v>
      </c>
      <c r="I135" s="164">
        <v>129655</v>
      </c>
      <c r="J135" s="164">
        <v>28235</v>
      </c>
      <c r="K135" s="164">
        <v>71583</v>
      </c>
      <c r="L135" s="164">
        <v>22513</v>
      </c>
      <c r="M135" s="164">
        <v>6917</v>
      </c>
      <c r="N135" s="164">
        <v>407</v>
      </c>
    </row>
    <row r="136" spans="1:14" ht="12.95" customHeight="1">
      <c r="A136" s="5" t="s">
        <v>59</v>
      </c>
      <c r="B136" s="366">
        <v>39456</v>
      </c>
      <c r="C136" s="178">
        <v>19166</v>
      </c>
      <c r="D136" s="178">
        <v>6095</v>
      </c>
      <c r="E136" s="178">
        <v>11163</v>
      </c>
      <c r="F136" s="178">
        <v>1016</v>
      </c>
      <c r="G136" s="178">
        <v>808</v>
      </c>
      <c r="H136" s="178">
        <v>84</v>
      </c>
      <c r="I136" s="178">
        <v>20290</v>
      </c>
      <c r="J136" s="178">
        <v>4203</v>
      </c>
      <c r="K136" s="178">
        <v>11210</v>
      </c>
      <c r="L136" s="178">
        <v>3723</v>
      </c>
      <c r="M136" s="178">
        <v>1101</v>
      </c>
      <c r="N136" s="178">
        <v>53</v>
      </c>
    </row>
    <row r="137" spans="1:14" ht="12.95" customHeight="1">
      <c r="A137" s="5" t="s">
        <v>60</v>
      </c>
      <c r="B137" s="366">
        <v>10085</v>
      </c>
      <c r="C137" s="178">
        <v>4995</v>
      </c>
      <c r="D137" s="178">
        <v>1592</v>
      </c>
      <c r="E137" s="178">
        <v>2915</v>
      </c>
      <c r="F137" s="178">
        <v>297</v>
      </c>
      <c r="G137" s="178">
        <v>185</v>
      </c>
      <c r="H137" s="178">
        <v>6</v>
      </c>
      <c r="I137" s="178">
        <v>5090</v>
      </c>
      <c r="J137" s="178">
        <v>998</v>
      </c>
      <c r="K137" s="178">
        <v>2940</v>
      </c>
      <c r="L137" s="178">
        <v>951</v>
      </c>
      <c r="M137" s="178">
        <v>195</v>
      </c>
      <c r="N137" s="178">
        <v>6</v>
      </c>
    </row>
    <row r="138" spans="1:14" ht="12.95" customHeight="1">
      <c r="A138" s="5" t="s">
        <v>61</v>
      </c>
      <c r="B138" s="366">
        <v>12533</v>
      </c>
      <c r="C138" s="178">
        <v>6312</v>
      </c>
      <c r="D138" s="178">
        <v>2005</v>
      </c>
      <c r="E138" s="178">
        <v>3632</v>
      </c>
      <c r="F138" s="178">
        <v>450</v>
      </c>
      <c r="G138" s="178">
        <v>219</v>
      </c>
      <c r="H138" s="178">
        <v>6</v>
      </c>
      <c r="I138" s="178">
        <v>6221</v>
      </c>
      <c r="J138" s="178">
        <v>1013</v>
      </c>
      <c r="K138" s="178">
        <v>3557</v>
      </c>
      <c r="L138" s="178">
        <v>1497</v>
      </c>
      <c r="M138" s="178">
        <v>144</v>
      </c>
      <c r="N138" s="178">
        <v>10</v>
      </c>
    </row>
    <row r="139" spans="1:14" ht="12.95" customHeight="1">
      <c r="A139" s="5" t="s">
        <v>231</v>
      </c>
      <c r="B139" s="366">
        <v>154290</v>
      </c>
      <c r="C139" s="178">
        <v>74515</v>
      </c>
      <c r="D139" s="178">
        <v>24444</v>
      </c>
      <c r="E139" s="178">
        <v>43119</v>
      </c>
      <c r="F139" s="178">
        <v>3509</v>
      </c>
      <c r="G139" s="178">
        <v>3201</v>
      </c>
      <c r="H139" s="178">
        <v>242</v>
      </c>
      <c r="I139" s="178">
        <v>79775</v>
      </c>
      <c r="J139" s="178">
        <v>18618</v>
      </c>
      <c r="K139" s="178">
        <v>43551</v>
      </c>
      <c r="L139" s="178">
        <v>12476</v>
      </c>
      <c r="M139" s="178">
        <v>4867</v>
      </c>
      <c r="N139" s="178">
        <v>263</v>
      </c>
    </row>
    <row r="140" spans="1:14" ht="12.95" customHeight="1">
      <c r="A140" s="5" t="s">
        <v>62</v>
      </c>
      <c r="B140" s="366">
        <v>6785</v>
      </c>
      <c r="C140" s="178">
        <v>3294</v>
      </c>
      <c r="D140" s="178">
        <v>1006</v>
      </c>
      <c r="E140" s="178">
        <v>1906</v>
      </c>
      <c r="F140" s="178">
        <v>198</v>
      </c>
      <c r="G140" s="178">
        <v>140</v>
      </c>
      <c r="H140" s="178">
        <v>44</v>
      </c>
      <c r="I140" s="178">
        <v>3491</v>
      </c>
      <c r="J140" s="178">
        <v>693</v>
      </c>
      <c r="K140" s="178">
        <v>1895</v>
      </c>
      <c r="L140" s="178">
        <v>720</v>
      </c>
      <c r="M140" s="178">
        <v>132</v>
      </c>
      <c r="N140" s="178">
        <v>51</v>
      </c>
    </row>
    <row r="141" spans="1:14" ht="12.95" customHeight="1">
      <c r="A141" s="5" t="s">
        <v>63</v>
      </c>
      <c r="B141" s="366">
        <v>10053</v>
      </c>
      <c r="C141" s="178">
        <v>5017</v>
      </c>
      <c r="D141" s="178">
        <v>1672</v>
      </c>
      <c r="E141" s="178">
        <v>2838</v>
      </c>
      <c r="F141" s="178">
        <v>319</v>
      </c>
      <c r="G141" s="178">
        <v>183</v>
      </c>
      <c r="H141" s="178">
        <v>5</v>
      </c>
      <c r="I141" s="178">
        <v>5036</v>
      </c>
      <c r="J141" s="178">
        <v>973</v>
      </c>
      <c r="K141" s="178">
        <v>2813</v>
      </c>
      <c r="L141" s="178">
        <v>1083</v>
      </c>
      <c r="M141" s="178">
        <v>167</v>
      </c>
      <c r="N141" s="178" t="s">
        <v>198</v>
      </c>
    </row>
    <row r="142" spans="1:14" ht="12.95" customHeight="1">
      <c r="A142" s="5" t="s">
        <v>64</v>
      </c>
      <c r="B142" s="366">
        <v>19346</v>
      </c>
      <c r="C142" s="178">
        <v>9594</v>
      </c>
      <c r="D142" s="178">
        <v>3016</v>
      </c>
      <c r="E142" s="178">
        <v>5637</v>
      </c>
      <c r="F142" s="178">
        <v>601</v>
      </c>
      <c r="G142" s="178">
        <v>310</v>
      </c>
      <c r="H142" s="178">
        <v>30</v>
      </c>
      <c r="I142" s="178">
        <v>9752</v>
      </c>
      <c r="J142" s="178">
        <v>1737</v>
      </c>
      <c r="K142" s="178">
        <v>5617</v>
      </c>
      <c r="L142" s="178">
        <v>2063</v>
      </c>
      <c r="M142" s="178">
        <v>311</v>
      </c>
      <c r="N142" s="178">
        <v>24</v>
      </c>
    </row>
    <row r="143" spans="1:14" s="231" customFormat="1" ht="24.95" customHeight="1">
      <c r="A143" s="60" t="s">
        <v>245</v>
      </c>
      <c r="B143" s="367">
        <v>1347323</v>
      </c>
      <c r="C143" s="164">
        <v>661251</v>
      </c>
      <c r="D143" s="164">
        <v>205474</v>
      </c>
      <c r="E143" s="164">
        <v>385421</v>
      </c>
      <c r="F143" s="164">
        <v>42485</v>
      </c>
      <c r="G143" s="164">
        <v>24507</v>
      </c>
      <c r="H143" s="164">
        <v>3364</v>
      </c>
      <c r="I143" s="164">
        <v>686072</v>
      </c>
      <c r="J143" s="164">
        <v>139631</v>
      </c>
      <c r="K143" s="164">
        <v>386539</v>
      </c>
      <c r="L143" s="164">
        <v>123711</v>
      </c>
      <c r="M143" s="164">
        <v>33107</v>
      </c>
      <c r="N143" s="164">
        <v>3084</v>
      </c>
    </row>
    <row r="144" spans="1:14" s="231" customFormat="1" ht="24.95" customHeight="1">
      <c r="A144" s="40" t="s">
        <v>142</v>
      </c>
      <c r="B144" s="367">
        <v>109261</v>
      </c>
      <c r="C144" s="164">
        <v>53004</v>
      </c>
      <c r="D144" s="164">
        <v>16869</v>
      </c>
      <c r="E144" s="164">
        <v>29666</v>
      </c>
      <c r="F144" s="164">
        <v>3156</v>
      </c>
      <c r="G144" s="164">
        <v>2914</v>
      </c>
      <c r="H144" s="164">
        <v>399</v>
      </c>
      <c r="I144" s="164">
        <v>56257</v>
      </c>
      <c r="J144" s="164">
        <v>11383</v>
      </c>
      <c r="K144" s="164">
        <v>29522</v>
      </c>
      <c r="L144" s="164">
        <v>11160</v>
      </c>
      <c r="M144" s="164">
        <v>3830</v>
      </c>
      <c r="N144" s="164">
        <v>362</v>
      </c>
    </row>
    <row r="145" spans="1:14" ht="12.95" customHeight="1">
      <c r="A145" s="5" t="s">
        <v>70</v>
      </c>
      <c r="B145" s="366">
        <v>41889</v>
      </c>
      <c r="C145" s="178">
        <v>20431</v>
      </c>
      <c r="D145" s="178">
        <v>7072</v>
      </c>
      <c r="E145" s="178">
        <v>11096</v>
      </c>
      <c r="F145" s="178">
        <v>1032</v>
      </c>
      <c r="G145" s="178">
        <v>1149</v>
      </c>
      <c r="H145" s="178">
        <v>82</v>
      </c>
      <c r="I145" s="178">
        <v>21458</v>
      </c>
      <c r="J145" s="178">
        <v>4940</v>
      </c>
      <c r="K145" s="178">
        <v>11140</v>
      </c>
      <c r="L145" s="178">
        <v>3774</v>
      </c>
      <c r="M145" s="178">
        <v>1535</v>
      </c>
      <c r="N145" s="178">
        <v>69</v>
      </c>
    </row>
    <row r="146" spans="1:14" ht="12.95" customHeight="1">
      <c r="A146" s="5" t="s">
        <v>71</v>
      </c>
      <c r="B146" s="366">
        <v>18277</v>
      </c>
      <c r="C146" s="178">
        <v>8841</v>
      </c>
      <c r="D146" s="178">
        <v>2562</v>
      </c>
      <c r="E146" s="178">
        <v>5330</v>
      </c>
      <c r="F146" s="178">
        <v>540</v>
      </c>
      <c r="G146" s="178">
        <v>380</v>
      </c>
      <c r="H146" s="178">
        <v>29</v>
      </c>
      <c r="I146" s="178">
        <v>9436</v>
      </c>
      <c r="J146" s="178">
        <v>1600</v>
      </c>
      <c r="K146" s="178">
        <v>5298</v>
      </c>
      <c r="L146" s="178">
        <v>2031</v>
      </c>
      <c r="M146" s="178">
        <v>485</v>
      </c>
      <c r="N146" s="178">
        <v>22</v>
      </c>
    </row>
    <row r="147" spans="1:14" ht="12.95" customHeight="1">
      <c r="A147" s="5" t="s">
        <v>72</v>
      </c>
      <c r="B147" s="366">
        <v>16316</v>
      </c>
      <c r="C147" s="178">
        <v>8085</v>
      </c>
      <c r="D147" s="178">
        <v>2965</v>
      </c>
      <c r="E147" s="178">
        <v>4163</v>
      </c>
      <c r="F147" s="178">
        <v>429</v>
      </c>
      <c r="G147" s="178">
        <v>415</v>
      </c>
      <c r="H147" s="178">
        <v>113</v>
      </c>
      <c r="I147" s="178">
        <v>8231</v>
      </c>
      <c r="J147" s="178">
        <v>1861</v>
      </c>
      <c r="K147" s="178">
        <v>4169</v>
      </c>
      <c r="L147" s="178">
        <v>1533</v>
      </c>
      <c r="M147" s="178">
        <v>576</v>
      </c>
      <c r="N147" s="178">
        <v>92</v>
      </c>
    </row>
    <row r="148" spans="1:14" ht="12.95" customHeight="1">
      <c r="A148" s="5" t="s">
        <v>73</v>
      </c>
      <c r="B148" s="366">
        <v>32779</v>
      </c>
      <c r="C148" s="178">
        <v>15647</v>
      </c>
      <c r="D148" s="178">
        <v>4270</v>
      </c>
      <c r="E148" s="178">
        <v>9077</v>
      </c>
      <c r="F148" s="178">
        <v>1155</v>
      </c>
      <c r="G148" s="178">
        <v>970</v>
      </c>
      <c r="H148" s="178">
        <v>175</v>
      </c>
      <c r="I148" s="178">
        <v>17132</v>
      </c>
      <c r="J148" s="178">
        <v>2982</v>
      </c>
      <c r="K148" s="178">
        <v>8915</v>
      </c>
      <c r="L148" s="178">
        <v>3822</v>
      </c>
      <c r="M148" s="178">
        <v>1234</v>
      </c>
      <c r="N148" s="178">
        <v>179</v>
      </c>
    </row>
    <row r="149" spans="1:14" s="231" customFormat="1" ht="24.95" customHeight="1">
      <c r="A149" s="40" t="s">
        <v>143</v>
      </c>
      <c r="B149" s="367">
        <v>158360</v>
      </c>
      <c r="C149" s="164">
        <v>76107</v>
      </c>
      <c r="D149" s="164">
        <v>24095</v>
      </c>
      <c r="E149" s="164">
        <v>42709</v>
      </c>
      <c r="F149" s="164">
        <v>5080</v>
      </c>
      <c r="G149" s="164">
        <v>3665</v>
      </c>
      <c r="H149" s="164">
        <v>558</v>
      </c>
      <c r="I149" s="164">
        <v>82253</v>
      </c>
      <c r="J149" s="164">
        <v>17499</v>
      </c>
      <c r="K149" s="164">
        <v>42561</v>
      </c>
      <c r="L149" s="164">
        <v>17044</v>
      </c>
      <c r="M149" s="164">
        <v>4629</v>
      </c>
      <c r="N149" s="164">
        <v>520</v>
      </c>
    </row>
    <row r="150" spans="1:14" ht="12.95" customHeight="1">
      <c r="A150" s="63" t="s">
        <v>144</v>
      </c>
      <c r="B150" s="368">
        <v>63760</v>
      </c>
      <c r="C150" s="178">
        <v>30382</v>
      </c>
      <c r="D150" s="178">
        <v>10286</v>
      </c>
      <c r="E150" s="178">
        <v>16733</v>
      </c>
      <c r="F150" s="178">
        <v>1555</v>
      </c>
      <c r="G150" s="178">
        <v>1465</v>
      </c>
      <c r="H150" s="178">
        <v>343</v>
      </c>
      <c r="I150" s="178">
        <v>33378</v>
      </c>
      <c r="J150" s="178">
        <v>8149</v>
      </c>
      <c r="K150" s="178">
        <v>16772</v>
      </c>
      <c r="L150" s="178">
        <v>5939</v>
      </c>
      <c r="M150" s="178">
        <v>2202</v>
      </c>
      <c r="N150" s="178">
        <v>316</v>
      </c>
    </row>
    <row r="151" spans="1:14" ht="12.95" customHeight="1">
      <c r="A151" s="64" t="s">
        <v>145</v>
      </c>
      <c r="B151" s="366">
        <v>52726</v>
      </c>
      <c r="C151" s="178">
        <v>24979</v>
      </c>
      <c r="D151" s="178">
        <v>8333</v>
      </c>
      <c r="E151" s="178">
        <v>13882</v>
      </c>
      <c r="F151" s="178">
        <v>1290</v>
      </c>
      <c r="G151" s="178">
        <v>1224</v>
      </c>
      <c r="H151" s="178">
        <v>250</v>
      </c>
      <c r="I151" s="178">
        <v>27747</v>
      </c>
      <c r="J151" s="178">
        <v>6725</v>
      </c>
      <c r="K151" s="178">
        <v>13917</v>
      </c>
      <c r="L151" s="178">
        <v>4959</v>
      </c>
      <c r="M151" s="178">
        <v>1916</v>
      </c>
      <c r="N151" s="178">
        <v>230</v>
      </c>
    </row>
    <row r="152" spans="1:14" ht="12.95" customHeight="1">
      <c r="A152" s="64" t="s">
        <v>146</v>
      </c>
      <c r="B152" s="366">
        <v>11034</v>
      </c>
      <c r="C152" s="178">
        <v>5403</v>
      </c>
      <c r="D152" s="178">
        <v>1953</v>
      </c>
      <c r="E152" s="178">
        <v>2851</v>
      </c>
      <c r="F152" s="178">
        <v>265</v>
      </c>
      <c r="G152" s="178">
        <v>241</v>
      </c>
      <c r="H152" s="178">
        <v>93</v>
      </c>
      <c r="I152" s="178">
        <v>5631</v>
      </c>
      <c r="J152" s="178">
        <v>1424</v>
      </c>
      <c r="K152" s="178">
        <v>2855</v>
      </c>
      <c r="L152" s="178">
        <v>980</v>
      </c>
      <c r="M152" s="178">
        <v>286</v>
      </c>
      <c r="N152" s="178">
        <v>86</v>
      </c>
    </row>
    <row r="153" spans="1:14" ht="12.95" customHeight="1">
      <c r="A153" s="5" t="s">
        <v>53</v>
      </c>
      <c r="B153" s="366">
        <v>15281</v>
      </c>
      <c r="C153" s="178">
        <v>7313</v>
      </c>
      <c r="D153" s="178">
        <v>2150</v>
      </c>
      <c r="E153" s="178">
        <v>4295</v>
      </c>
      <c r="F153" s="178">
        <v>545</v>
      </c>
      <c r="G153" s="178">
        <v>294</v>
      </c>
      <c r="H153" s="178">
        <v>29</v>
      </c>
      <c r="I153" s="178">
        <v>7968</v>
      </c>
      <c r="J153" s="178">
        <v>1577</v>
      </c>
      <c r="K153" s="178">
        <v>4307</v>
      </c>
      <c r="L153" s="178">
        <v>1656</v>
      </c>
      <c r="M153" s="178">
        <v>404</v>
      </c>
      <c r="N153" s="178">
        <v>24</v>
      </c>
    </row>
    <row r="154" spans="1:14" ht="12.95" customHeight="1">
      <c r="A154" s="5" t="s">
        <v>54</v>
      </c>
      <c r="B154" s="366">
        <v>7281</v>
      </c>
      <c r="C154" s="178">
        <v>3546</v>
      </c>
      <c r="D154" s="178">
        <v>1057</v>
      </c>
      <c r="E154" s="178">
        <v>2056</v>
      </c>
      <c r="F154" s="178">
        <v>269</v>
      </c>
      <c r="G154" s="178">
        <v>150</v>
      </c>
      <c r="H154" s="178">
        <v>14</v>
      </c>
      <c r="I154" s="178">
        <v>3735</v>
      </c>
      <c r="J154" s="178">
        <v>694</v>
      </c>
      <c r="K154" s="178">
        <v>2035</v>
      </c>
      <c r="L154" s="178">
        <v>854</v>
      </c>
      <c r="M154" s="178">
        <v>144</v>
      </c>
      <c r="N154" s="178">
        <v>8</v>
      </c>
    </row>
    <row r="155" spans="1:14" ht="12.95" customHeight="1">
      <c r="A155" s="5" t="s">
        <v>55</v>
      </c>
      <c r="B155" s="366">
        <v>9981</v>
      </c>
      <c r="C155" s="178">
        <v>4826</v>
      </c>
      <c r="D155" s="178">
        <v>1475</v>
      </c>
      <c r="E155" s="178">
        <v>2675</v>
      </c>
      <c r="F155" s="178">
        <v>403</v>
      </c>
      <c r="G155" s="178">
        <v>241</v>
      </c>
      <c r="H155" s="178">
        <v>32</v>
      </c>
      <c r="I155" s="178">
        <v>5155</v>
      </c>
      <c r="J155" s="178">
        <v>933</v>
      </c>
      <c r="K155" s="178">
        <v>2607</v>
      </c>
      <c r="L155" s="178">
        <v>1337</v>
      </c>
      <c r="M155" s="178">
        <v>236</v>
      </c>
      <c r="N155" s="178">
        <v>42</v>
      </c>
    </row>
    <row r="156" spans="1:14" ht="12.95" customHeight="1">
      <c r="A156" s="5" t="s">
        <v>56</v>
      </c>
      <c r="B156" s="366">
        <v>11179</v>
      </c>
      <c r="C156" s="178">
        <v>5443</v>
      </c>
      <c r="D156" s="178">
        <v>1686</v>
      </c>
      <c r="E156" s="178">
        <v>3123</v>
      </c>
      <c r="F156" s="178">
        <v>391</v>
      </c>
      <c r="G156" s="178">
        <v>228</v>
      </c>
      <c r="H156" s="178">
        <v>15</v>
      </c>
      <c r="I156" s="178">
        <v>5736</v>
      </c>
      <c r="J156" s="178">
        <v>1084</v>
      </c>
      <c r="K156" s="178">
        <v>3099</v>
      </c>
      <c r="L156" s="178">
        <v>1303</v>
      </c>
      <c r="M156" s="178">
        <v>244</v>
      </c>
      <c r="N156" s="178">
        <v>6</v>
      </c>
    </row>
    <row r="157" spans="1:14" ht="12.95" customHeight="1">
      <c r="A157" s="5" t="s">
        <v>57</v>
      </c>
      <c r="B157" s="366">
        <v>13633</v>
      </c>
      <c r="C157" s="178">
        <v>6601</v>
      </c>
      <c r="D157" s="178">
        <v>1937</v>
      </c>
      <c r="E157" s="178">
        <v>3713</v>
      </c>
      <c r="F157" s="178">
        <v>553</v>
      </c>
      <c r="G157" s="178">
        <v>345</v>
      </c>
      <c r="H157" s="178">
        <v>53</v>
      </c>
      <c r="I157" s="178">
        <v>7032</v>
      </c>
      <c r="J157" s="178">
        <v>1177</v>
      </c>
      <c r="K157" s="178">
        <v>3683</v>
      </c>
      <c r="L157" s="178">
        <v>1739</v>
      </c>
      <c r="M157" s="178">
        <v>388</v>
      </c>
      <c r="N157" s="178">
        <v>45</v>
      </c>
    </row>
    <row r="158" spans="1:14" ht="12.95" customHeight="1">
      <c r="A158" s="5" t="s">
        <v>58</v>
      </c>
      <c r="B158" s="366">
        <v>9961</v>
      </c>
      <c r="C158" s="178">
        <v>4847</v>
      </c>
      <c r="D158" s="178">
        <v>1417</v>
      </c>
      <c r="E158" s="178">
        <v>2764</v>
      </c>
      <c r="F158" s="178">
        <v>391</v>
      </c>
      <c r="G158" s="178">
        <v>260</v>
      </c>
      <c r="H158" s="178">
        <v>15</v>
      </c>
      <c r="I158" s="178">
        <v>5114</v>
      </c>
      <c r="J158" s="178">
        <v>935</v>
      </c>
      <c r="K158" s="178">
        <v>2716</v>
      </c>
      <c r="L158" s="178">
        <v>1234</v>
      </c>
      <c r="M158" s="178">
        <v>217</v>
      </c>
      <c r="N158" s="178">
        <v>12</v>
      </c>
    </row>
    <row r="159" spans="1:14" ht="12.95" customHeight="1">
      <c r="A159" s="5" t="s">
        <v>123</v>
      </c>
      <c r="B159" s="366">
        <v>27284</v>
      </c>
      <c r="C159" s="178">
        <v>13149</v>
      </c>
      <c r="D159" s="178">
        <v>4087</v>
      </c>
      <c r="E159" s="178">
        <v>7350</v>
      </c>
      <c r="F159" s="178">
        <v>973</v>
      </c>
      <c r="G159" s="178">
        <v>682</v>
      </c>
      <c r="H159" s="178">
        <v>57</v>
      </c>
      <c r="I159" s="178">
        <v>14135</v>
      </c>
      <c r="J159" s="178">
        <v>2950</v>
      </c>
      <c r="K159" s="178">
        <v>7342</v>
      </c>
      <c r="L159" s="178">
        <v>2982</v>
      </c>
      <c r="M159" s="178">
        <v>794</v>
      </c>
      <c r="N159" s="178">
        <v>67</v>
      </c>
    </row>
    <row r="160" spans="1:14" s="231" customFormat="1" ht="24.95" customHeight="1">
      <c r="A160" s="40" t="s">
        <v>147</v>
      </c>
      <c r="B160" s="367">
        <v>106182</v>
      </c>
      <c r="C160" s="164">
        <v>51297</v>
      </c>
      <c r="D160" s="164">
        <v>14786</v>
      </c>
      <c r="E160" s="164">
        <v>29977</v>
      </c>
      <c r="F160" s="164">
        <v>3724</v>
      </c>
      <c r="G160" s="164">
        <v>2576</v>
      </c>
      <c r="H160" s="164">
        <v>234</v>
      </c>
      <c r="I160" s="164">
        <v>54885</v>
      </c>
      <c r="J160" s="164">
        <v>9623</v>
      </c>
      <c r="K160" s="164">
        <v>29950</v>
      </c>
      <c r="L160" s="164">
        <v>11728</v>
      </c>
      <c r="M160" s="164">
        <v>3390</v>
      </c>
      <c r="N160" s="164">
        <v>194</v>
      </c>
    </row>
    <row r="161" spans="1:14" ht="12.95" customHeight="1">
      <c r="A161" s="5" t="s">
        <v>74</v>
      </c>
      <c r="B161" s="366">
        <v>11437</v>
      </c>
      <c r="C161" s="178">
        <v>5541</v>
      </c>
      <c r="D161" s="178">
        <v>1646</v>
      </c>
      <c r="E161" s="178">
        <v>3173</v>
      </c>
      <c r="F161" s="178">
        <v>414</v>
      </c>
      <c r="G161" s="178">
        <v>281</v>
      </c>
      <c r="H161" s="178">
        <v>27</v>
      </c>
      <c r="I161" s="178">
        <v>5896</v>
      </c>
      <c r="J161" s="178">
        <v>975</v>
      </c>
      <c r="K161" s="178">
        <v>3146</v>
      </c>
      <c r="L161" s="178">
        <v>1443</v>
      </c>
      <c r="M161" s="178">
        <v>310</v>
      </c>
      <c r="N161" s="178">
        <v>22</v>
      </c>
    </row>
    <row r="162" spans="1:14" ht="12.95" customHeight="1">
      <c r="A162" s="5" t="s">
        <v>232</v>
      </c>
      <c r="B162" s="366">
        <v>52383</v>
      </c>
      <c r="C162" s="178">
        <v>25321</v>
      </c>
      <c r="D162" s="178">
        <v>7493</v>
      </c>
      <c r="E162" s="178">
        <v>14723</v>
      </c>
      <c r="F162" s="178">
        <v>1581</v>
      </c>
      <c r="G162" s="178">
        <v>1414</v>
      </c>
      <c r="H162" s="178">
        <v>110</v>
      </c>
      <c r="I162" s="178">
        <v>27062</v>
      </c>
      <c r="J162" s="178">
        <v>5075</v>
      </c>
      <c r="K162" s="178">
        <v>14697</v>
      </c>
      <c r="L162" s="178">
        <v>5304</v>
      </c>
      <c r="M162" s="178">
        <v>1886</v>
      </c>
      <c r="N162" s="178">
        <v>100</v>
      </c>
    </row>
    <row r="163" spans="1:14" ht="12.95" customHeight="1">
      <c r="A163" s="5" t="s">
        <v>75</v>
      </c>
      <c r="B163" s="366">
        <v>28176</v>
      </c>
      <c r="C163" s="178">
        <v>13661</v>
      </c>
      <c r="D163" s="178">
        <v>3694</v>
      </c>
      <c r="E163" s="178">
        <v>8107</v>
      </c>
      <c r="F163" s="178">
        <v>1189</v>
      </c>
      <c r="G163" s="178">
        <v>592</v>
      </c>
      <c r="H163" s="178">
        <v>79</v>
      </c>
      <c r="I163" s="178">
        <v>14515</v>
      </c>
      <c r="J163" s="178">
        <v>2193</v>
      </c>
      <c r="K163" s="178">
        <v>8101</v>
      </c>
      <c r="L163" s="178">
        <v>3343</v>
      </c>
      <c r="M163" s="178">
        <v>817</v>
      </c>
      <c r="N163" s="178">
        <v>61</v>
      </c>
    </row>
    <row r="164" spans="1:14" ht="12.95" customHeight="1">
      <c r="A164" s="5" t="s">
        <v>76</v>
      </c>
      <c r="B164" s="366">
        <v>14186</v>
      </c>
      <c r="C164" s="178">
        <v>6774</v>
      </c>
      <c r="D164" s="178">
        <v>1953</v>
      </c>
      <c r="E164" s="178">
        <v>3974</v>
      </c>
      <c r="F164" s="178">
        <v>540</v>
      </c>
      <c r="G164" s="178">
        <v>289</v>
      </c>
      <c r="H164" s="178">
        <v>18</v>
      </c>
      <c r="I164" s="178">
        <v>7412</v>
      </c>
      <c r="J164" s="178">
        <v>1380</v>
      </c>
      <c r="K164" s="178">
        <v>4006</v>
      </c>
      <c r="L164" s="178">
        <v>1638</v>
      </c>
      <c r="M164" s="178">
        <v>377</v>
      </c>
      <c r="N164" s="178">
        <v>11</v>
      </c>
    </row>
    <row r="165" spans="1:14" ht="24.95" customHeight="1">
      <c r="A165" s="40" t="s">
        <v>148</v>
      </c>
      <c r="B165" s="367">
        <v>184703</v>
      </c>
      <c r="C165" s="178">
        <v>91702</v>
      </c>
      <c r="D165" s="178">
        <v>26673</v>
      </c>
      <c r="E165" s="178">
        <v>56178</v>
      </c>
      <c r="F165" s="178">
        <v>6234</v>
      </c>
      <c r="G165" s="178">
        <v>2382</v>
      </c>
      <c r="H165" s="178">
        <v>235</v>
      </c>
      <c r="I165" s="178">
        <v>93001</v>
      </c>
      <c r="J165" s="178">
        <v>17128</v>
      </c>
      <c r="K165" s="178">
        <v>56642</v>
      </c>
      <c r="L165" s="178">
        <v>15689</v>
      </c>
      <c r="M165" s="178">
        <v>3309</v>
      </c>
      <c r="N165" s="178">
        <v>233</v>
      </c>
    </row>
    <row r="166" spans="1:14" ht="12.6" customHeight="1">
      <c r="A166" s="5" t="s">
        <v>111</v>
      </c>
      <c r="B166" s="366">
        <v>9296</v>
      </c>
      <c r="C166" s="178">
        <v>4659</v>
      </c>
      <c r="D166" s="178">
        <v>1393</v>
      </c>
      <c r="E166" s="178">
        <v>2718</v>
      </c>
      <c r="F166" s="178">
        <v>432</v>
      </c>
      <c r="G166" s="178">
        <v>103</v>
      </c>
      <c r="H166" s="178">
        <v>13</v>
      </c>
      <c r="I166" s="178">
        <v>4637</v>
      </c>
      <c r="J166" s="178">
        <v>916</v>
      </c>
      <c r="K166" s="178">
        <v>2713</v>
      </c>
      <c r="L166" s="178">
        <v>878</v>
      </c>
      <c r="M166" s="178">
        <v>118</v>
      </c>
      <c r="N166" s="178">
        <v>12</v>
      </c>
    </row>
    <row r="167" spans="1:14" ht="12.6" customHeight="1">
      <c r="A167" s="5" t="s">
        <v>112</v>
      </c>
      <c r="B167" s="366">
        <v>25570</v>
      </c>
      <c r="C167" s="178">
        <v>12778</v>
      </c>
      <c r="D167" s="178">
        <v>3759</v>
      </c>
      <c r="E167" s="178">
        <v>7999</v>
      </c>
      <c r="F167" s="178">
        <v>794</v>
      </c>
      <c r="G167" s="178">
        <v>223</v>
      </c>
      <c r="H167" s="178">
        <v>3</v>
      </c>
      <c r="I167" s="178">
        <v>12792</v>
      </c>
      <c r="J167" s="178">
        <v>2192</v>
      </c>
      <c r="K167" s="178">
        <v>8071</v>
      </c>
      <c r="L167" s="178">
        <v>2222</v>
      </c>
      <c r="M167" s="178">
        <v>298</v>
      </c>
      <c r="N167" s="178">
        <v>9</v>
      </c>
    </row>
    <row r="168" spans="1:14" ht="12.6" customHeight="1">
      <c r="A168" s="5" t="s">
        <v>113</v>
      </c>
      <c r="B168" s="366">
        <v>18716</v>
      </c>
      <c r="C168" s="178">
        <v>9378</v>
      </c>
      <c r="D168" s="178">
        <v>2667</v>
      </c>
      <c r="E168" s="178">
        <v>5693</v>
      </c>
      <c r="F168" s="178">
        <v>720</v>
      </c>
      <c r="G168" s="178">
        <v>255</v>
      </c>
      <c r="H168" s="178">
        <v>43</v>
      </c>
      <c r="I168" s="178">
        <v>9338</v>
      </c>
      <c r="J168" s="178">
        <v>1633</v>
      </c>
      <c r="K168" s="178">
        <v>5716</v>
      </c>
      <c r="L168" s="178">
        <v>1626</v>
      </c>
      <c r="M168" s="178">
        <v>318</v>
      </c>
      <c r="N168" s="178">
        <v>45</v>
      </c>
    </row>
    <row r="169" spans="1:14" ht="12.6" customHeight="1">
      <c r="A169" s="5" t="s">
        <v>233</v>
      </c>
      <c r="B169" s="366">
        <v>123201</v>
      </c>
      <c r="C169" s="178">
        <v>60809</v>
      </c>
      <c r="D169" s="178">
        <v>17362</v>
      </c>
      <c r="E169" s="178">
        <v>37675</v>
      </c>
      <c r="F169" s="178">
        <v>3962</v>
      </c>
      <c r="G169" s="178">
        <v>1672</v>
      </c>
      <c r="H169" s="178">
        <v>138</v>
      </c>
      <c r="I169" s="178">
        <v>62392</v>
      </c>
      <c r="J169" s="178">
        <v>11602</v>
      </c>
      <c r="K169" s="178">
        <v>38089</v>
      </c>
      <c r="L169" s="178">
        <v>10097</v>
      </c>
      <c r="M169" s="178">
        <v>2464</v>
      </c>
      <c r="N169" s="178">
        <v>140</v>
      </c>
    </row>
    <row r="170" spans="1:14" ht="12.6" customHeight="1">
      <c r="A170" s="5" t="s">
        <v>114</v>
      </c>
      <c r="B170" s="366">
        <v>6359</v>
      </c>
      <c r="C170" s="178">
        <v>3284</v>
      </c>
      <c r="D170" s="178">
        <v>1200</v>
      </c>
      <c r="E170" s="178">
        <v>1697</v>
      </c>
      <c r="F170" s="178">
        <v>254</v>
      </c>
      <c r="G170" s="178">
        <v>97</v>
      </c>
      <c r="H170" s="178">
        <v>36</v>
      </c>
      <c r="I170" s="178">
        <v>3075</v>
      </c>
      <c r="J170" s="178">
        <v>642</v>
      </c>
      <c r="K170" s="178">
        <v>1668</v>
      </c>
      <c r="L170" s="178">
        <v>646</v>
      </c>
      <c r="M170" s="178">
        <v>93</v>
      </c>
      <c r="N170" s="178">
        <v>26</v>
      </c>
    </row>
    <row r="171" spans="1:14" ht="12.6" customHeight="1">
      <c r="A171" s="5" t="s">
        <v>115</v>
      </c>
      <c r="B171" s="366">
        <v>1561</v>
      </c>
      <c r="C171" s="178">
        <v>794</v>
      </c>
      <c r="D171" s="178">
        <v>292</v>
      </c>
      <c r="E171" s="178">
        <v>396</v>
      </c>
      <c r="F171" s="178">
        <v>72</v>
      </c>
      <c r="G171" s="178">
        <v>32</v>
      </c>
      <c r="H171" s="178">
        <v>2</v>
      </c>
      <c r="I171" s="178">
        <v>767</v>
      </c>
      <c r="J171" s="178">
        <v>143</v>
      </c>
      <c r="K171" s="178">
        <v>385</v>
      </c>
      <c r="L171" s="178">
        <v>220</v>
      </c>
      <c r="M171" s="178">
        <v>18</v>
      </c>
      <c r="N171" s="178">
        <v>1</v>
      </c>
    </row>
    <row r="172" spans="1:14" ht="18" customHeight="1">
      <c r="A172" s="40" t="s">
        <v>149</v>
      </c>
      <c r="B172" s="367">
        <v>325229</v>
      </c>
      <c r="C172" s="178">
        <v>158747</v>
      </c>
      <c r="D172" s="178">
        <v>48188</v>
      </c>
      <c r="E172" s="178">
        <v>94185</v>
      </c>
      <c r="F172" s="178">
        <v>9838</v>
      </c>
      <c r="G172" s="178">
        <v>5604</v>
      </c>
      <c r="H172" s="178">
        <v>932</v>
      </c>
      <c r="I172" s="178">
        <v>166482</v>
      </c>
      <c r="J172" s="178">
        <v>35320</v>
      </c>
      <c r="K172" s="178">
        <v>94704</v>
      </c>
      <c r="L172" s="178">
        <v>26923</v>
      </c>
      <c r="M172" s="178">
        <v>8756</v>
      </c>
      <c r="N172" s="178">
        <v>779</v>
      </c>
    </row>
    <row r="173" spans="1:14" ht="12.95" customHeight="1">
      <c r="A173" s="63" t="s">
        <v>150</v>
      </c>
      <c r="B173" s="368">
        <v>224041</v>
      </c>
      <c r="C173" s="178">
        <v>108022</v>
      </c>
      <c r="D173" s="178">
        <v>33668</v>
      </c>
      <c r="E173" s="178">
        <v>64287</v>
      </c>
      <c r="F173" s="178">
        <v>5578</v>
      </c>
      <c r="G173" s="178">
        <v>4112</v>
      </c>
      <c r="H173" s="178">
        <v>377</v>
      </c>
      <c r="I173" s="178">
        <v>116019</v>
      </c>
      <c r="J173" s="178">
        <v>26626</v>
      </c>
      <c r="K173" s="178">
        <v>64911</v>
      </c>
      <c r="L173" s="178">
        <v>17088</v>
      </c>
      <c r="M173" s="178">
        <v>7093</v>
      </c>
      <c r="N173" s="178">
        <v>301</v>
      </c>
    </row>
    <row r="174" spans="1:14" ht="12.95" customHeight="1">
      <c r="A174" s="64" t="s">
        <v>241</v>
      </c>
      <c r="B174" s="366">
        <v>75090</v>
      </c>
      <c r="C174" s="178">
        <v>34846</v>
      </c>
      <c r="D174" s="178">
        <v>11112</v>
      </c>
      <c r="E174" s="178">
        <v>20509</v>
      </c>
      <c r="F174" s="178">
        <v>1666</v>
      </c>
      <c r="G174" s="178">
        <v>1495</v>
      </c>
      <c r="H174" s="178">
        <v>64</v>
      </c>
      <c r="I174" s="178">
        <v>40244</v>
      </c>
      <c r="J174" s="178">
        <v>10011</v>
      </c>
      <c r="K174" s="178">
        <v>20806</v>
      </c>
      <c r="L174" s="178">
        <v>6206</v>
      </c>
      <c r="M174" s="178">
        <v>3141</v>
      </c>
      <c r="N174" s="178">
        <v>80</v>
      </c>
    </row>
    <row r="175" spans="1:14" ht="12.95" customHeight="1">
      <c r="A175" s="64" t="s">
        <v>235</v>
      </c>
      <c r="B175" s="366">
        <v>12800</v>
      </c>
      <c r="C175" s="178">
        <v>6469</v>
      </c>
      <c r="D175" s="178">
        <v>1931</v>
      </c>
      <c r="E175" s="178">
        <v>3859</v>
      </c>
      <c r="F175" s="178">
        <v>465</v>
      </c>
      <c r="G175" s="178">
        <v>196</v>
      </c>
      <c r="H175" s="178">
        <v>18</v>
      </c>
      <c r="I175" s="178">
        <v>6331</v>
      </c>
      <c r="J175" s="178">
        <v>1208</v>
      </c>
      <c r="K175" s="178">
        <v>3869</v>
      </c>
      <c r="L175" s="178">
        <v>998</v>
      </c>
      <c r="M175" s="178">
        <v>236</v>
      </c>
      <c r="N175" s="178">
        <v>20</v>
      </c>
    </row>
    <row r="176" spans="1:14" ht="12.95" customHeight="1">
      <c r="A176" s="64" t="s">
        <v>210</v>
      </c>
      <c r="B176" s="366">
        <v>62928</v>
      </c>
      <c r="C176" s="178">
        <v>30708</v>
      </c>
      <c r="D176" s="178">
        <v>9576</v>
      </c>
      <c r="E176" s="178">
        <v>18307</v>
      </c>
      <c r="F176" s="178">
        <v>1524</v>
      </c>
      <c r="G176" s="178">
        <v>1139</v>
      </c>
      <c r="H176" s="178">
        <v>162</v>
      </c>
      <c r="I176" s="178">
        <v>32220</v>
      </c>
      <c r="J176" s="178">
        <v>7372</v>
      </c>
      <c r="K176" s="178">
        <v>18470</v>
      </c>
      <c r="L176" s="178">
        <v>4452</v>
      </c>
      <c r="M176" s="178">
        <v>1828</v>
      </c>
      <c r="N176" s="178">
        <v>98</v>
      </c>
    </row>
    <row r="177" spans="1:14" ht="12.95" customHeight="1">
      <c r="A177" s="64" t="s">
        <v>236</v>
      </c>
      <c r="B177" s="366">
        <v>45719</v>
      </c>
      <c r="C177" s="178">
        <v>22253</v>
      </c>
      <c r="D177" s="178">
        <v>6732</v>
      </c>
      <c r="E177" s="178">
        <v>13579</v>
      </c>
      <c r="F177" s="178">
        <v>1105</v>
      </c>
      <c r="G177" s="178">
        <v>758</v>
      </c>
      <c r="H177" s="178">
        <v>79</v>
      </c>
      <c r="I177" s="178">
        <v>23466</v>
      </c>
      <c r="J177" s="178">
        <v>5161</v>
      </c>
      <c r="K177" s="178">
        <v>13723</v>
      </c>
      <c r="L177" s="178">
        <v>3213</v>
      </c>
      <c r="M177" s="178">
        <v>1309</v>
      </c>
      <c r="N177" s="178">
        <v>60</v>
      </c>
    </row>
    <row r="178" spans="1:14" ht="12.95" customHeight="1">
      <c r="A178" s="64" t="s">
        <v>237</v>
      </c>
      <c r="B178" s="366">
        <v>27504</v>
      </c>
      <c r="C178" s="178">
        <v>13746</v>
      </c>
      <c r="D178" s="178">
        <v>4317</v>
      </c>
      <c r="E178" s="178">
        <v>8033</v>
      </c>
      <c r="F178" s="178">
        <v>818</v>
      </c>
      <c r="G178" s="178">
        <v>524</v>
      </c>
      <c r="H178" s="178">
        <v>54</v>
      </c>
      <c r="I178" s="178">
        <v>13758</v>
      </c>
      <c r="J178" s="178">
        <v>2874</v>
      </c>
      <c r="K178" s="178">
        <v>8043</v>
      </c>
      <c r="L178" s="178">
        <v>2219</v>
      </c>
      <c r="M178" s="178">
        <v>579</v>
      </c>
      <c r="N178" s="178">
        <v>43</v>
      </c>
    </row>
    <row r="179" spans="1:14" ht="12.95" customHeight="1">
      <c r="A179" s="5" t="s">
        <v>97</v>
      </c>
      <c r="B179" s="366">
        <v>44892</v>
      </c>
      <c r="C179" s="178">
        <v>22180</v>
      </c>
      <c r="D179" s="178">
        <v>6958</v>
      </c>
      <c r="E179" s="178">
        <v>12403</v>
      </c>
      <c r="F179" s="178">
        <v>1597</v>
      </c>
      <c r="G179" s="178">
        <v>747</v>
      </c>
      <c r="H179" s="178">
        <v>475</v>
      </c>
      <c r="I179" s="178">
        <v>22712</v>
      </c>
      <c r="J179" s="178">
        <v>4586</v>
      </c>
      <c r="K179" s="178">
        <v>12408</v>
      </c>
      <c r="L179" s="178">
        <v>4351</v>
      </c>
      <c r="M179" s="178">
        <v>952</v>
      </c>
      <c r="N179" s="178">
        <v>415</v>
      </c>
    </row>
    <row r="180" spans="1:14" ht="12.95" customHeight="1">
      <c r="A180" s="5" t="s">
        <v>98</v>
      </c>
      <c r="B180" s="366">
        <v>7647</v>
      </c>
      <c r="C180" s="178">
        <v>3914</v>
      </c>
      <c r="D180" s="178">
        <v>1051</v>
      </c>
      <c r="E180" s="178">
        <v>2297</v>
      </c>
      <c r="F180" s="178">
        <v>443</v>
      </c>
      <c r="G180" s="178">
        <v>111</v>
      </c>
      <c r="H180" s="178">
        <v>12</v>
      </c>
      <c r="I180" s="178">
        <v>3733</v>
      </c>
      <c r="J180" s="178">
        <v>495</v>
      </c>
      <c r="K180" s="178">
        <v>2227</v>
      </c>
      <c r="L180" s="178">
        <v>919</v>
      </c>
      <c r="M180" s="178">
        <v>81</v>
      </c>
      <c r="N180" s="178">
        <v>11</v>
      </c>
    </row>
    <row r="181" spans="1:14" ht="12.95" customHeight="1">
      <c r="A181" s="5" t="s">
        <v>99</v>
      </c>
      <c r="B181" s="366">
        <v>15742</v>
      </c>
      <c r="C181" s="178">
        <v>8044</v>
      </c>
      <c r="D181" s="178">
        <v>2202</v>
      </c>
      <c r="E181" s="178">
        <v>4993</v>
      </c>
      <c r="F181" s="178">
        <v>621</v>
      </c>
      <c r="G181" s="178">
        <v>193</v>
      </c>
      <c r="H181" s="178">
        <v>35</v>
      </c>
      <c r="I181" s="178">
        <v>7698</v>
      </c>
      <c r="J181" s="178">
        <v>1304</v>
      </c>
      <c r="K181" s="178">
        <v>4987</v>
      </c>
      <c r="L181" s="178">
        <v>1194</v>
      </c>
      <c r="M181" s="178">
        <v>192</v>
      </c>
      <c r="N181" s="178">
        <v>21</v>
      </c>
    </row>
    <row r="182" spans="1:14" ht="12.95" customHeight="1">
      <c r="A182" s="5" t="s">
        <v>100</v>
      </c>
      <c r="B182" s="366">
        <v>11989</v>
      </c>
      <c r="C182" s="178">
        <v>6183</v>
      </c>
      <c r="D182" s="178">
        <v>1755</v>
      </c>
      <c r="E182" s="178">
        <v>3740</v>
      </c>
      <c r="F182" s="178">
        <v>522</v>
      </c>
      <c r="G182" s="178">
        <v>149</v>
      </c>
      <c r="H182" s="178">
        <v>17</v>
      </c>
      <c r="I182" s="178">
        <v>5806</v>
      </c>
      <c r="J182" s="178">
        <v>955</v>
      </c>
      <c r="K182" s="178">
        <v>3708</v>
      </c>
      <c r="L182" s="178">
        <v>1016</v>
      </c>
      <c r="M182" s="178">
        <v>114</v>
      </c>
      <c r="N182" s="178">
        <v>13</v>
      </c>
    </row>
    <row r="183" spans="1:14" ht="12.95" customHeight="1">
      <c r="A183" s="5" t="s">
        <v>101</v>
      </c>
      <c r="B183" s="366">
        <v>8076</v>
      </c>
      <c r="C183" s="178">
        <v>3973</v>
      </c>
      <c r="D183" s="178">
        <v>1014</v>
      </c>
      <c r="E183" s="178">
        <v>2433</v>
      </c>
      <c r="F183" s="178">
        <v>405</v>
      </c>
      <c r="G183" s="178">
        <v>116</v>
      </c>
      <c r="H183" s="178">
        <v>5</v>
      </c>
      <c r="I183" s="178">
        <v>4103</v>
      </c>
      <c r="J183" s="178">
        <v>560</v>
      </c>
      <c r="K183" s="178">
        <v>2442</v>
      </c>
      <c r="L183" s="178">
        <v>959</v>
      </c>
      <c r="M183" s="178">
        <v>136</v>
      </c>
      <c r="N183" s="178">
        <v>6</v>
      </c>
    </row>
    <row r="184" spans="1:14" ht="12.95" customHeight="1">
      <c r="A184" s="5" t="s">
        <v>102</v>
      </c>
      <c r="B184" s="366">
        <v>12842</v>
      </c>
      <c r="C184" s="178">
        <v>6431</v>
      </c>
      <c r="D184" s="178">
        <v>1540</v>
      </c>
      <c r="E184" s="178">
        <v>4032</v>
      </c>
      <c r="F184" s="178">
        <v>672</v>
      </c>
      <c r="G184" s="178">
        <v>176</v>
      </c>
      <c r="H184" s="178">
        <v>11</v>
      </c>
      <c r="I184" s="178">
        <v>6411</v>
      </c>
      <c r="J184" s="178">
        <v>794</v>
      </c>
      <c r="K184" s="178">
        <v>4021</v>
      </c>
      <c r="L184" s="178">
        <v>1396</v>
      </c>
      <c r="M184" s="178">
        <v>188</v>
      </c>
      <c r="N184" s="178">
        <v>12</v>
      </c>
    </row>
    <row r="185" spans="1:14" ht="18" customHeight="1">
      <c r="A185" s="40" t="s">
        <v>151</v>
      </c>
      <c r="B185" s="367">
        <v>81382</v>
      </c>
      <c r="C185" s="178">
        <v>41071</v>
      </c>
      <c r="D185" s="178">
        <v>12164</v>
      </c>
      <c r="E185" s="178">
        <v>24349</v>
      </c>
      <c r="F185" s="178">
        <v>3277</v>
      </c>
      <c r="G185" s="178">
        <v>1215</v>
      </c>
      <c r="H185" s="178">
        <v>66</v>
      </c>
      <c r="I185" s="178">
        <v>40311</v>
      </c>
      <c r="J185" s="178">
        <v>7107</v>
      </c>
      <c r="K185" s="178">
        <v>24365</v>
      </c>
      <c r="L185" s="178">
        <v>7415</v>
      </c>
      <c r="M185" s="178">
        <v>1363</v>
      </c>
      <c r="N185" s="178">
        <v>61</v>
      </c>
    </row>
    <row r="186" spans="1:14" ht="12.95" customHeight="1">
      <c r="A186" s="5" t="s">
        <v>107</v>
      </c>
      <c r="B186" s="366">
        <v>11091</v>
      </c>
      <c r="C186" s="178">
        <v>5622</v>
      </c>
      <c r="D186" s="178">
        <v>1602</v>
      </c>
      <c r="E186" s="178">
        <v>3280</v>
      </c>
      <c r="F186" s="178">
        <v>615</v>
      </c>
      <c r="G186" s="178">
        <v>124</v>
      </c>
      <c r="H186" s="178">
        <v>1</v>
      </c>
      <c r="I186" s="178">
        <v>5469</v>
      </c>
      <c r="J186" s="178">
        <v>840</v>
      </c>
      <c r="K186" s="178">
        <v>3285</v>
      </c>
      <c r="L186" s="178">
        <v>1223</v>
      </c>
      <c r="M186" s="178">
        <v>118</v>
      </c>
      <c r="N186" s="178">
        <v>3</v>
      </c>
    </row>
    <row r="187" spans="1:14" ht="12.95" customHeight="1">
      <c r="A187" s="5" t="s">
        <v>108</v>
      </c>
      <c r="B187" s="366">
        <v>10653</v>
      </c>
      <c r="C187" s="178">
        <v>5503</v>
      </c>
      <c r="D187" s="178">
        <v>1793</v>
      </c>
      <c r="E187" s="178">
        <v>3025</v>
      </c>
      <c r="F187" s="178">
        <v>525</v>
      </c>
      <c r="G187" s="178">
        <v>150</v>
      </c>
      <c r="H187" s="178">
        <v>10</v>
      </c>
      <c r="I187" s="178">
        <v>5150</v>
      </c>
      <c r="J187" s="178">
        <v>969</v>
      </c>
      <c r="K187" s="178">
        <v>2993</v>
      </c>
      <c r="L187" s="178">
        <v>1058</v>
      </c>
      <c r="M187" s="178">
        <v>121</v>
      </c>
      <c r="N187" s="178">
        <v>9</v>
      </c>
    </row>
    <row r="188" spans="1:14" ht="12.95" customHeight="1">
      <c r="A188" s="5" t="s">
        <v>109</v>
      </c>
      <c r="B188" s="366">
        <v>8977</v>
      </c>
      <c r="C188" s="178">
        <v>4583</v>
      </c>
      <c r="D188" s="178">
        <v>1368</v>
      </c>
      <c r="E188" s="178">
        <v>2664</v>
      </c>
      <c r="F188" s="178">
        <v>389</v>
      </c>
      <c r="G188" s="178">
        <v>145</v>
      </c>
      <c r="H188" s="178">
        <v>17</v>
      </c>
      <c r="I188" s="178">
        <v>4394</v>
      </c>
      <c r="J188" s="178">
        <v>755</v>
      </c>
      <c r="K188" s="178">
        <v>2630</v>
      </c>
      <c r="L188" s="178">
        <v>843</v>
      </c>
      <c r="M188" s="178">
        <v>148</v>
      </c>
      <c r="N188" s="178">
        <v>18</v>
      </c>
    </row>
    <row r="189" spans="1:14" ht="12.95" customHeight="1">
      <c r="A189" s="5" t="s">
        <v>110</v>
      </c>
      <c r="B189" s="366">
        <v>50661</v>
      </c>
      <c r="C189" s="178">
        <v>25363</v>
      </c>
      <c r="D189" s="178">
        <v>7401</v>
      </c>
      <c r="E189" s="178">
        <v>15380</v>
      </c>
      <c r="F189" s="178">
        <v>1748</v>
      </c>
      <c r="G189" s="178">
        <v>796</v>
      </c>
      <c r="H189" s="178">
        <v>38</v>
      </c>
      <c r="I189" s="178">
        <v>25298</v>
      </c>
      <c r="J189" s="178">
        <v>4543</v>
      </c>
      <c r="K189" s="178">
        <v>15457</v>
      </c>
      <c r="L189" s="178">
        <v>4291</v>
      </c>
      <c r="M189" s="178">
        <v>976</v>
      </c>
      <c r="N189" s="178">
        <v>31</v>
      </c>
    </row>
    <row r="190" spans="1:14" ht="18" customHeight="1">
      <c r="A190" s="40" t="s">
        <v>152</v>
      </c>
      <c r="B190" s="367">
        <v>169857</v>
      </c>
      <c r="C190" s="178">
        <v>83135</v>
      </c>
      <c r="D190" s="178">
        <v>29327</v>
      </c>
      <c r="E190" s="178">
        <v>45356</v>
      </c>
      <c r="F190" s="178">
        <v>4395</v>
      </c>
      <c r="G190" s="178">
        <v>3625</v>
      </c>
      <c r="H190" s="178">
        <v>432</v>
      </c>
      <c r="I190" s="178">
        <v>86722</v>
      </c>
      <c r="J190" s="178">
        <v>20230</v>
      </c>
      <c r="K190" s="178">
        <v>45515</v>
      </c>
      <c r="L190" s="178">
        <v>16105</v>
      </c>
      <c r="M190" s="178">
        <v>4434</v>
      </c>
      <c r="N190" s="178">
        <v>438</v>
      </c>
    </row>
    <row r="191" spans="1:14" ht="12.95" customHeight="1">
      <c r="A191" s="5" t="s">
        <v>51</v>
      </c>
      <c r="B191" s="366">
        <v>35093</v>
      </c>
      <c r="C191" s="178">
        <v>17157</v>
      </c>
      <c r="D191" s="178">
        <v>6190</v>
      </c>
      <c r="E191" s="178">
        <v>9251</v>
      </c>
      <c r="F191" s="178">
        <v>946</v>
      </c>
      <c r="G191" s="178">
        <v>700</v>
      </c>
      <c r="H191" s="178">
        <v>70</v>
      </c>
      <c r="I191" s="178">
        <v>17936</v>
      </c>
      <c r="J191" s="178">
        <v>4109</v>
      </c>
      <c r="K191" s="178">
        <v>9272</v>
      </c>
      <c r="L191" s="178">
        <v>3734</v>
      </c>
      <c r="M191" s="178">
        <v>742</v>
      </c>
      <c r="N191" s="178">
        <v>79</v>
      </c>
    </row>
    <row r="192" spans="1:14" ht="12.95" customHeight="1">
      <c r="A192" s="5" t="s">
        <v>234</v>
      </c>
      <c r="B192" s="366">
        <v>91562</v>
      </c>
      <c r="C192" s="178">
        <v>44884</v>
      </c>
      <c r="D192" s="178">
        <v>16298</v>
      </c>
      <c r="E192" s="178">
        <v>24128</v>
      </c>
      <c r="F192" s="178">
        <v>2213</v>
      </c>
      <c r="G192" s="178">
        <v>1981</v>
      </c>
      <c r="H192" s="178">
        <v>264</v>
      </c>
      <c r="I192" s="178">
        <v>46678</v>
      </c>
      <c r="J192" s="178">
        <v>11645</v>
      </c>
      <c r="K192" s="178">
        <v>24225</v>
      </c>
      <c r="L192" s="178">
        <v>7995</v>
      </c>
      <c r="M192" s="178">
        <v>2533</v>
      </c>
      <c r="N192" s="178">
        <v>280</v>
      </c>
    </row>
    <row r="193" spans="1:14" ht="12.95" customHeight="1">
      <c r="A193" s="5" t="s">
        <v>52</v>
      </c>
      <c r="B193" s="366">
        <v>43202</v>
      </c>
      <c r="C193" s="178">
        <v>21094</v>
      </c>
      <c r="D193" s="178">
        <v>6839</v>
      </c>
      <c r="E193" s="178">
        <v>11977</v>
      </c>
      <c r="F193" s="178">
        <v>1236</v>
      </c>
      <c r="G193" s="178">
        <v>944</v>
      </c>
      <c r="H193" s="178">
        <v>98</v>
      </c>
      <c r="I193" s="178">
        <v>22108</v>
      </c>
      <c r="J193" s="178">
        <v>4476</v>
      </c>
      <c r="K193" s="178">
        <v>12018</v>
      </c>
      <c r="L193" s="178">
        <v>4376</v>
      </c>
      <c r="M193" s="178">
        <v>1159</v>
      </c>
      <c r="N193" s="178">
        <v>79</v>
      </c>
    </row>
    <row r="194" spans="1:14" ht="18" customHeight="1">
      <c r="A194" s="40" t="s">
        <v>153</v>
      </c>
      <c r="B194" s="367">
        <v>133995</v>
      </c>
      <c r="C194" s="178">
        <v>67048</v>
      </c>
      <c r="D194" s="178">
        <v>21206</v>
      </c>
      <c r="E194" s="178">
        <v>40192</v>
      </c>
      <c r="F194" s="178">
        <v>3983</v>
      </c>
      <c r="G194" s="178">
        <v>1440</v>
      </c>
      <c r="H194" s="178">
        <v>227</v>
      </c>
      <c r="I194" s="178">
        <v>66947</v>
      </c>
      <c r="J194" s="178">
        <v>13943</v>
      </c>
      <c r="K194" s="178">
        <v>40498</v>
      </c>
      <c r="L194" s="178">
        <v>10213</v>
      </c>
      <c r="M194" s="178">
        <v>2072</v>
      </c>
      <c r="N194" s="178">
        <v>221</v>
      </c>
    </row>
    <row r="195" spans="1:14" ht="12.95" customHeight="1">
      <c r="A195" s="63" t="s">
        <v>162</v>
      </c>
      <c r="B195" s="368">
        <v>70398</v>
      </c>
      <c r="C195" s="178">
        <v>35022</v>
      </c>
      <c r="D195" s="178">
        <v>10698</v>
      </c>
      <c r="E195" s="178">
        <v>21499</v>
      </c>
      <c r="F195" s="178">
        <v>1908</v>
      </c>
      <c r="G195" s="178">
        <v>826</v>
      </c>
      <c r="H195" s="178">
        <v>91</v>
      </c>
      <c r="I195" s="178">
        <v>35376</v>
      </c>
      <c r="J195" s="178">
        <v>7505</v>
      </c>
      <c r="K195" s="178">
        <v>21642</v>
      </c>
      <c r="L195" s="178">
        <v>4887</v>
      </c>
      <c r="M195" s="178">
        <v>1248</v>
      </c>
      <c r="N195" s="178">
        <v>94</v>
      </c>
    </row>
    <row r="196" spans="1:14" ht="12.95" customHeight="1">
      <c r="A196" s="64" t="s">
        <v>165</v>
      </c>
      <c r="B196" s="366">
        <v>62251</v>
      </c>
      <c r="C196" s="178">
        <v>30920</v>
      </c>
      <c r="D196" s="178">
        <v>9473</v>
      </c>
      <c r="E196" s="178">
        <v>18984</v>
      </c>
      <c r="F196" s="178">
        <v>1655</v>
      </c>
      <c r="G196" s="178">
        <v>723</v>
      </c>
      <c r="H196" s="178">
        <v>85</v>
      </c>
      <c r="I196" s="178">
        <v>31331</v>
      </c>
      <c r="J196" s="178">
        <v>6748</v>
      </c>
      <c r="K196" s="178">
        <v>19117</v>
      </c>
      <c r="L196" s="178">
        <v>4243</v>
      </c>
      <c r="M196" s="178">
        <v>1139</v>
      </c>
      <c r="N196" s="178">
        <v>84</v>
      </c>
    </row>
    <row r="197" spans="1:14" ht="12.95" customHeight="1">
      <c r="A197" s="64" t="s">
        <v>166</v>
      </c>
      <c r="B197" s="366">
        <v>8147</v>
      </c>
      <c r="C197" s="178">
        <v>4102</v>
      </c>
      <c r="D197" s="178">
        <v>1225</v>
      </c>
      <c r="E197" s="178">
        <v>2515</v>
      </c>
      <c r="F197" s="178">
        <v>253</v>
      </c>
      <c r="G197" s="178">
        <v>103</v>
      </c>
      <c r="H197" s="178">
        <v>6</v>
      </c>
      <c r="I197" s="178">
        <v>4045</v>
      </c>
      <c r="J197" s="178">
        <v>757</v>
      </c>
      <c r="K197" s="178">
        <v>2525</v>
      </c>
      <c r="L197" s="178">
        <v>644</v>
      </c>
      <c r="M197" s="178">
        <v>109</v>
      </c>
      <c r="N197" s="178">
        <v>10</v>
      </c>
    </row>
    <row r="198" spans="1:14" ht="12.95" customHeight="1">
      <c r="A198" s="5" t="s">
        <v>116</v>
      </c>
      <c r="B198" s="366">
        <v>7117</v>
      </c>
      <c r="C198" s="178">
        <v>3637</v>
      </c>
      <c r="D198" s="178">
        <v>1237</v>
      </c>
      <c r="E198" s="178">
        <v>2042</v>
      </c>
      <c r="F198" s="178">
        <v>286</v>
      </c>
      <c r="G198" s="178">
        <v>70</v>
      </c>
      <c r="H198" s="178">
        <v>2</v>
      </c>
      <c r="I198" s="178">
        <v>3480</v>
      </c>
      <c r="J198" s="178">
        <v>643</v>
      </c>
      <c r="K198" s="178">
        <v>2039</v>
      </c>
      <c r="L198" s="178">
        <v>717</v>
      </c>
      <c r="M198" s="178">
        <v>78</v>
      </c>
      <c r="N198" s="178">
        <v>3</v>
      </c>
    </row>
    <row r="199" spans="1:14" ht="12.95" customHeight="1">
      <c r="A199" s="5" t="s">
        <v>308</v>
      </c>
      <c r="B199" s="366">
        <v>14496</v>
      </c>
      <c r="C199" s="178">
        <v>7373</v>
      </c>
      <c r="D199" s="178">
        <v>2459</v>
      </c>
      <c r="E199" s="178">
        <v>4268</v>
      </c>
      <c r="F199" s="178">
        <v>416</v>
      </c>
      <c r="G199" s="178">
        <v>146</v>
      </c>
      <c r="H199" s="178">
        <v>84</v>
      </c>
      <c r="I199" s="178">
        <v>7123</v>
      </c>
      <c r="J199" s="178">
        <v>1538</v>
      </c>
      <c r="K199" s="178">
        <v>4265</v>
      </c>
      <c r="L199" s="178">
        <v>1067</v>
      </c>
      <c r="M199" s="178">
        <v>169</v>
      </c>
      <c r="N199" s="178">
        <v>84</v>
      </c>
    </row>
    <row r="200" spans="1:14" ht="12.95" customHeight="1">
      <c r="A200" s="5" t="s">
        <v>118</v>
      </c>
      <c r="B200" s="366">
        <v>17859</v>
      </c>
      <c r="C200" s="178">
        <v>8889</v>
      </c>
      <c r="D200" s="178">
        <v>2731</v>
      </c>
      <c r="E200" s="178">
        <v>5384</v>
      </c>
      <c r="F200" s="178">
        <v>598</v>
      </c>
      <c r="G200" s="178">
        <v>156</v>
      </c>
      <c r="H200" s="178">
        <v>20</v>
      </c>
      <c r="I200" s="178">
        <v>8970</v>
      </c>
      <c r="J200" s="178">
        <v>1713</v>
      </c>
      <c r="K200" s="178">
        <v>5488</v>
      </c>
      <c r="L200" s="178">
        <v>1530</v>
      </c>
      <c r="M200" s="178">
        <v>218</v>
      </c>
      <c r="N200" s="178">
        <v>21</v>
      </c>
    </row>
    <row r="201" spans="1:14" ht="12.95" customHeight="1">
      <c r="A201" s="5" t="s">
        <v>307</v>
      </c>
      <c r="B201" s="366">
        <v>2539</v>
      </c>
      <c r="C201" s="178">
        <v>1310</v>
      </c>
      <c r="D201" s="178">
        <v>459</v>
      </c>
      <c r="E201" s="178">
        <v>736</v>
      </c>
      <c r="F201" s="178">
        <v>79</v>
      </c>
      <c r="G201" s="178">
        <v>22</v>
      </c>
      <c r="H201" s="178">
        <v>14</v>
      </c>
      <c r="I201" s="178">
        <v>1229</v>
      </c>
      <c r="J201" s="178">
        <v>277</v>
      </c>
      <c r="K201" s="178">
        <v>736</v>
      </c>
      <c r="L201" s="178">
        <v>185</v>
      </c>
      <c r="M201" s="178">
        <v>28</v>
      </c>
      <c r="N201" s="178">
        <v>3</v>
      </c>
    </row>
    <row r="202" spans="1:14" ht="12.95" customHeight="1">
      <c r="A202" s="5" t="s">
        <v>120</v>
      </c>
      <c r="B202" s="366">
        <v>17177</v>
      </c>
      <c r="C202" s="178">
        <v>8454</v>
      </c>
      <c r="D202" s="178">
        <v>2713</v>
      </c>
      <c r="E202" s="178">
        <v>5032</v>
      </c>
      <c r="F202" s="178">
        <v>505</v>
      </c>
      <c r="G202" s="178">
        <v>191</v>
      </c>
      <c r="H202" s="178">
        <v>13</v>
      </c>
      <c r="I202" s="178">
        <v>8723</v>
      </c>
      <c r="J202" s="178">
        <v>1831</v>
      </c>
      <c r="K202" s="178">
        <v>5092</v>
      </c>
      <c r="L202" s="178">
        <v>1491</v>
      </c>
      <c r="M202" s="178">
        <v>297</v>
      </c>
      <c r="N202" s="178">
        <v>12</v>
      </c>
    </row>
    <row r="203" spans="1:14" ht="12.95" customHeight="1">
      <c r="A203" s="5" t="s">
        <v>121</v>
      </c>
      <c r="B203" s="366">
        <v>4409</v>
      </c>
      <c r="C203" s="178">
        <v>2363</v>
      </c>
      <c r="D203" s="178">
        <v>909</v>
      </c>
      <c r="E203" s="178">
        <v>1231</v>
      </c>
      <c r="F203" s="178">
        <v>191</v>
      </c>
      <c r="G203" s="178">
        <v>29</v>
      </c>
      <c r="H203" s="178">
        <v>3</v>
      </c>
      <c r="I203" s="178">
        <v>2046</v>
      </c>
      <c r="J203" s="178">
        <v>436</v>
      </c>
      <c r="K203" s="178">
        <v>1236</v>
      </c>
      <c r="L203" s="178">
        <v>336</v>
      </c>
      <c r="M203" s="178">
        <v>34</v>
      </c>
      <c r="N203" s="178">
        <v>4</v>
      </c>
    </row>
    <row r="204" spans="1:14" ht="18" customHeight="1">
      <c r="A204" s="40" t="s">
        <v>154</v>
      </c>
      <c r="B204" s="367">
        <v>78354</v>
      </c>
      <c r="C204" s="178">
        <v>39140</v>
      </c>
      <c r="D204" s="178">
        <v>12166</v>
      </c>
      <c r="E204" s="178">
        <v>22809</v>
      </c>
      <c r="F204" s="178">
        <v>2798</v>
      </c>
      <c r="G204" s="178">
        <v>1086</v>
      </c>
      <c r="H204" s="178">
        <v>281</v>
      </c>
      <c r="I204" s="178">
        <v>39214</v>
      </c>
      <c r="J204" s="178">
        <v>7398</v>
      </c>
      <c r="K204" s="178">
        <v>22782</v>
      </c>
      <c r="L204" s="178">
        <v>7434</v>
      </c>
      <c r="M204" s="178">
        <v>1324</v>
      </c>
      <c r="N204" s="178">
        <v>276</v>
      </c>
    </row>
    <row r="205" spans="1:14" ht="12.95" customHeight="1">
      <c r="A205" s="5" t="s">
        <v>103</v>
      </c>
      <c r="B205" s="366">
        <v>10317</v>
      </c>
      <c r="C205" s="178">
        <v>5132</v>
      </c>
      <c r="D205" s="178">
        <v>1566</v>
      </c>
      <c r="E205" s="178">
        <v>2952</v>
      </c>
      <c r="F205" s="178">
        <v>463</v>
      </c>
      <c r="G205" s="178">
        <v>130</v>
      </c>
      <c r="H205" s="178">
        <v>21</v>
      </c>
      <c r="I205" s="178">
        <v>5185</v>
      </c>
      <c r="J205" s="178">
        <v>927</v>
      </c>
      <c r="K205" s="178">
        <v>2947</v>
      </c>
      <c r="L205" s="178">
        <v>1142</v>
      </c>
      <c r="M205" s="178">
        <v>148</v>
      </c>
      <c r="N205" s="178">
        <v>21</v>
      </c>
    </row>
    <row r="206" spans="1:14" ht="12.95" customHeight="1">
      <c r="A206" s="5" t="s">
        <v>104</v>
      </c>
      <c r="B206" s="366">
        <v>13883</v>
      </c>
      <c r="C206" s="178">
        <v>7085</v>
      </c>
      <c r="D206" s="178">
        <v>1902</v>
      </c>
      <c r="E206" s="178">
        <v>4445</v>
      </c>
      <c r="F206" s="178">
        <v>574</v>
      </c>
      <c r="G206" s="178">
        <v>131</v>
      </c>
      <c r="H206" s="178">
        <v>33</v>
      </c>
      <c r="I206" s="178">
        <v>6798</v>
      </c>
      <c r="J206" s="178">
        <v>1023</v>
      </c>
      <c r="K206" s="178">
        <v>4423</v>
      </c>
      <c r="L206" s="178">
        <v>1184</v>
      </c>
      <c r="M206" s="178">
        <v>137</v>
      </c>
      <c r="N206" s="178">
        <v>31</v>
      </c>
    </row>
    <row r="207" spans="1:14" ht="12.95" customHeight="1">
      <c r="A207" s="5" t="s">
        <v>105</v>
      </c>
      <c r="B207" s="366">
        <v>16425</v>
      </c>
      <c r="C207" s="178">
        <v>8363</v>
      </c>
      <c r="D207" s="178">
        <v>2883</v>
      </c>
      <c r="E207" s="178">
        <v>4616</v>
      </c>
      <c r="F207" s="178">
        <v>600</v>
      </c>
      <c r="G207" s="178">
        <v>244</v>
      </c>
      <c r="H207" s="178">
        <v>20</v>
      </c>
      <c r="I207" s="178">
        <v>8062</v>
      </c>
      <c r="J207" s="178">
        <v>1599</v>
      </c>
      <c r="K207" s="178">
        <v>4590</v>
      </c>
      <c r="L207" s="178">
        <v>1577</v>
      </c>
      <c r="M207" s="178">
        <v>273</v>
      </c>
      <c r="N207" s="178">
        <v>23</v>
      </c>
    </row>
    <row r="208" spans="1:14" ht="12.95" customHeight="1">
      <c r="A208" s="5" t="s">
        <v>106</v>
      </c>
      <c r="B208" s="366">
        <v>37729</v>
      </c>
      <c r="C208" s="178">
        <v>18560</v>
      </c>
      <c r="D208" s="178">
        <v>5815</v>
      </c>
      <c r="E208" s="178">
        <v>10796</v>
      </c>
      <c r="F208" s="178">
        <v>1161</v>
      </c>
      <c r="G208" s="178">
        <v>581</v>
      </c>
      <c r="H208" s="178">
        <v>207</v>
      </c>
      <c r="I208" s="178">
        <v>19169</v>
      </c>
      <c r="J208" s="178">
        <v>3849</v>
      </c>
      <c r="K208" s="178">
        <v>10822</v>
      </c>
      <c r="L208" s="178">
        <v>3531</v>
      </c>
      <c r="M208" s="178">
        <v>766</v>
      </c>
      <c r="N208" s="178">
        <v>201</v>
      </c>
    </row>
    <row r="209" spans="1:23" ht="20.100000000000001" customHeight="1">
      <c r="A209" s="227" t="s">
        <v>155</v>
      </c>
      <c r="B209" s="14" t="s">
        <v>199</v>
      </c>
      <c r="C209" s="14" t="s">
        <v>199</v>
      </c>
      <c r="D209" s="14" t="s">
        <v>199</v>
      </c>
      <c r="E209" s="14" t="s">
        <v>199</v>
      </c>
      <c r="F209" s="14" t="s">
        <v>199</v>
      </c>
      <c r="G209" s="14" t="s">
        <v>199</v>
      </c>
      <c r="H209" s="14" t="s">
        <v>199</v>
      </c>
      <c r="I209" s="14" t="s">
        <v>199</v>
      </c>
      <c r="J209" s="14" t="s">
        <v>199</v>
      </c>
      <c r="K209" s="14" t="s">
        <v>199</v>
      </c>
      <c r="L209" s="14" t="s">
        <v>199</v>
      </c>
      <c r="M209" s="14" t="s">
        <v>199</v>
      </c>
      <c r="N209" s="14" t="s">
        <v>199</v>
      </c>
    </row>
    <row r="210" spans="1:23" ht="9" customHeight="1">
      <c r="A210" s="365"/>
      <c r="B210" s="365"/>
      <c r="C210" s="365"/>
      <c r="D210" s="365"/>
      <c r="E210" s="365"/>
      <c r="F210" s="365"/>
      <c r="G210" s="365"/>
      <c r="H210" s="365"/>
      <c r="I210" s="365"/>
      <c r="J210" s="365"/>
      <c r="K210" s="365"/>
      <c r="L210" s="365"/>
      <c r="M210" s="365"/>
      <c r="N210" s="365"/>
    </row>
    <row r="211" spans="1:23" s="132" customFormat="1" ht="9" customHeight="1">
      <c r="A211" s="364" t="s">
        <v>453</v>
      </c>
      <c r="B211" s="324"/>
      <c r="C211" s="324"/>
      <c r="O211" s="1596"/>
      <c r="P211" s="1597"/>
      <c r="Q211" s="1597"/>
      <c r="R211" s="327"/>
      <c r="S211" s="327"/>
      <c r="T211" s="327"/>
      <c r="U211" s="327"/>
      <c r="V211" s="327"/>
      <c r="W211" s="327"/>
    </row>
  </sheetData>
  <mergeCells count="6">
    <mergeCell ref="O211:Q211"/>
    <mergeCell ref="A1:N1"/>
    <mergeCell ref="A3:A4"/>
    <mergeCell ref="B3:B4"/>
    <mergeCell ref="C3:H3"/>
    <mergeCell ref="I3:N3"/>
  </mergeCells>
  <pageMargins left="0.62992125984251968" right="0.62992125984251968" top="0.98425196850393704" bottom="0.98425196850393704" header="0.51181102362204722" footer="0.51181102362204722"/>
  <pageSetup paperSize="154" scale="96" pageOrder="overThenDown" orientation="portrait" verticalDpi="1200" r:id="rId1"/>
  <headerFooter alignWithMargins="0"/>
  <rowBreaks count="3" manualBreakCount="3">
    <brk id="80" max="13" man="1"/>
    <brk id="121" max="13" man="1"/>
    <brk id="164" max="1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7"/>
  <sheetViews>
    <sheetView zoomScaleNormal="100" zoomScaleSheetLayoutView="120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22.7109375" customWidth="1"/>
    <col min="2" max="7" width="11" customWidth="1"/>
    <col min="8" max="12" width="8.7109375" customWidth="1"/>
    <col min="13" max="13" width="12.7109375" customWidth="1"/>
    <col min="14" max="14" width="8.7109375" customWidth="1"/>
    <col min="15" max="15" width="22.7109375" customWidth="1"/>
    <col min="16" max="21" width="9.140625" style="198"/>
  </cols>
  <sheetData>
    <row r="1" spans="1:21">
      <c r="A1" s="1566" t="s">
        <v>481</v>
      </c>
      <c r="B1" s="1566"/>
      <c r="C1" s="1566"/>
      <c r="D1" s="1566"/>
      <c r="E1" s="1566"/>
      <c r="F1" s="1566"/>
      <c r="G1" s="1566"/>
      <c r="H1" s="1567" t="s">
        <v>493</v>
      </c>
      <c r="I1" s="1567"/>
      <c r="J1" s="1567"/>
      <c r="K1" s="1567"/>
      <c r="L1" s="1567"/>
      <c r="M1" s="1567"/>
      <c r="N1" s="1567"/>
      <c r="O1" s="1567"/>
    </row>
    <row r="2" spans="1:21" ht="6.95" customHeight="1"/>
    <row r="3" spans="1:21" s="396" customFormat="1" ht="14.1" customHeight="1">
      <c r="A3" s="1605" t="s">
        <v>480</v>
      </c>
      <c r="B3" s="1549" t="s">
        <v>348</v>
      </c>
      <c r="C3" s="1549" t="s">
        <v>479</v>
      </c>
      <c r="D3" s="1549"/>
      <c r="E3" s="1549"/>
      <c r="F3" s="1549"/>
      <c r="G3" s="1557"/>
      <c r="H3" s="1603" t="s">
        <v>478</v>
      </c>
      <c r="I3" s="1549"/>
      <c r="J3" s="1549"/>
      <c r="K3" s="1549"/>
      <c r="L3" s="1549"/>
      <c r="M3" s="1549"/>
      <c r="N3" s="1549"/>
      <c r="O3" s="1607" t="s">
        <v>477</v>
      </c>
      <c r="P3" s="193"/>
      <c r="Q3" s="193"/>
      <c r="R3" s="193"/>
      <c r="S3" s="193"/>
      <c r="T3" s="193"/>
      <c r="U3" s="193"/>
    </row>
    <row r="4" spans="1:21" s="396" customFormat="1">
      <c r="A4" s="1606"/>
      <c r="B4" s="1549"/>
      <c r="C4" s="1549" t="s">
        <v>266</v>
      </c>
      <c r="D4" s="1549" t="s">
        <v>476</v>
      </c>
      <c r="E4" s="1549" t="s">
        <v>475</v>
      </c>
      <c r="F4" s="1549"/>
      <c r="G4" s="1557"/>
      <c r="H4" s="1603" t="s">
        <v>266</v>
      </c>
      <c r="I4" s="1549" t="s">
        <v>474</v>
      </c>
      <c r="J4" s="1549" t="s">
        <v>473</v>
      </c>
      <c r="K4" s="1549" t="s">
        <v>472</v>
      </c>
      <c r="L4" s="1549" t="s">
        <v>471</v>
      </c>
      <c r="M4" s="1549" t="s">
        <v>470</v>
      </c>
      <c r="N4" s="1549" t="s">
        <v>469</v>
      </c>
      <c r="O4" s="1608"/>
      <c r="P4" s="193"/>
      <c r="Q4" s="193"/>
      <c r="R4" s="193"/>
      <c r="S4" s="193"/>
      <c r="T4" s="193"/>
      <c r="U4" s="193"/>
    </row>
    <row r="5" spans="1:21" s="396" customFormat="1" ht="36" customHeight="1">
      <c r="A5" s="1606"/>
      <c r="B5" s="1549"/>
      <c r="C5" s="1549"/>
      <c r="D5" s="1549"/>
      <c r="E5" s="131" t="s">
        <v>266</v>
      </c>
      <c r="F5" s="397" t="s">
        <v>468</v>
      </c>
      <c r="G5" s="141" t="s">
        <v>467</v>
      </c>
      <c r="H5" s="1603"/>
      <c r="I5" s="1549"/>
      <c r="J5" s="1549"/>
      <c r="K5" s="1549"/>
      <c r="L5" s="1549"/>
      <c r="M5" s="1549"/>
      <c r="N5" s="1549"/>
      <c r="O5" s="1608"/>
      <c r="P5" s="193"/>
      <c r="Q5" s="193"/>
      <c r="R5" s="193"/>
      <c r="S5" s="193"/>
      <c r="T5" s="193"/>
      <c r="U5" s="193"/>
    </row>
    <row r="6" spans="1:21" s="231" customFormat="1" ht="20.100000000000001" customHeight="1">
      <c r="A6" s="395" t="s">
        <v>0</v>
      </c>
      <c r="B6" s="383">
        <v>7186862</v>
      </c>
      <c r="C6" s="383">
        <v>2971220</v>
      </c>
      <c r="D6" s="383">
        <v>2304628</v>
      </c>
      <c r="E6" s="383">
        <v>666592</v>
      </c>
      <c r="F6" s="383">
        <v>425559</v>
      </c>
      <c r="G6" s="383">
        <v>241033</v>
      </c>
      <c r="H6" s="383">
        <v>4215642</v>
      </c>
      <c r="I6" s="383">
        <v>1025278</v>
      </c>
      <c r="J6" s="383">
        <v>1628428</v>
      </c>
      <c r="K6" s="383">
        <v>32134</v>
      </c>
      <c r="L6" s="383">
        <v>567016</v>
      </c>
      <c r="M6" s="383">
        <v>599371</v>
      </c>
      <c r="N6" s="382">
        <v>363415</v>
      </c>
      <c r="O6" s="394" t="s">
        <v>0</v>
      </c>
      <c r="P6" s="196"/>
      <c r="Q6" s="196"/>
      <c r="R6" s="196"/>
      <c r="S6" s="196"/>
      <c r="T6" s="196"/>
      <c r="U6" s="196"/>
    </row>
    <row r="7" spans="1:21" s="375" customFormat="1" ht="18" customHeight="1">
      <c r="A7" s="307" t="s">
        <v>324</v>
      </c>
      <c r="B7" s="381">
        <v>3591249</v>
      </c>
      <c r="C7" s="381">
        <v>1508068</v>
      </c>
      <c r="D7" s="381">
        <v>1200355</v>
      </c>
      <c r="E7" s="381">
        <v>307713</v>
      </c>
      <c r="F7" s="381">
        <v>214279</v>
      </c>
      <c r="G7" s="381">
        <v>93434</v>
      </c>
      <c r="H7" s="381">
        <v>2083181</v>
      </c>
      <c r="I7" s="381">
        <v>510200</v>
      </c>
      <c r="J7" s="381">
        <v>819158</v>
      </c>
      <c r="K7" s="381">
        <v>15199</v>
      </c>
      <c r="L7" s="381">
        <v>289524</v>
      </c>
      <c r="M7" s="381">
        <v>266798</v>
      </c>
      <c r="N7" s="380">
        <v>182302</v>
      </c>
      <c r="O7" s="306" t="s">
        <v>324</v>
      </c>
      <c r="P7" s="376"/>
      <c r="Q7" s="376"/>
      <c r="R7" s="376"/>
      <c r="S7" s="376"/>
      <c r="T7" s="376"/>
      <c r="U7" s="376"/>
    </row>
    <row r="8" spans="1:21" s="231" customFormat="1" ht="20.100000000000001" customHeight="1">
      <c r="A8" s="283" t="s">
        <v>125</v>
      </c>
      <c r="B8" s="383">
        <v>1659440</v>
      </c>
      <c r="C8" s="383">
        <v>722108</v>
      </c>
      <c r="D8" s="383">
        <v>593021</v>
      </c>
      <c r="E8" s="383">
        <v>129087</v>
      </c>
      <c r="F8" s="383">
        <v>91036</v>
      </c>
      <c r="G8" s="383">
        <v>38051</v>
      </c>
      <c r="H8" s="383">
        <v>937332</v>
      </c>
      <c r="I8" s="383">
        <v>232730</v>
      </c>
      <c r="J8" s="383">
        <v>392906</v>
      </c>
      <c r="K8" s="383">
        <v>3640</v>
      </c>
      <c r="L8" s="383">
        <v>141959</v>
      </c>
      <c r="M8" s="383">
        <v>86568</v>
      </c>
      <c r="N8" s="382">
        <v>79529</v>
      </c>
      <c r="O8" s="280" t="s">
        <v>125</v>
      </c>
      <c r="P8" s="196"/>
      <c r="Q8" s="196"/>
      <c r="R8" s="196"/>
      <c r="S8" s="196"/>
      <c r="T8" s="196"/>
      <c r="U8" s="196"/>
    </row>
    <row r="9" spans="1:21" s="231" customFormat="1" ht="20.100000000000001" customHeight="1">
      <c r="A9" s="309" t="s">
        <v>246</v>
      </c>
      <c r="B9" s="383">
        <v>1659440</v>
      </c>
      <c r="C9" s="383">
        <v>722108</v>
      </c>
      <c r="D9" s="383">
        <v>593021</v>
      </c>
      <c r="E9" s="383">
        <v>129087</v>
      </c>
      <c r="F9" s="383">
        <v>91036</v>
      </c>
      <c r="G9" s="383">
        <v>38051</v>
      </c>
      <c r="H9" s="383">
        <v>937332</v>
      </c>
      <c r="I9" s="383">
        <v>232730</v>
      </c>
      <c r="J9" s="383">
        <v>392906</v>
      </c>
      <c r="K9" s="383">
        <v>3640</v>
      </c>
      <c r="L9" s="383">
        <v>141959</v>
      </c>
      <c r="M9" s="383">
        <v>86568</v>
      </c>
      <c r="N9" s="382">
        <v>79529</v>
      </c>
      <c r="O9" s="308" t="s">
        <v>246</v>
      </c>
      <c r="P9" s="196"/>
      <c r="Q9" s="196"/>
      <c r="R9" s="196"/>
      <c r="S9" s="196"/>
      <c r="T9" s="196"/>
      <c r="U9" s="196"/>
    </row>
    <row r="10" spans="1:21" s="375" customFormat="1" ht="11.1" customHeight="1">
      <c r="A10" s="287" t="s">
        <v>200</v>
      </c>
      <c r="B10" s="381">
        <v>27110</v>
      </c>
      <c r="C10" s="381">
        <v>10454</v>
      </c>
      <c r="D10" s="381">
        <v>7792</v>
      </c>
      <c r="E10" s="381">
        <v>2662</v>
      </c>
      <c r="F10" s="381">
        <v>1872</v>
      </c>
      <c r="G10" s="381">
        <v>790</v>
      </c>
      <c r="H10" s="381">
        <v>16656</v>
      </c>
      <c r="I10" s="381">
        <v>3966</v>
      </c>
      <c r="J10" s="381">
        <v>7118</v>
      </c>
      <c r="K10" s="381">
        <v>78</v>
      </c>
      <c r="L10" s="381">
        <v>1614</v>
      </c>
      <c r="M10" s="381">
        <v>2456</v>
      </c>
      <c r="N10" s="380">
        <v>1424</v>
      </c>
      <c r="O10" s="285" t="s">
        <v>200</v>
      </c>
      <c r="P10" s="376"/>
      <c r="Q10" s="376"/>
      <c r="R10" s="376"/>
      <c r="S10" s="376"/>
      <c r="T10" s="376"/>
      <c r="U10" s="376"/>
    </row>
    <row r="11" spans="1:21" s="375" customFormat="1" ht="11.1" customHeight="1">
      <c r="A11" s="287" t="s">
        <v>201</v>
      </c>
      <c r="B11" s="381">
        <v>158213</v>
      </c>
      <c r="C11" s="381">
        <v>68744</v>
      </c>
      <c r="D11" s="381">
        <v>56779</v>
      </c>
      <c r="E11" s="381">
        <v>11965</v>
      </c>
      <c r="F11" s="381">
        <v>8427</v>
      </c>
      <c r="G11" s="381">
        <v>3538</v>
      </c>
      <c r="H11" s="381">
        <v>89469</v>
      </c>
      <c r="I11" s="381">
        <v>20898</v>
      </c>
      <c r="J11" s="381">
        <v>39075</v>
      </c>
      <c r="K11" s="381">
        <v>245</v>
      </c>
      <c r="L11" s="381">
        <v>14489</v>
      </c>
      <c r="M11" s="381">
        <v>6615</v>
      </c>
      <c r="N11" s="380">
        <v>8147</v>
      </c>
      <c r="O11" s="285" t="s">
        <v>201</v>
      </c>
      <c r="P11" s="376"/>
      <c r="Q11" s="376"/>
      <c r="R11" s="376"/>
      <c r="S11" s="376"/>
      <c r="T11" s="376"/>
      <c r="U11" s="376"/>
    </row>
    <row r="12" spans="1:21" s="375" customFormat="1" ht="11.1" customHeight="1">
      <c r="A12" s="287" t="s">
        <v>202</v>
      </c>
      <c r="B12" s="381">
        <v>56333</v>
      </c>
      <c r="C12" s="381">
        <v>25009</v>
      </c>
      <c r="D12" s="381">
        <v>21238</v>
      </c>
      <c r="E12" s="381">
        <v>3771</v>
      </c>
      <c r="F12" s="381">
        <v>2653</v>
      </c>
      <c r="G12" s="381">
        <v>1118</v>
      </c>
      <c r="H12" s="381">
        <v>31324</v>
      </c>
      <c r="I12" s="381">
        <v>6323</v>
      </c>
      <c r="J12" s="381">
        <v>15424</v>
      </c>
      <c r="K12" s="381">
        <v>157</v>
      </c>
      <c r="L12" s="381">
        <v>5472</v>
      </c>
      <c r="M12" s="381">
        <v>1240</v>
      </c>
      <c r="N12" s="380">
        <v>2708</v>
      </c>
      <c r="O12" s="285" t="s">
        <v>202</v>
      </c>
      <c r="P12" s="376"/>
      <c r="Q12" s="376"/>
      <c r="R12" s="376"/>
      <c r="S12" s="376"/>
      <c r="T12" s="376"/>
      <c r="U12" s="376"/>
    </row>
    <row r="13" spans="1:21" s="375" customFormat="1" ht="11.1" customHeight="1">
      <c r="A13" s="287" t="s">
        <v>203</v>
      </c>
      <c r="B13" s="381">
        <v>83907</v>
      </c>
      <c r="C13" s="381">
        <v>34847</v>
      </c>
      <c r="D13" s="381">
        <v>28486</v>
      </c>
      <c r="E13" s="381">
        <v>6361</v>
      </c>
      <c r="F13" s="381">
        <v>4451</v>
      </c>
      <c r="G13" s="381">
        <v>1910</v>
      </c>
      <c r="H13" s="381">
        <v>49060</v>
      </c>
      <c r="I13" s="381">
        <v>13176</v>
      </c>
      <c r="J13" s="381">
        <v>17059</v>
      </c>
      <c r="K13" s="381">
        <v>326</v>
      </c>
      <c r="L13" s="381">
        <v>6285</v>
      </c>
      <c r="M13" s="381">
        <v>7116</v>
      </c>
      <c r="N13" s="380">
        <v>5098</v>
      </c>
      <c r="O13" s="285" t="s">
        <v>203</v>
      </c>
      <c r="P13" s="376"/>
      <c r="Q13" s="376"/>
      <c r="R13" s="376"/>
      <c r="S13" s="376"/>
      <c r="T13" s="376"/>
      <c r="U13" s="376"/>
    </row>
    <row r="14" spans="1:21" s="375" customFormat="1" ht="11.1" customHeight="1">
      <c r="A14" s="287" t="s">
        <v>204</v>
      </c>
      <c r="B14" s="381">
        <v>151808</v>
      </c>
      <c r="C14" s="381">
        <v>69061</v>
      </c>
      <c r="D14" s="381">
        <v>56599</v>
      </c>
      <c r="E14" s="381">
        <v>12462</v>
      </c>
      <c r="F14" s="381">
        <v>9187</v>
      </c>
      <c r="G14" s="381">
        <v>3275</v>
      </c>
      <c r="H14" s="381">
        <v>82747</v>
      </c>
      <c r="I14" s="381">
        <v>21583</v>
      </c>
      <c r="J14" s="381">
        <v>34747</v>
      </c>
      <c r="K14" s="381">
        <v>269</v>
      </c>
      <c r="L14" s="381">
        <v>13889</v>
      </c>
      <c r="M14" s="381">
        <v>5243</v>
      </c>
      <c r="N14" s="380">
        <v>7016</v>
      </c>
      <c r="O14" s="285" t="s">
        <v>204</v>
      </c>
      <c r="P14" s="376"/>
      <c r="Q14" s="376"/>
      <c r="R14" s="376"/>
      <c r="S14" s="376"/>
      <c r="T14" s="376"/>
      <c r="U14" s="376"/>
    </row>
    <row r="15" spans="1:21" s="375" customFormat="1" ht="11.1" customHeight="1">
      <c r="A15" s="287" t="s">
        <v>205</v>
      </c>
      <c r="B15" s="381">
        <v>168170</v>
      </c>
      <c r="C15" s="381">
        <v>73137</v>
      </c>
      <c r="D15" s="381">
        <v>59501</v>
      </c>
      <c r="E15" s="381">
        <v>13636</v>
      </c>
      <c r="F15" s="381">
        <v>9777</v>
      </c>
      <c r="G15" s="381">
        <v>3859</v>
      </c>
      <c r="H15" s="381">
        <v>95033</v>
      </c>
      <c r="I15" s="381">
        <v>24997</v>
      </c>
      <c r="J15" s="381">
        <v>38528</v>
      </c>
      <c r="K15" s="381">
        <v>224</v>
      </c>
      <c r="L15" s="381">
        <v>13528</v>
      </c>
      <c r="M15" s="381">
        <v>9032</v>
      </c>
      <c r="N15" s="380">
        <v>8724</v>
      </c>
      <c r="O15" s="285" t="s">
        <v>205</v>
      </c>
      <c r="P15" s="376"/>
      <c r="Q15" s="376"/>
      <c r="R15" s="376"/>
      <c r="S15" s="376"/>
      <c r="T15" s="376"/>
      <c r="U15" s="376"/>
    </row>
    <row r="16" spans="1:21" s="375" customFormat="1" ht="11.1" customHeight="1">
      <c r="A16" s="287" t="s">
        <v>206</v>
      </c>
      <c r="B16" s="381">
        <v>58622</v>
      </c>
      <c r="C16" s="381">
        <v>24410</v>
      </c>
      <c r="D16" s="381">
        <v>20847</v>
      </c>
      <c r="E16" s="381">
        <v>3563</v>
      </c>
      <c r="F16" s="381">
        <v>1742</v>
      </c>
      <c r="G16" s="381">
        <v>1821</v>
      </c>
      <c r="H16" s="381">
        <v>34212</v>
      </c>
      <c r="I16" s="381">
        <v>8810</v>
      </c>
      <c r="J16" s="381">
        <v>12364</v>
      </c>
      <c r="K16" s="381">
        <v>137</v>
      </c>
      <c r="L16" s="381">
        <v>4607</v>
      </c>
      <c r="M16" s="381">
        <v>5985</v>
      </c>
      <c r="N16" s="380">
        <v>2309</v>
      </c>
      <c r="O16" s="285" t="s">
        <v>206</v>
      </c>
      <c r="P16" s="376"/>
      <c r="Q16" s="376"/>
      <c r="R16" s="376"/>
      <c r="S16" s="376"/>
      <c r="T16" s="376"/>
      <c r="U16" s="376"/>
    </row>
    <row r="17" spans="1:21" s="375" customFormat="1" ht="11.1" customHeight="1">
      <c r="A17" s="287" t="s">
        <v>207</v>
      </c>
      <c r="B17" s="381">
        <v>53096</v>
      </c>
      <c r="C17" s="381">
        <v>21087</v>
      </c>
      <c r="D17" s="381">
        <v>15983</v>
      </c>
      <c r="E17" s="381">
        <v>5104</v>
      </c>
      <c r="F17" s="381">
        <v>3159</v>
      </c>
      <c r="G17" s="381">
        <v>1945</v>
      </c>
      <c r="H17" s="381">
        <v>32009</v>
      </c>
      <c r="I17" s="381">
        <v>7540</v>
      </c>
      <c r="J17" s="381">
        <v>12455</v>
      </c>
      <c r="K17" s="381">
        <v>426</v>
      </c>
      <c r="L17" s="381">
        <v>3781</v>
      </c>
      <c r="M17" s="381">
        <v>4774</v>
      </c>
      <c r="N17" s="380">
        <v>3033</v>
      </c>
      <c r="O17" s="285" t="s">
        <v>207</v>
      </c>
      <c r="P17" s="376"/>
      <c r="Q17" s="376"/>
      <c r="R17" s="376"/>
      <c r="S17" s="376"/>
      <c r="T17" s="376"/>
      <c r="U17" s="376"/>
    </row>
    <row r="18" spans="1:21" s="375" customFormat="1" ht="11.1" customHeight="1">
      <c r="A18" s="287" t="s">
        <v>208</v>
      </c>
      <c r="B18" s="381">
        <v>214506</v>
      </c>
      <c r="C18" s="381">
        <v>95500</v>
      </c>
      <c r="D18" s="381">
        <v>81518</v>
      </c>
      <c r="E18" s="381">
        <v>13982</v>
      </c>
      <c r="F18" s="381">
        <v>10140</v>
      </c>
      <c r="G18" s="381">
        <v>3842</v>
      </c>
      <c r="H18" s="381">
        <v>119006</v>
      </c>
      <c r="I18" s="381">
        <v>27839</v>
      </c>
      <c r="J18" s="381">
        <v>55743</v>
      </c>
      <c r="K18" s="381">
        <v>338</v>
      </c>
      <c r="L18" s="381">
        <v>19547</v>
      </c>
      <c r="M18" s="381">
        <v>7111</v>
      </c>
      <c r="N18" s="380">
        <v>8428</v>
      </c>
      <c r="O18" s="285" t="s">
        <v>208</v>
      </c>
      <c r="P18" s="376"/>
      <c r="Q18" s="376"/>
      <c r="R18" s="376"/>
      <c r="S18" s="376"/>
      <c r="T18" s="376"/>
      <c r="U18" s="376"/>
    </row>
    <row r="19" spans="1:21" s="375" customFormat="1" ht="11.1" customHeight="1">
      <c r="A19" s="287" t="s">
        <v>209</v>
      </c>
      <c r="B19" s="381">
        <v>72524</v>
      </c>
      <c r="C19" s="381">
        <v>28633</v>
      </c>
      <c r="D19" s="381">
        <v>22663</v>
      </c>
      <c r="E19" s="381">
        <v>5970</v>
      </c>
      <c r="F19" s="381">
        <v>3858</v>
      </c>
      <c r="G19" s="381">
        <v>2112</v>
      </c>
      <c r="H19" s="381">
        <v>43891</v>
      </c>
      <c r="I19" s="381">
        <v>10898</v>
      </c>
      <c r="J19" s="381">
        <v>15691</v>
      </c>
      <c r="K19" s="381">
        <v>333</v>
      </c>
      <c r="L19" s="381">
        <v>5017</v>
      </c>
      <c r="M19" s="381">
        <v>7996</v>
      </c>
      <c r="N19" s="380">
        <v>3956</v>
      </c>
      <c r="O19" s="285" t="s">
        <v>209</v>
      </c>
      <c r="P19" s="376"/>
      <c r="Q19" s="376"/>
      <c r="R19" s="376"/>
      <c r="S19" s="376"/>
      <c r="T19" s="376"/>
      <c r="U19" s="376"/>
    </row>
    <row r="20" spans="1:21" s="375" customFormat="1" ht="11.1" customHeight="1">
      <c r="A20" s="287" t="s">
        <v>210</v>
      </c>
      <c r="B20" s="381">
        <v>173521</v>
      </c>
      <c r="C20" s="381">
        <v>77603</v>
      </c>
      <c r="D20" s="381">
        <v>63278</v>
      </c>
      <c r="E20" s="381">
        <v>14325</v>
      </c>
      <c r="F20" s="381">
        <v>10318</v>
      </c>
      <c r="G20" s="381">
        <v>4007</v>
      </c>
      <c r="H20" s="381">
        <v>95918</v>
      </c>
      <c r="I20" s="381">
        <v>25229</v>
      </c>
      <c r="J20" s="381">
        <v>37605</v>
      </c>
      <c r="K20" s="381">
        <v>300</v>
      </c>
      <c r="L20" s="381">
        <v>15033</v>
      </c>
      <c r="M20" s="381">
        <v>8972</v>
      </c>
      <c r="N20" s="380">
        <v>8779</v>
      </c>
      <c r="O20" s="285" t="s">
        <v>210</v>
      </c>
      <c r="P20" s="376"/>
      <c r="Q20" s="376"/>
      <c r="R20" s="376"/>
      <c r="S20" s="376"/>
      <c r="T20" s="376"/>
      <c r="U20" s="376"/>
    </row>
    <row r="21" spans="1:21" s="375" customFormat="1" ht="11.1" customHeight="1">
      <c r="A21" s="287" t="s">
        <v>211</v>
      </c>
      <c r="B21" s="381">
        <v>108641</v>
      </c>
      <c r="C21" s="381">
        <v>48195</v>
      </c>
      <c r="D21" s="381">
        <v>39040</v>
      </c>
      <c r="E21" s="381">
        <v>9155</v>
      </c>
      <c r="F21" s="381">
        <v>6698</v>
      </c>
      <c r="G21" s="381">
        <v>2457</v>
      </c>
      <c r="H21" s="381">
        <v>60446</v>
      </c>
      <c r="I21" s="381">
        <v>15627</v>
      </c>
      <c r="J21" s="381">
        <v>27175</v>
      </c>
      <c r="K21" s="381">
        <v>109</v>
      </c>
      <c r="L21" s="381">
        <v>9282</v>
      </c>
      <c r="M21" s="381">
        <v>3709</v>
      </c>
      <c r="N21" s="380">
        <v>4544</v>
      </c>
      <c r="O21" s="285" t="s">
        <v>211</v>
      </c>
      <c r="P21" s="376"/>
      <c r="Q21" s="376"/>
      <c r="R21" s="376"/>
      <c r="S21" s="376"/>
      <c r="T21" s="376"/>
      <c r="U21" s="376"/>
    </row>
    <row r="22" spans="1:21" s="375" customFormat="1" ht="11.1" customHeight="1">
      <c r="A22" s="287" t="s">
        <v>212</v>
      </c>
      <c r="B22" s="381">
        <v>39122</v>
      </c>
      <c r="C22" s="381">
        <v>17005</v>
      </c>
      <c r="D22" s="381">
        <v>14516</v>
      </c>
      <c r="E22" s="381">
        <v>2489</v>
      </c>
      <c r="F22" s="381">
        <v>1708</v>
      </c>
      <c r="G22" s="381">
        <v>781</v>
      </c>
      <c r="H22" s="381">
        <v>22117</v>
      </c>
      <c r="I22" s="381">
        <v>4604</v>
      </c>
      <c r="J22" s="381">
        <v>10317</v>
      </c>
      <c r="K22" s="381">
        <v>104</v>
      </c>
      <c r="L22" s="381">
        <v>4015</v>
      </c>
      <c r="M22" s="381">
        <v>1180</v>
      </c>
      <c r="N22" s="380">
        <v>1897</v>
      </c>
      <c r="O22" s="285" t="s">
        <v>212</v>
      </c>
      <c r="P22" s="376"/>
      <c r="Q22" s="376"/>
      <c r="R22" s="376"/>
      <c r="S22" s="376"/>
      <c r="T22" s="376"/>
      <c r="U22" s="376"/>
    </row>
    <row r="23" spans="1:21" s="375" customFormat="1" ht="11.1" customHeight="1">
      <c r="A23" s="287" t="s">
        <v>213</v>
      </c>
      <c r="B23" s="381">
        <v>20367</v>
      </c>
      <c r="C23" s="381">
        <v>7676</v>
      </c>
      <c r="D23" s="381">
        <v>5970</v>
      </c>
      <c r="E23" s="381">
        <v>1706</v>
      </c>
      <c r="F23" s="381">
        <v>1114</v>
      </c>
      <c r="G23" s="381">
        <v>592</v>
      </c>
      <c r="H23" s="381">
        <v>12691</v>
      </c>
      <c r="I23" s="381">
        <v>2777</v>
      </c>
      <c r="J23" s="381">
        <v>5274</v>
      </c>
      <c r="K23" s="381">
        <v>81</v>
      </c>
      <c r="L23" s="381">
        <v>1200</v>
      </c>
      <c r="M23" s="381">
        <v>2201</v>
      </c>
      <c r="N23" s="380">
        <v>1158</v>
      </c>
      <c r="O23" s="285" t="s">
        <v>213</v>
      </c>
      <c r="P23" s="376"/>
      <c r="Q23" s="376"/>
      <c r="R23" s="376"/>
      <c r="S23" s="376"/>
      <c r="T23" s="376"/>
      <c r="U23" s="376"/>
    </row>
    <row r="24" spans="1:21" s="375" customFormat="1" ht="11.1" customHeight="1">
      <c r="A24" s="287" t="s">
        <v>214</v>
      </c>
      <c r="B24" s="381">
        <v>48450</v>
      </c>
      <c r="C24" s="381">
        <v>21725</v>
      </c>
      <c r="D24" s="381">
        <v>18382</v>
      </c>
      <c r="E24" s="381">
        <v>3343</v>
      </c>
      <c r="F24" s="381">
        <v>2375</v>
      </c>
      <c r="G24" s="381">
        <v>968</v>
      </c>
      <c r="H24" s="381">
        <v>26725</v>
      </c>
      <c r="I24" s="381">
        <v>5067</v>
      </c>
      <c r="J24" s="381">
        <v>13680</v>
      </c>
      <c r="K24" s="381">
        <v>151</v>
      </c>
      <c r="L24" s="381">
        <v>4652</v>
      </c>
      <c r="M24" s="381">
        <v>1285</v>
      </c>
      <c r="N24" s="380">
        <v>1890</v>
      </c>
      <c r="O24" s="285" t="s">
        <v>214</v>
      </c>
      <c r="P24" s="376"/>
      <c r="Q24" s="376"/>
      <c r="R24" s="376"/>
      <c r="S24" s="376"/>
      <c r="T24" s="376"/>
      <c r="U24" s="376"/>
    </row>
    <row r="25" spans="1:21" s="375" customFormat="1" ht="11.1" customHeight="1">
      <c r="A25" s="287" t="s">
        <v>215</v>
      </c>
      <c r="B25" s="381">
        <v>43819</v>
      </c>
      <c r="C25" s="381">
        <v>18701</v>
      </c>
      <c r="D25" s="381">
        <v>15253</v>
      </c>
      <c r="E25" s="381">
        <v>3448</v>
      </c>
      <c r="F25" s="381">
        <v>2452</v>
      </c>
      <c r="G25" s="381">
        <v>996</v>
      </c>
      <c r="H25" s="381">
        <v>25118</v>
      </c>
      <c r="I25" s="381">
        <v>7019</v>
      </c>
      <c r="J25" s="381">
        <v>8642</v>
      </c>
      <c r="K25" s="381">
        <v>97</v>
      </c>
      <c r="L25" s="381">
        <v>3172</v>
      </c>
      <c r="M25" s="381">
        <v>3871</v>
      </c>
      <c r="N25" s="380">
        <v>2317</v>
      </c>
      <c r="O25" s="285" t="s">
        <v>215</v>
      </c>
      <c r="P25" s="376"/>
      <c r="Q25" s="376"/>
      <c r="R25" s="376"/>
      <c r="S25" s="376"/>
      <c r="T25" s="376"/>
      <c r="U25" s="376"/>
    </row>
    <row r="26" spans="1:21" s="375" customFormat="1" ht="11.1" customHeight="1">
      <c r="A26" s="287" t="s">
        <v>216</v>
      </c>
      <c r="B26" s="381">
        <v>181231</v>
      </c>
      <c r="C26" s="381">
        <v>80321</v>
      </c>
      <c r="D26" s="381">
        <v>65176</v>
      </c>
      <c r="E26" s="381">
        <v>15145</v>
      </c>
      <c r="F26" s="381">
        <v>11105</v>
      </c>
      <c r="G26" s="381">
        <v>4040</v>
      </c>
      <c r="H26" s="381">
        <v>100910</v>
      </c>
      <c r="I26" s="381">
        <v>26377</v>
      </c>
      <c r="J26" s="381">
        <v>42009</v>
      </c>
      <c r="K26" s="381">
        <v>265</v>
      </c>
      <c r="L26" s="381">
        <v>16376</v>
      </c>
      <c r="M26" s="381">
        <v>7782</v>
      </c>
      <c r="N26" s="380">
        <v>8101</v>
      </c>
      <c r="O26" s="285" t="s">
        <v>216</v>
      </c>
      <c r="P26" s="376"/>
      <c r="Q26" s="376"/>
      <c r="R26" s="376"/>
      <c r="S26" s="376"/>
      <c r="T26" s="376"/>
      <c r="U26" s="376"/>
    </row>
    <row r="27" spans="1:21" s="231" customFormat="1" ht="20.100000000000001" customHeight="1">
      <c r="A27" s="291" t="s">
        <v>126</v>
      </c>
      <c r="B27" s="383">
        <v>1931809</v>
      </c>
      <c r="C27" s="383">
        <v>785960</v>
      </c>
      <c r="D27" s="383">
        <v>607334</v>
      </c>
      <c r="E27" s="383">
        <v>178626</v>
      </c>
      <c r="F27" s="383">
        <v>123243</v>
      </c>
      <c r="G27" s="383">
        <v>55383</v>
      </c>
      <c r="H27" s="383">
        <v>1145849</v>
      </c>
      <c r="I27" s="383">
        <v>277470</v>
      </c>
      <c r="J27" s="383">
        <v>426252</v>
      </c>
      <c r="K27" s="383">
        <v>11559</v>
      </c>
      <c r="L27" s="383">
        <v>147565</v>
      </c>
      <c r="M27" s="383">
        <v>180230</v>
      </c>
      <c r="N27" s="382">
        <v>102773</v>
      </c>
      <c r="O27" s="288" t="s">
        <v>126</v>
      </c>
      <c r="P27" s="196"/>
      <c r="Q27" s="196"/>
      <c r="R27" s="196"/>
      <c r="S27" s="196"/>
      <c r="T27" s="196"/>
      <c r="U27" s="196"/>
    </row>
    <row r="28" spans="1:21" s="231" customFormat="1" ht="15.95" customHeight="1">
      <c r="A28" s="291" t="s">
        <v>395</v>
      </c>
      <c r="B28" s="383">
        <v>188087</v>
      </c>
      <c r="C28" s="383">
        <v>72870</v>
      </c>
      <c r="D28" s="383">
        <v>53166</v>
      </c>
      <c r="E28" s="383">
        <v>19704</v>
      </c>
      <c r="F28" s="383">
        <v>13016</v>
      </c>
      <c r="G28" s="383">
        <v>6688</v>
      </c>
      <c r="H28" s="383">
        <v>115217</v>
      </c>
      <c r="I28" s="383">
        <v>24882</v>
      </c>
      <c r="J28" s="383">
        <v>47850</v>
      </c>
      <c r="K28" s="383">
        <v>1162</v>
      </c>
      <c r="L28" s="383">
        <v>13321</v>
      </c>
      <c r="M28" s="383">
        <v>18134</v>
      </c>
      <c r="N28" s="382">
        <v>9868</v>
      </c>
      <c r="O28" s="288" t="s">
        <v>395</v>
      </c>
      <c r="P28" s="196"/>
      <c r="Q28" s="196"/>
      <c r="R28" s="196"/>
      <c r="S28" s="196"/>
      <c r="T28" s="196"/>
      <c r="U28" s="196"/>
    </row>
    <row r="29" spans="1:21" s="375" customFormat="1" ht="11.1" customHeight="1">
      <c r="A29" s="287" t="s">
        <v>20</v>
      </c>
      <c r="B29" s="381">
        <v>28929</v>
      </c>
      <c r="C29" s="381">
        <v>11757</v>
      </c>
      <c r="D29" s="381">
        <v>8160</v>
      </c>
      <c r="E29" s="381">
        <v>3597</v>
      </c>
      <c r="F29" s="381">
        <v>2536</v>
      </c>
      <c r="G29" s="381">
        <v>1061</v>
      </c>
      <c r="H29" s="381">
        <v>17172</v>
      </c>
      <c r="I29" s="381">
        <v>3843</v>
      </c>
      <c r="J29" s="381">
        <v>7718</v>
      </c>
      <c r="K29" s="381">
        <v>56</v>
      </c>
      <c r="L29" s="381">
        <v>1894</v>
      </c>
      <c r="M29" s="381">
        <v>2213</v>
      </c>
      <c r="N29" s="380">
        <v>1448</v>
      </c>
      <c r="O29" s="285" t="s">
        <v>20</v>
      </c>
      <c r="P29" s="376"/>
      <c r="Q29" s="376"/>
      <c r="R29" s="376"/>
      <c r="S29" s="376"/>
      <c r="T29" s="376"/>
      <c r="U29" s="376"/>
    </row>
    <row r="30" spans="1:21" s="375" customFormat="1" ht="11.1" customHeight="1">
      <c r="A30" s="287" t="s">
        <v>21</v>
      </c>
      <c r="B30" s="381">
        <v>43101</v>
      </c>
      <c r="C30" s="381">
        <v>16557</v>
      </c>
      <c r="D30" s="381">
        <v>12047</v>
      </c>
      <c r="E30" s="381">
        <v>4510</v>
      </c>
      <c r="F30" s="381">
        <v>2891</v>
      </c>
      <c r="G30" s="381">
        <v>1619</v>
      </c>
      <c r="H30" s="381">
        <v>26544</v>
      </c>
      <c r="I30" s="381">
        <v>6144</v>
      </c>
      <c r="J30" s="381">
        <v>10619</v>
      </c>
      <c r="K30" s="381">
        <v>241</v>
      </c>
      <c r="L30" s="381">
        <v>3254</v>
      </c>
      <c r="M30" s="381">
        <v>3985</v>
      </c>
      <c r="N30" s="380">
        <v>2301</v>
      </c>
      <c r="O30" s="285" t="s">
        <v>21</v>
      </c>
      <c r="P30" s="376"/>
      <c r="Q30" s="376"/>
      <c r="R30" s="376"/>
      <c r="S30" s="376"/>
      <c r="T30" s="376"/>
      <c r="U30" s="376"/>
    </row>
    <row r="31" spans="1:21" s="375" customFormat="1" ht="11.1" customHeight="1">
      <c r="A31" s="287" t="s">
        <v>22</v>
      </c>
      <c r="B31" s="381">
        <v>30154</v>
      </c>
      <c r="C31" s="381">
        <v>11059</v>
      </c>
      <c r="D31" s="381">
        <v>7229</v>
      </c>
      <c r="E31" s="381">
        <v>3830</v>
      </c>
      <c r="F31" s="381">
        <v>2337</v>
      </c>
      <c r="G31" s="381">
        <v>1493</v>
      </c>
      <c r="H31" s="381">
        <v>19095</v>
      </c>
      <c r="I31" s="381">
        <v>3772</v>
      </c>
      <c r="J31" s="381">
        <v>7527</v>
      </c>
      <c r="K31" s="381">
        <v>296</v>
      </c>
      <c r="L31" s="381">
        <v>2007</v>
      </c>
      <c r="M31" s="381">
        <v>3413</v>
      </c>
      <c r="N31" s="380">
        <v>2080</v>
      </c>
      <c r="O31" s="285" t="s">
        <v>22</v>
      </c>
      <c r="P31" s="376"/>
      <c r="Q31" s="376"/>
      <c r="R31" s="376"/>
      <c r="S31" s="376"/>
      <c r="T31" s="376"/>
      <c r="U31" s="376"/>
    </row>
    <row r="32" spans="1:21" s="375" customFormat="1" ht="11.1" customHeight="1">
      <c r="A32" s="287" t="s">
        <v>217</v>
      </c>
      <c r="B32" s="381">
        <v>85903</v>
      </c>
      <c r="C32" s="381">
        <v>33497</v>
      </c>
      <c r="D32" s="381">
        <v>25730</v>
      </c>
      <c r="E32" s="381">
        <v>7767</v>
      </c>
      <c r="F32" s="381">
        <v>5252</v>
      </c>
      <c r="G32" s="381">
        <v>2515</v>
      </c>
      <c r="H32" s="381">
        <v>52406</v>
      </c>
      <c r="I32" s="381">
        <v>11123</v>
      </c>
      <c r="J32" s="381">
        <v>21986</v>
      </c>
      <c r="K32" s="381">
        <v>569</v>
      </c>
      <c r="L32" s="381">
        <v>6166</v>
      </c>
      <c r="M32" s="381">
        <v>8523</v>
      </c>
      <c r="N32" s="380">
        <v>4039</v>
      </c>
      <c r="O32" s="285" t="s">
        <v>217</v>
      </c>
      <c r="P32" s="376"/>
      <c r="Q32" s="376"/>
      <c r="R32" s="376"/>
      <c r="S32" s="376"/>
      <c r="T32" s="376"/>
      <c r="U32" s="376"/>
    </row>
    <row r="33" spans="1:21" s="231" customFormat="1" ht="15.95" customHeight="1">
      <c r="A33" s="291" t="s">
        <v>128</v>
      </c>
      <c r="B33" s="383">
        <v>293730</v>
      </c>
      <c r="C33" s="383">
        <v>114394</v>
      </c>
      <c r="D33" s="383">
        <v>87310</v>
      </c>
      <c r="E33" s="383">
        <v>27084</v>
      </c>
      <c r="F33" s="383">
        <v>17824</v>
      </c>
      <c r="G33" s="383">
        <v>9260</v>
      </c>
      <c r="H33" s="383">
        <v>179336</v>
      </c>
      <c r="I33" s="383">
        <v>42528</v>
      </c>
      <c r="J33" s="383">
        <v>61898</v>
      </c>
      <c r="K33" s="383">
        <v>2147</v>
      </c>
      <c r="L33" s="383">
        <v>20921</v>
      </c>
      <c r="M33" s="383">
        <v>34235</v>
      </c>
      <c r="N33" s="382">
        <v>17607</v>
      </c>
      <c r="O33" s="288" t="s">
        <v>128</v>
      </c>
      <c r="P33" s="196"/>
      <c r="Q33" s="196"/>
      <c r="R33" s="196"/>
      <c r="S33" s="196"/>
      <c r="T33" s="196"/>
      <c r="U33" s="196"/>
    </row>
    <row r="34" spans="1:21" s="375" customFormat="1" ht="11.1" customHeight="1">
      <c r="A34" s="287" t="s">
        <v>13</v>
      </c>
      <c r="B34" s="381">
        <v>20151</v>
      </c>
      <c r="C34" s="381">
        <v>6782</v>
      </c>
      <c r="D34" s="381">
        <v>5070</v>
      </c>
      <c r="E34" s="381">
        <v>1712</v>
      </c>
      <c r="F34" s="381">
        <v>1064</v>
      </c>
      <c r="G34" s="381">
        <v>648</v>
      </c>
      <c r="H34" s="381">
        <v>13369</v>
      </c>
      <c r="I34" s="381">
        <v>2810</v>
      </c>
      <c r="J34" s="381">
        <v>4141</v>
      </c>
      <c r="K34" s="381">
        <v>340</v>
      </c>
      <c r="L34" s="381">
        <v>1377</v>
      </c>
      <c r="M34" s="381">
        <v>3221</v>
      </c>
      <c r="N34" s="380">
        <v>1480</v>
      </c>
      <c r="O34" s="285" t="s">
        <v>13</v>
      </c>
      <c r="P34" s="376"/>
      <c r="Q34" s="376"/>
      <c r="R34" s="376"/>
      <c r="S34" s="376"/>
      <c r="T34" s="376"/>
      <c r="U34" s="376"/>
    </row>
    <row r="35" spans="1:21" s="375" customFormat="1" ht="11.1" customHeight="1">
      <c r="A35" s="287" t="s">
        <v>14</v>
      </c>
      <c r="B35" s="381">
        <v>17367</v>
      </c>
      <c r="C35" s="381">
        <v>5969</v>
      </c>
      <c r="D35" s="381">
        <v>4218</v>
      </c>
      <c r="E35" s="381">
        <v>1751</v>
      </c>
      <c r="F35" s="381">
        <v>1155</v>
      </c>
      <c r="G35" s="381">
        <v>596</v>
      </c>
      <c r="H35" s="381">
        <v>11398</v>
      </c>
      <c r="I35" s="381">
        <v>2591</v>
      </c>
      <c r="J35" s="381">
        <v>3764</v>
      </c>
      <c r="K35" s="381">
        <v>160</v>
      </c>
      <c r="L35" s="381">
        <v>1178</v>
      </c>
      <c r="M35" s="381">
        <v>2553</v>
      </c>
      <c r="N35" s="380">
        <v>1152</v>
      </c>
      <c r="O35" s="285" t="s">
        <v>14</v>
      </c>
      <c r="P35" s="376"/>
      <c r="Q35" s="376"/>
      <c r="R35" s="376"/>
      <c r="S35" s="376"/>
      <c r="T35" s="376"/>
      <c r="U35" s="376"/>
    </row>
    <row r="36" spans="1:21" s="375" customFormat="1" ht="11.1" customHeight="1">
      <c r="A36" s="287" t="s">
        <v>15</v>
      </c>
      <c r="B36" s="381">
        <v>52026</v>
      </c>
      <c r="C36" s="381">
        <v>20354</v>
      </c>
      <c r="D36" s="381">
        <v>15822</v>
      </c>
      <c r="E36" s="381">
        <v>4532</v>
      </c>
      <c r="F36" s="381">
        <v>3035</v>
      </c>
      <c r="G36" s="381">
        <v>1497</v>
      </c>
      <c r="H36" s="381">
        <v>31672</v>
      </c>
      <c r="I36" s="381">
        <v>7689</v>
      </c>
      <c r="J36" s="381">
        <v>11655</v>
      </c>
      <c r="K36" s="381">
        <v>401</v>
      </c>
      <c r="L36" s="381">
        <v>3859</v>
      </c>
      <c r="M36" s="381">
        <v>4761</v>
      </c>
      <c r="N36" s="380">
        <v>3307</v>
      </c>
      <c r="O36" s="285" t="s">
        <v>15</v>
      </c>
      <c r="P36" s="376"/>
      <c r="Q36" s="376"/>
      <c r="R36" s="376"/>
      <c r="S36" s="376"/>
      <c r="T36" s="376"/>
      <c r="U36" s="376"/>
    </row>
    <row r="37" spans="1:21" s="375" customFormat="1" ht="11.1" customHeight="1">
      <c r="A37" s="287" t="s">
        <v>16</v>
      </c>
      <c r="B37" s="381">
        <v>25274</v>
      </c>
      <c r="C37" s="381">
        <v>9527</v>
      </c>
      <c r="D37" s="381">
        <v>7166</v>
      </c>
      <c r="E37" s="381">
        <v>2361</v>
      </c>
      <c r="F37" s="381">
        <v>1322</v>
      </c>
      <c r="G37" s="381">
        <v>1039</v>
      </c>
      <c r="H37" s="381">
        <v>15747</v>
      </c>
      <c r="I37" s="381">
        <v>3915</v>
      </c>
      <c r="J37" s="381">
        <v>4567</v>
      </c>
      <c r="K37" s="381">
        <v>361</v>
      </c>
      <c r="L37" s="381">
        <v>1360</v>
      </c>
      <c r="M37" s="381">
        <v>4255</v>
      </c>
      <c r="N37" s="380">
        <v>1289</v>
      </c>
      <c r="O37" s="285" t="s">
        <v>16</v>
      </c>
      <c r="P37" s="376"/>
      <c r="Q37" s="376"/>
      <c r="R37" s="376"/>
      <c r="S37" s="376"/>
      <c r="T37" s="376"/>
      <c r="U37" s="376"/>
    </row>
    <row r="38" spans="1:21" s="375" customFormat="1" ht="11.1" customHeight="1">
      <c r="A38" s="287" t="s">
        <v>17</v>
      </c>
      <c r="B38" s="381">
        <v>33722</v>
      </c>
      <c r="C38" s="381">
        <v>13124</v>
      </c>
      <c r="D38" s="381">
        <v>10037</v>
      </c>
      <c r="E38" s="381">
        <v>3087</v>
      </c>
      <c r="F38" s="381">
        <v>1945</v>
      </c>
      <c r="G38" s="381">
        <v>1142</v>
      </c>
      <c r="H38" s="381">
        <v>20598</v>
      </c>
      <c r="I38" s="381">
        <v>4983</v>
      </c>
      <c r="J38" s="381">
        <v>6126</v>
      </c>
      <c r="K38" s="381">
        <v>232</v>
      </c>
      <c r="L38" s="381">
        <v>2329</v>
      </c>
      <c r="M38" s="381">
        <v>4846</v>
      </c>
      <c r="N38" s="380">
        <v>2082</v>
      </c>
      <c r="O38" s="285" t="s">
        <v>17</v>
      </c>
      <c r="P38" s="376"/>
      <c r="Q38" s="376"/>
      <c r="R38" s="376"/>
      <c r="S38" s="376"/>
      <c r="T38" s="376"/>
      <c r="U38" s="376"/>
    </row>
    <row r="39" spans="1:21" s="375" customFormat="1" ht="11.1" customHeight="1">
      <c r="A39" s="287" t="s">
        <v>18</v>
      </c>
      <c r="B39" s="381">
        <v>10440</v>
      </c>
      <c r="C39" s="381">
        <v>4132</v>
      </c>
      <c r="D39" s="381">
        <v>3439</v>
      </c>
      <c r="E39" s="381">
        <v>693</v>
      </c>
      <c r="F39" s="381">
        <v>425</v>
      </c>
      <c r="G39" s="381">
        <v>268</v>
      </c>
      <c r="H39" s="381">
        <v>6308</v>
      </c>
      <c r="I39" s="381">
        <v>1603</v>
      </c>
      <c r="J39" s="381">
        <v>1837</v>
      </c>
      <c r="K39" s="381">
        <v>81</v>
      </c>
      <c r="L39" s="381">
        <v>580</v>
      </c>
      <c r="M39" s="381">
        <v>1509</v>
      </c>
      <c r="N39" s="380">
        <v>698</v>
      </c>
      <c r="O39" s="285" t="s">
        <v>18</v>
      </c>
      <c r="P39" s="376"/>
      <c r="Q39" s="376"/>
      <c r="R39" s="376"/>
      <c r="S39" s="376"/>
      <c r="T39" s="376"/>
      <c r="U39" s="376"/>
    </row>
    <row r="40" spans="1:21" s="375" customFormat="1" ht="11.1" customHeight="1">
      <c r="A40" s="287" t="s">
        <v>218</v>
      </c>
      <c r="B40" s="381">
        <v>123414</v>
      </c>
      <c r="C40" s="381">
        <v>50634</v>
      </c>
      <c r="D40" s="381">
        <v>38648</v>
      </c>
      <c r="E40" s="381">
        <v>11986</v>
      </c>
      <c r="F40" s="381">
        <v>8249</v>
      </c>
      <c r="G40" s="381">
        <v>3737</v>
      </c>
      <c r="H40" s="381">
        <v>72780</v>
      </c>
      <c r="I40" s="381">
        <v>17522</v>
      </c>
      <c r="J40" s="381">
        <v>27119</v>
      </c>
      <c r="K40" s="381">
        <v>473</v>
      </c>
      <c r="L40" s="381">
        <v>9503</v>
      </c>
      <c r="M40" s="381">
        <v>11748</v>
      </c>
      <c r="N40" s="380">
        <v>6415</v>
      </c>
      <c r="O40" s="285" t="s">
        <v>218</v>
      </c>
      <c r="P40" s="376"/>
      <c r="Q40" s="376"/>
      <c r="R40" s="376"/>
      <c r="S40" s="376"/>
      <c r="T40" s="376"/>
      <c r="U40" s="376"/>
    </row>
    <row r="41" spans="1:21" s="375" customFormat="1" ht="11.1" customHeight="1">
      <c r="A41" s="287" t="s">
        <v>19</v>
      </c>
      <c r="B41" s="381">
        <v>11336</v>
      </c>
      <c r="C41" s="381">
        <v>3872</v>
      </c>
      <c r="D41" s="381">
        <v>2910</v>
      </c>
      <c r="E41" s="381">
        <v>962</v>
      </c>
      <c r="F41" s="381">
        <v>629</v>
      </c>
      <c r="G41" s="381">
        <v>333</v>
      </c>
      <c r="H41" s="381">
        <v>7464</v>
      </c>
      <c r="I41" s="381">
        <v>1415</v>
      </c>
      <c r="J41" s="381">
        <v>2689</v>
      </c>
      <c r="K41" s="381">
        <v>99</v>
      </c>
      <c r="L41" s="381">
        <v>735</v>
      </c>
      <c r="M41" s="381">
        <v>1342</v>
      </c>
      <c r="N41" s="380">
        <v>1184</v>
      </c>
      <c r="O41" s="285" t="s">
        <v>19</v>
      </c>
      <c r="P41" s="376"/>
      <c r="Q41" s="376"/>
      <c r="R41" s="376"/>
      <c r="S41" s="376"/>
      <c r="T41" s="376"/>
      <c r="U41" s="376"/>
    </row>
    <row r="42" spans="1:21" s="231" customFormat="1" ht="15.95" customHeight="1">
      <c r="A42" s="291" t="s">
        <v>129</v>
      </c>
      <c r="B42" s="383">
        <v>615371</v>
      </c>
      <c r="C42" s="383">
        <v>263194</v>
      </c>
      <c r="D42" s="383">
        <v>204400</v>
      </c>
      <c r="E42" s="383">
        <v>58794</v>
      </c>
      <c r="F42" s="383">
        <v>41413</v>
      </c>
      <c r="G42" s="383">
        <v>17381</v>
      </c>
      <c r="H42" s="383">
        <v>352177</v>
      </c>
      <c r="I42" s="383">
        <v>93009</v>
      </c>
      <c r="J42" s="383">
        <v>129356</v>
      </c>
      <c r="K42" s="383">
        <v>3055</v>
      </c>
      <c r="L42" s="383">
        <v>53318</v>
      </c>
      <c r="M42" s="383">
        <v>44825</v>
      </c>
      <c r="N42" s="382">
        <v>28614</v>
      </c>
      <c r="O42" s="288" t="s">
        <v>129</v>
      </c>
      <c r="P42" s="196"/>
      <c r="Q42" s="196"/>
      <c r="R42" s="196"/>
      <c r="S42" s="196"/>
      <c r="T42" s="196"/>
      <c r="U42" s="196"/>
    </row>
    <row r="43" spans="1:21" s="390" customFormat="1" ht="12.95" customHeight="1">
      <c r="A43" s="298" t="s">
        <v>264</v>
      </c>
      <c r="B43" s="393">
        <v>341625</v>
      </c>
      <c r="C43" s="393">
        <v>154504</v>
      </c>
      <c r="D43" s="393">
        <v>123177</v>
      </c>
      <c r="E43" s="393">
        <v>31327</v>
      </c>
      <c r="F43" s="393">
        <v>22996</v>
      </c>
      <c r="G43" s="393">
        <v>8331</v>
      </c>
      <c r="H43" s="393">
        <v>187121</v>
      </c>
      <c r="I43" s="393">
        <v>51426</v>
      </c>
      <c r="J43" s="393">
        <v>70461</v>
      </c>
      <c r="K43" s="393">
        <v>902</v>
      </c>
      <c r="L43" s="393">
        <v>33627</v>
      </c>
      <c r="M43" s="393">
        <v>16349</v>
      </c>
      <c r="N43" s="392">
        <v>14356</v>
      </c>
      <c r="O43" s="294" t="s">
        <v>264</v>
      </c>
      <c r="P43" s="391"/>
      <c r="Q43" s="391"/>
      <c r="R43" s="391"/>
      <c r="S43" s="391"/>
      <c r="T43" s="391"/>
      <c r="U43" s="391"/>
    </row>
    <row r="44" spans="1:21" ht="11.1" customHeight="1">
      <c r="A44" s="293" t="s">
        <v>394</v>
      </c>
      <c r="B44" s="381">
        <v>307760</v>
      </c>
      <c r="C44" s="381">
        <v>139707</v>
      </c>
      <c r="D44" s="381">
        <v>111969</v>
      </c>
      <c r="E44" s="381">
        <v>27738</v>
      </c>
      <c r="F44" s="381">
        <v>20337</v>
      </c>
      <c r="G44" s="381">
        <v>7401</v>
      </c>
      <c r="H44" s="381">
        <v>168053</v>
      </c>
      <c r="I44" s="381">
        <v>46547</v>
      </c>
      <c r="J44" s="381">
        <v>62764</v>
      </c>
      <c r="K44" s="381">
        <v>848</v>
      </c>
      <c r="L44" s="381">
        <v>30402</v>
      </c>
      <c r="M44" s="381">
        <v>14674</v>
      </c>
      <c r="N44" s="380">
        <v>12818</v>
      </c>
      <c r="O44" s="292" t="s">
        <v>394</v>
      </c>
    </row>
    <row r="45" spans="1:21" ht="11.1" customHeight="1">
      <c r="A45" s="293" t="s">
        <v>164</v>
      </c>
      <c r="B45" s="381">
        <v>33865</v>
      </c>
      <c r="C45" s="381">
        <v>14797</v>
      </c>
      <c r="D45" s="381">
        <v>11208</v>
      </c>
      <c r="E45" s="381">
        <v>3589</v>
      </c>
      <c r="F45" s="381">
        <v>2659</v>
      </c>
      <c r="G45" s="381">
        <v>930</v>
      </c>
      <c r="H45" s="381">
        <v>19068</v>
      </c>
      <c r="I45" s="381">
        <v>4879</v>
      </c>
      <c r="J45" s="381">
        <v>7697</v>
      </c>
      <c r="K45" s="381">
        <v>54</v>
      </c>
      <c r="L45" s="381">
        <v>3225</v>
      </c>
      <c r="M45" s="381">
        <v>1675</v>
      </c>
      <c r="N45" s="380">
        <v>1538</v>
      </c>
      <c r="O45" s="292" t="s">
        <v>164</v>
      </c>
    </row>
    <row r="46" spans="1:21" s="375" customFormat="1" ht="11.1" customHeight="1">
      <c r="A46" s="287" t="s">
        <v>23</v>
      </c>
      <c r="B46" s="381">
        <v>14405</v>
      </c>
      <c r="C46" s="381">
        <v>5705</v>
      </c>
      <c r="D46" s="381">
        <v>4470</v>
      </c>
      <c r="E46" s="381">
        <v>1235</v>
      </c>
      <c r="F46" s="381">
        <v>815</v>
      </c>
      <c r="G46" s="381">
        <v>420</v>
      </c>
      <c r="H46" s="381">
        <v>8700</v>
      </c>
      <c r="I46" s="381">
        <v>1984</v>
      </c>
      <c r="J46" s="381">
        <v>2934</v>
      </c>
      <c r="K46" s="381">
        <v>94</v>
      </c>
      <c r="L46" s="381">
        <v>913</v>
      </c>
      <c r="M46" s="381">
        <v>2170</v>
      </c>
      <c r="N46" s="380">
        <v>605</v>
      </c>
      <c r="O46" s="285" t="s">
        <v>23</v>
      </c>
      <c r="P46" s="376"/>
      <c r="Q46" s="376"/>
      <c r="R46" s="376"/>
      <c r="S46" s="376"/>
      <c r="T46" s="376"/>
      <c r="U46" s="376"/>
    </row>
    <row r="47" spans="1:21" s="375" customFormat="1" ht="11.1" customHeight="1">
      <c r="A47" s="287" t="s">
        <v>24</v>
      </c>
      <c r="B47" s="381">
        <v>55528</v>
      </c>
      <c r="C47" s="381">
        <v>22213</v>
      </c>
      <c r="D47" s="381">
        <v>16770</v>
      </c>
      <c r="E47" s="381">
        <v>5443</v>
      </c>
      <c r="F47" s="381">
        <v>3736</v>
      </c>
      <c r="G47" s="381">
        <v>1707</v>
      </c>
      <c r="H47" s="381">
        <v>33315</v>
      </c>
      <c r="I47" s="381">
        <v>7956</v>
      </c>
      <c r="J47" s="381">
        <v>13393</v>
      </c>
      <c r="K47" s="381">
        <v>413</v>
      </c>
      <c r="L47" s="381">
        <v>3871</v>
      </c>
      <c r="M47" s="381">
        <v>4845</v>
      </c>
      <c r="N47" s="380">
        <v>2837</v>
      </c>
      <c r="O47" s="285" t="s">
        <v>24</v>
      </c>
      <c r="P47" s="376"/>
      <c r="Q47" s="376"/>
      <c r="R47" s="376"/>
      <c r="S47" s="376"/>
      <c r="T47" s="376"/>
      <c r="U47" s="376"/>
    </row>
    <row r="48" spans="1:21" s="375" customFormat="1" ht="11.1" customHeight="1">
      <c r="A48" s="287" t="s">
        <v>25</v>
      </c>
      <c r="B48" s="381">
        <v>13418</v>
      </c>
      <c r="C48" s="381">
        <v>5809</v>
      </c>
      <c r="D48" s="381">
        <v>4844</v>
      </c>
      <c r="E48" s="381">
        <v>965</v>
      </c>
      <c r="F48" s="381">
        <v>720</v>
      </c>
      <c r="G48" s="381">
        <v>245</v>
      </c>
      <c r="H48" s="381">
        <v>7609</v>
      </c>
      <c r="I48" s="381">
        <v>1941</v>
      </c>
      <c r="J48" s="381">
        <v>2944</v>
      </c>
      <c r="K48" s="381">
        <v>133</v>
      </c>
      <c r="L48" s="381">
        <v>858</v>
      </c>
      <c r="M48" s="381">
        <v>1109</v>
      </c>
      <c r="N48" s="380">
        <v>624</v>
      </c>
      <c r="O48" s="285" t="s">
        <v>25</v>
      </c>
      <c r="P48" s="376"/>
      <c r="Q48" s="376"/>
      <c r="R48" s="376"/>
      <c r="S48" s="376"/>
      <c r="T48" s="376"/>
      <c r="U48" s="376"/>
    </row>
    <row r="49" spans="1:21" s="375" customFormat="1" ht="11.1" customHeight="1">
      <c r="A49" s="287" t="s">
        <v>26</v>
      </c>
      <c r="B49" s="381">
        <v>15726</v>
      </c>
      <c r="C49" s="381">
        <v>6332</v>
      </c>
      <c r="D49" s="381">
        <v>4457</v>
      </c>
      <c r="E49" s="381">
        <v>1875</v>
      </c>
      <c r="F49" s="381">
        <v>1277</v>
      </c>
      <c r="G49" s="381">
        <v>598</v>
      </c>
      <c r="H49" s="381">
        <v>9394</v>
      </c>
      <c r="I49" s="381">
        <v>2477</v>
      </c>
      <c r="J49" s="381">
        <v>3252</v>
      </c>
      <c r="K49" s="381">
        <v>95</v>
      </c>
      <c r="L49" s="381">
        <v>1032</v>
      </c>
      <c r="M49" s="381">
        <v>1782</v>
      </c>
      <c r="N49" s="380">
        <v>756</v>
      </c>
      <c r="O49" s="285" t="s">
        <v>26</v>
      </c>
      <c r="P49" s="376"/>
      <c r="Q49" s="376"/>
      <c r="R49" s="376"/>
      <c r="S49" s="376"/>
      <c r="T49" s="376"/>
      <c r="U49" s="376"/>
    </row>
    <row r="50" spans="1:21" s="375" customFormat="1" ht="11.1" customHeight="1">
      <c r="A50" s="287" t="s">
        <v>27</v>
      </c>
      <c r="B50" s="381">
        <v>37351</v>
      </c>
      <c r="C50" s="381">
        <v>14303</v>
      </c>
      <c r="D50" s="381">
        <v>10685</v>
      </c>
      <c r="E50" s="381">
        <v>3618</v>
      </c>
      <c r="F50" s="381">
        <v>2362</v>
      </c>
      <c r="G50" s="381">
        <v>1256</v>
      </c>
      <c r="H50" s="381">
        <v>23048</v>
      </c>
      <c r="I50" s="381">
        <v>5779</v>
      </c>
      <c r="J50" s="381">
        <v>8283</v>
      </c>
      <c r="K50" s="381">
        <v>414</v>
      </c>
      <c r="L50" s="381">
        <v>2551</v>
      </c>
      <c r="M50" s="381">
        <v>3980</v>
      </c>
      <c r="N50" s="380">
        <v>2041</v>
      </c>
      <c r="O50" s="285" t="s">
        <v>27</v>
      </c>
      <c r="P50" s="376"/>
      <c r="Q50" s="376"/>
      <c r="R50" s="376"/>
      <c r="S50" s="376"/>
      <c r="T50" s="376"/>
      <c r="U50" s="376"/>
    </row>
    <row r="51" spans="1:21" s="375" customFormat="1" ht="11.1" customHeight="1">
      <c r="A51" s="287" t="s">
        <v>28</v>
      </c>
      <c r="B51" s="381">
        <v>42092</v>
      </c>
      <c r="C51" s="381">
        <v>16781</v>
      </c>
      <c r="D51" s="381">
        <v>12033</v>
      </c>
      <c r="E51" s="381">
        <v>4748</v>
      </c>
      <c r="F51" s="381">
        <v>3033</v>
      </c>
      <c r="G51" s="381">
        <v>1715</v>
      </c>
      <c r="H51" s="381">
        <v>25311</v>
      </c>
      <c r="I51" s="381">
        <v>6502</v>
      </c>
      <c r="J51" s="381">
        <v>9745</v>
      </c>
      <c r="K51" s="381">
        <v>143</v>
      </c>
      <c r="L51" s="381">
        <v>3614</v>
      </c>
      <c r="M51" s="381">
        <v>3165</v>
      </c>
      <c r="N51" s="380">
        <v>2142</v>
      </c>
      <c r="O51" s="285" t="s">
        <v>28</v>
      </c>
      <c r="P51" s="376"/>
      <c r="Q51" s="376"/>
      <c r="R51" s="376"/>
      <c r="S51" s="376"/>
      <c r="T51" s="376"/>
      <c r="U51" s="376"/>
    </row>
    <row r="52" spans="1:21" s="375" customFormat="1" ht="11.1" customHeight="1">
      <c r="A52" s="287" t="s">
        <v>29</v>
      </c>
      <c r="B52" s="381">
        <v>26134</v>
      </c>
      <c r="C52" s="381">
        <v>9780</v>
      </c>
      <c r="D52" s="381">
        <v>6939</v>
      </c>
      <c r="E52" s="381">
        <v>2841</v>
      </c>
      <c r="F52" s="381">
        <v>1758</v>
      </c>
      <c r="G52" s="381">
        <v>1083</v>
      </c>
      <c r="H52" s="381">
        <v>16354</v>
      </c>
      <c r="I52" s="381">
        <v>4465</v>
      </c>
      <c r="J52" s="381">
        <v>4480</v>
      </c>
      <c r="K52" s="381">
        <v>231</v>
      </c>
      <c r="L52" s="381">
        <v>1762</v>
      </c>
      <c r="M52" s="381">
        <v>3722</v>
      </c>
      <c r="N52" s="380">
        <v>1694</v>
      </c>
      <c r="O52" s="285" t="s">
        <v>29</v>
      </c>
      <c r="P52" s="376"/>
      <c r="Q52" s="376"/>
      <c r="R52" s="376"/>
      <c r="S52" s="376"/>
      <c r="T52" s="376"/>
      <c r="U52" s="376"/>
    </row>
    <row r="53" spans="1:21" s="375" customFormat="1" ht="11.1" customHeight="1">
      <c r="A53" s="287" t="s">
        <v>30</v>
      </c>
      <c r="B53" s="381">
        <v>16317</v>
      </c>
      <c r="C53" s="381">
        <v>6184</v>
      </c>
      <c r="D53" s="381">
        <v>4394</v>
      </c>
      <c r="E53" s="381">
        <v>1790</v>
      </c>
      <c r="F53" s="381">
        <v>1184</v>
      </c>
      <c r="G53" s="381">
        <v>606</v>
      </c>
      <c r="H53" s="381">
        <v>10133</v>
      </c>
      <c r="I53" s="381">
        <v>2531</v>
      </c>
      <c r="J53" s="381">
        <v>3121</v>
      </c>
      <c r="K53" s="381">
        <v>327</v>
      </c>
      <c r="L53" s="381">
        <v>1066</v>
      </c>
      <c r="M53" s="381">
        <v>2133</v>
      </c>
      <c r="N53" s="380">
        <v>955</v>
      </c>
      <c r="O53" s="285" t="s">
        <v>30</v>
      </c>
      <c r="P53" s="376"/>
      <c r="Q53" s="376"/>
      <c r="R53" s="376"/>
      <c r="S53" s="376"/>
      <c r="T53" s="376"/>
      <c r="U53" s="376"/>
    </row>
    <row r="54" spans="1:21" s="375" customFormat="1" ht="11.1" customHeight="1">
      <c r="A54" s="287" t="s">
        <v>31</v>
      </c>
      <c r="B54" s="381">
        <v>8750</v>
      </c>
      <c r="C54" s="381">
        <v>3752</v>
      </c>
      <c r="D54" s="381">
        <v>2889</v>
      </c>
      <c r="E54" s="381">
        <v>863</v>
      </c>
      <c r="F54" s="381">
        <v>675</v>
      </c>
      <c r="G54" s="381">
        <v>188</v>
      </c>
      <c r="H54" s="381">
        <v>4998</v>
      </c>
      <c r="I54" s="381">
        <v>1207</v>
      </c>
      <c r="J54" s="381">
        <v>2073</v>
      </c>
      <c r="K54" s="381">
        <v>16</v>
      </c>
      <c r="L54" s="381">
        <v>709</v>
      </c>
      <c r="M54" s="381">
        <v>561</v>
      </c>
      <c r="N54" s="380">
        <v>432</v>
      </c>
      <c r="O54" s="285" t="s">
        <v>31</v>
      </c>
      <c r="P54" s="376"/>
      <c r="Q54" s="376"/>
      <c r="R54" s="376"/>
      <c r="S54" s="376"/>
      <c r="T54" s="376"/>
      <c r="U54" s="376"/>
    </row>
    <row r="55" spans="1:21" s="375" customFormat="1" ht="11.1" customHeight="1">
      <c r="A55" s="287" t="s">
        <v>32</v>
      </c>
      <c r="B55" s="381">
        <v>28287</v>
      </c>
      <c r="C55" s="381">
        <v>12281</v>
      </c>
      <c r="D55" s="381">
        <v>9502</v>
      </c>
      <c r="E55" s="381">
        <v>2779</v>
      </c>
      <c r="F55" s="381">
        <v>2042</v>
      </c>
      <c r="G55" s="381">
        <v>737</v>
      </c>
      <c r="H55" s="381">
        <v>16006</v>
      </c>
      <c r="I55" s="381">
        <v>4364</v>
      </c>
      <c r="J55" s="381">
        <v>5774</v>
      </c>
      <c r="K55" s="381">
        <v>140</v>
      </c>
      <c r="L55" s="381">
        <v>2269</v>
      </c>
      <c r="M55" s="381">
        <v>2353</v>
      </c>
      <c r="N55" s="380">
        <v>1106</v>
      </c>
      <c r="O55" s="285" t="s">
        <v>32</v>
      </c>
      <c r="P55" s="376"/>
      <c r="Q55" s="376"/>
      <c r="R55" s="376"/>
      <c r="S55" s="376"/>
      <c r="T55" s="376"/>
      <c r="U55" s="376"/>
    </row>
    <row r="56" spans="1:21" s="375" customFormat="1" ht="11.1" customHeight="1">
      <c r="A56" s="287" t="s">
        <v>33</v>
      </c>
      <c r="B56" s="381">
        <v>15738</v>
      </c>
      <c r="C56" s="381">
        <v>5550</v>
      </c>
      <c r="D56" s="381">
        <v>4240</v>
      </c>
      <c r="E56" s="381">
        <v>1310</v>
      </c>
      <c r="F56" s="381">
        <v>815</v>
      </c>
      <c r="G56" s="381">
        <v>495</v>
      </c>
      <c r="H56" s="381">
        <v>10188</v>
      </c>
      <c r="I56" s="381">
        <v>2377</v>
      </c>
      <c r="J56" s="381">
        <v>2896</v>
      </c>
      <c r="K56" s="381">
        <v>147</v>
      </c>
      <c r="L56" s="381">
        <v>1046</v>
      </c>
      <c r="M56" s="381">
        <v>2656</v>
      </c>
      <c r="N56" s="380">
        <v>1066</v>
      </c>
      <c r="O56" s="285" t="s">
        <v>33</v>
      </c>
      <c r="P56" s="376"/>
      <c r="Q56" s="376"/>
      <c r="R56" s="376"/>
      <c r="S56" s="376"/>
      <c r="T56" s="376"/>
      <c r="U56" s="376"/>
    </row>
    <row r="57" spans="1:21" s="231" customFormat="1" ht="17.100000000000001" customHeight="1">
      <c r="A57" s="291" t="s">
        <v>130</v>
      </c>
      <c r="B57" s="383">
        <v>147770</v>
      </c>
      <c r="C57" s="383">
        <v>58256</v>
      </c>
      <c r="D57" s="383">
        <v>47186</v>
      </c>
      <c r="E57" s="383">
        <v>11070</v>
      </c>
      <c r="F57" s="383">
        <v>7471</v>
      </c>
      <c r="G57" s="383">
        <v>3599</v>
      </c>
      <c r="H57" s="383">
        <v>89514</v>
      </c>
      <c r="I57" s="383">
        <v>20498</v>
      </c>
      <c r="J57" s="383">
        <v>35671</v>
      </c>
      <c r="K57" s="383">
        <v>851</v>
      </c>
      <c r="L57" s="383">
        <v>10306</v>
      </c>
      <c r="M57" s="383">
        <v>14240</v>
      </c>
      <c r="N57" s="382">
        <v>7948</v>
      </c>
      <c r="O57" s="288" t="s">
        <v>130</v>
      </c>
      <c r="P57" s="196"/>
      <c r="Q57" s="196"/>
      <c r="R57" s="196"/>
      <c r="S57" s="196"/>
      <c r="T57" s="196"/>
      <c r="U57" s="196"/>
    </row>
    <row r="58" spans="1:21" s="375" customFormat="1" ht="11.1" customHeight="1">
      <c r="A58" s="287" t="s">
        <v>7</v>
      </c>
      <c r="B58" s="381">
        <v>16991</v>
      </c>
      <c r="C58" s="381">
        <v>6770</v>
      </c>
      <c r="D58" s="381">
        <v>5426</v>
      </c>
      <c r="E58" s="381">
        <v>1344</v>
      </c>
      <c r="F58" s="381">
        <v>953</v>
      </c>
      <c r="G58" s="381">
        <v>391</v>
      </c>
      <c r="H58" s="381">
        <v>10221</v>
      </c>
      <c r="I58" s="381">
        <v>2335</v>
      </c>
      <c r="J58" s="381">
        <v>4002</v>
      </c>
      <c r="K58" s="381">
        <v>168</v>
      </c>
      <c r="L58" s="381">
        <v>1117</v>
      </c>
      <c r="M58" s="381">
        <v>1665</v>
      </c>
      <c r="N58" s="380">
        <v>934</v>
      </c>
      <c r="O58" s="285" t="s">
        <v>7</v>
      </c>
      <c r="P58" s="376"/>
      <c r="Q58" s="376"/>
      <c r="R58" s="376"/>
      <c r="S58" s="376"/>
      <c r="T58" s="376"/>
      <c r="U58" s="376"/>
    </row>
    <row r="59" spans="1:21" s="375" customFormat="1" ht="11.1" customHeight="1">
      <c r="A59" s="287" t="s">
        <v>8</v>
      </c>
      <c r="B59" s="381">
        <v>25343</v>
      </c>
      <c r="C59" s="381">
        <v>10290</v>
      </c>
      <c r="D59" s="381">
        <v>8622</v>
      </c>
      <c r="E59" s="381">
        <v>1668</v>
      </c>
      <c r="F59" s="381">
        <v>1139</v>
      </c>
      <c r="G59" s="381">
        <v>529</v>
      </c>
      <c r="H59" s="381">
        <v>15053</v>
      </c>
      <c r="I59" s="381">
        <v>3582</v>
      </c>
      <c r="J59" s="381">
        <v>5583</v>
      </c>
      <c r="K59" s="381">
        <v>138</v>
      </c>
      <c r="L59" s="381">
        <v>1685</v>
      </c>
      <c r="M59" s="381">
        <v>2771</v>
      </c>
      <c r="N59" s="380">
        <v>1294</v>
      </c>
      <c r="O59" s="285" t="s">
        <v>8</v>
      </c>
      <c r="P59" s="376"/>
      <c r="Q59" s="376"/>
      <c r="R59" s="376"/>
      <c r="S59" s="376"/>
      <c r="T59" s="376"/>
      <c r="U59" s="376"/>
    </row>
    <row r="60" spans="1:21" s="375" customFormat="1" ht="11.1" customHeight="1">
      <c r="A60" s="287" t="s">
        <v>9</v>
      </c>
      <c r="B60" s="381">
        <v>59453</v>
      </c>
      <c r="C60" s="381">
        <v>23026</v>
      </c>
      <c r="D60" s="381">
        <v>18064</v>
      </c>
      <c r="E60" s="381">
        <v>4962</v>
      </c>
      <c r="F60" s="381">
        <v>3299</v>
      </c>
      <c r="G60" s="381">
        <v>1663</v>
      </c>
      <c r="H60" s="381">
        <v>36427</v>
      </c>
      <c r="I60" s="381">
        <v>8196</v>
      </c>
      <c r="J60" s="381">
        <v>14715</v>
      </c>
      <c r="K60" s="381">
        <v>283</v>
      </c>
      <c r="L60" s="381">
        <v>4447</v>
      </c>
      <c r="M60" s="381">
        <v>5640</v>
      </c>
      <c r="N60" s="380">
        <v>3146</v>
      </c>
      <c r="O60" s="285" t="s">
        <v>9</v>
      </c>
      <c r="P60" s="376"/>
      <c r="Q60" s="376"/>
      <c r="R60" s="376"/>
      <c r="S60" s="376"/>
      <c r="T60" s="376"/>
      <c r="U60" s="376"/>
    </row>
    <row r="61" spans="1:21" s="375" customFormat="1" ht="11.1" customHeight="1">
      <c r="A61" s="287" t="s">
        <v>10</v>
      </c>
      <c r="B61" s="381">
        <v>11269</v>
      </c>
      <c r="C61" s="381">
        <v>4466</v>
      </c>
      <c r="D61" s="381">
        <v>3758</v>
      </c>
      <c r="E61" s="381">
        <v>708</v>
      </c>
      <c r="F61" s="381">
        <v>512</v>
      </c>
      <c r="G61" s="381">
        <v>196</v>
      </c>
      <c r="H61" s="381">
        <v>6803</v>
      </c>
      <c r="I61" s="381">
        <v>1602</v>
      </c>
      <c r="J61" s="381">
        <v>2688</v>
      </c>
      <c r="K61" s="381">
        <v>36</v>
      </c>
      <c r="L61" s="381">
        <v>706</v>
      </c>
      <c r="M61" s="381">
        <v>1115</v>
      </c>
      <c r="N61" s="380">
        <v>656</v>
      </c>
      <c r="O61" s="285" t="s">
        <v>10</v>
      </c>
      <c r="P61" s="376"/>
      <c r="Q61" s="376"/>
      <c r="R61" s="376"/>
      <c r="S61" s="376"/>
      <c r="T61" s="376"/>
      <c r="U61" s="376"/>
    </row>
    <row r="62" spans="1:21" s="375" customFormat="1" ht="11.1" customHeight="1">
      <c r="A62" s="287" t="s">
        <v>11</v>
      </c>
      <c r="B62" s="381">
        <v>23316</v>
      </c>
      <c r="C62" s="381">
        <v>9040</v>
      </c>
      <c r="D62" s="381">
        <v>7389</v>
      </c>
      <c r="E62" s="381">
        <v>1651</v>
      </c>
      <c r="F62" s="381">
        <v>1062</v>
      </c>
      <c r="G62" s="381">
        <v>589</v>
      </c>
      <c r="H62" s="381">
        <v>14276</v>
      </c>
      <c r="I62" s="381">
        <v>3275</v>
      </c>
      <c r="J62" s="381">
        <v>5831</v>
      </c>
      <c r="K62" s="381">
        <v>189</v>
      </c>
      <c r="L62" s="381">
        <v>1685</v>
      </c>
      <c r="M62" s="381">
        <v>1888</v>
      </c>
      <c r="N62" s="380">
        <v>1408</v>
      </c>
      <c r="O62" s="285" t="s">
        <v>11</v>
      </c>
      <c r="P62" s="376"/>
      <c r="Q62" s="376"/>
      <c r="R62" s="376"/>
      <c r="S62" s="376"/>
      <c r="T62" s="376"/>
      <c r="U62" s="376"/>
    </row>
    <row r="63" spans="1:21" s="375" customFormat="1" ht="11.1" customHeight="1">
      <c r="A63" s="287" t="s">
        <v>12</v>
      </c>
      <c r="B63" s="381">
        <v>11398</v>
      </c>
      <c r="C63" s="381">
        <v>4664</v>
      </c>
      <c r="D63" s="381">
        <v>3927</v>
      </c>
      <c r="E63" s="381">
        <v>737</v>
      </c>
      <c r="F63" s="381">
        <v>506</v>
      </c>
      <c r="G63" s="381">
        <v>231</v>
      </c>
      <c r="H63" s="381">
        <v>6734</v>
      </c>
      <c r="I63" s="381">
        <v>1508</v>
      </c>
      <c r="J63" s="381">
        <v>2852</v>
      </c>
      <c r="K63" s="381">
        <v>37</v>
      </c>
      <c r="L63" s="381">
        <v>666</v>
      </c>
      <c r="M63" s="381">
        <v>1161</v>
      </c>
      <c r="N63" s="380">
        <v>510</v>
      </c>
      <c r="O63" s="285" t="s">
        <v>12</v>
      </c>
      <c r="P63" s="376"/>
      <c r="Q63" s="376"/>
      <c r="R63" s="376"/>
      <c r="S63" s="376"/>
      <c r="T63" s="376"/>
      <c r="U63" s="376"/>
    </row>
    <row r="64" spans="1:21" s="231" customFormat="1" ht="14.1" customHeight="1">
      <c r="A64" s="291" t="s">
        <v>131</v>
      </c>
      <c r="B64" s="383">
        <v>186906</v>
      </c>
      <c r="C64" s="383">
        <v>76456</v>
      </c>
      <c r="D64" s="383">
        <v>60039</v>
      </c>
      <c r="E64" s="383">
        <v>16417</v>
      </c>
      <c r="F64" s="383">
        <v>12033</v>
      </c>
      <c r="G64" s="383">
        <v>4384</v>
      </c>
      <c r="H64" s="383">
        <v>110450</v>
      </c>
      <c r="I64" s="383">
        <v>26575</v>
      </c>
      <c r="J64" s="383">
        <v>44395</v>
      </c>
      <c r="K64" s="383">
        <v>1379</v>
      </c>
      <c r="L64" s="383">
        <v>13189</v>
      </c>
      <c r="M64" s="383">
        <v>14746</v>
      </c>
      <c r="N64" s="382">
        <v>10166</v>
      </c>
      <c r="O64" s="288" t="s">
        <v>131</v>
      </c>
      <c r="P64" s="196"/>
      <c r="Q64" s="196"/>
      <c r="R64" s="196"/>
      <c r="S64" s="196"/>
      <c r="T64" s="196"/>
      <c r="U64" s="196"/>
    </row>
    <row r="65" spans="1:21" s="375" customFormat="1" ht="11.1" customHeight="1">
      <c r="A65" s="287" t="s">
        <v>1</v>
      </c>
      <c r="B65" s="381">
        <v>33321</v>
      </c>
      <c r="C65" s="381">
        <v>12849</v>
      </c>
      <c r="D65" s="381">
        <v>10267</v>
      </c>
      <c r="E65" s="381">
        <v>2582</v>
      </c>
      <c r="F65" s="381">
        <v>1832</v>
      </c>
      <c r="G65" s="381">
        <v>750</v>
      </c>
      <c r="H65" s="381">
        <v>20472</v>
      </c>
      <c r="I65" s="381">
        <v>4398</v>
      </c>
      <c r="J65" s="381">
        <v>8053</v>
      </c>
      <c r="K65" s="381">
        <v>352</v>
      </c>
      <c r="L65" s="381">
        <v>2354</v>
      </c>
      <c r="M65" s="381">
        <v>3453</v>
      </c>
      <c r="N65" s="380">
        <v>1862</v>
      </c>
      <c r="O65" s="285" t="s">
        <v>1</v>
      </c>
      <c r="P65" s="376"/>
      <c r="Q65" s="376"/>
      <c r="R65" s="376"/>
      <c r="S65" s="376"/>
      <c r="T65" s="376"/>
      <c r="U65" s="376"/>
    </row>
    <row r="66" spans="1:21" s="375" customFormat="1" ht="11.1" customHeight="1">
      <c r="A66" s="287" t="s">
        <v>2</v>
      </c>
      <c r="B66" s="381">
        <v>12031</v>
      </c>
      <c r="C66" s="381">
        <v>4243</v>
      </c>
      <c r="D66" s="381">
        <v>3179</v>
      </c>
      <c r="E66" s="381">
        <v>1064</v>
      </c>
      <c r="F66" s="381">
        <v>739</v>
      </c>
      <c r="G66" s="381">
        <v>325</v>
      </c>
      <c r="H66" s="381">
        <v>7788</v>
      </c>
      <c r="I66" s="381">
        <v>1873</v>
      </c>
      <c r="J66" s="381">
        <v>2688</v>
      </c>
      <c r="K66" s="381">
        <v>76</v>
      </c>
      <c r="L66" s="381">
        <v>850</v>
      </c>
      <c r="M66" s="381">
        <v>1501</v>
      </c>
      <c r="N66" s="380">
        <v>800</v>
      </c>
      <c r="O66" s="285" t="s">
        <v>2</v>
      </c>
      <c r="P66" s="376"/>
      <c r="Q66" s="376"/>
      <c r="R66" s="376"/>
      <c r="S66" s="376"/>
      <c r="T66" s="376"/>
      <c r="U66" s="376"/>
    </row>
    <row r="67" spans="1:21" s="375" customFormat="1" ht="11.1" customHeight="1">
      <c r="A67" s="287" t="s">
        <v>219</v>
      </c>
      <c r="B67" s="381">
        <v>141554</v>
      </c>
      <c r="C67" s="381">
        <v>59364</v>
      </c>
      <c r="D67" s="381">
        <v>46593</v>
      </c>
      <c r="E67" s="381">
        <v>12771</v>
      </c>
      <c r="F67" s="381">
        <v>9462</v>
      </c>
      <c r="G67" s="381">
        <v>3309</v>
      </c>
      <c r="H67" s="381">
        <v>82190</v>
      </c>
      <c r="I67" s="381">
        <v>20304</v>
      </c>
      <c r="J67" s="381">
        <v>33654</v>
      </c>
      <c r="K67" s="381">
        <v>951</v>
      </c>
      <c r="L67" s="381">
        <v>9985</v>
      </c>
      <c r="M67" s="381">
        <v>9792</v>
      </c>
      <c r="N67" s="380">
        <v>7504</v>
      </c>
      <c r="O67" s="285" t="s">
        <v>219</v>
      </c>
      <c r="P67" s="376"/>
      <c r="Q67" s="376"/>
      <c r="R67" s="376"/>
      <c r="S67" s="376"/>
      <c r="T67" s="376"/>
      <c r="U67" s="376"/>
    </row>
    <row r="68" spans="1:21" s="231" customFormat="1" ht="14.1" customHeight="1">
      <c r="A68" s="291" t="s">
        <v>132</v>
      </c>
      <c r="B68" s="383">
        <v>187667</v>
      </c>
      <c r="C68" s="383">
        <v>74584</v>
      </c>
      <c r="D68" s="383">
        <v>56848</v>
      </c>
      <c r="E68" s="383">
        <v>17736</v>
      </c>
      <c r="F68" s="383">
        <v>11814</v>
      </c>
      <c r="G68" s="383">
        <v>5922</v>
      </c>
      <c r="H68" s="383">
        <v>113083</v>
      </c>
      <c r="I68" s="383">
        <v>26396</v>
      </c>
      <c r="J68" s="383">
        <v>43595</v>
      </c>
      <c r="K68" s="383">
        <v>1163</v>
      </c>
      <c r="L68" s="383">
        <v>13934</v>
      </c>
      <c r="M68" s="383">
        <v>18269</v>
      </c>
      <c r="N68" s="382">
        <v>9726</v>
      </c>
      <c r="O68" s="288" t="s">
        <v>132</v>
      </c>
      <c r="P68" s="196"/>
      <c r="Q68" s="196"/>
      <c r="R68" s="196"/>
      <c r="S68" s="196"/>
      <c r="T68" s="196"/>
      <c r="U68" s="196"/>
    </row>
    <row r="69" spans="1:21" s="375" customFormat="1" ht="11.1" customHeight="1">
      <c r="A69" s="287" t="s">
        <v>3</v>
      </c>
      <c r="B69" s="381">
        <v>16841</v>
      </c>
      <c r="C69" s="381">
        <v>6062</v>
      </c>
      <c r="D69" s="381">
        <v>4692</v>
      </c>
      <c r="E69" s="381">
        <v>1370</v>
      </c>
      <c r="F69" s="381">
        <v>803</v>
      </c>
      <c r="G69" s="381">
        <v>567</v>
      </c>
      <c r="H69" s="381">
        <v>10779</v>
      </c>
      <c r="I69" s="381">
        <v>2282</v>
      </c>
      <c r="J69" s="381">
        <v>3617</v>
      </c>
      <c r="K69" s="381">
        <v>243</v>
      </c>
      <c r="L69" s="381">
        <v>1157</v>
      </c>
      <c r="M69" s="381">
        <v>2416</v>
      </c>
      <c r="N69" s="380">
        <v>1064</v>
      </c>
      <c r="O69" s="285" t="s">
        <v>3</v>
      </c>
      <c r="P69" s="376"/>
      <c r="Q69" s="376"/>
      <c r="R69" s="376"/>
      <c r="S69" s="376"/>
      <c r="T69" s="376"/>
      <c r="U69" s="376"/>
    </row>
    <row r="70" spans="1:21" s="375" customFormat="1" ht="11.1" customHeight="1">
      <c r="A70" s="287" t="s">
        <v>220</v>
      </c>
      <c r="B70" s="381">
        <v>123362</v>
      </c>
      <c r="C70" s="381">
        <v>50669</v>
      </c>
      <c r="D70" s="381">
        <v>39012</v>
      </c>
      <c r="E70" s="381">
        <v>11657</v>
      </c>
      <c r="F70" s="381">
        <v>8168</v>
      </c>
      <c r="G70" s="381">
        <v>3489</v>
      </c>
      <c r="H70" s="381">
        <v>72693</v>
      </c>
      <c r="I70" s="381">
        <v>17445</v>
      </c>
      <c r="J70" s="381">
        <v>29731</v>
      </c>
      <c r="K70" s="381">
        <v>502</v>
      </c>
      <c r="L70" s="381">
        <v>9657</v>
      </c>
      <c r="M70" s="381">
        <v>9945</v>
      </c>
      <c r="N70" s="380">
        <v>5413</v>
      </c>
      <c r="O70" s="285" t="s">
        <v>220</v>
      </c>
      <c r="P70" s="376"/>
      <c r="Q70" s="376"/>
      <c r="R70" s="376"/>
      <c r="S70" s="376"/>
      <c r="T70" s="376"/>
      <c r="U70" s="376"/>
    </row>
    <row r="71" spans="1:21" s="375" customFormat="1" ht="11.1" customHeight="1">
      <c r="A71" s="287" t="s">
        <v>4</v>
      </c>
      <c r="B71" s="381">
        <v>10272</v>
      </c>
      <c r="C71" s="381">
        <v>3575</v>
      </c>
      <c r="D71" s="381">
        <v>2474</v>
      </c>
      <c r="E71" s="381">
        <v>1101</v>
      </c>
      <c r="F71" s="381">
        <v>585</v>
      </c>
      <c r="G71" s="381">
        <v>516</v>
      </c>
      <c r="H71" s="381">
        <v>6697</v>
      </c>
      <c r="I71" s="381">
        <v>1445</v>
      </c>
      <c r="J71" s="381">
        <v>2090</v>
      </c>
      <c r="K71" s="381">
        <v>115</v>
      </c>
      <c r="L71" s="381">
        <v>745</v>
      </c>
      <c r="M71" s="381">
        <v>1480</v>
      </c>
      <c r="N71" s="380">
        <v>822</v>
      </c>
      <c r="O71" s="285" t="s">
        <v>4</v>
      </c>
      <c r="P71" s="376"/>
      <c r="Q71" s="376"/>
      <c r="R71" s="376"/>
      <c r="S71" s="376"/>
      <c r="T71" s="376"/>
      <c r="U71" s="376"/>
    </row>
    <row r="72" spans="1:21" s="375" customFormat="1" ht="11.1" customHeight="1">
      <c r="A72" s="287" t="s">
        <v>5</v>
      </c>
      <c r="B72" s="381">
        <v>23925</v>
      </c>
      <c r="C72" s="381">
        <v>9805</v>
      </c>
      <c r="D72" s="381">
        <v>7413</v>
      </c>
      <c r="E72" s="381">
        <v>2392</v>
      </c>
      <c r="F72" s="381">
        <v>1592</v>
      </c>
      <c r="G72" s="381">
        <v>800</v>
      </c>
      <c r="H72" s="381">
        <v>14120</v>
      </c>
      <c r="I72" s="381">
        <v>3484</v>
      </c>
      <c r="J72" s="381">
        <v>5208</v>
      </c>
      <c r="K72" s="381">
        <v>131</v>
      </c>
      <c r="L72" s="381">
        <v>1469</v>
      </c>
      <c r="M72" s="381">
        <v>2510</v>
      </c>
      <c r="N72" s="380">
        <v>1318</v>
      </c>
      <c r="O72" s="285" t="s">
        <v>5</v>
      </c>
      <c r="P72" s="376"/>
      <c r="Q72" s="376"/>
      <c r="R72" s="376"/>
      <c r="S72" s="376"/>
      <c r="T72" s="376"/>
      <c r="U72" s="376"/>
    </row>
    <row r="73" spans="1:21" s="375" customFormat="1" ht="11.1" customHeight="1">
      <c r="A73" s="287" t="s">
        <v>6</v>
      </c>
      <c r="B73" s="381">
        <v>13267</v>
      </c>
      <c r="C73" s="381">
        <v>4473</v>
      </c>
      <c r="D73" s="381">
        <v>3257</v>
      </c>
      <c r="E73" s="381">
        <v>1216</v>
      </c>
      <c r="F73" s="381">
        <v>666</v>
      </c>
      <c r="G73" s="381">
        <v>550</v>
      </c>
      <c r="H73" s="381">
        <v>8794</v>
      </c>
      <c r="I73" s="381">
        <v>1740</v>
      </c>
      <c r="J73" s="381">
        <v>2949</v>
      </c>
      <c r="K73" s="381">
        <v>172</v>
      </c>
      <c r="L73" s="381">
        <v>906</v>
      </c>
      <c r="M73" s="381">
        <v>1918</v>
      </c>
      <c r="N73" s="380">
        <v>1109</v>
      </c>
      <c r="O73" s="285" t="s">
        <v>6</v>
      </c>
      <c r="P73" s="376"/>
      <c r="Q73" s="376"/>
      <c r="R73" s="376"/>
      <c r="S73" s="376"/>
      <c r="T73" s="376"/>
      <c r="U73" s="376"/>
    </row>
    <row r="74" spans="1:21" s="231" customFormat="1" ht="14.1" customHeight="1">
      <c r="A74" s="291" t="s">
        <v>133</v>
      </c>
      <c r="B74" s="383">
        <v>312278</v>
      </c>
      <c r="C74" s="383">
        <v>126206</v>
      </c>
      <c r="D74" s="383">
        <v>98385</v>
      </c>
      <c r="E74" s="383">
        <v>27821</v>
      </c>
      <c r="F74" s="383">
        <v>19672</v>
      </c>
      <c r="G74" s="383">
        <v>8149</v>
      </c>
      <c r="H74" s="383">
        <v>186072</v>
      </c>
      <c r="I74" s="383">
        <v>43582</v>
      </c>
      <c r="J74" s="383">
        <v>63487</v>
      </c>
      <c r="K74" s="383">
        <v>1802</v>
      </c>
      <c r="L74" s="383">
        <v>22576</v>
      </c>
      <c r="M74" s="383">
        <v>35781</v>
      </c>
      <c r="N74" s="382">
        <v>18844</v>
      </c>
      <c r="O74" s="288" t="s">
        <v>133</v>
      </c>
      <c r="P74" s="196"/>
      <c r="Q74" s="196"/>
      <c r="R74" s="196"/>
      <c r="S74" s="196"/>
      <c r="T74" s="196"/>
      <c r="U74" s="196"/>
    </row>
    <row r="75" spans="1:21" s="375" customFormat="1" ht="11.1" customHeight="1">
      <c r="A75" s="287" t="s">
        <v>34</v>
      </c>
      <c r="B75" s="381">
        <v>47433</v>
      </c>
      <c r="C75" s="381">
        <v>19635</v>
      </c>
      <c r="D75" s="381">
        <v>14744</v>
      </c>
      <c r="E75" s="381">
        <v>4891</v>
      </c>
      <c r="F75" s="381">
        <v>3558</v>
      </c>
      <c r="G75" s="381">
        <v>1333</v>
      </c>
      <c r="H75" s="381">
        <v>27798</v>
      </c>
      <c r="I75" s="381">
        <v>6462</v>
      </c>
      <c r="J75" s="381">
        <v>10101</v>
      </c>
      <c r="K75" s="381">
        <v>213</v>
      </c>
      <c r="L75" s="381">
        <v>3397</v>
      </c>
      <c r="M75" s="381">
        <v>4749</v>
      </c>
      <c r="N75" s="380">
        <v>2876</v>
      </c>
      <c r="O75" s="285" t="s">
        <v>34</v>
      </c>
      <c r="P75" s="376"/>
      <c r="Q75" s="376"/>
      <c r="R75" s="376"/>
      <c r="S75" s="376"/>
      <c r="T75" s="376"/>
      <c r="U75" s="376"/>
    </row>
    <row r="76" spans="1:21" s="375" customFormat="1" ht="11.1" customHeight="1">
      <c r="A76" s="287" t="s">
        <v>35</v>
      </c>
      <c r="B76" s="381">
        <v>10866</v>
      </c>
      <c r="C76" s="381">
        <v>4460</v>
      </c>
      <c r="D76" s="381">
        <v>3751</v>
      </c>
      <c r="E76" s="381">
        <v>709</v>
      </c>
      <c r="F76" s="381">
        <v>480</v>
      </c>
      <c r="G76" s="381">
        <v>229</v>
      </c>
      <c r="H76" s="381">
        <v>6406</v>
      </c>
      <c r="I76" s="381">
        <v>1367</v>
      </c>
      <c r="J76" s="381">
        <v>2453</v>
      </c>
      <c r="K76" s="381">
        <v>48</v>
      </c>
      <c r="L76" s="381">
        <v>693</v>
      </c>
      <c r="M76" s="381">
        <v>1053</v>
      </c>
      <c r="N76" s="380">
        <v>792</v>
      </c>
      <c r="O76" s="285" t="s">
        <v>35</v>
      </c>
      <c r="P76" s="376"/>
      <c r="Q76" s="376"/>
      <c r="R76" s="376"/>
      <c r="S76" s="376"/>
      <c r="T76" s="376"/>
      <c r="U76" s="376"/>
    </row>
    <row r="77" spans="1:21" s="375" customFormat="1" ht="11.1" customHeight="1">
      <c r="A77" s="287" t="s">
        <v>36</v>
      </c>
      <c r="B77" s="381">
        <v>19720</v>
      </c>
      <c r="C77" s="381">
        <v>7798</v>
      </c>
      <c r="D77" s="381">
        <v>6693</v>
      </c>
      <c r="E77" s="381">
        <v>1105</v>
      </c>
      <c r="F77" s="381">
        <v>737</v>
      </c>
      <c r="G77" s="381">
        <v>368</v>
      </c>
      <c r="H77" s="381">
        <v>11922</v>
      </c>
      <c r="I77" s="381">
        <v>2934</v>
      </c>
      <c r="J77" s="381">
        <v>3350</v>
      </c>
      <c r="K77" s="381">
        <v>148</v>
      </c>
      <c r="L77" s="381">
        <v>1232</v>
      </c>
      <c r="M77" s="381">
        <v>3178</v>
      </c>
      <c r="N77" s="380">
        <v>1080</v>
      </c>
      <c r="O77" s="285" t="s">
        <v>36</v>
      </c>
      <c r="P77" s="376"/>
      <c r="Q77" s="376"/>
      <c r="R77" s="376"/>
      <c r="S77" s="376"/>
      <c r="T77" s="376"/>
      <c r="U77" s="376"/>
    </row>
    <row r="78" spans="1:21" s="375" customFormat="1" ht="11.1" customHeight="1">
      <c r="A78" s="287" t="s">
        <v>37</v>
      </c>
      <c r="B78" s="381">
        <v>54339</v>
      </c>
      <c r="C78" s="381">
        <v>21074</v>
      </c>
      <c r="D78" s="381">
        <v>16166</v>
      </c>
      <c r="E78" s="381">
        <v>4908</v>
      </c>
      <c r="F78" s="381">
        <v>3423</v>
      </c>
      <c r="G78" s="381">
        <v>1485</v>
      </c>
      <c r="H78" s="381">
        <v>33265</v>
      </c>
      <c r="I78" s="381">
        <v>7220</v>
      </c>
      <c r="J78" s="381">
        <v>11475</v>
      </c>
      <c r="K78" s="381">
        <v>423</v>
      </c>
      <c r="L78" s="381">
        <v>4018</v>
      </c>
      <c r="M78" s="381">
        <v>6569</v>
      </c>
      <c r="N78" s="380">
        <v>3560</v>
      </c>
      <c r="O78" s="285" t="s">
        <v>37</v>
      </c>
      <c r="P78" s="376"/>
      <c r="Q78" s="376"/>
      <c r="R78" s="376"/>
      <c r="S78" s="376"/>
      <c r="T78" s="376"/>
      <c r="U78" s="376"/>
    </row>
    <row r="79" spans="1:21" s="375" customFormat="1" ht="11.1" customHeight="1">
      <c r="A79" s="287" t="s">
        <v>221</v>
      </c>
      <c r="B79" s="381">
        <v>79940</v>
      </c>
      <c r="C79" s="381">
        <v>32738</v>
      </c>
      <c r="D79" s="381">
        <v>25877</v>
      </c>
      <c r="E79" s="381">
        <v>6861</v>
      </c>
      <c r="F79" s="381">
        <v>4836</v>
      </c>
      <c r="G79" s="381">
        <v>2025</v>
      </c>
      <c r="H79" s="381">
        <v>47202</v>
      </c>
      <c r="I79" s="381">
        <v>11279</v>
      </c>
      <c r="J79" s="381">
        <v>16193</v>
      </c>
      <c r="K79" s="381">
        <v>377</v>
      </c>
      <c r="L79" s="381">
        <v>5849</v>
      </c>
      <c r="M79" s="381">
        <v>8812</v>
      </c>
      <c r="N79" s="380">
        <v>4692</v>
      </c>
      <c r="O79" s="285" t="s">
        <v>221</v>
      </c>
      <c r="P79" s="376"/>
      <c r="Q79" s="376"/>
      <c r="R79" s="376"/>
      <c r="S79" s="376"/>
      <c r="T79" s="376"/>
      <c r="U79" s="376"/>
    </row>
    <row r="80" spans="1:21" s="375" customFormat="1" ht="11.1" customHeight="1">
      <c r="A80" s="287" t="s">
        <v>38</v>
      </c>
      <c r="B80" s="381">
        <v>65792</v>
      </c>
      <c r="C80" s="381">
        <v>27322</v>
      </c>
      <c r="D80" s="381">
        <v>21366</v>
      </c>
      <c r="E80" s="381">
        <v>5956</v>
      </c>
      <c r="F80" s="381">
        <v>4259</v>
      </c>
      <c r="G80" s="381">
        <v>1697</v>
      </c>
      <c r="H80" s="381">
        <v>38470</v>
      </c>
      <c r="I80" s="381">
        <v>9683</v>
      </c>
      <c r="J80" s="381">
        <v>13042</v>
      </c>
      <c r="K80" s="381">
        <v>200</v>
      </c>
      <c r="L80" s="381">
        <v>4947</v>
      </c>
      <c r="M80" s="381">
        <v>6755</v>
      </c>
      <c r="N80" s="380">
        <v>3843</v>
      </c>
      <c r="O80" s="285" t="s">
        <v>38</v>
      </c>
      <c r="P80" s="376"/>
      <c r="Q80" s="376"/>
      <c r="R80" s="376"/>
      <c r="S80" s="376"/>
      <c r="T80" s="376"/>
      <c r="U80" s="376"/>
    </row>
    <row r="81" spans="1:21" s="375" customFormat="1" ht="11.1" customHeight="1">
      <c r="A81" s="287" t="s">
        <v>39</v>
      </c>
      <c r="B81" s="381">
        <v>34188</v>
      </c>
      <c r="C81" s="381">
        <v>13179</v>
      </c>
      <c r="D81" s="381">
        <v>9788</v>
      </c>
      <c r="E81" s="381">
        <v>3391</v>
      </c>
      <c r="F81" s="381">
        <v>2379</v>
      </c>
      <c r="G81" s="381">
        <v>1012</v>
      </c>
      <c r="H81" s="381">
        <v>21009</v>
      </c>
      <c r="I81" s="381">
        <v>4637</v>
      </c>
      <c r="J81" s="381">
        <v>6873</v>
      </c>
      <c r="K81" s="381">
        <v>393</v>
      </c>
      <c r="L81" s="381">
        <v>2440</v>
      </c>
      <c r="M81" s="381">
        <v>4665</v>
      </c>
      <c r="N81" s="380">
        <v>2001</v>
      </c>
      <c r="O81" s="285" t="s">
        <v>39</v>
      </c>
      <c r="P81" s="376"/>
      <c r="Q81" s="376"/>
      <c r="R81" s="376"/>
      <c r="S81" s="376"/>
      <c r="T81" s="376"/>
      <c r="U81" s="376"/>
    </row>
    <row r="82" spans="1:21" s="375" customFormat="1" ht="15" customHeight="1">
      <c r="A82" s="307" t="s">
        <v>444</v>
      </c>
      <c r="B82" s="381">
        <v>3595613</v>
      </c>
      <c r="C82" s="381">
        <v>1463152</v>
      </c>
      <c r="D82" s="381">
        <v>1104273</v>
      </c>
      <c r="E82" s="381">
        <v>358879</v>
      </c>
      <c r="F82" s="381">
        <v>211280</v>
      </c>
      <c r="G82" s="381">
        <v>147599</v>
      </c>
      <c r="H82" s="381">
        <v>2132461</v>
      </c>
      <c r="I82" s="381">
        <v>515078</v>
      </c>
      <c r="J82" s="381">
        <v>809270</v>
      </c>
      <c r="K82" s="381">
        <v>16935</v>
      </c>
      <c r="L82" s="381">
        <v>277492</v>
      </c>
      <c r="M82" s="381">
        <v>332573</v>
      </c>
      <c r="N82" s="380">
        <v>181113</v>
      </c>
      <c r="O82" s="306" t="s">
        <v>392</v>
      </c>
      <c r="P82" s="376"/>
      <c r="Q82" s="376"/>
      <c r="R82" s="376"/>
      <c r="S82" s="376"/>
      <c r="T82" s="376"/>
      <c r="U82" s="376"/>
    </row>
    <row r="83" spans="1:21" s="231" customFormat="1" ht="18.95" customHeight="1">
      <c r="A83" s="305" t="s">
        <v>391</v>
      </c>
      <c r="B83" s="383">
        <v>2031697</v>
      </c>
      <c r="C83" s="383">
        <v>833660</v>
      </c>
      <c r="D83" s="383">
        <v>646710</v>
      </c>
      <c r="E83" s="383">
        <v>186950</v>
      </c>
      <c r="F83" s="383">
        <v>110259</v>
      </c>
      <c r="G83" s="383">
        <v>76691</v>
      </c>
      <c r="H83" s="383">
        <v>1198037</v>
      </c>
      <c r="I83" s="383">
        <v>298485</v>
      </c>
      <c r="J83" s="383">
        <v>437244</v>
      </c>
      <c r="K83" s="383">
        <v>10054</v>
      </c>
      <c r="L83" s="383">
        <v>160101</v>
      </c>
      <c r="M83" s="383">
        <v>191052</v>
      </c>
      <c r="N83" s="382">
        <v>101101</v>
      </c>
      <c r="O83" s="304" t="s">
        <v>391</v>
      </c>
      <c r="P83" s="196"/>
      <c r="Q83" s="196"/>
      <c r="R83" s="196"/>
      <c r="S83" s="196"/>
      <c r="T83" s="196"/>
      <c r="U83" s="196"/>
    </row>
    <row r="84" spans="1:21" s="231" customFormat="1" ht="14.1" customHeight="1">
      <c r="A84" s="291" t="s">
        <v>134</v>
      </c>
      <c r="B84" s="383">
        <v>286549</v>
      </c>
      <c r="C84" s="383">
        <v>122271</v>
      </c>
      <c r="D84" s="383">
        <v>97276</v>
      </c>
      <c r="E84" s="383">
        <v>24995</v>
      </c>
      <c r="F84" s="383">
        <v>14758</v>
      </c>
      <c r="G84" s="383">
        <v>10237</v>
      </c>
      <c r="H84" s="383">
        <v>164278</v>
      </c>
      <c r="I84" s="383">
        <v>41410</v>
      </c>
      <c r="J84" s="383">
        <v>60457</v>
      </c>
      <c r="K84" s="383">
        <v>1830</v>
      </c>
      <c r="L84" s="383">
        <v>24825</v>
      </c>
      <c r="M84" s="383">
        <v>24123</v>
      </c>
      <c r="N84" s="382">
        <v>11633</v>
      </c>
      <c r="O84" s="288" t="s">
        <v>134</v>
      </c>
      <c r="P84" s="196"/>
      <c r="Q84" s="196"/>
      <c r="R84" s="196"/>
      <c r="S84" s="196"/>
      <c r="T84" s="196"/>
      <c r="U84" s="196"/>
    </row>
    <row r="85" spans="1:21" s="375" customFormat="1" ht="11.1" customHeight="1">
      <c r="A85" s="287" t="s">
        <v>77</v>
      </c>
      <c r="B85" s="381">
        <v>18792</v>
      </c>
      <c r="C85" s="381">
        <v>9317</v>
      </c>
      <c r="D85" s="381">
        <v>8318</v>
      </c>
      <c r="E85" s="381">
        <v>999</v>
      </c>
      <c r="F85" s="381">
        <v>668</v>
      </c>
      <c r="G85" s="381">
        <v>331</v>
      </c>
      <c r="H85" s="381">
        <v>9475</v>
      </c>
      <c r="I85" s="381">
        <v>2791</v>
      </c>
      <c r="J85" s="381">
        <v>3356</v>
      </c>
      <c r="K85" s="381">
        <v>120</v>
      </c>
      <c r="L85" s="381">
        <v>1575</v>
      </c>
      <c r="M85" s="381">
        <v>849</v>
      </c>
      <c r="N85" s="380">
        <v>784</v>
      </c>
      <c r="O85" s="285" t="s">
        <v>77</v>
      </c>
      <c r="P85" s="376"/>
      <c r="Q85" s="376"/>
      <c r="R85" s="376"/>
      <c r="S85" s="376"/>
      <c r="T85" s="376"/>
      <c r="U85" s="376"/>
    </row>
    <row r="86" spans="1:21" s="375" customFormat="1" ht="11.1" customHeight="1">
      <c r="A86" s="287" t="s">
        <v>78</v>
      </c>
      <c r="B86" s="381">
        <v>26022</v>
      </c>
      <c r="C86" s="381">
        <v>11834</v>
      </c>
      <c r="D86" s="381">
        <v>10148</v>
      </c>
      <c r="E86" s="381">
        <v>1686</v>
      </c>
      <c r="F86" s="381">
        <v>1119</v>
      </c>
      <c r="G86" s="381">
        <v>567</v>
      </c>
      <c r="H86" s="381">
        <v>14188</v>
      </c>
      <c r="I86" s="381">
        <v>3548</v>
      </c>
      <c r="J86" s="381">
        <v>4883</v>
      </c>
      <c r="K86" s="381">
        <v>109</v>
      </c>
      <c r="L86" s="381">
        <v>2042</v>
      </c>
      <c r="M86" s="381">
        <v>2603</v>
      </c>
      <c r="N86" s="380">
        <v>1003</v>
      </c>
      <c r="O86" s="285" t="s">
        <v>78</v>
      </c>
      <c r="P86" s="376"/>
      <c r="Q86" s="376"/>
      <c r="R86" s="376"/>
      <c r="S86" s="376"/>
      <c r="T86" s="376"/>
      <c r="U86" s="376"/>
    </row>
    <row r="87" spans="1:21" s="375" customFormat="1" ht="11.1" customHeight="1">
      <c r="A87" s="287" t="s">
        <v>79</v>
      </c>
      <c r="B87" s="381">
        <v>12090</v>
      </c>
      <c r="C87" s="381">
        <v>4349</v>
      </c>
      <c r="D87" s="381">
        <v>3693</v>
      </c>
      <c r="E87" s="381">
        <v>656</v>
      </c>
      <c r="F87" s="381">
        <v>394</v>
      </c>
      <c r="G87" s="381">
        <v>262</v>
      </c>
      <c r="H87" s="381">
        <v>7741</v>
      </c>
      <c r="I87" s="381">
        <v>1522</v>
      </c>
      <c r="J87" s="381">
        <v>3107</v>
      </c>
      <c r="K87" s="381">
        <v>249</v>
      </c>
      <c r="L87" s="381">
        <v>840</v>
      </c>
      <c r="M87" s="381">
        <v>1527</v>
      </c>
      <c r="N87" s="380">
        <v>496</v>
      </c>
      <c r="O87" s="285" t="s">
        <v>79</v>
      </c>
      <c r="P87" s="376"/>
      <c r="Q87" s="376"/>
      <c r="R87" s="376"/>
      <c r="S87" s="376"/>
      <c r="T87" s="376"/>
      <c r="U87" s="376"/>
    </row>
    <row r="88" spans="1:21" s="375" customFormat="1" ht="11.1" customHeight="1">
      <c r="A88" s="287" t="s">
        <v>80</v>
      </c>
      <c r="B88" s="381">
        <v>16638</v>
      </c>
      <c r="C88" s="381">
        <v>7112</v>
      </c>
      <c r="D88" s="381">
        <v>4934</v>
      </c>
      <c r="E88" s="381">
        <v>2178</v>
      </c>
      <c r="F88" s="381">
        <v>1433</v>
      </c>
      <c r="G88" s="381">
        <v>745</v>
      </c>
      <c r="H88" s="381">
        <v>9526</v>
      </c>
      <c r="I88" s="381">
        <v>2040</v>
      </c>
      <c r="J88" s="381">
        <v>4224</v>
      </c>
      <c r="K88" s="381">
        <v>32</v>
      </c>
      <c r="L88" s="381">
        <v>1519</v>
      </c>
      <c r="M88" s="381">
        <v>1187</v>
      </c>
      <c r="N88" s="380">
        <v>524</v>
      </c>
      <c r="O88" s="285" t="s">
        <v>80</v>
      </c>
      <c r="P88" s="376"/>
      <c r="Q88" s="376"/>
      <c r="R88" s="376"/>
      <c r="S88" s="376"/>
      <c r="T88" s="376"/>
      <c r="U88" s="376"/>
    </row>
    <row r="89" spans="1:21" s="375" customFormat="1" ht="11.1" customHeight="1">
      <c r="A89" s="287" t="s">
        <v>81</v>
      </c>
      <c r="B89" s="381">
        <v>29638</v>
      </c>
      <c r="C89" s="381">
        <v>13599</v>
      </c>
      <c r="D89" s="381">
        <v>11453</v>
      </c>
      <c r="E89" s="381">
        <v>2146</v>
      </c>
      <c r="F89" s="381">
        <v>1371</v>
      </c>
      <c r="G89" s="381">
        <v>775</v>
      </c>
      <c r="H89" s="381">
        <v>16039</v>
      </c>
      <c r="I89" s="381">
        <v>3876</v>
      </c>
      <c r="J89" s="381">
        <v>6374</v>
      </c>
      <c r="K89" s="381">
        <v>207</v>
      </c>
      <c r="L89" s="381">
        <v>2439</v>
      </c>
      <c r="M89" s="381">
        <v>1896</v>
      </c>
      <c r="N89" s="380">
        <v>1247</v>
      </c>
      <c r="O89" s="285" t="s">
        <v>81</v>
      </c>
      <c r="P89" s="376"/>
      <c r="Q89" s="376"/>
      <c r="R89" s="376"/>
      <c r="S89" s="376"/>
      <c r="T89" s="376"/>
      <c r="U89" s="376"/>
    </row>
    <row r="90" spans="1:21" s="375" customFormat="1" ht="11.1" customHeight="1">
      <c r="A90" s="287" t="s">
        <v>82</v>
      </c>
      <c r="B90" s="381">
        <v>27133</v>
      </c>
      <c r="C90" s="381">
        <v>10602</v>
      </c>
      <c r="D90" s="381">
        <v>7483</v>
      </c>
      <c r="E90" s="381">
        <v>3119</v>
      </c>
      <c r="F90" s="381">
        <v>1462</v>
      </c>
      <c r="G90" s="381">
        <v>1657</v>
      </c>
      <c r="H90" s="381">
        <v>16531</v>
      </c>
      <c r="I90" s="381">
        <v>3549</v>
      </c>
      <c r="J90" s="381">
        <v>6049</v>
      </c>
      <c r="K90" s="381">
        <v>104</v>
      </c>
      <c r="L90" s="381">
        <v>2540</v>
      </c>
      <c r="M90" s="381">
        <v>3033</v>
      </c>
      <c r="N90" s="380">
        <v>1256</v>
      </c>
      <c r="O90" s="285" t="s">
        <v>82</v>
      </c>
      <c r="P90" s="376"/>
      <c r="Q90" s="376"/>
      <c r="R90" s="376"/>
      <c r="S90" s="376"/>
      <c r="T90" s="376"/>
      <c r="U90" s="376"/>
    </row>
    <row r="91" spans="1:21" s="375" customFormat="1" ht="11.1" customHeight="1">
      <c r="A91" s="287" t="s">
        <v>83</v>
      </c>
      <c r="B91" s="381">
        <v>37059</v>
      </c>
      <c r="C91" s="381">
        <v>16142</v>
      </c>
      <c r="D91" s="381">
        <v>11676</v>
      </c>
      <c r="E91" s="381">
        <v>4466</v>
      </c>
      <c r="F91" s="381">
        <v>2291</v>
      </c>
      <c r="G91" s="381">
        <v>2175</v>
      </c>
      <c r="H91" s="381">
        <v>20917</v>
      </c>
      <c r="I91" s="381">
        <v>6070</v>
      </c>
      <c r="J91" s="381">
        <v>6590</v>
      </c>
      <c r="K91" s="381">
        <v>118</v>
      </c>
      <c r="L91" s="381">
        <v>3254</v>
      </c>
      <c r="M91" s="381">
        <v>3285</v>
      </c>
      <c r="N91" s="380">
        <v>1600</v>
      </c>
      <c r="O91" s="285" t="s">
        <v>83</v>
      </c>
      <c r="P91" s="376"/>
      <c r="Q91" s="376"/>
      <c r="R91" s="376"/>
      <c r="S91" s="376"/>
      <c r="T91" s="376"/>
      <c r="U91" s="376"/>
    </row>
    <row r="92" spans="1:21" s="375" customFormat="1" ht="11.1" customHeight="1">
      <c r="A92" s="287" t="s">
        <v>84</v>
      </c>
      <c r="B92" s="381">
        <v>26392</v>
      </c>
      <c r="C92" s="381">
        <v>8479</v>
      </c>
      <c r="D92" s="381">
        <v>6127</v>
      </c>
      <c r="E92" s="381">
        <v>2352</v>
      </c>
      <c r="F92" s="381">
        <v>739</v>
      </c>
      <c r="G92" s="381">
        <v>1613</v>
      </c>
      <c r="H92" s="381">
        <v>17913</v>
      </c>
      <c r="I92" s="381">
        <v>5575</v>
      </c>
      <c r="J92" s="381">
        <v>4182</v>
      </c>
      <c r="K92" s="381">
        <v>561</v>
      </c>
      <c r="L92" s="381">
        <v>2223</v>
      </c>
      <c r="M92" s="381">
        <v>3541</v>
      </c>
      <c r="N92" s="380">
        <v>1831</v>
      </c>
      <c r="O92" s="285" t="s">
        <v>84</v>
      </c>
      <c r="P92" s="376"/>
      <c r="Q92" s="376"/>
      <c r="R92" s="376"/>
      <c r="S92" s="376"/>
      <c r="T92" s="376"/>
      <c r="U92" s="376"/>
    </row>
    <row r="93" spans="1:21" s="375" customFormat="1" ht="11.1" customHeight="1">
      <c r="A93" s="287" t="s">
        <v>222</v>
      </c>
      <c r="B93" s="381">
        <v>78040</v>
      </c>
      <c r="C93" s="381">
        <v>34555</v>
      </c>
      <c r="D93" s="381">
        <v>28011</v>
      </c>
      <c r="E93" s="381">
        <v>6544</v>
      </c>
      <c r="F93" s="381">
        <v>4671</v>
      </c>
      <c r="G93" s="381">
        <v>1873</v>
      </c>
      <c r="H93" s="381">
        <v>43485</v>
      </c>
      <c r="I93" s="381">
        <v>10537</v>
      </c>
      <c r="J93" s="381">
        <v>18083</v>
      </c>
      <c r="K93" s="381">
        <v>215</v>
      </c>
      <c r="L93" s="381">
        <v>7300</v>
      </c>
      <c r="M93" s="381">
        <v>4977</v>
      </c>
      <c r="N93" s="380">
        <v>2373</v>
      </c>
      <c r="O93" s="285" t="s">
        <v>222</v>
      </c>
      <c r="P93" s="376"/>
      <c r="Q93" s="376"/>
      <c r="R93" s="376"/>
      <c r="S93" s="376"/>
      <c r="T93" s="376"/>
      <c r="U93" s="376"/>
    </row>
    <row r="94" spans="1:21" s="375" customFormat="1" ht="11.1" customHeight="1">
      <c r="A94" s="287" t="s">
        <v>85</v>
      </c>
      <c r="B94" s="381">
        <v>14745</v>
      </c>
      <c r="C94" s="381">
        <v>6282</v>
      </c>
      <c r="D94" s="381">
        <v>5433</v>
      </c>
      <c r="E94" s="381">
        <v>849</v>
      </c>
      <c r="F94" s="381">
        <v>610</v>
      </c>
      <c r="G94" s="381">
        <v>239</v>
      </c>
      <c r="H94" s="381">
        <v>8463</v>
      </c>
      <c r="I94" s="381">
        <v>1902</v>
      </c>
      <c r="J94" s="381">
        <v>3609</v>
      </c>
      <c r="K94" s="381">
        <v>115</v>
      </c>
      <c r="L94" s="381">
        <v>1093</v>
      </c>
      <c r="M94" s="381">
        <v>1225</v>
      </c>
      <c r="N94" s="380">
        <v>519</v>
      </c>
      <c r="O94" s="285" t="s">
        <v>85</v>
      </c>
      <c r="P94" s="376"/>
      <c r="Q94" s="376"/>
      <c r="R94" s="376"/>
      <c r="S94" s="376"/>
      <c r="T94" s="376"/>
      <c r="U94" s="376"/>
    </row>
    <row r="95" spans="1:21" s="231" customFormat="1" ht="14.1" customHeight="1">
      <c r="A95" s="291" t="s">
        <v>135</v>
      </c>
      <c r="B95" s="383">
        <v>174513</v>
      </c>
      <c r="C95" s="383">
        <v>83691</v>
      </c>
      <c r="D95" s="383">
        <v>72899</v>
      </c>
      <c r="E95" s="383">
        <v>10792</v>
      </c>
      <c r="F95" s="383">
        <v>6820</v>
      </c>
      <c r="G95" s="383">
        <v>3972</v>
      </c>
      <c r="H95" s="383">
        <v>90822</v>
      </c>
      <c r="I95" s="383">
        <v>23450</v>
      </c>
      <c r="J95" s="383">
        <v>34488</v>
      </c>
      <c r="K95" s="383">
        <v>376</v>
      </c>
      <c r="L95" s="383">
        <v>12401</v>
      </c>
      <c r="M95" s="383">
        <v>13325</v>
      </c>
      <c r="N95" s="382">
        <v>6782</v>
      </c>
      <c r="O95" s="288" t="s">
        <v>135</v>
      </c>
      <c r="P95" s="196"/>
      <c r="Q95" s="196"/>
      <c r="R95" s="196"/>
      <c r="S95" s="196"/>
      <c r="T95" s="196"/>
      <c r="U95" s="196"/>
    </row>
    <row r="96" spans="1:21" s="375" customFormat="1" ht="11.1" customHeight="1">
      <c r="A96" s="287" t="s">
        <v>223</v>
      </c>
      <c r="B96" s="381">
        <v>90312</v>
      </c>
      <c r="C96" s="381">
        <v>42896</v>
      </c>
      <c r="D96" s="381">
        <v>35500</v>
      </c>
      <c r="E96" s="381">
        <v>7396</v>
      </c>
      <c r="F96" s="381">
        <v>4958</v>
      </c>
      <c r="G96" s="381">
        <v>2438</v>
      </c>
      <c r="H96" s="381">
        <v>47416</v>
      </c>
      <c r="I96" s="381">
        <v>11638</v>
      </c>
      <c r="J96" s="381">
        <v>19435</v>
      </c>
      <c r="K96" s="381">
        <v>151</v>
      </c>
      <c r="L96" s="381">
        <v>7048</v>
      </c>
      <c r="M96" s="381">
        <v>5504</v>
      </c>
      <c r="N96" s="380">
        <v>3640</v>
      </c>
      <c r="O96" s="285" t="s">
        <v>223</v>
      </c>
      <c r="P96" s="376"/>
      <c r="Q96" s="376"/>
      <c r="R96" s="376"/>
      <c r="S96" s="376"/>
      <c r="T96" s="376"/>
      <c r="U96" s="376"/>
    </row>
    <row r="97" spans="1:21" s="375" customFormat="1" ht="11.1" customHeight="1">
      <c r="A97" s="287" t="s">
        <v>46</v>
      </c>
      <c r="B97" s="381">
        <v>15475</v>
      </c>
      <c r="C97" s="381">
        <v>7240</v>
      </c>
      <c r="D97" s="381">
        <v>6647</v>
      </c>
      <c r="E97" s="381">
        <v>593</v>
      </c>
      <c r="F97" s="381">
        <v>271</v>
      </c>
      <c r="G97" s="381">
        <v>322</v>
      </c>
      <c r="H97" s="381">
        <v>8235</v>
      </c>
      <c r="I97" s="381">
        <v>2273</v>
      </c>
      <c r="J97" s="381">
        <v>2639</v>
      </c>
      <c r="K97" s="381">
        <v>49</v>
      </c>
      <c r="L97" s="381">
        <v>1066</v>
      </c>
      <c r="M97" s="381">
        <v>1610</v>
      </c>
      <c r="N97" s="380">
        <v>598</v>
      </c>
      <c r="O97" s="285" t="s">
        <v>46</v>
      </c>
      <c r="P97" s="376"/>
      <c r="Q97" s="376"/>
      <c r="R97" s="376"/>
      <c r="S97" s="376"/>
      <c r="T97" s="376"/>
      <c r="U97" s="376"/>
    </row>
    <row r="98" spans="1:21" s="375" customFormat="1" ht="11.1" customHeight="1">
      <c r="A98" s="287" t="s">
        <v>47</v>
      </c>
      <c r="B98" s="381">
        <v>12754</v>
      </c>
      <c r="C98" s="381">
        <v>6389</v>
      </c>
      <c r="D98" s="381">
        <v>5902</v>
      </c>
      <c r="E98" s="381">
        <v>487</v>
      </c>
      <c r="F98" s="381">
        <v>279</v>
      </c>
      <c r="G98" s="381">
        <v>208</v>
      </c>
      <c r="H98" s="381">
        <v>6365</v>
      </c>
      <c r="I98" s="381">
        <v>1700</v>
      </c>
      <c r="J98" s="381">
        <v>2673</v>
      </c>
      <c r="K98" s="381">
        <v>31</v>
      </c>
      <c r="L98" s="381">
        <v>864</v>
      </c>
      <c r="M98" s="381">
        <v>720</v>
      </c>
      <c r="N98" s="380">
        <v>377</v>
      </c>
      <c r="O98" s="285" t="s">
        <v>47</v>
      </c>
      <c r="P98" s="376"/>
      <c r="Q98" s="376"/>
      <c r="R98" s="376"/>
      <c r="S98" s="376"/>
      <c r="T98" s="376"/>
      <c r="U98" s="376"/>
    </row>
    <row r="99" spans="1:21" s="375" customFormat="1" ht="11.1" customHeight="1">
      <c r="A99" s="287" t="s">
        <v>48</v>
      </c>
      <c r="B99" s="381">
        <v>14335</v>
      </c>
      <c r="C99" s="381">
        <v>6793</v>
      </c>
      <c r="D99" s="381">
        <v>6339</v>
      </c>
      <c r="E99" s="381">
        <v>454</v>
      </c>
      <c r="F99" s="381">
        <v>270</v>
      </c>
      <c r="G99" s="381">
        <v>184</v>
      </c>
      <c r="H99" s="381">
        <v>7542</v>
      </c>
      <c r="I99" s="381">
        <v>2022</v>
      </c>
      <c r="J99" s="381">
        <v>2600</v>
      </c>
      <c r="K99" s="381">
        <v>67</v>
      </c>
      <c r="L99" s="381">
        <v>867</v>
      </c>
      <c r="M99" s="381">
        <v>1437</v>
      </c>
      <c r="N99" s="380">
        <v>549</v>
      </c>
      <c r="O99" s="285" t="s">
        <v>48</v>
      </c>
      <c r="P99" s="376"/>
      <c r="Q99" s="376"/>
      <c r="R99" s="376"/>
      <c r="S99" s="376"/>
      <c r="T99" s="376"/>
      <c r="U99" s="376"/>
    </row>
    <row r="100" spans="1:21" s="375" customFormat="1" ht="11.1" customHeight="1">
      <c r="A100" s="287" t="s">
        <v>49</v>
      </c>
      <c r="B100" s="381">
        <v>12536</v>
      </c>
      <c r="C100" s="381">
        <v>6462</v>
      </c>
      <c r="D100" s="381">
        <v>6058</v>
      </c>
      <c r="E100" s="381">
        <v>404</v>
      </c>
      <c r="F100" s="381">
        <v>238</v>
      </c>
      <c r="G100" s="381">
        <v>166</v>
      </c>
      <c r="H100" s="381">
        <v>6074</v>
      </c>
      <c r="I100" s="381">
        <v>1514</v>
      </c>
      <c r="J100" s="381">
        <v>2341</v>
      </c>
      <c r="K100" s="381">
        <v>16</v>
      </c>
      <c r="L100" s="381">
        <v>754</v>
      </c>
      <c r="M100" s="381">
        <v>978</v>
      </c>
      <c r="N100" s="380">
        <v>471</v>
      </c>
      <c r="O100" s="285" t="s">
        <v>49</v>
      </c>
      <c r="P100" s="376"/>
      <c r="Q100" s="376"/>
      <c r="R100" s="376"/>
      <c r="S100" s="376"/>
      <c r="T100" s="376"/>
      <c r="U100" s="376"/>
    </row>
    <row r="101" spans="1:21" s="375" customFormat="1" ht="11.1" customHeight="1">
      <c r="A101" s="287" t="s">
        <v>50</v>
      </c>
      <c r="B101" s="381">
        <v>29101</v>
      </c>
      <c r="C101" s="381">
        <v>13911</v>
      </c>
      <c r="D101" s="381">
        <v>12453</v>
      </c>
      <c r="E101" s="381">
        <v>1458</v>
      </c>
      <c r="F101" s="381">
        <v>804</v>
      </c>
      <c r="G101" s="381">
        <v>654</v>
      </c>
      <c r="H101" s="381">
        <v>15190</v>
      </c>
      <c r="I101" s="381">
        <v>4303</v>
      </c>
      <c r="J101" s="381">
        <v>4800</v>
      </c>
      <c r="K101" s="381">
        <v>62</v>
      </c>
      <c r="L101" s="381">
        <v>1802</v>
      </c>
      <c r="M101" s="381">
        <v>3076</v>
      </c>
      <c r="N101" s="380">
        <v>1147</v>
      </c>
      <c r="O101" s="285" t="s">
        <v>50</v>
      </c>
      <c r="P101" s="376"/>
      <c r="Q101" s="376"/>
      <c r="R101" s="376"/>
      <c r="S101" s="376"/>
      <c r="T101" s="376"/>
      <c r="U101" s="376"/>
    </row>
    <row r="102" spans="1:21" s="231" customFormat="1" ht="14.1" customHeight="1">
      <c r="A102" s="291" t="s">
        <v>136</v>
      </c>
      <c r="B102" s="383">
        <v>298931</v>
      </c>
      <c r="C102" s="383">
        <v>121975</v>
      </c>
      <c r="D102" s="383">
        <v>95748</v>
      </c>
      <c r="E102" s="383">
        <v>26227</v>
      </c>
      <c r="F102" s="383">
        <v>16509</v>
      </c>
      <c r="G102" s="383">
        <v>9718</v>
      </c>
      <c r="H102" s="383">
        <v>176956</v>
      </c>
      <c r="I102" s="383">
        <v>43088</v>
      </c>
      <c r="J102" s="383">
        <v>58685</v>
      </c>
      <c r="K102" s="383">
        <v>1932</v>
      </c>
      <c r="L102" s="383">
        <v>21160</v>
      </c>
      <c r="M102" s="383">
        <v>35812</v>
      </c>
      <c r="N102" s="382">
        <v>16279</v>
      </c>
      <c r="O102" s="288" t="s">
        <v>136</v>
      </c>
      <c r="P102" s="196"/>
      <c r="Q102" s="196"/>
      <c r="R102" s="196"/>
      <c r="S102" s="196"/>
      <c r="T102" s="196"/>
      <c r="U102" s="196"/>
    </row>
    <row r="103" spans="1:21" s="375" customFormat="1" ht="11.1" customHeight="1">
      <c r="A103" s="287" t="s">
        <v>40</v>
      </c>
      <c r="B103" s="381">
        <v>28883</v>
      </c>
      <c r="C103" s="381">
        <v>11858</v>
      </c>
      <c r="D103" s="381">
        <v>10634</v>
      </c>
      <c r="E103" s="381">
        <v>1224</v>
      </c>
      <c r="F103" s="381">
        <v>593</v>
      </c>
      <c r="G103" s="381">
        <v>631</v>
      </c>
      <c r="H103" s="381">
        <v>17025</v>
      </c>
      <c r="I103" s="381">
        <v>4206</v>
      </c>
      <c r="J103" s="381">
        <v>5043</v>
      </c>
      <c r="K103" s="381">
        <v>176</v>
      </c>
      <c r="L103" s="381">
        <v>1955</v>
      </c>
      <c r="M103" s="381">
        <v>4094</v>
      </c>
      <c r="N103" s="380">
        <v>1551</v>
      </c>
      <c r="O103" s="285" t="s">
        <v>40</v>
      </c>
      <c r="P103" s="376"/>
      <c r="Q103" s="376"/>
      <c r="R103" s="376"/>
      <c r="S103" s="376"/>
      <c r="T103" s="376"/>
      <c r="U103" s="376"/>
    </row>
    <row r="104" spans="1:21" s="375" customFormat="1" ht="11.1" customHeight="1">
      <c r="A104" s="287" t="s">
        <v>41</v>
      </c>
      <c r="B104" s="381">
        <v>17462</v>
      </c>
      <c r="C104" s="381">
        <v>7383</v>
      </c>
      <c r="D104" s="381">
        <v>6526</v>
      </c>
      <c r="E104" s="381">
        <v>857</v>
      </c>
      <c r="F104" s="381">
        <v>441</v>
      </c>
      <c r="G104" s="381">
        <v>416</v>
      </c>
      <c r="H104" s="381">
        <v>10079</v>
      </c>
      <c r="I104" s="381">
        <v>2333</v>
      </c>
      <c r="J104" s="381">
        <v>3611</v>
      </c>
      <c r="K104" s="381">
        <v>136</v>
      </c>
      <c r="L104" s="381">
        <v>949</v>
      </c>
      <c r="M104" s="381">
        <v>2223</v>
      </c>
      <c r="N104" s="380">
        <v>827</v>
      </c>
      <c r="O104" s="285" t="s">
        <v>41</v>
      </c>
      <c r="P104" s="376"/>
      <c r="Q104" s="376"/>
      <c r="R104" s="376"/>
      <c r="S104" s="376"/>
      <c r="T104" s="376"/>
      <c r="U104" s="376"/>
    </row>
    <row r="105" spans="1:21" s="375" customFormat="1" ht="11.1" customHeight="1">
      <c r="A105" s="287" t="s">
        <v>42</v>
      </c>
      <c r="B105" s="381">
        <v>13129</v>
      </c>
      <c r="C105" s="381">
        <v>5865</v>
      </c>
      <c r="D105" s="381">
        <v>5246</v>
      </c>
      <c r="E105" s="381">
        <v>619</v>
      </c>
      <c r="F105" s="381">
        <v>392</v>
      </c>
      <c r="G105" s="381">
        <v>227</v>
      </c>
      <c r="H105" s="381">
        <v>7264</v>
      </c>
      <c r="I105" s="381">
        <v>1851</v>
      </c>
      <c r="J105" s="381">
        <v>2478</v>
      </c>
      <c r="K105" s="381">
        <v>104</v>
      </c>
      <c r="L105" s="381">
        <v>731</v>
      </c>
      <c r="M105" s="381">
        <v>1551</v>
      </c>
      <c r="N105" s="380">
        <v>549</v>
      </c>
      <c r="O105" s="285" t="s">
        <v>42</v>
      </c>
      <c r="P105" s="376"/>
      <c r="Q105" s="376"/>
      <c r="R105" s="376"/>
      <c r="S105" s="376"/>
      <c r="T105" s="376"/>
      <c r="U105" s="376"/>
    </row>
    <row r="106" spans="1:21" s="375" customFormat="1" ht="11.1" customHeight="1">
      <c r="A106" s="287" t="s">
        <v>43</v>
      </c>
      <c r="B106" s="381">
        <v>17295</v>
      </c>
      <c r="C106" s="381">
        <v>6994</v>
      </c>
      <c r="D106" s="381">
        <v>5653</v>
      </c>
      <c r="E106" s="381">
        <v>1341</v>
      </c>
      <c r="F106" s="381">
        <v>791</v>
      </c>
      <c r="G106" s="381">
        <v>550</v>
      </c>
      <c r="H106" s="381">
        <v>10301</v>
      </c>
      <c r="I106" s="381">
        <v>2349</v>
      </c>
      <c r="J106" s="381">
        <v>3575</v>
      </c>
      <c r="K106" s="381">
        <v>260</v>
      </c>
      <c r="L106" s="381">
        <v>1110</v>
      </c>
      <c r="M106" s="381">
        <v>2186</v>
      </c>
      <c r="N106" s="380">
        <v>821</v>
      </c>
      <c r="O106" s="285" t="s">
        <v>43</v>
      </c>
      <c r="P106" s="376"/>
      <c r="Q106" s="376"/>
      <c r="R106" s="376"/>
      <c r="S106" s="376"/>
      <c r="T106" s="376"/>
      <c r="U106" s="376"/>
    </row>
    <row r="107" spans="1:21" s="375" customFormat="1" ht="11.1" customHeight="1">
      <c r="A107" s="287" t="s">
        <v>224</v>
      </c>
      <c r="B107" s="381">
        <v>79327</v>
      </c>
      <c r="C107" s="381">
        <v>30095</v>
      </c>
      <c r="D107" s="381">
        <v>20096</v>
      </c>
      <c r="E107" s="381">
        <v>9999</v>
      </c>
      <c r="F107" s="381">
        <v>6448</v>
      </c>
      <c r="G107" s="381">
        <v>3551</v>
      </c>
      <c r="H107" s="381">
        <v>49232</v>
      </c>
      <c r="I107" s="381">
        <v>11784</v>
      </c>
      <c r="J107" s="381">
        <v>16277</v>
      </c>
      <c r="K107" s="381">
        <v>579</v>
      </c>
      <c r="L107" s="381">
        <v>5894</v>
      </c>
      <c r="M107" s="381">
        <v>9630</v>
      </c>
      <c r="N107" s="380">
        <v>5068</v>
      </c>
      <c r="O107" s="285" t="s">
        <v>224</v>
      </c>
      <c r="P107" s="376"/>
      <c r="Q107" s="376"/>
      <c r="R107" s="376"/>
      <c r="S107" s="376"/>
      <c r="T107" s="376"/>
      <c r="U107" s="376"/>
    </row>
    <row r="108" spans="1:21" s="375" customFormat="1" ht="11.1" customHeight="1">
      <c r="A108" s="287" t="s">
        <v>44</v>
      </c>
      <c r="B108" s="381">
        <v>14469</v>
      </c>
      <c r="C108" s="381">
        <v>6805</v>
      </c>
      <c r="D108" s="381">
        <v>5948</v>
      </c>
      <c r="E108" s="381">
        <v>857</v>
      </c>
      <c r="F108" s="381">
        <v>445</v>
      </c>
      <c r="G108" s="381">
        <v>412</v>
      </c>
      <c r="H108" s="381">
        <v>7664</v>
      </c>
      <c r="I108" s="381">
        <v>2009</v>
      </c>
      <c r="J108" s="381">
        <v>2684</v>
      </c>
      <c r="K108" s="381">
        <v>47</v>
      </c>
      <c r="L108" s="381">
        <v>1015</v>
      </c>
      <c r="M108" s="381">
        <v>1466</v>
      </c>
      <c r="N108" s="380">
        <v>443</v>
      </c>
      <c r="O108" s="285" t="s">
        <v>44</v>
      </c>
      <c r="P108" s="376"/>
      <c r="Q108" s="376"/>
      <c r="R108" s="376"/>
      <c r="S108" s="376"/>
      <c r="T108" s="376"/>
      <c r="U108" s="376"/>
    </row>
    <row r="109" spans="1:21" s="375" customFormat="1" ht="11.1" customHeight="1">
      <c r="A109" s="287" t="s">
        <v>45</v>
      </c>
      <c r="B109" s="381">
        <v>12482</v>
      </c>
      <c r="C109" s="381">
        <v>4384</v>
      </c>
      <c r="D109" s="381">
        <v>3385</v>
      </c>
      <c r="E109" s="381">
        <v>999</v>
      </c>
      <c r="F109" s="381">
        <v>599</v>
      </c>
      <c r="G109" s="381">
        <v>400</v>
      </c>
      <c r="H109" s="381">
        <v>8098</v>
      </c>
      <c r="I109" s="381">
        <v>1754</v>
      </c>
      <c r="J109" s="381">
        <v>2349</v>
      </c>
      <c r="K109" s="381">
        <v>44</v>
      </c>
      <c r="L109" s="381">
        <v>1144</v>
      </c>
      <c r="M109" s="381">
        <v>2118</v>
      </c>
      <c r="N109" s="380">
        <v>689</v>
      </c>
      <c r="O109" s="285" t="s">
        <v>45</v>
      </c>
      <c r="P109" s="376"/>
      <c r="Q109" s="376"/>
      <c r="R109" s="376"/>
      <c r="S109" s="376"/>
      <c r="T109" s="376"/>
      <c r="U109" s="376"/>
    </row>
    <row r="110" spans="1:21" s="375" customFormat="1" ht="11.1" customHeight="1">
      <c r="A110" s="287" t="s">
        <v>225</v>
      </c>
      <c r="B110" s="381">
        <v>115884</v>
      </c>
      <c r="C110" s="381">
        <v>48591</v>
      </c>
      <c r="D110" s="381">
        <v>38260</v>
      </c>
      <c r="E110" s="381">
        <v>10331</v>
      </c>
      <c r="F110" s="381">
        <v>6800</v>
      </c>
      <c r="G110" s="381">
        <v>3531</v>
      </c>
      <c r="H110" s="381">
        <v>67293</v>
      </c>
      <c r="I110" s="381">
        <v>16802</v>
      </c>
      <c r="J110" s="381">
        <v>22668</v>
      </c>
      <c r="K110" s="381">
        <v>586</v>
      </c>
      <c r="L110" s="381">
        <v>8362</v>
      </c>
      <c r="M110" s="381">
        <v>12544</v>
      </c>
      <c r="N110" s="380">
        <v>6331</v>
      </c>
      <c r="O110" s="285" t="s">
        <v>225</v>
      </c>
      <c r="P110" s="376"/>
      <c r="Q110" s="376"/>
      <c r="R110" s="376"/>
      <c r="S110" s="376"/>
      <c r="T110" s="376"/>
      <c r="U110" s="376"/>
    </row>
    <row r="111" spans="1:21" s="231" customFormat="1" ht="20.100000000000001" customHeight="1">
      <c r="A111" s="291" t="s">
        <v>137</v>
      </c>
      <c r="B111" s="383">
        <v>212603</v>
      </c>
      <c r="C111" s="383">
        <v>92126</v>
      </c>
      <c r="D111" s="383">
        <v>74565</v>
      </c>
      <c r="E111" s="383">
        <v>17561</v>
      </c>
      <c r="F111" s="383">
        <v>11579</v>
      </c>
      <c r="G111" s="383">
        <v>5982</v>
      </c>
      <c r="H111" s="383">
        <v>120477</v>
      </c>
      <c r="I111" s="383">
        <v>28865</v>
      </c>
      <c r="J111" s="383">
        <v>48978</v>
      </c>
      <c r="K111" s="383">
        <v>1147</v>
      </c>
      <c r="L111" s="383">
        <v>17410</v>
      </c>
      <c r="M111" s="383">
        <v>15350</v>
      </c>
      <c r="N111" s="382">
        <v>8727</v>
      </c>
      <c r="O111" s="288" t="s">
        <v>137</v>
      </c>
      <c r="P111" s="196"/>
      <c r="Q111" s="196"/>
      <c r="R111" s="196"/>
      <c r="S111" s="196"/>
      <c r="T111" s="196"/>
      <c r="U111" s="196"/>
    </row>
    <row r="112" spans="1:21" s="375" customFormat="1" ht="11.25" customHeight="1">
      <c r="A112" s="287" t="s">
        <v>86</v>
      </c>
      <c r="B112" s="381">
        <v>44406</v>
      </c>
      <c r="C112" s="381">
        <v>20479</v>
      </c>
      <c r="D112" s="381">
        <v>17337</v>
      </c>
      <c r="E112" s="381">
        <v>3142</v>
      </c>
      <c r="F112" s="381">
        <v>2155</v>
      </c>
      <c r="G112" s="381">
        <v>987</v>
      </c>
      <c r="H112" s="381">
        <v>23927</v>
      </c>
      <c r="I112" s="381">
        <v>5752</v>
      </c>
      <c r="J112" s="381">
        <v>10587</v>
      </c>
      <c r="K112" s="381">
        <v>91</v>
      </c>
      <c r="L112" s="381">
        <v>3432</v>
      </c>
      <c r="M112" s="381">
        <v>2688</v>
      </c>
      <c r="N112" s="380">
        <v>1377</v>
      </c>
      <c r="O112" s="285" t="s">
        <v>86</v>
      </c>
      <c r="P112" s="376"/>
      <c r="Q112" s="376"/>
      <c r="R112" s="376"/>
      <c r="S112" s="376"/>
      <c r="T112" s="376"/>
      <c r="U112" s="376"/>
    </row>
    <row r="113" spans="1:21" s="375" customFormat="1" ht="11.25" customHeight="1">
      <c r="A113" s="287" t="s">
        <v>87</v>
      </c>
      <c r="B113" s="381">
        <v>31963</v>
      </c>
      <c r="C113" s="381">
        <v>14374</v>
      </c>
      <c r="D113" s="381">
        <v>11064</v>
      </c>
      <c r="E113" s="381">
        <v>3310</v>
      </c>
      <c r="F113" s="381">
        <v>2371</v>
      </c>
      <c r="G113" s="381">
        <v>939</v>
      </c>
      <c r="H113" s="381">
        <v>17589</v>
      </c>
      <c r="I113" s="381">
        <v>4398</v>
      </c>
      <c r="J113" s="381">
        <v>6951</v>
      </c>
      <c r="K113" s="381">
        <v>335</v>
      </c>
      <c r="L113" s="381">
        <v>2648</v>
      </c>
      <c r="M113" s="381">
        <v>2060</v>
      </c>
      <c r="N113" s="380">
        <v>1197</v>
      </c>
      <c r="O113" s="285" t="s">
        <v>87</v>
      </c>
      <c r="P113" s="376"/>
      <c r="Q113" s="376"/>
      <c r="R113" s="376"/>
      <c r="S113" s="376"/>
      <c r="T113" s="376"/>
      <c r="U113" s="376"/>
    </row>
    <row r="114" spans="1:21" s="375" customFormat="1" ht="11.25" customHeight="1">
      <c r="A114" s="287" t="s">
        <v>88</v>
      </c>
      <c r="B114" s="381">
        <v>20897</v>
      </c>
      <c r="C114" s="381">
        <v>8102</v>
      </c>
      <c r="D114" s="381">
        <v>6797</v>
      </c>
      <c r="E114" s="381">
        <v>1305</v>
      </c>
      <c r="F114" s="381">
        <v>783</v>
      </c>
      <c r="G114" s="381">
        <v>522</v>
      </c>
      <c r="H114" s="381">
        <v>12795</v>
      </c>
      <c r="I114" s="381">
        <v>2510</v>
      </c>
      <c r="J114" s="381">
        <v>5621</v>
      </c>
      <c r="K114" s="381">
        <v>155</v>
      </c>
      <c r="L114" s="381">
        <v>1663</v>
      </c>
      <c r="M114" s="381">
        <v>1955</v>
      </c>
      <c r="N114" s="380">
        <v>891</v>
      </c>
      <c r="O114" s="285" t="s">
        <v>88</v>
      </c>
      <c r="P114" s="376"/>
      <c r="Q114" s="376"/>
      <c r="R114" s="376"/>
      <c r="S114" s="376"/>
      <c r="T114" s="376"/>
      <c r="U114" s="376"/>
    </row>
    <row r="115" spans="1:21" s="375" customFormat="1" ht="11.25" customHeight="1">
      <c r="A115" s="287" t="s">
        <v>226</v>
      </c>
      <c r="B115" s="381">
        <v>115337</v>
      </c>
      <c r="C115" s="381">
        <v>49171</v>
      </c>
      <c r="D115" s="381">
        <v>39367</v>
      </c>
      <c r="E115" s="381">
        <v>9804</v>
      </c>
      <c r="F115" s="381">
        <v>6270</v>
      </c>
      <c r="G115" s="381">
        <v>3534</v>
      </c>
      <c r="H115" s="381">
        <v>66166</v>
      </c>
      <c r="I115" s="381">
        <v>16205</v>
      </c>
      <c r="J115" s="381">
        <v>25819</v>
      </c>
      <c r="K115" s="381">
        <v>566</v>
      </c>
      <c r="L115" s="381">
        <v>9667</v>
      </c>
      <c r="M115" s="381">
        <v>8647</v>
      </c>
      <c r="N115" s="380">
        <v>5262</v>
      </c>
      <c r="O115" s="285" t="s">
        <v>226</v>
      </c>
      <c r="P115" s="376"/>
      <c r="Q115" s="376"/>
      <c r="R115" s="376"/>
      <c r="S115" s="376"/>
      <c r="T115" s="376"/>
      <c r="U115" s="376"/>
    </row>
    <row r="116" spans="1:21" s="231" customFormat="1" ht="18" customHeight="1">
      <c r="A116" s="291" t="s">
        <v>138</v>
      </c>
      <c r="B116" s="383">
        <v>214536</v>
      </c>
      <c r="C116" s="383">
        <v>81441</v>
      </c>
      <c r="D116" s="383">
        <v>60824</v>
      </c>
      <c r="E116" s="383">
        <v>20617</v>
      </c>
      <c r="F116" s="383">
        <v>12307</v>
      </c>
      <c r="G116" s="383">
        <v>8310</v>
      </c>
      <c r="H116" s="383">
        <v>133095</v>
      </c>
      <c r="I116" s="383">
        <v>28980</v>
      </c>
      <c r="J116" s="383">
        <v>54683</v>
      </c>
      <c r="K116" s="383">
        <v>953</v>
      </c>
      <c r="L116" s="383">
        <v>15337</v>
      </c>
      <c r="M116" s="383">
        <v>20817</v>
      </c>
      <c r="N116" s="382">
        <v>12325</v>
      </c>
      <c r="O116" s="288" t="s">
        <v>138</v>
      </c>
      <c r="P116" s="196"/>
      <c r="Q116" s="196"/>
      <c r="R116" s="196"/>
      <c r="S116" s="196"/>
      <c r="T116" s="196"/>
      <c r="U116" s="196"/>
    </row>
    <row r="117" spans="1:21" s="375" customFormat="1" ht="11.25" customHeight="1">
      <c r="A117" s="287" t="s">
        <v>65</v>
      </c>
      <c r="B117" s="381">
        <v>23191</v>
      </c>
      <c r="C117" s="381">
        <v>7536</v>
      </c>
      <c r="D117" s="381">
        <v>6195</v>
      </c>
      <c r="E117" s="381">
        <v>1341</v>
      </c>
      <c r="F117" s="381">
        <v>582</v>
      </c>
      <c r="G117" s="381">
        <v>759</v>
      </c>
      <c r="H117" s="381">
        <v>15655</v>
      </c>
      <c r="I117" s="381">
        <v>2869</v>
      </c>
      <c r="J117" s="381">
        <v>7185</v>
      </c>
      <c r="K117" s="381">
        <v>114</v>
      </c>
      <c r="L117" s="381">
        <v>1466</v>
      </c>
      <c r="M117" s="381">
        <v>2856</v>
      </c>
      <c r="N117" s="380">
        <v>1165</v>
      </c>
      <c r="O117" s="285" t="s">
        <v>65</v>
      </c>
      <c r="P117" s="376"/>
      <c r="Q117" s="376"/>
      <c r="R117" s="376"/>
      <c r="S117" s="376"/>
      <c r="T117" s="376"/>
      <c r="U117" s="376"/>
    </row>
    <row r="118" spans="1:21" s="375" customFormat="1" ht="11.25" customHeight="1">
      <c r="A118" s="287" t="s">
        <v>227</v>
      </c>
      <c r="B118" s="381">
        <v>71852</v>
      </c>
      <c r="C118" s="381">
        <v>30095</v>
      </c>
      <c r="D118" s="381">
        <v>22168</v>
      </c>
      <c r="E118" s="381">
        <v>7927</v>
      </c>
      <c r="F118" s="381">
        <v>4764</v>
      </c>
      <c r="G118" s="381">
        <v>3163</v>
      </c>
      <c r="H118" s="381">
        <v>41757</v>
      </c>
      <c r="I118" s="381">
        <v>10341</v>
      </c>
      <c r="J118" s="381">
        <v>15916</v>
      </c>
      <c r="K118" s="381">
        <v>180</v>
      </c>
      <c r="L118" s="381">
        <v>5472</v>
      </c>
      <c r="M118" s="381">
        <v>6156</v>
      </c>
      <c r="N118" s="380">
        <v>3692</v>
      </c>
      <c r="O118" s="285" t="s">
        <v>227</v>
      </c>
      <c r="P118" s="376"/>
      <c r="Q118" s="376"/>
      <c r="R118" s="376"/>
      <c r="S118" s="376"/>
      <c r="T118" s="376"/>
      <c r="U118" s="376"/>
    </row>
    <row r="119" spans="1:21" s="375" customFormat="1" ht="11.25" customHeight="1">
      <c r="A119" s="287" t="s">
        <v>66</v>
      </c>
      <c r="B119" s="381">
        <v>54242</v>
      </c>
      <c r="C119" s="381">
        <v>20496</v>
      </c>
      <c r="D119" s="381">
        <v>14823</v>
      </c>
      <c r="E119" s="381">
        <v>5673</v>
      </c>
      <c r="F119" s="381">
        <v>3312</v>
      </c>
      <c r="G119" s="381">
        <v>2361</v>
      </c>
      <c r="H119" s="381">
        <v>33746</v>
      </c>
      <c r="I119" s="381">
        <v>7569</v>
      </c>
      <c r="J119" s="381">
        <v>13417</v>
      </c>
      <c r="K119" s="381">
        <v>238</v>
      </c>
      <c r="L119" s="381">
        <v>3854</v>
      </c>
      <c r="M119" s="381">
        <v>5297</v>
      </c>
      <c r="N119" s="380">
        <v>3371</v>
      </c>
      <c r="O119" s="285" t="s">
        <v>66</v>
      </c>
      <c r="P119" s="376"/>
      <c r="Q119" s="376"/>
      <c r="R119" s="376"/>
      <c r="S119" s="376"/>
      <c r="T119" s="376"/>
      <c r="U119" s="376"/>
    </row>
    <row r="120" spans="1:21" s="375" customFormat="1" ht="11.25" customHeight="1">
      <c r="A120" s="287" t="s">
        <v>67</v>
      </c>
      <c r="B120" s="381">
        <v>11055</v>
      </c>
      <c r="C120" s="381">
        <v>3717</v>
      </c>
      <c r="D120" s="381">
        <v>3057</v>
      </c>
      <c r="E120" s="381">
        <v>660</v>
      </c>
      <c r="F120" s="381">
        <v>404</v>
      </c>
      <c r="G120" s="381">
        <v>256</v>
      </c>
      <c r="H120" s="381">
        <v>7338</v>
      </c>
      <c r="I120" s="381">
        <v>1125</v>
      </c>
      <c r="J120" s="381">
        <v>3572</v>
      </c>
      <c r="K120" s="381">
        <v>135</v>
      </c>
      <c r="L120" s="381">
        <v>612</v>
      </c>
      <c r="M120" s="381">
        <v>1171</v>
      </c>
      <c r="N120" s="380">
        <v>723</v>
      </c>
      <c r="O120" s="285" t="s">
        <v>67</v>
      </c>
      <c r="P120" s="376"/>
      <c r="Q120" s="376"/>
      <c r="R120" s="376"/>
      <c r="S120" s="376"/>
      <c r="T120" s="376"/>
      <c r="U120" s="376"/>
    </row>
    <row r="121" spans="1:21" s="375" customFormat="1" ht="11.25" customHeight="1">
      <c r="A121" s="287" t="s">
        <v>68</v>
      </c>
      <c r="B121" s="381">
        <v>23551</v>
      </c>
      <c r="C121" s="381">
        <v>8139</v>
      </c>
      <c r="D121" s="381">
        <v>6636</v>
      </c>
      <c r="E121" s="381">
        <v>1503</v>
      </c>
      <c r="F121" s="381">
        <v>992</v>
      </c>
      <c r="G121" s="381">
        <v>511</v>
      </c>
      <c r="H121" s="381">
        <v>15412</v>
      </c>
      <c r="I121" s="381">
        <v>3110</v>
      </c>
      <c r="J121" s="381">
        <v>6391</v>
      </c>
      <c r="K121" s="381">
        <v>136</v>
      </c>
      <c r="L121" s="381">
        <v>1617</v>
      </c>
      <c r="M121" s="381">
        <v>2764</v>
      </c>
      <c r="N121" s="380">
        <v>1394</v>
      </c>
      <c r="O121" s="285" t="s">
        <v>68</v>
      </c>
      <c r="P121" s="376"/>
      <c r="Q121" s="376"/>
      <c r="R121" s="376"/>
      <c r="S121" s="376"/>
      <c r="T121" s="376"/>
      <c r="U121" s="376"/>
    </row>
    <row r="122" spans="1:21" s="375" customFormat="1" ht="11.25" customHeight="1">
      <c r="A122" s="287" t="s">
        <v>69</v>
      </c>
      <c r="B122" s="381">
        <v>30645</v>
      </c>
      <c r="C122" s="381">
        <v>11458</v>
      </c>
      <c r="D122" s="381">
        <v>7945</v>
      </c>
      <c r="E122" s="381">
        <v>3513</v>
      </c>
      <c r="F122" s="381">
        <v>2253</v>
      </c>
      <c r="G122" s="381">
        <v>1260</v>
      </c>
      <c r="H122" s="381">
        <v>19187</v>
      </c>
      <c r="I122" s="381">
        <v>3966</v>
      </c>
      <c r="J122" s="381">
        <v>8202</v>
      </c>
      <c r="K122" s="381">
        <v>150</v>
      </c>
      <c r="L122" s="381">
        <v>2316</v>
      </c>
      <c r="M122" s="381">
        <v>2573</v>
      </c>
      <c r="N122" s="380">
        <v>1980</v>
      </c>
      <c r="O122" s="285" t="s">
        <v>69</v>
      </c>
      <c r="P122" s="376"/>
      <c r="Q122" s="376"/>
      <c r="R122" s="376"/>
      <c r="S122" s="376"/>
      <c r="T122" s="376"/>
      <c r="U122" s="376"/>
    </row>
    <row r="123" spans="1:21" s="231" customFormat="1" ht="18" customHeight="1">
      <c r="A123" s="291" t="s">
        <v>139</v>
      </c>
      <c r="B123" s="383">
        <v>241999</v>
      </c>
      <c r="C123" s="383">
        <v>97385</v>
      </c>
      <c r="D123" s="383">
        <v>73998</v>
      </c>
      <c r="E123" s="383">
        <v>23387</v>
      </c>
      <c r="F123" s="383">
        <v>13942</v>
      </c>
      <c r="G123" s="383">
        <v>9445</v>
      </c>
      <c r="H123" s="383">
        <v>144614</v>
      </c>
      <c r="I123" s="383">
        <v>32872</v>
      </c>
      <c r="J123" s="383">
        <v>57238</v>
      </c>
      <c r="K123" s="383">
        <v>1232</v>
      </c>
      <c r="L123" s="383">
        <v>19175</v>
      </c>
      <c r="M123" s="383">
        <v>22676</v>
      </c>
      <c r="N123" s="382">
        <v>11421</v>
      </c>
      <c r="O123" s="288" t="s">
        <v>139</v>
      </c>
      <c r="P123" s="196"/>
      <c r="Q123" s="196"/>
      <c r="R123" s="196"/>
      <c r="S123" s="196"/>
      <c r="T123" s="196"/>
      <c r="U123" s="196"/>
    </row>
    <row r="124" spans="1:21" s="375" customFormat="1" ht="11.25" customHeight="1">
      <c r="A124" s="287" t="s">
        <v>92</v>
      </c>
      <c r="B124" s="381">
        <v>26522</v>
      </c>
      <c r="C124" s="381">
        <v>10460</v>
      </c>
      <c r="D124" s="381">
        <v>8884</v>
      </c>
      <c r="E124" s="381">
        <v>1576</v>
      </c>
      <c r="F124" s="381">
        <v>831</v>
      </c>
      <c r="G124" s="381">
        <v>745</v>
      </c>
      <c r="H124" s="381">
        <v>16062</v>
      </c>
      <c r="I124" s="381">
        <v>3522</v>
      </c>
      <c r="J124" s="381">
        <v>6167</v>
      </c>
      <c r="K124" s="381">
        <v>179</v>
      </c>
      <c r="L124" s="381">
        <v>2276</v>
      </c>
      <c r="M124" s="381">
        <v>2786</v>
      </c>
      <c r="N124" s="380">
        <v>1132</v>
      </c>
      <c r="O124" s="285" t="s">
        <v>92</v>
      </c>
      <c r="P124" s="376"/>
      <c r="Q124" s="376"/>
      <c r="R124" s="376"/>
      <c r="S124" s="376"/>
      <c r="T124" s="376"/>
      <c r="U124" s="376"/>
    </row>
    <row r="125" spans="1:21" s="375" customFormat="1" ht="11.25" customHeight="1">
      <c r="A125" s="287" t="s">
        <v>93</v>
      </c>
      <c r="B125" s="381">
        <v>16317</v>
      </c>
      <c r="C125" s="381">
        <v>7324</v>
      </c>
      <c r="D125" s="381">
        <v>6319</v>
      </c>
      <c r="E125" s="381">
        <v>1005</v>
      </c>
      <c r="F125" s="381">
        <v>619</v>
      </c>
      <c r="G125" s="381">
        <v>386</v>
      </c>
      <c r="H125" s="381">
        <v>8993</v>
      </c>
      <c r="I125" s="381">
        <v>2021</v>
      </c>
      <c r="J125" s="381">
        <v>3627</v>
      </c>
      <c r="K125" s="381">
        <v>97</v>
      </c>
      <c r="L125" s="381">
        <v>1470</v>
      </c>
      <c r="M125" s="381">
        <v>1037</v>
      </c>
      <c r="N125" s="380">
        <v>741</v>
      </c>
      <c r="O125" s="285" t="s">
        <v>93</v>
      </c>
      <c r="P125" s="376"/>
      <c r="Q125" s="376"/>
      <c r="R125" s="376"/>
      <c r="S125" s="376"/>
      <c r="T125" s="376"/>
      <c r="U125" s="376"/>
    </row>
    <row r="126" spans="1:21" s="375" customFormat="1" ht="11.25" customHeight="1">
      <c r="A126" s="287" t="s">
        <v>94</v>
      </c>
      <c r="B126" s="381">
        <v>17966</v>
      </c>
      <c r="C126" s="381">
        <v>6645</v>
      </c>
      <c r="D126" s="381">
        <v>5820</v>
      </c>
      <c r="E126" s="381">
        <v>825</v>
      </c>
      <c r="F126" s="381">
        <v>464</v>
      </c>
      <c r="G126" s="381">
        <v>361</v>
      </c>
      <c r="H126" s="381">
        <v>11321</v>
      </c>
      <c r="I126" s="381">
        <v>2409</v>
      </c>
      <c r="J126" s="381">
        <v>4296</v>
      </c>
      <c r="K126" s="381">
        <v>154</v>
      </c>
      <c r="L126" s="381">
        <v>1108</v>
      </c>
      <c r="M126" s="381">
        <v>2246</v>
      </c>
      <c r="N126" s="380">
        <v>1108</v>
      </c>
      <c r="O126" s="285" t="s">
        <v>94</v>
      </c>
      <c r="P126" s="376"/>
      <c r="Q126" s="376"/>
      <c r="R126" s="376"/>
      <c r="S126" s="376"/>
      <c r="T126" s="376"/>
      <c r="U126" s="376"/>
    </row>
    <row r="127" spans="1:21" s="375" customFormat="1" ht="11.25" customHeight="1">
      <c r="A127" s="287" t="s">
        <v>228</v>
      </c>
      <c r="B127" s="381">
        <v>128752</v>
      </c>
      <c r="C127" s="381">
        <v>51299</v>
      </c>
      <c r="D127" s="381">
        <v>35880</v>
      </c>
      <c r="E127" s="381">
        <v>15419</v>
      </c>
      <c r="F127" s="381">
        <v>9352</v>
      </c>
      <c r="G127" s="381">
        <v>6067</v>
      </c>
      <c r="H127" s="381">
        <v>77453</v>
      </c>
      <c r="I127" s="381">
        <v>18406</v>
      </c>
      <c r="J127" s="381">
        <v>30376</v>
      </c>
      <c r="K127" s="381">
        <v>608</v>
      </c>
      <c r="L127" s="381">
        <v>10235</v>
      </c>
      <c r="M127" s="381">
        <v>11580</v>
      </c>
      <c r="N127" s="380">
        <v>6248</v>
      </c>
      <c r="O127" s="285" t="s">
        <v>228</v>
      </c>
      <c r="P127" s="376"/>
      <c r="Q127" s="376"/>
      <c r="R127" s="376"/>
      <c r="S127" s="376"/>
      <c r="T127" s="376"/>
      <c r="U127" s="376"/>
    </row>
    <row r="128" spans="1:21" s="375" customFormat="1" ht="11.25" customHeight="1">
      <c r="A128" s="287" t="s">
        <v>95</v>
      </c>
      <c r="B128" s="381">
        <v>42966</v>
      </c>
      <c r="C128" s="381">
        <v>17991</v>
      </c>
      <c r="D128" s="381">
        <v>14224</v>
      </c>
      <c r="E128" s="381">
        <v>3767</v>
      </c>
      <c r="F128" s="381">
        <v>2177</v>
      </c>
      <c r="G128" s="381">
        <v>1590</v>
      </c>
      <c r="H128" s="381">
        <v>24975</v>
      </c>
      <c r="I128" s="381">
        <v>5254</v>
      </c>
      <c r="J128" s="381">
        <v>10503</v>
      </c>
      <c r="K128" s="381">
        <v>152</v>
      </c>
      <c r="L128" s="381">
        <v>3423</v>
      </c>
      <c r="M128" s="381">
        <v>3876</v>
      </c>
      <c r="N128" s="380">
        <v>1767</v>
      </c>
      <c r="O128" s="285" t="s">
        <v>95</v>
      </c>
      <c r="P128" s="376"/>
      <c r="Q128" s="376"/>
      <c r="R128" s="376"/>
      <c r="S128" s="376"/>
      <c r="T128" s="376"/>
      <c r="U128" s="376"/>
    </row>
    <row r="129" spans="1:21" s="375" customFormat="1" ht="11.25" customHeight="1">
      <c r="A129" s="287" t="s">
        <v>96</v>
      </c>
      <c r="B129" s="381">
        <v>9476</v>
      </c>
      <c r="C129" s="381">
        <v>3666</v>
      </c>
      <c r="D129" s="381">
        <v>2871</v>
      </c>
      <c r="E129" s="381">
        <v>795</v>
      </c>
      <c r="F129" s="381">
        <v>499</v>
      </c>
      <c r="G129" s="381">
        <v>296</v>
      </c>
      <c r="H129" s="381">
        <v>5810</v>
      </c>
      <c r="I129" s="381">
        <v>1260</v>
      </c>
      <c r="J129" s="381">
        <v>2269</v>
      </c>
      <c r="K129" s="381">
        <v>42</v>
      </c>
      <c r="L129" s="381">
        <v>663</v>
      </c>
      <c r="M129" s="381">
        <v>1151</v>
      </c>
      <c r="N129" s="380">
        <v>425</v>
      </c>
      <c r="O129" s="285" t="s">
        <v>96</v>
      </c>
      <c r="P129" s="376"/>
      <c r="Q129" s="376"/>
      <c r="R129" s="376"/>
      <c r="S129" s="376"/>
      <c r="T129" s="376"/>
      <c r="U129" s="376"/>
    </row>
    <row r="130" spans="1:21" s="231" customFormat="1" ht="18" customHeight="1">
      <c r="A130" s="291" t="s">
        <v>140</v>
      </c>
      <c r="B130" s="383">
        <v>309258</v>
      </c>
      <c r="C130" s="383">
        <v>111028</v>
      </c>
      <c r="D130" s="383">
        <v>79276</v>
      </c>
      <c r="E130" s="383">
        <v>31752</v>
      </c>
      <c r="F130" s="383">
        <v>15394</v>
      </c>
      <c r="G130" s="383">
        <v>16358</v>
      </c>
      <c r="H130" s="383">
        <v>198230</v>
      </c>
      <c r="I130" s="383">
        <v>59060</v>
      </c>
      <c r="J130" s="383">
        <v>56161</v>
      </c>
      <c r="K130" s="383">
        <v>1436</v>
      </c>
      <c r="L130" s="383">
        <v>26739</v>
      </c>
      <c r="M130" s="383">
        <v>35713</v>
      </c>
      <c r="N130" s="382">
        <v>19121</v>
      </c>
      <c r="O130" s="288" t="s">
        <v>140</v>
      </c>
      <c r="P130" s="196"/>
      <c r="Q130" s="196"/>
      <c r="R130" s="196"/>
      <c r="S130" s="196"/>
      <c r="T130" s="196"/>
      <c r="U130" s="196"/>
    </row>
    <row r="131" spans="1:21" s="375" customFormat="1" ht="11.25" customHeight="1">
      <c r="A131" s="287" t="s">
        <v>89</v>
      </c>
      <c r="B131" s="381">
        <v>27527</v>
      </c>
      <c r="C131" s="381">
        <v>10482</v>
      </c>
      <c r="D131" s="381">
        <v>7718</v>
      </c>
      <c r="E131" s="381">
        <v>2764</v>
      </c>
      <c r="F131" s="381">
        <v>1762</v>
      </c>
      <c r="G131" s="381">
        <v>1002</v>
      </c>
      <c r="H131" s="381">
        <v>17045</v>
      </c>
      <c r="I131" s="381">
        <v>3822</v>
      </c>
      <c r="J131" s="381">
        <v>6927</v>
      </c>
      <c r="K131" s="381">
        <v>89</v>
      </c>
      <c r="L131" s="381">
        <v>2339</v>
      </c>
      <c r="M131" s="381">
        <v>2581</v>
      </c>
      <c r="N131" s="380">
        <v>1287</v>
      </c>
      <c r="O131" s="285" t="s">
        <v>89</v>
      </c>
      <c r="P131" s="376"/>
      <c r="Q131" s="376"/>
      <c r="R131" s="376"/>
      <c r="S131" s="376"/>
      <c r="T131" s="376"/>
      <c r="U131" s="376"/>
    </row>
    <row r="132" spans="1:21" s="375" customFormat="1" ht="11.25" customHeight="1">
      <c r="A132" s="287" t="s">
        <v>229</v>
      </c>
      <c r="B132" s="381">
        <v>125488</v>
      </c>
      <c r="C132" s="381">
        <v>49310</v>
      </c>
      <c r="D132" s="381">
        <v>38262</v>
      </c>
      <c r="E132" s="381">
        <v>11048</v>
      </c>
      <c r="F132" s="381">
        <v>6669</v>
      </c>
      <c r="G132" s="381">
        <v>4379</v>
      </c>
      <c r="H132" s="381">
        <v>76178</v>
      </c>
      <c r="I132" s="381">
        <v>18756</v>
      </c>
      <c r="J132" s="381">
        <v>28479</v>
      </c>
      <c r="K132" s="381">
        <v>562</v>
      </c>
      <c r="L132" s="381">
        <v>10210</v>
      </c>
      <c r="M132" s="381">
        <v>11876</v>
      </c>
      <c r="N132" s="380">
        <v>6295</v>
      </c>
      <c r="O132" s="285" t="s">
        <v>229</v>
      </c>
      <c r="P132" s="376"/>
      <c r="Q132" s="376"/>
      <c r="R132" s="376"/>
      <c r="S132" s="376"/>
      <c r="T132" s="376"/>
      <c r="U132" s="376"/>
    </row>
    <row r="133" spans="1:21" s="375" customFormat="1" ht="11.25" customHeight="1">
      <c r="A133" s="287" t="s">
        <v>230</v>
      </c>
      <c r="B133" s="381">
        <v>100410</v>
      </c>
      <c r="C133" s="381">
        <v>31053</v>
      </c>
      <c r="D133" s="381">
        <v>19605</v>
      </c>
      <c r="E133" s="381">
        <v>11448</v>
      </c>
      <c r="F133" s="381">
        <v>4216</v>
      </c>
      <c r="G133" s="381">
        <v>7232</v>
      </c>
      <c r="H133" s="381">
        <v>69357</v>
      </c>
      <c r="I133" s="381">
        <v>24800</v>
      </c>
      <c r="J133" s="381">
        <v>12330</v>
      </c>
      <c r="K133" s="381">
        <v>408</v>
      </c>
      <c r="L133" s="381">
        <v>9493</v>
      </c>
      <c r="M133" s="381">
        <v>14113</v>
      </c>
      <c r="N133" s="380">
        <v>8213</v>
      </c>
      <c r="O133" s="285" t="s">
        <v>230</v>
      </c>
      <c r="P133" s="376"/>
      <c r="Q133" s="376"/>
      <c r="R133" s="376"/>
      <c r="S133" s="376"/>
      <c r="T133" s="376"/>
      <c r="U133" s="376"/>
    </row>
    <row r="134" spans="1:21" s="375" customFormat="1" ht="11.25" customHeight="1">
      <c r="A134" s="287" t="s">
        <v>90</v>
      </c>
      <c r="B134" s="381">
        <v>24678</v>
      </c>
      <c r="C134" s="381">
        <v>10345</v>
      </c>
      <c r="D134" s="381">
        <v>7526</v>
      </c>
      <c r="E134" s="381">
        <v>2819</v>
      </c>
      <c r="F134" s="381">
        <v>1745</v>
      </c>
      <c r="G134" s="381">
        <v>1074</v>
      </c>
      <c r="H134" s="381">
        <v>14333</v>
      </c>
      <c r="I134" s="381">
        <v>3487</v>
      </c>
      <c r="J134" s="381">
        <v>5521</v>
      </c>
      <c r="K134" s="381">
        <v>54</v>
      </c>
      <c r="L134" s="381">
        <v>2240</v>
      </c>
      <c r="M134" s="381">
        <v>2066</v>
      </c>
      <c r="N134" s="380">
        <v>965</v>
      </c>
      <c r="O134" s="285" t="s">
        <v>90</v>
      </c>
      <c r="P134" s="376"/>
      <c r="Q134" s="376"/>
      <c r="R134" s="376"/>
      <c r="S134" s="376"/>
      <c r="T134" s="376"/>
      <c r="U134" s="376"/>
    </row>
    <row r="135" spans="1:21" s="375" customFormat="1" ht="11.25" customHeight="1">
      <c r="A135" s="287" t="s">
        <v>91</v>
      </c>
      <c r="B135" s="381">
        <v>31155</v>
      </c>
      <c r="C135" s="381">
        <v>9838</v>
      </c>
      <c r="D135" s="381">
        <v>6165</v>
      </c>
      <c r="E135" s="381">
        <v>3673</v>
      </c>
      <c r="F135" s="381">
        <v>1002</v>
      </c>
      <c r="G135" s="381">
        <v>2671</v>
      </c>
      <c r="H135" s="381">
        <v>21317</v>
      </c>
      <c r="I135" s="381">
        <v>8195</v>
      </c>
      <c r="J135" s="381">
        <v>2904</v>
      </c>
      <c r="K135" s="381">
        <v>323</v>
      </c>
      <c r="L135" s="381">
        <v>2457</v>
      </c>
      <c r="M135" s="381">
        <v>5077</v>
      </c>
      <c r="N135" s="380">
        <v>2361</v>
      </c>
      <c r="O135" s="285" t="s">
        <v>91</v>
      </c>
      <c r="P135" s="376"/>
      <c r="Q135" s="376"/>
      <c r="R135" s="376"/>
      <c r="S135" s="376"/>
      <c r="T135" s="376"/>
      <c r="U135" s="376"/>
    </row>
    <row r="136" spans="1:21" s="231" customFormat="1" ht="18" customHeight="1">
      <c r="A136" s="291" t="s">
        <v>141</v>
      </c>
      <c r="B136" s="383">
        <v>293308</v>
      </c>
      <c r="C136" s="383">
        <v>123743</v>
      </c>
      <c r="D136" s="383">
        <v>92124</v>
      </c>
      <c r="E136" s="383">
        <v>31619</v>
      </c>
      <c r="F136" s="383">
        <v>18950</v>
      </c>
      <c r="G136" s="383">
        <v>12669</v>
      </c>
      <c r="H136" s="383">
        <v>169565</v>
      </c>
      <c r="I136" s="383">
        <v>40760</v>
      </c>
      <c r="J136" s="383">
        <v>66554</v>
      </c>
      <c r="K136" s="383">
        <v>1148</v>
      </c>
      <c r="L136" s="383">
        <v>23054</v>
      </c>
      <c r="M136" s="383">
        <v>23236</v>
      </c>
      <c r="N136" s="382">
        <v>14813</v>
      </c>
      <c r="O136" s="288" t="s">
        <v>141</v>
      </c>
      <c r="P136" s="196"/>
      <c r="Q136" s="196"/>
      <c r="R136" s="196"/>
      <c r="S136" s="196"/>
      <c r="T136" s="196"/>
      <c r="U136" s="196"/>
    </row>
    <row r="137" spans="1:21" s="375" customFormat="1" ht="11.25" customHeight="1">
      <c r="A137" s="287" t="s">
        <v>59</v>
      </c>
      <c r="B137" s="381">
        <v>46225</v>
      </c>
      <c r="C137" s="381">
        <v>18148</v>
      </c>
      <c r="D137" s="381">
        <v>13721</v>
      </c>
      <c r="E137" s="381">
        <v>4427</v>
      </c>
      <c r="F137" s="381">
        <v>2755</v>
      </c>
      <c r="G137" s="381">
        <v>1672</v>
      </c>
      <c r="H137" s="381">
        <v>28077</v>
      </c>
      <c r="I137" s="381">
        <v>6769</v>
      </c>
      <c r="J137" s="381">
        <v>10882</v>
      </c>
      <c r="K137" s="381">
        <v>310</v>
      </c>
      <c r="L137" s="381">
        <v>3475</v>
      </c>
      <c r="M137" s="381">
        <v>4182</v>
      </c>
      <c r="N137" s="380">
        <v>2459</v>
      </c>
      <c r="O137" s="285" t="s">
        <v>59</v>
      </c>
      <c r="P137" s="376"/>
      <c r="Q137" s="376"/>
      <c r="R137" s="376"/>
      <c r="S137" s="376"/>
      <c r="T137" s="376"/>
      <c r="U137" s="376"/>
    </row>
    <row r="138" spans="1:21" s="375" customFormat="1" ht="11.25" customHeight="1">
      <c r="A138" s="287" t="s">
        <v>60</v>
      </c>
      <c r="B138" s="381">
        <v>11760</v>
      </c>
      <c r="C138" s="381">
        <v>4235</v>
      </c>
      <c r="D138" s="381">
        <v>3054</v>
      </c>
      <c r="E138" s="381">
        <v>1181</v>
      </c>
      <c r="F138" s="381">
        <v>744</v>
      </c>
      <c r="G138" s="381">
        <v>437</v>
      </c>
      <c r="H138" s="381">
        <v>7525</v>
      </c>
      <c r="I138" s="381">
        <v>1675</v>
      </c>
      <c r="J138" s="381">
        <v>2663</v>
      </c>
      <c r="K138" s="381">
        <v>77</v>
      </c>
      <c r="L138" s="381">
        <v>803</v>
      </c>
      <c r="M138" s="381">
        <v>1538</v>
      </c>
      <c r="N138" s="380">
        <v>769</v>
      </c>
      <c r="O138" s="285" t="s">
        <v>60</v>
      </c>
      <c r="P138" s="376"/>
      <c r="Q138" s="376"/>
      <c r="R138" s="376"/>
      <c r="S138" s="376"/>
      <c r="T138" s="376"/>
      <c r="U138" s="376"/>
    </row>
    <row r="139" spans="1:21" s="375" customFormat="1" ht="11.25" customHeight="1">
      <c r="A139" s="287" t="s">
        <v>61</v>
      </c>
      <c r="B139" s="381">
        <v>14237</v>
      </c>
      <c r="C139" s="381">
        <v>5550</v>
      </c>
      <c r="D139" s="381">
        <v>4588</v>
      </c>
      <c r="E139" s="381">
        <v>962</v>
      </c>
      <c r="F139" s="381">
        <v>551</v>
      </c>
      <c r="G139" s="381">
        <v>411</v>
      </c>
      <c r="H139" s="381">
        <v>8687</v>
      </c>
      <c r="I139" s="381">
        <v>1704</v>
      </c>
      <c r="J139" s="381">
        <v>3907</v>
      </c>
      <c r="K139" s="381">
        <v>85</v>
      </c>
      <c r="L139" s="381">
        <v>896</v>
      </c>
      <c r="M139" s="381">
        <v>1568</v>
      </c>
      <c r="N139" s="380">
        <v>527</v>
      </c>
      <c r="O139" s="285" t="s">
        <v>61</v>
      </c>
      <c r="P139" s="376"/>
      <c r="Q139" s="376"/>
      <c r="R139" s="376"/>
      <c r="S139" s="376"/>
      <c r="T139" s="376"/>
      <c r="U139" s="376"/>
    </row>
    <row r="140" spans="1:21" s="375" customFormat="1" ht="11.25" customHeight="1">
      <c r="A140" s="287" t="s">
        <v>231</v>
      </c>
      <c r="B140" s="381">
        <v>179417</v>
      </c>
      <c r="C140" s="381">
        <v>78273</v>
      </c>
      <c r="D140" s="381">
        <v>56126</v>
      </c>
      <c r="E140" s="381">
        <v>22147</v>
      </c>
      <c r="F140" s="381">
        <v>13170</v>
      </c>
      <c r="G140" s="381">
        <v>8977</v>
      </c>
      <c r="H140" s="381">
        <v>101144</v>
      </c>
      <c r="I140" s="381">
        <v>25127</v>
      </c>
      <c r="J140" s="381">
        <v>39600</v>
      </c>
      <c r="K140" s="381">
        <v>447</v>
      </c>
      <c r="L140" s="381">
        <v>15099</v>
      </c>
      <c r="M140" s="381">
        <v>11797</v>
      </c>
      <c r="N140" s="380">
        <v>9074</v>
      </c>
      <c r="O140" s="285" t="s">
        <v>231</v>
      </c>
      <c r="P140" s="376"/>
      <c r="Q140" s="376"/>
      <c r="R140" s="376"/>
      <c r="S140" s="376"/>
      <c r="T140" s="376"/>
      <c r="U140" s="376"/>
    </row>
    <row r="141" spans="1:21" s="375" customFormat="1" ht="11.25" customHeight="1">
      <c r="A141" s="287" t="s">
        <v>62</v>
      </c>
      <c r="B141" s="381">
        <v>7837</v>
      </c>
      <c r="C141" s="381">
        <v>2859</v>
      </c>
      <c r="D141" s="381">
        <v>2040</v>
      </c>
      <c r="E141" s="381">
        <v>819</v>
      </c>
      <c r="F141" s="381">
        <v>443</v>
      </c>
      <c r="G141" s="381">
        <v>376</v>
      </c>
      <c r="H141" s="381">
        <v>4978</v>
      </c>
      <c r="I141" s="381">
        <v>1052</v>
      </c>
      <c r="J141" s="381">
        <v>1942</v>
      </c>
      <c r="K141" s="381">
        <v>29</v>
      </c>
      <c r="L141" s="381">
        <v>555</v>
      </c>
      <c r="M141" s="381">
        <v>959</v>
      </c>
      <c r="N141" s="380">
        <v>441</v>
      </c>
      <c r="O141" s="285" t="s">
        <v>62</v>
      </c>
      <c r="P141" s="376"/>
      <c r="Q141" s="376"/>
      <c r="R141" s="376"/>
      <c r="S141" s="376"/>
      <c r="T141" s="376"/>
      <c r="U141" s="376"/>
    </row>
    <row r="142" spans="1:21" s="375" customFormat="1" ht="11.25" customHeight="1">
      <c r="A142" s="287" t="s">
        <v>63</v>
      </c>
      <c r="B142" s="381">
        <v>11503</v>
      </c>
      <c r="C142" s="381">
        <v>4714</v>
      </c>
      <c r="D142" s="381">
        <v>4015</v>
      </c>
      <c r="E142" s="381">
        <v>699</v>
      </c>
      <c r="F142" s="381">
        <v>458</v>
      </c>
      <c r="G142" s="381">
        <v>241</v>
      </c>
      <c r="H142" s="381">
        <v>6789</v>
      </c>
      <c r="I142" s="381">
        <v>1450</v>
      </c>
      <c r="J142" s="381">
        <v>2706</v>
      </c>
      <c r="K142" s="381">
        <v>87</v>
      </c>
      <c r="L142" s="381">
        <v>761</v>
      </c>
      <c r="M142" s="381">
        <v>1265</v>
      </c>
      <c r="N142" s="380">
        <v>520</v>
      </c>
      <c r="O142" s="285" t="s">
        <v>63</v>
      </c>
      <c r="P142" s="376"/>
      <c r="Q142" s="376"/>
      <c r="R142" s="376"/>
      <c r="S142" s="376"/>
      <c r="T142" s="376"/>
      <c r="U142" s="376"/>
    </row>
    <row r="143" spans="1:21" s="375" customFormat="1" ht="11.25" customHeight="1">
      <c r="A143" s="287" t="s">
        <v>64</v>
      </c>
      <c r="B143" s="381">
        <v>22329</v>
      </c>
      <c r="C143" s="381">
        <v>9964</v>
      </c>
      <c r="D143" s="381">
        <v>8580</v>
      </c>
      <c r="E143" s="381">
        <v>1384</v>
      </c>
      <c r="F143" s="381">
        <v>829</v>
      </c>
      <c r="G143" s="381">
        <v>555</v>
      </c>
      <c r="H143" s="381">
        <v>12365</v>
      </c>
      <c r="I143" s="381">
        <v>2983</v>
      </c>
      <c r="J143" s="381">
        <v>4854</v>
      </c>
      <c r="K143" s="381">
        <v>113</v>
      </c>
      <c r="L143" s="381">
        <v>1465</v>
      </c>
      <c r="M143" s="381">
        <v>1927</v>
      </c>
      <c r="N143" s="380">
        <v>1023</v>
      </c>
      <c r="O143" s="285" t="s">
        <v>64</v>
      </c>
      <c r="P143" s="376"/>
      <c r="Q143" s="376"/>
      <c r="R143" s="376"/>
      <c r="S143" s="376"/>
      <c r="T143" s="376"/>
      <c r="U143" s="376"/>
    </row>
    <row r="144" spans="1:21" s="231" customFormat="1" ht="20.100000000000001" customHeight="1">
      <c r="A144" s="283" t="s">
        <v>261</v>
      </c>
      <c r="B144" s="383">
        <v>1563916</v>
      </c>
      <c r="C144" s="383">
        <v>629492</v>
      </c>
      <c r="D144" s="383">
        <v>457563</v>
      </c>
      <c r="E144" s="383">
        <v>171929</v>
      </c>
      <c r="F144" s="383">
        <v>101021</v>
      </c>
      <c r="G144" s="383">
        <v>70908</v>
      </c>
      <c r="H144" s="383">
        <v>934424</v>
      </c>
      <c r="I144" s="383">
        <v>216593</v>
      </c>
      <c r="J144" s="383">
        <v>372026</v>
      </c>
      <c r="K144" s="383">
        <v>6881</v>
      </c>
      <c r="L144" s="383">
        <v>117391</v>
      </c>
      <c r="M144" s="383">
        <v>141521</v>
      </c>
      <c r="N144" s="382">
        <v>80012</v>
      </c>
      <c r="O144" s="280" t="s">
        <v>261</v>
      </c>
      <c r="P144" s="196"/>
      <c r="Q144" s="196"/>
      <c r="R144" s="196"/>
      <c r="S144" s="196"/>
      <c r="T144" s="196"/>
      <c r="U144" s="196"/>
    </row>
    <row r="145" spans="1:21" s="231" customFormat="1" ht="15.95" customHeight="1">
      <c r="A145" s="291" t="s">
        <v>142</v>
      </c>
      <c r="B145" s="383">
        <v>124992</v>
      </c>
      <c r="C145" s="383">
        <v>48940</v>
      </c>
      <c r="D145" s="383">
        <v>39506</v>
      </c>
      <c r="E145" s="383">
        <v>9434</v>
      </c>
      <c r="F145" s="383">
        <v>5921</v>
      </c>
      <c r="G145" s="383">
        <v>3513</v>
      </c>
      <c r="H145" s="383">
        <v>76052</v>
      </c>
      <c r="I145" s="383">
        <v>15731</v>
      </c>
      <c r="J145" s="383">
        <v>33171</v>
      </c>
      <c r="K145" s="383">
        <v>290</v>
      </c>
      <c r="L145" s="383">
        <v>9113</v>
      </c>
      <c r="M145" s="383">
        <v>11110</v>
      </c>
      <c r="N145" s="382">
        <v>6637</v>
      </c>
      <c r="O145" s="288" t="s">
        <v>142</v>
      </c>
      <c r="P145" s="196"/>
      <c r="Q145" s="196"/>
      <c r="R145" s="196"/>
      <c r="S145" s="196"/>
      <c r="T145" s="196"/>
      <c r="U145" s="196"/>
    </row>
    <row r="146" spans="1:21" s="375" customFormat="1" ht="11.25" customHeight="1">
      <c r="A146" s="287" t="s">
        <v>70</v>
      </c>
      <c r="B146" s="381">
        <v>48615</v>
      </c>
      <c r="C146" s="381">
        <v>20891</v>
      </c>
      <c r="D146" s="381">
        <v>16362</v>
      </c>
      <c r="E146" s="381">
        <v>4529</v>
      </c>
      <c r="F146" s="381">
        <v>2683</v>
      </c>
      <c r="G146" s="381">
        <v>1846</v>
      </c>
      <c r="H146" s="381">
        <v>27724</v>
      </c>
      <c r="I146" s="381">
        <v>6726</v>
      </c>
      <c r="J146" s="381">
        <v>11574</v>
      </c>
      <c r="K146" s="381">
        <v>46</v>
      </c>
      <c r="L146" s="381">
        <v>4060</v>
      </c>
      <c r="M146" s="381">
        <v>3457</v>
      </c>
      <c r="N146" s="380">
        <v>1861</v>
      </c>
      <c r="O146" s="285" t="s">
        <v>70</v>
      </c>
      <c r="P146" s="376"/>
      <c r="Q146" s="376"/>
      <c r="R146" s="376"/>
      <c r="S146" s="376"/>
      <c r="T146" s="376"/>
      <c r="U146" s="376"/>
    </row>
    <row r="147" spans="1:21" s="375" customFormat="1" ht="11.25" customHeight="1">
      <c r="A147" s="287" t="s">
        <v>71</v>
      </c>
      <c r="B147" s="381">
        <v>20635</v>
      </c>
      <c r="C147" s="381">
        <v>7010</v>
      </c>
      <c r="D147" s="381">
        <v>5934</v>
      </c>
      <c r="E147" s="381">
        <v>1076</v>
      </c>
      <c r="F147" s="381">
        <v>690</v>
      </c>
      <c r="G147" s="381">
        <v>386</v>
      </c>
      <c r="H147" s="381">
        <v>13625</v>
      </c>
      <c r="I147" s="381">
        <v>2358</v>
      </c>
      <c r="J147" s="381">
        <v>6256</v>
      </c>
      <c r="K147" s="381">
        <v>70</v>
      </c>
      <c r="L147" s="381">
        <v>1304</v>
      </c>
      <c r="M147" s="381">
        <v>2381</v>
      </c>
      <c r="N147" s="380">
        <v>1256</v>
      </c>
      <c r="O147" s="285" t="s">
        <v>71</v>
      </c>
      <c r="P147" s="376"/>
      <c r="Q147" s="376"/>
      <c r="R147" s="376"/>
      <c r="S147" s="376"/>
      <c r="T147" s="376"/>
      <c r="U147" s="376"/>
    </row>
    <row r="148" spans="1:21" s="375" customFormat="1" ht="11.25" customHeight="1">
      <c r="A148" s="287" t="s">
        <v>72</v>
      </c>
      <c r="B148" s="381">
        <v>18686</v>
      </c>
      <c r="C148" s="381">
        <v>6913</v>
      </c>
      <c r="D148" s="381">
        <v>5184</v>
      </c>
      <c r="E148" s="381">
        <v>1729</v>
      </c>
      <c r="F148" s="381">
        <v>1109</v>
      </c>
      <c r="G148" s="381">
        <v>620</v>
      </c>
      <c r="H148" s="381">
        <v>11773</v>
      </c>
      <c r="I148" s="381">
        <v>2370</v>
      </c>
      <c r="J148" s="381">
        <v>4906</v>
      </c>
      <c r="K148" s="381">
        <v>57</v>
      </c>
      <c r="L148" s="381">
        <v>1444</v>
      </c>
      <c r="M148" s="381">
        <v>2190</v>
      </c>
      <c r="N148" s="380">
        <v>806</v>
      </c>
      <c r="O148" s="285" t="s">
        <v>72</v>
      </c>
      <c r="P148" s="376"/>
      <c r="Q148" s="376"/>
      <c r="R148" s="376"/>
      <c r="S148" s="376"/>
      <c r="T148" s="376"/>
      <c r="U148" s="376"/>
    </row>
    <row r="149" spans="1:21" s="375" customFormat="1" ht="11.25" customHeight="1">
      <c r="A149" s="287" t="s">
        <v>73</v>
      </c>
      <c r="B149" s="381">
        <v>37056</v>
      </c>
      <c r="C149" s="381">
        <v>14126</v>
      </c>
      <c r="D149" s="381">
        <v>12026</v>
      </c>
      <c r="E149" s="381">
        <v>2100</v>
      </c>
      <c r="F149" s="381">
        <v>1439</v>
      </c>
      <c r="G149" s="381">
        <v>661</v>
      </c>
      <c r="H149" s="381">
        <v>22930</v>
      </c>
      <c r="I149" s="381">
        <v>4277</v>
      </c>
      <c r="J149" s="381">
        <v>10435</v>
      </c>
      <c r="K149" s="381">
        <v>117</v>
      </c>
      <c r="L149" s="381">
        <v>2305</v>
      </c>
      <c r="M149" s="381">
        <v>3082</v>
      </c>
      <c r="N149" s="380">
        <v>2714</v>
      </c>
      <c r="O149" s="285" t="s">
        <v>73</v>
      </c>
      <c r="P149" s="376"/>
      <c r="Q149" s="376"/>
      <c r="R149" s="376"/>
      <c r="S149" s="376"/>
      <c r="T149" s="376"/>
      <c r="U149" s="376"/>
    </row>
    <row r="150" spans="1:21" s="231" customFormat="1" ht="18" customHeight="1">
      <c r="A150" s="291" t="s">
        <v>143</v>
      </c>
      <c r="B150" s="383">
        <v>183625</v>
      </c>
      <c r="C150" s="383">
        <v>67525</v>
      </c>
      <c r="D150" s="383">
        <v>55835</v>
      </c>
      <c r="E150" s="383">
        <v>11690</v>
      </c>
      <c r="F150" s="383">
        <v>7448</v>
      </c>
      <c r="G150" s="383">
        <v>4242</v>
      </c>
      <c r="H150" s="383">
        <v>116100</v>
      </c>
      <c r="I150" s="383">
        <v>25265</v>
      </c>
      <c r="J150" s="383">
        <v>46936</v>
      </c>
      <c r="K150" s="383">
        <v>1230</v>
      </c>
      <c r="L150" s="383">
        <v>11671</v>
      </c>
      <c r="M150" s="383">
        <v>19586</v>
      </c>
      <c r="N150" s="382">
        <v>11412</v>
      </c>
      <c r="O150" s="288" t="s">
        <v>143</v>
      </c>
      <c r="P150" s="196"/>
      <c r="Q150" s="196"/>
      <c r="R150" s="196"/>
      <c r="S150" s="196"/>
      <c r="T150" s="196"/>
      <c r="U150" s="196"/>
    </row>
    <row r="151" spans="1:21" s="390" customFormat="1" ht="15" customHeight="1">
      <c r="A151" s="298" t="s">
        <v>144</v>
      </c>
      <c r="B151" s="393">
        <v>75334</v>
      </c>
      <c r="C151" s="393">
        <v>29909</v>
      </c>
      <c r="D151" s="393">
        <v>23726</v>
      </c>
      <c r="E151" s="393">
        <v>6183</v>
      </c>
      <c r="F151" s="393">
        <v>3932</v>
      </c>
      <c r="G151" s="393">
        <v>2251</v>
      </c>
      <c r="H151" s="393">
        <v>45425</v>
      </c>
      <c r="I151" s="393">
        <v>11574</v>
      </c>
      <c r="J151" s="393">
        <v>16885</v>
      </c>
      <c r="K151" s="393">
        <v>332</v>
      </c>
      <c r="L151" s="393">
        <v>5614</v>
      </c>
      <c r="M151" s="393">
        <v>7048</v>
      </c>
      <c r="N151" s="392">
        <v>3972</v>
      </c>
      <c r="O151" s="294" t="s">
        <v>144</v>
      </c>
      <c r="P151" s="391"/>
      <c r="Q151" s="391"/>
      <c r="R151" s="391"/>
      <c r="S151" s="391"/>
      <c r="T151" s="391"/>
      <c r="U151" s="391"/>
    </row>
    <row r="152" spans="1:21" ht="11.25" customHeight="1">
      <c r="A152" s="293" t="s">
        <v>145</v>
      </c>
      <c r="B152" s="381">
        <v>61697</v>
      </c>
      <c r="C152" s="381">
        <v>24767</v>
      </c>
      <c r="D152" s="381">
        <v>19668</v>
      </c>
      <c r="E152" s="381">
        <v>5099</v>
      </c>
      <c r="F152" s="381">
        <v>3427</v>
      </c>
      <c r="G152" s="381">
        <v>1672</v>
      </c>
      <c r="H152" s="381">
        <v>36930</v>
      </c>
      <c r="I152" s="381">
        <v>8971</v>
      </c>
      <c r="J152" s="381">
        <v>14176</v>
      </c>
      <c r="K152" s="381">
        <v>310</v>
      </c>
      <c r="L152" s="381">
        <v>4754</v>
      </c>
      <c r="M152" s="381">
        <v>5437</v>
      </c>
      <c r="N152" s="380">
        <v>3282</v>
      </c>
      <c r="O152" s="292" t="s">
        <v>145</v>
      </c>
    </row>
    <row r="153" spans="1:21" ht="11.25" customHeight="1">
      <c r="A153" s="293" t="s">
        <v>146</v>
      </c>
      <c r="B153" s="381">
        <v>13637</v>
      </c>
      <c r="C153" s="381">
        <v>5142</v>
      </c>
      <c r="D153" s="381">
        <v>4058</v>
      </c>
      <c r="E153" s="381">
        <v>1084</v>
      </c>
      <c r="F153" s="381">
        <v>505</v>
      </c>
      <c r="G153" s="381">
        <v>579</v>
      </c>
      <c r="H153" s="381">
        <v>8495</v>
      </c>
      <c r="I153" s="381">
        <v>2603</v>
      </c>
      <c r="J153" s="381">
        <v>2709</v>
      </c>
      <c r="K153" s="381">
        <v>22</v>
      </c>
      <c r="L153" s="381">
        <v>860</v>
      </c>
      <c r="M153" s="381">
        <v>1611</v>
      </c>
      <c r="N153" s="380">
        <v>690</v>
      </c>
      <c r="O153" s="292" t="s">
        <v>146</v>
      </c>
    </row>
    <row r="154" spans="1:21" s="375" customFormat="1" ht="11.25" customHeight="1">
      <c r="A154" s="287" t="s">
        <v>53</v>
      </c>
      <c r="B154" s="381">
        <v>17610</v>
      </c>
      <c r="C154" s="381">
        <v>6407</v>
      </c>
      <c r="D154" s="381">
        <v>5645</v>
      </c>
      <c r="E154" s="381">
        <v>762</v>
      </c>
      <c r="F154" s="381">
        <v>508</v>
      </c>
      <c r="G154" s="381">
        <v>254</v>
      </c>
      <c r="H154" s="381">
        <v>11203</v>
      </c>
      <c r="I154" s="381">
        <v>2329</v>
      </c>
      <c r="J154" s="381">
        <v>4560</v>
      </c>
      <c r="K154" s="381">
        <v>93</v>
      </c>
      <c r="L154" s="381">
        <v>1144</v>
      </c>
      <c r="M154" s="381">
        <v>1967</v>
      </c>
      <c r="N154" s="380">
        <v>1110</v>
      </c>
      <c r="O154" s="285" t="s">
        <v>53</v>
      </c>
      <c r="P154" s="376"/>
      <c r="Q154" s="376"/>
      <c r="R154" s="376"/>
      <c r="S154" s="376"/>
      <c r="T154" s="376"/>
      <c r="U154" s="376"/>
    </row>
    <row r="155" spans="1:21" s="375" customFormat="1" ht="11.25" customHeight="1">
      <c r="A155" s="287" t="s">
        <v>54</v>
      </c>
      <c r="B155" s="381">
        <v>8331</v>
      </c>
      <c r="C155" s="381">
        <v>2777</v>
      </c>
      <c r="D155" s="381">
        <v>2265</v>
      </c>
      <c r="E155" s="381">
        <v>512</v>
      </c>
      <c r="F155" s="381">
        <v>331</v>
      </c>
      <c r="G155" s="381">
        <v>181</v>
      </c>
      <c r="H155" s="381">
        <v>5554</v>
      </c>
      <c r="I155" s="381">
        <v>1050</v>
      </c>
      <c r="J155" s="381">
        <v>2367</v>
      </c>
      <c r="K155" s="381">
        <v>55</v>
      </c>
      <c r="L155" s="381">
        <v>517</v>
      </c>
      <c r="M155" s="381">
        <v>975</v>
      </c>
      <c r="N155" s="380">
        <v>590</v>
      </c>
      <c r="O155" s="285" t="s">
        <v>54</v>
      </c>
      <c r="P155" s="376"/>
      <c r="Q155" s="376"/>
      <c r="R155" s="376"/>
      <c r="S155" s="376"/>
      <c r="T155" s="376"/>
      <c r="U155" s="376"/>
    </row>
    <row r="156" spans="1:21" s="375" customFormat="1" ht="11.25" customHeight="1">
      <c r="A156" s="287" t="s">
        <v>55</v>
      </c>
      <c r="B156" s="381">
        <v>11380</v>
      </c>
      <c r="C156" s="381">
        <v>4019</v>
      </c>
      <c r="D156" s="381">
        <v>3373</v>
      </c>
      <c r="E156" s="381">
        <v>646</v>
      </c>
      <c r="F156" s="381">
        <v>441</v>
      </c>
      <c r="G156" s="381">
        <v>205</v>
      </c>
      <c r="H156" s="381">
        <v>7361</v>
      </c>
      <c r="I156" s="381">
        <v>1399</v>
      </c>
      <c r="J156" s="381">
        <v>3199</v>
      </c>
      <c r="K156" s="381">
        <v>122</v>
      </c>
      <c r="L156" s="381">
        <v>566</v>
      </c>
      <c r="M156" s="381">
        <v>1219</v>
      </c>
      <c r="N156" s="380">
        <v>856</v>
      </c>
      <c r="O156" s="285" t="s">
        <v>55</v>
      </c>
      <c r="P156" s="376"/>
      <c r="Q156" s="376"/>
      <c r="R156" s="376"/>
      <c r="S156" s="376"/>
      <c r="T156" s="376"/>
      <c r="U156" s="376"/>
    </row>
    <row r="157" spans="1:21" s="375" customFormat="1" ht="11.25" customHeight="1">
      <c r="A157" s="287" t="s">
        <v>56</v>
      </c>
      <c r="B157" s="381">
        <v>12737</v>
      </c>
      <c r="C157" s="381">
        <v>4339</v>
      </c>
      <c r="D157" s="381">
        <v>3699</v>
      </c>
      <c r="E157" s="381">
        <v>640</v>
      </c>
      <c r="F157" s="381">
        <v>360</v>
      </c>
      <c r="G157" s="381">
        <v>280</v>
      </c>
      <c r="H157" s="381">
        <v>8398</v>
      </c>
      <c r="I157" s="381">
        <v>1558</v>
      </c>
      <c r="J157" s="381">
        <v>3877</v>
      </c>
      <c r="K157" s="381">
        <v>219</v>
      </c>
      <c r="L157" s="381">
        <v>680</v>
      </c>
      <c r="M157" s="381">
        <v>1343</v>
      </c>
      <c r="N157" s="380">
        <v>721</v>
      </c>
      <c r="O157" s="285" t="s">
        <v>56</v>
      </c>
      <c r="P157" s="376"/>
      <c r="Q157" s="376"/>
      <c r="R157" s="376"/>
      <c r="S157" s="376"/>
      <c r="T157" s="376"/>
      <c r="U157" s="376"/>
    </row>
    <row r="158" spans="1:21" s="375" customFormat="1" ht="11.25" customHeight="1">
      <c r="A158" s="287" t="s">
        <v>57</v>
      </c>
      <c r="B158" s="381">
        <v>15516</v>
      </c>
      <c r="C158" s="381">
        <v>4415</v>
      </c>
      <c r="D158" s="381">
        <v>3447</v>
      </c>
      <c r="E158" s="381">
        <v>968</v>
      </c>
      <c r="F158" s="381">
        <v>592</v>
      </c>
      <c r="G158" s="381">
        <v>376</v>
      </c>
      <c r="H158" s="381">
        <v>11101</v>
      </c>
      <c r="I158" s="381">
        <v>1883</v>
      </c>
      <c r="J158" s="381">
        <v>5009</v>
      </c>
      <c r="K158" s="381">
        <v>90</v>
      </c>
      <c r="L158" s="381">
        <v>800</v>
      </c>
      <c r="M158" s="381">
        <v>2174</v>
      </c>
      <c r="N158" s="380">
        <v>1145</v>
      </c>
      <c r="O158" s="285" t="s">
        <v>57</v>
      </c>
      <c r="P158" s="376"/>
      <c r="Q158" s="376"/>
      <c r="R158" s="376"/>
      <c r="S158" s="376"/>
      <c r="T158" s="376"/>
      <c r="U158" s="376"/>
    </row>
    <row r="159" spans="1:21" s="375" customFormat="1" ht="11.25" customHeight="1">
      <c r="A159" s="287" t="s">
        <v>58</v>
      </c>
      <c r="B159" s="381">
        <v>11458</v>
      </c>
      <c r="C159" s="381">
        <v>4174</v>
      </c>
      <c r="D159" s="381">
        <v>3568</v>
      </c>
      <c r="E159" s="381">
        <v>606</v>
      </c>
      <c r="F159" s="381">
        <v>399</v>
      </c>
      <c r="G159" s="381">
        <v>207</v>
      </c>
      <c r="H159" s="381">
        <v>7284</v>
      </c>
      <c r="I159" s="381">
        <v>1497</v>
      </c>
      <c r="J159" s="381">
        <v>3030</v>
      </c>
      <c r="K159" s="381">
        <v>56</v>
      </c>
      <c r="L159" s="381">
        <v>542</v>
      </c>
      <c r="M159" s="381">
        <v>1542</v>
      </c>
      <c r="N159" s="380">
        <v>617</v>
      </c>
      <c r="O159" s="285" t="s">
        <v>58</v>
      </c>
      <c r="P159" s="376"/>
      <c r="Q159" s="376"/>
      <c r="R159" s="376"/>
      <c r="S159" s="376"/>
      <c r="T159" s="376"/>
      <c r="U159" s="376"/>
    </row>
    <row r="160" spans="1:21" s="375" customFormat="1" ht="11.25" customHeight="1">
      <c r="A160" s="287" t="s">
        <v>123</v>
      </c>
      <c r="B160" s="381">
        <v>31259</v>
      </c>
      <c r="C160" s="381">
        <v>11485</v>
      </c>
      <c r="D160" s="381">
        <v>10112</v>
      </c>
      <c r="E160" s="381">
        <v>1373</v>
      </c>
      <c r="F160" s="381">
        <v>885</v>
      </c>
      <c r="G160" s="381">
        <v>488</v>
      </c>
      <c r="H160" s="381">
        <v>19774</v>
      </c>
      <c r="I160" s="381">
        <v>3975</v>
      </c>
      <c r="J160" s="381">
        <v>8009</v>
      </c>
      <c r="K160" s="381">
        <v>263</v>
      </c>
      <c r="L160" s="381">
        <v>1808</v>
      </c>
      <c r="M160" s="381">
        <v>3318</v>
      </c>
      <c r="N160" s="380">
        <v>2401</v>
      </c>
      <c r="O160" s="285" t="s">
        <v>123</v>
      </c>
      <c r="P160" s="376"/>
      <c r="Q160" s="376"/>
      <c r="R160" s="376"/>
      <c r="S160" s="376"/>
      <c r="T160" s="376"/>
      <c r="U160" s="376"/>
    </row>
    <row r="161" spans="1:21" s="231" customFormat="1" ht="20.100000000000001" customHeight="1">
      <c r="A161" s="291" t="s">
        <v>147</v>
      </c>
      <c r="B161" s="383">
        <v>119967</v>
      </c>
      <c r="C161" s="383">
        <v>51506</v>
      </c>
      <c r="D161" s="383">
        <v>40649</v>
      </c>
      <c r="E161" s="383">
        <v>10857</v>
      </c>
      <c r="F161" s="383">
        <v>7245</v>
      </c>
      <c r="G161" s="383">
        <v>3612</v>
      </c>
      <c r="H161" s="383">
        <v>68461</v>
      </c>
      <c r="I161" s="383">
        <v>13785</v>
      </c>
      <c r="J161" s="383">
        <v>32917</v>
      </c>
      <c r="K161" s="383">
        <v>346</v>
      </c>
      <c r="L161" s="383">
        <v>7914</v>
      </c>
      <c r="M161" s="383">
        <v>7964</v>
      </c>
      <c r="N161" s="382">
        <v>5535</v>
      </c>
      <c r="O161" s="288" t="s">
        <v>147</v>
      </c>
      <c r="P161" s="196"/>
      <c r="Q161" s="196"/>
      <c r="R161" s="196"/>
      <c r="S161" s="196"/>
      <c r="T161" s="196"/>
      <c r="U161" s="196"/>
    </row>
    <row r="162" spans="1:21" s="375" customFormat="1" ht="11.1" customHeight="1">
      <c r="A162" s="287" t="s">
        <v>74</v>
      </c>
      <c r="B162" s="381">
        <v>12994</v>
      </c>
      <c r="C162" s="381">
        <v>5716</v>
      </c>
      <c r="D162" s="381">
        <v>4997</v>
      </c>
      <c r="E162" s="381">
        <v>719</v>
      </c>
      <c r="F162" s="381">
        <v>475</v>
      </c>
      <c r="G162" s="381">
        <v>244</v>
      </c>
      <c r="H162" s="381">
        <v>7278</v>
      </c>
      <c r="I162" s="381">
        <v>1557</v>
      </c>
      <c r="J162" s="381">
        <v>3499</v>
      </c>
      <c r="K162" s="381">
        <v>69</v>
      </c>
      <c r="L162" s="381">
        <v>772</v>
      </c>
      <c r="M162" s="381">
        <v>919</v>
      </c>
      <c r="N162" s="380">
        <v>462</v>
      </c>
      <c r="O162" s="285" t="s">
        <v>74</v>
      </c>
      <c r="P162" s="376"/>
      <c r="Q162" s="376"/>
      <c r="R162" s="376"/>
      <c r="S162" s="376"/>
      <c r="T162" s="376"/>
      <c r="U162" s="376"/>
    </row>
    <row r="163" spans="1:21" s="375" customFormat="1" ht="11.1" customHeight="1">
      <c r="A163" s="287" t="s">
        <v>232</v>
      </c>
      <c r="B163" s="381">
        <v>59461</v>
      </c>
      <c r="C163" s="381">
        <v>23882</v>
      </c>
      <c r="D163" s="381">
        <v>17878</v>
      </c>
      <c r="E163" s="381">
        <v>6004</v>
      </c>
      <c r="F163" s="381">
        <v>3845</v>
      </c>
      <c r="G163" s="381">
        <v>2159</v>
      </c>
      <c r="H163" s="381">
        <v>35579</v>
      </c>
      <c r="I163" s="381">
        <v>7078</v>
      </c>
      <c r="J163" s="381">
        <v>16958</v>
      </c>
      <c r="K163" s="381">
        <v>149</v>
      </c>
      <c r="L163" s="381">
        <v>4127</v>
      </c>
      <c r="M163" s="381">
        <v>4426</v>
      </c>
      <c r="N163" s="380">
        <v>2841</v>
      </c>
      <c r="O163" s="285" t="s">
        <v>232</v>
      </c>
      <c r="P163" s="376"/>
      <c r="Q163" s="376"/>
      <c r="R163" s="376"/>
      <c r="S163" s="376"/>
      <c r="T163" s="376"/>
      <c r="U163" s="376"/>
    </row>
    <row r="164" spans="1:21" s="375" customFormat="1" ht="11.1" customHeight="1">
      <c r="A164" s="287" t="s">
        <v>75</v>
      </c>
      <c r="B164" s="381">
        <v>31491</v>
      </c>
      <c r="C164" s="381">
        <v>15425</v>
      </c>
      <c r="D164" s="381">
        <v>12334</v>
      </c>
      <c r="E164" s="381">
        <v>3091</v>
      </c>
      <c r="F164" s="381">
        <v>2241</v>
      </c>
      <c r="G164" s="381">
        <v>850</v>
      </c>
      <c r="H164" s="381">
        <v>16066</v>
      </c>
      <c r="I164" s="381">
        <v>3315</v>
      </c>
      <c r="J164" s="381">
        <v>7995</v>
      </c>
      <c r="K164" s="381">
        <v>41</v>
      </c>
      <c r="L164" s="381">
        <v>1937</v>
      </c>
      <c r="M164" s="381">
        <v>1341</v>
      </c>
      <c r="N164" s="380">
        <v>1437</v>
      </c>
      <c r="O164" s="285" t="s">
        <v>75</v>
      </c>
      <c r="P164" s="376"/>
      <c r="Q164" s="376"/>
      <c r="R164" s="376"/>
      <c r="S164" s="376"/>
      <c r="T164" s="376"/>
      <c r="U164" s="376"/>
    </row>
    <row r="165" spans="1:21" s="375" customFormat="1" ht="11.1" customHeight="1">
      <c r="A165" s="287" t="s">
        <v>76</v>
      </c>
      <c r="B165" s="381">
        <v>16021</v>
      </c>
      <c r="C165" s="381">
        <v>6483</v>
      </c>
      <c r="D165" s="381">
        <v>5440</v>
      </c>
      <c r="E165" s="381">
        <v>1043</v>
      </c>
      <c r="F165" s="381">
        <v>684</v>
      </c>
      <c r="G165" s="381">
        <v>359</v>
      </c>
      <c r="H165" s="381">
        <v>9538</v>
      </c>
      <c r="I165" s="381">
        <v>1835</v>
      </c>
      <c r="J165" s="381">
        <v>4465</v>
      </c>
      <c r="K165" s="381">
        <v>87</v>
      </c>
      <c r="L165" s="381">
        <v>1078</v>
      </c>
      <c r="M165" s="381">
        <v>1278</v>
      </c>
      <c r="N165" s="380">
        <v>795</v>
      </c>
      <c r="O165" s="285" t="s">
        <v>76</v>
      </c>
      <c r="P165" s="376"/>
      <c r="Q165" s="376"/>
      <c r="R165" s="376"/>
      <c r="S165" s="376"/>
      <c r="T165" s="376"/>
      <c r="U165" s="376"/>
    </row>
    <row r="166" spans="1:21" s="231" customFormat="1" ht="15.95" customHeight="1">
      <c r="A166" s="291" t="s">
        <v>148</v>
      </c>
      <c r="B166" s="383">
        <v>216304</v>
      </c>
      <c r="C166" s="383">
        <v>92737</v>
      </c>
      <c r="D166" s="383">
        <v>63585</v>
      </c>
      <c r="E166" s="383">
        <v>29152</v>
      </c>
      <c r="F166" s="383">
        <v>15918</v>
      </c>
      <c r="G166" s="383">
        <v>13234</v>
      </c>
      <c r="H166" s="383">
        <v>123567</v>
      </c>
      <c r="I166" s="383">
        <v>31601</v>
      </c>
      <c r="J166" s="383">
        <v>44419</v>
      </c>
      <c r="K166" s="383">
        <v>705</v>
      </c>
      <c r="L166" s="383">
        <v>16418</v>
      </c>
      <c r="M166" s="383">
        <v>20148</v>
      </c>
      <c r="N166" s="382">
        <v>10276</v>
      </c>
      <c r="O166" s="288" t="s">
        <v>148</v>
      </c>
      <c r="P166" s="196"/>
      <c r="Q166" s="196"/>
      <c r="R166" s="196"/>
      <c r="S166" s="196"/>
      <c r="T166" s="196"/>
      <c r="U166" s="196"/>
    </row>
    <row r="167" spans="1:21" s="375" customFormat="1" ht="11.1" customHeight="1">
      <c r="A167" s="287" t="s">
        <v>111</v>
      </c>
      <c r="B167" s="381">
        <v>11104</v>
      </c>
      <c r="C167" s="381">
        <v>5134</v>
      </c>
      <c r="D167" s="381">
        <v>4017</v>
      </c>
      <c r="E167" s="381">
        <v>1117</v>
      </c>
      <c r="F167" s="381">
        <v>548</v>
      </c>
      <c r="G167" s="381">
        <v>569</v>
      </c>
      <c r="H167" s="381">
        <v>5970</v>
      </c>
      <c r="I167" s="381">
        <v>1808</v>
      </c>
      <c r="J167" s="381">
        <v>2088</v>
      </c>
      <c r="K167" s="381">
        <v>13</v>
      </c>
      <c r="L167" s="381">
        <v>595</v>
      </c>
      <c r="M167" s="381">
        <v>1118</v>
      </c>
      <c r="N167" s="380">
        <v>348</v>
      </c>
      <c r="O167" s="285" t="s">
        <v>111</v>
      </c>
      <c r="P167" s="376"/>
      <c r="Q167" s="376"/>
      <c r="R167" s="376"/>
      <c r="S167" s="376"/>
      <c r="T167" s="376"/>
      <c r="U167" s="376"/>
    </row>
    <row r="168" spans="1:21" s="375" customFormat="1" ht="11.1" customHeight="1">
      <c r="A168" s="287" t="s">
        <v>112</v>
      </c>
      <c r="B168" s="381">
        <v>29893</v>
      </c>
      <c r="C168" s="381">
        <v>14821</v>
      </c>
      <c r="D168" s="381">
        <v>11588</v>
      </c>
      <c r="E168" s="381">
        <v>3233</v>
      </c>
      <c r="F168" s="381">
        <v>1575</v>
      </c>
      <c r="G168" s="381">
        <v>1658</v>
      </c>
      <c r="H168" s="381">
        <v>15072</v>
      </c>
      <c r="I168" s="381">
        <v>4323</v>
      </c>
      <c r="J168" s="381">
        <v>4870</v>
      </c>
      <c r="K168" s="381">
        <v>28</v>
      </c>
      <c r="L168" s="381">
        <v>2350</v>
      </c>
      <c r="M168" s="381">
        <v>2557</v>
      </c>
      <c r="N168" s="380">
        <v>944</v>
      </c>
      <c r="O168" s="285" t="s">
        <v>112</v>
      </c>
      <c r="P168" s="376"/>
      <c r="Q168" s="376"/>
      <c r="R168" s="376"/>
      <c r="S168" s="376"/>
      <c r="T168" s="376"/>
      <c r="U168" s="376"/>
    </row>
    <row r="169" spans="1:21" s="375" customFormat="1" ht="11.1" customHeight="1">
      <c r="A169" s="287" t="s">
        <v>113</v>
      </c>
      <c r="B169" s="381">
        <v>22000</v>
      </c>
      <c r="C169" s="381">
        <v>9318</v>
      </c>
      <c r="D169" s="381">
        <v>6326</v>
      </c>
      <c r="E169" s="381">
        <v>2992</v>
      </c>
      <c r="F169" s="381">
        <v>1543</v>
      </c>
      <c r="G169" s="381">
        <v>1449</v>
      </c>
      <c r="H169" s="381">
        <v>12682</v>
      </c>
      <c r="I169" s="381">
        <v>3284</v>
      </c>
      <c r="J169" s="381">
        <v>4416</v>
      </c>
      <c r="K169" s="381">
        <v>78</v>
      </c>
      <c r="L169" s="381">
        <v>1635</v>
      </c>
      <c r="M169" s="381">
        <v>2028</v>
      </c>
      <c r="N169" s="380">
        <v>1241</v>
      </c>
      <c r="O169" s="285" t="s">
        <v>113</v>
      </c>
      <c r="P169" s="376"/>
      <c r="Q169" s="376"/>
      <c r="R169" s="376"/>
      <c r="S169" s="376"/>
      <c r="T169" s="376"/>
      <c r="U169" s="376"/>
    </row>
    <row r="170" spans="1:21" s="375" customFormat="1" ht="11.1" customHeight="1">
      <c r="A170" s="287" t="s">
        <v>233</v>
      </c>
      <c r="B170" s="381">
        <v>144206</v>
      </c>
      <c r="C170" s="381">
        <v>59476</v>
      </c>
      <c r="D170" s="381">
        <v>38260</v>
      </c>
      <c r="E170" s="381">
        <v>21216</v>
      </c>
      <c r="F170" s="381">
        <v>11955</v>
      </c>
      <c r="G170" s="381">
        <v>9261</v>
      </c>
      <c r="H170" s="381">
        <v>84730</v>
      </c>
      <c r="I170" s="381">
        <v>21005</v>
      </c>
      <c r="J170" s="381">
        <v>31108</v>
      </c>
      <c r="K170" s="381">
        <v>551</v>
      </c>
      <c r="L170" s="381">
        <v>11205</v>
      </c>
      <c r="M170" s="381">
        <v>13522</v>
      </c>
      <c r="N170" s="380">
        <v>7339</v>
      </c>
      <c r="O170" s="285" t="s">
        <v>233</v>
      </c>
      <c r="P170" s="376"/>
      <c r="Q170" s="376"/>
      <c r="R170" s="376"/>
      <c r="S170" s="376"/>
      <c r="T170" s="376"/>
      <c r="U170" s="376"/>
    </row>
    <row r="171" spans="1:21" s="375" customFormat="1" ht="11.1" customHeight="1">
      <c r="A171" s="287" t="s">
        <v>114</v>
      </c>
      <c r="B171" s="381">
        <v>7438</v>
      </c>
      <c r="C171" s="381">
        <v>3297</v>
      </c>
      <c r="D171" s="381">
        <v>2754</v>
      </c>
      <c r="E171" s="381">
        <v>543</v>
      </c>
      <c r="F171" s="381">
        <v>267</v>
      </c>
      <c r="G171" s="381">
        <v>276</v>
      </c>
      <c r="H171" s="381">
        <v>4141</v>
      </c>
      <c r="I171" s="381">
        <v>1079</v>
      </c>
      <c r="J171" s="381">
        <v>1448</v>
      </c>
      <c r="K171" s="381">
        <v>32</v>
      </c>
      <c r="L171" s="381">
        <v>541</v>
      </c>
      <c r="M171" s="381">
        <v>746</v>
      </c>
      <c r="N171" s="380">
        <v>295</v>
      </c>
      <c r="O171" s="285" t="s">
        <v>114</v>
      </c>
      <c r="P171" s="376"/>
      <c r="Q171" s="376"/>
      <c r="R171" s="376"/>
      <c r="S171" s="376"/>
      <c r="T171" s="376"/>
      <c r="U171" s="376"/>
    </row>
    <row r="172" spans="1:21" s="375" customFormat="1" ht="11.1" customHeight="1">
      <c r="A172" s="287" t="s">
        <v>115</v>
      </c>
      <c r="B172" s="381">
        <v>1663</v>
      </c>
      <c r="C172" s="381">
        <v>691</v>
      </c>
      <c r="D172" s="381">
        <v>640</v>
      </c>
      <c r="E172" s="381">
        <v>51</v>
      </c>
      <c r="F172" s="381">
        <v>30</v>
      </c>
      <c r="G172" s="381">
        <v>21</v>
      </c>
      <c r="H172" s="381">
        <v>972</v>
      </c>
      <c r="I172" s="381">
        <v>102</v>
      </c>
      <c r="J172" s="381">
        <v>489</v>
      </c>
      <c r="K172" s="381">
        <v>3</v>
      </c>
      <c r="L172" s="381">
        <v>92</v>
      </c>
      <c r="M172" s="381">
        <v>177</v>
      </c>
      <c r="N172" s="380">
        <v>109</v>
      </c>
      <c r="O172" s="285" t="s">
        <v>115</v>
      </c>
      <c r="P172" s="376"/>
      <c r="Q172" s="376"/>
      <c r="R172" s="376"/>
      <c r="S172" s="376"/>
      <c r="T172" s="376"/>
      <c r="U172" s="376"/>
    </row>
    <row r="173" spans="1:21" s="231" customFormat="1" ht="15.95" customHeight="1">
      <c r="A173" s="291" t="s">
        <v>149</v>
      </c>
      <c r="B173" s="383">
        <v>376319</v>
      </c>
      <c r="C173" s="383">
        <v>157611</v>
      </c>
      <c r="D173" s="383">
        <v>107692</v>
      </c>
      <c r="E173" s="383">
        <v>49919</v>
      </c>
      <c r="F173" s="383">
        <v>30734</v>
      </c>
      <c r="G173" s="383">
        <v>19185</v>
      </c>
      <c r="H173" s="383">
        <v>218708</v>
      </c>
      <c r="I173" s="383">
        <v>51090</v>
      </c>
      <c r="J173" s="383">
        <v>89784</v>
      </c>
      <c r="K173" s="383">
        <v>1295</v>
      </c>
      <c r="L173" s="383">
        <v>30517</v>
      </c>
      <c r="M173" s="383">
        <v>28500</v>
      </c>
      <c r="N173" s="382">
        <v>17522</v>
      </c>
      <c r="O173" s="288" t="s">
        <v>149</v>
      </c>
      <c r="P173" s="196"/>
      <c r="Q173" s="196"/>
      <c r="R173" s="196"/>
      <c r="S173" s="196"/>
      <c r="T173" s="196"/>
      <c r="U173" s="196"/>
    </row>
    <row r="174" spans="1:21" s="390" customFormat="1" ht="15.95" customHeight="1">
      <c r="A174" s="298" t="s">
        <v>150</v>
      </c>
      <c r="B174" s="393">
        <v>260237</v>
      </c>
      <c r="C174" s="393">
        <v>114859</v>
      </c>
      <c r="D174" s="393">
        <v>78531</v>
      </c>
      <c r="E174" s="393">
        <v>36328</v>
      </c>
      <c r="F174" s="393">
        <v>23436</v>
      </c>
      <c r="G174" s="393">
        <v>12892</v>
      </c>
      <c r="H174" s="393">
        <v>145378</v>
      </c>
      <c r="I174" s="393">
        <v>36196</v>
      </c>
      <c r="J174" s="393">
        <v>58746</v>
      </c>
      <c r="K174" s="393">
        <v>382</v>
      </c>
      <c r="L174" s="393">
        <v>23882</v>
      </c>
      <c r="M174" s="393">
        <v>15269</v>
      </c>
      <c r="N174" s="392">
        <v>10903</v>
      </c>
      <c r="O174" s="294" t="s">
        <v>150</v>
      </c>
      <c r="P174" s="391"/>
      <c r="Q174" s="391"/>
      <c r="R174" s="391"/>
      <c r="S174" s="391"/>
      <c r="T174" s="391"/>
      <c r="U174" s="391"/>
    </row>
    <row r="175" spans="1:21" ht="11.1" customHeight="1">
      <c r="A175" s="293" t="s">
        <v>241</v>
      </c>
      <c r="B175" s="381">
        <v>85969</v>
      </c>
      <c r="C175" s="381">
        <v>38954</v>
      </c>
      <c r="D175" s="381">
        <v>28726</v>
      </c>
      <c r="E175" s="381">
        <v>10228</v>
      </c>
      <c r="F175" s="381">
        <v>6879</v>
      </c>
      <c r="G175" s="381">
        <v>3349</v>
      </c>
      <c r="H175" s="381">
        <v>47015</v>
      </c>
      <c r="I175" s="381">
        <v>10879</v>
      </c>
      <c r="J175" s="381">
        <v>21208</v>
      </c>
      <c r="K175" s="381">
        <v>76</v>
      </c>
      <c r="L175" s="381">
        <v>8818</v>
      </c>
      <c r="M175" s="381">
        <v>3323</v>
      </c>
      <c r="N175" s="380">
        <v>2711</v>
      </c>
      <c r="O175" s="292" t="s">
        <v>241</v>
      </c>
    </row>
    <row r="176" spans="1:21" ht="11.1" customHeight="1">
      <c r="A176" s="293" t="s">
        <v>235</v>
      </c>
      <c r="B176" s="381">
        <v>14680</v>
      </c>
      <c r="C176" s="381">
        <v>6387</v>
      </c>
      <c r="D176" s="381">
        <v>4002</v>
      </c>
      <c r="E176" s="381">
        <v>2385</v>
      </c>
      <c r="F176" s="381">
        <v>1568</v>
      </c>
      <c r="G176" s="381">
        <v>817</v>
      </c>
      <c r="H176" s="381">
        <v>8293</v>
      </c>
      <c r="I176" s="381">
        <v>1880</v>
      </c>
      <c r="J176" s="381">
        <v>3661</v>
      </c>
      <c r="K176" s="381">
        <v>22</v>
      </c>
      <c r="L176" s="381">
        <v>1035</v>
      </c>
      <c r="M176" s="381">
        <v>1134</v>
      </c>
      <c r="N176" s="380">
        <v>561</v>
      </c>
      <c r="O176" s="292" t="s">
        <v>235</v>
      </c>
    </row>
    <row r="177" spans="1:21" ht="11.1" customHeight="1">
      <c r="A177" s="293" t="s">
        <v>210</v>
      </c>
      <c r="B177" s="381">
        <v>73801</v>
      </c>
      <c r="C177" s="381">
        <v>32589</v>
      </c>
      <c r="D177" s="381">
        <v>21661</v>
      </c>
      <c r="E177" s="381">
        <v>10928</v>
      </c>
      <c r="F177" s="381">
        <v>6745</v>
      </c>
      <c r="G177" s="381">
        <v>4183</v>
      </c>
      <c r="H177" s="381">
        <v>41212</v>
      </c>
      <c r="I177" s="381">
        <v>10873</v>
      </c>
      <c r="J177" s="381">
        <v>15655</v>
      </c>
      <c r="K177" s="381">
        <v>161</v>
      </c>
      <c r="L177" s="381">
        <v>6681</v>
      </c>
      <c r="M177" s="381">
        <v>4506</v>
      </c>
      <c r="N177" s="380">
        <v>3336</v>
      </c>
      <c r="O177" s="292" t="s">
        <v>210</v>
      </c>
    </row>
    <row r="178" spans="1:21" ht="11.1" customHeight="1">
      <c r="A178" s="293" t="s">
        <v>236</v>
      </c>
      <c r="B178" s="381">
        <v>53486</v>
      </c>
      <c r="C178" s="381">
        <v>23835</v>
      </c>
      <c r="D178" s="381">
        <v>16179</v>
      </c>
      <c r="E178" s="381">
        <v>7656</v>
      </c>
      <c r="F178" s="381">
        <v>5111</v>
      </c>
      <c r="G178" s="381">
        <v>2545</v>
      </c>
      <c r="H178" s="381">
        <v>29651</v>
      </c>
      <c r="I178" s="381">
        <v>7767</v>
      </c>
      <c r="J178" s="381">
        <v>11449</v>
      </c>
      <c r="K178" s="381">
        <v>52</v>
      </c>
      <c r="L178" s="381">
        <v>4994</v>
      </c>
      <c r="M178" s="381">
        <v>3291</v>
      </c>
      <c r="N178" s="380">
        <v>2098</v>
      </c>
      <c r="O178" s="292" t="s">
        <v>236</v>
      </c>
    </row>
    <row r="179" spans="1:21" ht="11.1" customHeight="1">
      <c r="A179" s="293" t="s">
        <v>237</v>
      </c>
      <c r="B179" s="381">
        <v>32301</v>
      </c>
      <c r="C179" s="381">
        <v>13094</v>
      </c>
      <c r="D179" s="381">
        <v>7963</v>
      </c>
      <c r="E179" s="381">
        <v>5131</v>
      </c>
      <c r="F179" s="381">
        <v>3133</v>
      </c>
      <c r="G179" s="381">
        <v>1998</v>
      </c>
      <c r="H179" s="381">
        <v>19207</v>
      </c>
      <c r="I179" s="381">
        <v>4797</v>
      </c>
      <c r="J179" s="381">
        <v>6773</v>
      </c>
      <c r="K179" s="381">
        <v>71</v>
      </c>
      <c r="L179" s="381">
        <v>2354</v>
      </c>
      <c r="M179" s="381">
        <v>3015</v>
      </c>
      <c r="N179" s="380">
        <v>2197</v>
      </c>
      <c r="O179" s="292" t="s">
        <v>237</v>
      </c>
    </row>
    <row r="180" spans="1:21" s="375" customFormat="1" ht="11.1" customHeight="1">
      <c r="A180" s="287" t="s">
        <v>97</v>
      </c>
      <c r="B180" s="381">
        <v>51863</v>
      </c>
      <c r="C180" s="381">
        <v>19232</v>
      </c>
      <c r="D180" s="381">
        <v>12909</v>
      </c>
      <c r="E180" s="381">
        <v>6323</v>
      </c>
      <c r="F180" s="381">
        <v>3512</v>
      </c>
      <c r="G180" s="381">
        <v>2811</v>
      </c>
      <c r="H180" s="381">
        <v>32631</v>
      </c>
      <c r="I180" s="381">
        <v>6971</v>
      </c>
      <c r="J180" s="381">
        <v>12349</v>
      </c>
      <c r="K180" s="381">
        <v>540</v>
      </c>
      <c r="L180" s="381">
        <v>3373</v>
      </c>
      <c r="M180" s="381">
        <v>5744</v>
      </c>
      <c r="N180" s="380">
        <v>3654</v>
      </c>
      <c r="O180" s="285" t="s">
        <v>97</v>
      </c>
      <c r="P180" s="376"/>
      <c r="Q180" s="376"/>
      <c r="R180" s="376"/>
      <c r="S180" s="376"/>
      <c r="T180" s="376"/>
      <c r="U180" s="376"/>
    </row>
    <row r="181" spans="1:21" s="375" customFormat="1" ht="11.1" customHeight="1">
      <c r="A181" s="287" t="s">
        <v>98</v>
      </c>
      <c r="B181" s="381">
        <v>8389</v>
      </c>
      <c r="C181" s="381">
        <v>2994</v>
      </c>
      <c r="D181" s="381">
        <v>2160</v>
      </c>
      <c r="E181" s="381">
        <v>834</v>
      </c>
      <c r="F181" s="381">
        <v>546</v>
      </c>
      <c r="G181" s="381">
        <v>288</v>
      </c>
      <c r="H181" s="381">
        <v>5395</v>
      </c>
      <c r="I181" s="381">
        <v>742</v>
      </c>
      <c r="J181" s="381">
        <v>3047</v>
      </c>
      <c r="K181" s="381">
        <v>48</v>
      </c>
      <c r="L181" s="381">
        <v>315</v>
      </c>
      <c r="M181" s="381">
        <v>828</v>
      </c>
      <c r="N181" s="380">
        <v>415</v>
      </c>
      <c r="O181" s="285" t="s">
        <v>98</v>
      </c>
      <c r="P181" s="376"/>
      <c r="Q181" s="376"/>
      <c r="R181" s="376"/>
      <c r="S181" s="376"/>
      <c r="T181" s="376"/>
      <c r="U181" s="376"/>
    </row>
    <row r="182" spans="1:21" s="375" customFormat="1" ht="11.1" customHeight="1">
      <c r="A182" s="287" t="s">
        <v>99</v>
      </c>
      <c r="B182" s="381">
        <v>18463</v>
      </c>
      <c r="C182" s="381">
        <v>7178</v>
      </c>
      <c r="D182" s="381">
        <v>4001</v>
      </c>
      <c r="E182" s="381">
        <v>3177</v>
      </c>
      <c r="F182" s="381">
        <v>1500</v>
      </c>
      <c r="G182" s="381">
        <v>1677</v>
      </c>
      <c r="H182" s="381">
        <v>11285</v>
      </c>
      <c r="I182" s="381">
        <v>2721</v>
      </c>
      <c r="J182" s="381">
        <v>4214</v>
      </c>
      <c r="K182" s="381">
        <v>89</v>
      </c>
      <c r="L182" s="381">
        <v>1042</v>
      </c>
      <c r="M182" s="381">
        <v>2530</v>
      </c>
      <c r="N182" s="380">
        <v>689</v>
      </c>
      <c r="O182" s="285" t="s">
        <v>99</v>
      </c>
      <c r="P182" s="376"/>
      <c r="Q182" s="376"/>
      <c r="R182" s="376"/>
      <c r="S182" s="376"/>
      <c r="T182" s="376"/>
      <c r="U182" s="376"/>
    </row>
    <row r="183" spans="1:21" s="375" customFormat="1" ht="11.1" customHeight="1">
      <c r="A183" s="287" t="s">
        <v>100</v>
      </c>
      <c r="B183" s="381">
        <v>13968</v>
      </c>
      <c r="C183" s="381">
        <v>4864</v>
      </c>
      <c r="D183" s="381">
        <v>3553</v>
      </c>
      <c r="E183" s="381">
        <v>1311</v>
      </c>
      <c r="F183" s="381">
        <v>578</v>
      </c>
      <c r="G183" s="381">
        <v>733</v>
      </c>
      <c r="H183" s="381">
        <v>9104</v>
      </c>
      <c r="I183" s="381">
        <v>1979</v>
      </c>
      <c r="J183" s="381">
        <v>3622</v>
      </c>
      <c r="K183" s="381">
        <v>151</v>
      </c>
      <c r="L183" s="381">
        <v>811</v>
      </c>
      <c r="M183" s="381">
        <v>1817</v>
      </c>
      <c r="N183" s="380">
        <v>724</v>
      </c>
      <c r="O183" s="285" t="s">
        <v>100</v>
      </c>
      <c r="P183" s="376"/>
      <c r="Q183" s="376"/>
      <c r="R183" s="376"/>
      <c r="S183" s="376"/>
      <c r="T183" s="376"/>
      <c r="U183" s="376"/>
    </row>
    <row r="184" spans="1:21" s="375" customFormat="1" ht="11.1" customHeight="1">
      <c r="A184" s="287" t="s">
        <v>101</v>
      </c>
      <c r="B184" s="381">
        <v>9150</v>
      </c>
      <c r="C184" s="381">
        <v>3654</v>
      </c>
      <c r="D184" s="381">
        <v>3377</v>
      </c>
      <c r="E184" s="381">
        <v>277</v>
      </c>
      <c r="F184" s="381">
        <v>135</v>
      </c>
      <c r="G184" s="381">
        <v>142</v>
      </c>
      <c r="H184" s="381">
        <v>5496</v>
      </c>
      <c r="I184" s="381">
        <v>1074</v>
      </c>
      <c r="J184" s="381">
        <v>2555</v>
      </c>
      <c r="K184" s="381">
        <v>32</v>
      </c>
      <c r="L184" s="381">
        <v>453</v>
      </c>
      <c r="M184" s="381">
        <v>924</v>
      </c>
      <c r="N184" s="380">
        <v>458</v>
      </c>
      <c r="O184" s="285" t="s">
        <v>101</v>
      </c>
      <c r="P184" s="376"/>
      <c r="Q184" s="376"/>
      <c r="R184" s="376"/>
      <c r="S184" s="376"/>
      <c r="T184" s="376"/>
      <c r="U184" s="376"/>
    </row>
    <row r="185" spans="1:21" s="375" customFormat="1" ht="11.1" customHeight="1">
      <c r="A185" s="287" t="s">
        <v>102</v>
      </c>
      <c r="B185" s="381">
        <v>14249</v>
      </c>
      <c r="C185" s="381">
        <v>4830</v>
      </c>
      <c r="D185" s="381">
        <v>3161</v>
      </c>
      <c r="E185" s="381">
        <v>1669</v>
      </c>
      <c r="F185" s="381">
        <v>1027</v>
      </c>
      <c r="G185" s="381">
        <v>642</v>
      </c>
      <c r="H185" s="381">
        <v>9419</v>
      </c>
      <c r="I185" s="381">
        <v>1407</v>
      </c>
      <c r="J185" s="381">
        <v>5251</v>
      </c>
      <c r="K185" s="381">
        <v>53</v>
      </c>
      <c r="L185" s="381">
        <v>641</v>
      </c>
      <c r="M185" s="381">
        <v>1388</v>
      </c>
      <c r="N185" s="380">
        <v>679</v>
      </c>
      <c r="O185" s="285" t="s">
        <v>102</v>
      </c>
      <c r="P185" s="376"/>
      <c r="Q185" s="376"/>
      <c r="R185" s="376"/>
      <c r="S185" s="376"/>
      <c r="T185" s="376"/>
      <c r="U185" s="376"/>
    </row>
    <row r="186" spans="1:21" s="231" customFormat="1" ht="15.95" customHeight="1">
      <c r="A186" s="291" t="s">
        <v>151</v>
      </c>
      <c r="B186" s="383">
        <v>92479</v>
      </c>
      <c r="C186" s="383">
        <v>37305</v>
      </c>
      <c r="D186" s="383">
        <v>25854</v>
      </c>
      <c r="E186" s="383">
        <v>11451</v>
      </c>
      <c r="F186" s="383">
        <v>6825</v>
      </c>
      <c r="G186" s="383">
        <v>4626</v>
      </c>
      <c r="H186" s="383">
        <v>55174</v>
      </c>
      <c r="I186" s="383">
        <v>11097</v>
      </c>
      <c r="J186" s="383">
        <v>26438</v>
      </c>
      <c r="K186" s="383">
        <v>282</v>
      </c>
      <c r="L186" s="383">
        <v>6688</v>
      </c>
      <c r="M186" s="383">
        <v>6846</v>
      </c>
      <c r="N186" s="382">
        <v>3823</v>
      </c>
      <c r="O186" s="288" t="s">
        <v>151</v>
      </c>
      <c r="P186" s="196"/>
      <c r="Q186" s="196"/>
      <c r="R186" s="196"/>
      <c r="S186" s="196"/>
      <c r="T186" s="196"/>
      <c r="U186" s="196"/>
    </row>
    <row r="187" spans="1:21" s="375" customFormat="1" ht="11.1" customHeight="1">
      <c r="A187" s="287" t="s">
        <v>107</v>
      </c>
      <c r="B187" s="381">
        <v>12307</v>
      </c>
      <c r="C187" s="381">
        <v>4795</v>
      </c>
      <c r="D187" s="381">
        <v>3180</v>
      </c>
      <c r="E187" s="381">
        <v>1615</v>
      </c>
      <c r="F187" s="381">
        <v>860</v>
      </c>
      <c r="G187" s="381">
        <v>755</v>
      </c>
      <c r="H187" s="381">
        <v>7512</v>
      </c>
      <c r="I187" s="381">
        <v>1216</v>
      </c>
      <c r="J187" s="381">
        <v>3978</v>
      </c>
      <c r="K187" s="381">
        <v>31</v>
      </c>
      <c r="L187" s="381">
        <v>659</v>
      </c>
      <c r="M187" s="381">
        <v>1004</v>
      </c>
      <c r="N187" s="380">
        <v>624</v>
      </c>
      <c r="O187" s="285" t="s">
        <v>107</v>
      </c>
      <c r="P187" s="376"/>
      <c r="Q187" s="376"/>
      <c r="R187" s="376"/>
      <c r="S187" s="376"/>
      <c r="T187" s="376"/>
      <c r="U187" s="376"/>
    </row>
    <row r="188" spans="1:21" s="375" customFormat="1" ht="11.1" customHeight="1">
      <c r="A188" s="287" t="s">
        <v>108</v>
      </c>
      <c r="B188" s="381">
        <v>12126</v>
      </c>
      <c r="C188" s="381">
        <v>4296</v>
      </c>
      <c r="D188" s="381">
        <v>2639</v>
      </c>
      <c r="E188" s="381">
        <v>1657</v>
      </c>
      <c r="F188" s="381">
        <v>994</v>
      </c>
      <c r="G188" s="381">
        <v>663</v>
      </c>
      <c r="H188" s="381">
        <v>7830</v>
      </c>
      <c r="I188" s="381">
        <v>1473</v>
      </c>
      <c r="J188" s="381">
        <v>3505</v>
      </c>
      <c r="K188" s="381">
        <v>60</v>
      </c>
      <c r="L188" s="381">
        <v>764</v>
      </c>
      <c r="M188" s="381">
        <v>1161</v>
      </c>
      <c r="N188" s="380">
        <v>867</v>
      </c>
      <c r="O188" s="285" t="s">
        <v>108</v>
      </c>
      <c r="P188" s="376"/>
      <c r="Q188" s="376"/>
      <c r="R188" s="376"/>
      <c r="S188" s="376"/>
      <c r="T188" s="376"/>
      <c r="U188" s="376"/>
    </row>
    <row r="189" spans="1:21" s="375" customFormat="1" ht="11.1" customHeight="1">
      <c r="A189" s="287" t="s">
        <v>109</v>
      </c>
      <c r="B189" s="381">
        <v>10118</v>
      </c>
      <c r="C189" s="381">
        <v>3872</v>
      </c>
      <c r="D189" s="381">
        <v>2697</v>
      </c>
      <c r="E189" s="381">
        <v>1175</v>
      </c>
      <c r="F189" s="381">
        <v>768</v>
      </c>
      <c r="G189" s="381">
        <v>407</v>
      </c>
      <c r="H189" s="381">
        <v>6246</v>
      </c>
      <c r="I189" s="381">
        <v>1141</v>
      </c>
      <c r="J189" s="381">
        <v>3194</v>
      </c>
      <c r="K189" s="381">
        <v>35</v>
      </c>
      <c r="L189" s="381">
        <v>694</v>
      </c>
      <c r="M189" s="381">
        <v>627</v>
      </c>
      <c r="N189" s="380">
        <v>555</v>
      </c>
      <c r="O189" s="285" t="s">
        <v>109</v>
      </c>
      <c r="P189" s="376"/>
      <c r="Q189" s="376"/>
      <c r="R189" s="376"/>
      <c r="S189" s="376"/>
      <c r="T189" s="376"/>
      <c r="U189" s="376"/>
    </row>
    <row r="190" spans="1:21" s="375" customFormat="1" ht="11.1" customHeight="1">
      <c r="A190" s="287" t="s">
        <v>110</v>
      </c>
      <c r="B190" s="381">
        <v>57928</v>
      </c>
      <c r="C190" s="381">
        <v>24342</v>
      </c>
      <c r="D190" s="381">
        <v>17338</v>
      </c>
      <c r="E190" s="381">
        <v>7004</v>
      </c>
      <c r="F190" s="381">
        <v>4203</v>
      </c>
      <c r="G190" s="381">
        <v>2801</v>
      </c>
      <c r="H190" s="381">
        <v>33586</v>
      </c>
      <c r="I190" s="381">
        <v>7267</v>
      </c>
      <c r="J190" s="381">
        <v>15761</v>
      </c>
      <c r="K190" s="381">
        <v>156</v>
      </c>
      <c r="L190" s="381">
        <v>4571</v>
      </c>
      <c r="M190" s="381">
        <v>4054</v>
      </c>
      <c r="N190" s="380">
        <v>1777</v>
      </c>
      <c r="O190" s="285" t="s">
        <v>110</v>
      </c>
      <c r="P190" s="376"/>
      <c r="Q190" s="376"/>
      <c r="R190" s="376"/>
      <c r="S190" s="376"/>
      <c r="T190" s="376"/>
      <c r="U190" s="376"/>
    </row>
    <row r="191" spans="1:21" s="231" customFormat="1" ht="15.95" customHeight="1">
      <c r="A191" s="291" t="s">
        <v>152</v>
      </c>
      <c r="B191" s="383">
        <v>199395</v>
      </c>
      <c r="C191" s="383">
        <v>75116</v>
      </c>
      <c r="D191" s="383">
        <v>57086</v>
      </c>
      <c r="E191" s="383">
        <v>18030</v>
      </c>
      <c r="F191" s="383">
        <v>10969</v>
      </c>
      <c r="G191" s="383">
        <v>7061</v>
      </c>
      <c r="H191" s="383">
        <v>124279</v>
      </c>
      <c r="I191" s="383">
        <v>29538</v>
      </c>
      <c r="J191" s="383">
        <v>43650</v>
      </c>
      <c r="K191" s="383">
        <v>1221</v>
      </c>
      <c r="L191" s="383">
        <v>14731</v>
      </c>
      <c r="M191" s="383">
        <v>24111</v>
      </c>
      <c r="N191" s="382">
        <v>11028</v>
      </c>
      <c r="O191" s="288" t="s">
        <v>152</v>
      </c>
      <c r="P191" s="196"/>
      <c r="Q191" s="196"/>
      <c r="R191" s="196"/>
      <c r="S191" s="196"/>
      <c r="T191" s="196"/>
      <c r="U191" s="196"/>
    </row>
    <row r="192" spans="1:21" s="375" customFormat="1" ht="11.1" customHeight="1">
      <c r="A192" s="287" t="s">
        <v>51</v>
      </c>
      <c r="B192" s="381">
        <v>40902</v>
      </c>
      <c r="C192" s="381">
        <v>14577</v>
      </c>
      <c r="D192" s="381">
        <v>11095</v>
      </c>
      <c r="E192" s="381">
        <v>3482</v>
      </c>
      <c r="F192" s="381">
        <v>2101</v>
      </c>
      <c r="G192" s="381">
        <v>1381</v>
      </c>
      <c r="H192" s="381">
        <v>26325</v>
      </c>
      <c r="I192" s="381">
        <v>5809</v>
      </c>
      <c r="J192" s="381">
        <v>9155</v>
      </c>
      <c r="K192" s="381">
        <v>327</v>
      </c>
      <c r="L192" s="381">
        <v>2843</v>
      </c>
      <c r="M192" s="381">
        <v>5796</v>
      </c>
      <c r="N192" s="380">
        <v>2395</v>
      </c>
      <c r="O192" s="285" t="s">
        <v>51</v>
      </c>
      <c r="P192" s="376"/>
      <c r="Q192" s="376"/>
      <c r="R192" s="376"/>
      <c r="S192" s="376"/>
      <c r="T192" s="376"/>
      <c r="U192" s="376"/>
    </row>
    <row r="193" spans="1:21" s="375" customFormat="1" ht="11.1" customHeight="1">
      <c r="A193" s="287" t="s">
        <v>234</v>
      </c>
      <c r="B193" s="381">
        <v>108209</v>
      </c>
      <c r="C193" s="381">
        <v>41506</v>
      </c>
      <c r="D193" s="381">
        <v>30794</v>
      </c>
      <c r="E193" s="381">
        <v>10712</v>
      </c>
      <c r="F193" s="381">
        <v>6456</v>
      </c>
      <c r="G193" s="381">
        <v>4256</v>
      </c>
      <c r="H193" s="381">
        <v>66703</v>
      </c>
      <c r="I193" s="381">
        <v>16647</v>
      </c>
      <c r="J193" s="381">
        <v>22523</v>
      </c>
      <c r="K193" s="381">
        <v>479</v>
      </c>
      <c r="L193" s="381">
        <v>8216</v>
      </c>
      <c r="M193" s="381">
        <v>12847</v>
      </c>
      <c r="N193" s="380">
        <v>5991</v>
      </c>
      <c r="O193" s="285" t="s">
        <v>234</v>
      </c>
      <c r="P193" s="376"/>
      <c r="Q193" s="376"/>
      <c r="R193" s="376"/>
      <c r="S193" s="376"/>
      <c r="T193" s="376"/>
      <c r="U193" s="376"/>
    </row>
    <row r="194" spans="1:21" s="375" customFormat="1" ht="11.1" customHeight="1">
      <c r="A194" s="287" t="s">
        <v>52</v>
      </c>
      <c r="B194" s="381">
        <v>50284</v>
      </c>
      <c r="C194" s="381">
        <v>19033</v>
      </c>
      <c r="D194" s="381">
        <v>15197</v>
      </c>
      <c r="E194" s="381">
        <v>3836</v>
      </c>
      <c r="F194" s="381">
        <v>2412</v>
      </c>
      <c r="G194" s="381">
        <v>1424</v>
      </c>
      <c r="H194" s="381">
        <v>31251</v>
      </c>
      <c r="I194" s="381">
        <v>7082</v>
      </c>
      <c r="J194" s="381">
        <v>11972</v>
      </c>
      <c r="K194" s="381">
        <v>415</v>
      </c>
      <c r="L194" s="381">
        <v>3672</v>
      </c>
      <c r="M194" s="381">
        <v>5468</v>
      </c>
      <c r="N194" s="380">
        <v>2642</v>
      </c>
      <c r="O194" s="285" t="s">
        <v>52</v>
      </c>
      <c r="P194" s="376"/>
      <c r="Q194" s="376"/>
      <c r="R194" s="376"/>
      <c r="S194" s="376"/>
      <c r="T194" s="376"/>
      <c r="U194" s="376"/>
    </row>
    <row r="195" spans="1:21" s="231" customFormat="1" ht="15.95" customHeight="1">
      <c r="A195" s="291" t="s">
        <v>153</v>
      </c>
      <c r="B195" s="383">
        <v>159081</v>
      </c>
      <c r="C195" s="383">
        <v>66738</v>
      </c>
      <c r="D195" s="383">
        <v>45317</v>
      </c>
      <c r="E195" s="383">
        <v>21421</v>
      </c>
      <c r="F195" s="383">
        <v>10486</v>
      </c>
      <c r="G195" s="383">
        <v>10935</v>
      </c>
      <c r="H195" s="383">
        <v>92343</v>
      </c>
      <c r="I195" s="383">
        <v>25086</v>
      </c>
      <c r="J195" s="383">
        <v>31204</v>
      </c>
      <c r="K195" s="383">
        <v>543</v>
      </c>
      <c r="L195" s="383">
        <v>13191</v>
      </c>
      <c r="M195" s="383">
        <v>13871</v>
      </c>
      <c r="N195" s="382">
        <v>8448</v>
      </c>
      <c r="O195" s="288" t="s">
        <v>153</v>
      </c>
      <c r="P195" s="196"/>
      <c r="Q195" s="196"/>
      <c r="R195" s="196"/>
      <c r="S195" s="196"/>
      <c r="T195" s="196"/>
      <c r="U195" s="196"/>
    </row>
    <row r="196" spans="1:21" s="384" customFormat="1" ht="11.1" customHeight="1">
      <c r="A196" s="389" t="s">
        <v>162</v>
      </c>
      <c r="B196" s="388">
        <v>83524</v>
      </c>
      <c r="C196" s="388">
        <v>34579</v>
      </c>
      <c r="D196" s="388">
        <v>24915</v>
      </c>
      <c r="E196" s="388">
        <v>9664</v>
      </c>
      <c r="F196" s="388">
        <v>5083</v>
      </c>
      <c r="G196" s="388">
        <v>4581</v>
      </c>
      <c r="H196" s="388">
        <v>48945</v>
      </c>
      <c r="I196" s="388">
        <v>13126</v>
      </c>
      <c r="J196" s="388">
        <v>17346</v>
      </c>
      <c r="K196" s="388">
        <v>294</v>
      </c>
      <c r="L196" s="388">
        <v>7598</v>
      </c>
      <c r="M196" s="388">
        <v>6042</v>
      </c>
      <c r="N196" s="387">
        <v>4539</v>
      </c>
      <c r="O196" s="386" t="s">
        <v>162</v>
      </c>
      <c r="P196" s="385"/>
      <c r="Q196" s="385"/>
      <c r="R196" s="385"/>
      <c r="S196" s="385"/>
      <c r="T196" s="385"/>
      <c r="U196" s="385"/>
    </row>
    <row r="197" spans="1:21" ht="11.1" customHeight="1">
      <c r="A197" s="293" t="s">
        <v>260</v>
      </c>
      <c r="B197" s="381">
        <v>73944</v>
      </c>
      <c r="C197" s="381">
        <v>31454</v>
      </c>
      <c r="D197" s="381">
        <v>22822</v>
      </c>
      <c r="E197" s="381">
        <v>8632</v>
      </c>
      <c r="F197" s="381">
        <v>4570</v>
      </c>
      <c r="G197" s="381">
        <v>4062</v>
      </c>
      <c r="H197" s="381">
        <v>42490</v>
      </c>
      <c r="I197" s="381">
        <v>11693</v>
      </c>
      <c r="J197" s="381">
        <v>15335</v>
      </c>
      <c r="K197" s="381">
        <v>216</v>
      </c>
      <c r="L197" s="381">
        <v>6964</v>
      </c>
      <c r="M197" s="381">
        <v>4757</v>
      </c>
      <c r="N197" s="380">
        <v>3525</v>
      </c>
      <c r="O197" s="285" t="s">
        <v>260</v>
      </c>
    </row>
    <row r="198" spans="1:21" ht="11.1" customHeight="1">
      <c r="A198" s="293" t="s">
        <v>166</v>
      </c>
      <c r="B198" s="381">
        <v>9580</v>
      </c>
      <c r="C198" s="381">
        <v>3125</v>
      </c>
      <c r="D198" s="381">
        <v>2093</v>
      </c>
      <c r="E198" s="381">
        <v>1032</v>
      </c>
      <c r="F198" s="381">
        <v>513</v>
      </c>
      <c r="G198" s="381">
        <v>519</v>
      </c>
      <c r="H198" s="381">
        <v>6455</v>
      </c>
      <c r="I198" s="381">
        <v>1433</v>
      </c>
      <c r="J198" s="381">
        <v>2011</v>
      </c>
      <c r="K198" s="381">
        <v>78</v>
      </c>
      <c r="L198" s="381">
        <v>634</v>
      </c>
      <c r="M198" s="381">
        <v>1285</v>
      </c>
      <c r="N198" s="380">
        <v>1014</v>
      </c>
      <c r="O198" s="285" t="s">
        <v>166</v>
      </c>
    </row>
    <row r="199" spans="1:21" s="375" customFormat="1" ht="11.1" customHeight="1">
      <c r="A199" s="287" t="s">
        <v>116</v>
      </c>
      <c r="B199" s="381">
        <v>8129</v>
      </c>
      <c r="C199" s="381">
        <v>4528</v>
      </c>
      <c r="D199" s="381">
        <v>3839</v>
      </c>
      <c r="E199" s="381">
        <v>689</v>
      </c>
      <c r="F199" s="381">
        <v>417</v>
      </c>
      <c r="G199" s="381">
        <v>272</v>
      </c>
      <c r="H199" s="381">
        <v>3601</v>
      </c>
      <c r="I199" s="381">
        <v>1012</v>
      </c>
      <c r="J199" s="381">
        <v>1254</v>
      </c>
      <c r="K199" s="381">
        <v>17</v>
      </c>
      <c r="L199" s="381">
        <v>581</v>
      </c>
      <c r="M199" s="381">
        <v>439</v>
      </c>
      <c r="N199" s="380">
        <v>298</v>
      </c>
      <c r="O199" s="285" t="s">
        <v>116</v>
      </c>
      <c r="P199" s="376"/>
      <c r="Q199" s="376"/>
      <c r="R199" s="376"/>
      <c r="S199" s="376"/>
      <c r="T199" s="376"/>
      <c r="U199" s="376"/>
    </row>
    <row r="200" spans="1:21" s="375" customFormat="1" ht="11.1" customHeight="1">
      <c r="A200" s="287" t="s">
        <v>308</v>
      </c>
      <c r="B200" s="381">
        <v>18067</v>
      </c>
      <c r="C200" s="381">
        <v>6966</v>
      </c>
      <c r="D200" s="381">
        <v>4070</v>
      </c>
      <c r="E200" s="381">
        <v>2896</v>
      </c>
      <c r="F200" s="381">
        <v>864</v>
      </c>
      <c r="G200" s="381">
        <v>2032</v>
      </c>
      <c r="H200" s="381">
        <v>11101</v>
      </c>
      <c r="I200" s="381">
        <v>3571</v>
      </c>
      <c r="J200" s="381">
        <v>2740</v>
      </c>
      <c r="K200" s="381">
        <v>90</v>
      </c>
      <c r="L200" s="381">
        <v>1336</v>
      </c>
      <c r="M200" s="381">
        <v>2107</v>
      </c>
      <c r="N200" s="380">
        <v>1257</v>
      </c>
      <c r="O200" s="285" t="s">
        <v>308</v>
      </c>
      <c r="P200" s="376"/>
      <c r="Q200" s="376"/>
      <c r="R200" s="376"/>
      <c r="S200" s="376"/>
      <c r="T200" s="376"/>
      <c r="U200" s="376"/>
    </row>
    <row r="201" spans="1:21" s="375" customFormat="1" ht="11.1" customHeight="1">
      <c r="A201" s="287" t="s">
        <v>118</v>
      </c>
      <c r="B201" s="381">
        <v>20871</v>
      </c>
      <c r="C201" s="381">
        <v>8515</v>
      </c>
      <c r="D201" s="381">
        <v>4415</v>
      </c>
      <c r="E201" s="381">
        <v>4100</v>
      </c>
      <c r="F201" s="381">
        <v>2234</v>
      </c>
      <c r="G201" s="381">
        <v>1866</v>
      </c>
      <c r="H201" s="381">
        <v>12356</v>
      </c>
      <c r="I201" s="381">
        <v>3012</v>
      </c>
      <c r="J201" s="381">
        <v>4507</v>
      </c>
      <c r="K201" s="381">
        <v>66</v>
      </c>
      <c r="L201" s="381">
        <v>1472</v>
      </c>
      <c r="M201" s="381">
        <v>2261</v>
      </c>
      <c r="N201" s="380">
        <v>1038</v>
      </c>
      <c r="O201" s="285" t="s">
        <v>118</v>
      </c>
      <c r="P201" s="376"/>
      <c r="Q201" s="376"/>
      <c r="R201" s="376"/>
      <c r="S201" s="376"/>
      <c r="T201" s="376"/>
      <c r="U201" s="376"/>
    </row>
    <row r="202" spans="1:21" s="375" customFormat="1" ht="11.1" customHeight="1">
      <c r="A202" s="287" t="s">
        <v>307</v>
      </c>
      <c r="B202" s="381">
        <v>3080</v>
      </c>
      <c r="C202" s="381">
        <v>1159</v>
      </c>
      <c r="D202" s="381">
        <v>656</v>
      </c>
      <c r="E202" s="381">
        <v>503</v>
      </c>
      <c r="F202" s="381">
        <v>209</v>
      </c>
      <c r="G202" s="381">
        <v>294</v>
      </c>
      <c r="H202" s="381">
        <v>1921</v>
      </c>
      <c r="I202" s="381">
        <v>541</v>
      </c>
      <c r="J202" s="381">
        <v>536</v>
      </c>
      <c r="K202" s="381">
        <v>17</v>
      </c>
      <c r="L202" s="381">
        <v>257</v>
      </c>
      <c r="M202" s="381">
        <v>361</v>
      </c>
      <c r="N202" s="380">
        <v>209</v>
      </c>
      <c r="O202" s="285" t="s">
        <v>307</v>
      </c>
      <c r="P202" s="376"/>
      <c r="Q202" s="376"/>
      <c r="R202" s="376"/>
      <c r="S202" s="376"/>
      <c r="T202" s="376"/>
      <c r="U202" s="376"/>
    </row>
    <row r="203" spans="1:21" s="375" customFormat="1" ht="11.1" customHeight="1">
      <c r="A203" s="287" t="s">
        <v>120</v>
      </c>
      <c r="B203" s="381">
        <v>20319</v>
      </c>
      <c r="C203" s="381">
        <v>7855</v>
      </c>
      <c r="D203" s="381">
        <v>4645</v>
      </c>
      <c r="E203" s="381">
        <v>3210</v>
      </c>
      <c r="F203" s="381">
        <v>1489</v>
      </c>
      <c r="G203" s="381">
        <v>1721</v>
      </c>
      <c r="H203" s="381">
        <v>12464</v>
      </c>
      <c r="I203" s="381">
        <v>3142</v>
      </c>
      <c r="J203" s="381">
        <v>4225</v>
      </c>
      <c r="K203" s="381">
        <v>51</v>
      </c>
      <c r="L203" s="381">
        <v>1500</v>
      </c>
      <c r="M203" s="381">
        <v>2528</v>
      </c>
      <c r="N203" s="380">
        <v>1018</v>
      </c>
      <c r="O203" s="285" t="s">
        <v>120</v>
      </c>
      <c r="P203" s="376"/>
      <c r="Q203" s="376"/>
      <c r="R203" s="376"/>
      <c r="S203" s="376"/>
      <c r="T203" s="376"/>
      <c r="U203" s="376"/>
    </row>
    <row r="204" spans="1:21" s="375" customFormat="1" ht="11.1" customHeight="1">
      <c r="A204" s="287" t="s">
        <v>121</v>
      </c>
      <c r="B204" s="381">
        <v>5091</v>
      </c>
      <c r="C204" s="381">
        <v>3136</v>
      </c>
      <c r="D204" s="381">
        <v>2777</v>
      </c>
      <c r="E204" s="381">
        <v>359</v>
      </c>
      <c r="F204" s="381">
        <v>190</v>
      </c>
      <c r="G204" s="381">
        <v>169</v>
      </c>
      <c r="H204" s="381">
        <v>1955</v>
      </c>
      <c r="I204" s="381">
        <v>682</v>
      </c>
      <c r="J204" s="381">
        <v>596</v>
      </c>
      <c r="K204" s="381">
        <v>8</v>
      </c>
      <c r="L204" s="381">
        <v>447</v>
      </c>
      <c r="M204" s="381">
        <v>133</v>
      </c>
      <c r="N204" s="380">
        <v>89</v>
      </c>
      <c r="O204" s="285" t="s">
        <v>121</v>
      </c>
      <c r="P204" s="376"/>
      <c r="Q204" s="376"/>
      <c r="R204" s="376"/>
      <c r="S204" s="376"/>
      <c r="T204" s="376"/>
      <c r="U204" s="376"/>
    </row>
    <row r="205" spans="1:21" s="231" customFormat="1" ht="15.95" customHeight="1">
      <c r="A205" s="291" t="s">
        <v>154</v>
      </c>
      <c r="B205" s="383">
        <v>91754</v>
      </c>
      <c r="C205" s="383">
        <v>32014</v>
      </c>
      <c r="D205" s="383">
        <v>22039</v>
      </c>
      <c r="E205" s="383">
        <v>9975</v>
      </c>
      <c r="F205" s="383">
        <v>5475</v>
      </c>
      <c r="G205" s="383">
        <v>4500</v>
      </c>
      <c r="H205" s="383">
        <v>59740</v>
      </c>
      <c r="I205" s="383">
        <v>13400</v>
      </c>
      <c r="J205" s="383">
        <v>23507</v>
      </c>
      <c r="K205" s="383">
        <v>969</v>
      </c>
      <c r="L205" s="383">
        <v>7148</v>
      </c>
      <c r="M205" s="383">
        <v>9385</v>
      </c>
      <c r="N205" s="382">
        <v>5331</v>
      </c>
      <c r="O205" s="288" t="s">
        <v>154</v>
      </c>
      <c r="P205" s="196"/>
      <c r="Q205" s="196"/>
      <c r="R205" s="196"/>
      <c r="S205" s="196"/>
      <c r="T205" s="196"/>
      <c r="U205" s="196"/>
    </row>
    <row r="206" spans="1:21" s="375" customFormat="1" ht="11.1" customHeight="1">
      <c r="A206" s="287" t="s">
        <v>103</v>
      </c>
      <c r="B206" s="381">
        <v>11754</v>
      </c>
      <c r="C206" s="381">
        <v>4098</v>
      </c>
      <c r="D206" s="381">
        <v>2881</v>
      </c>
      <c r="E206" s="381">
        <v>1217</v>
      </c>
      <c r="F206" s="381">
        <v>729</v>
      </c>
      <c r="G206" s="381">
        <v>488</v>
      </c>
      <c r="H206" s="381">
        <v>7656</v>
      </c>
      <c r="I206" s="381">
        <v>1437</v>
      </c>
      <c r="J206" s="381">
        <v>3651</v>
      </c>
      <c r="K206" s="381">
        <v>171</v>
      </c>
      <c r="L206" s="381">
        <v>906</v>
      </c>
      <c r="M206" s="381">
        <v>954</v>
      </c>
      <c r="N206" s="380">
        <v>537</v>
      </c>
      <c r="O206" s="285" t="s">
        <v>103</v>
      </c>
      <c r="P206" s="376"/>
      <c r="Q206" s="376"/>
      <c r="R206" s="376"/>
      <c r="S206" s="376"/>
      <c r="T206" s="376"/>
      <c r="U206" s="376"/>
    </row>
    <row r="207" spans="1:21" s="375" customFormat="1" ht="11.1" customHeight="1">
      <c r="A207" s="287" t="s">
        <v>104</v>
      </c>
      <c r="B207" s="381">
        <v>16368</v>
      </c>
      <c r="C207" s="381">
        <v>4949</v>
      </c>
      <c r="D207" s="381">
        <v>3230</v>
      </c>
      <c r="E207" s="381">
        <v>1719</v>
      </c>
      <c r="F207" s="381">
        <v>608</v>
      </c>
      <c r="G207" s="381">
        <v>1111</v>
      </c>
      <c r="H207" s="381">
        <v>11419</v>
      </c>
      <c r="I207" s="381">
        <v>2485</v>
      </c>
      <c r="J207" s="381">
        <v>4039</v>
      </c>
      <c r="K207" s="381">
        <v>337</v>
      </c>
      <c r="L207" s="381">
        <v>938</v>
      </c>
      <c r="M207" s="381">
        <v>2665</v>
      </c>
      <c r="N207" s="380">
        <v>955</v>
      </c>
      <c r="O207" s="285" t="s">
        <v>104</v>
      </c>
      <c r="P207" s="376"/>
      <c r="Q207" s="376"/>
      <c r="R207" s="376"/>
      <c r="S207" s="376"/>
      <c r="T207" s="376"/>
      <c r="U207" s="376"/>
    </row>
    <row r="208" spans="1:21" s="375" customFormat="1" ht="11.1" customHeight="1">
      <c r="A208" s="287" t="s">
        <v>105</v>
      </c>
      <c r="B208" s="381">
        <v>19213</v>
      </c>
      <c r="C208" s="381">
        <v>6440</v>
      </c>
      <c r="D208" s="381">
        <v>4637</v>
      </c>
      <c r="E208" s="381">
        <v>1803</v>
      </c>
      <c r="F208" s="381">
        <v>1000</v>
      </c>
      <c r="G208" s="381">
        <v>803</v>
      </c>
      <c r="H208" s="381">
        <v>12773</v>
      </c>
      <c r="I208" s="381">
        <v>2788</v>
      </c>
      <c r="J208" s="381">
        <v>4742</v>
      </c>
      <c r="K208" s="381">
        <v>174</v>
      </c>
      <c r="L208" s="381">
        <v>1630</v>
      </c>
      <c r="M208" s="381">
        <v>1887</v>
      </c>
      <c r="N208" s="380">
        <v>1552</v>
      </c>
      <c r="O208" s="285" t="s">
        <v>105</v>
      </c>
      <c r="P208" s="376"/>
      <c r="Q208" s="376"/>
      <c r="R208" s="376"/>
      <c r="S208" s="376"/>
      <c r="T208" s="376"/>
      <c r="U208" s="376"/>
    </row>
    <row r="209" spans="1:21" s="375" customFormat="1" ht="11.1" customHeight="1">
      <c r="A209" s="287" t="s">
        <v>106</v>
      </c>
      <c r="B209" s="381">
        <v>44419</v>
      </c>
      <c r="C209" s="381">
        <v>16527</v>
      </c>
      <c r="D209" s="381">
        <v>11291</v>
      </c>
      <c r="E209" s="381">
        <v>5236</v>
      </c>
      <c r="F209" s="381">
        <v>3138</v>
      </c>
      <c r="G209" s="381">
        <v>2098</v>
      </c>
      <c r="H209" s="381">
        <v>27892</v>
      </c>
      <c r="I209" s="381">
        <v>6690</v>
      </c>
      <c r="J209" s="381">
        <v>11075</v>
      </c>
      <c r="K209" s="381">
        <v>287</v>
      </c>
      <c r="L209" s="381">
        <v>3674</v>
      </c>
      <c r="M209" s="381">
        <v>3879</v>
      </c>
      <c r="N209" s="380">
        <v>2287</v>
      </c>
      <c r="O209" s="285" t="s">
        <v>106</v>
      </c>
      <c r="P209" s="376"/>
      <c r="Q209" s="376"/>
      <c r="R209" s="376"/>
      <c r="S209" s="376"/>
      <c r="T209" s="376"/>
      <c r="U209" s="376"/>
    </row>
    <row r="210" spans="1:21" s="231" customFormat="1" ht="20.100000000000001" customHeight="1">
      <c r="A210" s="283" t="s">
        <v>155</v>
      </c>
      <c r="B210" s="150" t="s">
        <v>199</v>
      </c>
      <c r="C210" s="150" t="s">
        <v>199</v>
      </c>
      <c r="D210" s="150" t="s">
        <v>199</v>
      </c>
      <c r="E210" s="150" t="s">
        <v>199</v>
      </c>
      <c r="F210" s="150" t="s">
        <v>199</v>
      </c>
      <c r="G210" s="150" t="s">
        <v>199</v>
      </c>
      <c r="H210" s="150" t="s">
        <v>199</v>
      </c>
      <c r="I210" s="150" t="s">
        <v>199</v>
      </c>
      <c r="J210" s="150" t="s">
        <v>199</v>
      </c>
      <c r="K210" s="150" t="s">
        <v>199</v>
      </c>
      <c r="L210" s="150" t="s">
        <v>199</v>
      </c>
      <c r="M210" s="150" t="s">
        <v>199</v>
      </c>
      <c r="N210" s="157" t="s">
        <v>199</v>
      </c>
      <c r="O210" s="280" t="s">
        <v>155</v>
      </c>
      <c r="P210" s="196"/>
      <c r="Q210" s="196"/>
      <c r="R210" s="196"/>
      <c r="S210" s="196"/>
      <c r="T210" s="196"/>
      <c r="U210" s="196"/>
    </row>
    <row r="211" spans="1:21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O211" s="132"/>
    </row>
    <row r="212" spans="1:21">
      <c r="A212" s="379" t="s">
        <v>466</v>
      </c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379"/>
      <c r="O212" s="132"/>
    </row>
    <row r="213" spans="1:21">
      <c r="A213" s="378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</row>
    <row r="214" spans="1:21">
      <c r="A214" s="132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</row>
    <row r="215" spans="1:21" s="375" customFormat="1">
      <c r="A215" s="377"/>
      <c r="B215" s="377"/>
      <c r="C215" s="377"/>
      <c r="D215" s="377"/>
      <c r="E215" s="377"/>
      <c r="F215" s="377"/>
      <c r="G215" s="377"/>
      <c r="H215" s="377"/>
      <c r="I215" s="377"/>
      <c r="J215" s="377"/>
      <c r="K215" s="377"/>
      <c r="L215" s="377"/>
      <c r="M215" s="377"/>
      <c r="N215" s="377"/>
      <c r="O215" s="377"/>
      <c r="P215" s="376"/>
      <c r="Q215" s="376"/>
      <c r="R215" s="376"/>
      <c r="S215" s="376"/>
      <c r="T215" s="376"/>
      <c r="U215" s="376"/>
    </row>
    <row r="216" spans="1:21">
      <c r="A216" s="132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21">
      <c r="A217" s="132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</row>
  </sheetData>
  <mergeCells count="17">
    <mergeCell ref="H4:H5"/>
    <mergeCell ref="L4:L5"/>
    <mergeCell ref="M4:M5"/>
    <mergeCell ref="N4:N5"/>
    <mergeCell ref="I4:I5"/>
    <mergeCell ref="J4:J5"/>
    <mergeCell ref="K4:K5"/>
    <mergeCell ref="A1:G1"/>
    <mergeCell ref="H1:O1"/>
    <mergeCell ref="A3:A5"/>
    <mergeCell ref="B3:B5"/>
    <mergeCell ref="C3:G3"/>
    <mergeCell ref="C4:C5"/>
    <mergeCell ref="D4:D5"/>
    <mergeCell ref="E4:G4"/>
    <mergeCell ref="O3:O5"/>
    <mergeCell ref="H3:N3"/>
  </mergeCells>
  <pageMargins left="0.62992125984251968" right="0.62992125984251968" top="0.98425196850393704" bottom="0.98425196850393704" header="0.51181102362204722" footer="0.51181102362204722"/>
  <pageSetup paperSize="154" pageOrder="overThenDown" orientation="portrait" verticalDpi="1200" r:id="rId1"/>
  <headerFooter alignWithMargins="0"/>
  <rowBreaks count="3" manualBreakCount="3">
    <brk id="56" max="16383" man="1"/>
    <brk id="110" max="16383" man="1"/>
    <brk id="16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2"/>
  <sheetViews>
    <sheetView zoomScaleNormal="100" zoomScaleSheetLayoutView="120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21.7109375" style="399" customWidth="1"/>
    <col min="2" max="2" width="8.7109375" style="399" customWidth="1"/>
    <col min="3" max="8" width="7.7109375" style="399" customWidth="1"/>
    <col min="9" max="9" width="7.7109375" style="398" customWidth="1"/>
  </cols>
  <sheetData>
    <row r="1" spans="1:13" s="399" customFormat="1">
      <c r="A1" s="1548" t="s">
        <v>497</v>
      </c>
      <c r="B1" s="1548"/>
      <c r="C1" s="1548"/>
      <c r="D1" s="1548"/>
      <c r="E1" s="1548"/>
      <c r="F1" s="1548"/>
      <c r="G1" s="1548"/>
      <c r="H1" s="1548"/>
      <c r="I1" s="1548"/>
      <c r="J1" s="133"/>
      <c r="K1" s="133"/>
      <c r="L1" s="133"/>
      <c r="M1" s="133"/>
    </row>
    <row r="2" spans="1:13" s="399" customFormat="1" ht="6.95" customHeight="1">
      <c r="A2" s="434"/>
      <c r="I2" s="398"/>
    </row>
    <row r="3" spans="1:13" s="399" customFormat="1" ht="20.100000000000001" customHeight="1">
      <c r="A3" s="1612" t="s">
        <v>490</v>
      </c>
      <c r="B3" s="1609" t="s">
        <v>348</v>
      </c>
      <c r="C3" s="1609" t="s">
        <v>489</v>
      </c>
      <c r="D3" s="1609">
        <v>2</v>
      </c>
      <c r="E3" s="1609">
        <v>3</v>
      </c>
      <c r="F3" s="1609">
        <v>4</v>
      </c>
      <c r="G3" s="1609">
        <v>5</v>
      </c>
      <c r="H3" s="1609" t="s">
        <v>488</v>
      </c>
      <c r="I3" s="1615" t="s">
        <v>487</v>
      </c>
    </row>
    <row r="4" spans="1:13" s="399" customFormat="1" ht="20.100000000000001" customHeight="1">
      <c r="A4" s="1613"/>
      <c r="B4" s="1610"/>
      <c r="C4" s="1610"/>
      <c r="D4" s="1610"/>
      <c r="E4" s="1610"/>
      <c r="F4" s="1610"/>
      <c r="G4" s="1610"/>
      <c r="H4" s="1610"/>
      <c r="I4" s="1616"/>
    </row>
    <row r="5" spans="1:13" s="399" customFormat="1" ht="20.100000000000001" customHeight="1">
      <c r="A5" s="1614"/>
      <c r="B5" s="1611"/>
      <c r="C5" s="1611"/>
      <c r="D5" s="1611"/>
      <c r="E5" s="1611"/>
      <c r="F5" s="1611"/>
      <c r="G5" s="1611"/>
      <c r="H5" s="1611"/>
      <c r="I5" s="1617"/>
    </row>
    <row r="6" spans="1:13" s="402" customFormat="1" ht="20.100000000000001" customHeight="1">
      <c r="A6" s="433" t="s">
        <v>486</v>
      </c>
      <c r="B6" s="410">
        <v>2487886</v>
      </c>
      <c r="C6" s="410">
        <v>555467</v>
      </c>
      <c r="D6" s="410">
        <v>638091</v>
      </c>
      <c r="E6" s="410">
        <v>476642</v>
      </c>
      <c r="F6" s="410">
        <v>454127</v>
      </c>
      <c r="G6" s="410">
        <v>197506</v>
      </c>
      <c r="H6" s="410">
        <v>166053</v>
      </c>
      <c r="I6" s="409">
        <v>2.9</v>
      </c>
    </row>
    <row r="7" spans="1:13" s="432" customFormat="1" ht="18" customHeight="1">
      <c r="A7" s="428" t="s">
        <v>324</v>
      </c>
      <c r="B7" s="427">
        <v>1302590</v>
      </c>
      <c r="C7" s="427">
        <v>313319</v>
      </c>
      <c r="D7" s="427">
        <v>340372</v>
      </c>
      <c r="E7" s="427">
        <v>260703</v>
      </c>
      <c r="F7" s="427">
        <v>237576</v>
      </c>
      <c r="G7" s="427">
        <v>89911</v>
      </c>
      <c r="H7" s="427">
        <v>60709</v>
      </c>
      <c r="I7" s="426">
        <v>2.7</v>
      </c>
    </row>
    <row r="8" spans="1:13" s="429" customFormat="1" ht="18" customHeight="1">
      <c r="A8" s="405" t="s">
        <v>125</v>
      </c>
      <c r="B8" s="410">
        <v>606433</v>
      </c>
      <c r="C8" s="410">
        <v>148973</v>
      </c>
      <c r="D8" s="410">
        <v>156006</v>
      </c>
      <c r="E8" s="410">
        <v>123973</v>
      </c>
      <c r="F8" s="410">
        <v>110341</v>
      </c>
      <c r="G8" s="410">
        <v>40265</v>
      </c>
      <c r="H8" s="410">
        <v>26875</v>
      </c>
      <c r="I8" s="409">
        <v>2.7</v>
      </c>
    </row>
    <row r="9" spans="1:13" s="430" customFormat="1" ht="20.100000000000001" customHeight="1">
      <c r="A9" s="411" t="s">
        <v>485</v>
      </c>
      <c r="B9" s="410">
        <v>606433</v>
      </c>
      <c r="C9" s="410">
        <v>148973</v>
      </c>
      <c r="D9" s="410">
        <v>156006</v>
      </c>
      <c r="E9" s="410">
        <v>123973</v>
      </c>
      <c r="F9" s="410">
        <v>110341</v>
      </c>
      <c r="G9" s="410">
        <v>40265</v>
      </c>
      <c r="H9" s="410">
        <v>26875</v>
      </c>
      <c r="I9" s="409">
        <v>2.7</v>
      </c>
    </row>
    <row r="10" spans="1:13" s="431" customFormat="1" ht="11.45" customHeight="1">
      <c r="A10" s="408" t="s">
        <v>200</v>
      </c>
      <c r="B10" s="407">
        <v>8920</v>
      </c>
      <c r="C10" s="407">
        <v>1966</v>
      </c>
      <c r="D10" s="407">
        <v>2281</v>
      </c>
      <c r="E10" s="407">
        <v>1439</v>
      </c>
      <c r="F10" s="407">
        <v>1493</v>
      </c>
      <c r="G10" s="407">
        <v>853</v>
      </c>
      <c r="H10" s="407">
        <v>888</v>
      </c>
      <c r="I10" s="406">
        <v>3</v>
      </c>
    </row>
    <row r="11" spans="1:13" s="431" customFormat="1" ht="11.45" customHeight="1">
      <c r="A11" s="408" t="s">
        <v>201</v>
      </c>
      <c r="B11" s="407">
        <v>59370</v>
      </c>
      <c r="C11" s="407">
        <v>15317</v>
      </c>
      <c r="D11" s="407">
        <v>15704</v>
      </c>
      <c r="E11" s="407">
        <v>12129</v>
      </c>
      <c r="F11" s="407">
        <v>10361</v>
      </c>
      <c r="G11" s="407">
        <v>3755</v>
      </c>
      <c r="H11" s="407">
        <v>2104</v>
      </c>
      <c r="I11" s="406">
        <v>2.6</v>
      </c>
    </row>
    <row r="12" spans="1:13" s="431" customFormat="1" ht="11.45" customHeight="1">
      <c r="A12" s="408" t="s">
        <v>202</v>
      </c>
      <c r="B12" s="407">
        <v>25236</v>
      </c>
      <c r="C12" s="407">
        <v>9216</v>
      </c>
      <c r="D12" s="407">
        <v>7027</v>
      </c>
      <c r="E12" s="407">
        <v>4632</v>
      </c>
      <c r="F12" s="407">
        <v>3199</v>
      </c>
      <c r="G12" s="407">
        <v>817</v>
      </c>
      <c r="H12" s="407">
        <v>345</v>
      </c>
      <c r="I12" s="406">
        <v>2.2000000000000002</v>
      </c>
    </row>
    <row r="13" spans="1:13" s="431" customFormat="1" ht="11.45" customHeight="1">
      <c r="A13" s="408" t="s">
        <v>203</v>
      </c>
      <c r="B13" s="407">
        <v>27134</v>
      </c>
      <c r="C13" s="407">
        <v>4545</v>
      </c>
      <c r="D13" s="407">
        <v>6577</v>
      </c>
      <c r="E13" s="407">
        <v>5556</v>
      </c>
      <c r="F13" s="407">
        <v>5999</v>
      </c>
      <c r="G13" s="407">
        <v>2503</v>
      </c>
      <c r="H13" s="407">
        <v>1954</v>
      </c>
      <c r="I13" s="406">
        <v>3.1</v>
      </c>
    </row>
    <row r="14" spans="1:13" s="431" customFormat="1" ht="11.45" customHeight="1">
      <c r="A14" s="408" t="s">
        <v>204</v>
      </c>
      <c r="B14" s="407">
        <v>58527</v>
      </c>
      <c r="C14" s="407">
        <v>15940</v>
      </c>
      <c r="D14" s="407">
        <v>15262</v>
      </c>
      <c r="E14" s="407">
        <v>12208</v>
      </c>
      <c r="F14" s="407">
        <v>10056</v>
      </c>
      <c r="G14" s="407">
        <v>3255</v>
      </c>
      <c r="H14" s="407">
        <v>1806</v>
      </c>
      <c r="I14" s="406">
        <v>2.6</v>
      </c>
    </row>
    <row r="15" spans="1:13" s="431" customFormat="1" ht="11.45" customHeight="1">
      <c r="A15" s="408" t="s">
        <v>205</v>
      </c>
      <c r="B15" s="407">
        <v>57845</v>
      </c>
      <c r="C15" s="407">
        <v>12181</v>
      </c>
      <c r="D15" s="407">
        <v>14210</v>
      </c>
      <c r="E15" s="407">
        <v>12184</v>
      </c>
      <c r="F15" s="407">
        <v>11570</v>
      </c>
      <c r="G15" s="407">
        <v>4473</v>
      </c>
      <c r="H15" s="407">
        <v>3227</v>
      </c>
      <c r="I15" s="406">
        <v>2.9</v>
      </c>
    </row>
    <row r="16" spans="1:13" s="431" customFormat="1" ht="11.45" customHeight="1">
      <c r="A16" s="408" t="s">
        <v>206</v>
      </c>
      <c r="B16" s="407">
        <v>18862</v>
      </c>
      <c r="C16" s="407">
        <v>3671</v>
      </c>
      <c r="D16" s="407">
        <v>4324</v>
      </c>
      <c r="E16" s="407">
        <v>3452</v>
      </c>
      <c r="F16" s="407">
        <v>3854</v>
      </c>
      <c r="G16" s="407">
        <v>1855</v>
      </c>
      <c r="H16" s="407">
        <v>1706</v>
      </c>
      <c r="I16" s="406">
        <v>3.1</v>
      </c>
    </row>
    <row r="17" spans="1:9" s="431" customFormat="1" ht="11.45" customHeight="1">
      <c r="A17" s="408" t="s">
        <v>207</v>
      </c>
      <c r="B17" s="407">
        <v>17512</v>
      </c>
      <c r="C17" s="407">
        <v>3438</v>
      </c>
      <c r="D17" s="407">
        <v>4319</v>
      </c>
      <c r="E17" s="407">
        <v>3470</v>
      </c>
      <c r="F17" s="407">
        <v>3410</v>
      </c>
      <c r="G17" s="407">
        <v>1521</v>
      </c>
      <c r="H17" s="407">
        <v>1354</v>
      </c>
      <c r="I17" s="406">
        <v>3</v>
      </c>
    </row>
    <row r="18" spans="1:9" s="431" customFormat="1" ht="11.45" customHeight="1">
      <c r="A18" s="408" t="s">
        <v>208</v>
      </c>
      <c r="B18" s="407">
        <v>81073</v>
      </c>
      <c r="C18" s="407">
        <v>19622</v>
      </c>
      <c r="D18" s="407">
        <v>21835</v>
      </c>
      <c r="E18" s="407">
        <v>17900</v>
      </c>
      <c r="F18" s="407">
        <v>14863</v>
      </c>
      <c r="G18" s="407">
        <v>4648</v>
      </c>
      <c r="H18" s="407">
        <v>2205</v>
      </c>
      <c r="I18" s="406">
        <v>2.6</v>
      </c>
    </row>
    <row r="19" spans="1:9" s="431" customFormat="1" ht="11.45" customHeight="1">
      <c r="A19" s="408" t="s">
        <v>209</v>
      </c>
      <c r="B19" s="407">
        <v>23712</v>
      </c>
      <c r="C19" s="407">
        <v>4818</v>
      </c>
      <c r="D19" s="407">
        <v>5670</v>
      </c>
      <c r="E19" s="407">
        <v>4517</v>
      </c>
      <c r="F19" s="407">
        <v>4486</v>
      </c>
      <c r="G19" s="407">
        <v>2155</v>
      </c>
      <c r="H19" s="407">
        <v>2066</v>
      </c>
      <c r="I19" s="406">
        <v>3</v>
      </c>
    </row>
    <row r="20" spans="1:9" s="431" customFormat="1" ht="11.45" customHeight="1">
      <c r="A20" s="408" t="s">
        <v>210</v>
      </c>
      <c r="B20" s="407">
        <v>65245</v>
      </c>
      <c r="C20" s="407">
        <v>17234</v>
      </c>
      <c r="D20" s="407">
        <v>17094</v>
      </c>
      <c r="E20" s="407">
        <v>12927</v>
      </c>
      <c r="F20" s="407">
        <v>11644</v>
      </c>
      <c r="G20" s="407">
        <v>3935</v>
      </c>
      <c r="H20" s="407">
        <v>2411</v>
      </c>
      <c r="I20" s="406">
        <v>2.6</v>
      </c>
    </row>
    <row r="21" spans="1:9" s="431" customFormat="1" ht="11.45" customHeight="1">
      <c r="A21" s="408" t="s">
        <v>211</v>
      </c>
      <c r="B21" s="407">
        <v>40036</v>
      </c>
      <c r="C21" s="407">
        <v>9306</v>
      </c>
      <c r="D21" s="407">
        <v>10438</v>
      </c>
      <c r="E21" s="407">
        <v>8720</v>
      </c>
      <c r="F21" s="407">
        <v>7676</v>
      </c>
      <c r="G21" s="407">
        <v>2553</v>
      </c>
      <c r="H21" s="407">
        <v>1343</v>
      </c>
      <c r="I21" s="406">
        <v>2.7</v>
      </c>
    </row>
    <row r="22" spans="1:9" s="431" customFormat="1" ht="11.45" customHeight="1">
      <c r="A22" s="408" t="s">
        <v>212</v>
      </c>
      <c r="B22" s="407">
        <v>16288</v>
      </c>
      <c r="C22" s="407">
        <v>5253</v>
      </c>
      <c r="D22" s="407">
        <v>4425</v>
      </c>
      <c r="E22" s="407">
        <v>3186</v>
      </c>
      <c r="F22" s="407">
        <v>2401</v>
      </c>
      <c r="G22" s="407">
        <v>710</v>
      </c>
      <c r="H22" s="407">
        <v>313</v>
      </c>
      <c r="I22" s="406">
        <v>2.4</v>
      </c>
    </row>
    <row r="23" spans="1:9" s="431" customFormat="1" ht="11.45" customHeight="1">
      <c r="A23" s="408" t="s">
        <v>213</v>
      </c>
      <c r="B23" s="407">
        <v>6864</v>
      </c>
      <c r="C23" s="407">
        <v>1649</v>
      </c>
      <c r="D23" s="407">
        <v>1779</v>
      </c>
      <c r="E23" s="407">
        <v>1028</v>
      </c>
      <c r="F23" s="407">
        <v>1093</v>
      </c>
      <c r="G23" s="407">
        <v>664</v>
      </c>
      <c r="H23" s="407">
        <v>651</v>
      </c>
      <c r="I23" s="406">
        <v>3</v>
      </c>
    </row>
    <row r="24" spans="1:9" s="431" customFormat="1" ht="11.45" customHeight="1">
      <c r="A24" s="408" t="s">
        <v>214</v>
      </c>
      <c r="B24" s="407">
        <v>21492</v>
      </c>
      <c r="C24" s="407">
        <v>7718</v>
      </c>
      <c r="D24" s="407">
        <v>5942</v>
      </c>
      <c r="E24" s="407">
        <v>4015</v>
      </c>
      <c r="F24" s="407">
        <v>2748</v>
      </c>
      <c r="G24" s="407">
        <v>763</v>
      </c>
      <c r="H24" s="407">
        <v>306</v>
      </c>
      <c r="I24" s="406">
        <v>2.2999999999999998</v>
      </c>
    </row>
    <row r="25" spans="1:9" s="431" customFormat="1" ht="11.45" customHeight="1">
      <c r="A25" s="408" t="s">
        <v>215</v>
      </c>
      <c r="B25" s="407">
        <v>12877</v>
      </c>
      <c r="C25" s="407">
        <v>1802</v>
      </c>
      <c r="D25" s="407">
        <v>2647</v>
      </c>
      <c r="E25" s="407">
        <v>2690</v>
      </c>
      <c r="F25" s="407">
        <v>2873</v>
      </c>
      <c r="G25" s="407">
        <v>1476</v>
      </c>
      <c r="H25" s="407">
        <v>1389</v>
      </c>
      <c r="I25" s="406">
        <v>3.4</v>
      </c>
    </row>
    <row r="26" spans="1:9" s="430" customFormat="1" ht="11.45" customHeight="1">
      <c r="A26" s="408" t="s">
        <v>216</v>
      </c>
      <c r="B26" s="407">
        <v>65440</v>
      </c>
      <c r="C26" s="407">
        <v>15297</v>
      </c>
      <c r="D26" s="407">
        <v>16472</v>
      </c>
      <c r="E26" s="407">
        <v>13920</v>
      </c>
      <c r="F26" s="407">
        <v>12615</v>
      </c>
      <c r="G26" s="407">
        <v>4329</v>
      </c>
      <c r="H26" s="407">
        <v>2807</v>
      </c>
      <c r="I26" s="406">
        <v>2.8</v>
      </c>
    </row>
    <row r="27" spans="1:9" s="429" customFormat="1" ht="18" customHeight="1">
      <c r="A27" s="405" t="s">
        <v>126</v>
      </c>
      <c r="B27" s="410">
        <v>696157</v>
      </c>
      <c r="C27" s="410">
        <v>164346</v>
      </c>
      <c r="D27" s="410">
        <v>184366</v>
      </c>
      <c r="E27" s="410">
        <v>136730</v>
      </c>
      <c r="F27" s="410">
        <v>127235</v>
      </c>
      <c r="G27" s="410">
        <v>49646</v>
      </c>
      <c r="H27" s="410">
        <v>33834</v>
      </c>
      <c r="I27" s="409">
        <v>2.8</v>
      </c>
    </row>
    <row r="28" spans="1:9" s="402" customFormat="1">
      <c r="A28" s="411" t="s">
        <v>395</v>
      </c>
      <c r="B28" s="410">
        <v>68888</v>
      </c>
      <c r="C28" s="410">
        <v>16425</v>
      </c>
      <c r="D28" s="410">
        <v>18808</v>
      </c>
      <c r="E28" s="410">
        <v>13380</v>
      </c>
      <c r="F28" s="410">
        <v>12397</v>
      </c>
      <c r="G28" s="410">
        <v>4865</v>
      </c>
      <c r="H28" s="410">
        <v>3013</v>
      </c>
      <c r="I28" s="409">
        <v>2.7</v>
      </c>
    </row>
    <row r="29" spans="1:9" ht="11.45" customHeight="1">
      <c r="A29" s="408" t="s">
        <v>20</v>
      </c>
      <c r="B29" s="407">
        <v>10772</v>
      </c>
      <c r="C29" s="407">
        <v>2617</v>
      </c>
      <c r="D29" s="407">
        <v>3058</v>
      </c>
      <c r="E29" s="407">
        <v>2078</v>
      </c>
      <c r="F29" s="407">
        <v>1891</v>
      </c>
      <c r="G29" s="407">
        <v>725</v>
      </c>
      <c r="H29" s="407">
        <v>403</v>
      </c>
      <c r="I29" s="406">
        <v>2.7</v>
      </c>
    </row>
    <row r="30" spans="1:9" ht="11.45" customHeight="1">
      <c r="A30" s="408" t="s">
        <v>21</v>
      </c>
      <c r="B30" s="407">
        <v>15313</v>
      </c>
      <c r="C30" s="407">
        <v>3516</v>
      </c>
      <c r="D30" s="407">
        <v>3965</v>
      </c>
      <c r="E30" s="407">
        <v>2919</v>
      </c>
      <c r="F30" s="407">
        <v>2929</v>
      </c>
      <c r="G30" s="407">
        <v>1243</v>
      </c>
      <c r="H30" s="407">
        <v>741</v>
      </c>
      <c r="I30" s="406">
        <v>2.8</v>
      </c>
    </row>
    <row r="31" spans="1:9" s="402" customFormat="1" ht="11.45" customHeight="1">
      <c r="A31" s="408" t="s">
        <v>22</v>
      </c>
      <c r="B31" s="407">
        <v>11073</v>
      </c>
      <c r="C31" s="407">
        <v>2648</v>
      </c>
      <c r="D31" s="407">
        <v>3099</v>
      </c>
      <c r="E31" s="407">
        <v>2045</v>
      </c>
      <c r="F31" s="407">
        <v>1948</v>
      </c>
      <c r="G31" s="407">
        <v>826</v>
      </c>
      <c r="H31" s="407">
        <v>507</v>
      </c>
      <c r="I31" s="406">
        <v>2.7</v>
      </c>
    </row>
    <row r="32" spans="1:9" ht="11.45" customHeight="1">
      <c r="A32" s="408" t="s">
        <v>217</v>
      </c>
      <c r="B32" s="407">
        <v>31730</v>
      </c>
      <c r="C32" s="407">
        <v>7644</v>
      </c>
      <c r="D32" s="407">
        <v>8686</v>
      </c>
      <c r="E32" s="407">
        <v>6338</v>
      </c>
      <c r="F32" s="407">
        <v>5629</v>
      </c>
      <c r="G32" s="407">
        <v>2071</v>
      </c>
      <c r="H32" s="407">
        <v>1362</v>
      </c>
      <c r="I32" s="406">
        <v>2.7</v>
      </c>
    </row>
    <row r="33" spans="1:9" s="402" customFormat="1" ht="15.95" customHeight="1">
      <c r="A33" s="411" t="s">
        <v>128</v>
      </c>
      <c r="B33" s="410">
        <v>101503</v>
      </c>
      <c r="C33" s="410">
        <v>22575</v>
      </c>
      <c r="D33" s="410">
        <v>26070</v>
      </c>
      <c r="E33" s="410">
        <v>19768</v>
      </c>
      <c r="F33" s="410">
        <v>18542</v>
      </c>
      <c r="G33" s="410">
        <v>8070</v>
      </c>
      <c r="H33" s="410">
        <v>6478</v>
      </c>
      <c r="I33" s="409">
        <v>2.9</v>
      </c>
    </row>
    <row r="34" spans="1:9" ht="11.45" customHeight="1">
      <c r="A34" s="408" t="s">
        <v>13</v>
      </c>
      <c r="B34" s="407">
        <v>6943</v>
      </c>
      <c r="C34" s="407">
        <v>1661</v>
      </c>
      <c r="D34" s="407">
        <v>1829</v>
      </c>
      <c r="E34" s="407">
        <v>1199</v>
      </c>
      <c r="F34" s="407">
        <v>1065</v>
      </c>
      <c r="G34" s="407">
        <v>613</v>
      </c>
      <c r="H34" s="407">
        <v>576</v>
      </c>
      <c r="I34" s="406">
        <v>2.9</v>
      </c>
    </row>
    <row r="35" spans="1:9" ht="11.45" customHeight="1">
      <c r="A35" s="408" t="s">
        <v>14</v>
      </c>
      <c r="B35" s="407">
        <v>6040</v>
      </c>
      <c r="C35" s="407">
        <v>1420</v>
      </c>
      <c r="D35" s="407">
        <v>1597</v>
      </c>
      <c r="E35" s="407">
        <v>1092</v>
      </c>
      <c r="F35" s="407">
        <v>976</v>
      </c>
      <c r="G35" s="407">
        <v>495</v>
      </c>
      <c r="H35" s="407">
        <v>460</v>
      </c>
      <c r="I35" s="406">
        <v>2.9</v>
      </c>
    </row>
    <row r="36" spans="1:9" ht="11.45" customHeight="1">
      <c r="A36" s="408" t="s">
        <v>15</v>
      </c>
      <c r="B36" s="407">
        <v>17769</v>
      </c>
      <c r="C36" s="407">
        <v>3976</v>
      </c>
      <c r="D36" s="407">
        <v>4530</v>
      </c>
      <c r="E36" s="407">
        <v>3468</v>
      </c>
      <c r="F36" s="407">
        <v>3197</v>
      </c>
      <c r="G36" s="407">
        <v>1390</v>
      </c>
      <c r="H36" s="407">
        <v>1208</v>
      </c>
      <c r="I36" s="406">
        <v>2.9</v>
      </c>
    </row>
    <row r="37" spans="1:9" ht="11.45" customHeight="1">
      <c r="A37" s="408" t="s">
        <v>16</v>
      </c>
      <c r="B37" s="407">
        <v>9137</v>
      </c>
      <c r="C37" s="407">
        <v>2161</v>
      </c>
      <c r="D37" s="407">
        <v>2472</v>
      </c>
      <c r="E37" s="407">
        <v>1774</v>
      </c>
      <c r="F37" s="407">
        <v>1606</v>
      </c>
      <c r="G37" s="407">
        <v>661</v>
      </c>
      <c r="H37" s="407">
        <v>463</v>
      </c>
      <c r="I37" s="406">
        <v>2.8</v>
      </c>
    </row>
    <row r="38" spans="1:9" ht="11.45" customHeight="1">
      <c r="A38" s="408" t="s">
        <v>17</v>
      </c>
      <c r="B38" s="407">
        <v>11128</v>
      </c>
      <c r="C38" s="407">
        <v>2392</v>
      </c>
      <c r="D38" s="407">
        <v>2708</v>
      </c>
      <c r="E38" s="407">
        <v>2066</v>
      </c>
      <c r="F38" s="407">
        <v>2001</v>
      </c>
      <c r="G38" s="407">
        <v>1044</v>
      </c>
      <c r="H38" s="407">
        <v>917</v>
      </c>
      <c r="I38" s="406">
        <v>3</v>
      </c>
    </row>
    <row r="39" spans="1:9" ht="11.45" customHeight="1">
      <c r="A39" s="408" t="s">
        <v>18</v>
      </c>
      <c r="B39" s="407">
        <v>3353</v>
      </c>
      <c r="C39" s="407">
        <v>683</v>
      </c>
      <c r="D39" s="407">
        <v>810</v>
      </c>
      <c r="E39" s="407">
        <v>597</v>
      </c>
      <c r="F39" s="407">
        <v>553</v>
      </c>
      <c r="G39" s="407">
        <v>337</v>
      </c>
      <c r="H39" s="407">
        <v>373</v>
      </c>
      <c r="I39" s="406">
        <v>3.1</v>
      </c>
    </row>
    <row r="40" spans="1:9" s="402" customFormat="1" ht="11.45" customHeight="1">
      <c r="A40" s="408" t="s">
        <v>218</v>
      </c>
      <c r="B40" s="407">
        <v>43144</v>
      </c>
      <c r="C40" s="407">
        <v>9209</v>
      </c>
      <c r="D40" s="407">
        <v>11038</v>
      </c>
      <c r="E40" s="407">
        <v>8900</v>
      </c>
      <c r="F40" s="407">
        <v>8498</v>
      </c>
      <c r="G40" s="407">
        <v>3243</v>
      </c>
      <c r="H40" s="407">
        <v>2256</v>
      </c>
      <c r="I40" s="406">
        <v>2.8</v>
      </c>
    </row>
    <row r="41" spans="1:9" ht="11.45" customHeight="1">
      <c r="A41" s="408" t="s">
        <v>19</v>
      </c>
      <c r="B41" s="407">
        <v>3989</v>
      </c>
      <c r="C41" s="407">
        <v>1073</v>
      </c>
      <c r="D41" s="407">
        <v>1086</v>
      </c>
      <c r="E41" s="407">
        <v>672</v>
      </c>
      <c r="F41" s="407">
        <v>646</v>
      </c>
      <c r="G41" s="407">
        <v>287</v>
      </c>
      <c r="H41" s="407">
        <v>225</v>
      </c>
      <c r="I41" s="406">
        <v>2.7</v>
      </c>
    </row>
    <row r="42" spans="1:9" s="402" customFormat="1" ht="15.95" customHeight="1">
      <c r="A42" s="411" t="s">
        <v>129</v>
      </c>
      <c r="B42" s="410">
        <v>223653</v>
      </c>
      <c r="C42" s="410">
        <v>53994</v>
      </c>
      <c r="D42" s="410">
        <v>58532</v>
      </c>
      <c r="E42" s="410">
        <v>44076</v>
      </c>
      <c r="F42" s="410">
        <v>41780</v>
      </c>
      <c r="G42" s="410">
        <v>15385</v>
      </c>
      <c r="H42" s="410">
        <v>9886</v>
      </c>
      <c r="I42" s="409">
        <v>2.7</v>
      </c>
    </row>
    <row r="43" spans="1:9" s="422" customFormat="1" ht="15" customHeight="1">
      <c r="A43" s="421" t="s">
        <v>264</v>
      </c>
      <c r="B43" s="424">
        <v>128876</v>
      </c>
      <c r="C43" s="424">
        <v>33473</v>
      </c>
      <c r="D43" s="424">
        <v>34209</v>
      </c>
      <c r="E43" s="424">
        <v>25826</v>
      </c>
      <c r="F43" s="424">
        <v>23580</v>
      </c>
      <c r="G43" s="424">
        <v>7481</v>
      </c>
      <c r="H43" s="424">
        <v>4307</v>
      </c>
      <c r="I43" s="423">
        <v>2.6</v>
      </c>
    </row>
    <row r="44" spans="1:9" ht="11.45" customHeight="1">
      <c r="A44" s="413" t="s">
        <v>394</v>
      </c>
      <c r="B44" s="407">
        <v>117325</v>
      </c>
      <c r="C44" s="407">
        <v>31277</v>
      </c>
      <c r="D44" s="407">
        <v>31263</v>
      </c>
      <c r="E44" s="407">
        <v>23438</v>
      </c>
      <c r="F44" s="407">
        <v>21105</v>
      </c>
      <c r="G44" s="407">
        <v>6502</v>
      </c>
      <c r="H44" s="407">
        <v>3740</v>
      </c>
      <c r="I44" s="406">
        <v>2.6</v>
      </c>
    </row>
    <row r="45" spans="1:9" ht="11.45" customHeight="1">
      <c r="A45" s="413" t="s">
        <v>164</v>
      </c>
      <c r="B45" s="407">
        <v>11551</v>
      </c>
      <c r="C45" s="407">
        <v>2196</v>
      </c>
      <c r="D45" s="407">
        <v>2946</v>
      </c>
      <c r="E45" s="407">
        <v>2388</v>
      </c>
      <c r="F45" s="407">
        <v>2475</v>
      </c>
      <c r="G45" s="407">
        <v>979</v>
      </c>
      <c r="H45" s="407">
        <v>567</v>
      </c>
      <c r="I45" s="406">
        <v>2.9</v>
      </c>
    </row>
    <row r="46" spans="1:9" ht="11.45" customHeight="1">
      <c r="A46" s="408" t="s">
        <v>23</v>
      </c>
      <c r="B46" s="407">
        <v>5285</v>
      </c>
      <c r="C46" s="407">
        <v>1324</v>
      </c>
      <c r="D46" s="407">
        <v>1425</v>
      </c>
      <c r="E46" s="407">
        <v>975</v>
      </c>
      <c r="F46" s="407">
        <v>901</v>
      </c>
      <c r="G46" s="407">
        <v>404</v>
      </c>
      <c r="H46" s="407">
        <v>256</v>
      </c>
      <c r="I46" s="406">
        <v>2.7</v>
      </c>
    </row>
    <row r="47" spans="1:9" ht="11.45" customHeight="1">
      <c r="A47" s="408" t="s">
        <v>24</v>
      </c>
      <c r="B47" s="407">
        <v>19322</v>
      </c>
      <c r="C47" s="407">
        <v>4083</v>
      </c>
      <c r="D47" s="407">
        <v>5065</v>
      </c>
      <c r="E47" s="407">
        <v>3790</v>
      </c>
      <c r="F47" s="407">
        <v>3720</v>
      </c>
      <c r="G47" s="407">
        <v>1558</v>
      </c>
      <c r="H47" s="407">
        <v>1106</v>
      </c>
      <c r="I47" s="406">
        <v>2.9</v>
      </c>
    </row>
    <row r="48" spans="1:9" ht="11.45" customHeight="1">
      <c r="A48" s="408" t="s">
        <v>25</v>
      </c>
      <c r="B48" s="407">
        <v>4940</v>
      </c>
      <c r="C48" s="407">
        <v>1173</v>
      </c>
      <c r="D48" s="407">
        <v>1348</v>
      </c>
      <c r="E48" s="407">
        <v>975</v>
      </c>
      <c r="F48" s="407">
        <v>900</v>
      </c>
      <c r="G48" s="407">
        <v>344</v>
      </c>
      <c r="H48" s="407">
        <v>200</v>
      </c>
      <c r="I48" s="406">
        <v>2.7</v>
      </c>
    </row>
    <row r="49" spans="1:9" ht="11.45" customHeight="1">
      <c r="A49" s="408" t="s">
        <v>26</v>
      </c>
      <c r="B49" s="407">
        <v>5516</v>
      </c>
      <c r="C49" s="407">
        <v>1252</v>
      </c>
      <c r="D49" s="407">
        <v>1483</v>
      </c>
      <c r="E49" s="407">
        <v>1045</v>
      </c>
      <c r="F49" s="407">
        <v>997</v>
      </c>
      <c r="G49" s="407">
        <v>408</v>
      </c>
      <c r="H49" s="407">
        <v>331</v>
      </c>
      <c r="I49" s="406">
        <v>2.8</v>
      </c>
    </row>
    <row r="50" spans="1:9" ht="11.45" customHeight="1">
      <c r="A50" s="408" t="s">
        <v>27</v>
      </c>
      <c r="B50" s="407">
        <v>14104</v>
      </c>
      <c r="C50" s="407">
        <v>3454</v>
      </c>
      <c r="D50" s="407">
        <v>4058</v>
      </c>
      <c r="E50" s="407">
        <v>2810</v>
      </c>
      <c r="F50" s="407">
        <v>2458</v>
      </c>
      <c r="G50" s="407">
        <v>863</v>
      </c>
      <c r="H50" s="407">
        <v>461</v>
      </c>
      <c r="I50" s="406">
        <v>2.6</v>
      </c>
    </row>
    <row r="51" spans="1:9" ht="11.45" customHeight="1">
      <c r="A51" s="408" t="s">
        <v>28</v>
      </c>
      <c r="B51" s="407">
        <v>14025</v>
      </c>
      <c r="C51" s="407">
        <v>2907</v>
      </c>
      <c r="D51" s="407">
        <v>3383</v>
      </c>
      <c r="E51" s="407">
        <v>2541</v>
      </c>
      <c r="F51" s="407">
        <v>2844</v>
      </c>
      <c r="G51" s="407">
        <v>1360</v>
      </c>
      <c r="H51" s="407">
        <v>990</v>
      </c>
      <c r="I51" s="406">
        <v>3</v>
      </c>
    </row>
    <row r="52" spans="1:9" ht="11.45" customHeight="1">
      <c r="A52" s="408" t="s">
        <v>29</v>
      </c>
      <c r="B52" s="407">
        <v>8315</v>
      </c>
      <c r="C52" s="407">
        <v>1584</v>
      </c>
      <c r="D52" s="407">
        <v>1877</v>
      </c>
      <c r="E52" s="407">
        <v>1574</v>
      </c>
      <c r="F52" s="407">
        <v>1684</v>
      </c>
      <c r="G52" s="407">
        <v>883</v>
      </c>
      <c r="H52" s="407">
        <v>713</v>
      </c>
      <c r="I52" s="406">
        <v>3.1</v>
      </c>
    </row>
    <row r="53" spans="1:9" ht="11.45" customHeight="1">
      <c r="A53" s="408" t="s">
        <v>30</v>
      </c>
      <c r="B53" s="407">
        <v>5908</v>
      </c>
      <c r="C53" s="407">
        <v>1449</v>
      </c>
      <c r="D53" s="407">
        <v>1516</v>
      </c>
      <c r="E53" s="407">
        <v>1144</v>
      </c>
      <c r="F53" s="407">
        <v>1075</v>
      </c>
      <c r="G53" s="407">
        <v>440</v>
      </c>
      <c r="H53" s="407">
        <v>284</v>
      </c>
      <c r="I53" s="406">
        <v>2.8</v>
      </c>
    </row>
    <row r="54" spans="1:9" ht="11.45" customHeight="1">
      <c r="A54" s="408" t="s">
        <v>31</v>
      </c>
      <c r="B54" s="407">
        <v>3024</v>
      </c>
      <c r="C54" s="407">
        <v>641</v>
      </c>
      <c r="D54" s="407">
        <v>745</v>
      </c>
      <c r="E54" s="407">
        <v>614</v>
      </c>
      <c r="F54" s="407">
        <v>601</v>
      </c>
      <c r="G54" s="407">
        <v>267</v>
      </c>
      <c r="H54" s="407">
        <v>156</v>
      </c>
      <c r="I54" s="406">
        <v>2.9</v>
      </c>
    </row>
    <row r="55" spans="1:9" s="402" customFormat="1" ht="11.45" customHeight="1">
      <c r="A55" s="408" t="s">
        <v>32</v>
      </c>
      <c r="B55" s="407">
        <v>9188</v>
      </c>
      <c r="C55" s="407">
        <v>1566</v>
      </c>
      <c r="D55" s="407">
        <v>2150</v>
      </c>
      <c r="E55" s="407">
        <v>1913</v>
      </c>
      <c r="F55" s="407">
        <v>2066</v>
      </c>
      <c r="G55" s="407">
        <v>900</v>
      </c>
      <c r="H55" s="407">
        <v>593</v>
      </c>
      <c r="I55" s="406">
        <v>3.1</v>
      </c>
    </row>
    <row r="56" spans="1:9" ht="11.45" customHeight="1">
      <c r="A56" s="408" t="s">
        <v>33</v>
      </c>
      <c r="B56" s="407">
        <v>5150</v>
      </c>
      <c r="C56" s="407">
        <v>1088</v>
      </c>
      <c r="D56" s="407">
        <v>1273</v>
      </c>
      <c r="E56" s="407">
        <v>869</v>
      </c>
      <c r="F56" s="407">
        <v>954</v>
      </c>
      <c r="G56" s="407">
        <v>477</v>
      </c>
      <c r="H56" s="407">
        <v>489</v>
      </c>
      <c r="I56" s="406">
        <v>3.1</v>
      </c>
    </row>
    <row r="57" spans="1:9" s="402" customFormat="1" ht="20.100000000000001" customHeight="1">
      <c r="A57" s="411" t="s">
        <v>130</v>
      </c>
      <c r="B57" s="410">
        <v>56800</v>
      </c>
      <c r="C57" s="410">
        <v>14568</v>
      </c>
      <c r="D57" s="410">
        <v>16417</v>
      </c>
      <c r="E57" s="410">
        <v>11180</v>
      </c>
      <c r="F57" s="410">
        <v>9734</v>
      </c>
      <c r="G57" s="410">
        <v>3192</v>
      </c>
      <c r="H57" s="410">
        <v>1709</v>
      </c>
      <c r="I57" s="409">
        <v>2.6</v>
      </c>
    </row>
    <row r="58" spans="1:9" ht="11.1" customHeight="1">
      <c r="A58" s="408" t="s">
        <v>7</v>
      </c>
      <c r="B58" s="407">
        <v>6697</v>
      </c>
      <c r="C58" s="407">
        <v>1723</v>
      </c>
      <c r="D58" s="407">
        <v>2031</v>
      </c>
      <c r="E58" s="407">
        <v>1361</v>
      </c>
      <c r="F58" s="407">
        <v>1154</v>
      </c>
      <c r="G58" s="407">
        <v>310</v>
      </c>
      <c r="H58" s="407">
        <v>118</v>
      </c>
      <c r="I58" s="406">
        <v>2.5</v>
      </c>
    </row>
    <row r="59" spans="1:9" ht="11.1" customHeight="1">
      <c r="A59" s="408" t="s">
        <v>8</v>
      </c>
      <c r="B59" s="407">
        <v>10097</v>
      </c>
      <c r="C59" s="407">
        <v>2695</v>
      </c>
      <c r="D59" s="407">
        <v>3076</v>
      </c>
      <c r="E59" s="407">
        <v>1937</v>
      </c>
      <c r="F59" s="407">
        <v>1704</v>
      </c>
      <c r="G59" s="407">
        <v>473</v>
      </c>
      <c r="H59" s="407">
        <v>212</v>
      </c>
      <c r="I59" s="406">
        <v>2.5</v>
      </c>
    </row>
    <row r="60" spans="1:9" ht="11.1" customHeight="1">
      <c r="A60" s="408" t="s">
        <v>9</v>
      </c>
      <c r="B60" s="407">
        <v>21681</v>
      </c>
      <c r="C60" s="407">
        <v>5007</v>
      </c>
      <c r="D60" s="407">
        <v>5911</v>
      </c>
      <c r="E60" s="407">
        <v>4404</v>
      </c>
      <c r="F60" s="407">
        <v>3941</v>
      </c>
      <c r="G60" s="407">
        <v>1508</v>
      </c>
      <c r="H60" s="407">
        <v>910</v>
      </c>
      <c r="I60" s="406">
        <v>2.7</v>
      </c>
    </row>
    <row r="61" spans="1:9" ht="11.1" customHeight="1">
      <c r="A61" s="408" t="s">
        <v>10</v>
      </c>
      <c r="B61" s="407">
        <v>4279</v>
      </c>
      <c r="C61" s="407">
        <v>1172</v>
      </c>
      <c r="D61" s="407">
        <v>1207</v>
      </c>
      <c r="E61" s="407">
        <v>822</v>
      </c>
      <c r="F61" s="407">
        <v>694</v>
      </c>
      <c r="G61" s="407">
        <v>227</v>
      </c>
      <c r="H61" s="407">
        <v>157</v>
      </c>
      <c r="I61" s="406">
        <v>2.6</v>
      </c>
    </row>
    <row r="62" spans="1:9" s="402" customFormat="1" ht="11.1" customHeight="1">
      <c r="A62" s="408" t="s">
        <v>11</v>
      </c>
      <c r="B62" s="407">
        <v>9383</v>
      </c>
      <c r="C62" s="407">
        <v>2612</v>
      </c>
      <c r="D62" s="407">
        <v>2773</v>
      </c>
      <c r="E62" s="407">
        <v>1819</v>
      </c>
      <c r="F62" s="407">
        <v>1519</v>
      </c>
      <c r="G62" s="407">
        <v>457</v>
      </c>
      <c r="H62" s="407">
        <v>203</v>
      </c>
      <c r="I62" s="406">
        <v>2.5</v>
      </c>
    </row>
    <row r="63" spans="1:9" ht="11.1" customHeight="1">
      <c r="A63" s="408" t="s">
        <v>12</v>
      </c>
      <c r="B63" s="407">
        <v>4663</v>
      </c>
      <c r="C63" s="407">
        <v>1359</v>
      </c>
      <c r="D63" s="407">
        <v>1419</v>
      </c>
      <c r="E63" s="407">
        <v>837</v>
      </c>
      <c r="F63" s="407">
        <v>722</v>
      </c>
      <c r="G63" s="407">
        <v>217</v>
      </c>
      <c r="H63" s="407">
        <v>109</v>
      </c>
      <c r="I63" s="406">
        <v>2.4</v>
      </c>
    </row>
    <row r="64" spans="1:9" s="402" customFormat="1" ht="12.95" customHeight="1">
      <c r="A64" s="411" t="s">
        <v>131</v>
      </c>
      <c r="B64" s="410">
        <v>71416</v>
      </c>
      <c r="C64" s="410">
        <v>18625</v>
      </c>
      <c r="D64" s="410">
        <v>19904</v>
      </c>
      <c r="E64" s="410">
        <v>14384</v>
      </c>
      <c r="F64" s="410">
        <v>12248</v>
      </c>
      <c r="G64" s="410">
        <v>4077</v>
      </c>
      <c r="H64" s="410">
        <v>2178</v>
      </c>
      <c r="I64" s="409">
        <v>2.6</v>
      </c>
    </row>
    <row r="65" spans="1:9" ht="11.1" customHeight="1">
      <c r="A65" s="408" t="s">
        <v>1</v>
      </c>
      <c r="B65" s="407">
        <v>12972</v>
      </c>
      <c r="C65" s="407">
        <v>3517</v>
      </c>
      <c r="D65" s="407">
        <v>3633</v>
      </c>
      <c r="E65" s="407">
        <v>2609</v>
      </c>
      <c r="F65" s="407">
        <v>2165</v>
      </c>
      <c r="G65" s="407">
        <v>708</v>
      </c>
      <c r="H65" s="407">
        <v>340</v>
      </c>
      <c r="I65" s="406">
        <v>2.5</v>
      </c>
    </row>
    <row r="66" spans="1:9" s="402" customFormat="1" ht="11.1" customHeight="1">
      <c r="A66" s="408" t="s">
        <v>2</v>
      </c>
      <c r="B66" s="407">
        <v>4374</v>
      </c>
      <c r="C66" s="407">
        <v>1082</v>
      </c>
      <c r="D66" s="407">
        <v>1137</v>
      </c>
      <c r="E66" s="407">
        <v>823</v>
      </c>
      <c r="F66" s="407">
        <v>797</v>
      </c>
      <c r="G66" s="407">
        <v>330</v>
      </c>
      <c r="H66" s="407">
        <v>205</v>
      </c>
      <c r="I66" s="406">
        <v>2.7</v>
      </c>
    </row>
    <row r="67" spans="1:9" ht="11.1" customHeight="1">
      <c r="A67" s="408" t="s">
        <v>219</v>
      </c>
      <c r="B67" s="407">
        <v>54070</v>
      </c>
      <c r="C67" s="407">
        <v>14026</v>
      </c>
      <c r="D67" s="407">
        <v>15134</v>
      </c>
      <c r="E67" s="407">
        <v>10952</v>
      </c>
      <c r="F67" s="407">
        <v>9286</v>
      </c>
      <c r="G67" s="407">
        <v>3039</v>
      </c>
      <c r="H67" s="407">
        <v>1633</v>
      </c>
      <c r="I67" s="406">
        <v>2.6</v>
      </c>
    </row>
    <row r="68" spans="1:9" s="402" customFormat="1" ht="12.95" customHeight="1">
      <c r="A68" s="411" t="s">
        <v>132</v>
      </c>
      <c r="B68" s="410">
        <v>68866</v>
      </c>
      <c r="C68" s="410">
        <v>16839</v>
      </c>
      <c r="D68" s="410">
        <v>18628</v>
      </c>
      <c r="E68" s="410">
        <v>13419</v>
      </c>
      <c r="F68" s="410">
        <v>12257</v>
      </c>
      <c r="G68" s="410">
        <v>4677</v>
      </c>
      <c r="H68" s="410">
        <v>3046</v>
      </c>
      <c r="I68" s="409">
        <v>2.7</v>
      </c>
    </row>
    <row r="69" spans="1:9" ht="11.1" customHeight="1">
      <c r="A69" s="408" t="s">
        <v>3</v>
      </c>
      <c r="B69" s="407">
        <v>6302</v>
      </c>
      <c r="C69" s="407">
        <v>1700</v>
      </c>
      <c r="D69" s="407">
        <v>1719</v>
      </c>
      <c r="E69" s="407">
        <v>1056</v>
      </c>
      <c r="F69" s="407">
        <v>1056</v>
      </c>
      <c r="G69" s="407">
        <v>470</v>
      </c>
      <c r="H69" s="407">
        <v>301</v>
      </c>
      <c r="I69" s="406">
        <v>2.7</v>
      </c>
    </row>
    <row r="70" spans="1:9" ht="11.1" customHeight="1">
      <c r="A70" s="408" t="s">
        <v>220</v>
      </c>
      <c r="B70" s="407">
        <v>44470</v>
      </c>
      <c r="C70" s="407">
        <v>10141</v>
      </c>
      <c r="D70" s="407">
        <v>11919</v>
      </c>
      <c r="E70" s="407">
        <v>9051</v>
      </c>
      <c r="F70" s="407">
        <v>8171</v>
      </c>
      <c r="G70" s="407">
        <v>3123</v>
      </c>
      <c r="H70" s="407">
        <v>2065</v>
      </c>
      <c r="I70" s="406">
        <v>2.8</v>
      </c>
    </row>
    <row r="71" spans="1:9" ht="11.1" customHeight="1">
      <c r="A71" s="408" t="s">
        <v>4</v>
      </c>
      <c r="B71" s="407">
        <v>3886</v>
      </c>
      <c r="C71" s="407">
        <v>1114</v>
      </c>
      <c r="D71" s="407">
        <v>1016</v>
      </c>
      <c r="E71" s="407">
        <v>666</v>
      </c>
      <c r="F71" s="407">
        <v>643</v>
      </c>
      <c r="G71" s="407">
        <v>261</v>
      </c>
      <c r="H71" s="407">
        <v>186</v>
      </c>
      <c r="I71" s="406">
        <v>2.6</v>
      </c>
    </row>
    <row r="72" spans="1:9" s="402" customFormat="1" ht="11.1" customHeight="1">
      <c r="A72" s="408" t="s">
        <v>5</v>
      </c>
      <c r="B72" s="407">
        <v>8757</v>
      </c>
      <c r="C72" s="407">
        <v>2226</v>
      </c>
      <c r="D72" s="407">
        <v>2393</v>
      </c>
      <c r="E72" s="407">
        <v>1661</v>
      </c>
      <c r="F72" s="407">
        <v>1511</v>
      </c>
      <c r="G72" s="407">
        <v>584</v>
      </c>
      <c r="H72" s="407">
        <v>382</v>
      </c>
      <c r="I72" s="406">
        <v>2.7</v>
      </c>
    </row>
    <row r="73" spans="1:9" ht="11.1" customHeight="1">
      <c r="A73" s="408" t="s">
        <v>6</v>
      </c>
      <c r="B73" s="407">
        <v>5451</v>
      </c>
      <c r="C73" s="407">
        <v>1658</v>
      </c>
      <c r="D73" s="407">
        <v>1581</v>
      </c>
      <c r="E73" s="407">
        <v>985</v>
      </c>
      <c r="F73" s="407">
        <v>876</v>
      </c>
      <c r="G73" s="407">
        <v>239</v>
      </c>
      <c r="H73" s="407">
        <v>112</v>
      </c>
      <c r="I73" s="406">
        <v>2.4</v>
      </c>
    </row>
    <row r="74" spans="1:9" s="402" customFormat="1" ht="12.95" customHeight="1">
      <c r="A74" s="411" t="s">
        <v>133</v>
      </c>
      <c r="B74" s="410">
        <v>105031</v>
      </c>
      <c r="C74" s="410">
        <v>21320</v>
      </c>
      <c r="D74" s="410">
        <v>26007</v>
      </c>
      <c r="E74" s="410">
        <v>20523</v>
      </c>
      <c r="F74" s="410">
        <v>20277</v>
      </c>
      <c r="G74" s="410">
        <v>9380</v>
      </c>
      <c r="H74" s="410">
        <v>7524</v>
      </c>
      <c r="I74" s="409">
        <v>3</v>
      </c>
    </row>
    <row r="75" spans="1:9" ht="11.1" customHeight="1">
      <c r="A75" s="408" t="s">
        <v>34</v>
      </c>
      <c r="B75" s="407">
        <v>15695</v>
      </c>
      <c r="C75" s="407">
        <v>3071</v>
      </c>
      <c r="D75" s="407">
        <v>3764</v>
      </c>
      <c r="E75" s="407">
        <v>3092</v>
      </c>
      <c r="F75" s="407">
        <v>3126</v>
      </c>
      <c r="G75" s="407">
        <v>1424</v>
      </c>
      <c r="H75" s="407">
        <v>1218</v>
      </c>
      <c r="I75" s="406">
        <v>3</v>
      </c>
    </row>
    <row r="76" spans="1:9" ht="11.1" customHeight="1">
      <c r="A76" s="408" t="s">
        <v>35</v>
      </c>
      <c r="B76" s="407">
        <v>3987</v>
      </c>
      <c r="C76" s="407">
        <v>1074</v>
      </c>
      <c r="D76" s="407">
        <v>1032</v>
      </c>
      <c r="E76" s="407">
        <v>719</v>
      </c>
      <c r="F76" s="407">
        <v>655</v>
      </c>
      <c r="G76" s="407">
        <v>272</v>
      </c>
      <c r="H76" s="407">
        <v>235</v>
      </c>
      <c r="I76" s="406">
        <v>2.7</v>
      </c>
    </row>
    <row r="77" spans="1:9" ht="11.1" customHeight="1">
      <c r="A77" s="408" t="s">
        <v>36</v>
      </c>
      <c r="B77" s="407">
        <v>6251</v>
      </c>
      <c r="C77" s="407">
        <v>1180</v>
      </c>
      <c r="D77" s="407">
        <v>1448</v>
      </c>
      <c r="E77" s="407">
        <v>1119</v>
      </c>
      <c r="F77" s="407">
        <v>1176</v>
      </c>
      <c r="G77" s="407">
        <v>701</v>
      </c>
      <c r="H77" s="407">
        <v>627</v>
      </c>
      <c r="I77" s="406">
        <v>3.2</v>
      </c>
    </row>
    <row r="78" spans="1:9" ht="11.1" customHeight="1">
      <c r="A78" s="408" t="s">
        <v>37</v>
      </c>
      <c r="B78" s="407">
        <v>18632</v>
      </c>
      <c r="C78" s="407">
        <v>3893</v>
      </c>
      <c r="D78" s="407">
        <v>4718</v>
      </c>
      <c r="E78" s="407">
        <v>3798</v>
      </c>
      <c r="F78" s="407">
        <v>3480</v>
      </c>
      <c r="G78" s="407">
        <v>1569</v>
      </c>
      <c r="H78" s="407">
        <v>1174</v>
      </c>
      <c r="I78" s="406">
        <v>2.9</v>
      </c>
    </row>
    <row r="79" spans="1:9" ht="11.1" customHeight="1">
      <c r="A79" s="408" t="s">
        <v>221</v>
      </c>
      <c r="B79" s="407">
        <v>27218</v>
      </c>
      <c r="C79" s="407">
        <v>5749</v>
      </c>
      <c r="D79" s="407">
        <v>6923</v>
      </c>
      <c r="E79" s="407">
        <v>5190</v>
      </c>
      <c r="F79" s="407">
        <v>5027</v>
      </c>
      <c r="G79" s="407">
        <v>2384</v>
      </c>
      <c r="H79" s="407">
        <v>1945</v>
      </c>
      <c r="I79" s="406">
        <v>2.9</v>
      </c>
    </row>
    <row r="80" spans="1:9" s="402" customFormat="1" ht="11.1" customHeight="1">
      <c r="A80" s="408" t="s">
        <v>38</v>
      </c>
      <c r="B80" s="407">
        <v>20917</v>
      </c>
      <c r="C80" s="407">
        <v>3466</v>
      </c>
      <c r="D80" s="407">
        <v>4823</v>
      </c>
      <c r="E80" s="407">
        <v>4237</v>
      </c>
      <c r="F80" s="407">
        <v>4561</v>
      </c>
      <c r="G80" s="407">
        <v>2151</v>
      </c>
      <c r="H80" s="407">
        <v>1679</v>
      </c>
      <c r="I80" s="406">
        <v>3.1</v>
      </c>
    </row>
    <row r="81" spans="1:9" s="402" customFormat="1" ht="11.1" customHeight="1">
      <c r="A81" s="408" t="s">
        <v>39</v>
      </c>
      <c r="B81" s="407">
        <v>12331</v>
      </c>
      <c r="C81" s="407">
        <v>2887</v>
      </c>
      <c r="D81" s="407">
        <v>3299</v>
      </c>
      <c r="E81" s="407">
        <v>2368</v>
      </c>
      <c r="F81" s="407">
        <v>2252</v>
      </c>
      <c r="G81" s="407">
        <v>879</v>
      </c>
      <c r="H81" s="407">
        <v>646</v>
      </c>
      <c r="I81" s="406">
        <v>2.8</v>
      </c>
    </row>
    <row r="82" spans="1:9" s="425" customFormat="1" ht="15" customHeight="1">
      <c r="A82" s="428" t="s">
        <v>444</v>
      </c>
      <c r="B82" s="427">
        <v>1185296</v>
      </c>
      <c r="C82" s="427">
        <v>242148</v>
      </c>
      <c r="D82" s="427">
        <v>297719</v>
      </c>
      <c r="E82" s="427">
        <v>215939</v>
      </c>
      <c r="F82" s="427">
        <v>216551</v>
      </c>
      <c r="G82" s="427">
        <v>107595</v>
      </c>
      <c r="H82" s="427">
        <v>105344</v>
      </c>
      <c r="I82" s="426">
        <v>3</v>
      </c>
    </row>
    <row r="83" spans="1:9" s="402" customFormat="1" ht="21.95" customHeight="1">
      <c r="A83" s="405" t="s">
        <v>244</v>
      </c>
      <c r="B83" s="410">
        <v>662769</v>
      </c>
      <c r="C83" s="410">
        <v>133533</v>
      </c>
      <c r="D83" s="410">
        <v>162845</v>
      </c>
      <c r="E83" s="410">
        <v>120331</v>
      </c>
      <c r="F83" s="410">
        <v>123016</v>
      </c>
      <c r="G83" s="410">
        <v>62236</v>
      </c>
      <c r="H83" s="410">
        <v>60808</v>
      </c>
      <c r="I83" s="409">
        <v>3.1</v>
      </c>
    </row>
    <row r="84" spans="1:9" s="402" customFormat="1" ht="12.95" customHeight="1">
      <c r="A84" s="411" t="s">
        <v>134</v>
      </c>
      <c r="B84" s="410">
        <v>94434</v>
      </c>
      <c r="C84" s="410">
        <v>18608</v>
      </c>
      <c r="D84" s="410">
        <v>24026</v>
      </c>
      <c r="E84" s="410">
        <v>16892</v>
      </c>
      <c r="F84" s="410">
        <v>18655</v>
      </c>
      <c r="G84" s="410">
        <v>8442</v>
      </c>
      <c r="H84" s="410">
        <v>7811</v>
      </c>
      <c r="I84" s="409">
        <v>3</v>
      </c>
    </row>
    <row r="85" spans="1:9" ht="11.1" customHeight="1">
      <c r="A85" s="408" t="s">
        <v>77</v>
      </c>
      <c r="B85" s="407">
        <v>6126</v>
      </c>
      <c r="C85" s="407">
        <v>1247</v>
      </c>
      <c r="D85" s="407">
        <v>1471</v>
      </c>
      <c r="E85" s="407">
        <v>1028</v>
      </c>
      <c r="F85" s="407">
        <v>1242</v>
      </c>
      <c r="G85" s="407">
        <v>571</v>
      </c>
      <c r="H85" s="407">
        <v>567</v>
      </c>
      <c r="I85" s="406">
        <v>3.1</v>
      </c>
    </row>
    <row r="86" spans="1:9" ht="11.1" customHeight="1">
      <c r="A86" s="408" t="s">
        <v>78</v>
      </c>
      <c r="B86" s="407">
        <v>8938</v>
      </c>
      <c r="C86" s="407">
        <v>1953</v>
      </c>
      <c r="D86" s="407">
        <v>2347</v>
      </c>
      <c r="E86" s="407">
        <v>1592</v>
      </c>
      <c r="F86" s="407">
        <v>1706</v>
      </c>
      <c r="G86" s="407">
        <v>684</v>
      </c>
      <c r="H86" s="407">
        <v>656</v>
      </c>
      <c r="I86" s="406">
        <v>2.9</v>
      </c>
    </row>
    <row r="87" spans="1:9" ht="11.1" customHeight="1">
      <c r="A87" s="408" t="s">
        <v>79</v>
      </c>
      <c r="B87" s="407">
        <v>4213</v>
      </c>
      <c r="C87" s="407">
        <v>1025</v>
      </c>
      <c r="D87" s="407">
        <v>1125</v>
      </c>
      <c r="E87" s="407">
        <v>711</v>
      </c>
      <c r="F87" s="407">
        <v>663</v>
      </c>
      <c r="G87" s="407">
        <v>326</v>
      </c>
      <c r="H87" s="407">
        <v>363</v>
      </c>
      <c r="I87" s="406">
        <v>2.9</v>
      </c>
    </row>
    <row r="88" spans="1:9" ht="11.1" customHeight="1">
      <c r="A88" s="408" t="s">
        <v>80</v>
      </c>
      <c r="B88" s="407">
        <v>5903</v>
      </c>
      <c r="C88" s="407">
        <v>1269</v>
      </c>
      <c r="D88" s="407">
        <v>1754</v>
      </c>
      <c r="E88" s="407">
        <v>1029</v>
      </c>
      <c r="F88" s="407">
        <v>1047</v>
      </c>
      <c r="G88" s="407">
        <v>446</v>
      </c>
      <c r="H88" s="407">
        <v>358</v>
      </c>
      <c r="I88" s="406">
        <v>2.8</v>
      </c>
    </row>
    <row r="89" spans="1:9" ht="11.1" customHeight="1">
      <c r="A89" s="408" t="s">
        <v>81</v>
      </c>
      <c r="B89" s="407">
        <v>9799</v>
      </c>
      <c r="C89" s="407">
        <v>2023</v>
      </c>
      <c r="D89" s="407">
        <v>2483</v>
      </c>
      <c r="E89" s="407">
        <v>1726</v>
      </c>
      <c r="F89" s="407">
        <v>1777</v>
      </c>
      <c r="G89" s="407">
        <v>889</v>
      </c>
      <c r="H89" s="407">
        <v>901</v>
      </c>
      <c r="I89" s="406">
        <v>3</v>
      </c>
    </row>
    <row r="90" spans="1:9" ht="11.1" customHeight="1">
      <c r="A90" s="408" t="s">
        <v>82</v>
      </c>
      <c r="B90" s="407">
        <v>9257</v>
      </c>
      <c r="C90" s="407">
        <v>1805</v>
      </c>
      <c r="D90" s="407">
        <v>2535</v>
      </c>
      <c r="E90" s="407">
        <v>1693</v>
      </c>
      <c r="F90" s="407">
        <v>1910</v>
      </c>
      <c r="G90" s="407">
        <v>742</v>
      </c>
      <c r="H90" s="407">
        <v>572</v>
      </c>
      <c r="I90" s="406">
        <v>2.9</v>
      </c>
    </row>
    <row r="91" spans="1:9" ht="11.1" customHeight="1">
      <c r="A91" s="408" t="s">
        <v>83</v>
      </c>
      <c r="B91" s="407">
        <v>11467</v>
      </c>
      <c r="C91" s="407">
        <v>2046</v>
      </c>
      <c r="D91" s="407">
        <v>2648</v>
      </c>
      <c r="E91" s="407">
        <v>1915</v>
      </c>
      <c r="F91" s="407">
        <v>2342</v>
      </c>
      <c r="G91" s="407">
        <v>1340</v>
      </c>
      <c r="H91" s="407">
        <v>1176</v>
      </c>
      <c r="I91" s="406">
        <v>3.2</v>
      </c>
    </row>
    <row r="92" spans="1:9" ht="11.1" customHeight="1">
      <c r="A92" s="408" t="s">
        <v>84</v>
      </c>
      <c r="B92" s="407">
        <v>6618</v>
      </c>
      <c r="C92" s="407">
        <v>794</v>
      </c>
      <c r="D92" s="407">
        <v>1165</v>
      </c>
      <c r="E92" s="407">
        <v>914</v>
      </c>
      <c r="F92" s="407">
        <v>1260</v>
      </c>
      <c r="G92" s="407">
        <v>1079</v>
      </c>
      <c r="H92" s="407">
        <v>1406</v>
      </c>
      <c r="I92" s="406">
        <v>4</v>
      </c>
    </row>
    <row r="93" spans="1:9" s="402" customFormat="1" ht="11.1" customHeight="1">
      <c r="A93" s="408" t="s">
        <v>222</v>
      </c>
      <c r="B93" s="407">
        <v>26977</v>
      </c>
      <c r="C93" s="407">
        <v>5218</v>
      </c>
      <c r="D93" s="407">
        <v>7112</v>
      </c>
      <c r="E93" s="407">
        <v>5465</v>
      </c>
      <c r="F93" s="407">
        <v>5813</v>
      </c>
      <c r="G93" s="407">
        <v>1966</v>
      </c>
      <c r="H93" s="407">
        <v>1403</v>
      </c>
      <c r="I93" s="406">
        <v>2.9</v>
      </c>
    </row>
    <row r="94" spans="1:9" ht="11.1" customHeight="1">
      <c r="A94" s="408" t="s">
        <v>85</v>
      </c>
      <c r="B94" s="407">
        <v>5136</v>
      </c>
      <c r="C94" s="407">
        <v>1228</v>
      </c>
      <c r="D94" s="407">
        <v>1386</v>
      </c>
      <c r="E94" s="407">
        <v>819</v>
      </c>
      <c r="F94" s="407">
        <v>895</v>
      </c>
      <c r="G94" s="407">
        <v>399</v>
      </c>
      <c r="H94" s="407">
        <v>409</v>
      </c>
      <c r="I94" s="406">
        <v>2.9</v>
      </c>
    </row>
    <row r="95" spans="1:9" s="402" customFormat="1" ht="12.95" customHeight="1">
      <c r="A95" s="411" t="s">
        <v>135</v>
      </c>
      <c r="B95" s="410">
        <v>58973</v>
      </c>
      <c r="C95" s="410">
        <v>12989</v>
      </c>
      <c r="D95" s="410">
        <v>14701</v>
      </c>
      <c r="E95" s="410">
        <v>11107</v>
      </c>
      <c r="F95" s="410">
        <v>10095</v>
      </c>
      <c r="G95" s="410">
        <v>5031</v>
      </c>
      <c r="H95" s="410">
        <v>5050</v>
      </c>
      <c r="I95" s="409">
        <v>3</v>
      </c>
    </row>
    <row r="96" spans="1:9" ht="11.1" customHeight="1">
      <c r="A96" s="408" t="s">
        <v>223</v>
      </c>
      <c r="B96" s="407">
        <v>31401</v>
      </c>
      <c r="C96" s="407">
        <v>6757</v>
      </c>
      <c r="D96" s="407">
        <v>7958</v>
      </c>
      <c r="E96" s="407">
        <v>6605</v>
      </c>
      <c r="F96" s="407">
        <v>5680</v>
      </c>
      <c r="G96" s="407">
        <v>2363</v>
      </c>
      <c r="H96" s="407">
        <v>2038</v>
      </c>
      <c r="I96" s="406">
        <v>2.9</v>
      </c>
    </row>
    <row r="97" spans="1:9" ht="11.1" customHeight="1">
      <c r="A97" s="408" t="s">
        <v>46</v>
      </c>
      <c r="B97" s="407">
        <v>5113</v>
      </c>
      <c r="C97" s="407">
        <v>1109</v>
      </c>
      <c r="D97" s="407">
        <v>1247</v>
      </c>
      <c r="E97" s="407">
        <v>882</v>
      </c>
      <c r="F97" s="407">
        <v>924</v>
      </c>
      <c r="G97" s="407">
        <v>474</v>
      </c>
      <c r="H97" s="407">
        <v>477</v>
      </c>
      <c r="I97" s="406">
        <v>3</v>
      </c>
    </row>
    <row r="98" spans="1:9" ht="11.1" customHeight="1">
      <c r="A98" s="408" t="s">
        <v>47</v>
      </c>
      <c r="B98" s="407">
        <v>4455</v>
      </c>
      <c r="C98" s="407">
        <v>1136</v>
      </c>
      <c r="D98" s="407">
        <v>1162</v>
      </c>
      <c r="E98" s="407">
        <v>690</v>
      </c>
      <c r="F98" s="407">
        <v>689</v>
      </c>
      <c r="G98" s="407">
        <v>412</v>
      </c>
      <c r="H98" s="407">
        <v>366</v>
      </c>
      <c r="I98" s="406">
        <v>2.9</v>
      </c>
    </row>
    <row r="99" spans="1:9" ht="11.1" customHeight="1">
      <c r="A99" s="408" t="s">
        <v>48</v>
      </c>
      <c r="B99" s="407">
        <v>4616</v>
      </c>
      <c r="C99" s="407">
        <v>1107</v>
      </c>
      <c r="D99" s="407">
        <v>1105</v>
      </c>
      <c r="E99" s="407">
        <v>662</v>
      </c>
      <c r="F99" s="407">
        <v>679</v>
      </c>
      <c r="G99" s="407">
        <v>466</v>
      </c>
      <c r="H99" s="407">
        <v>597</v>
      </c>
      <c r="I99" s="406">
        <v>3.1</v>
      </c>
    </row>
    <row r="100" spans="1:9" s="402" customFormat="1" ht="11.1" customHeight="1">
      <c r="A100" s="408" t="s">
        <v>49</v>
      </c>
      <c r="B100" s="407">
        <v>4212</v>
      </c>
      <c r="C100" s="407">
        <v>898</v>
      </c>
      <c r="D100" s="407">
        <v>1171</v>
      </c>
      <c r="E100" s="407">
        <v>713</v>
      </c>
      <c r="F100" s="407">
        <v>657</v>
      </c>
      <c r="G100" s="407">
        <v>350</v>
      </c>
      <c r="H100" s="407">
        <v>423</v>
      </c>
      <c r="I100" s="406">
        <v>3</v>
      </c>
    </row>
    <row r="101" spans="1:9" ht="11.1" customHeight="1">
      <c r="A101" s="408" t="s">
        <v>50</v>
      </c>
      <c r="B101" s="407">
        <v>9176</v>
      </c>
      <c r="C101" s="407">
        <v>1982</v>
      </c>
      <c r="D101" s="407">
        <v>2058</v>
      </c>
      <c r="E101" s="407">
        <v>1555</v>
      </c>
      <c r="F101" s="407">
        <v>1466</v>
      </c>
      <c r="G101" s="407">
        <v>966</v>
      </c>
      <c r="H101" s="407">
        <v>1149</v>
      </c>
      <c r="I101" s="406">
        <v>3.2</v>
      </c>
    </row>
    <row r="102" spans="1:9" s="402" customFormat="1" ht="12.95" customHeight="1">
      <c r="A102" s="411" t="s">
        <v>136</v>
      </c>
      <c r="B102" s="410">
        <v>100136</v>
      </c>
      <c r="C102" s="410">
        <v>21445</v>
      </c>
      <c r="D102" s="410">
        <v>24938</v>
      </c>
      <c r="E102" s="410">
        <v>18280</v>
      </c>
      <c r="F102" s="410">
        <v>18151</v>
      </c>
      <c r="G102" s="410">
        <v>8916</v>
      </c>
      <c r="H102" s="410">
        <v>8406</v>
      </c>
      <c r="I102" s="409">
        <v>3</v>
      </c>
    </row>
    <row r="103" spans="1:9" ht="11.1" customHeight="1">
      <c r="A103" s="408" t="s">
        <v>40</v>
      </c>
      <c r="B103" s="407">
        <v>8869</v>
      </c>
      <c r="C103" s="407">
        <v>1829</v>
      </c>
      <c r="D103" s="407">
        <v>1870</v>
      </c>
      <c r="E103" s="407">
        <v>1509</v>
      </c>
      <c r="F103" s="407">
        <v>1424</v>
      </c>
      <c r="G103" s="407">
        <v>1052</v>
      </c>
      <c r="H103" s="407">
        <v>1185</v>
      </c>
      <c r="I103" s="406">
        <v>3.3</v>
      </c>
    </row>
    <row r="104" spans="1:9" ht="11.1" customHeight="1">
      <c r="A104" s="408" t="s">
        <v>41</v>
      </c>
      <c r="B104" s="407">
        <v>5835</v>
      </c>
      <c r="C104" s="407">
        <v>1437</v>
      </c>
      <c r="D104" s="407">
        <v>1446</v>
      </c>
      <c r="E104" s="407">
        <v>927</v>
      </c>
      <c r="F104" s="407">
        <v>845</v>
      </c>
      <c r="G104" s="407">
        <v>548</v>
      </c>
      <c r="H104" s="407">
        <v>632</v>
      </c>
      <c r="I104" s="406">
        <v>3</v>
      </c>
    </row>
    <row r="105" spans="1:9" ht="11.1" customHeight="1">
      <c r="A105" s="408" t="s">
        <v>42</v>
      </c>
      <c r="B105" s="407">
        <v>4522</v>
      </c>
      <c r="C105" s="407">
        <v>1096</v>
      </c>
      <c r="D105" s="407">
        <v>1205</v>
      </c>
      <c r="E105" s="407">
        <v>750</v>
      </c>
      <c r="F105" s="407">
        <v>675</v>
      </c>
      <c r="G105" s="407">
        <v>382</v>
      </c>
      <c r="H105" s="407">
        <v>414</v>
      </c>
      <c r="I105" s="406">
        <v>2.9</v>
      </c>
    </row>
    <row r="106" spans="1:9" ht="11.1" customHeight="1">
      <c r="A106" s="408" t="s">
        <v>43</v>
      </c>
      <c r="B106" s="407">
        <v>5620</v>
      </c>
      <c r="C106" s="407">
        <v>1170</v>
      </c>
      <c r="D106" s="407">
        <v>1418</v>
      </c>
      <c r="E106" s="407">
        <v>956</v>
      </c>
      <c r="F106" s="407">
        <v>945</v>
      </c>
      <c r="G106" s="407">
        <v>520</v>
      </c>
      <c r="H106" s="407">
        <v>611</v>
      </c>
      <c r="I106" s="406">
        <v>3.1</v>
      </c>
    </row>
    <row r="107" spans="1:9" ht="11.1" customHeight="1">
      <c r="A107" s="408" t="s">
        <v>224</v>
      </c>
      <c r="B107" s="407">
        <v>27127</v>
      </c>
      <c r="C107" s="407">
        <v>5825</v>
      </c>
      <c r="D107" s="407">
        <v>6960</v>
      </c>
      <c r="E107" s="407">
        <v>4957</v>
      </c>
      <c r="F107" s="407">
        <v>5201</v>
      </c>
      <c r="G107" s="407">
        <v>2278</v>
      </c>
      <c r="H107" s="407">
        <v>1906</v>
      </c>
      <c r="I107" s="406">
        <v>2.9</v>
      </c>
    </row>
    <row r="108" spans="1:9" ht="11.1" customHeight="1">
      <c r="A108" s="408" t="s">
        <v>44</v>
      </c>
      <c r="B108" s="407">
        <v>4852</v>
      </c>
      <c r="C108" s="407">
        <v>975</v>
      </c>
      <c r="D108" s="407">
        <v>1316</v>
      </c>
      <c r="E108" s="407">
        <v>840</v>
      </c>
      <c r="F108" s="407">
        <v>902</v>
      </c>
      <c r="G108" s="407">
        <v>423</v>
      </c>
      <c r="H108" s="407">
        <v>396</v>
      </c>
      <c r="I108" s="406">
        <v>3</v>
      </c>
    </row>
    <row r="109" spans="1:9" s="402" customFormat="1" ht="11.1" customHeight="1">
      <c r="A109" s="408" t="s">
        <v>45</v>
      </c>
      <c r="B109" s="407">
        <v>4220</v>
      </c>
      <c r="C109" s="407">
        <v>827</v>
      </c>
      <c r="D109" s="407">
        <v>1117</v>
      </c>
      <c r="E109" s="407">
        <v>741</v>
      </c>
      <c r="F109" s="407">
        <v>878</v>
      </c>
      <c r="G109" s="407">
        <v>380</v>
      </c>
      <c r="H109" s="407">
        <v>277</v>
      </c>
      <c r="I109" s="406">
        <v>3</v>
      </c>
    </row>
    <row r="110" spans="1:9" ht="11.1" customHeight="1">
      <c r="A110" s="408" t="s">
        <v>225</v>
      </c>
      <c r="B110" s="407">
        <v>39091</v>
      </c>
      <c r="C110" s="407">
        <v>8286</v>
      </c>
      <c r="D110" s="407">
        <v>9606</v>
      </c>
      <c r="E110" s="407">
        <v>7600</v>
      </c>
      <c r="F110" s="407">
        <v>7281</v>
      </c>
      <c r="G110" s="407">
        <v>3333</v>
      </c>
      <c r="H110" s="407">
        <v>2985</v>
      </c>
      <c r="I110" s="406">
        <v>3</v>
      </c>
    </row>
    <row r="111" spans="1:9" s="402" customFormat="1" ht="20.100000000000001" customHeight="1">
      <c r="A111" s="411" t="s">
        <v>137</v>
      </c>
      <c r="B111" s="410">
        <v>72867</v>
      </c>
      <c r="C111" s="410">
        <v>15700</v>
      </c>
      <c r="D111" s="410">
        <v>18701</v>
      </c>
      <c r="E111" s="410">
        <v>13599</v>
      </c>
      <c r="F111" s="410">
        <v>13663</v>
      </c>
      <c r="G111" s="410">
        <v>6088</v>
      </c>
      <c r="H111" s="410">
        <v>5116</v>
      </c>
      <c r="I111" s="409">
        <v>2.9</v>
      </c>
    </row>
    <row r="112" spans="1:9" ht="11.1" customHeight="1">
      <c r="A112" s="408" t="s">
        <v>86</v>
      </c>
      <c r="B112" s="407">
        <v>15606</v>
      </c>
      <c r="C112" s="407">
        <v>3570</v>
      </c>
      <c r="D112" s="407">
        <v>4085</v>
      </c>
      <c r="E112" s="407">
        <v>2950</v>
      </c>
      <c r="F112" s="407">
        <v>2808</v>
      </c>
      <c r="G112" s="407">
        <v>1190</v>
      </c>
      <c r="H112" s="407">
        <v>1003</v>
      </c>
      <c r="I112" s="406">
        <v>2.8</v>
      </c>
    </row>
    <row r="113" spans="1:9" ht="11.1" customHeight="1">
      <c r="A113" s="408" t="s">
        <v>87</v>
      </c>
      <c r="B113" s="407">
        <v>10550</v>
      </c>
      <c r="C113" s="407">
        <v>2050</v>
      </c>
      <c r="D113" s="407">
        <v>2744</v>
      </c>
      <c r="E113" s="407">
        <v>1892</v>
      </c>
      <c r="F113" s="407">
        <v>2049</v>
      </c>
      <c r="G113" s="407">
        <v>902</v>
      </c>
      <c r="H113" s="407">
        <v>913</v>
      </c>
      <c r="I113" s="406">
        <v>3</v>
      </c>
    </row>
    <row r="114" spans="1:9" s="402" customFormat="1" ht="11.1" customHeight="1">
      <c r="A114" s="408" t="s">
        <v>88</v>
      </c>
      <c r="B114" s="407">
        <v>7302</v>
      </c>
      <c r="C114" s="407">
        <v>1800</v>
      </c>
      <c r="D114" s="407">
        <v>1970</v>
      </c>
      <c r="E114" s="407">
        <v>1207</v>
      </c>
      <c r="F114" s="407">
        <v>1076</v>
      </c>
      <c r="G114" s="407">
        <v>623</v>
      </c>
      <c r="H114" s="407">
        <v>626</v>
      </c>
      <c r="I114" s="406">
        <v>2.9</v>
      </c>
    </row>
    <row r="115" spans="1:9" ht="11.1" customHeight="1">
      <c r="A115" s="408" t="s">
        <v>226</v>
      </c>
      <c r="B115" s="407">
        <v>39409</v>
      </c>
      <c r="C115" s="407">
        <v>8280</v>
      </c>
      <c r="D115" s="407">
        <v>9902</v>
      </c>
      <c r="E115" s="407">
        <v>7550</v>
      </c>
      <c r="F115" s="407">
        <v>7730</v>
      </c>
      <c r="G115" s="407">
        <v>3373</v>
      </c>
      <c r="H115" s="407">
        <v>2574</v>
      </c>
      <c r="I115" s="406">
        <v>2.9</v>
      </c>
    </row>
    <row r="116" spans="1:9" s="402" customFormat="1" ht="11.1" customHeight="1">
      <c r="A116" s="411" t="s">
        <v>138</v>
      </c>
      <c r="B116" s="410">
        <v>71478</v>
      </c>
      <c r="C116" s="410">
        <v>15693</v>
      </c>
      <c r="D116" s="410">
        <v>18270</v>
      </c>
      <c r="E116" s="410">
        <v>12427</v>
      </c>
      <c r="F116" s="410">
        <v>11883</v>
      </c>
      <c r="G116" s="410">
        <v>6434</v>
      </c>
      <c r="H116" s="410">
        <v>6771</v>
      </c>
      <c r="I116" s="409">
        <v>3</v>
      </c>
    </row>
    <row r="117" spans="1:9" ht="11.1" customHeight="1">
      <c r="A117" s="408" t="s">
        <v>65</v>
      </c>
      <c r="B117" s="407">
        <v>7666</v>
      </c>
      <c r="C117" s="407">
        <v>1791</v>
      </c>
      <c r="D117" s="407">
        <v>1983</v>
      </c>
      <c r="E117" s="407">
        <v>1197</v>
      </c>
      <c r="F117" s="407">
        <v>1154</v>
      </c>
      <c r="G117" s="407">
        <v>666</v>
      </c>
      <c r="H117" s="407">
        <v>875</v>
      </c>
      <c r="I117" s="406">
        <v>3</v>
      </c>
    </row>
    <row r="118" spans="1:9" ht="11.1" customHeight="1">
      <c r="A118" s="408" t="s">
        <v>227</v>
      </c>
      <c r="B118" s="407">
        <v>24908</v>
      </c>
      <c r="C118" s="407">
        <v>5400</v>
      </c>
      <c r="D118" s="407">
        <v>6749</v>
      </c>
      <c r="E118" s="407">
        <v>4699</v>
      </c>
      <c r="F118" s="407">
        <v>4417</v>
      </c>
      <c r="G118" s="407">
        <v>1946</v>
      </c>
      <c r="H118" s="407">
        <v>1697</v>
      </c>
      <c r="I118" s="406">
        <v>2.9</v>
      </c>
    </row>
    <row r="119" spans="1:9" ht="11.1" customHeight="1">
      <c r="A119" s="408" t="s">
        <v>66</v>
      </c>
      <c r="B119" s="407">
        <v>16679</v>
      </c>
      <c r="C119" s="407">
        <v>3240</v>
      </c>
      <c r="D119" s="407">
        <v>3822</v>
      </c>
      <c r="E119" s="407">
        <v>2774</v>
      </c>
      <c r="F119" s="407">
        <v>2822</v>
      </c>
      <c r="G119" s="407">
        <v>1871</v>
      </c>
      <c r="H119" s="407">
        <v>2150</v>
      </c>
      <c r="I119" s="406">
        <v>3.2</v>
      </c>
    </row>
    <row r="120" spans="1:9" ht="11.1" customHeight="1">
      <c r="A120" s="408" t="s">
        <v>67</v>
      </c>
      <c r="B120" s="407">
        <v>4024</v>
      </c>
      <c r="C120" s="407">
        <v>1177</v>
      </c>
      <c r="D120" s="407">
        <v>1102</v>
      </c>
      <c r="E120" s="407">
        <v>587</v>
      </c>
      <c r="F120" s="407">
        <v>476</v>
      </c>
      <c r="G120" s="407">
        <v>303</v>
      </c>
      <c r="H120" s="407">
        <v>379</v>
      </c>
      <c r="I120" s="406">
        <v>2.7</v>
      </c>
    </row>
    <row r="121" spans="1:9" s="402" customFormat="1" ht="11.1" customHeight="1">
      <c r="A121" s="408" t="s">
        <v>68</v>
      </c>
      <c r="B121" s="407">
        <v>7712</v>
      </c>
      <c r="C121" s="407">
        <v>1804</v>
      </c>
      <c r="D121" s="407">
        <v>1900</v>
      </c>
      <c r="E121" s="407">
        <v>1240</v>
      </c>
      <c r="F121" s="407">
        <v>1125</v>
      </c>
      <c r="G121" s="407">
        <v>762</v>
      </c>
      <c r="H121" s="407">
        <v>881</v>
      </c>
      <c r="I121" s="406">
        <v>3</v>
      </c>
    </row>
    <row r="122" spans="1:9" ht="11.1" customHeight="1">
      <c r="A122" s="408" t="s">
        <v>69</v>
      </c>
      <c r="B122" s="407">
        <v>10489</v>
      </c>
      <c r="C122" s="407">
        <v>2281</v>
      </c>
      <c r="D122" s="407">
        <v>2714</v>
      </c>
      <c r="E122" s="407">
        <v>1930</v>
      </c>
      <c r="F122" s="407">
        <v>1889</v>
      </c>
      <c r="G122" s="407">
        <v>886</v>
      </c>
      <c r="H122" s="407">
        <v>789</v>
      </c>
      <c r="I122" s="406">
        <v>2.9</v>
      </c>
    </row>
    <row r="123" spans="1:9" s="402" customFormat="1" ht="11.1" customHeight="1">
      <c r="A123" s="411" t="s">
        <v>139</v>
      </c>
      <c r="B123" s="410">
        <v>77270</v>
      </c>
      <c r="C123" s="410">
        <v>14689</v>
      </c>
      <c r="D123" s="410">
        <v>18966</v>
      </c>
      <c r="E123" s="410">
        <v>14077</v>
      </c>
      <c r="F123" s="410">
        <v>13968</v>
      </c>
      <c r="G123" s="410">
        <v>7369</v>
      </c>
      <c r="H123" s="410">
        <v>8201</v>
      </c>
      <c r="I123" s="409">
        <v>3.1</v>
      </c>
    </row>
    <row r="124" spans="1:9" ht="11.1" customHeight="1">
      <c r="A124" s="408" t="s">
        <v>92</v>
      </c>
      <c r="B124" s="407">
        <v>8146</v>
      </c>
      <c r="C124" s="407">
        <v>1452</v>
      </c>
      <c r="D124" s="407">
        <v>1989</v>
      </c>
      <c r="E124" s="407">
        <v>1349</v>
      </c>
      <c r="F124" s="407">
        <v>1451</v>
      </c>
      <c r="G124" s="407">
        <v>818</v>
      </c>
      <c r="H124" s="407">
        <v>1087</v>
      </c>
      <c r="I124" s="406">
        <v>3.3</v>
      </c>
    </row>
    <row r="125" spans="1:9" ht="11.1" customHeight="1">
      <c r="A125" s="408" t="s">
        <v>93</v>
      </c>
      <c r="B125" s="407">
        <v>5320</v>
      </c>
      <c r="C125" s="407">
        <v>1041</v>
      </c>
      <c r="D125" s="407">
        <v>1393</v>
      </c>
      <c r="E125" s="407">
        <v>916</v>
      </c>
      <c r="F125" s="407">
        <v>958</v>
      </c>
      <c r="G125" s="407">
        <v>495</v>
      </c>
      <c r="H125" s="407">
        <v>517</v>
      </c>
      <c r="I125" s="406">
        <v>3.1</v>
      </c>
    </row>
    <row r="126" spans="1:9" ht="11.1" customHeight="1">
      <c r="A126" s="408" t="s">
        <v>94</v>
      </c>
      <c r="B126" s="407">
        <v>5544</v>
      </c>
      <c r="C126" s="407">
        <v>1159</v>
      </c>
      <c r="D126" s="407">
        <v>1286</v>
      </c>
      <c r="E126" s="407">
        <v>848</v>
      </c>
      <c r="F126" s="407">
        <v>875</v>
      </c>
      <c r="G126" s="407">
        <v>577</v>
      </c>
      <c r="H126" s="407">
        <v>799</v>
      </c>
      <c r="I126" s="406">
        <v>3.2</v>
      </c>
    </row>
    <row r="127" spans="1:9" ht="11.1" customHeight="1">
      <c r="A127" s="408" t="s">
        <v>228</v>
      </c>
      <c r="B127" s="407">
        <v>40947</v>
      </c>
      <c r="C127" s="407">
        <v>7472</v>
      </c>
      <c r="D127" s="407">
        <v>9885</v>
      </c>
      <c r="E127" s="407">
        <v>7806</v>
      </c>
      <c r="F127" s="407">
        <v>7785</v>
      </c>
      <c r="G127" s="407">
        <v>3893</v>
      </c>
      <c r="H127" s="407">
        <v>4106</v>
      </c>
      <c r="I127" s="406">
        <v>3.1</v>
      </c>
    </row>
    <row r="128" spans="1:9" s="402" customFormat="1" ht="11.1" customHeight="1">
      <c r="A128" s="408" t="s">
        <v>95</v>
      </c>
      <c r="B128" s="407">
        <v>14342</v>
      </c>
      <c r="C128" s="407">
        <v>2945</v>
      </c>
      <c r="D128" s="407">
        <v>3727</v>
      </c>
      <c r="E128" s="407">
        <v>2686</v>
      </c>
      <c r="F128" s="407">
        <v>2412</v>
      </c>
      <c r="G128" s="407">
        <v>1271</v>
      </c>
      <c r="H128" s="407">
        <v>1301</v>
      </c>
      <c r="I128" s="406">
        <v>3</v>
      </c>
    </row>
    <row r="129" spans="1:9" ht="11.1" customHeight="1">
      <c r="A129" s="408" t="s">
        <v>96</v>
      </c>
      <c r="B129" s="407">
        <v>2971</v>
      </c>
      <c r="C129" s="407">
        <v>620</v>
      </c>
      <c r="D129" s="407">
        <v>686</v>
      </c>
      <c r="E129" s="407">
        <v>472</v>
      </c>
      <c r="F129" s="407">
        <v>487</v>
      </c>
      <c r="G129" s="407">
        <v>315</v>
      </c>
      <c r="H129" s="407">
        <v>391</v>
      </c>
      <c r="I129" s="406">
        <v>3.2</v>
      </c>
    </row>
    <row r="130" spans="1:9" s="402" customFormat="1" ht="11.1" customHeight="1">
      <c r="A130" s="411" t="s">
        <v>140</v>
      </c>
      <c r="B130" s="410">
        <v>90515</v>
      </c>
      <c r="C130" s="410">
        <v>14867</v>
      </c>
      <c r="D130" s="410">
        <v>19620</v>
      </c>
      <c r="E130" s="410">
        <v>14960</v>
      </c>
      <c r="F130" s="410">
        <v>18030</v>
      </c>
      <c r="G130" s="410">
        <v>11281</v>
      </c>
      <c r="H130" s="410">
        <v>11757</v>
      </c>
      <c r="I130" s="409">
        <v>3.4</v>
      </c>
    </row>
    <row r="131" spans="1:9" ht="11.1" customHeight="1">
      <c r="A131" s="408" t="s">
        <v>89</v>
      </c>
      <c r="B131" s="407">
        <v>9319</v>
      </c>
      <c r="C131" s="407">
        <v>2038</v>
      </c>
      <c r="D131" s="407">
        <v>2407</v>
      </c>
      <c r="E131" s="407">
        <v>1594</v>
      </c>
      <c r="F131" s="407">
        <v>1660</v>
      </c>
      <c r="G131" s="407">
        <v>877</v>
      </c>
      <c r="H131" s="407">
        <v>743</v>
      </c>
      <c r="I131" s="406">
        <v>3</v>
      </c>
    </row>
    <row r="132" spans="1:9" ht="11.1" customHeight="1">
      <c r="A132" s="408" t="s">
        <v>229</v>
      </c>
      <c r="B132" s="407">
        <v>42028</v>
      </c>
      <c r="C132" s="407">
        <v>8500</v>
      </c>
      <c r="D132" s="407">
        <v>10631</v>
      </c>
      <c r="E132" s="407">
        <v>7779</v>
      </c>
      <c r="F132" s="407">
        <v>8288</v>
      </c>
      <c r="G132" s="407">
        <v>3809</v>
      </c>
      <c r="H132" s="407">
        <v>3021</v>
      </c>
      <c r="I132" s="406">
        <v>3</v>
      </c>
    </row>
    <row r="133" spans="1:9" ht="11.1" customHeight="1">
      <c r="A133" s="408" t="s">
        <v>230</v>
      </c>
      <c r="B133" s="407">
        <v>24090</v>
      </c>
      <c r="C133" s="407">
        <v>2057</v>
      </c>
      <c r="D133" s="407">
        <v>3613</v>
      </c>
      <c r="E133" s="407">
        <v>3320</v>
      </c>
      <c r="F133" s="407">
        <v>5160</v>
      </c>
      <c r="G133" s="407">
        <v>4536</v>
      </c>
      <c r="H133" s="407">
        <v>5404</v>
      </c>
      <c r="I133" s="406">
        <v>4.2</v>
      </c>
    </row>
    <row r="134" spans="1:9" s="402" customFormat="1" ht="11.1" customHeight="1">
      <c r="A134" s="408" t="s">
        <v>90</v>
      </c>
      <c r="B134" s="407">
        <v>8442</v>
      </c>
      <c r="C134" s="407">
        <v>1794</v>
      </c>
      <c r="D134" s="407">
        <v>2198</v>
      </c>
      <c r="E134" s="407">
        <v>1435</v>
      </c>
      <c r="F134" s="407">
        <v>1742</v>
      </c>
      <c r="G134" s="407">
        <v>724</v>
      </c>
      <c r="H134" s="407">
        <v>549</v>
      </c>
      <c r="I134" s="406">
        <v>2.9</v>
      </c>
    </row>
    <row r="135" spans="1:9" ht="11.1" customHeight="1">
      <c r="A135" s="408" t="s">
        <v>91</v>
      </c>
      <c r="B135" s="407">
        <v>6636</v>
      </c>
      <c r="C135" s="407">
        <v>478</v>
      </c>
      <c r="D135" s="407">
        <v>771</v>
      </c>
      <c r="E135" s="407">
        <v>832</v>
      </c>
      <c r="F135" s="407">
        <v>1180</v>
      </c>
      <c r="G135" s="407">
        <v>1335</v>
      </c>
      <c r="H135" s="407">
        <v>2040</v>
      </c>
      <c r="I135" s="406">
        <v>4.7</v>
      </c>
    </row>
    <row r="136" spans="1:9" s="402" customFormat="1" ht="11.1" customHeight="1">
      <c r="A136" s="411" t="s">
        <v>141</v>
      </c>
      <c r="B136" s="410">
        <v>97096</v>
      </c>
      <c r="C136" s="410">
        <v>19542</v>
      </c>
      <c r="D136" s="410">
        <v>23623</v>
      </c>
      <c r="E136" s="410">
        <v>18989</v>
      </c>
      <c r="F136" s="410">
        <v>18571</v>
      </c>
      <c r="G136" s="410">
        <v>8675</v>
      </c>
      <c r="H136" s="410">
        <v>7696</v>
      </c>
      <c r="I136" s="409">
        <v>3</v>
      </c>
    </row>
    <row r="137" spans="1:9" ht="11.1" customHeight="1">
      <c r="A137" s="408" t="s">
        <v>59</v>
      </c>
      <c r="B137" s="407">
        <v>15630</v>
      </c>
      <c r="C137" s="407">
        <v>3304</v>
      </c>
      <c r="D137" s="407">
        <v>3882</v>
      </c>
      <c r="E137" s="407">
        <v>2917</v>
      </c>
      <c r="F137" s="407">
        <v>2979</v>
      </c>
      <c r="G137" s="407">
        <v>1426</v>
      </c>
      <c r="H137" s="407">
        <v>1122</v>
      </c>
      <c r="I137" s="406">
        <v>3</v>
      </c>
    </row>
    <row r="138" spans="1:9" ht="11.1" customHeight="1">
      <c r="A138" s="408" t="s">
        <v>60</v>
      </c>
      <c r="B138" s="407">
        <v>3736</v>
      </c>
      <c r="C138" s="407">
        <v>767</v>
      </c>
      <c r="D138" s="407">
        <v>872</v>
      </c>
      <c r="E138" s="407">
        <v>652</v>
      </c>
      <c r="F138" s="407">
        <v>645</v>
      </c>
      <c r="G138" s="407">
        <v>372</v>
      </c>
      <c r="H138" s="407">
        <v>428</v>
      </c>
      <c r="I138" s="406">
        <v>3.1</v>
      </c>
    </row>
    <row r="139" spans="1:9" ht="11.1" customHeight="1">
      <c r="A139" s="408" t="s">
        <v>61</v>
      </c>
      <c r="B139" s="407">
        <v>4755</v>
      </c>
      <c r="C139" s="407">
        <v>1183</v>
      </c>
      <c r="D139" s="407">
        <v>1220</v>
      </c>
      <c r="E139" s="407">
        <v>692</v>
      </c>
      <c r="F139" s="407">
        <v>636</v>
      </c>
      <c r="G139" s="407">
        <v>493</v>
      </c>
      <c r="H139" s="407">
        <v>531</v>
      </c>
      <c r="I139" s="406">
        <v>3</v>
      </c>
    </row>
    <row r="140" spans="1:9" ht="11.1" customHeight="1">
      <c r="A140" s="408" t="s">
        <v>231</v>
      </c>
      <c r="B140" s="407">
        <v>59991</v>
      </c>
      <c r="C140" s="407">
        <v>11523</v>
      </c>
      <c r="D140" s="407">
        <v>14751</v>
      </c>
      <c r="E140" s="407">
        <v>12568</v>
      </c>
      <c r="F140" s="407">
        <v>12256</v>
      </c>
      <c r="G140" s="407">
        <v>5004</v>
      </c>
      <c r="H140" s="407">
        <v>3889</v>
      </c>
      <c r="I140" s="406">
        <v>3</v>
      </c>
    </row>
    <row r="141" spans="1:9" ht="11.1" customHeight="1">
      <c r="A141" s="408" t="s">
        <v>62</v>
      </c>
      <c r="B141" s="407">
        <v>2455</v>
      </c>
      <c r="C141" s="407">
        <v>518</v>
      </c>
      <c r="D141" s="407">
        <v>537</v>
      </c>
      <c r="E141" s="407">
        <v>420</v>
      </c>
      <c r="F141" s="407">
        <v>408</v>
      </c>
      <c r="G141" s="407">
        <v>286</v>
      </c>
      <c r="H141" s="407">
        <v>286</v>
      </c>
      <c r="I141" s="406">
        <v>3.2</v>
      </c>
    </row>
    <row r="142" spans="1:9" s="402" customFormat="1" ht="11.1" customHeight="1">
      <c r="A142" s="408" t="s">
        <v>63</v>
      </c>
      <c r="B142" s="407">
        <v>3593</v>
      </c>
      <c r="C142" s="407">
        <v>800</v>
      </c>
      <c r="D142" s="407">
        <v>772</v>
      </c>
      <c r="E142" s="407">
        <v>587</v>
      </c>
      <c r="F142" s="407">
        <v>588</v>
      </c>
      <c r="G142" s="407">
        <v>354</v>
      </c>
      <c r="H142" s="407">
        <v>492</v>
      </c>
      <c r="I142" s="406">
        <v>3.2</v>
      </c>
    </row>
    <row r="143" spans="1:9" s="402" customFormat="1" ht="11.1" customHeight="1">
      <c r="A143" s="408" t="s">
        <v>64</v>
      </c>
      <c r="B143" s="407">
        <v>6936</v>
      </c>
      <c r="C143" s="407">
        <v>1447</v>
      </c>
      <c r="D143" s="407">
        <v>1589</v>
      </c>
      <c r="E143" s="407">
        <v>1153</v>
      </c>
      <c r="F143" s="407">
        <v>1059</v>
      </c>
      <c r="G143" s="407">
        <v>740</v>
      </c>
      <c r="H143" s="407">
        <v>948</v>
      </c>
      <c r="I143" s="406">
        <v>3.2</v>
      </c>
    </row>
    <row r="144" spans="1:9" s="402" customFormat="1" ht="21" customHeight="1">
      <c r="A144" s="405" t="s">
        <v>245</v>
      </c>
      <c r="B144" s="410">
        <v>522527</v>
      </c>
      <c r="C144" s="410">
        <v>108615</v>
      </c>
      <c r="D144" s="410">
        <v>134874</v>
      </c>
      <c r="E144" s="410">
        <v>95608</v>
      </c>
      <c r="F144" s="410">
        <v>93535</v>
      </c>
      <c r="G144" s="410">
        <v>45359</v>
      </c>
      <c r="H144" s="410">
        <v>44536</v>
      </c>
      <c r="I144" s="409">
        <v>3</v>
      </c>
    </row>
    <row r="145" spans="1:9" s="402" customFormat="1" ht="11.1" customHeight="1">
      <c r="A145" s="411" t="s">
        <v>142</v>
      </c>
      <c r="B145" s="410">
        <v>45970</v>
      </c>
      <c r="C145" s="410">
        <v>11253</v>
      </c>
      <c r="D145" s="410">
        <v>13055</v>
      </c>
      <c r="E145" s="410">
        <v>8695</v>
      </c>
      <c r="F145" s="410">
        <v>7351</v>
      </c>
      <c r="G145" s="410">
        <v>3092</v>
      </c>
      <c r="H145" s="410">
        <v>2524</v>
      </c>
      <c r="I145" s="409">
        <v>2.7</v>
      </c>
    </row>
    <row r="146" spans="1:9" ht="11.1" customHeight="1">
      <c r="A146" s="408" t="s">
        <v>70</v>
      </c>
      <c r="B146" s="407">
        <v>17103</v>
      </c>
      <c r="C146" s="407">
        <v>3825</v>
      </c>
      <c r="D146" s="407">
        <v>4459</v>
      </c>
      <c r="E146" s="407">
        <v>3390</v>
      </c>
      <c r="F146" s="407">
        <v>3086</v>
      </c>
      <c r="G146" s="407">
        <v>1305</v>
      </c>
      <c r="H146" s="407">
        <v>1038</v>
      </c>
      <c r="I146" s="406">
        <v>2.8</v>
      </c>
    </row>
    <row r="147" spans="1:9" ht="11.1" customHeight="1">
      <c r="A147" s="408" t="s">
        <v>71</v>
      </c>
      <c r="B147" s="407">
        <v>7745</v>
      </c>
      <c r="C147" s="407">
        <v>1914</v>
      </c>
      <c r="D147" s="407">
        <v>2403</v>
      </c>
      <c r="E147" s="407">
        <v>1358</v>
      </c>
      <c r="F147" s="407">
        <v>1147</v>
      </c>
      <c r="G147" s="407">
        <v>491</v>
      </c>
      <c r="H147" s="407">
        <v>432</v>
      </c>
      <c r="I147" s="406">
        <v>2.7</v>
      </c>
    </row>
    <row r="148" spans="1:9" s="402" customFormat="1" ht="11.1" customHeight="1">
      <c r="A148" s="408" t="s">
        <v>72</v>
      </c>
      <c r="B148" s="407">
        <v>7216</v>
      </c>
      <c r="C148" s="407">
        <v>1852</v>
      </c>
      <c r="D148" s="407">
        <v>2183</v>
      </c>
      <c r="E148" s="407">
        <v>1354</v>
      </c>
      <c r="F148" s="407">
        <v>1132</v>
      </c>
      <c r="G148" s="407">
        <v>423</v>
      </c>
      <c r="H148" s="407">
        <v>272</v>
      </c>
      <c r="I148" s="406">
        <v>2.6</v>
      </c>
    </row>
    <row r="149" spans="1:9" ht="11.1" customHeight="1">
      <c r="A149" s="408" t="s">
        <v>73</v>
      </c>
      <c r="B149" s="407">
        <v>13906</v>
      </c>
      <c r="C149" s="407">
        <v>3662</v>
      </c>
      <c r="D149" s="407">
        <v>4010</v>
      </c>
      <c r="E149" s="407">
        <v>2593</v>
      </c>
      <c r="F149" s="407">
        <v>1986</v>
      </c>
      <c r="G149" s="407">
        <v>873</v>
      </c>
      <c r="H149" s="407">
        <v>782</v>
      </c>
      <c r="I149" s="406">
        <v>2.7</v>
      </c>
    </row>
    <row r="150" spans="1:9" s="402" customFormat="1" ht="11.1" customHeight="1">
      <c r="A150" s="411" t="s">
        <v>143</v>
      </c>
      <c r="B150" s="410">
        <v>59776</v>
      </c>
      <c r="C150" s="410">
        <v>13676</v>
      </c>
      <c r="D150" s="410">
        <v>14361</v>
      </c>
      <c r="E150" s="410">
        <v>10060</v>
      </c>
      <c r="F150" s="410">
        <v>9394</v>
      </c>
      <c r="G150" s="410">
        <v>5565</v>
      </c>
      <c r="H150" s="410">
        <v>6720</v>
      </c>
      <c r="I150" s="409">
        <v>3.1</v>
      </c>
    </row>
    <row r="151" spans="1:9" s="422" customFormat="1" ht="11.1" customHeight="1">
      <c r="A151" s="421" t="s">
        <v>144</v>
      </c>
      <c r="B151" s="424">
        <v>24806</v>
      </c>
      <c r="C151" s="424">
        <v>5270</v>
      </c>
      <c r="D151" s="424">
        <v>5899</v>
      </c>
      <c r="E151" s="424">
        <v>4677</v>
      </c>
      <c r="F151" s="424">
        <v>4514</v>
      </c>
      <c r="G151" s="424">
        <v>2155</v>
      </c>
      <c r="H151" s="424">
        <v>2291</v>
      </c>
      <c r="I151" s="423">
        <v>3</v>
      </c>
    </row>
    <row r="152" spans="1:9" ht="11.1" customHeight="1">
      <c r="A152" s="413" t="s">
        <v>145</v>
      </c>
      <c r="B152" s="407">
        <v>20651</v>
      </c>
      <c r="C152" s="407">
        <v>4475</v>
      </c>
      <c r="D152" s="407">
        <v>4938</v>
      </c>
      <c r="E152" s="407">
        <v>3934</v>
      </c>
      <c r="F152" s="407">
        <v>3803</v>
      </c>
      <c r="G152" s="407">
        <v>1784</v>
      </c>
      <c r="H152" s="407">
        <v>1717</v>
      </c>
      <c r="I152" s="406">
        <v>3</v>
      </c>
    </row>
    <row r="153" spans="1:9" ht="11.1" customHeight="1">
      <c r="A153" s="413" t="s">
        <v>146</v>
      </c>
      <c r="B153" s="407">
        <v>4155</v>
      </c>
      <c r="C153" s="407">
        <v>795</v>
      </c>
      <c r="D153" s="407">
        <v>961</v>
      </c>
      <c r="E153" s="407">
        <v>743</v>
      </c>
      <c r="F153" s="407">
        <v>711</v>
      </c>
      <c r="G153" s="407">
        <v>371</v>
      </c>
      <c r="H153" s="407">
        <v>574</v>
      </c>
      <c r="I153" s="406">
        <v>3.3</v>
      </c>
    </row>
    <row r="154" spans="1:9" ht="11.1" customHeight="1">
      <c r="A154" s="408" t="s">
        <v>53</v>
      </c>
      <c r="B154" s="407">
        <v>5488</v>
      </c>
      <c r="C154" s="407">
        <v>1145</v>
      </c>
      <c r="D154" s="407">
        <v>1277</v>
      </c>
      <c r="E154" s="407">
        <v>893</v>
      </c>
      <c r="F154" s="407">
        <v>865</v>
      </c>
      <c r="G154" s="407">
        <v>575</v>
      </c>
      <c r="H154" s="407">
        <v>733</v>
      </c>
      <c r="I154" s="406">
        <v>3.2</v>
      </c>
    </row>
    <row r="155" spans="1:9" ht="11.1" customHeight="1">
      <c r="A155" s="408" t="s">
        <v>54</v>
      </c>
      <c r="B155" s="407">
        <v>2651</v>
      </c>
      <c r="C155" s="407">
        <v>622</v>
      </c>
      <c r="D155" s="407">
        <v>626</v>
      </c>
      <c r="E155" s="407">
        <v>397</v>
      </c>
      <c r="F155" s="407">
        <v>386</v>
      </c>
      <c r="G155" s="407">
        <v>253</v>
      </c>
      <c r="H155" s="407">
        <v>367</v>
      </c>
      <c r="I155" s="406">
        <v>3.1</v>
      </c>
    </row>
    <row r="156" spans="1:9" ht="11.1" customHeight="1">
      <c r="A156" s="408" t="s">
        <v>55</v>
      </c>
      <c r="B156" s="407">
        <v>3865</v>
      </c>
      <c r="C156" s="407">
        <v>1060</v>
      </c>
      <c r="D156" s="407">
        <v>950</v>
      </c>
      <c r="E156" s="407">
        <v>567</v>
      </c>
      <c r="F156" s="407">
        <v>485</v>
      </c>
      <c r="G156" s="407">
        <v>359</v>
      </c>
      <c r="H156" s="407">
        <v>444</v>
      </c>
      <c r="I156" s="406">
        <v>2.9</v>
      </c>
    </row>
    <row r="157" spans="1:9" ht="11.1" customHeight="1">
      <c r="A157" s="408" t="s">
        <v>56</v>
      </c>
      <c r="B157" s="407">
        <v>4290</v>
      </c>
      <c r="C157" s="407">
        <v>1060</v>
      </c>
      <c r="D157" s="407">
        <v>1137</v>
      </c>
      <c r="E157" s="407">
        <v>663</v>
      </c>
      <c r="F157" s="407">
        <v>548</v>
      </c>
      <c r="G157" s="407">
        <v>385</v>
      </c>
      <c r="H157" s="407">
        <v>497</v>
      </c>
      <c r="I157" s="406">
        <v>3</v>
      </c>
    </row>
    <row r="158" spans="1:9" ht="11.1" customHeight="1">
      <c r="A158" s="408" t="s">
        <v>57</v>
      </c>
      <c r="B158" s="407">
        <v>5519</v>
      </c>
      <c r="C158" s="407">
        <v>1478</v>
      </c>
      <c r="D158" s="407">
        <v>1565</v>
      </c>
      <c r="E158" s="407">
        <v>845</v>
      </c>
      <c r="F158" s="407">
        <v>700</v>
      </c>
      <c r="G158" s="407">
        <v>431</v>
      </c>
      <c r="H158" s="407">
        <v>500</v>
      </c>
      <c r="I158" s="406">
        <v>2.8</v>
      </c>
    </row>
    <row r="159" spans="1:9" s="402" customFormat="1" ht="11.1" customHeight="1">
      <c r="A159" s="408" t="s">
        <v>58</v>
      </c>
      <c r="B159" s="407">
        <v>3571</v>
      </c>
      <c r="C159" s="407">
        <v>836</v>
      </c>
      <c r="D159" s="407">
        <v>765</v>
      </c>
      <c r="E159" s="407">
        <v>557</v>
      </c>
      <c r="F159" s="407">
        <v>491</v>
      </c>
      <c r="G159" s="407">
        <v>401</v>
      </c>
      <c r="H159" s="407">
        <v>521</v>
      </c>
      <c r="I159" s="406">
        <v>3.2</v>
      </c>
    </row>
    <row r="160" spans="1:9" ht="11.1" customHeight="1">
      <c r="A160" s="408" t="s">
        <v>123</v>
      </c>
      <c r="B160" s="407">
        <v>9586</v>
      </c>
      <c r="C160" s="407">
        <v>2205</v>
      </c>
      <c r="D160" s="407">
        <v>2142</v>
      </c>
      <c r="E160" s="407">
        <v>1461</v>
      </c>
      <c r="F160" s="407">
        <v>1405</v>
      </c>
      <c r="G160" s="407">
        <v>1006</v>
      </c>
      <c r="H160" s="407">
        <v>1367</v>
      </c>
      <c r="I160" s="406">
        <v>3.2</v>
      </c>
    </row>
    <row r="161" spans="1:9" s="402" customFormat="1">
      <c r="A161" s="411" t="s">
        <v>147</v>
      </c>
      <c r="B161" s="410">
        <v>42445</v>
      </c>
      <c r="C161" s="410">
        <v>10113</v>
      </c>
      <c r="D161" s="410">
        <v>11665</v>
      </c>
      <c r="E161" s="410">
        <v>7884</v>
      </c>
      <c r="F161" s="410">
        <v>6354</v>
      </c>
      <c r="G161" s="410">
        <v>3249</v>
      </c>
      <c r="H161" s="410">
        <v>3180</v>
      </c>
      <c r="I161" s="409">
        <v>2.8</v>
      </c>
    </row>
    <row r="162" spans="1:9">
      <c r="A162" s="408" t="s">
        <v>74</v>
      </c>
      <c r="B162" s="407">
        <v>4495</v>
      </c>
      <c r="C162" s="407">
        <v>1112</v>
      </c>
      <c r="D162" s="407">
        <v>1201</v>
      </c>
      <c r="E162" s="407">
        <v>786</v>
      </c>
      <c r="F162" s="407">
        <v>536</v>
      </c>
      <c r="G162" s="407">
        <v>432</v>
      </c>
      <c r="H162" s="407">
        <v>428</v>
      </c>
      <c r="I162" s="406">
        <v>2.9</v>
      </c>
    </row>
    <row r="163" spans="1:9">
      <c r="A163" s="408" t="s">
        <v>232</v>
      </c>
      <c r="B163" s="407">
        <v>21031</v>
      </c>
      <c r="C163" s="407">
        <v>4865</v>
      </c>
      <c r="D163" s="407">
        <v>5674</v>
      </c>
      <c r="E163" s="407">
        <v>4120</v>
      </c>
      <c r="F163" s="407">
        <v>3305</v>
      </c>
      <c r="G163" s="407">
        <v>1567</v>
      </c>
      <c r="H163" s="407">
        <v>1500</v>
      </c>
      <c r="I163" s="406">
        <v>2.8</v>
      </c>
    </row>
    <row r="164" spans="1:9" s="402" customFormat="1">
      <c r="A164" s="408" t="s">
        <v>75</v>
      </c>
      <c r="B164" s="407">
        <v>11572</v>
      </c>
      <c r="C164" s="407">
        <v>2943</v>
      </c>
      <c r="D164" s="407">
        <v>3382</v>
      </c>
      <c r="E164" s="407">
        <v>2083</v>
      </c>
      <c r="F164" s="407">
        <v>1647</v>
      </c>
      <c r="G164" s="407">
        <v>826</v>
      </c>
      <c r="H164" s="407">
        <v>691</v>
      </c>
      <c r="I164" s="406">
        <v>2.7</v>
      </c>
    </row>
    <row r="165" spans="1:9">
      <c r="A165" s="408" t="s">
        <v>76</v>
      </c>
      <c r="B165" s="407">
        <v>5347</v>
      </c>
      <c r="C165" s="407">
        <v>1193</v>
      </c>
      <c r="D165" s="407">
        <v>1408</v>
      </c>
      <c r="E165" s="407">
        <v>895</v>
      </c>
      <c r="F165" s="407">
        <v>866</v>
      </c>
      <c r="G165" s="407">
        <v>424</v>
      </c>
      <c r="H165" s="407">
        <v>561</v>
      </c>
      <c r="I165" s="406">
        <v>3</v>
      </c>
    </row>
    <row r="166" spans="1:9" s="402" customFormat="1" ht="20.100000000000001" customHeight="1">
      <c r="A166" s="411" t="s">
        <v>148</v>
      </c>
      <c r="B166" s="410">
        <v>66740</v>
      </c>
      <c r="C166" s="410">
        <v>11828</v>
      </c>
      <c r="D166" s="410">
        <v>16107</v>
      </c>
      <c r="E166" s="410">
        <v>11331</v>
      </c>
      <c r="F166" s="410">
        <v>12173</v>
      </c>
      <c r="G166" s="410">
        <v>7097</v>
      </c>
      <c r="H166" s="410">
        <v>8204</v>
      </c>
      <c r="I166" s="409">
        <v>3.2</v>
      </c>
    </row>
    <row r="167" spans="1:9">
      <c r="A167" s="408" t="s">
        <v>111</v>
      </c>
      <c r="B167" s="407">
        <v>3720</v>
      </c>
      <c r="C167" s="407">
        <v>873</v>
      </c>
      <c r="D167" s="407">
        <v>1069</v>
      </c>
      <c r="E167" s="407">
        <v>491</v>
      </c>
      <c r="F167" s="407">
        <v>506</v>
      </c>
      <c r="G167" s="407">
        <v>353</v>
      </c>
      <c r="H167" s="407">
        <v>428</v>
      </c>
      <c r="I167" s="406">
        <v>3</v>
      </c>
    </row>
    <row r="168" spans="1:9">
      <c r="A168" s="408" t="s">
        <v>112</v>
      </c>
      <c r="B168" s="407">
        <v>9096</v>
      </c>
      <c r="C168" s="407">
        <v>1559</v>
      </c>
      <c r="D168" s="407">
        <v>2128</v>
      </c>
      <c r="E168" s="407">
        <v>1498</v>
      </c>
      <c r="F168" s="407">
        <v>1779</v>
      </c>
      <c r="G168" s="407">
        <v>949</v>
      </c>
      <c r="H168" s="407">
        <v>1183</v>
      </c>
      <c r="I168" s="406">
        <v>3.3</v>
      </c>
    </row>
    <row r="169" spans="1:9">
      <c r="A169" s="408" t="s">
        <v>113</v>
      </c>
      <c r="B169" s="407">
        <v>6919</v>
      </c>
      <c r="C169" s="407">
        <v>1298</v>
      </c>
      <c r="D169" s="407">
        <v>1752</v>
      </c>
      <c r="E169" s="407">
        <v>1100</v>
      </c>
      <c r="F169" s="407">
        <v>1210</v>
      </c>
      <c r="G169" s="407">
        <v>752</v>
      </c>
      <c r="H169" s="407">
        <v>807</v>
      </c>
      <c r="I169" s="406">
        <v>3.2</v>
      </c>
    </row>
    <row r="170" spans="1:9">
      <c r="A170" s="408" t="s">
        <v>233</v>
      </c>
      <c r="B170" s="407">
        <v>43603</v>
      </c>
      <c r="C170" s="407">
        <v>7074</v>
      </c>
      <c r="D170" s="407">
        <v>10182</v>
      </c>
      <c r="E170" s="407">
        <v>7791</v>
      </c>
      <c r="F170" s="407">
        <v>8232</v>
      </c>
      <c r="G170" s="407">
        <v>4796</v>
      </c>
      <c r="H170" s="407">
        <v>5528</v>
      </c>
      <c r="I170" s="406">
        <v>3.3</v>
      </c>
    </row>
    <row r="171" spans="1:9" s="402" customFormat="1">
      <c r="A171" s="408" t="s">
        <v>114</v>
      </c>
      <c r="B171" s="407">
        <v>2608</v>
      </c>
      <c r="C171" s="407">
        <v>699</v>
      </c>
      <c r="D171" s="407">
        <v>723</v>
      </c>
      <c r="E171" s="407">
        <v>346</v>
      </c>
      <c r="F171" s="407">
        <v>376</v>
      </c>
      <c r="G171" s="407">
        <v>226</v>
      </c>
      <c r="H171" s="407">
        <v>238</v>
      </c>
      <c r="I171" s="406">
        <v>2.9</v>
      </c>
    </row>
    <row r="172" spans="1:9">
      <c r="A172" s="408" t="s">
        <v>115</v>
      </c>
      <c r="B172" s="407">
        <v>794</v>
      </c>
      <c r="C172" s="407">
        <v>325</v>
      </c>
      <c r="D172" s="407">
        <v>253</v>
      </c>
      <c r="E172" s="407">
        <v>105</v>
      </c>
      <c r="F172" s="407">
        <v>70</v>
      </c>
      <c r="G172" s="407">
        <v>21</v>
      </c>
      <c r="H172" s="407">
        <v>20</v>
      </c>
      <c r="I172" s="406">
        <v>2.1</v>
      </c>
    </row>
    <row r="173" spans="1:9" s="402" customFormat="1">
      <c r="A173" s="411" t="s">
        <v>149</v>
      </c>
      <c r="B173" s="410">
        <v>128303</v>
      </c>
      <c r="C173" s="410">
        <v>25535</v>
      </c>
      <c r="D173" s="410">
        <v>33944</v>
      </c>
      <c r="E173" s="410">
        <v>25842</v>
      </c>
      <c r="F173" s="410">
        <v>24722</v>
      </c>
      <c r="G173" s="410">
        <v>9846</v>
      </c>
      <c r="H173" s="410">
        <v>8414</v>
      </c>
      <c r="I173" s="409">
        <v>2.9</v>
      </c>
    </row>
    <row r="174" spans="1:9" s="418" customFormat="1">
      <c r="A174" s="421" t="s">
        <v>150</v>
      </c>
      <c r="B174" s="420">
        <v>89903</v>
      </c>
      <c r="C174" s="420">
        <v>17285</v>
      </c>
      <c r="D174" s="420">
        <v>23348</v>
      </c>
      <c r="E174" s="420">
        <v>19519</v>
      </c>
      <c r="F174" s="420">
        <v>18933</v>
      </c>
      <c r="G174" s="420">
        <v>6363</v>
      </c>
      <c r="H174" s="420">
        <v>4455</v>
      </c>
      <c r="I174" s="419">
        <v>2.9</v>
      </c>
    </row>
    <row r="175" spans="1:9">
      <c r="A175" s="413" t="s">
        <v>241</v>
      </c>
      <c r="B175" s="407">
        <v>32190</v>
      </c>
      <c r="C175" s="407">
        <v>7357</v>
      </c>
      <c r="D175" s="407">
        <v>8696</v>
      </c>
      <c r="E175" s="407">
        <v>7325</v>
      </c>
      <c r="F175" s="407">
        <v>6226</v>
      </c>
      <c r="G175" s="407">
        <v>1766</v>
      </c>
      <c r="H175" s="407">
        <v>820</v>
      </c>
      <c r="I175" s="406">
        <v>2.7</v>
      </c>
    </row>
    <row r="176" spans="1:9">
      <c r="A176" s="413" t="s">
        <v>235</v>
      </c>
      <c r="B176" s="407">
        <v>5011</v>
      </c>
      <c r="C176" s="407">
        <v>982</v>
      </c>
      <c r="D176" s="407">
        <v>1366</v>
      </c>
      <c r="E176" s="407">
        <v>954</v>
      </c>
      <c r="F176" s="407">
        <v>981</v>
      </c>
      <c r="G176" s="407">
        <v>383</v>
      </c>
      <c r="H176" s="407">
        <v>345</v>
      </c>
      <c r="I176" s="406">
        <v>2.9</v>
      </c>
    </row>
    <row r="177" spans="1:9">
      <c r="A177" s="413" t="s">
        <v>210</v>
      </c>
      <c r="B177" s="407">
        <v>24777</v>
      </c>
      <c r="C177" s="407">
        <v>4354</v>
      </c>
      <c r="D177" s="407">
        <v>6288</v>
      </c>
      <c r="E177" s="407">
        <v>5388</v>
      </c>
      <c r="F177" s="407">
        <v>5498</v>
      </c>
      <c r="G177" s="407">
        <v>1843</v>
      </c>
      <c r="H177" s="407">
        <v>1406</v>
      </c>
      <c r="I177" s="406">
        <v>3</v>
      </c>
    </row>
    <row r="178" spans="1:9">
      <c r="A178" s="413" t="s">
        <v>236</v>
      </c>
      <c r="B178" s="407">
        <v>18013</v>
      </c>
      <c r="C178" s="407">
        <v>2982</v>
      </c>
      <c r="D178" s="407">
        <v>4590</v>
      </c>
      <c r="E178" s="407">
        <v>4017</v>
      </c>
      <c r="F178" s="407">
        <v>4183</v>
      </c>
      <c r="G178" s="407">
        <v>1386</v>
      </c>
      <c r="H178" s="407">
        <v>855</v>
      </c>
      <c r="I178" s="406">
        <v>3</v>
      </c>
    </row>
    <row r="179" spans="1:9">
      <c r="A179" s="413" t="s">
        <v>237</v>
      </c>
      <c r="B179" s="407">
        <v>9912</v>
      </c>
      <c r="C179" s="407">
        <v>1610</v>
      </c>
      <c r="D179" s="407">
        <v>2408</v>
      </c>
      <c r="E179" s="407">
        <v>1835</v>
      </c>
      <c r="F179" s="407">
        <v>2045</v>
      </c>
      <c r="G179" s="407">
        <v>985</v>
      </c>
      <c r="H179" s="407">
        <v>1029</v>
      </c>
      <c r="I179" s="406">
        <v>3.2</v>
      </c>
    </row>
    <row r="180" spans="1:9">
      <c r="A180" s="408" t="s">
        <v>97</v>
      </c>
      <c r="B180" s="407">
        <v>17016</v>
      </c>
      <c r="C180" s="407">
        <v>3525</v>
      </c>
      <c r="D180" s="407">
        <v>4440</v>
      </c>
      <c r="E180" s="407">
        <v>3104</v>
      </c>
      <c r="F180" s="407">
        <v>2886</v>
      </c>
      <c r="G180" s="407">
        <v>1553</v>
      </c>
      <c r="H180" s="407">
        <v>1508</v>
      </c>
      <c r="I180" s="406">
        <v>3</v>
      </c>
    </row>
    <row r="181" spans="1:9">
      <c r="A181" s="408" t="s">
        <v>98</v>
      </c>
      <c r="B181" s="407">
        <v>3637</v>
      </c>
      <c r="C181" s="407">
        <v>1212</v>
      </c>
      <c r="D181" s="407">
        <v>1293</v>
      </c>
      <c r="E181" s="407">
        <v>448</v>
      </c>
      <c r="F181" s="407">
        <v>378</v>
      </c>
      <c r="G181" s="407">
        <v>168</v>
      </c>
      <c r="H181" s="407">
        <v>138</v>
      </c>
      <c r="I181" s="406">
        <v>2.2999999999999998</v>
      </c>
    </row>
    <row r="182" spans="1:9">
      <c r="A182" s="408" t="s">
        <v>99</v>
      </c>
      <c r="B182" s="407">
        <v>5261</v>
      </c>
      <c r="C182" s="407">
        <v>784</v>
      </c>
      <c r="D182" s="407">
        <v>1217</v>
      </c>
      <c r="E182" s="407">
        <v>817</v>
      </c>
      <c r="F182" s="407">
        <v>894</v>
      </c>
      <c r="G182" s="407">
        <v>670</v>
      </c>
      <c r="H182" s="407">
        <v>879</v>
      </c>
      <c r="I182" s="406">
        <v>3.5</v>
      </c>
    </row>
    <row r="183" spans="1:9" s="402" customFormat="1">
      <c r="A183" s="408" t="s">
        <v>100</v>
      </c>
      <c r="B183" s="407">
        <v>4046</v>
      </c>
      <c r="C183" s="407">
        <v>717</v>
      </c>
      <c r="D183" s="407">
        <v>957</v>
      </c>
      <c r="E183" s="407">
        <v>576</v>
      </c>
      <c r="F183" s="407">
        <v>580</v>
      </c>
      <c r="G183" s="407">
        <v>481</v>
      </c>
      <c r="H183" s="407">
        <v>735</v>
      </c>
      <c r="I183" s="406">
        <v>3.5</v>
      </c>
    </row>
    <row r="184" spans="1:9">
      <c r="A184" s="408" t="s">
        <v>101</v>
      </c>
      <c r="B184" s="407">
        <v>2982</v>
      </c>
      <c r="C184" s="407">
        <v>656</v>
      </c>
      <c r="D184" s="407">
        <v>812</v>
      </c>
      <c r="E184" s="407">
        <v>478</v>
      </c>
      <c r="F184" s="407">
        <v>369</v>
      </c>
      <c r="G184" s="407">
        <v>277</v>
      </c>
      <c r="H184" s="407">
        <v>390</v>
      </c>
      <c r="I184" s="406">
        <v>3.1</v>
      </c>
    </row>
    <row r="185" spans="1:9">
      <c r="A185" s="408" t="s">
        <v>102</v>
      </c>
      <c r="B185" s="407">
        <v>5458</v>
      </c>
      <c r="C185" s="407">
        <v>1356</v>
      </c>
      <c r="D185" s="407">
        <v>1877</v>
      </c>
      <c r="E185" s="407">
        <v>900</v>
      </c>
      <c r="F185" s="407">
        <v>682</v>
      </c>
      <c r="G185" s="407">
        <v>334</v>
      </c>
      <c r="H185" s="407">
        <v>309</v>
      </c>
      <c r="I185" s="406">
        <v>2.6</v>
      </c>
    </row>
    <row r="186" spans="1:9" s="402" customFormat="1">
      <c r="A186" s="411" t="s">
        <v>151</v>
      </c>
      <c r="B186" s="410">
        <v>34036</v>
      </c>
      <c r="C186" s="410">
        <v>8032</v>
      </c>
      <c r="D186" s="410">
        <v>10038</v>
      </c>
      <c r="E186" s="410">
        <v>6102</v>
      </c>
      <c r="F186" s="410">
        <v>5879</v>
      </c>
      <c r="G186" s="410">
        <v>2237</v>
      </c>
      <c r="H186" s="410">
        <v>1748</v>
      </c>
      <c r="I186" s="409">
        <v>2.7</v>
      </c>
    </row>
    <row r="187" spans="1:9">
      <c r="A187" s="408" t="s">
        <v>107</v>
      </c>
      <c r="B187" s="407">
        <v>5078</v>
      </c>
      <c r="C187" s="407">
        <v>1529</v>
      </c>
      <c r="D187" s="407">
        <v>1672</v>
      </c>
      <c r="E187" s="407">
        <v>776</v>
      </c>
      <c r="F187" s="407">
        <v>665</v>
      </c>
      <c r="G187" s="407">
        <v>238</v>
      </c>
      <c r="H187" s="407">
        <v>198</v>
      </c>
      <c r="I187" s="406">
        <v>2.4</v>
      </c>
    </row>
    <row r="188" spans="1:9" s="402" customFormat="1">
      <c r="A188" s="408" t="s">
        <v>108</v>
      </c>
      <c r="B188" s="407">
        <v>4697</v>
      </c>
      <c r="C188" s="407">
        <v>1302</v>
      </c>
      <c r="D188" s="407">
        <v>1434</v>
      </c>
      <c r="E188" s="407">
        <v>735</v>
      </c>
      <c r="F188" s="407">
        <v>729</v>
      </c>
      <c r="G188" s="407">
        <v>277</v>
      </c>
      <c r="H188" s="407">
        <v>220</v>
      </c>
      <c r="I188" s="406">
        <v>2.6</v>
      </c>
    </row>
    <row r="189" spans="1:9">
      <c r="A189" s="408" t="s">
        <v>109</v>
      </c>
      <c r="B189" s="407">
        <v>3952</v>
      </c>
      <c r="C189" s="407">
        <v>1018</v>
      </c>
      <c r="D189" s="407">
        <v>1215</v>
      </c>
      <c r="E189" s="407">
        <v>752</v>
      </c>
      <c r="F189" s="407">
        <v>666</v>
      </c>
      <c r="G189" s="407">
        <v>189</v>
      </c>
      <c r="H189" s="407">
        <v>112</v>
      </c>
      <c r="I189" s="406">
        <v>2.5</v>
      </c>
    </row>
    <row r="190" spans="1:9">
      <c r="A190" s="408" t="s">
        <v>110</v>
      </c>
      <c r="B190" s="407">
        <v>20309</v>
      </c>
      <c r="C190" s="407">
        <v>4183</v>
      </c>
      <c r="D190" s="407">
        <v>5717</v>
      </c>
      <c r="E190" s="407">
        <v>3839</v>
      </c>
      <c r="F190" s="407">
        <v>3819</v>
      </c>
      <c r="G190" s="407">
        <v>1533</v>
      </c>
      <c r="H190" s="407">
        <v>1218</v>
      </c>
      <c r="I190" s="406">
        <v>2.9</v>
      </c>
    </row>
    <row r="191" spans="1:9" s="402" customFormat="1">
      <c r="A191" s="411" t="s">
        <v>152</v>
      </c>
      <c r="B191" s="410">
        <v>64155</v>
      </c>
      <c r="C191" s="410">
        <v>12872</v>
      </c>
      <c r="D191" s="410">
        <v>15224</v>
      </c>
      <c r="E191" s="410">
        <v>11709</v>
      </c>
      <c r="F191" s="410">
        <v>11626</v>
      </c>
      <c r="G191" s="410">
        <v>6377</v>
      </c>
      <c r="H191" s="410">
        <v>6347</v>
      </c>
      <c r="I191" s="409">
        <v>3.1</v>
      </c>
    </row>
    <row r="192" spans="1:9" s="402" customFormat="1">
      <c r="A192" s="408" t="s">
        <v>51</v>
      </c>
      <c r="B192" s="407">
        <v>12899</v>
      </c>
      <c r="C192" s="407">
        <v>2732</v>
      </c>
      <c r="D192" s="407">
        <v>2925</v>
      </c>
      <c r="E192" s="407">
        <v>2181</v>
      </c>
      <c r="F192" s="407">
        <v>2155</v>
      </c>
      <c r="G192" s="407">
        <v>1352</v>
      </c>
      <c r="H192" s="407">
        <v>1554</v>
      </c>
      <c r="I192" s="406">
        <v>3.2</v>
      </c>
    </row>
    <row r="193" spans="1:9">
      <c r="A193" s="408" t="s">
        <v>234</v>
      </c>
      <c r="B193" s="407">
        <v>34909</v>
      </c>
      <c r="C193" s="407">
        <v>6641</v>
      </c>
      <c r="D193" s="407">
        <v>8284</v>
      </c>
      <c r="E193" s="407">
        <v>6653</v>
      </c>
      <c r="F193" s="407">
        <v>6861</v>
      </c>
      <c r="G193" s="407">
        <v>3440</v>
      </c>
      <c r="H193" s="407">
        <v>3030</v>
      </c>
      <c r="I193" s="406">
        <v>3.1</v>
      </c>
    </row>
    <row r="194" spans="1:9">
      <c r="A194" s="408" t="s">
        <v>52</v>
      </c>
      <c r="B194" s="407">
        <v>16347</v>
      </c>
      <c r="C194" s="407">
        <v>3499</v>
      </c>
      <c r="D194" s="407">
        <v>4015</v>
      </c>
      <c r="E194" s="407">
        <v>2875</v>
      </c>
      <c r="F194" s="407">
        <v>2610</v>
      </c>
      <c r="G194" s="407">
        <v>1585</v>
      </c>
      <c r="H194" s="407">
        <v>1763</v>
      </c>
      <c r="I194" s="406">
        <v>3.1</v>
      </c>
    </row>
    <row r="195" spans="1:9" s="402" customFormat="1">
      <c r="A195" s="411" t="s">
        <v>153</v>
      </c>
      <c r="B195" s="410">
        <v>49918</v>
      </c>
      <c r="C195" s="410">
        <v>8309</v>
      </c>
      <c r="D195" s="410">
        <v>12010</v>
      </c>
      <c r="E195" s="410">
        <v>9096</v>
      </c>
      <c r="F195" s="410">
        <v>10644</v>
      </c>
      <c r="G195" s="410">
        <v>5143</v>
      </c>
      <c r="H195" s="410">
        <v>4716</v>
      </c>
      <c r="I195" s="409">
        <v>3.2</v>
      </c>
    </row>
    <row r="196" spans="1:9" s="414" customFormat="1">
      <c r="A196" s="417" t="s">
        <v>162</v>
      </c>
      <c r="B196" s="416">
        <v>25839</v>
      </c>
      <c r="C196" s="416">
        <v>3785</v>
      </c>
      <c r="D196" s="416">
        <v>6024</v>
      </c>
      <c r="E196" s="416">
        <v>4998</v>
      </c>
      <c r="F196" s="416">
        <v>6015</v>
      </c>
      <c r="G196" s="416">
        <v>2743</v>
      </c>
      <c r="H196" s="416">
        <v>2274</v>
      </c>
      <c r="I196" s="415">
        <v>3.2</v>
      </c>
    </row>
    <row r="197" spans="1:9">
      <c r="A197" s="413" t="s">
        <v>260</v>
      </c>
      <c r="B197" s="407">
        <v>22858</v>
      </c>
      <c r="C197" s="407">
        <v>3294</v>
      </c>
      <c r="D197" s="407">
        <v>5268</v>
      </c>
      <c r="E197" s="407">
        <v>4491</v>
      </c>
      <c r="F197" s="407">
        <v>5439</v>
      </c>
      <c r="G197" s="407">
        <v>2408</v>
      </c>
      <c r="H197" s="407">
        <v>1958</v>
      </c>
      <c r="I197" s="406">
        <v>3.2</v>
      </c>
    </row>
    <row r="198" spans="1:9">
      <c r="A198" s="413" t="s">
        <v>166</v>
      </c>
      <c r="B198" s="407">
        <v>2981</v>
      </c>
      <c r="C198" s="407">
        <v>491</v>
      </c>
      <c r="D198" s="407">
        <v>756</v>
      </c>
      <c r="E198" s="407">
        <v>507</v>
      </c>
      <c r="F198" s="407">
        <v>576</v>
      </c>
      <c r="G198" s="407">
        <v>335</v>
      </c>
      <c r="H198" s="407">
        <v>316</v>
      </c>
      <c r="I198" s="406">
        <v>3.2</v>
      </c>
    </row>
    <row r="199" spans="1:9">
      <c r="A199" s="408" t="s">
        <v>116</v>
      </c>
      <c r="B199" s="407">
        <v>3017</v>
      </c>
      <c r="C199" s="407">
        <v>758</v>
      </c>
      <c r="D199" s="407">
        <v>866</v>
      </c>
      <c r="E199" s="407">
        <v>545</v>
      </c>
      <c r="F199" s="407">
        <v>495</v>
      </c>
      <c r="G199" s="407">
        <v>187</v>
      </c>
      <c r="H199" s="407">
        <v>166</v>
      </c>
      <c r="I199" s="406">
        <v>2.7</v>
      </c>
    </row>
    <row r="200" spans="1:9">
      <c r="A200" s="412" t="s">
        <v>484</v>
      </c>
      <c r="B200" s="407">
        <v>5041</v>
      </c>
      <c r="C200" s="407">
        <v>708</v>
      </c>
      <c r="D200" s="407">
        <v>1074</v>
      </c>
      <c r="E200" s="407">
        <v>758</v>
      </c>
      <c r="F200" s="407">
        <v>978</v>
      </c>
      <c r="G200" s="407">
        <v>709</v>
      </c>
      <c r="H200" s="407">
        <v>814</v>
      </c>
      <c r="I200" s="406">
        <v>3.6</v>
      </c>
    </row>
    <row r="201" spans="1:9">
      <c r="A201" s="412" t="s">
        <v>118</v>
      </c>
      <c r="B201" s="407">
        <v>6849</v>
      </c>
      <c r="C201" s="407">
        <v>1341</v>
      </c>
      <c r="D201" s="407">
        <v>1768</v>
      </c>
      <c r="E201" s="407">
        <v>1173</v>
      </c>
      <c r="F201" s="407">
        <v>1326</v>
      </c>
      <c r="G201" s="407">
        <v>612</v>
      </c>
      <c r="H201" s="407">
        <v>629</v>
      </c>
      <c r="I201" s="406">
        <v>3</v>
      </c>
    </row>
    <row r="202" spans="1:9" s="402" customFormat="1">
      <c r="A202" s="412" t="s">
        <v>483</v>
      </c>
      <c r="B202" s="407">
        <v>918</v>
      </c>
      <c r="C202" s="407">
        <v>169</v>
      </c>
      <c r="D202" s="407">
        <v>201</v>
      </c>
      <c r="E202" s="407">
        <v>142</v>
      </c>
      <c r="F202" s="407">
        <v>173</v>
      </c>
      <c r="G202" s="407">
        <v>107</v>
      </c>
      <c r="H202" s="407">
        <v>126</v>
      </c>
      <c r="I202" s="406">
        <v>3.4</v>
      </c>
    </row>
    <row r="203" spans="1:9">
      <c r="A203" s="408" t="s">
        <v>120</v>
      </c>
      <c r="B203" s="407">
        <v>6487</v>
      </c>
      <c r="C203" s="407">
        <v>1157</v>
      </c>
      <c r="D203" s="407">
        <v>1611</v>
      </c>
      <c r="E203" s="407">
        <v>1169</v>
      </c>
      <c r="F203" s="407">
        <v>1325</v>
      </c>
      <c r="G203" s="407">
        <v>633</v>
      </c>
      <c r="H203" s="407">
        <v>592</v>
      </c>
      <c r="I203" s="406">
        <v>3.1</v>
      </c>
    </row>
    <row r="204" spans="1:9">
      <c r="A204" s="408" t="s">
        <v>121</v>
      </c>
      <c r="B204" s="407">
        <v>1767</v>
      </c>
      <c r="C204" s="407">
        <v>391</v>
      </c>
      <c r="D204" s="407">
        <v>466</v>
      </c>
      <c r="E204" s="407">
        <v>311</v>
      </c>
      <c r="F204" s="407">
        <v>332</v>
      </c>
      <c r="G204" s="407">
        <v>152</v>
      </c>
      <c r="H204" s="407">
        <v>115</v>
      </c>
      <c r="I204" s="406">
        <v>2.9</v>
      </c>
    </row>
    <row r="205" spans="1:9" s="402" customFormat="1" ht="12.95" customHeight="1">
      <c r="A205" s="411" t="s">
        <v>154</v>
      </c>
      <c r="B205" s="410">
        <v>31184</v>
      </c>
      <c r="C205" s="410">
        <v>6997</v>
      </c>
      <c r="D205" s="410">
        <v>8470</v>
      </c>
      <c r="E205" s="410">
        <v>4889</v>
      </c>
      <c r="F205" s="410">
        <v>5392</v>
      </c>
      <c r="G205" s="410">
        <v>2753</v>
      </c>
      <c r="H205" s="410">
        <v>2683</v>
      </c>
      <c r="I205" s="409">
        <v>2.9</v>
      </c>
    </row>
    <row r="206" spans="1:9">
      <c r="A206" s="408" t="s">
        <v>103</v>
      </c>
      <c r="B206" s="407">
        <v>4225</v>
      </c>
      <c r="C206" s="407">
        <v>1096</v>
      </c>
      <c r="D206" s="407">
        <v>1219</v>
      </c>
      <c r="E206" s="407">
        <v>637</v>
      </c>
      <c r="F206" s="407">
        <v>611</v>
      </c>
      <c r="G206" s="407">
        <v>351</v>
      </c>
      <c r="H206" s="407">
        <v>311</v>
      </c>
      <c r="I206" s="406">
        <v>2.8</v>
      </c>
    </row>
    <row r="207" spans="1:9" s="402" customFormat="1">
      <c r="A207" s="408" t="s">
        <v>104</v>
      </c>
      <c r="B207" s="407">
        <v>4736</v>
      </c>
      <c r="C207" s="407">
        <v>814</v>
      </c>
      <c r="D207" s="407">
        <v>1143</v>
      </c>
      <c r="E207" s="407">
        <v>661</v>
      </c>
      <c r="F207" s="407">
        <v>695</v>
      </c>
      <c r="G207" s="407">
        <v>566</v>
      </c>
      <c r="H207" s="407">
        <v>857</v>
      </c>
      <c r="I207" s="406">
        <v>3.5</v>
      </c>
    </row>
    <row r="208" spans="1:9">
      <c r="A208" s="408" t="s">
        <v>105</v>
      </c>
      <c r="B208" s="407">
        <v>7104</v>
      </c>
      <c r="C208" s="407">
        <v>1815</v>
      </c>
      <c r="D208" s="407">
        <v>2033</v>
      </c>
      <c r="E208" s="407">
        <v>1098</v>
      </c>
      <c r="F208" s="407">
        <v>1279</v>
      </c>
      <c r="G208" s="407">
        <v>529</v>
      </c>
      <c r="H208" s="407">
        <v>350</v>
      </c>
      <c r="I208" s="406">
        <v>2.7</v>
      </c>
    </row>
    <row r="209" spans="1:9">
      <c r="A209" s="408" t="s">
        <v>106</v>
      </c>
      <c r="B209" s="407">
        <v>15119</v>
      </c>
      <c r="C209" s="407">
        <v>3272</v>
      </c>
      <c r="D209" s="407">
        <v>4075</v>
      </c>
      <c r="E209" s="407">
        <v>2493</v>
      </c>
      <c r="F209" s="407">
        <v>2807</v>
      </c>
      <c r="G209" s="407">
        <v>1307</v>
      </c>
      <c r="H209" s="407">
        <v>1165</v>
      </c>
      <c r="I209" s="406">
        <v>2.9</v>
      </c>
    </row>
    <row r="210" spans="1:9" s="402" customFormat="1">
      <c r="A210" s="405" t="s">
        <v>155</v>
      </c>
      <c r="B210" s="404" t="s">
        <v>199</v>
      </c>
      <c r="C210" s="404" t="s">
        <v>199</v>
      </c>
      <c r="D210" s="404" t="s">
        <v>199</v>
      </c>
      <c r="E210" s="404" t="s">
        <v>199</v>
      </c>
      <c r="F210" s="404" t="s">
        <v>199</v>
      </c>
      <c r="G210" s="404" t="s">
        <v>199</v>
      </c>
      <c r="H210" s="404" t="s">
        <v>199</v>
      </c>
      <c r="I210" s="403" t="s">
        <v>199</v>
      </c>
    </row>
    <row r="211" spans="1:9">
      <c r="A211" s="401"/>
      <c r="B211" s="401"/>
      <c r="C211" s="401"/>
      <c r="D211" s="401"/>
      <c r="E211" s="401"/>
      <c r="F211" s="401"/>
      <c r="G211" s="401"/>
      <c r="H211" s="401"/>
      <c r="I211" s="400"/>
    </row>
    <row r="212" spans="1:9">
      <c r="A212" s="1618" t="s">
        <v>482</v>
      </c>
      <c r="B212" s="1619"/>
      <c r="C212" s="1619"/>
      <c r="D212" s="401"/>
      <c r="E212" s="401"/>
      <c r="F212" s="401"/>
      <c r="G212" s="401"/>
      <c r="H212" s="401"/>
      <c r="I212" s="400"/>
    </row>
  </sheetData>
  <mergeCells count="11">
    <mergeCell ref="C3:C5"/>
    <mergeCell ref="D3:D5"/>
    <mergeCell ref="A3:A5"/>
    <mergeCell ref="I3:I5"/>
    <mergeCell ref="H3:H5"/>
    <mergeCell ref="A1:I1"/>
    <mergeCell ref="A212:C212"/>
    <mergeCell ref="E3:E5"/>
    <mergeCell ref="F3:F5"/>
    <mergeCell ref="G3:G5"/>
    <mergeCell ref="B3:B5"/>
  </mergeCells>
  <pageMargins left="0.62992125984251968" right="0.62992125984251968" top="0.98425196850393704" bottom="0.98425196850393704" header="0.51181102362204722" footer="0.51181102362204722"/>
  <pageSetup paperSize="154" pageOrder="overThenDown" orientation="portrait" verticalDpi="1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zoomScaleNormal="100" zoomScaleSheetLayoutView="135" workbookViewId="0">
      <pane ySplit="4" topLeftCell="A5" activePane="bottomLeft" state="frozen"/>
      <selection pane="bottomLeft" activeCell="A3" sqref="A3:A4"/>
    </sheetView>
  </sheetViews>
  <sheetFormatPr defaultRowHeight="9"/>
  <cols>
    <col min="1" max="1" width="23.7109375" style="435" customWidth="1"/>
    <col min="2" max="9" width="5.28515625" style="435" customWidth="1"/>
    <col min="10" max="13" width="5.7109375" style="435" customWidth="1"/>
    <col min="14" max="14" width="0.140625" style="435" customWidth="1"/>
    <col min="15" max="16384" width="9.140625" style="435"/>
  </cols>
  <sheetData>
    <row r="1" spans="1:13" ht="12.75">
      <c r="A1" s="1621" t="s">
        <v>855</v>
      </c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</row>
    <row r="2" spans="1:13" ht="5.0999999999999996" customHeight="1"/>
    <row r="3" spans="1:13" ht="30" customHeight="1">
      <c r="A3" s="1624" t="s">
        <v>815</v>
      </c>
      <c r="B3" s="1620" t="s">
        <v>814</v>
      </c>
      <c r="C3" s="1620"/>
      <c r="D3" s="1620" t="s">
        <v>813</v>
      </c>
      <c r="E3" s="1620"/>
      <c r="F3" s="1620" t="s">
        <v>812</v>
      </c>
      <c r="G3" s="1620"/>
      <c r="H3" s="1620" t="s">
        <v>811</v>
      </c>
      <c r="I3" s="1620"/>
      <c r="J3" s="1622" t="s">
        <v>810</v>
      </c>
      <c r="K3" s="1622" t="s">
        <v>809</v>
      </c>
      <c r="L3" s="1620" t="s">
        <v>808</v>
      </c>
      <c r="M3" s="1623"/>
    </row>
    <row r="4" spans="1:13" ht="45" customHeight="1">
      <c r="A4" s="1625"/>
      <c r="B4" s="480" t="s">
        <v>806</v>
      </c>
      <c r="C4" s="480" t="s">
        <v>807</v>
      </c>
      <c r="D4" s="480" t="s">
        <v>806</v>
      </c>
      <c r="E4" s="480" t="s">
        <v>807</v>
      </c>
      <c r="F4" s="480" t="s">
        <v>806</v>
      </c>
      <c r="G4" s="480" t="s">
        <v>807</v>
      </c>
      <c r="H4" s="480" t="s">
        <v>806</v>
      </c>
      <c r="I4" s="480" t="s">
        <v>805</v>
      </c>
      <c r="J4" s="1622"/>
      <c r="K4" s="1622"/>
      <c r="L4" s="480" t="s">
        <v>804</v>
      </c>
      <c r="M4" s="479" t="s">
        <v>803</v>
      </c>
    </row>
    <row r="5" spans="1:13" ht="15.95" customHeight="1">
      <c r="A5" s="478" t="s">
        <v>0</v>
      </c>
      <c r="B5" s="439">
        <v>67257</v>
      </c>
      <c r="C5" s="454" t="s">
        <v>747</v>
      </c>
      <c r="D5" s="439">
        <v>102400</v>
      </c>
      <c r="E5" s="453" t="s">
        <v>751</v>
      </c>
      <c r="F5" s="439">
        <v>-35143</v>
      </c>
      <c r="G5" s="452" t="s">
        <v>717</v>
      </c>
      <c r="H5" s="439">
        <v>415</v>
      </c>
      <c r="I5" s="452" t="s">
        <v>656</v>
      </c>
      <c r="J5" s="451">
        <v>67197</v>
      </c>
      <c r="K5" s="450">
        <v>93138</v>
      </c>
      <c r="L5" s="438">
        <v>34639</v>
      </c>
      <c r="M5" s="437">
        <v>7372</v>
      </c>
    </row>
    <row r="6" spans="1:13" ht="14.1" customHeight="1">
      <c r="A6" s="477" t="s">
        <v>242</v>
      </c>
      <c r="B6" s="446">
        <v>36294</v>
      </c>
      <c r="C6" s="448" t="s">
        <v>543</v>
      </c>
      <c r="D6" s="446">
        <v>48195</v>
      </c>
      <c r="E6" s="447" t="s">
        <v>721</v>
      </c>
      <c r="F6" s="446">
        <v>-11901</v>
      </c>
      <c r="G6" s="445" t="s">
        <v>673</v>
      </c>
      <c r="H6" s="446">
        <v>207</v>
      </c>
      <c r="I6" s="445" t="s">
        <v>588</v>
      </c>
      <c r="J6" s="444">
        <v>36269</v>
      </c>
      <c r="K6" s="443">
        <v>44318</v>
      </c>
      <c r="L6" s="442">
        <v>18574</v>
      </c>
      <c r="M6" s="441">
        <v>4130</v>
      </c>
    </row>
    <row r="7" spans="1:13" ht="14.1" customHeight="1">
      <c r="A7" s="476" t="s">
        <v>125</v>
      </c>
      <c r="B7" s="439">
        <v>18362</v>
      </c>
      <c r="C7" s="454" t="s">
        <v>622</v>
      </c>
      <c r="D7" s="439">
        <v>20725</v>
      </c>
      <c r="E7" s="453" t="s">
        <v>546</v>
      </c>
      <c r="F7" s="439">
        <v>-2363</v>
      </c>
      <c r="G7" s="452" t="s">
        <v>802</v>
      </c>
      <c r="H7" s="439">
        <v>108</v>
      </c>
      <c r="I7" s="452" t="s">
        <v>571</v>
      </c>
      <c r="J7" s="451">
        <v>18351</v>
      </c>
      <c r="K7" s="450">
        <v>19386</v>
      </c>
      <c r="L7" s="438">
        <v>9073</v>
      </c>
      <c r="M7" s="437">
        <v>1752</v>
      </c>
    </row>
    <row r="8" spans="1:13" ht="20.100000000000001" customHeight="1">
      <c r="A8" s="475" t="s">
        <v>246</v>
      </c>
      <c r="B8" s="439">
        <v>18362</v>
      </c>
      <c r="C8" s="454" t="s">
        <v>622</v>
      </c>
      <c r="D8" s="439">
        <v>20725</v>
      </c>
      <c r="E8" s="453" t="s">
        <v>546</v>
      </c>
      <c r="F8" s="439">
        <v>-2363</v>
      </c>
      <c r="G8" s="452" t="s">
        <v>802</v>
      </c>
      <c r="H8" s="439">
        <v>108</v>
      </c>
      <c r="I8" s="452" t="s">
        <v>571</v>
      </c>
      <c r="J8" s="451">
        <v>18351</v>
      </c>
      <c r="K8" s="450">
        <v>19386</v>
      </c>
      <c r="L8" s="438">
        <v>9073</v>
      </c>
      <c r="M8" s="437">
        <v>1752</v>
      </c>
    </row>
    <row r="9" spans="1:13" ht="11.85" customHeight="1">
      <c r="A9" s="471" t="s">
        <v>200</v>
      </c>
      <c r="B9" s="446">
        <v>219</v>
      </c>
      <c r="C9" s="448" t="s">
        <v>519</v>
      </c>
      <c r="D9" s="446">
        <v>352</v>
      </c>
      <c r="E9" s="447" t="s">
        <v>552</v>
      </c>
      <c r="F9" s="446">
        <v>-133</v>
      </c>
      <c r="G9" s="445" t="s">
        <v>717</v>
      </c>
      <c r="H9" s="446">
        <v>3</v>
      </c>
      <c r="I9" s="445" t="s">
        <v>603</v>
      </c>
      <c r="J9" s="444">
        <v>218</v>
      </c>
      <c r="K9" s="443">
        <v>323</v>
      </c>
      <c r="L9" s="442">
        <v>128</v>
      </c>
      <c r="M9" s="441">
        <v>6</v>
      </c>
    </row>
    <row r="10" spans="1:13" ht="11.85" customHeight="1">
      <c r="A10" s="471" t="s">
        <v>201</v>
      </c>
      <c r="B10" s="446">
        <v>1690</v>
      </c>
      <c r="C10" s="448" t="s">
        <v>792</v>
      </c>
      <c r="D10" s="446">
        <v>2007</v>
      </c>
      <c r="E10" s="447" t="s">
        <v>732</v>
      </c>
      <c r="F10" s="446">
        <v>-317</v>
      </c>
      <c r="G10" s="445" t="s">
        <v>801</v>
      </c>
      <c r="H10" s="446">
        <v>6</v>
      </c>
      <c r="I10" s="445" t="s">
        <v>540</v>
      </c>
      <c r="J10" s="444">
        <v>1689</v>
      </c>
      <c r="K10" s="443">
        <v>1889</v>
      </c>
      <c r="L10" s="442">
        <v>807</v>
      </c>
      <c r="M10" s="441">
        <v>201</v>
      </c>
    </row>
    <row r="11" spans="1:13" ht="11.85" customHeight="1">
      <c r="A11" s="471" t="s">
        <v>202</v>
      </c>
      <c r="B11" s="446">
        <v>655</v>
      </c>
      <c r="C11" s="448" t="s">
        <v>742</v>
      </c>
      <c r="D11" s="446">
        <v>891</v>
      </c>
      <c r="E11" s="447" t="s">
        <v>757</v>
      </c>
      <c r="F11" s="446">
        <v>-236</v>
      </c>
      <c r="G11" s="445" t="s">
        <v>800</v>
      </c>
      <c r="H11" s="446">
        <v>5</v>
      </c>
      <c r="I11" s="445" t="s">
        <v>557</v>
      </c>
      <c r="J11" s="444">
        <v>654</v>
      </c>
      <c r="K11" s="443">
        <v>836</v>
      </c>
      <c r="L11" s="442">
        <v>363</v>
      </c>
      <c r="M11" s="441">
        <v>63</v>
      </c>
    </row>
    <row r="12" spans="1:13" ht="11.85" customHeight="1">
      <c r="A12" s="471" t="s">
        <v>203</v>
      </c>
      <c r="B12" s="446">
        <v>934</v>
      </c>
      <c r="C12" s="448" t="s">
        <v>765</v>
      </c>
      <c r="D12" s="446">
        <v>924</v>
      </c>
      <c r="E12" s="447" t="s">
        <v>622</v>
      </c>
      <c r="F12" s="446">
        <v>10</v>
      </c>
      <c r="G12" s="445" t="s">
        <v>799</v>
      </c>
      <c r="H12" s="446">
        <v>4</v>
      </c>
      <c r="I12" s="445" t="s">
        <v>615</v>
      </c>
      <c r="J12" s="444">
        <v>933</v>
      </c>
      <c r="K12" s="443">
        <v>863</v>
      </c>
      <c r="L12" s="442">
        <v>419</v>
      </c>
      <c r="M12" s="441">
        <v>83</v>
      </c>
    </row>
    <row r="13" spans="1:13" ht="11.85" customHeight="1">
      <c r="A13" s="471" t="s">
        <v>204</v>
      </c>
      <c r="B13" s="446">
        <v>1863</v>
      </c>
      <c r="C13" s="448" t="s">
        <v>735</v>
      </c>
      <c r="D13" s="446">
        <v>1730</v>
      </c>
      <c r="E13" s="447" t="s">
        <v>538</v>
      </c>
      <c r="F13" s="446">
        <v>133</v>
      </c>
      <c r="G13" s="445" t="s">
        <v>789</v>
      </c>
      <c r="H13" s="446">
        <v>9</v>
      </c>
      <c r="I13" s="445" t="s">
        <v>580</v>
      </c>
      <c r="J13" s="444">
        <v>1863</v>
      </c>
      <c r="K13" s="443">
        <v>1640</v>
      </c>
      <c r="L13" s="442">
        <v>803</v>
      </c>
      <c r="M13" s="441">
        <v>217</v>
      </c>
    </row>
    <row r="14" spans="1:13" ht="11.85" customHeight="1">
      <c r="A14" s="471" t="s">
        <v>205</v>
      </c>
      <c r="B14" s="446">
        <v>1912</v>
      </c>
      <c r="C14" s="448" t="s">
        <v>538</v>
      </c>
      <c r="D14" s="446">
        <v>1966</v>
      </c>
      <c r="E14" s="447" t="s">
        <v>794</v>
      </c>
      <c r="F14" s="446">
        <v>-54</v>
      </c>
      <c r="G14" s="445" t="s">
        <v>798</v>
      </c>
      <c r="H14" s="446">
        <v>12</v>
      </c>
      <c r="I14" s="445" t="s">
        <v>699</v>
      </c>
      <c r="J14" s="444">
        <v>1912</v>
      </c>
      <c r="K14" s="443">
        <v>1836</v>
      </c>
      <c r="L14" s="442">
        <v>892</v>
      </c>
      <c r="M14" s="441">
        <v>236</v>
      </c>
    </row>
    <row r="15" spans="1:13" ht="11.85" customHeight="1">
      <c r="A15" s="471" t="s">
        <v>206</v>
      </c>
      <c r="B15" s="446">
        <v>669</v>
      </c>
      <c r="C15" s="448" t="s">
        <v>677</v>
      </c>
      <c r="D15" s="446">
        <v>790</v>
      </c>
      <c r="E15" s="447" t="s">
        <v>693</v>
      </c>
      <c r="F15" s="446">
        <v>-121</v>
      </c>
      <c r="G15" s="445" t="s">
        <v>797</v>
      </c>
      <c r="H15" s="446">
        <v>6</v>
      </c>
      <c r="I15" s="445" t="s">
        <v>679</v>
      </c>
      <c r="J15" s="444">
        <v>669</v>
      </c>
      <c r="K15" s="443">
        <v>729</v>
      </c>
      <c r="L15" s="442">
        <v>369</v>
      </c>
      <c r="M15" s="441">
        <v>2</v>
      </c>
    </row>
    <row r="16" spans="1:13" ht="11.85" customHeight="1">
      <c r="A16" s="471" t="s">
        <v>207</v>
      </c>
      <c r="B16" s="446">
        <v>509</v>
      </c>
      <c r="C16" s="448" t="s">
        <v>498</v>
      </c>
      <c r="D16" s="446">
        <v>765</v>
      </c>
      <c r="E16" s="447" t="s">
        <v>515</v>
      </c>
      <c r="F16" s="446">
        <v>-256</v>
      </c>
      <c r="G16" s="445" t="s">
        <v>769</v>
      </c>
      <c r="H16" s="446">
        <v>5</v>
      </c>
      <c r="I16" s="445" t="s">
        <v>767</v>
      </c>
      <c r="J16" s="444">
        <v>509</v>
      </c>
      <c r="K16" s="443">
        <v>721</v>
      </c>
      <c r="L16" s="442">
        <v>263</v>
      </c>
      <c r="M16" s="441">
        <v>93</v>
      </c>
    </row>
    <row r="17" spans="1:13" ht="11.85" customHeight="1">
      <c r="A17" s="471" t="s">
        <v>208</v>
      </c>
      <c r="B17" s="446">
        <v>2363</v>
      </c>
      <c r="C17" s="448" t="s">
        <v>622</v>
      </c>
      <c r="D17" s="446">
        <v>2683</v>
      </c>
      <c r="E17" s="447" t="s">
        <v>546</v>
      </c>
      <c r="F17" s="446">
        <v>-320</v>
      </c>
      <c r="G17" s="445" t="s">
        <v>796</v>
      </c>
      <c r="H17" s="446">
        <v>11</v>
      </c>
      <c r="I17" s="445" t="s">
        <v>577</v>
      </c>
      <c r="J17" s="444">
        <v>2362</v>
      </c>
      <c r="K17" s="443">
        <v>2556</v>
      </c>
      <c r="L17" s="442">
        <v>1258</v>
      </c>
      <c r="M17" s="441">
        <v>272</v>
      </c>
    </row>
    <row r="18" spans="1:13" ht="11.85" customHeight="1">
      <c r="A18" s="471" t="s">
        <v>209</v>
      </c>
      <c r="B18" s="446">
        <v>769</v>
      </c>
      <c r="C18" s="448" t="s">
        <v>792</v>
      </c>
      <c r="D18" s="446">
        <v>943</v>
      </c>
      <c r="E18" s="447" t="s">
        <v>552</v>
      </c>
      <c r="F18" s="446">
        <v>-174</v>
      </c>
      <c r="G18" s="445" t="s">
        <v>795</v>
      </c>
      <c r="H18" s="446">
        <v>9</v>
      </c>
      <c r="I18" s="445" t="s">
        <v>794</v>
      </c>
      <c r="J18" s="444">
        <v>767</v>
      </c>
      <c r="K18" s="443">
        <v>841</v>
      </c>
      <c r="L18" s="442">
        <v>411</v>
      </c>
      <c r="M18" s="441">
        <v>4</v>
      </c>
    </row>
    <row r="19" spans="1:13" ht="11.85" customHeight="1">
      <c r="A19" s="471" t="s">
        <v>210</v>
      </c>
      <c r="B19" s="446">
        <v>1986</v>
      </c>
      <c r="C19" s="448" t="s">
        <v>677</v>
      </c>
      <c r="D19" s="446">
        <v>2018</v>
      </c>
      <c r="E19" s="447" t="s">
        <v>686</v>
      </c>
      <c r="F19" s="446">
        <v>-32</v>
      </c>
      <c r="G19" s="445" t="s">
        <v>793</v>
      </c>
      <c r="H19" s="446">
        <v>14</v>
      </c>
      <c r="I19" s="445" t="s">
        <v>549</v>
      </c>
      <c r="J19" s="444">
        <v>1985</v>
      </c>
      <c r="K19" s="443">
        <v>1862</v>
      </c>
      <c r="L19" s="442">
        <v>918</v>
      </c>
      <c r="M19" s="441">
        <v>174</v>
      </c>
    </row>
    <row r="20" spans="1:13" ht="11.85" customHeight="1">
      <c r="A20" s="471" t="s">
        <v>211</v>
      </c>
      <c r="B20" s="446">
        <v>1158</v>
      </c>
      <c r="C20" s="448" t="s">
        <v>792</v>
      </c>
      <c r="D20" s="446">
        <v>1349</v>
      </c>
      <c r="E20" s="447" t="s">
        <v>674</v>
      </c>
      <c r="F20" s="446">
        <v>-191</v>
      </c>
      <c r="G20" s="445" t="s">
        <v>777</v>
      </c>
      <c r="H20" s="446">
        <v>6</v>
      </c>
      <c r="I20" s="445" t="s">
        <v>564</v>
      </c>
      <c r="J20" s="444">
        <v>1158</v>
      </c>
      <c r="K20" s="443">
        <v>1256</v>
      </c>
      <c r="L20" s="442">
        <v>549</v>
      </c>
      <c r="M20" s="441">
        <v>106</v>
      </c>
    </row>
    <row r="21" spans="1:13" ht="11.85" customHeight="1">
      <c r="A21" s="471" t="s">
        <v>212</v>
      </c>
      <c r="B21" s="446">
        <v>451</v>
      </c>
      <c r="C21" s="448" t="s">
        <v>742</v>
      </c>
      <c r="D21" s="446">
        <v>623</v>
      </c>
      <c r="E21" s="447" t="s">
        <v>759</v>
      </c>
      <c r="F21" s="446">
        <v>-172</v>
      </c>
      <c r="G21" s="445" t="s">
        <v>593</v>
      </c>
      <c r="H21" s="446">
        <v>3</v>
      </c>
      <c r="I21" s="445" t="s">
        <v>633</v>
      </c>
      <c r="J21" s="444">
        <v>451</v>
      </c>
      <c r="K21" s="443">
        <v>582</v>
      </c>
      <c r="L21" s="442">
        <v>278</v>
      </c>
      <c r="M21" s="441">
        <v>34</v>
      </c>
    </row>
    <row r="22" spans="1:13" ht="11.85" customHeight="1">
      <c r="A22" s="471" t="s">
        <v>213</v>
      </c>
      <c r="B22" s="446">
        <v>171</v>
      </c>
      <c r="C22" s="448" t="s">
        <v>688</v>
      </c>
      <c r="D22" s="446">
        <v>359</v>
      </c>
      <c r="E22" s="447" t="s">
        <v>737</v>
      </c>
      <c r="F22" s="446">
        <v>-188</v>
      </c>
      <c r="G22" s="445" t="s">
        <v>619</v>
      </c>
      <c r="H22" s="446">
        <v>1</v>
      </c>
      <c r="I22" s="445" t="s">
        <v>535</v>
      </c>
      <c r="J22" s="444">
        <v>171</v>
      </c>
      <c r="K22" s="443">
        <v>334</v>
      </c>
      <c r="L22" s="442">
        <v>95</v>
      </c>
      <c r="M22" s="441">
        <v>4</v>
      </c>
    </row>
    <row r="23" spans="1:13" s="469" customFormat="1" ht="11.85" customHeight="1">
      <c r="A23" s="471" t="s">
        <v>214</v>
      </c>
      <c r="B23" s="446">
        <v>577</v>
      </c>
      <c r="C23" s="448" t="s">
        <v>791</v>
      </c>
      <c r="D23" s="446">
        <v>833</v>
      </c>
      <c r="E23" s="447" t="s">
        <v>524</v>
      </c>
      <c r="F23" s="446">
        <v>-256</v>
      </c>
      <c r="G23" s="445" t="s">
        <v>697</v>
      </c>
      <c r="H23" s="446">
        <v>2</v>
      </c>
      <c r="I23" s="445" t="s">
        <v>790</v>
      </c>
      <c r="J23" s="444">
        <v>576</v>
      </c>
      <c r="K23" s="443">
        <v>772</v>
      </c>
      <c r="L23" s="442">
        <v>379</v>
      </c>
      <c r="M23" s="441">
        <v>42</v>
      </c>
    </row>
    <row r="24" spans="1:13" ht="11.85" customHeight="1">
      <c r="A24" s="471" t="s">
        <v>215</v>
      </c>
      <c r="B24" s="446">
        <v>499</v>
      </c>
      <c r="C24" s="448" t="s">
        <v>538</v>
      </c>
      <c r="D24" s="446">
        <v>458</v>
      </c>
      <c r="E24" s="447" t="s">
        <v>690</v>
      </c>
      <c r="F24" s="446">
        <v>41</v>
      </c>
      <c r="G24" s="445" t="s">
        <v>789</v>
      </c>
      <c r="H24" s="446">
        <v>5</v>
      </c>
      <c r="I24" s="445" t="s">
        <v>528</v>
      </c>
      <c r="J24" s="444">
        <v>499</v>
      </c>
      <c r="K24" s="443">
        <v>414</v>
      </c>
      <c r="L24" s="442">
        <v>208</v>
      </c>
      <c r="M24" s="441">
        <v>13</v>
      </c>
    </row>
    <row r="25" spans="1:13" s="469" customFormat="1" ht="11.85" customHeight="1">
      <c r="A25" s="471" t="s">
        <v>216</v>
      </c>
      <c r="B25" s="446">
        <v>1937</v>
      </c>
      <c r="C25" s="448" t="s">
        <v>539</v>
      </c>
      <c r="D25" s="446">
        <v>2034</v>
      </c>
      <c r="E25" s="447" t="s">
        <v>692</v>
      </c>
      <c r="F25" s="446">
        <v>-97</v>
      </c>
      <c r="G25" s="445" t="s">
        <v>788</v>
      </c>
      <c r="H25" s="446">
        <v>7</v>
      </c>
      <c r="I25" s="445" t="s">
        <v>540</v>
      </c>
      <c r="J25" s="444">
        <v>1935</v>
      </c>
      <c r="K25" s="443">
        <v>1932</v>
      </c>
      <c r="L25" s="442">
        <v>933</v>
      </c>
      <c r="M25" s="441">
        <v>202</v>
      </c>
    </row>
    <row r="26" spans="1:13" ht="14.1" customHeight="1">
      <c r="A26" s="476" t="s">
        <v>126</v>
      </c>
      <c r="B26" s="439">
        <v>17932</v>
      </c>
      <c r="C26" s="454" t="s">
        <v>747</v>
      </c>
      <c r="D26" s="439">
        <v>27470</v>
      </c>
      <c r="E26" s="453" t="s">
        <v>559</v>
      </c>
      <c r="F26" s="439">
        <v>-9538</v>
      </c>
      <c r="G26" s="452" t="s">
        <v>787</v>
      </c>
      <c r="H26" s="439">
        <v>99</v>
      </c>
      <c r="I26" s="452" t="s">
        <v>664</v>
      </c>
      <c r="J26" s="451">
        <v>17918</v>
      </c>
      <c r="K26" s="450">
        <v>24932</v>
      </c>
      <c r="L26" s="438">
        <v>9501</v>
      </c>
      <c r="M26" s="437">
        <v>2378</v>
      </c>
    </row>
    <row r="27" spans="1:13" ht="14.1" customHeight="1">
      <c r="A27" s="475" t="s">
        <v>127</v>
      </c>
      <c r="B27" s="439">
        <v>1375</v>
      </c>
      <c r="C27" s="454" t="s">
        <v>665</v>
      </c>
      <c r="D27" s="439">
        <v>3018</v>
      </c>
      <c r="E27" s="453" t="s">
        <v>534</v>
      </c>
      <c r="F27" s="439">
        <v>-1643</v>
      </c>
      <c r="G27" s="452" t="s">
        <v>709</v>
      </c>
      <c r="H27" s="439">
        <v>10</v>
      </c>
      <c r="I27" s="452" t="s">
        <v>561</v>
      </c>
      <c r="J27" s="451">
        <v>1375</v>
      </c>
      <c r="K27" s="450">
        <v>2735</v>
      </c>
      <c r="L27" s="438">
        <v>858</v>
      </c>
      <c r="M27" s="437">
        <v>296</v>
      </c>
    </row>
    <row r="28" spans="1:13" ht="11.85" customHeight="1">
      <c r="A28" s="471" t="s">
        <v>20</v>
      </c>
      <c r="B28" s="446">
        <v>208</v>
      </c>
      <c r="C28" s="448" t="s">
        <v>561</v>
      </c>
      <c r="D28" s="446">
        <v>471</v>
      </c>
      <c r="E28" s="447" t="s">
        <v>666</v>
      </c>
      <c r="F28" s="446">
        <v>-263</v>
      </c>
      <c r="G28" s="445" t="s">
        <v>619</v>
      </c>
      <c r="H28" s="446">
        <v>2</v>
      </c>
      <c r="I28" s="445" t="s">
        <v>498</v>
      </c>
      <c r="J28" s="444">
        <v>208</v>
      </c>
      <c r="K28" s="443">
        <v>426</v>
      </c>
      <c r="L28" s="442">
        <v>125</v>
      </c>
      <c r="M28" s="441">
        <v>55</v>
      </c>
    </row>
    <row r="29" spans="1:13" ht="11.85" customHeight="1">
      <c r="A29" s="471" t="s">
        <v>21</v>
      </c>
      <c r="B29" s="446">
        <v>331</v>
      </c>
      <c r="C29" s="448" t="s">
        <v>597</v>
      </c>
      <c r="D29" s="446">
        <v>655</v>
      </c>
      <c r="E29" s="447" t="s">
        <v>583</v>
      </c>
      <c r="F29" s="446">
        <v>-324</v>
      </c>
      <c r="G29" s="445" t="s">
        <v>750</v>
      </c>
      <c r="H29" s="446">
        <v>1</v>
      </c>
      <c r="I29" s="445" t="s">
        <v>786</v>
      </c>
      <c r="J29" s="444">
        <v>331</v>
      </c>
      <c r="K29" s="443">
        <v>622</v>
      </c>
      <c r="L29" s="442">
        <v>206</v>
      </c>
      <c r="M29" s="441">
        <v>39</v>
      </c>
    </row>
    <row r="30" spans="1:13" ht="11.85" customHeight="1">
      <c r="A30" s="471" t="s">
        <v>22</v>
      </c>
      <c r="B30" s="446">
        <v>201</v>
      </c>
      <c r="C30" s="448" t="s">
        <v>633</v>
      </c>
      <c r="D30" s="446">
        <v>520</v>
      </c>
      <c r="E30" s="447" t="s">
        <v>600</v>
      </c>
      <c r="F30" s="446">
        <v>-319</v>
      </c>
      <c r="G30" s="445" t="s">
        <v>628</v>
      </c>
      <c r="H30" s="446">
        <v>1</v>
      </c>
      <c r="I30" s="445" t="s">
        <v>544</v>
      </c>
      <c r="J30" s="444">
        <v>201</v>
      </c>
      <c r="K30" s="443">
        <v>474</v>
      </c>
      <c r="L30" s="442">
        <v>152</v>
      </c>
      <c r="M30" s="441">
        <v>29</v>
      </c>
    </row>
    <row r="31" spans="1:13" ht="11.85" customHeight="1">
      <c r="A31" s="471" t="s">
        <v>217</v>
      </c>
      <c r="B31" s="446">
        <v>635</v>
      </c>
      <c r="C31" s="448" t="s">
        <v>525</v>
      </c>
      <c r="D31" s="446">
        <v>1372</v>
      </c>
      <c r="E31" s="447" t="s">
        <v>759</v>
      </c>
      <c r="F31" s="446">
        <v>-737</v>
      </c>
      <c r="G31" s="445" t="s">
        <v>785</v>
      </c>
      <c r="H31" s="446">
        <v>6</v>
      </c>
      <c r="I31" s="445" t="s">
        <v>715</v>
      </c>
      <c r="J31" s="444">
        <v>635</v>
      </c>
      <c r="K31" s="443">
        <v>1213</v>
      </c>
      <c r="L31" s="442">
        <v>375</v>
      </c>
      <c r="M31" s="441">
        <v>173</v>
      </c>
    </row>
    <row r="32" spans="1:13" ht="14.1" customHeight="1">
      <c r="A32" s="475" t="s">
        <v>128</v>
      </c>
      <c r="B32" s="439">
        <v>2676</v>
      </c>
      <c r="C32" s="454" t="s">
        <v>592</v>
      </c>
      <c r="D32" s="439">
        <v>4246</v>
      </c>
      <c r="E32" s="453" t="s">
        <v>594</v>
      </c>
      <c r="F32" s="439">
        <v>-1570</v>
      </c>
      <c r="G32" s="452" t="s">
        <v>661</v>
      </c>
      <c r="H32" s="439">
        <v>16</v>
      </c>
      <c r="I32" s="452" t="s">
        <v>584</v>
      </c>
      <c r="J32" s="451">
        <v>2671</v>
      </c>
      <c r="K32" s="450">
        <v>3724</v>
      </c>
      <c r="L32" s="438">
        <v>1243</v>
      </c>
      <c r="M32" s="437">
        <v>386</v>
      </c>
    </row>
    <row r="33" spans="1:13" ht="11.85" customHeight="1">
      <c r="A33" s="471" t="s">
        <v>13</v>
      </c>
      <c r="B33" s="446">
        <v>156</v>
      </c>
      <c r="C33" s="448" t="s">
        <v>597</v>
      </c>
      <c r="D33" s="446">
        <v>318</v>
      </c>
      <c r="E33" s="447" t="s">
        <v>761</v>
      </c>
      <c r="F33" s="446">
        <v>-162</v>
      </c>
      <c r="G33" s="445" t="s">
        <v>624</v>
      </c>
      <c r="H33" s="446" t="s">
        <v>198</v>
      </c>
      <c r="I33" s="445" t="s">
        <v>198</v>
      </c>
      <c r="J33" s="444">
        <v>154</v>
      </c>
      <c r="K33" s="443">
        <v>262</v>
      </c>
      <c r="L33" s="442">
        <v>81</v>
      </c>
      <c r="M33" s="441">
        <v>34</v>
      </c>
    </row>
    <row r="34" spans="1:13" ht="11.85" customHeight="1">
      <c r="A34" s="471" t="s">
        <v>14</v>
      </c>
      <c r="B34" s="446">
        <v>130</v>
      </c>
      <c r="C34" s="448" t="s">
        <v>557</v>
      </c>
      <c r="D34" s="446">
        <v>287</v>
      </c>
      <c r="E34" s="447" t="s">
        <v>581</v>
      </c>
      <c r="F34" s="446">
        <v>-157</v>
      </c>
      <c r="G34" s="445" t="s">
        <v>784</v>
      </c>
      <c r="H34" s="446" t="s">
        <v>198</v>
      </c>
      <c r="I34" s="445" t="s">
        <v>198</v>
      </c>
      <c r="J34" s="444">
        <v>130</v>
      </c>
      <c r="K34" s="443">
        <v>231</v>
      </c>
      <c r="L34" s="442">
        <v>65</v>
      </c>
      <c r="M34" s="441">
        <v>25</v>
      </c>
    </row>
    <row r="35" spans="1:13" ht="11.85" customHeight="1">
      <c r="A35" s="471" t="s">
        <v>15</v>
      </c>
      <c r="B35" s="446">
        <v>497</v>
      </c>
      <c r="C35" s="448" t="s">
        <v>498</v>
      </c>
      <c r="D35" s="446">
        <v>817</v>
      </c>
      <c r="E35" s="447" t="s">
        <v>555</v>
      </c>
      <c r="F35" s="446">
        <v>-320</v>
      </c>
      <c r="G35" s="445" t="s">
        <v>726</v>
      </c>
      <c r="H35" s="446">
        <v>4</v>
      </c>
      <c r="I35" s="445" t="s">
        <v>512</v>
      </c>
      <c r="J35" s="444">
        <v>496</v>
      </c>
      <c r="K35" s="443">
        <v>729</v>
      </c>
      <c r="L35" s="442">
        <v>214</v>
      </c>
      <c r="M35" s="441">
        <v>56</v>
      </c>
    </row>
    <row r="36" spans="1:13" ht="11.85" customHeight="1">
      <c r="A36" s="471" t="s">
        <v>16</v>
      </c>
      <c r="B36" s="446">
        <v>231</v>
      </c>
      <c r="C36" s="448" t="s">
        <v>592</v>
      </c>
      <c r="D36" s="446">
        <v>378</v>
      </c>
      <c r="E36" s="447" t="s">
        <v>702</v>
      </c>
      <c r="F36" s="446">
        <v>-147</v>
      </c>
      <c r="G36" s="445" t="s">
        <v>783</v>
      </c>
      <c r="H36" s="446" t="s">
        <v>198</v>
      </c>
      <c r="I36" s="445" t="s">
        <v>198</v>
      </c>
      <c r="J36" s="444">
        <v>231</v>
      </c>
      <c r="K36" s="443">
        <v>356</v>
      </c>
      <c r="L36" s="442">
        <v>103</v>
      </c>
      <c r="M36" s="441">
        <v>48</v>
      </c>
    </row>
    <row r="37" spans="1:13" ht="11.85" customHeight="1">
      <c r="A37" s="471" t="s">
        <v>17</v>
      </c>
      <c r="B37" s="446">
        <v>303</v>
      </c>
      <c r="C37" s="448" t="s">
        <v>614</v>
      </c>
      <c r="D37" s="446">
        <v>476</v>
      </c>
      <c r="E37" s="447" t="s">
        <v>559</v>
      </c>
      <c r="F37" s="446">
        <v>-173</v>
      </c>
      <c r="G37" s="445" t="s">
        <v>744</v>
      </c>
      <c r="H37" s="446">
        <v>4</v>
      </c>
      <c r="I37" s="445" t="s">
        <v>714</v>
      </c>
      <c r="J37" s="444">
        <v>303</v>
      </c>
      <c r="K37" s="443">
        <v>437</v>
      </c>
      <c r="L37" s="442">
        <v>139</v>
      </c>
      <c r="M37" s="441">
        <v>49</v>
      </c>
    </row>
    <row r="38" spans="1:13" ht="11.85" customHeight="1">
      <c r="A38" s="471" t="s">
        <v>18</v>
      </c>
      <c r="B38" s="446">
        <v>103</v>
      </c>
      <c r="C38" s="448" t="s">
        <v>528</v>
      </c>
      <c r="D38" s="446">
        <v>164</v>
      </c>
      <c r="E38" s="447" t="s">
        <v>548</v>
      </c>
      <c r="F38" s="446">
        <v>-61</v>
      </c>
      <c r="G38" s="445" t="s">
        <v>783</v>
      </c>
      <c r="H38" s="446">
        <v>2</v>
      </c>
      <c r="I38" s="445" t="s">
        <v>782</v>
      </c>
      <c r="J38" s="444">
        <v>102</v>
      </c>
      <c r="K38" s="443">
        <v>137</v>
      </c>
      <c r="L38" s="442">
        <v>39</v>
      </c>
      <c r="M38" s="441">
        <v>4</v>
      </c>
    </row>
    <row r="39" spans="1:13" ht="11.85" customHeight="1">
      <c r="A39" s="471" t="s">
        <v>218</v>
      </c>
      <c r="B39" s="446">
        <v>1198</v>
      </c>
      <c r="C39" s="448" t="s">
        <v>550</v>
      </c>
      <c r="D39" s="446">
        <v>1593</v>
      </c>
      <c r="E39" s="447" t="s">
        <v>552</v>
      </c>
      <c r="F39" s="446">
        <v>-395</v>
      </c>
      <c r="G39" s="445" t="s">
        <v>605</v>
      </c>
      <c r="H39" s="446">
        <v>5</v>
      </c>
      <c r="I39" s="445" t="s">
        <v>781</v>
      </c>
      <c r="J39" s="444">
        <v>1197</v>
      </c>
      <c r="K39" s="443">
        <v>1375</v>
      </c>
      <c r="L39" s="442">
        <v>563</v>
      </c>
      <c r="M39" s="441">
        <v>166</v>
      </c>
    </row>
    <row r="40" spans="1:13" ht="11.85" customHeight="1">
      <c r="A40" s="471" t="s">
        <v>19</v>
      </c>
      <c r="B40" s="446">
        <v>58</v>
      </c>
      <c r="C40" s="448" t="s">
        <v>564</v>
      </c>
      <c r="D40" s="446">
        <v>213</v>
      </c>
      <c r="E40" s="447" t="s">
        <v>780</v>
      </c>
      <c r="F40" s="446">
        <v>-155</v>
      </c>
      <c r="G40" s="445" t="s">
        <v>779</v>
      </c>
      <c r="H40" s="446">
        <v>1</v>
      </c>
      <c r="I40" s="445" t="s">
        <v>500</v>
      </c>
      <c r="J40" s="444">
        <v>58</v>
      </c>
      <c r="K40" s="443">
        <v>197</v>
      </c>
      <c r="L40" s="442">
        <v>39</v>
      </c>
      <c r="M40" s="441">
        <v>4</v>
      </c>
    </row>
    <row r="41" spans="1:13" ht="14.1" customHeight="1">
      <c r="A41" s="475" t="s">
        <v>129</v>
      </c>
      <c r="B41" s="439">
        <v>6630</v>
      </c>
      <c r="C41" s="454" t="s">
        <v>778</v>
      </c>
      <c r="D41" s="439">
        <v>7744</v>
      </c>
      <c r="E41" s="453" t="s">
        <v>732</v>
      </c>
      <c r="F41" s="439">
        <v>-1114</v>
      </c>
      <c r="G41" s="452" t="s">
        <v>777</v>
      </c>
      <c r="H41" s="439">
        <v>33</v>
      </c>
      <c r="I41" s="452" t="s">
        <v>544</v>
      </c>
      <c r="J41" s="451">
        <v>6628</v>
      </c>
      <c r="K41" s="450">
        <v>7168</v>
      </c>
      <c r="L41" s="438">
        <v>3457</v>
      </c>
      <c r="M41" s="437">
        <v>755</v>
      </c>
    </row>
    <row r="42" spans="1:13" s="458" customFormat="1" ht="11.85" customHeight="1">
      <c r="A42" s="474" t="s">
        <v>193</v>
      </c>
      <c r="B42" s="464">
        <v>4225</v>
      </c>
      <c r="C42" s="466" t="s">
        <v>649</v>
      </c>
      <c r="D42" s="464">
        <v>3822</v>
      </c>
      <c r="E42" s="465" t="s">
        <v>765</v>
      </c>
      <c r="F42" s="464">
        <v>403</v>
      </c>
      <c r="G42" s="463" t="s">
        <v>776</v>
      </c>
      <c r="H42" s="464">
        <v>19</v>
      </c>
      <c r="I42" s="463" t="s">
        <v>642</v>
      </c>
      <c r="J42" s="462">
        <v>4223</v>
      </c>
      <c r="K42" s="461">
        <v>3518</v>
      </c>
      <c r="L42" s="460">
        <v>2129</v>
      </c>
      <c r="M42" s="459">
        <v>384</v>
      </c>
    </row>
    <row r="43" spans="1:13" ht="11.85" customHeight="1">
      <c r="A43" s="473" t="s">
        <v>163</v>
      </c>
      <c r="B43" s="446">
        <v>3907</v>
      </c>
      <c r="C43" s="448" t="s">
        <v>732</v>
      </c>
      <c r="D43" s="446">
        <v>3480</v>
      </c>
      <c r="E43" s="447" t="s">
        <v>692</v>
      </c>
      <c r="F43" s="446">
        <v>427</v>
      </c>
      <c r="G43" s="445" t="s">
        <v>775</v>
      </c>
      <c r="H43" s="446">
        <v>18</v>
      </c>
      <c r="I43" s="445" t="s">
        <v>623</v>
      </c>
      <c r="J43" s="444">
        <v>3905</v>
      </c>
      <c r="K43" s="443">
        <v>3204</v>
      </c>
      <c r="L43" s="442">
        <v>1936</v>
      </c>
      <c r="M43" s="441">
        <v>358</v>
      </c>
    </row>
    <row r="44" spans="1:13" ht="11.85" customHeight="1">
      <c r="A44" s="473" t="s">
        <v>164</v>
      </c>
      <c r="B44" s="446">
        <v>318</v>
      </c>
      <c r="C44" s="448" t="s">
        <v>715</v>
      </c>
      <c r="D44" s="446">
        <v>342</v>
      </c>
      <c r="E44" s="447" t="s">
        <v>543</v>
      </c>
      <c r="F44" s="446">
        <v>-24</v>
      </c>
      <c r="G44" s="445" t="s">
        <v>774</v>
      </c>
      <c r="H44" s="446">
        <v>1</v>
      </c>
      <c r="I44" s="445" t="s">
        <v>553</v>
      </c>
      <c r="J44" s="444">
        <v>318</v>
      </c>
      <c r="K44" s="443">
        <v>314</v>
      </c>
      <c r="L44" s="442">
        <v>193</v>
      </c>
      <c r="M44" s="441">
        <v>26</v>
      </c>
    </row>
    <row r="45" spans="1:13" ht="11.85" customHeight="1">
      <c r="A45" s="471" t="s">
        <v>23</v>
      </c>
      <c r="B45" s="446">
        <v>114</v>
      </c>
      <c r="C45" s="448" t="s">
        <v>512</v>
      </c>
      <c r="D45" s="446">
        <v>233</v>
      </c>
      <c r="E45" s="447" t="s">
        <v>560</v>
      </c>
      <c r="F45" s="446">
        <v>-119</v>
      </c>
      <c r="G45" s="445" t="s">
        <v>739</v>
      </c>
      <c r="H45" s="446">
        <v>2</v>
      </c>
      <c r="I45" s="445" t="s">
        <v>752</v>
      </c>
      <c r="J45" s="444">
        <v>114</v>
      </c>
      <c r="K45" s="443">
        <v>214</v>
      </c>
      <c r="L45" s="442">
        <v>71</v>
      </c>
      <c r="M45" s="441">
        <v>17</v>
      </c>
    </row>
    <row r="46" spans="1:13" ht="11.85" customHeight="1">
      <c r="A46" s="471" t="s">
        <v>24</v>
      </c>
      <c r="B46" s="446">
        <v>460</v>
      </c>
      <c r="C46" s="448" t="s">
        <v>508</v>
      </c>
      <c r="D46" s="446">
        <v>819</v>
      </c>
      <c r="E46" s="447" t="s">
        <v>505</v>
      </c>
      <c r="F46" s="446">
        <v>-359</v>
      </c>
      <c r="G46" s="445" t="s">
        <v>773</v>
      </c>
      <c r="H46" s="446">
        <v>1</v>
      </c>
      <c r="I46" s="445" t="s">
        <v>772</v>
      </c>
      <c r="J46" s="444">
        <v>460</v>
      </c>
      <c r="K46" s="443">
        <v>761</v>
      </c>
      <c r="L46" s="442">
        <v>254</v>
      </c>
      <c r="M46" s="441">
        <v>96</v>
      </c>
    </row>
    <row r="47" spans="1:13" ht="11.85" customHeight="1">
      <c r="A47" s="471" t="s">
        <v>25</v>
      </c>
      <c r="B47" s="446">
        <v>96</v>
      </c>
      <c r="C47" s="448" t="s">
        <v>630</v>
      </c>
      <c r="D47" s="446">
        <v>200</v>
      </c>
      <c r="E47" s="447" t="s">
        <v>608</v>
      </c>
      <c r="F47" s="446">
        <v>-104</v>
      </c>
      <c r="G47" s="445" t="s">
        <v>554</v>
      </c>
      <c r="H47" s="446" t="s">
        <v>198</v>
      </c>
      <c r="I47" s="445" t="s">
        <v>198</v>
      </c>
      <c r="J47" s="444">
        <v>96</v>
      </c>
      <c r="K47" s="443">
        <v>184</v>
      </c>
      <c r="L47" s="442">
        <v>59</v>
      </c>
      <c r="M47" s="441">
        <v>11</v>
      </c>
    </row>
    <row r="48" spans="1:13" ht="11.85" customHeight="1">
      <c r="A48" s="471" t="s">
        <v>26</v>
      </c>
      <c r="B48" s="446">
        <v>132</v>
      </c>
      <c r="C48" s="448" t="s">
        <v>688</v>
      </c>
      <c r="D48" s="446">
        <v>227</v>
      </c>
      <c r="E48" s="447" t="s">
        <v>689</v>
      </c>
      <c r="F48" s="446">
        <v>-95</v>
      </c>
      <c r="G48" s="445" t="s">
        <v>771</v>
      </c>
      <c r="H48" s="446" t="s">
        <v>198</v>
      </c>
      <c r="I48" s="445" t="s">
        <v>198</v>
      </c>
      <c r="J48" s="444">
        <v>132</v>
      </c>
      <c r="K48" s="443">
        <v>211</v>
      </c>
      <c r="L48" s="442">
        <v>76</v>
      </c>
      <c r="M48" s="441">
        <v>15</v>
      </c>
    </row>
    <row r="49" spans="1:13" ht="11.85" customHeight="1">
      <c r="A49" s="471" t="s">
        <v>27</v>
      </c>
      <c r="B49" s="446">
        <v>341</v>
      </c>
      <c r="C49" s="448" t="s">
        <v>592</v>
      </c>
      <c r="D49" s="446">
        <v>624</v>
      </c>
      <c r="E49" s="447" t="s">
        <v>770</v>
      </c>
      <c r="F49" s="446">
        <v>-283</v>
      </c>
      <c r="G49" s="445" t="s">
        <v>750</v>
      </c>
      <c r="H49" s="446" t="s">
        <v>198</v>
      </c>
      <c r="I49" s="445" t="s">
        <v>198</v>
      </c>
      <c r="J49" s="444">
        <v>341</v>
      </c>
      <c r="K49" s="443">
        <v>575</v>
      </c>
      <c r="L49" s="442">
        <v>163</v>
      </c>
      <c r="M49" s="441">
        <v>113</v>
      </c>
    </row>
    <row r="50" spans="1:13" ht="11.85" customHeight="1">
      <c r="A50" s="471" t="s">
        <v>28</v>
      </c>
      <c r="B50" s="446">
        <v>395</v>
      </c>
      <c r="C50" s="448" t="s">
        <v>501</v>
      </c>
      <c r="D50" s="446">
        <v>597</v>
      </c>
      <c r="E50" s="447" t="s">
        <v>559</v>
      </c>
      <c r="F50" s="446">
        <v>-202</v>
      </c>
      <c r="G50" s="445" t="s">
        <v>769</v>
      </c>
      <c r="H50" s="446">
        <v>4</v>
      </c>
      <c r="I50" s="445" t="s">
        <v>543</v>
      </c>
      <c r="J50" s="444">
        <v>395</v>
      </c>
      <c r="K50" s="443">
        <v>579</v>
      </c>
      <c r="L50" s="442">
        <v>206</v>
      </c>
      <c r="M50" s="441">
        <v>27</v>
      </c>
    </row>
    <row r="51" spans="1:13" ht="11.85" customHeight="1">
      <c r="A51" s="471" t="s">
        <v>29</v>
      </c>
      <c r="B51" s="446">
        <v>268</v>
      </c>
      <c r="C51" s="448" t="s">
        <v>596</v>
      </c>
      <c r="D51" s="446">
        <v>344</v>
      </c>
      <c r="E51" s="447" t="s">
        <v>714</v>
      </c>
      <c r="F51" s="446">
        <v>-76</v>
      </c>
      <c r="G51" s="445" t="s">
        <v>768</v>
      </c>
      <c r="H51" s="446">
        <v>2</v>
      </c>
      <c r="I51" s="445" t="s">
        <v>525</v>
      </c>
      <c r="J51" s="444">
        <v>268</v>
      </c>
      <c r="K51" s="443">
        <v>323</v>
      </c>
      <c r="L51" s="442">
        <v>158</v>
      </c>
      <c r="M51" s="441">
        <v>18</v>
      </c>
    </row>
    <row r="52" spans="1:13" ht="11.85" customHeight="1">
      <c r="A52" s="471" t="s">
        <v>30</v>
      </c>
      <c r="B52" s="446">
        <v>158</v>
      </c>
      <c r="C52" s="448" t="s">
        <v>767</v>
      </c>
      <c r="D52" s="446">
        <v>245</v>
      </c>
      <c r="E52" s="447" t="s">
        <v>702</v>
      </c>
      <c r="F52" s="446">
        <v>-87</v>
      </c>
      <c r="G52" s="445" t="s">
        <v>661</v>
      </c>
      <c r="H52" s="446">
        <v>3</v>
      </c>
      <c r="I52" s="445" t="s">
        <v>647</v>
      </c>
      <c r="J52" s="444">
        <v>158</v>
      </c>
      <c r="K52" s="443">
        <v>231</v>
      </c>
      <c r="L52" s="442">
        <v>79</v>
      </c>
      <c r="M52" s="441">
        <v>45</v>
      </c>
    </row>
    <row r="53" spans="1:13" ht="11.85" customHeight="1">
      <c r="A53" s="471" t="s">
        <v>31</v>
      </c>
      <c r="B53" s="446">
        <v>73</v>
      </c>
      <c r="C53" s="448" t="s">
        <v>688</v>
      </c>
      <c r="D53" s="446">
        <v>117</v>
      </c>
      <c r="E53" s="447" t="s">
        <v>721</v>
      </c>
      <c r="F53" s="446">
        <v>-44</v>
      </c>
      <c r="G53" s="445" t="s">
        <v>766</v>
      </c>
      <c r="H53" s="446">
        <v>1</v>
      </c>
      <c r="I53" s="445" t="s">
        <v>603</v>
      </c>
      <c r="J53" s="444">
        <v>73</v>
      </c>
      <c r="K53" s="443">
        <v>87</v>
      </c>
      <c r="L53" s="442">
        <v>49</v>
      </c>
      <c r="M53" s="441">
        <v>5</v>
      </c>
    </row>
    <row r="54" spans="1:13" ht="11.85" customHeight="1">
      <c r="A54" s="471" t="s">
        <v>32</v>
      </c>
      <c r="B54" s="446">
        <v>265</v>
      </c>
      <c r="C54" s="448" t="s">
        <v>715</v>
      </c>
      <c r="D54" s="446">
        <v>313</v>
      </c>
      <c r="E54" s="447" t="s">
        <v>765</v>
      </c>
      <c r="F54" s="446">
        <v>-48</v>
      </c>
      <c r="G54" s="445" t="s">
        <v>541</v>
      </c>
      <c r="H54" s="446">
        <v>1</v>
      </c>
      <c r="I54" s="445" t="s">
        <v>536</v>
      </c>
      <c r="J54" s="444">
        <v>265</v>
      </c>
      <c r="K54" s="443">
        <v>299</v>
      </c>
      <c r="L54" s="442">
        <v>156</v>
      </c>
      <c r="M54" s="441">
        <v>21</v>
      </c>
    </row>
    <row r="55" spans="1:13" ht="11.85" customHeight="1">
      <c r="A55" s="471" t="s">
        <v>33</v>
      </c>
      <c r="B55" s="446">
        <v>103</v>
      </c>
      <c r="C55" s="448" t="s">
        <v>659</v>
      </c>
      <c r="D55" s="446">
        <v>203</v>
      </c>
      <c r="E55" s="447" t="s">
        <v>522</v>
      </c>
      <c r="F55" s="446">
        <v>-100</v>
      </c>
      <c r="G55" s="445" t="s">
        <v>514</v>
      </c>
      <c r="H55" s="446" t="s">
        <v>198</v>
      </c>
      <c r="I55" s="445" t="s">
        <v>198</v>
      </c>
      <c r="J55" s="444">
        <v>103</v>
      </c>
      <c r="K55" s="443">
        <v>186</v>
      </c>
      <c r="L55" s="442">
        <v>57</v>
      </c>
      <c r="M55" s="441">
        <v>3</v>
      </c>
    </row>
    <row r="56" spans="1:13" ht="15.95" customHeight="1">
      <c r="A56" s="455" t="s">
        <v>130</v>
      </c>
      <c r="B56" s="439">
        <v>1182</v>
      </c>
      <c r="C56" s="454" t="s">
        <v>519</v>
      </c>
      <c r="D56" s="439">
        <v>2338</v>
      </c>
      <c r="E56" s="453" t="s">
        <v>761</v>
      </c>
      <c r="F56" s="439">
        <v>-1156</v>
      </c>
      <c r="G56" s="452" t="s">
        <v>764</v>
      </c>
      <c r="H56" s="439">
        <v>3</v>
      </c>
      <c r="I56" s="452" t="s">
        <v>611</v>
      </c>
      <c r="J56" s="451">
        <v>1179</v>
      </c>
      <c r="K56" s="450">
        <v>2073</v>
      </c>
      <c r="L56" s="438">
        <v>623</v>
      </c>
      <c r="M56" s="437">
        <v>217</v>
      </c>
    </row>
    <row r="57" spans="1:13" ht="11.1" customHeight="1">
      <c r="A57" s="449" t="s">
        <v>7</v>
      </c>
      <c r="B57" s="446">
        <v>138</v>
      </c>
      <c r="C57" s="448" t="s">
        <v>657</v>
      </c>
      <c r="D57" s="446">
        <v>273</v>
      </c>
      <c r="E57" s="447" t="s">
        <v>534</v>
      </c>
      <c r="F57" s="446">
        <v>-135</v>
      </c>
      <c r="G57" s="445" t="s">
        <v>658</v>
      </c>
      <c r="H57" s="446" t="s">
        <v>198</v>
      </c>
      <c r="I57" s="445" t="s">
        <v>198</v>
      </c>
      <c r="J57" s="444">
        <v>138</v>
      </c>
      <c r="K57" s="443">
        <v>237</v>
      </c>
      <c r="L57" s="442">
        <v>79</v>
      </c>
      <c r="M57" s="441">
        <v>19</v>
      </c>
    </row>
    <row r="58" spans="1:13" ht="11.1" customHeight="1">
      <c r="A58" s="449" t="s">
        <v>8</v>
      </c>
      <c r="B58" s="446">
        <v>165</v>
      </c>
      <c r="C58" s="448" t="s">
        <v>659</v>
      </c>
      <c r="D58" s="446">
        <v>399</v>
      </c>
      <c r="E58" s="447" t="s">
        <v>548</v>
      </c>
      <c r="F58" s="446">
        <v>-234</v>
      </c>
      <c r="G58" s="445" t="s">
        <v>701</v>
      </c>
      <c r="H58" s="446" t="s">
        <v>198</v>
      </c>
      <c r="I58" s="445" t="s">
        <v>198</v>
      </c>
      <c r="J58" s="444">
        <v>163</v>
      </c>
      <c r="K58" s="443">
        <v>354</v>
      </c>
      <c r="L58" s="442">
        <v>100</v>
      </c>
      <c r="M58" s="441">
        <v>45</v>
      </c>
    </row>
    <row r="59" spans="1:13" ht="11.1" customHeight="1">
      <c r="A59" s="449" t="s">
        <v>9</v>
      </c>
      <c r="B59" s="446">
        <v>481</v>
      </c>
      <c r="C59" s="448" t="s">
        <v>657</v>
      </c>
      <c r="D59" s="446">
        <v>881</v>
      </c>
      <c r="E59" s="447" t="s">
        <v>608</v>
      </c>
      <c r="F59" s="446">
        <v>-400</v>
      </c>
      <c r="G59" s="445" t="s">
        <v>758</v>
      </c>
      <c r="H59" s="446" t="s">
        <v>198</v>
      </c>
      <c r="I59" s="445" t="s">
        <v>198</v>
      </c>
      <c r="J59" s="444">
        <v>480</v>
      </c>
      <c r="K59" s="443">
        <v>790</v>
      </c>
      <c r="L59" s="442">
        <v>263</v>
      </c>
      <c r="M59" s="441">
        <v>61</v>
      </c>
    </row>
    <row r="60" spans="1:13" ht="11.1" customHeight="1">
      <c r="A60" s="449" t="s">
        <v>10</v>
      </c>
      <c r="B60" s="446">
        <v>106</v>
      </c>
      <c r="C60" s="448" t="s">
        <v>501</v>
      </c>
      <c r="D60" s="446">
        <v>194</v>
      </c>
      <c r="E60" s="447" t="s">
        <v>600</v>
      </c>
      <c r="F60" s="446">
        <v>-88</v>
      </c>
      <c r="G60" s="445" t="s">
        <v>764</v>
      </c>
      <c r="H60" s="446" t="s">
        <v>198</v>
      </c>
      <c r="I60" s="445" t="s">
        <v>198</v>
      </c>
      <c r="J60" s="444">
        <v>106</v>
      </c>
      <c r="K60" s="443">
        <v>170</v>
      </c>
      <c r="L60" s="442">
        <v>42</v>
      </c>
      <c r="M60" s="441">
        <v>19</v>
      </c>
    </row>
    <row r="61" spans="1:13" ht="11.1" customHeight="1">
      <c r="A61" s="449" t="s">
        <v>11</v>
      </c>
      <c r="B61" s="446">
        <v>201</v>
      </c>
      <c r="C61" s="448" t="s">
        <v>663</v>
      </c>
      <c r="D61" s="446">
        <v>370</v>
      </c>
      <c r="E61" s="447" t="s">
        <v>761</v>
      </c>
      <c r="F61" s="446">
        <v>-169</v>
      </c>
      <c r="G61" s="445" t="s">
        <v>651</v>
      </c>
      <c r="H61" s="446" t="s">
        <v>198</v>
      </c>
      <c r="I61" s="445" t="s">
        <v>198</v>
      </c>
      <c r="J61" s="444">
        <v>201</v>
      </c>
      <c r="K61" s="443">
        <v>330</v>
      </c>
      <c r="L61" s="442">
        <v>96</v>
      </c>
      <c r="M61" s="441">
        <v>52</v>
      </c>
    </row>
    <row r="62" spans="1:13" ht="11.1" customHeight="1">
      <c r="A62" s="449" t="s">
        <v>12</v>
      </c>
      <c r="B62" s="446">
        <v>91</v>
      </c>
      <c r="C62" s="448" t="s">
        <v>519</v>
      </c>
      <c r="D62" s="446">
        <v>221</v>
      </c>
      <c r="E62" s="447" t="s">
        <v>704</v>
      </c>
      <c r="F62" s="446">
        <v>-130</v>
      </c>
      <c r="G62" s="445" t="s">
        <v>763</v>
      </c>
      <c r="H62" s="446">
        <v>3</v>
      </c>
      <c r="I62" s="445" t="s">
        <v>762</v>
      </c>
      <c r="J62" s="444">
        <v>91</v>
      </c>
      <c r="K62" s="443">
        <v>192</v>
      </c>
      <c r="L62" s="442">
        <v>43</v>
      </c>
      <c r="M62" s="441">
        <v>21</v>
      </c>
    </row>
    <row r="63" spans="1:13" ht="12.95" customHeight="1">
      <c r="A63" s="455" t="s">
        <v>131</v>
      </c>
      <c r="B63" s="439">
        <v>1676</v>
      </c>
      <c r="C63" s="454" t="s">
        <v>679</v>
      </c>
      <c r="D63" s="439">
        <v>2797</v>
      </c>
      <c r="E63" s="453" t="s">
        <v>702</v>
      </c>
      <c r="F63" s="439">
        <v>-1121</v>
      </c>
      <c r="G63" s="452" t="s">
        <v>753</v>
      </c>
      <c r="H63" s="439">
        <v>12</v>
      </c>
      <c r="I63" s="452" t="s">
        <v>630</v>
      </c>
      <c r="J63" s="451">
        <v>1675</v>
      </c>
      <c r="K63" s="450">
        <v>2627</v>
      </c>
      <c r="L63" s="438">
        <v>849</v>
      </c>
      <c r="M63" s="437">
        <v>251</v>
      </c>
    </row>
    <row r="64" spans="1:13" ht="11.1" customHeight="1">
      <c r="A64" s="449" t="s">
        <v>1</v>
      </c>
      <c r="B64" s="446">
        <v>254</v>
      </c>
      <c r="C64" s="448" t="s">
        <v>738</v>
      </c>
      <c r="D64" s="446">
        <v>528</v>
      </c>
      <c r="E64" s="447" t="s">
        <v>761</v>
      </c>
      <c r="F64" s="446">
        <v>-274</v>
      </c>
      <c r="G64" s="445" t="s">
        <v>760</v>
      </c>
      <c r="H64" s="446">
        <v>2</v>
      </c>
      <c r="I64" s="445" t="s">
        <v>556</v>
      </c>
      <c r="J64" s="444">
        <v>254</v>
      </c>
      <c r="K64" s="443">
        <v>485</v>
      </c>
      <c r="L64" s="442">
        <v>164</v>
      </c>
      <c r="M64" s="441">
        <v>2</v>
      </c>
    </row>
    <row r="65" spans="1:13" ht="11.1" customHeight="1">
      <c r="A65" s="449" t="s">
        <v>2</v>
      </c>
      <c r="B65" s="446">
        <v>111</v>
      </c>
      <c r="C65" s="448" t="s">
        <v>747</v>
      </c>
      <c r="D65" s="446">
        <v>192</v>
      </c>
      <c r="E65" s="447" t="s">
        <v>759</v>
      </c>
      <c r="F65" s="446">
        <v>-81</v>
      </c>
      <c r="G65" s="445" t="s">
        <v>758</v>
      </c>
      <c r="H65" s="446" t="s">
        <v>198</v>
      </c>
      <c r="I65" s="445" t="s">
        <v>198</v>
      </c>
      <c r="J65" s="444">
        <v>110</v>
      </c>
      <c r="K65" s="443">
        <v>178</v>
      </c>
      <c r="L65" s="442">
        <v>50</v>
      </c>
      <c r="M65" s="441">
        <v>3</v>
      </c>
    </row>
    <row r="66" spans="1:13" ht="11.1" customHeight="1">
      <c r="A66" s="449" t="s">
        <v>219</v>
      </c>
      <c r="B66" s="446">
        <v>1311</v>
      </c>
      <c r="C66" s="448" t="s">
        <v>747</v>
      </c>
      <c r="D66" s="446">
        <v>2077</v>
      </c>
      <c r="E66" s="447" t="s">
        <v>727</v>
      </c>
      <c r="F66" s="446">
        <v>-766</v>
      </c>
      <c r="G66" s="445" t="s">
        <v>661</v>
      </c>
      <c r="H66" s="446">
        <v>10</v>
      </c>
      <c r="I66" s="445" t="s">
        <v>557</v>
      </c>
      <c r="J66" s="444">
        <v>1311</v>
      </c>
      <c r="K66" s="443">
        <v>1964</v>
      </c>
      <c r="L66" s="442">
        <v>635</v>
      </c>
      <c r="M66" s="441">
        <v>246</v>
      </c>
    </row>
    <row r="67" spans="1:13" ht="12.95" customHeight="1">
      <c r="A67" s="455" t="s">
        <v>132</v>
      </c>
      <c r="B67" s="439">
        <v>1583</v>
      </c>
      <c r="C67" s="454" t="s">
        <v>681</v>
      </c>
      <c r="D67" s="439">
        <v>2913</v>
      </c>
      <c r="E67" s="453" t="s">
        <v>757</v>
      </c>
      <c r="F67" s="439">
        <v>-1330</v>
      </c>
      <c r="G67" s="452" t="s">
        <v>756</v>
      </c>
      <c r="H67" s="439">
        <v>7</v>
      </c>
      <c r="I67" s="452" t="s">
        <v>653</v>
      </c>
      <c r="J67" s="451">
        <v>1580</v>
      </c>
      <c r="K67" s="450">
        <v>2637</v>
      </c>
      <c r="L67" s="438">
        <v>968</v>
      </c>
      <c r="M67" s="437">
        <v>325</v>
      </c>
    </row>
    <row r="68" spans="1:13" ht="11.1" customHeight="1">
      <c r="A68" s="449" t="s">
        <v>3</v>
      </c>
      <c r="B68" s="446">
        <v>118</v>
      </c>
      <c r="C68" s="448" t="s">
        <v>504</v>
      </c>
      <c r="D68" s="446">
        <v>337</v>
      </c>
      <c r="E68" s="447" t="s">
        <v>755</v>
      </c>
      <c r="F68" s="446">
        <v>-219</v>
      </c>
      <c r="G68" s="445" t="s">
        <v>754</v>
      </c>
      <c r="H68" s="446">
        <v>1</v>
      </c>
      <c r="I68" s="445" t="s">
        <v>681</v>
      </c>
      <c r="J68" s="444">
        <v>118</v>
      </c>
      <c r="K68" s="443">
        <v>315</v>
      </c>
      <c r="L68" s="442">
        <v>92</v>
      </c>
      <c r="M68" s="441">
        <v>28</v>
      </c>
    </row>
    <row r="69" spans="1:13" ht="11.1" customHeight="1">
      <c r="A69" s="449" t="s">
        <v>220</v>
      </c>
      <c r="B69" s="446">
        <v>1045</v>
      </c>
      <c r="C69" s="448" t="s">
        <v>681</v>
      </c>
      <c r="D69" s="446">
        <v>1777</v>
      </c>
      <c r="E69" s="447" t="s">
        <v>689</v>
      </c>
      <c r="F69" s="446">
        <v>-732</v>
      </c>
      <c r="G69" s="445" t="s">
        <v>753</v>
      </c>
      <c r="H69" s="446">
        <v>6</v>
      </c>
      <c r="I69" s="445" t="s">
        <v>588</v>
      </c>
      <c r="J69" s="444">
        <v>1045</v>
      </c>
      <c r="K69" s="443">
        <v>1595</v>
      </c>
      <c r="L69" s="442">
        <v>636</v>
      </c>
      <c r="M69" s="441">
        <v>234</v>
      </c>
    </row>
    <row r="70" spans="1:13" ht="11.1" customHeight="1">
      <c r="A70" s="449" t="s">
        <v>4</v>
      </c>
      <c r="B70" s="446">
        <v>84</v>
      </c>
      <c r="C70" s="448" t="s">
        <v>508</v>
      </c>
      <c r="D70" s="446">
        <v>181</v>
      </c>
      <c r="E70" s="447" t="s">
        <v>682</v>
      </c>
      <c r="F70" s="446">
        <v>-97</v>
      </c>
      <c r="G70" s="445" t="s">
        <v>620</v>
      </c>
      <c r="H70" s="446" t="s">
        <v>198</v>
      </c>
      <c r="I70" s="445" t="s">
        <v>198</v>
      </c>
      <c r="J70" s="444">
        <v>84</v>
      </c>
      <c r="K70" s="443">
        <v>172</v>
      </c>
      <c r="L70" s="442">
        <v>65</v>
      </c>
      <c r="M70" s="441">
        <v>3</v>
      </c>
    </row>
    <row r="71" spans="1:13" ht="11.1" customHeight="1">
      <c r="A71" s="449" t="s">
        <v>5</v>
      </c>
      <c r="B71" s="446">
        <v>229</v>
      </c>
      <c r="C71" s="448" t="s">
        <v>550</v>
      </c>
      <c r="D71" s="446">
        <v>389</v>
      </c>
      <c r="E71" s="447" t="s">
        <v>729</v>
      </c>
      <c r="F71" s="446">
        <v>-160</v>
      </c>
      <c r="G71" s="445" t="s">
        <v>516</v>
      </c>
      <c r="H71" s="446" t="s">
        <v>198</v>
      </c>
      <c r="I71" s="445" t="s">
        <v>198</v>
      </c>
      <c r="J71" s="444">
        <v>229</v>
      </c>
      <c r="K71" s="443">
        <v>342</v>
      </c>
      <c r="L71" s="442">
        <v>129</v>
      </c>
      <c r="M71" s="441">
        <v>41</v>
      </c>
    </row>
    <row r="72" spans="1:13" ht="11.1" customHeight="1">
      <c r="A72" s="449" t="s">
        <v>6</v>
      </c>
      <c r="B72" s="446">
        <v>107</v>
      </c>
      <c r="C72" s="448" t="s">
        <v>657</v>
      </c>
      <c r="D72" s="446">
        <v>229</v>
      </c>
      <c r="E72" s="447" t="s">
        <v>752</v>
      </c>
      <c r="F72" s="446">
        <v>-122</v>
      </c>
      <c r="G72" s="445" t="s">
        <v>701</v>
      </c>
      <c r="H72" s="446" t="s">
        <v>198</v>
      </c>
      <c r="I72" s="445" t="s">
        <v>198</v>
      </c>
      <c r="J72" s="444">
        <v>104</v>
      </c>
      <c r="K72" s="443">
        <v>213</v>
      </c>
      <c r="L72" s="442">
        <v>46</v>
      </c>
      <c r="M72" s="441">
        <v>19</v>
      </c>
    </row>
    <row r="73" spans="1:13" ht="12.95" customHeight="1">
      <c r="A73" s="455" t="s">
        <v>133</v>
      </c>
      <c r="B73" s="439">
        <v>2810</v>
      </c>
      <c r="C73" s="454" t="s">
        <v>614</v>
      </c>
      <c r="D73" s="439">
        <v>4414</v>
      </c>
      <c r="E73" s="453" t="s">
        <v>751</v>
      </c>
      <c r="F73" s="439">
        <v>-1604</v>
      </c>
      <c r="G73" s="452" t="s">
        <v>744</v>
      </c>
      <c r="H73" s="439">
        <v>18</v>
      </c>
      <c r="I73" s="452" t="s">
        <v>711</v>
      </c>
      <c r="J73" s="451">
        <v>2810</v>
      </c>
      <c r="K73" s="450">
        <v>3968</v>
      </c>
      <c r="L73" s="438">
        <v>1503</v>
      </c>
      <c r="M73" s="437">
        <v>148</v>
      </c>
    </row>
    <row r="74" spans="1:13" ht="11.1" customHeight="1">
      <c r="A74" s="449" t="s">
        <v>34</v>
      </c>
      <c r="B74" s="446">
        <v>435</v>
      </c>
      <c r="C74" s="448" t="s">
        <v>592</v>
      </c>
      <c r="D74" s="446">
        <v>640</v>
      </c>
      <c r="E74" s="447" t="s">
        <v>693</v>
      </c>
      <c r="F74" s="446">
        <v>-205</v>
      </c>
      <c r="G74" s="445" t="s">
        <v>743</v>
      </c>
      <c r="H74" s="446" t="s">
        <v>198</v>
      </c>
      <c r="I74" s="445" t="s">
        <v>198</v>
      </c>
      <c r="J74" s="444">
        <v>435</v>
      </c>
      <c r="K74" s="443">
        <v>532</v>
      </c>
      <c r="L74" s="442">
        <v>234</v>
      </c>
      <c r="M74" s="441">
        <v>3</v>
      </c>
    </row>
    <row r="75" spans="1:13" ht="11.1" customHeight="1">
      <c r="A75" s="449" t="s">
        <v>35</v>
      </c>
      <c r="B75" s="446">
        <v>89</v>
      </c>
      <c r="C75" s="448" t="s">
        <v>508</v>
      </c>
      <c r="D75" s="446">
        <v>171</v>
      </c>
      <c r="E75" s="447" t="s">
        <v>548</v>
      </c>
      <c r="F75" s="446">
        <v>-82</v>
      </c>
      <c r="G75" s="445" t="s">
        <v>750</v>
      </c>
      <c r="H75" s="446">
        <v>3</v>
      </c>
      <c r="I75" s="445" t="s">
        <v>749</v>
      </c>
      <c r="J75" s="444">
        <v>89</v>
      </c>
      <c r="K75" s="443">
        <v>154</v>
      </c>
      <c r="L75" s="442">
        <v>47</v>
      </c>
      <c r="M75" s="441">
        <v>1</v>
      </c>
    </row>
    <row r="76" spans="1:13" ht="11.1" customHeight="1">
      <c r="A76" s="449" t="s">
        <v>36</v>
      </c>
      <c r="B76" s="446">
        <v>186</v>
      </c>
      <c r="C76" s="448" t="s">
        <v>715</v>
      </c>
      <c r="D76" s="446">
        <v>275</v>
      </c>
      <c r="E76" s="447" t="s">
        <v>662</v>
      </c>
      <c r="F76" s="446">
        <v>-89</v>
      </c>
      <c r="G76" s="445" t="s">
        <v>748</v>
      </c>
      <c r="H76" s="446">
        <v>1</v>
      </c>
      <c r="I76" s="445" t="s">
        <v>639</v>
      </c>
      <c r="J76" s="444">
        <v>186</v>
      </c>
      <c r="K76" s="443">
        <v>242</v>
      </c>
      <c r="L76" s="442">
        <v>88</v>
      </c>
      <c r="M76" s="441" t="s">
        <v>198</v>
      </c>
    </row>
    <row r="77" spans="1:13" ht="11.1" customHeight="1">
      <c r="A77" s="449" t="s">
        <v>37</v>
      </c>
      <c r="B77" s="446">
        <v>459</v>
      </c>
      <c r="C77" s="448" t="s">
        <v>681</v>
      </c>
      <c r="D77" s="446">
        <v>840</v>
      </c>
      <c r="E77" s="447" t="s">
        <v>678</v>
      </c>
      <c r="F77" s="446">
        <v>-381</v>
      </c>
      <c r="G77" s="445" t="s">
        <v>601</v>
      </c>
      <c r="H77" s="446">
        <v>2</v>
      </c>
      <c r="I77" s="445" t="s">
        <v>653</v>
      </c>
      <c r="J77" s="444">
        <v>459</v>
      </c>
      <c r="K77" s="443">
        <v>749</v>
      </c>
      <c r="L77" s="442">
        <v>240</v>
      </c>
      <c r="M77" s="441">
        <v>42</v>
      </c>
    </row>
    <row r="78" spans="1:13" ht="11.1" customHeight="1">
      <c r="A78" s="449" t="s">
        <v>221</v>
      </c>
      <c r="B78" s="446">
        <v>741</v>
      </c>
      <c r="C78" s="448" t="s">
        <v>747</v>
      </c>
      <c r="D78" s="446">
        <v>1172</v>
      </c>
      <c r="E78" s="447" t="s">
        <v>646</v>
      </c>
      <c r="F78" s="446">
        <v>-431</v>
      </c>
      <c r="G78" s="445" t="s">
        <v>661</v>
      </c>
      <c r="H78" s="446">
        <v>4</v>
      </c>
      <c r="I78" s="445" t="s">
        <v>639</v>
      </c>
      <c r="J78" s="444">
        <v>741</v>
      </c>
      <c r="K78" s="443">
        <v>1086</v>
      </c>
      <c r="L78" s="442">
        <v>429</v>
      </c>
      <c r="M78" s="441">
        <v>87</v>
      </c>
    </row>
    <row r="79" spans="1:13" ht="11.1" customHeight="1">
      <c r="A79" s="449" t="s">
        <v>38</v>
      </c>
      <c r="B79" s="446">
        <v>620</v>
      </c>
      <c r="C79" s="448" t="s">
        <v>715</v>
      </c>
      <c r="D79" s="446">
        <v>799</v>
      </c>
      <c r="E79" s="447" t="s">
        <v>636</v>
      </c>
      <c r="F79" s="446">
        <v>-179</v>
      </c>
      <c r="G79" s="445" t="s">
        <v>746</v>
      </c>
      <c r="H79" s="446">
        <v>8</v>
      </c>
      <c r="I79" s="445" t="s">
        <v>522</v>
      </c>
      <c r="J79" s="444">
        <v>620</v>
      </c>
      <c r="K79" s="443">
        <v>747</v>
      </c>
      <c r="L79" s="442">
        <v>314</v>
      </c>
      <c r="M79" s="441" t="s">
        <v>198</v>
      </c>
    </row>
    <row r="80" spans="1:13" ht="11.1" customHeight="1">
      <c r="A80" s="449" t="s">
        <v>39</v>
      </c>
      <c r="B80" s="446">
        <v>280</v>
      </c>
      <c r="C80" s="448" t="s">
        <v>508</v>
      </c>
      <c r="D80" s="446">
        <v>517</v>
      </c>
      <c r="E80" s="447" t="s">
        <v>517</v>
      </c>
      <c r="F80" s="446">
        <v>-237</v>
      </c>
      <c r="G80" s="445" t="s">
        <v>745</v>
      </c>
      <c r="H80" s="446" t="s">
        <v>198</v>
      </c>
      <c r="I80" s="445" t="s">
        <v>198</v>
      </c>
      <c r="J80" s="444">
        <v>280</v>
      </c>
      <c r="K80" s="443">
        <v>458</v>
      </c>
      <c r="L80" s="442">
        <v>151</v>
      </c>
      <c r="M80" s="441">
        <v>15</v>
      </c>
    </row>
    <row r="81" spans="1:13" ht="12.95" customHeight="1">
      <c r="A81" s="472" t="s">
        <v>192</v>
      </c>
      <c r="B81" s="446">
        <v>30963</v>
      </c>
      <c r="C81" s="448" t="s">
        <v>518</v>
      </c>
      <c r="D81" s="446">
        <v>54205</v>
      </c>
      <c r="E81" s="447" t="s">
        <v>608</v>
      </c>
      <c r="F81" s="446">
        <v>-23242</v>
      </c>
      <c r="G81" s="445" t="s">
        <v>514</v>
      </c>
      <c r="H81" s="446">
        <v>208</v>
      </c>
      <c r="I81" s="445" t="s">
        <v>633</v>
      </c>
      <c r="J81" s="444">
        <v>30928</v>
      </c>
      <c r="K81" s="443">
        <v>48820</v>
      </c>
      <c r="L81" s="442">
        <v>16065</v>
      </c>
      <c r="M81" s="441">
        <v>3242</v>
      </c>
    </row>
    <row r="82" spans="1:13" ht="21.95" customHeight="1">
      <c r="A82" s="440" t="s">
        <v>391</v>
      </c>
      <c r="B82" s="439">
        <v>17931</v>
      </c>
      <c r="C82" s="454" t="s">
        <v>733</v>
      </c>
      <c r="D82" s="439">
        <v>28448</v>
      </c>
      <c r="E82" s="453" t="s">
        <v>568</v>
      </c>
      <c r="F82" s="439">
        <v>-10517</v>
      </c>
      <c r="G82" s="452" t="s">
        <v>744</v>
      </c>
      <c r="H82" s="439">
        <v>117</v>
      </c>
      <c r="I82" s="452" t="s">
        <v>567</v>
      </c>
      <c r="J82" s="451">
        <v>17922</v>
      </c>
      <c r="K82" s="450">
        <v>26218</v>
      </c>
      <c r="L82" s="438">
        <v>9041</v>
      </c>
      <c r="M82" s="437">
        <v>1690</v>
      </c>
    </row>
    <row r="83" spans="1:13" ht="12.95" customHeight="1">
      <c r="A83" s="455" t="s">
        <v>134</v>
      </c>
      <c r="B83" s="439">
        <v>2526</v>
      </c>
      <c r="C83" s="454" t="s">
        <v>733</v>
      </c>
      <c r="D83" s="439">
        <v>3740</v>
      </c>
      <c r="E83" s="453" t="s">
        <v>714</v>
      </c>
      <c r="F83" s="439">
        <v>-1214</v>
      </c>
      <c r="G83" s="452" t="s">
        <v>743</v>
      </c>
      <c r="H83" s="439">
        <v>16</v>
      </c>
      <c r="I83" s="452" t="s">
        <v>699</v>
      </c>
      <c r="J83" s="451">
        <v>2526</v>
      </c>
      <c r="K83" s="450">
        <v>3402</v>
      </c>
      <c r="L83" s="438">
        <v>1202</v>
      </c>
      <c r="M83" s="437">
        <v>241</v>
      </c>
    </row>
    <row r="84" spans="1:13" ht="11.1" customHeight="1">
      <c r="A84" s="449" t="s">
        <v>77</v>
      </c>
      <c r="B84" s="446">
        <v>173</v>
      </c>
      <c r="C84" s="448" t="s">
        <v>592</v>
      </c>
      <c r="D84" s="446">
        <v>233</v>
      </c>
      <c r="E84" s="447" t="s">
        <v>674</v>
      </c>
      <c r="F84" s="446">
        <v>-60</v>
      </c>
      <c r="G84" s="445" t="s">
        <v>605</v>
      </c>
      <c r="H84" s="446">
        <v>2</v>
      </c>
      <c r="I84" s="445" t="s">
        <v>742</v>
      </c>
      <c r="J84" s="444">
        <v>173</v>
      </c>
      <c r="K84" s="443">
        <v>182</v>
      </c>
      <c r="L84" s="442">
        <v>84</v>
      </c>
      <c r="M84" s="441">
        <v>16</v>
      </c>
    </row>
    <row r="85" spans="1:13" ht="11.1" customHeight="1">
      <c r="A85" s="449" t="s">
        <v>78</v>
      </c>
      <c r="B85" s="446">
        <v>195</v>
      </c>
      <c r="C85" s="448" t="s">
        <v>557</v>
      </c>
      <c r="D85" s="446">
        <v>377</v>
      </c>
      <c r="E85" s="447" t="s">
        <v>594</v>
      </c>
      <c r="F85" s="446">
        <v>-182</v>
      </c>
      <c r="G85" s="445" t="s">
        <v>601</v>
      </c>
      <c r="H85" s="446" t="s">
        <v>198</v>
      </c>
      <c r="I85" s="445" t="s">
        <v>198</v>
      </c>
      <c r="J85" s="444">
        <v>195</v>
      </c>
      <c r="K85" s="443">
        <v>333</v>
      </c>
      <c r="L85" s="442">
        <v>103</v>
      </c>
      <c r="M85" s="441">
        <v>37</v>
      </c>
    </row>
    <row r="86" spans="1:13" ht="11.1" customHeight="1">
      <c r="A86" s="449" t="s">
        <v>79</v>
      </c>
      <c r="B86" s="446">
        <v>97</v>
      </c>
      <c r="C86" s="448" t="s">
        <v>519</v>
      </c>
      <c r="D86" s="446">
        <v>223</v>
      </c>
      <c r="E86" s="447" t="s">
        <v>741</v>
      </c>
      <c r="F86" s="446">
        <v>-126</v>
      </c>
      <c r="G86" s="445" t="s">
        <v>740</v>
      </c>
      <c r="H86" s="446" t="s">
        <v>198</v>
      </c>
      <c r="I86" s="445" t="s">
        <v>198</v>
      </c>
      <c r="J86" s="444">
        <v>97</v>
      </c>
      <c r="K86" s="443">
        <v>201</v>
      </c>
      <c r="L86" s="442">
        <v>48</v>
      </c>
      <c r="M86" s="441" t="s">
        <v>198</v>
      </c>
    </row>
    <row r="87" spans="1:13" ht="11.1" customHeight="1">
      <c r="A87" s="449" t="s">
        <v>80</v>
      </c>
      <c r="B87" s="446">
        <v>98</v>
      </c>
      <c r="C87" s="448" t="s">
        <v>584</v>
      </c>
      <c r="D87" s="446">
        <v>236</v>
      </c>
      <c r="E87" s="447" t="s">
        <v>515</v>
      </c>
      <c r="F87" s="446">
        <v>-138</v>
      </c>
      <c r="G87" s="445" t="s">
        <v>739</v>
      </c>
      <c r="H87" s="446">
        <v>1</v>
      </c>
      <c r="I87" s="445" t="s">
        <v>595</v>
      </c>
      <c r="J87" s="444">
        <v>98</v>
      </c>
      <c r="K87" s="443">
        <v>216</v>
      </c>
      <c r="L87" s="442">
        <v>42</v>
      </c>
      <c r="M87" s="441">
        <v>3</v>
      </c>
    </row>
    <row r="88" spans="1:13" ht="11.1" customHeight="1">
      <c r="A88" s="449" t="s">
        <v>81</v>
      </c>
      <c r="B88" s="446">
        <v>226</v>
      </c>
      <c r="C88" s="448" t="s">
        <v>738</v>
      </c>
      <c r="D88" s="446">
        <v>485</v>
      </c>
      <c r="E88" s="447" t="s">
        <v>666</v>
      </c>
      <c r="F88" s="446">
        <v>-259</v>
      </c>
      <c r="G88" s="445" t="s">
        <v>709</v>
      </c>
      <c r="H88" s="446">
        <v>4</v>
      </c>
      <c r="I88" s="445" t="s">
        <v>737</v>
      </c>
      <c r="J88" s="444">
        <v>226</v>
      </c>
      <c r="K88" s="443">
        <v>460</v>
      </c>
      <c r="L88" s="442">
        <v>110</v>
      </c>
      <c r="M88" s="441">
        <v>22</v>
      </c>
    </row>
    <row r="89" spans="1:13" ht="11.1" customHeight="1">
      <c r="A89" s="449" t="s">
        <v>82</v>
      </c>
      <c r="B89" s="446">
        <v>191</v>
      </c>
      <c r="C89" s="448" t="s">
        <v>504</v>
      </c>
      <c r="D89" s="446">
        <v>295</v>
      </c>
      <c r="E89" s="447" t="s">
        <v>622</v>
      </c>
      <c r="F89" s="446">
        <v>-104</v>
      </c>
      <c r="G89" s="445" t="s">
        <v>736</v>
      </c>
      <c r="H89" s="446" t="s">
        <v>198</v>
      </c>
      <c r="I89" s="445" t="s">
        <v>198</v>
      </c>
      <c r="J89" s="444">
        <v>191</v>
      </c>
      <c r="K89" s="443">
        <v>282</v>
      </c>
      <c r="L89" s="442">
        <v>114</v>
      </c>
      <c r="M89" s="441" t="s">
        <v>198</v>
      </c>
    </row>
    <row r="90" spans="1:13" ht="11.1" customHeight="1">
      <c r="A90" s="449" t="s">
        <v>83</v>
      </c>
      <c r="B90" s="446">
        <v>384</v>
      </c>
      <c r="C90" s="448" t="s">
        <v>690</v>
      </c>
      <c r="D90" s="446">
        <v>446</v>
      </c>
      <c r="E90" s="447" t="s">
        <v>735</v>
      </c>
      <c r="F90" s="446">
        <v>-62</v>
      </c>
      <c r="G90" s="445" t="s">
        <v>541</v>
      </c>
      <c r="H90" s="446">
        <v>2</v>
      </c>
      <c r="I90" s="445" t="s">
        <v>564</v>
      </c>
      <c r="J90" s="444">
        <v>384</v>
      </c>
      <c r="K90" s="443">
        <v>409</v>
      </c>
      <c r="L90" s="442">
        <v>181</v>
      </c>
      <c r="M90" s="441">
        <v>21</v>
      </c>
    </row>
    <row r="91" spans="1:13" ht="11.1" customHeight="1">
      <c r="A91" s="449" t="s">
        <v>84</v>
      </c>
      <c r="B91" s="446">
        <v>369</v>
      </c>
      <c r="C91" s="448" t="s">
        <v>662</v>
      </c>
      <c r="D91" s="446">
        <v>232</v>
      </c>
      <c r="E91" s="447" t="s">
        <v>734</v>
      </c>
      <c r="F91" s="446">
        <v>137</v>
      </c>
      <c r="G91" s="445" t="s">
        <v>564</v>
      </c>
      <c r="H91" s="446">
        <v>5</v>
      </c>
      <c r="I91" s="445" t="s">
        <v>521</v>
      </c>
      <c r="J91" s="444">
        <v>369</v>
      </c>
      <c r="K91" s="443">
        <v>206</v>
      </c>
      <c r="L91" s="442">
        <v>132</v>
      </c>
      <c r="M91" s="441">
        <v>25</v>
      </c>
    </row>
    <row r="92" spans="1:13" ht="11.1" customHeight="1">
      <c r="A92" s="449" t="s">
        <v>222</v>
      </c>
      <c r="B92" s="446">
        <v>689</v>
      </c>
      <c r="C92" s="448" t="s">
        <v>733</v>
      </c>
      <c r="D92" s="446">
        <v>980</v>
      </c>
      <c r="E92" s="447" t="s">
        <v>732</v>
      </c>
      <c r="F92" s="446">
        <v>-291</v>
      </c>
      <c r="G92" s="445" t="s">
        <v>713</v>
      </c>
      <c r="H92" s="446">
        <v>2</v>
      </c>
      <c r="I92" s="445" t="s">
        <v>731</v>
      </c>
      <c r="J92" s="444">
        <v>689</v>
      </c>
      <c r="K92" s="443">
        <v>895</v>
      </c>
      <c r="L92" s="442">
        <v>349</v>
      </c>
      <c r="M92" s="441">
        <v>109</v>
      </c>
    </row>
    <row r="93" spans="1:13" ht="11.1" customHeight="1">
      <c r="A93" s="449" t="s">
        <v>85</v>
      </c>
      <c r="B93" s="446">
        <v>104</v>
      </c>
      <c r="C93" s="448" t="s">
        <v>504</v>
      </c>
      <c r="D93" s="446">
        <v>233</v>
      </c>
      <c r="E93" s="447" t="s">
        <v>548</v>
      </c>
      <c r="F93" s="446">
        <v>-129</v>
      </c>
      <c r="G93" s="445" t="s">
        <v>709</v>
      </c>
      <c r="H93" s="446" t="s">
        <v>198</v>
      </c>
      <c r="I93" s="445" t="s">
        <v>198</v>
      </c>
      <c r="J93" s="444">
        <v>104</v>
      </c>
      <c r="K93" s="443">
        <v>218</v>
      </c>
      <c r="L93" s="442">
        <v>39</v>
      </c>
      <c r="M93" s="441">
        <v>8</v>
      </c>
    </row>
    <row r="94" spans="1:13" ht="12.95" customHeight="1">
      <c r="A94" s="455" t="s">
        <v>135</v>
      </c>
      <c r="B94" s="439">
        <v>1391</v>
      </c>
      <c r="C94" s="454" t="s">
        <v>512</v>
      </c>
      <c r="D94" s="439">
        <v>2617</v>
      </c>
      <c r="E94" s="453" t="s">
        <v>702</v>
      </c>
      <c r="F94" s="439">
        <v>-1226</v>
      </c>
      <c r="G94" s="452" t="s">
        <v>601</v>
      </c>
      <c r="H94" s="439">
        <v>9</v>
      </c>
      <c r="I94" s="452" t="s">
        <v>567</v>
      </c>
      <c r="J94" s="451">
        <v>1390</v>
      </c>
      <c r="K94" s="450">
        <v>2414</v>
      </c>
      <c r="L94" s="438">
        <v>779</v>
      </c>
      <c r="M94" s="437">
        <v>116</v>
      </c>
    </row>
    <row r="95" spans="1:13" ht="11.1" customHeight="1">
      <c r="A95" s="449" t="s">
        <v>223</v>
      </c>
      <c r="B95" s="446">
        <v>785</v>
      </c>
      <c r="C95" s="448" t="s">
        <v>663</v>
      </c>
      <c r="D95" s="446">
        <v>1287</v>
      </c>
      <c r="E95" s="447" t="s">
        <v>559</v>
      </c>
      <c r="F95" s="446">
        <v>-502</v>
      </c>
      <c r="G95" s="445" t="s">
        <v>718</v>
      </c>
      <c r="H95" s="446">
        <v>8</v>
      </c>
      <c r="I95" s="445" t="s">
        <v>595</v>
      </c>
      <c r="J95" s="444">
        <v>785</v>
      </c>
      <c r="K95" s="443">
        <v>1190</v>
      </c>
      <c r="L95" s="442">
        <v>414</v>
      </c>
      <c r="M95" s="441">
        <v>51</v>
      </c>
    </row>
    <row r="96" spans="1:13" ht="11.1" customHeight="1">
      <c r="A96" s="449" t="s">
        <v>46</v>
      </c>
      <c r="B96" s="446">
        <v>128</v>
      </c>
      <c r="C96" s="448" t="s">
        <v>508</v>
      </c>
      <c r="D96" s="446">
        <v>203</v>
      </c>
      <c r="E96" s="447" t="s">
        <v>714</v>
      </c>
      <c r="F96" s="446">
        <v>-75</v>
      </c>
      <c r="G96" s="445" t="s">
        <v>717</v>
      </c>
      <c r="H96" s="446" t="s">
        <v>198</v>
      </c>
      <c r="I96" s="445" t="s">
        <v>198</v>
      </c>
      <c r="J96" s="444">
        <v>128</v>
      </c>
      <c r="K96" s="443">
        <v>189</v>
      </c>
      <c r="L96" s="442">
        <v>77</v>
      </c>
      <c r="M96" s="441">
        <v>11</v>
      </c>
    </row>
    <row r="97" spans="1:13" ht="11.1" customHeight="1">
      <c r="A97" s="449" t="s">
        <v>47</v>
      </c>
      <c r="B97" s="446">
        <v>81</v>
      </c>
      <c r="C97" s="448" t="s">
        <v>567</v>
      </c>
      <c r="D97" s="446">
        <v>221</v>
      </c>
      <c r="E97" s="447" t="s">
        <v>730</v>
      </c>
      <c r="F97" s="446">
        <v>-140</v>
      </c>
      <c r="G97" s="445" t="s">
        <v>502</v>
      </c>
      <c r="H97" s="446" t="s">
        <v>198</v>
      </c>
      <c r="I97" s="445" t="s">
        <v>198</v>
      </c>
      <c r="J97" s="444">
        <v>80</v>
      </c>
      <c r="K97" s="443">
        <v>197</v>
      </c>
      <c r="L97" s="442">
        <v>44</v>
      </c>
      <c r="M97" s="441">
        <v>7</v>
      </c>
    </row>
    <row r="98" spans="1:13" ht="11.1" customHeight="1">
      <c r="A98" s="449" t="s">
        <v>48</v>
      </c>
      <c r="B98" s="446">
        <v>102</v>
      </c>
      <c r="C98" s="448" t="s">
        <v>630</v>
      </c>
      <c r="D98" s="446">
        <v>233</v>
      </c>
      <c r="E98" s="447" t="s">
        <v>729</v>
      </c>
      <c r="F98" s="446">
        <v>-131</v>
      </c>
      <c r="G98" s="445" t="s">
        <v>619</v>
      </c>
      <c r="H98" s="446" t="s">
        <v>198</v>
      </c>
      <c r="I98" s="445" t="s">
        <v>198</v>
      </c>
      <c r="J98" s="444">
        <v>102</v>
      </c>
      <c r="K98" s="443">
        <v>213</v>
      </c>
      <c r="L98" s="442">
        <v>60</v>
      </c>
      <c r="M98" s="441">
        <v>3</v>
      </c>
    </row>
    <row r="99" spans="1:13" ht="11.1" customHeight="1">
      <c r="A99" s="449" t="s">
        <v>49</v>
      </c>
      <c r="B99" s="446">
        <v>79</v>
      </c>
      <c r="C99" s="448" t="s">
        <v>711</v>
      </c>
      <c r="D99" s="446">
        <v>243</v>
      </c>
      <c r="E99" s="447" t="s">
        <v>704</v>
      </c>
      <c r="F99" s="446">
        <v>-164</v>
      </c>
      <c r="G99" s="445" t="s">
        <v>530</v>
      </c>
      <c r="H99" s="446" t="s">
        <v>198</v>
      </c>
      <c r="I99" s="445" t="s">
        <v>198</v>
      </c>
      <c r="J99" s="444">
        <v>79</v>
      </c>
      <c r="K99" s="443">
        <v>231</v>
      </c>
      <c r="L99" s="442">
        <v>58</v>
      </c>
      <c r="M99" s="441" t="s">
        <v>198</v>
      </c>
    </row>
    <row r="100" spans="1:13" ht="11.1" customHeight="1">
      <c r="A100" s="449" t="s">
        <v>50</v>
      </c>
      <c r="B100" s="446">
        <v>216</v>
      </c>
      <c r="C100" s="448" t="s">
        <v>525</v>
      </c>
      <c r="D100" s="446">
        <v>430</v>
      </c>
      <c r="E100" s="447" t="s">
        <v>505</v>
      </c>
      <c r="F100" s="446">
        <v>-214</v>
      </c>
      <c r="G100" s="445" t="s">
        <v>728</v>
      </c>
      <c r="H100" s="446">
        <v>1</v>
      </c>
      <c r="I100" s="445" t="s">
        <v>623</v>
      </c>
      <c r="J100" s="444">
        <v>216</v>
      </c>
      <c r="K100" s="443">
        <v>394</v>
      </c>
      <c r="L100" s="442">
        <v>126</v>
      </c>
      <c r="M100" s="441">
        <v>44</v>
      </c>
    </row>
    <row r="101" spans="1:13" ht="12.95" customHeight="1">
      <c r="A101" s="455" t="s">
        <v>136</v>
      </c>
      <c r="B101" s="439">
        <v>2527</v>
      </c>
      <c r="C101" s="454" t="s">
        <v>681</v>
      </c>
      <c r="D101" s="439">
        <v>4352</v>
      </c>
      <c r="E101" s="453" t="s">
        <v>727</v>
      </c>
      <c r="F101" s="439">
        <v>-1825</v>
      </c>
      <c r="G101" s="452" t="s">
        <v>726</v>
      </c>
      <c r="H101" s="439">
        <v>12</v>
      </c>
      <c r="I101" s="452" t="s">
        <v>577</v>
      </c>
      <c r="J101" s="451">
        <v>2527</v>
      </c>
      <c r="K101" s="450">
        <v>4183</v>
      </c>
      <c r="L101" s="438">
        <v>1320</v>
      </c>
      <c r="M101" s="437">
        <v>149</v>
      </c>
    </row>
    <row r="102" spans="1:13" ht="11.1" customHeight="1">
      <c r="A102" s="449" t="s">
        <v>40</v>
      </c>
      <c r="B102" s="446">
        <v>223</v>
      </c>
      <c r="C102" s="448" t="s">
        <v>597</v>
      </c>
      <c r="D102" s="446">
        <v>444</v>
      </c>
      <c r="E102" s="447" t="s">
        <v>725</v>
      </c>
      <c r="F102" s="446">
        <v>-221</v>
      </c>
      <c r="G102" s="445" t="s">
        <v>499</v>
      </c>
      <c r="H102" s="446" t="s">
        <v>198</v>
      </c>
      <c r="I102" s="445" t="s">
        <v>198</v>
      </c>
      <c r="J102" s="444">
        <v>223</v>
      </c>
      <c r="K102" s="443">
        <v>431</v>
      </c>
      <c r="L102" s="442">
        <v>126</v>
      </c>
      <c r="M102" s="441">
        <v>3</v>
      </c>
    </row>
    <row r="103" spans="1:13" ht="11.1" customHeight="1">
      <c r="A103" s="449" t="s">
        <v>41</v>
      </c>
      <c r="B103" s="446">
        <v>123</v>
      </c>
      <c r="C103" s="448" t="s">
        <v>504</v>
      </c>
      <c r="D103" s="446">
        <v>313</v>
      </c>
      <c r="E103" s="447" t="s">
        <v>724</v>
      </c>
      <c r="F103" s="446">
        <v>-190</v>
      </c>
      <c r="G103" s="445" t="s">
        <v>667</v>
      </c>
      <c r="H103" s="446" t="s">
        <v>198</v>
      </c>
      <c r="I103" s="445" t="s">
        <v>198</v>
      </c>
      <c r="J103" s="444">
        <v>123</v>
      </c>
      <c r="K103" s="443">
        <v>303</v>
      </c>
      <c r="L103" s="442">
        <v>67</v>
      </c>
      <c r="M103" s="441">
        <v>4</v>
      </c>
    </row>
    <row r="104" spans="1:13" ht="11.1" customHeight="1">
      <c r="A104" s="449" t="s">
        <v>42</v>
      </c>
      <c r="B104" s="446">
        <v>96</v>
      </c>
      <c r="C104" s="448" t="s">
        <v>665</v>
      </c>
      <c r="D104" s="446">
        <v>230</v>
      </c>
      <c r="E104" s="447" t="s">
        <v>723</v>
      </c>
      <c r="F104" s="446">
        <v>-134</v>
      </c>
      <c r="G104" s="445" t="s">
        <v>722</v>
      </c>
      <c r="H104" s="446">
        <v>1</v>
      </c>
      <c r="I104" s="445" t="s">
        <v>690</v>
      </c>
      <c r="J104" s="444">
        <v>96</v>
      </c>
      <c r="K104" s="443">
        <v>222</v>
      </c>
      <c r="L104" s="442">
        <v>59</v>
      </c>
      <c r="M104" s="441">
        <v>4</v>
      </c>
    </row>
    <row r="105" spans="1:13" ht="11.1" customHeight="1">
      <c r="A105" s="449" t="s">
        <v>43</v>
      </c>
      <c r="B105" s="446">
        <v>144</v>
      </c>
      <c r="C105" s="448" t="s">
        <v>688</v>
      </c>
      <c r="D105" s="446">
        <v>228</v>
      </c>
      <c r="E105" s="447" t="s">
        <v>721</v>
      </c>
      <c r="F105" s="446">
        <v>-84</v>
      </c>
      <c r="G105" s="445" t="s">
        <v>717</v>
      </c>
      <c r="H105" s="446" t="s">
        <v>198</v>
      </c>
      <c r="I105" s="445" t="s">
        <v>198</v>
      </c>
      <c r="J105" s="444">
        <v>144</v>
      </c>
      <c r="K105" s="443">
        <v>219</v>
      </c>
      <c r="L105" s="442">
        <v>72</v>
      </c>
      <c r="M105" s="441">
        <v>9</v>
      </c>
    </row>
    <row r="106" spans="1:13" ht="11.1" customHeight="1">
      <c r="A106" s="449" t="s">
        <v>224</v>
      </c>
      <c r="B106" s="446">
        <v>737</v>
      </c>
      <c r="C106" s="448" t="s">
        <v>715</v>
      </c>
      <c r="D106" s="446">
        <v>1097</v>
      </c>
      <c r="E106" s="447" t="s">
        <v>680</v>
      </c>
      <c r="F106" s="446">
        <v>-360</v>
      </c>
      <c r="G106" s="445" t="s">
        <v>720</v>
      </c>
      <c r="H106" s="446">
        <v>2</v>
      </c>
      <c r="I106" s="445" t="s">
        <v>719</v>
      </c>
      <c r="J106" s="444">
        <v>737</v>
      </c>
      <c r="K106" s="443">
        <v>1062</v>
      </c>
      <c r="L106" s="442">
        <v>347</v>
      </c>
      <c r="M106" s="441">
        <v>103</v>
      </c>
    </row>
    <row r="107" spans="1:13" ht="11.1" customHeight="1">
      <c r="A107" s="449" t="s">
        <v>44</v>
      </c>
      <c r="B107" s="446">
        <v>87</v>
      </c>
      <c r="C107" s="448" t="s">
        <v>604</v>
      </c>
      <c r="D107" s="446">
        <v>220</v>
      </c>
      <c r="E107" s="447" t="s">
        <v>583</v>
      </c>
      <c r="F107" s="446">
        <v>-133</v>
      </c>
      <c r="G107" s="445" t="s">
        <v>701</v>
      </c>
      <c r="H107" s="446" t="s">
        <v>198</v>
      </c>
      <c r="I107" s="445" t="s">
        <v>198</v>
      </c>
      <c r="J107" s="444">
        <v>87</v>
      </c>
      <c r="K107" s="443">
        <v>209</v>
      </c>
      <c r="L107" s="442">
        <v>50</v>
      </c>
      <c r="M107" s="441">
        <v>3</v>
      </c>
    </row>
    <row r="108" spans="1:13" ht="11.1" customHeight="1">
      <c r="A108" s="449" t="s">
        <v>45</v>
      </c>
      <c r="B108" s="446">
        <v>78</v>
      </c>
      <c r="C108" s="448" t="s">
        <v>699</v>
      </c>
      <c r="D108" s="446">
        <v>132</v>
      </c>
      <c r="E108" s="447" t="s">
        <v>539</v>
      </c>
      <c r="F108" s="446">
        <v>-54</v>
      </c>
      <c r="G108" s="445" t="s">
        <v>593</v>
      </c>
      <c r="H108" s="446" t="s">
        <v>198</v>
      </c>
      <c r="I108" s="445" t="s">
        <v>198</v>
      </c>
      <c r="J108" s="444">
        <v>78</v>
      </c>
      <c r="K108" s="443">
        <v>128</v>
      </c>
      <c r="L108" s="442">
        <v>54</v>
      </c>
      <c r="M108" s="441">
        <v>3</v>
      </c>
    </row>
    <row r="109" spans="1:13" ht="11.1" customHeight="1">
      <c r="A109" s="449" t="s">
        <v>225</v>
      </c>
      <c r="B109" s="446">
        <v>1039</v>
      </c>
      <c r="C109" s="448" t="s">
        <v>679</v>
      </c>
      <c r="D109" s="446">
        <v>1688</v>
      </c>
      <c r="E109" s="447" t="s">
        <v>594</v>
      </c>
      <c r="F109" s="446">
        <v>-649</v>
      </c>
      <c r="G109" s="445" t="s">
        <v>718</v>
      </c>
      <c r="H109" s="446">
        <v>9</v>
      </c>
      <c r="I109" s="445" t="s">
        <v>663</v>
      </c>
      <c r="J109" s="444">
        <v>1039</v>
      </c>
      <c r="K109" s="443">
        <v>1609</v>
      </c>
      <c r="L109" s="442">
        <v>545</v>
      </c>
      <c r="M109" s="441">
        <v>20</v>
      </c>
    </row>
    <row r="110" spans="1:13" ht="15.95" customHeight="1">
      <c r="A110" s="455" t="s">
        <v>137</v>
      </c>
      <c r="B110" s="439">
        <v>1790</v>
      </c>
      <c r="C110" s="454" t="s">
        <v>681</v>
      </c>
      <c r="D110" s="439">
        <v>2931</v>
      </c>
      <c r="E110" s="453" t="s">
        <v>680</v>
      </c>
      <c r="F110" s="439">
        <v>-1141</v>
      </c>
      <c r="G110" s="452" t="s">
        <v>661</v>
      </c>
      <c r="H110" s="439">
        <v>5</v>
      </c>
      <c r="I110" s="452" t="s">
        <v>712</v>
      </c>
      <c r="J110" s="451">
        <v>1789</v>
      </c>
      <c r="K110" s="450">
        <v>2527</v>
      </c>
      <c r="L110" s="438">
        <v>868</v>
      </c>
      <c r="M110" s="437">
        <v>212</v>
      </c>
    </row>
    <row r="111" spans="1:13" ht="11.85" customHeight="1">
      <c r="A111" s="449" t="s">
        <v>86</v>
      </c>
      <c r="B111" s="446">
        <v>325</v>
      </c>
      <c r="C111" s="448" t="s">
        <v>665</v>
      </c>
      <c r="D111" s="446">
        <v>666</v>
      </c>
      <c r="E111" s="447" t="s">
        <v>702</v>
      </c>
      <c r="F111" s="446">
        <v>-341</v>
      </c>
      <c r="G111" s="445" t="s">
        <v>554</v>
      </c>
      <c r="H111" s="446">
        <v>1</v>
      </c>
      <c r="I111" s="445" t="s">
        <v>553</v>
      </c>
      <c r="J111" s="444">
        <v>325</v>
      </c>
      <c r="K111" s="443">
        <v>623</v>
      </c>
      <c r="L111" s="442">
        <v>210</v>
      </c>
      <c r="M111" s="441">
        <v>48</v>
      </c>
    </row>
    <row r="112" spans="1:13" ht="11.85" customHeight="1">
      <c r="A112" s="449" t="s">
        <v>87</v>
      </c>
      <c r="B112" s="446">
        <v>258</v>
      </c>
      <c r="C112" s="448" t="s">
        <v>519</v>
      </c>
      <c r="D112" s="446">
        <v>413</v>
      </c>
      <c r="E112" s="447" t="s">
        <v>552</v>
      </c>
      <c r="F112" s="446">
        <v>-155</v>
      </c>
      <c r="G112" s="445" t="s">
        <v>717</v>
      </c>
      <c r="H112" s="446">
        <v>1</v>
      </c>
      <c r="I112" s="445" t="s">
        <v>716</v>
      </c>
      <c r="J112" s="444">
        <v>257</v>
      </c>
      <c r="K112" s="443">
        <v>378</v>
      </c>
      <c r="L112" s="442">
        <v>117</v>
      </c>
      <c r="M112" s="441">
        <v>1</v>
      </c>
    </row>
    <row r="113" spans="1:13" ht="11.85" customHeight="1">
      <c r="A113" s="449" t="s">
        <v>88</v>
      </c>
      <c r="B113" s="446">
        <v>133</v>
      </c>
      <c r="C113" s="448" t="s">
        <v>711</v>
      </c>
      <c r="D113" s="446">
        <v>342</v>
      </c>
      <c r="E113" s="447" t="s">
        <v>700</v>
      </c>
      <c r="F113" s="446">
        <v>-209</v>
      </c>
      <c r="G113" s="445" t="s">
        <v>506</v>
      </c>
      <c r="H113" s="446" t="s">
        <v>198</v>
      </c>
      <c r="I113" s="445" t="s">
        <v>198</v>
      </c>
      <c r="J113" s="444">
        <v>133</v>
      </c>
      <c r="K113" s="443">
        <v>300</v>
      </c>
      <c r="L113" s="442">
        <v>58</v>
      </c>
      <c r="M113" s="441">
        <v>20</v>
      </c>
    </row>
    <row r="114" spans="1:13" ht="11.85" customHeight="1">
      <c r="A114" s="449" t="s">
        <v>226</v>
      </c>
      <c r="B114" s="446">
        <v>1074</v>
      </c>
      <c r="C114" s="448" t="s">
        <v>715</v>
      </c>
      <c r="D114" s="446">
        <v>1510</v>
      </c>
      <c r="E114" s="447" t="s">
        <v>714</v>
      </c>
      <c r="F114" s="446">
        <v>-436</v>
      </c>
      <c r="G114" s="445" t="s">
        <v>713</v>
      </c>
      <c r="H114" s="446">
        <v>3</v>
      </c>
      <c r="I114" s="445" t="s">
        <v>712</v>
      </c>
      <c r="J114" s="444">
        <v>1074</v>
      </c>
      <c r="K114" s="443">
        <v>1226</v>
      </c>
      <c r="L114" s="442">
        <v>483</v>
      </c>
      <c r="M114" s="441">
        <v>143</v>
      </c>
    </row>
    <row r="115" spans="1:13" ht="15.95" customHeight="1">
      <c r="A115" s="455" t="s">
        <v>138</v>
      </c>
      <c r="B115" s="439">
        <v>1746</v>
      </c>
      <c r="C115" s="454" t="s">
        <v>657</v>
      </c>
      <c r="D115" s="439">
        <v>3662</v>
      </c>
      <c r="E115" s="453" t="s">
        <v>500</v>
      </c>
      <c r="F115" s="439">
        <v>-1916</v>
      </c>
      <c r="G115" s="452" t="s">
        <v>547</v>
      </c>
      <c r="H115" s="439">
        <v>12</v>
      </c>
      <c r="I115" s="452" t="s">
        <v>532</v>
      </c>
      <c r="J115" s="451">
        <v>1745</v>
      </c>
      <c r="K115" s="450">
        <v>3358</v>
      </c>
      <c r="L115" s="438">
        <v>972</v>
      </c>
      <c r="M115" s="437">
        <v>154</v>
      </c>
    </row>
    <row r="116" spans="1:13" ht="11.85" customHeight="1">
      <c r="A116" s="449" t="s">
        <v>65</v>
      </c>
      <c r="B116" s="446">
        <v>147</v>
      </c>
      <c r="C116" s="448" t="s">
        <v>711</v>
      </c>
      <c r="D116" s="446">
        <v>438</v>
      </c>
      <c r="E116" s="447" t="s">
        <v>670</v>
      </c>
      <c r="F116" s="446">
        <v>-291</v>
      </c>
      <c r="G116" s="445" t="s">
        <v>710</v>
      </c>
      <c r="H116" s="446">
        <v>1</v>
      </c>
      <c r="I116" s="445" t="s">
        <v>574</v>
      </c>
      <c r="J116" s="444">
        <v>147</v>
      </c>
      <c r="K116" s="443">
        <v>409</v>
      </c>
      <c r="L116" s="442">
        <v>103</v>
      </c>
      <c r="M116" s="441">
        <v>34</v>
      </c>
    </row>
    <row r="117" spans="1:13" ht="11.85" customHeight="1">
      <c r="A117" s="471" t="s">
        <v>227</v>
      </c>
      <c r="B117" s="446">
        <v>732</v>
      </c>
      <c r="C117" s="448" t="s">
        <v>595</v>
      </c>
      <c r="D117" s="446">
        <v>1067</v>
      </c>
      <c r="E117" s="447" t="s">
        <v>505</v>
      </c>
      <c r="F117" s="446">
        <v>-335</v>
      </c>
      <c r="G117" s="445" t="s">
        <v>684</v>
      </c>
      <c r="H117" s="446">
        <v>8</v>
      </c>
      <c r="I117" s="445" t="s">
        <v>675</v>
      </c>
      <c r="J117" s="444">
        <v>732</v>
      </c>
      <c r="K117" s="443">
        <v>976</v>
      </c>
      <c r="L117" s="442">
        <v>372</v>
      </c>
      <c r="M117" s="441">
        <v>83</v>
      </c>
    </row>
    <row r="118" spans="1:13" ht="11.85" customHeight="1">
      <c r="A118" s="449" t="s">
        <v>66</v>
      </c>
      <c r="B118" s="446">
        <v>421</v>
      </c>
      <c r="C118" s="448" t="s">
        <v>597</v>
      </c>
      <c r="D118" s="446">
        <v>892</v>
      </c>
      <c r="E118" s="447" t="s">
        <v>700</v>
      </c>
      <c r="F118" s="446">
        <v>-471</v>
      </c>
      <c r="G118" s="445" t="s">
        <v>709</v>
      </c>
      <c r="H118" s="446">
        <v>1</v>
      </c>
      <c r="I118" s="445" t="s">
        <v>708</v>
      </c>
      <c r="J118" s="444">
        <v>420</v>
      </c>
      <c r="K118" s="443">
        <v>830</v>
      </c>
      <c r="L118" s="442">
        <v>260</v>
      </c>
      <c r="M118" s="441">
        <v>30</v>
      </c>
    </row>
    <row r="119" spans="1:13" ht="11.85" customHeight="1">
      <c r="A119" s="449" t="s">
        <v>67</v>
      </c>
      <c r="B119" s="446">
        <v>50</v>
      </c>
      <c r="C119" s="448" t="s">
        <v>623</v>
      </c>
      <c r="D119" s="446">
        <v>286</v>
      </c>
      <c r="E119" s="447" t="s">
        <v>707</v>
      </c>
      <c r="F119" s="446">
        <v>-236</v>
      </c>
      <c r="G119" s="445" t="s">
        <v>706</v>
      </c>
      <c r="H119" s="446">
        <v>1</v>
      </c>
      <c r="I119" s="445" t="s">
        <v>705</v>
      </c>
      <c r="J119" s="444">
        <v>50</v>
      </c>
      <c r="K119" s="443">
        <v>268</v>
      </c>
      <c r="L119" s="442">
        <v>28</v>
      </c>
      <c r="M119" s="441">
        <v>3</v>
      </c>
    </row>
    <row r="120" spans="1:13" ht="11.85" customHeight="1">
      <c r="A120" s="449" t="s">
        <v>68</v>
      </c>
      <c r="B120" s="446">
        <v>174</v>
      </c>
      <c r="C120" s="448" t="s">
        <v>525</v>
      </c>
      <c r="D120" s="446">
        <v>455</v>
      </c>
      <c r="E120" s="447" t="s">
        <v>704</v>
      </c>
      <c r="F120" s="446">
        <v>-281</v>
      </c>
      <c r="G120" s="445" t="s">
        <v>572</v>
      </c>
      <c r="H120" s="446">
        <v>1</v>
      </c>
      <c r="I120" s="445" t="s">
        <v>588</v>
      </c>
      <c r="J120" s="444">
        <v>174</v>
      </c>
      <c r="K120" s="443">
        <v>424</v>
      </c>
      <c r="L120" s="442">
        <v>84</v>
      </c>
      <c r="M120" s="441">
        <v>3</v>
      </c>
    </row>
    <row r="121" spans="1:13" ht="11.85" customHeight="1">
      <c r="A121" s="449" t="s">
        <v>69</v>
      </c>
      <c r="B121" s="446">
        <v>222</v>
      </c>
      <c r="C121" s="448" t="s">
        <v>561</v>
      </c>
      <c r="D121" s="446">
        <v>524</v>
      </c>
      <c r="E121" s="447" t="s">
        <v>524</v>
      </c>
      <c r="F121" s="446">
        <v>-302</v>
      </c>
      <c r="G121" s="445" t="s">
        <v>703</v>
      </c>
      <c r="H121" s="446" t="s">
        <v>198</v>
      </c>
      <c r="I121" s="445" t="s">
        <v>198</v>
      </c>
      <c r="J121" s="444">
        <v>222</v>
      </c>
      <c r="K121" s="443">
        <v>451</v>
      </c>
      <c r="L121" s="442">
        <v>125</v>
      </c>
      <c r="M121" s="441">
        <v>1</v>
      </c>
    </row>
    <row r="122" spans="1:13" ht="15.95" customHeight="1">
      <c r="A122" s="455" t="s">
        <v>139</v>
      </c>
      <c r="B122" s="439">
        <v>1920</v>
      </c>
      <c r="C122" s="454" t="s">
        <v>512</v>
      </c>
      <c r="D122" s="439">
        <v>3624</v>
      </c>
      <c r="E122" s="453" t="s">
        <v>702</v>
      </c>
      <c r="F122" s="439">
        <v>-1704</v>
      </c>
      <c r="G122" s="452" t="s">
        <v>601</v>
      </c>
      <c r="H122" s="439">
        <v>10</v>
      </c>
      <c r="I122" s="452" t="s">
        <v>564</v>
      </c>
      <c r="J122" s="451">
        <v>1918</v>
      </c>
      <c r="K122" s="450">
        <v>3494</v>
      </c>
      <c r="L122" s="438">
        <v>1024</v>
      </c>
      <c r="M122" s="437">
        <v>189</v>
      </c>
    </row>
    <row r="123" spans="1:13" ht="11.85" customHeight="1">
      <c r="A123" s="449" t="s">
        <v>92</v>
      </c>
      <c r="B123" s="446">
        <v>196</v>
      </c>
      <c r="C123" s="448" t="s">
        <v>525</v>
      </c>
      <c r="D123" s="446">
        <v>441</v>
      </c>
      <c r="E123" s="447" t="s">
        <v>695</v>
      </c>
      <c r="F123" s="446">
        <v>-245</v>
      </c>
      <c r="G123" s="445" t="s">
        <v>701</v>
      </c>
      <c r="H123" s="446">
        <v>1</v>
      </c>
      <c r="I123" s="445" t="s">
        <v>645</v>
      </c>
      <c r="J123" s="444">
        <v>194</v>
      </c>
      <c r="K123" s="443">
        <v>426</v>
      </c>
      <c r="L123" s="442">
        <v>98</v>
      </c>
      <c r="M123" s="441">
        <v>17</v>
      </c>
    </row>
    <row r="124" spans="1:13" ht="11.85" customHeight="1">
      <c r="A124" s="449" t="s">
        <v>93</v>
      </c>
      <c r="B124" s="446">
        <v>118</v>
      </c>
      <c r="C124" s="448" t="s">
        <v>561</v>
      </c>
      <c r="D124" s="446">
        <v>267</v>
      </c>
      <c r="E124" s="447" t="s">
        <v>700</v>
      </c>
      <c r="F124" s="446">
        <v>-149</v>
      </c>
      <c r="G124" s="445" t="s">
        <v>619</v>
      </c>
      <c r="H124" s="446" t="s">
        <v>198</v>
      </c>
      <c r="I124" s="445" t="s">
        <v>198</v>
      </c>
      <c r="J124" s="444">
        <v>118</v>
      </c>
      <c r="K124" s="443">
        <v>252</v>
      </c>
      <c r="L124" s="442">
        <v>65</v>
      </c>
      <c r="M124" s="441">
        <v>7</v>
      </c>
    </row>
    <row r="125" spans="1:13" ht="11.85" customHeight="1">
      <c r="A125" s="449" t="s">
        <v>94</v>
      </c>
      <c r="B125" s="446">
        <v>112</v>
      </c>
      <c r="C125" s="448" t="s">
        <v>699</v>
      </c>
      <c r="D125" s="446">
        <v>298</v>
      </c>
      <c r="E125" s="447" t="s">
        <v>695</v>
      </c>
      <c r="F125" s="446">
        <v>-186</v>
      </c>
      <c r="G125" s="445" t="s">
        <v>698</v>
      </c>
      <c r="H125" s="446" t="s">
        <v>198</v>
      </c>
      <c r="I125" s="445" t="s">
        <v>198</v>
      </c>
      <c r="J125" s="444">
        <v>112</v>
      </c>
      <c r="K125" s="443">
        <v>282</v>
      </c>
      <c r="L125" s="442">
        <v>63</v>
      </c>
      <c r="M125" s="441">
        <v>3</v>
      </c>
    </row>
    <row r="126" spans="1:13" ht="11.85" customHeight="1">
      <c r="A126" s="449" t="s">
        <v>228</v>
      </c>
      <c r="B126" s="446">
        <v>1107</v>
      </c>
      <c r="C126" s="448" t="s">
        <v>663</v>
      </c>
      <c r="D126" s="446">
        <v>1784</v>
      </c>
      <c r="E126" s="447" t="s">
        <v>680</v>
      </c>
      <c r="F126" s="446">
        <v>-677</v>
      </c>
      <c r="G126" s="445" t="s">
        <v>697</v>
      </c>
      <c r="H126" s="446">
        <v>5</v>
      </c>
      <c r="I126" s="445" t="s">
        <v>642</v>
      </c>
      <c r="J126" s="444">
        <v>1107</v>
      </c>
      <c r="K126" s="443">
        <v>1743</v>
      </c>
      <c r="L126" s="442">
        <v>568</v>
      </c>
      <c r="M126" s="441">
        <v>115</v>
      </c>
    </row>
    <row r="127" spans="1:13" ht="11.85" customHeight="1">
      <c r="A127" s="449" t="s">
        <v>95</v>
      </c>
      <c r="B127" s="446">
        <v>313</v>
      </c>
      <c r="C127" s="448" t="s">
        <v>665</v>
      </c>
      <c r="D127" s="446">
        <v>677</v>
      </c>
      <c r="E127" s="447" t="s">
        <v>548</v>
      </c>
      <c r="F127" s="446">
        <v>-364</v>
      </c>
      <c r="G127" s="445" t="s">
        <v>696</v>
      </c>
      <c r="H127" s="446">
        <v>3</v>
      </c>
      <c r="I127" s="445" t="s">
        <v>498</v>
      </c>
      <c r="J127" s="444">
        <v>313</v>
      </c>
      <c r="K127" s="443">
        <v>638</v>
      </c>
      <c r="L127" s="442">
        <v>184</v>
      </c>
      <c r="M127" s="441">
        <v>43</v>
      </c>
    </row>
    <row r="128" spans="1:13" ht="11.85" customHeight="1">
      <c r="A128" s="449" t="s">
        <v>96</v>
      </c>
      <c r="B128" s="446">
        <v>74</v>
      </c>
      <c r="C128" s="448" t="s">
        <v>556</v>
      </c>
      <c r="D128" s="446">
        <v>157</v>
      </c>
      <c r="E128" s="447" t="s">
        <v>695</v>
      </c>
      <c r="F128" s="446">
        <v>-83</v>
      </c>
      <c r="G128" s="445" t="s">
        <v>694</v>
      </c>
      <c r="H128" s="446">
        <v>1</v>
      </c>
      <c r="I128" s="445" t="s">
        <v>693</v>
      </c>
      <c r="J128" s="444">
        <v>74</v>
      </c>
      <c r="K128" s="443">
        <v>153</v>
      </c>
      <c r="L128" s="442">
        <v>46</v>
      </c>
      <c r="M128" s="441">
        <v>4</v>
      </c>
    </row>
    <row r="129" spans="1:13" ht="15.95" customHeight="1">
      <c r="A129" s="455" t="s">
        <v>140</v>
      </c>
      <c r="B129" s="439">
        <v>3554</v>
      </c>
      <c r="C129" s="454" t="s">
        <v>686</v>
      </c>
      <c r="D129" s="439">
        <v>3470</v>
      </c>
      <c r="E129" s="453" t="s">
        <v>692</v>
      </c>
      <c r="F129" s="439">
        <v>84</v>
      </c>
      <c r="G129" s="452" t="s">
        <v>691</v>
      </c>
      <c r="H129" s="439">
        <v>37</v>
      </c>
      <c r="I129" s="452" t="s">
        <v>690</v>
      </c>
      <c r="J129" s="451">
        <v>3551</v>
      </c>
      <c r="K129" s="450">
        <v>3204</v>
      </c>
      <c r="L129" s="438">
        <v>1579</v>
      </c>
      <c r="M129" s="437">
        <v>434</v>
      </c>
    </row>
    <row r="130" spans="1:13" ht="11.85" customHeight="1">
      <c r="A130" s="449" t="s">
        <v>89</v>
      </c>
      <c r="B130" s="446">
        <v>207</v>
      </c>
      <c r="C130" s="448" t="s">
        <v>557</v>
      </c>
      <c r="D130" s="446">
        <v>395</v>
      </c>
      <c r="E130" s="447" t="s">
        <v>689</v>
      </c>
      <c r="F130" s="446">
        <v>-188</v>
      </c>
      <c r="G130" s="445" t="s">
        <v>616</v>
      </c>
      <c r="H130" s="446">
        <v>3</v>
      </c>
      <c r="I130" s="445" t="s">
        <v>689</v>
      </c>
      <c r="J130" s="444">
        <v>207</v>
      </c>
      <c r="K130" s="443">
        <v>347</v>
      </c>
      <c r="L130" s="442">
        <v>109</v>
      </c>
      <c r="M130" s="441">
        <v>27</v>
      </c>
    </row>
    <row r="131" spans="1:13" ht="11.85" customHeight="1">
      <c r="A131" s="449" t="s">
        <v>229</v>
      </c>
      <c r="B131" s="446">
        <v>1048</v>
      </c>
      <c r="C131" s="448" t="s">
        <v>688</v>
      </c>
      <c r="D131" s="446">
        <v>1716</v>
      </c>
      <c r="E131" s="447" t="s">
        <v>687</v>
      </c>
      <c r="F131" s="446">
        <v>-668</v>
      </c>
      <c r="G131" s="445" t="s">
        <v>661</v>
      </c>
      <c r="H131" s="446">
        <v>12</v>
      </c>
      <c r="I131" s="445" t="s">
        <v>686</v>
      </c>
      <c r="J131" s="444">
        <v>1046</v>
      </c>
      <c r="K131" s="443">
        <v>1632</v>
      </c>
      <c r="L131" s="442">
        <v>528</v>
      </c>
      <c r="M131" s="441">
        <v>256</v>
      </c>
    </row>
    <row r="132" spans="1:13" ht="11.85" customHeight="1">
      <c r="A132" s="449" t="s">
        <v>230</v>
      </c>
      <c r="B132" s="446">
        <v>1538</v>
      </c>
      <c r="C132" s="448" t="s">
        <v>672</v>
      </c>
      <c r="D132" s="446">
        <v>816</v>
      </c>
      <c r="E132" s="447" t="s">
        <v>519</v>
      </c>
      <c r="F132" s="446">
        <v>722</v>
      </c>
      <c r="G132" s="445" t="s">
        <v>504</v>
      </c>
      <c r="H132" s="446">
        <v>12</v>
      </c>
      <c r="I132" s="445" t="s">
        <v>597</v>
      </c>
      <c r="J132" s="444">
        <v>1537</v>
      </c>
      <c r="K132" s="443">
        <v>720</v>
      </c>
      <c r="L132" s="442">
        <v>633</v>
      </c>
      <c r="M132" s="441">
        <v>83</v>
      </c>
    </row>
    <row r="133" spans="1:13" ht="11.85" customHeight="1">
      <c r="A133" s="449" t="s">
        <v>90</v>
      </c>
      <c r="B133" s="446">
        <v>204</v>
      </c>
      <c r="C133" s="448" t="s">
        <v>508</v>
      </c>
      <c r="D133" s="446">
        <v>320</v>
      </c>
      <c r="E133" s="447" t="s">
        <v>685</v>
      </c>
      <c r="F133" s="446">
        <v>-116</v>
      </c>
      <c r="G133" s="445" t="s">
        <v>684</v>
      </c>
      <c r="H133" s="446">
        <v>1</v>
      </c>
      <c r="I133" s="445" t="s">
        <v>683</v>
      </c>
      <c r="J133" s="444">
        <v>204</v>
      </c>
      <c r="K133" s="443">
        <v>302</v>
      </c>
      <c r="L133" s="442">
        <v>119</v>
      </c>
      <c r="M133" s="441">
        <v>17</v>
      </c>
    </row>
    <row r="134" spans="1:13" ht="11.85" customHeight="1">
      <c r="A134" s="449" t="s">
        <v>91</v>
      </c>
      <c r="B134" s="446">
        <v>557</v>
      </c>
      <c r="C134" s="448" t="s">
        <v>682</v>
      </c>
      <c r="D134" s="446">
        <v>223</v>
      </c>
      <c r="E134" s="447" t="s">
        <v>630</v>
      </c>
      <c r="F134" s="446">
        <v>334</v>
      </c>
      <c r="G134" s="445" t="s">
        <v>539</v>
      </c>
      <c r="H134" s="446">
        <v>9</v>
      </c>
      <c r="I134" s="445" t="s">
        <v>534</v>
      </c>
      <c r="J134" s="444">
        <v>557</v>
      </c>
      <c r="K134" s="443">
        <v>203</v>
      </c>
      <c r="L134" s="442">
        <v>190</v>
      </c>
      <c r="M134" s="441">
        <v>51</v>
      </c>
    </row>
    <row r="135" spans="1:13" ht="15.95" customHeight="1">
      <c r="A135" s="455" t="s">
        <v>141</v>
      </c>
      <c r="B135" s="439">
        <v>2477</v>
      </c>
      <c r="C135" s="454" t="s">
        <v>681</v>
      </c>
      <c r="D135" s="439">
        <v>4052</v>
      </c>
      <c r="E135" s="453" t="s">
        <v>680</v>
      </c>
      <c r="F135" s="439">
        <v>-1575</v>
      </c>
      <c r="G135" s="452" t="s">
        <v>661</v>
      </c>
      <c r="H135" s="439">
        <v>16</v>
      </c>
      <c r="I135" s="452" t="s">
        <v>567</v>
      </c>
      <c r="J135" s="451">
        <v>2476</v>
      </c>
      <c r="K135" s="450">
        <v>3636</v>
      </c>
      <c r="L135" s="438">
        <v>1297</v>
      </c>
      <c r="M135" s="437">
        <v>195</v>
      </c>
    </row>
    <row r="136" spans="1:13" ht="11.85" customHeight="1">
      <c r="A136" s="449" t="s">
        <v>59</v>
      </c>
      <c r="B136" s="446">
        <v>413</v>
      </c>
      <c r="C136" s="448" t="s">
        <v>679</v>
      </c>
      <c r="D136" s="446">
        <v>662</v>
      </c>
      <c r="E136" s="447" t="s">
        <v>515</v>
      </c>
      <c r="F136" s="446">
        <v>-249</v>
      </c>
      <c r="G136" s="445" t="s">
        <v>661</v>
      </c>
      <c r="H136" s="446">
        <v>2</v>
      </c>
      <c r="I136" s="445" t="s">
        <v>580</v>
      </c>
      <c r="J136" s="444">
        <v>412</v>
      </c>
      <c r="K136" s="443">
        <v>638</v>
      </c>
      <c r="L136" s="442">
        <v>211</v>
      </c>
      <c r="M136" s="441">
        <v>96</v>
      </c>
    </row>
    <row r="137" spans="1:13" ht="11.85" customHeight="1">
      <c r="A137" s="449" t="s">
        <v>60</v>
      </c>
      <c r="B137" s="446">
        <v>88</v>
      </c>
      <c r="C137" s="448" t="s">
        <v>557</v>
      </c>
      <c r="D137" s="446">
        <v>181</v>
      </c>
      <c r="E137" s="447" t="s">
        <v>678</v>
      </c>
      <c r="F137" s="446">
        <v>-93</v>
      </c>
      <c r="G137" s="445" t="s">
        <v>658</v>
      </c>
      <c r="H137" s="446">
        <v>1</v>
      </c>
      <c r="I137" s="445" t="s">
        <v>677</v>
      </c>
      <c r="J137" s="444">
        <v>88</v>
      </c>
      <c r="K137" s="443">
        <v>153</v>
      </c>
      <c r="L137" s="442">
        <v>32</v>
      </c>
      <c r="M137" s="441" t="s">
        <v>198</v>
      </c>
    </row>
    <row r="138" spans="1:13" ht="11.85" customHeight="1">
      <c r="A138" s="449" t="s">
        <v>61</v>
      </c>
      <c r="B138" s="446">
        <v>92</v>
      </c>
      <c r="C138" s="448" t="s">
        <v>567</v>
      </c>
      <c r="D138" s="446">
        <v>280</v>
      </c>
      <c r="E138" s="447" t="s">
        <v>676</v>
      </c>
      <c r="F138" s="446">
        <v>-188</v>
      </c>
      <c r="G138" s="445" t="s">
        <v>632</v>
      </c>
      <c r="H138" s="446">
        <v>1</v>
      </c>
      <c r="I138" s="445" t="s">
        <v>675</v>
      </c>
      <c r="J138" s="444">
        <v>92</v>
      </c>
      <c r="K138" s="443">
        <v>251</v>
      </c>
      <c r="L138" s="442">
        <v>54</v>
      </c>
      <c r="M138" s="441">
        <v>4</v>
      </c>
    </row>
    <row r="139" spans="1:13" ht="11.85" customHeight="1">
      <c r="A139" s="449" t="s">
        <v>231</v>
      </c>
      <c r="B139" s="446">
        <v>1637</v>
      </c>
      <c r="C139" s="448" t="s">
        <v>614</v>
      </c>
      <c r="D139" s="446">
        <v>2229</v>
      </c>
      <c r="E139" s="447" t="s">
        <v>674</v>
      </c>
      <c r="F139" s="446">
        <v>-592</v>
      </c>
      <c r="G139" s="445" t="s">
        <v>673</v>
      </c>
      <c r="H139" s="446">
        <v>9</v>
      </c>
      <c r="I139" s="445" t="s">
        <v>664</v>
      </c>
      <c r="J139" s="444">
        <v>1637</v>
      </c>
      <c r="K139" s="443">
        <v>1963</v>
      </c>
      <c r="L139" s="442">
        <v>861</v>
      </c>
      <c r="M139" s="441">
        <v>94</v>
      </c>
    </row>
    <row r="140" spans="1:13" ht="11.85" customHeight="1">
      <c r="A140" s="471" t="s">
        <v>62</v>
      </c>
      <c r="B140" s="446">
        <v>52</v>
      </c>
      <c r="C140" s="448" t="s">
        <v>633</v>
      </c>
      <c r="D140" s="446">
        <v>118</v>
      </c>
      <c r="E140" s="447" t="s">
        <v>672</v>
      </c>
      <c r="F140" s="446">
        <v>-66</v>
      </c>
      <c r="G140" s="445" t="s">
        <v>671</v>
      </c>
      <c r="H140" s="446">
        <v>1</v>
      </c>
      <c r="I140" s="445" t="s">
        <v>670</v>
      </c>
      <c r="J140" s="444">
        <v>52</v>
      </c>
      <c r="K140" s="443">
        <v>107</v>
      </c>
      <c r="L140" s="442">
        <v>19</v>
      </c>
      <c r="M140" s="441">
        <v>1</v>
      </c>
    </row>
    <row r="141" spans="1:13" s="470" customFormat="1" ht="11.85" customHeight="1">
      <c r="A141" s="449" t="s">
        <v>63</v>
      </c>
      <c r="B141" s="446">
        <v>74</v>
      </c>
      <c r="C141" s="448" t="s">
        <v>567</v>
      </c>
      <c r="D141" s="446">
        <v>219</v>
      </c>
      <c r="E141" s="447" t="s">
        <v>669</v>
      </c>
      <c r="F141" s="446">
        <v>-145</v>
      </c>
      <c r="G141" s="445" t="s">
        <v>668</v>
      </c>
      <c r="H141" s="446" t="s">
        <v>198</v>
      </c>
      <c r="I141" s="445" t="s">
        <v>198</v>
      </c>
      <c r="J141" s="444">
        <v>74</v>
      </c>
      <c r="K141" s="443">
        <v>191</v>
      </c>
      <c r="L141" s="442">
        <v>47</v>
      </c>
      <c r="M141" s="441" t="s">
        <v>198</v>
      </c>
    </row>
    <row r="142" spans="1:13" ht="11.85" customHeight="1">
      <c r="A142" s="449" t="s">
        <v>64</v>
      </c>
      <c r="B142" s="446">
        <v>121</v>
      </c>
      <c r="C142" s="448" t="s">
        <v>664</v>
      </c>
      <c r="D142" s="446">
        <v>363</v>
      </c>
      <c r="E142" s="447" t="s">
        <v>666</v>
      </c>
      <c r="F142" s="446">
        <v>-242</v>
      </c>
      <c r="G142" s="445" t="s">
        <v>667</v>
      </c>
      <c r="H142" s="446">
        <v>2</v>
      </c>
      <c r="I142" s="445" t="s">
        <v>666</v>
      </c>
      <c r="J142" s="444">
        <v>121</v>
      </c>
      <c r="K142" s="443">
        <v>333</v>
      </c>
      <c r="L142" s="442">
        <v>73</v>
      </c>
      <c r="M142" s="441" t="s">
        <v>198</v>
      </c>
    </row>
    <row r="143" spans="1:13" ht="21.95" customHeight="1">
      <c r="A143" s="440" t="s">
        <v>415</v>
      </c>
      <c r="B143" s="439">
        <v>13032</v>
      </c>
      <c r="C143" s="454" t="s">
        <v>657</v>
      </c>
      <c r="D143" s="439">
        <v>25757</v>
      </c>
      <c r="E143" s="453" t="s">
        <v>534</v>
      </c>
      <c r="F143" s="439">
        <v>-12725</v>
      </c>
      <c r="G143" s="452" t="s">
        <v>658</v>
      </c>
      <c r="H143" s="439">
        <v>91</v>
      </c>
      <c r="I143" s="452" t="s">
        <v>549</v>
      </c>
      <c r="J143" s="451">
        <v>13006</v>
      </c>
      <c r="K143" s="450">
        <v>22602</v>
      </c>
      <c r="L143" s="438">
        <v>7024</v>
      </c>
      <c r="M143" s="437">
        <v>1552</v>
      </c>
    </row>
    <row r="144" spans="1:13" ht="15.95" customHeight="1">
      <c r="A144" s="455" t="s">
        <v>142</v>
      </c>
      <c r="B144" s="439">
        <v>914</v>
      </c>
      <c r="C144" s="454" t="s">
        <v>665</v>
      </c>
      <c r="D144" s="439">
        <v>2266</v>
      </c>
      <c r="E144" s="453" t="s">
        <v>513</v>
      </c>
      <c r="F144" s="439">
        <v>-1352</v>
      </c>
      <c r="G144" s="452" t="s">
        <v>617</v>
      </c>
      <c r="H144" s="439">
        <v>5</v>
      </c>
      <c r="I144" s="452" t="s">
        <v>664</v>
      </c>
      <c r="J144" s="451">
        <v>905</v>
      </c>
      <c r="K144" s="450">
        <v>1806</v>
      </c>
      <c r="L144" s="438">
        <v>682</v>
      </c>
      <c r="M144" s="437">
        <v>373</v>
      </c>
    </row>
    <row r="145" spans="1:13" ht="11.85" customHeight="1">
      <c r="A145" s="449" t="s">
        <v>70</v>
      </c>
      <c r="B145" s="446">
        <v>418</v>
      </c>
      <c r="C145" s="448" t="s">
        <v>663</v>
      </c>
      <c r="D145" s="446">
        <v>677</v>
      </c>
      <c r="E145" s="447" t="s">
        <v>662</v>
      </c>
      <c r="F145" s="446">
        <v>-259</v>
      </c>
      <c r="G145" s="445" t="s">
        <v>661</v>
      </c>
      <c r="H145" s="446">
        <v>2</v>
      </c>
      <c r="I145" s="445" t="s">
        <v>580</v>
      </c>
      <c r="J145" s="444">
        <v>416</v>
      </c>
      <c r="K145" s="443">
        <v>557</v>
      </c>
      <c r="L145" s="442">
        <v>243</v>
      </c>
      <c r="M145" s="441">
        <v>120</v>
      </c>
    </row>
    <row r="146" spans="1:13" ht="11.85" customHeight="1">
      <c r="A146" s="449" t="s">
        <v>71</v>
      </c>
      <c r="B146" s="446">
        <v>147</v>
      </c>
      <c r="C146" s="448" t="s">
        <v>630</v>
      </c>
      <c r="D146" s="446">
        <v>405</v>
      </c>
      <c r="E146" s="447" t="s">
        <v>634</v>
      </c>
      <c r="F146" s="446">
        <v>-258</v>
      </c>
      <c r="G146" s="445" t="s">
        <v>660</v>
      </c>
      <c r="H146" s="446">
        <v>1</v>
      </c>
      <c r="I146" s="445" t="s">
        <v>574</v>
      </c>
      <c r="J146" s="444">
        <v>145</v>
      </c>
      <c r="K146" s="443">
        <v>332</v>
      </c>
      <c r="L146" s="442">
        <v>108</v>
      </c>
      <c r="M146" s="441">
        <v>78</v>
      </c>
    </row>
    <row r="147" spans="1:13" ht="11.85" customHeight="1">
      <c r="A147" s="449" t="s">
        <v>72</v>
      </c>
      <c r="B147" s="446">
        <v>122</v>
      </c>
      <c r="C147" s="448" t="s">
        <v>659</v>
      </c>
      <c r="D147" s="446">
        <v>270</v>
      </c>
      <c r="E147" s="447" t="s">
        <v>594</v>
      </c>
      <c r="F147" s="446">
        <v>-148</v>
      </c>
      <c r="G147" s="445" t="s">
        <v>658</v>
      </c>
      <c r="H147" s="446">
        <v>1</v>
      </c>
      <c r="I147" s="445" t="s">
        <v>657</v>
      </c>
      <c r="J147" s="444">
        <v>119</v>
      </c>
      <c r="K147" s="443">
        <v>209</v>
      </c>
      <c r="L147" s="442">
        <v>91</v>
      </c>
      <c r="M147" s="441">
        <v>69</v>
      </c>
    </row>
    <row r="148" spans="1:13" ht="11.85" customHeight="1">
      <c r="A148" s="449" t="s">
        <v>73</v>
      </c>
      <c r="B148" s="446">
        <v>227</v>
      </c>
      <c r="C148" s="448" t="s">
        <v>656</v>
      </c>
      <c r="D148" s="446">
        <v>914</v>
      </c>
      <c r="E148" s="447" t="s">
        <v>655</v>
      </c>
      <c r="F148" s="446">
        <v>-687</v>
      </c>
      <c r="G148" s="445" t="s">
        <v>654</v>
      </c>
      <c r="H148" s="446">
        <v>1</v>
      </c>
      <c r="I148" s="445" t="s">
        <v>653</v>
      </c>
      <c r="J148" s="444">
        <v>225</v>
      </c>
      <c r="K148" s="443">
        <v>708</v>
      </c>
      <c r="L148" s="442">
        <v>240</v>
      </c>
      <c r="M148" s="441">
        <v>106</v>
      </c>
    </row>
    <row r="149" spans="1:13" ht="15.95" customHeight="1">
      <c r="A149" s="455" t="s">
        <v>143</v>
      </c>
      <c r="B149" s="439">
        <v>1266</v>
      </c>
      <c r="C149" s="454" t="s">
        <v>549</v>
      </c>
      <c r="D149" s="439">
        <v>3301</v>
      </c>
      <c r="E149" s="453" t="s">
        <v>503</v>
      </c>
      <c r="F149" s="439">
        <v>-2035</v>
      </c>
      <c r="G149" s="452" t="s">
        <v>502</v>
      </c>
      <c r="H149" s="439">
        <v>6</v>
      </c>
      <c r="I149" s="452" t="s">
        <v>577</v>
      </c>
      <c r="J149" s="451">
        <v>1264</v>
      </c>
      <c r="K149" s="450">
        <v>2844</v>
      </c>
      <c r="L149" s="438">
        <v>735</v>
      </c>
      <c r="M149" s="437">
        <v>236</v>
      </c>
    </row>
    <row r="150" spans="1:13" s="458" customFormat="1" ht="11.85" customHeight="1">
      <c r="A150" s="467" t="s">
        <v>144</v>
      </c>
      <c r="B150" s="464">
        <v>605</v>
      </c>
      <c r="C150" s="466" t="s">
        <v>519</v>
      </c>
      <c r="D150" s="464">
        <v>1084</v>
      </c>
      <c r="E150" s="465" t="s">
        <v>515</v>
      </c>
      <c r="F150" s="464">
        <v>-479</v>
      </c>
      <c r="G150" s="463" t="s">
        <v>514</v>
      </c>
      <c r="H150" s="464">
        <v>1</v>
      </c>
      <c r="I150" s="463" t="s">
        <v>652</v>
      </c>
      <c r="J150" s="462">
        <v>604</v>
      </c>
      <c r="K150" s="461">
        <v>954</v>
      </c>
      <c r="L150" s="460">
        <v>305</v>
      </c>
      <c r="M150" s="459">
        <v>91</v>
      </c>
    </row>
    <row r="151" spans="1:13" ht="11.85" customHeight="1">
      <c r="A151" s="457" t="s">
        <v>145</v>
      </c>
      <c r="B151" s="446">
        <v>468</v>
      </c>
      <c r="C151" s="448" t="s">
        <v>557</v>
      </c>
      <c r="D151" s="446">
        <v>917</v>
      </c>
      <c r="E151" s="447" t="s">
        <v>505</v>
      </c>
      <c r="F151" s="446">
        <v>-449</v>
      </c>
      <c r="G151" s="445" t="s">
        <v>651</v>
      </c>
      <c r="H151" s="446">
        <v>1</v>
      </c>
      <c r="I151" s="445" t="s">
        <v>650</v>
      </c>
      <c r="J151" s="444">
        <v>468</v>
      </c>
      <c r="K151" s="443">
        <v>811</v>
      </c>
      <c r="L151" s="442">
        <v>239</v>
      </c>
      <c r="M151" s="441">
        <v>77</v>
      </c>
    </row>
    <row r="152" spans="1:13" ht="11.85" customHeight="1">
      <c r="A152" s="457" t="s">
        <v>146</v>
      </c>
      <c r="B152" s="446">
        <v>137</v>
      </c>
      <c r="C152" s="448" t="s">
        <v>543</v>
      </c>
      <c r="D152" s="446">
        <v>167</v>
      </c>
      <c r="E152" s="447" t="s">
        <v>649</v>
      </c>
      <c r="F152" s="446">
        <v>-30</v>
      </c>
      <c r="G152" s="445" t="s">
        <v>648</v>
      </c>
      <c r="H152" s="446" t="s">
        <v>198</v>
      </c>
      <c r="I152" s="445" t="s">
        <v>198</v>
      </c>
      <c r="J152" s="444">
        <v>136</v>
      </c>
      <c r="K152" s="443">
        <v>143</v>
      </c>
      <c r="L152" s="442">
        <v>66</v>
      </c>
      <c r="M152" s="441">
        <v>14</v>
      </c>
    </row>
    <row r="153" spans="1:13" ht="11.85" customHeight="1">
      <c r="A153" s="449" t="s">
        <v>53</v>
      </c>
      <c r="B153" s="446">
        <v>135</v>
      </c>
      <c r="C153" s="448" t="s">
        <v>597</v>
      </c>
      <c r="D153" s="446">
        <v>330</v>
      </c>
      <c r="E153" s="447" t="s">
        <v>647</v>
      </c>
      <c r="F153" s="446">
        <v>-195</v>
      </c>
      <c r="G153" s="445" t="s">
        <v>502</v>
      </c>
      <c r="H153" s="446">
        <v>2</v>
      </c>
      <c r="I153" s="445" t="s">
        <v>646</v>
      </c>
      <c r="J153" s="444">
        <v>135</v>
      </c>
      <c r="K153" s="443">
        <v>276</v>
      </c>
      <c r="L153" s="442">
        <v>115</v>
      </c>
      <c r="M153" s="441">
        <v>14</v>
      </c>
    </row>
    <row r="154" spans="1:13" ht="11.85" customHeight="1">
      <c r="A154" s="449" t="s">
        <v>54</v>
      </c>
      <c r="B154" s="446">
        <v>42</v>
      </c>
      <c r="C154" s="448" t="s">
        <v>645</v>
      </c>
      <c r="D154" s="446">
        <v>141</v>
      </c>
      <c r="E154" s="447" t="s">
        <v>500</v>
      </c>
      <c r="F154" s="446">
        <v>-99</v>
      </c>
      <c r="G154" s="445" t="s">
        <v>572</v>
      </c>
      <c r="H154" s="446">
        <v>1</v>
      </c>
      <c r="I154" s="445" t="s">
        <v>644</v>
      </c>
      <c r="J154" s="444">
        <v>42</v>
      </c>
      <c r="K154" s="443">
        <v>122</v>
      </c>
      <c r="L154" s="442">
        <v>24</v>
      </c>
      <c r="M154" s="441">
        <v>6</v>
      </c>
    </row>
    <row r="155" spans="1:13" ht="11.85" customHeight="1">
      <c r="A155" s="449" t="s">
        <v>55</v>
      </c>
      <c r="B155" s="446">
        <v>77</v>
      </c>
      <c r="C155" s="448" t="s">
        <v>532</v>
      </c>
      <c r="D155" s="446">
        <v>268</v>
      </c>
      <c r="E155" s="447" t="s">
        <v>643</v>
      </c>
      <c r="F155" s="446">
        <v>-191</v>
      </c>
      <c r="G155" s="445" t="s">
        <v>509</v>
      </c>
      <c r="H155" s="446">
        <v>1</v>
      </c>
      <c r="I155" s="445" t="s">
        <v>552</v>
      </c>
      <c r="J155" s="444">
        <v>77</v>
      </c>
      <c r="K155" s="443">
        <v>219</v>
      </c>
      <c r="L155" s="442">
        <v>51</v>
      </c>
      <c r="M155" s="441">
        <v>21</v>
      </c>
    </row>
    <row r="156" spans="1:13" ht="11.85" customHeight="1">
      <c r="A156" s="449" t="s">
        <v>56</v>
      </c>
      <c r="B156" s="446">
        <v>56</v>
      </c>
      <c r="C156" s="448" t="s">
        <v>642</v>
      </c>
      <c r="D156" s="446">
        <v>276</v>
      </c>
      <c r="E156" s="447" t="s">
        <v>641</v>
      </c>
      <c r="F156" s="446">
        <v>-220</v>
      </c>
      <c r="G156" s="445" t="s">
        <v>640</v>
      </c>
      <c r="H156" s="446" t="s">
        <v>198</v>
      </c>
      <c r="I156" s="445" t="s">
        <v>198</v>
      </c>
      <c r="J156" s="444">
        <v>56</v>
      </c>
      <c r="K156" s="443">
        <v>247</v>
      </c>
      <c r="L156" s="442">
        <v>45</v>
      </c>
      <c r="M156" s="441">
        <v>11</v>
      </c>
    </row>
    <row r="157" spans="1:13" ht="11.85" customHeight="1">
      <c r="A157" s="449" t="s">
        <v>57</v>
      </c>
      <c r="B157" s="446">
        <v>82</v>
      </c>
      <c r="C157" s="448" t="s">
        <v>639</v>
      </c>
      <c r="D157" s="446">
        <v>356</v>
      </c>
      <c r="E157" s="447" t="s">
        <v>638</v>
      </c>
      <c r="F157" s="446">
        <v>-274</v>
      </c>
      <c r="G157" s="445" t="s">
        <v>637</v>
      </c>
      <c r="H157" s="446">
        <v>1</v>
      </c>
      <c r="I157" s="445" t="s">
        <v>636</v>
      </c>
      <c r="J157" s="444">
        <v>81</v>
      </c>
      <c r="K157" s="443">
        <v>315</v>
      </c>
      <c r="L157" s="442">
        <v>55</v>
      </c>
      <c r="M157" s="441">
        <v>41</v>
      </c>
    </row>
    <row r="158" spans="1:13" ht="11.85" customHeight="1">
      <c r="A158" s="449" t="s">
        <v>58</v>
      </c>
      <c r="B158" s="446">
        <v>68</v>
      </c>
      <c r="C158" s="448" t="s">
        <v>584</v>
      </c>
      <c r="D158" s="446">
        <v>235</v>
      </c>
      <c r="E158" s="447" t="s">
        <v>613</v>
      </c>
      <c r="F158" s="446">
        <v>-167</v>
      </c>
      <c r="G158" s="445" t="s">
        <v>635</v>
      </c>
      <c r="H158" s="446" t="s">
        <v>198</v>
      </c>
      <c r="I158" s="445" t="s">
        <v>198</v>
      </c>
      <c r="J158" s="444">
        <v>68</v>
      </c>
      <c r="K158" s="443">
        <v>208</v>
      </c>
      <c r="L158" s="442">
        <v>48</v>
      </c>
      <c r="M158" s="441">
        <v>17</v>
      </c>
    </row>
    <row r="159" spans="1:13" ht="11.85" customHeight="1">
      <c r="A159" s="449" t="s">
        <v>123</v>
      </c>
      <c r="B159" s="446">
        <v>201</v>
      </c>
      <c r="C159" s="448" t="s">
        <v>567</v>
      </c>
      <c r="D159" s="446">
        <v>611</v>
      </c>
      <c r="E159" s="447" t="s">
        <v>634</v>
      </c>
      <c r="F159" s="446">
        <v>-410</v>
      </c>
      <c r="G159" s="445" t="s">
        <v>530</v>
      </c>
      <c r="H159" s="446" t="s">
        <v>198</v>
      </c>
      <c r="I159" s="445" t="s">
        <v>198</v>
      </c>
      <c r="J159" s="444">
        <v>201</v>
      </c>
      <c r="K159" s="443">
        <v>503</v>
      </c>
      <c r="L159" s="442">
        <v>92</v>
      </c>
      <c r="M159" s="441">
        <v>35</v>
      </c>
    </row>
    <row r="160" spans="1:13" ht="15.95" customHeight="1">
      <c r="A160" s="455" t="s">
        <v>147</v>
      </c>
      <c r="B160" s="439">
        <v>794</v>
      </c>
      <c r="C160" s="454" t="s">
        <v>633</v>
      </c>
      <c r="D160" s="439">
        <v>2383</v>
      </c>
      <c r="E160" s="453" t="s">
        <v>531</v>
      </c>
      <c r="F160" s="439">
        <v>-1589</v>
      </c>
      <c r="G160" s="452" t="s">
        <v>632</v>
      </c>
      <c r="H160" s="439">
        <v>8</v>
      </c>
      <c r="I160" s="452" t="s">
        <v>543</v>
      </c>
      <c r="J160" s="451">
        <v>793</v>
      </c>
      <c r="K160" s="450">
        <v>2028</v>
      </c>
      <c r="L160" s="438">
        <v>514</v>
      </c>
      <c r="M160" s="437">
        <v>155</v>
      </c>
    </row>
    <row r="161" spans="1:13" ht="11.85" customHeight="1">
      <c r="A161" s="449" t="s">
        <v>74</v>
      </c>
      <c r="B161" s="446">
        <v>63</v>
      </c>
      <c r="C161" s="448" t="s">
        <v>544</v>
      </c>
      <c r="D161" s="446">
        <v>276</v>
      </c>
      <c r="E161" s="447" t="s">
        <v>631</v>
      </c>
      <c r="F161" s="446">
        <v>-213</v>
      </c>
      <c r="G161" s="445" t="s">
        <v>575</v>
      </c>
      <c r="H161" s="446">
        <v>1</v>
      </c>
      <c r="I161" s="445" t="s">
        <v>548</v>
      </c>
      <c r="J161" s="444">
        <v>63</v>
      </c>
      <c r="K161" s="443">
        <v>241</v>
      </c>
      <c r="L161" s="442">
        <v>36</v>
      </c>
      <c r="M161" s="441">
        <v>17</v>
      </c>
    </row>
    <row r="162" spans="1:13" ht="11.85" customHeight="1">
      <c r="A162" s="449" t="s">
        <v>232</v>
      </c>
      <c r="B162" s="446">
        <v>425</v>
      </c>
      <c r="C162" s="448" t="s">
        <v>630</v>
      </c>
      <c r="D162" s="446">
        <v>1057</v>
      </c>
      <c r="E162" s="447" t="s">
        <v>629</v>
      </c>
      <c r="F162" s="446">
        <v>-632</v>
      </c>
      <c r="G162" s="445" t="s">
        <v>628</v>
      </c>
      <c r="H162" s="446">
        <v>6</v>
      </c>
      <c r="I162" s="445" t="s">
        <v>568</v>
      </c>
      <c r="J162" s="444">
        <v>425</v>
      </c>
      <c r="K162" s="443">
        <v>900</v>
      </c>
      <c r="L162" s="442">
        <v>308</v>
      </c>
      <c r="M162" s="441">
        <v>77</v>
      </c>
    </row>
    <row r="163" spans="1:13" s="469" customFormat="1" ht="11.85" customHeight="1">
      <c r="A163" s="449" t="s">
        <v>75</v>
      </c>
      <c r="B163" s="446">
        <v>211</v>
      </c>
      <c r="C163" s="448" t="s">
        <v>574</v>
      </c>
      <c r="D163" s="446">
        <v>706</v>
      </c>
      <c r="E163" s="447" t="s">
        <v>627</v>
      </c>
      <c r="F163" s="446">
        <v>-495</v>
      </c>
      <c r="G163" s="445" t="s">
        <v>562</v>
      </c>
      <c r="H163" s="446">
        <v>1</v>
      </c>
      <c r="I163" s="445" t="s">
        <v>577</v>
      </c>
      <c r="J163" s="444">
        <v>210</v>
      </c>
      <c r="K163" s="443">
        <v>606</v>
      </c>
      <c r="L163" s="442">
        <v>110</v>
      </c>
      <c r="M163" s="441">
        <v>41</v>
      </c>
    </row>
    <row r="164" spans="1:13" s="469" customFormat="1" ht="11.85" customHeight="1">
      <c r="A164" s="449" t="s">
        <v>76</v>
      </c>
      <c r="B164" s="446">
        <v>95</v>
      </c>
      <c r="C164" s="448" t="s">
        <v>584</v>
      </c>
      <c r="D164" s="446">
        <v>344</v>
      </c>
      <c r="E164" s="447" t="s">
        <v>626</v>
      </c>
      <c r="F164" s="446">
        <v>-249</v>
      </c>
      <c r="G164" s="445" t="s">
        <v>625</v>
      </c>
      <c r="H164" s="446" t="s">
        <v>198</v>
      </c>
      <c r="I164" s="445" t="s">
        <v>198</v>
      </c>
      <c r="J164" s="444">
        <v>95</v>
      </c>
      <c r="K164" s="443">
        <v>281</v>
      </c>
      <c r="L164" s="442">
        <v>60</v>
      </c>
      <c r="M164" s="441">
        <v>20</v>
      </c>
    </row>
    <row r="165" spans="1:13" s="469" customFormat="1" ht="15.95" customHeight="1">
      <c r="A165" s="455" t="s">
        <v>148</v>
      </c>
      <c r="B165" s="439">
        <v>1735</v>
      </c>
      <c r="C165" s="454" t="s">
        <v>519</v>
      </c>
      <c r="D165" s="439">
        <v>3467</v>
      </c>
      <c r="E165" s="453" t="s">
        <v>534</v>
      </c>
      <c r="F165" s="439">
        <v>-1732</v>
      </c>
      <c r="G165" s="452" t="s">
        <v>624</v>
      </c>
      <c r="H165" s="439">
        <v>8</v>
      </c>
      <c r="I165" s="452" t="s">
        <v>623</v>
      </c>
      <c r="J165" s="451">
        <v>1733</v>
      </c>
      <c r="K165" s="450">
        <v>2973</v>
      </c>
      <c r="L165" s="438">
        <v>944</v>
      </c>
      <c r="M165" s="437">
        <v>20</v>
      </c>
    </row>
    <row r="166" spans="1:13" s="469" customFormat="1" ht="11.85" customHeight="1">
      <c r="A166" s="449" t="s">
        <v>111</v>
      </c>
      <c r="B166" s="446">
        <v>121</v>
      </c>
      <c r="C166" s="448" t="s">
        <v>622</v>
      </c>
      <c r="D166" s="446">
        <v>226</v>
      </c>
      <c r="E166" s="447" t="s">
        <v>621</v>
      </c>
      <c r="F166" s="446">
        <v>-105</v>
      </c>
      <c r="G166" s="445" t="s">
        <v>620</v>
      </c>
      <c r="H166" s="446">
        <v>1</v>
      </c>
      <c r="I166" s="445" t="s">
        <v>508</v>
      </c>
      <c r="J166" s="444">
        <v>120</v>
      </c>
      <c r="K166" s="443">
        <v>145</v>
      </c>
      <c r="L166" s="442">
        <v>39</v>
      </c>
      <c r="M166" s="441" t="s">
        <v>198</v>
      </c>
    </row>
    <row r="167" spans="1:13" s="469" customFormat="1" ht="11.85" customHeight="1">
      <c r="A167" s="449" t="s">
        <v>112</v>
      </c>
      <c r="B167" s="446">
        <v>223</v>
      </c>
      <c r="C167" s="448" t="s">
        <v>525</v>
      </c>
      <c r="D167" s="446">
        <v>494</v>
      </c>
      <c r="E167" s="447" t="s">
        <v>581</v>
      </c>
      <c r="F167" s="446">
        <v>-271</v>
      </c>
      <c r="G167" s="445" t="s">
        <v>619</v>
      </c>
      <c r="H167" s="446" t="s">
        <v>198</v>
      </c>
      <c r="I167" s="445" t="s">
        <v>198</v>
      </c>
      <c r="J167" s="444">
        <v>223</v>
      </c>
      <c r="K167" s="443">
        <v>422</v>
      </c>
      <c r="L167" s="442">
        <v>108</v>
      </c>
      <c r="M167" s="441" t="s">
        <v>198</v>
      </c>
    </row>
    <row r="168" spans="1:13" ht="11.85" customHeight="1">
      <c r="A168" s="449" t="s">
        <v>113</v>
      </c>
      <c r="B168" s="446">
        <v>165</v>
      </c>
      <c r="C168" s="448" t="s">
        <v>557</v>
      </c>
      <c r="D168" s="446">
        <v>400</v>
      </c>
      <c r="E168" s="447" t="s">
        <v>618</v>
      </c>
      <c r="F168" s="446">
        <v>-235</v>
      </c>
      <c r="G168" s="445" t="s">
        <v>617</v>
      </c>
      <c r="H168" s="446">
        <v>1</v>
      </c>
      <c r="I168" s="445" t="s">
        <v>604</v>
      </c>
      <c r="J168" s="444">
        <v>165</v>
      </c>
      <c r="K168" s="443">
        <v>343</v>
      </c>
      <c r="L168" s="442">
        <v>93</v>
      </c>
      <c r="M168" s="441">
        <v>2</v>
      </c>
    </row>
    <row r="169" spans="1:13" ht="11.85" customHeight="1">
      <c r="A169" s="449" t="s">
        <v>233</v>
      </c>
      <c r="B169" s="446">
        <v>1155</v>
      </c>
      <c r="C169" s="448" t="s">
        <v>519</v>
      </c>
      <c r="D169" s="446">
        <v>2147</v>
      </c>
      <c r="E169" s="447" t="s">
        <v>608</v>
      </c>
      <c r="F169" s="446">
        <v>-992</v>
      </c>
      <c r="G169" s="445" t="s">
        <v>616</v>
      </c>
      <c r="H169" s="446">
        <v>5</v>
      </c>
      <c r="I169" s="445" t="s">
        <v>615</v>
      </c>
      <c r="J169" s="444">
        <v>1155</v>
      </c>
      <c r="K169" s="443">
        <v>1907</v>
      </c>
      <c r="L169" s="442">
        <v>678</v>
      </c>
      <c r="M169" s="441">
        <v>18</v>
      </c>
    </row>
    <row r="170" spans="1:13" ht="11.85" customHeight="1">
      <c r="A170" s="449" t="s">
        <v>114</v>
      </c>
      <c r="B170" s="446">
        <v>67</v>
      </c>
      <c r="C170" s="448" t="s">
        <v>614</v>
      </c>
      <c r="D170" s="446">
        <v>154</v>
      </c>
      <c r="E170" s="447" t="s">
        <v>613</v>
      </c>
      <c r="F170" s="446">
        <v>-87</v>
      </c>
      <c r="G170" s="445" t="s">
        <v>612</v>
      </c>
      <c r="H170" s="446">
        <v>1</v>
      </c>
      <c r="I170" s="445" t="s">
        <v>505</v>
      </c>
      <c r="J170" s="444">
        <v>66</v>
      </c>
      <c r="K170" s="443">
        <v>129</v>
      </c>
      <c r="L170" s="442">
        <v>23</v>
      </c>
      <c r="M170" s="441" t="s">
        <v>198</v>
      </c>
    </row>
    <row r="171" spans="1:13" ht="11.85" customHeight="1">
      <c r="A171" s="449" t="s">
        <v>115</v>
      </c>
      <c r="B171" s="446">
        <v>4</v>
      </c>
      <c r="C171" s="448" t="s">
        <v>611</v>
      </c>
      <c r="D171" s="446">
        <v>46</v>
      </c>
      <c r="E171" s="447" t="s">
        <v>610</v>
      </c>
      <c r="F171" s="446">
        <v>-42</v>
      </c>
      <c r="G171" s="445" t="s">
        <v>609</v>
      </c>
      <c r="H171" s="446" t="s">
        <v>198</v>
      </c>
      <c r="I171" s="445" t="s">
        <v>198</v>
      </c>
      <c r="J171" s="444">
        <v>4</v>
      </c>
      <c r="K171" s="443">
        <v>27</v>
      </c>
      <c r="L171" s="442">
        <v>3</v>
      </c>
      <c r="M171" s="441" t="s">
        <v>198</v>
      </c>
    </row>
    <row r="172" spans="1:13" ht="15.95" customHeight="1">
      <c r="A172" s="455" t="s">
        <v>149</v>
      </c>
      <c r="B172" s="439">
        <v>3238</v>
      </c>
      <c r="C172" s="454" t="s">
        <v>518</v>
      </c>
      <c r="D172" s="439">
        <v>5603</v>
      </c>
      <c r="E172" s="453" t="s">
        <v>608</v>
      </c>
      <c r="F172" s="439">
        <v>-2365</v>
      </c>
      <c r="G172" s="452" t="s">
        <v>607</v>
      </c>
      <c r="H172" s="439">
        <v>28</v>
      </c>
      <c r="I172" s="452" t="s">
        <v>518</v>
      </c>
      <c r="J172" s="451">
        <v>3237</v>
      </c>
      <c r="K172" s="450">
        <v>5088</v>
      </c>
      <c r="L172" s="438">
        <v>1556</v>
      </c>
      <c r="M172" s="437">
        <v>472</v>
      </c>
    </row>
    <row r="173" spans="1:13" s="458" customFormat="1" ht="11.85" customHeight="1">
      <c r="A173" s="467" t="s">
        <v>150</v>
      </c>
      <c r="B173" s="464">
        <v>2465</v>
      </c>
      <c r="C173" s="466" t="s">
        <v>501</v>
      </c>
      <c r="D173" s="464">
        <v>3291</v>
      </c>
      <c r="E173" s="465" t="s">
        <v>606</v>
      </c>
      <c r="F173" s="464">
        <v>-826</v>
      </c>
      <c r="G173" s="463" t="s">
        <v>605</v>
      </c>
      <c r="H173" s="464">
        <v>15</v>
      </c>
      <c r="I173" s="463" t="s">
        <v>604</v>
      </c>
      <c r="J173" s="462">
        <v>2464</v>
      </c>
      <c r="K173" s="468">
        <v>2987</v>
      </c>
      <c r="L173" s="460">
        <v>1180</v>
      </c>
      <c r="M173" s="459">
        <v>364</v>
      </c>
    </row>
    <row r="174" spans="1:13" ht="11.85" customHeight="1">
      <c r="A174" s="457" t="s">
        <v>241</v>
      </c>
      <c r="B174" s="446">
        <v>857</v>
      </c>
      <c r="C174" s="448" t="s">
        <v>528</v>
      </c>
      <c r="D174" s="446">
        <v>1178</v>
      </c>
      <c r="E174" s="447" t="s">
        <v>603</v>
      </c>
      <c r="F174" s="446">
        <v>-321</v>
      </c>
      <c r="G174" s="445" t="s">
        <v>602</v>
      </c>
      <c r="H174" s="446">
        <v>4</v>
      </c>
      <c r="I174" s="445" t="s">
        <v>577</v>
      </c>
      <c r="J174" s="444">
        <v>857</v>
      </c>
      <c r="K174" s="443">
        <v>1086</v>
      </c>
      <c r="L174" s="442">
        <v>426</v>
      </c>
      <c r="M174" s="441">
        <v>135</v>
      </c>
    </row>
    <row r="175" spans="1:13" ht="11.85" customHeight="1">
      <c r="A175" s="457" t="s">
        <v>235</v>
      </c>
      <c r="B175" s="446">
        <v>115</v>
      </c>
      <c r="C175" s="448" t="s">
        <v>556</v>
      </c>
      <c r="D175" s="446">
        <v>218</v>
      </c>
      <c r="E175" s="447" t="s">
        <v>505</v>
      </c>
      <c r="F175" s="446">
        <v>-103</v>
      </c>
      <c r="G175" s="445" t="s">
        <v>601</v>
      </c>
      <c r="H175" s="446">
        <v>2</v>
      </c>
      <c r="I175" s="445" t="s">
        <v>600</v>
      </c>
      <c r="J175" s="444">
        <v>115</v>
      </c>
      <c r="K175" s="443">
        <v>194</v>
      </c>
      <c r="L175" s="442">
        <v>65</v>
      </c>
      <c r="M175" s="441">
        <v>16</v>
      </c>
    </row>
    <row r="176" spans="1:13" ht="11.85" customHeight="1">
      <c r="A176" s="457" t="s">
        <v>210</v>
      </c>
      <c r="B176" s="446">
        <v>749</v>
      </c>
      <c r="C176" s="448" t="s">
        <v>595</v>
      </c>
      <c r="D176" s="446">
        <v>875</v>
      </c>
      <c r="E176" s="447" t="s">
        <v>599</v>
      </c>
      <c r="F176" s="446">
        <v>-126</v>
      </c>
      <c r="G176" s="445" t="s">
        <v>541</v>
      </c>
      <c r="H176" s="446">
        <v>4</v>
      </c>
      <c r="I176" s="445" t="s">
        <v>598</v>
      </c>
      <c r="J176" s="444">
        <v>748</v>
      </c>
      <c r="K176" s="443">
        <v>786</v>
      </c>
      <c r="L176" s="442">
        <v>323</v>
      </c>
      <c r="M176" s="441">
        <v>112</v>
      </c>
    </row>
    <row r="177" spans="1:13" ht="11.85" customHeight="1">
      <c r="A177" s="457" t="s">
        <v>236</v>
      </c>
      <c r="B177" s="446">
        <v>417</v>
      </c>
      <c r="C177" s="448" t="s">
        <v>597</v>
      </c>
      <c r="D177" s="446">
        <v>551</v>
      </c>
      <c r="E177" s="447" t="s">
        <v>596</v>
      </c>
      <c r="F177" s="446">
        <v>-134</v>
      </c>
      <c r="G177" s="445" t="s">
        <v>545</v>
      </c>
      <c r="H177" s="446">
        <v>2</v>
      </c>
      <c r="I177" s="445" t="s">
        <v>580</v>
      </c>
      <c r="J177" s="444">
        <v>417</v>
      </c>
      <c r="K177" s="443">
        <v>500</v>
      </c>
      <c r="L177" s="442">
        <v>207</v>
      </c>
      <c r="M177" s="441">
        <v>61</v>
      </c>
    </row>
    <row r="178" spans="1:13" ht="11.85" customHeight="1">
      <c r="A178" s="457" t="s">
        <v>237</v>
      </c>
      <c r="B178" s="446">
        <v>327</v>
      </c>
      <c r="C178" s="448" t="s">
        <v>595</v>
      </c>
      <c r="D178" s="446">
        <v>469</v>
      </c>
      <c r="E178" s="447" t="s">
        <v>594</v>
      </c>
      <c r="F178" s="446">
        <v>-142</v>
      </c>
      <c r="G178" s="445" t="s">
        <v>593</v>
      </c>
      <c r="H178" s="446">
        <v>3</v>
      </c>
      <c r="I178" s="445" t="s">
        <v>592</v>
      </c>
      <c r="J178" s="444">
        <v>327</v>
      </c>
      <c r="K178" s="443">
        <v>421</v>
      </c>
      <c r="L178" s="442">
        <v>159</v>
      </c>
      <c r="M178" s="441">
        <v>40</v>
      </c>
    </row>
    <row r="179" spans="1:13" ht="11.85" customHeight="1">
      <c r="A179" s="449" t="s">
        <v>97</v>
      </c>
      <c r="B179" s="446">
        <v>411</v>
      </c>
      <c r="C179" s="448" t="s">
        <v>512</v>
      </c>
      <c r="D179" s="446">
        <v>1052</v>
      </c>
      <c r="E179" s="447" t="s">
        <v>591</v>
      </c>
      <c r="F179" s="446">
        <v>-641</v>
      </c>
      <c r="G179" s="445" t="s">
        <v>590</v>
      </c>
      <c r="H179" s="446">
        <v>10</v>
      </c>
      <c r="I179" s="445" t="s">
        <v>589</v>
      </c>
      <c r="J179" s="444">
        <v>411</v>
      </c>
      <c r="K179" s="443">
        <v>994</v>
      </c>
      <c r="L179" s="442">
        <v>183</v>
      </c>
      <c r="M179" s="441">
        <v>71</v>
      </c>
    </row>
    <row r="180" spans="1:13" ht="11.85" customHeight="1">
      <c r="A180" s="449" t="s">
        <v>98</v>
      </c>
      <c r="B180" s="446">
        <v>47</v>
      </c>
      <c r="C180" s="448" t="s">
        <v>588</v>
      </c>
      <c r="D180" s="446">
        <v>238</v>
      </c>
      <c r="E180" s="447" t="s">
        <v>587</v>
      </c>
      <c r="F180" s="446">
        <v>-191</v>
      </c>
      <c r="G180" s="445" t="s">
        <v>586</v>
      </c>
      <c r="H180" s="446">
        <v>1</v>
      </c>
      <c r="I180" s="445" t="s">
        <v>585</v>
      </c>
      <c r="J180" s="444">
        <v>47</v>
      </c>
      <c r="K180" s="443">
        <v>200</v>
      </c>
      <c r="L180" s="442">
        <v>21</v>
      </c>
      <c r="M180" s="441">
        <v>7</v>
      </c>
    </row>
    <row r="181" spans="1:13" ht="11.85" customHeight="1">
      <c r="A181" s="449" t="s">
        <v>99</v>
      </c>
      <c r="B181" s="446">
        <v>111</v>
      </c>
      <c r="C181" s="448" t="s">
        <v>584</v>
      </c>
      <c r="D181" s="446">
        <v>283</v>
      </c>
      <c r="E181" s="447" t="s">
        <v>583</v>
      </c>
      <c r="F181" s="446">
        <v>-172</v>
      </c>
      <c r="G181" s="445" t="s">
        <v>582</v>
      </c>
      <c r="H181" s="446" t="s">
        <v>198</v>
      </c>
      <c r="I181" s="445" t="s">
        <v>198</v>
      </c>
      <c r="J181" s="444">
        <v>111</v>
      </c>
      <c r="K181" s="443">
        <v>263</v>
      </c>
      <c r="L181" s="442">
        <v>68</v>
      </c>
      <c r="M181" s="441">
        <v>15</v>
      </c>
    </row>
    <row r="182" spans="1:13" ht="11.85" customHeight="1">
      <c r="A182" s="449" t="s">
        <v>100</v>
      </c>
      <c r="B182" s="446">
        <v>95</v>
      </c>
      <c r="C182" s="448" t="s">
        <v>532</v>
      </c>
      <c r="D182" s="446">
        <v>231</v>
      </c>
      <c r="E182" s="447" t="s">
        <v>581</v>
      </c>
      <c r="F182" s="446">
        <v>-136</v>
      </c>
      <c r="G182" s="445" t="s">
        <v>523</v>
      </c>
      <c r="H182" s="446">
        <v>2</v>
      </c>
      <c r="I182" s="445" t="s">
        <v>563</v>
      </c>
      <c r="J182" s="444">
        <v>95</v>
      </c>
      <c r="K182" s="443">
        <v>175</v>
      </c>
      <c r="L182" s="442">
        <v>34</v>
      </c>
      <c r="M182" s="441">
        <v>8</v>
      </c>
    </row>
    <row r="183" spans="1:13" ht="11.85" customHeight="1">
      <c r="A183" s="449" t="s">
        <v>101</v>
      </c>
      <c r="B183" s="446">
        <v>43</v>
      </c>
      <c r="C183" s="448" t="s">
        <v>580</v>
      </c>
      <c r="D183" s="446">
        <v>209</v>
      </c>
      <c r="E183" s="447" t="s">
        <v>579</v>
      </c>
      <c r="F183" s="446">
        <v>-166</v>
      </c>
      <c r="G183" s="445" t="s">
        <v>578</v>
      </c>
      <c r="H183" s="446" t="s">
        <v>198</v>
      </c>
      <c r="I183" s="445" t="s">
        <v>198</v>
      </c>
      <c r="J183" s="444">
        <v>43</v>
      </c>
      <c r="K183" s="443">
        <v>191</v>
      </c>
      <c r="L183" s="442">
        <v>22</v>
      </c>
      <c r="M183" s="441">
        <v>4</v>
      </c>
    </row>
    <row r="184" spans="1:13" ht="11.85" customHeight="1">
      <c r="A184" s="449" t="s">
        <v>102</v>
      </c>
      <c r="B184" s="446">
        <v>66</v>
      </c>
      <c r="C184" s="448" t="s">
        <v>577</v>
      </c>
      <c r="D184" s="446">
        <v>299</v>
      </c>
      <c r="E184" s="447" t="s">
        <v>576</v>
      </c>
      <c r="F184" s="446">
        <v>-233</v>
      </c>
      <c r="G184" s="445" t="s">
        <v>575</v>
      </c>
      <c r="H184" s="446" t="s">
        <v>198</v>
      </c>
      <c r="I184" s="445" t="s">
        <v>198</v>
      </c>
      <c r="J184" s="444">
        <v>66</v>
      </c>
      <c r="K184" s="443">
        <v>278</v>
      </c>
      <c r="L184" s="442">
        <v>48</v>
      </c>
      <c r="M184" s="441">
        <v>3</v>
      </c>
    </row>
    <row r="185" spans="1:13" ht="15.95" customHeight="1">
      <c r="A185" s="455" t="s">
        <v>151</v>
      </c>
      <c r="B185" s="439">
        <v>620</v>
      </c>
      <c r="C185" s="454" t="s">
        <v>574</v>
      </c>
      <c r="D185" s="439">
        <v>1723</v>
      </c>
      <c r="E185" s="453" t="s">
        <v>573</v>
      </c>
      <c r="F185" s="439">
        <v>-1103</v>
      </c>
      <c r="G185" s="452" t="s">
        <v>572</v>
      </c>
      <c r="H185" s="439">
        <v>7</v>
      </c>
      <c r="I185" s="452" t="s">
        <v>538</v>
      </c>
      <c r="J185" s="451">
        <v>620</v>
      </c>
      <c r="K185" s="450">
        <v>1598</v>
      </c>
      <c r="L185" s="438">
        <v>311</v>
      </c>
      <c r="M185" s="437">
        <v>20</v>
      </c>
    </row>
    <row r="186" spans="1:13" ht="11.85" customHeight="1">
      <c r="A186" s="449" t="s">
        <v>107</v>
      </c>
      <c r="B186" s="446">
        <v>71</v>
      </c>
      <c r="C186" s="448" t="s">
        <v>571</v>
      </c>
      <c r="D186" s="446">
        <v>310</v>
      </c>
      <c r="E186" s="447" t="s">
        <v>570</v>
      </c>
      <c r="F186" s="446">
        <v>-239</v>
      </c>
      <c r="G186" s="445" t="s">
        <v>569</v>
      </c>
      <c r="H186" s="446">
        <v>1</v>
      </c>
      <c r="I186" s="445" t="s">
        <v>568</v>
      </c>
      <c r="J186" s="444">
        <v>71</v>
      </c>
      <c r="K186" s="443">
        <v>291</v>
      </c>
      <c r="L186" s="442">
        <v>35</v>
      </c>
      <c r="M186" s="441">
        <v>5</v>
      </c>
    </row>
    <row r="187" spans="1:13" ht="11.85" customHeight="1">
      <c r="A187" s="449" t="s">
        <v>108</v>
      </c>
      <c r="B187" s="446">
        <v>77</v>
      </c>
      <c r="C187" s="448" t="s">
        <v>567</v>
      </c>
      <c r="D187" s="446">
        <v>264</v>
      </c>
      <c r="E187" s="447" t="s">
        <v>566</v>
      </c>
      <c r="F187" s="446">
        <v>-187</v>
      </c>
      <c r="G187" s="445" t="s">
        <v>565</v>
      </c>
      <c r="H187" s="446" t="s">
        <v>198</v>
      </c>
      <c r="I187" s="445" t="s">
        <v>198</v>
      </c>
      <c r="J187" s="444">
        <v>77</v>
      </c>
      <c r="K187" s="443">
        <v>242</v>
      </c>
      <c r="L187" s="442">
        <v>36</v>
      </c>
      <c r="M187" s="441">
        <v>4</v>
      </c>
    </row>
    <row r="188" spans="1:13" ht="11.85" customHeight="1">
      <c r="A188" s="449" t="s">
        <v>109</v>
      </c>
      <c r="B188" s="446">
        <v>52</v>
      </c>
      <c r="C188" s="448" t="s">
        <v>564</v>
      </c>
      <c r="D188" s="446">
        <v>211</v>
      </c>
      <c r="E188" s="447" t="s">
        <v>563</v>
      </c>
      <c r="F188" s="446">
        <v>-159</v>
      </c>
      <c r="G188" s="445" t="s">
        <v>562</v>
      </c>
      <c r="H188" s="446" t="s">
        <v>198</v>
      </c>
      <c r="I188" s="445" t="s">
        <v>198</v>
      </c>
      <c r="J188" s="444">
        <v>52</v>
      </c>
      <c r="K188" s="443">
        <v>191</v>
      </c>
      <c r="L188" s="442">
        <v>19</v>
      </c>
      <c r="M188" s="441">
        <v>11</v>
      </c>
    </row>
    <row r="189" spans="1:13" ht="11.85" customHeight="1">
      <c r="A189" s="449" t="s">
        <v>110</v>
      </c>
      <c r="B189" s="446">
        <v>420</v>
      </c>
      <c r="C189" s="448" t="s">
        <v>561</v>
      </c>
      <c r="D189" s="446">
        <v>938</v>
      </c>
      <c r="E189" s="447" t="s">
        <v>560</v>
      </c>
      <c r="F189" s="446">
        <v>-518</v>
      </c>
      <c r="G189" s="445" t="s">
        <v>547</v>
      </c>
      <c r="H189" s="446">
        <v>6</v>
      </c>
      <c r="I189" s="445" t="s">
        <v>559</v>
      </c>
      <c r="J189" s="444">
        <v>420</v>
      </c>
      <c r="K189" s="443">
        <v>874</v>
      </c>
      <c r="L189" s="442">
        <v>221</v>
      </c>
      <c r="M189" s="441" t="s">
        <v>198</v>
      </c>
    </row>
    <row r="190" spans="1:13" ht="15.95" customHeight="1">
      <c r="A190" s="455" t="s">
        <v>152</v>
      </c>
      <c r="B190" s="439">
        <v>1701</v>
      </c>
      <c r="C190" s="454" t="s">
        <v>518</v>
      </c>
      <c r="D190" s="439">
        <v>2830</v>
      </c>
      <c r="E190" s="453" t="s">
        <v>559</v>
      </c>
      <c r="F190" s="439">
        <v>-1129</v>
      </c>
      <c r="G190" s="452" t="s">
        <v>558</v>
      </c>
      <c r="H190" s="439">
        <v>13</v>
      </c>
      <c r="I190" s="452" t="s">
        <v>557</v>
      </c>
      <c r="J190" s="451">
        <v>1700</v>
      </c>
      <c r="K190" s="450">
        <v>2665</v>
      </c>
      <c r="L190" s="438">
        <v>773</v>
      </c>
      <c r="M190" s="437">
        <v>36</v>
      </c>
    </row>
    <row r="191" spans="1:13" ht="11.85" customHeight="1">
      <c r="A191" s="449" t="s">
        <v>51</v>
      </c>
      <c r="B191" s="446">
        <v>322</v>
      </c>
      <c r="C191" s="448" t="s">
        <v>556</v>
      </c>
      <c r="D191" s="446">
        <v>640</v>
      </c>
      <c r="E191" s="447" t="s">
        <v>555</v>
      </c>
      <c r="F191" s="446">
        <v>-318</v>
      </c>
      <c r="G191" s="445" t="s">
        <v>554</v>
      </c>
      <c r="H191" s="446">
        <v>1</v>
      </c>
      <c r="I191" s="445" t="s">
        <v>553</v>
      </c>
      <c r="J191" s="444">
        <v>322</v>
      </c>
      <c r="K191" s="443">
        <v>585</v>
      </c>
      <c r="L191" s="442">
        <v>119</v>
      </c>
      <c r="M191" s="441">
        <v>1</v>
      </c>
    </row>
    <row r="192" spans="1:13" ht="11.85" customHeight="1">
      <c r="A192" s="449" t="s">
        <v>234</v>
      </c>
      <c r="B192" s="446">
        <v>1032</v>
      </c>
      <c r="C192" s="448" t="s">
        <v>498</v>
      </c>
      <c r="D192" s="446">
        <v>1396</v>
      </c>
      <c r="E192" s="447" t="s">
        <v>552</v>
      </c>
      <c r="F192" s="446">
        <v>-364</v>
      </c>
      <c r="G192" s="445" t="s">
        <v>551</v>
      </c>
      <c r="H192" s="446">
        <v>10</v>
      </c>
      <c r="I192" s="445" t="s">
        <v>550</v>
      </c>
      <c r="J192" s="444">
        <v>1031</v>
      </c>
      <c r="K192" s="443">
        <v>1309</v>
      </c>
      <c r="L192" s="442">
        <v>474</v>
      </c>
      <c r="M192" s="441">
        <v>34</v>
      </c>
    </row>
    <row r="193" spans="1:13" ht="11.85" customHeight="1">
      <c r="A193" s="449" t="s">
        <v>52</v>
      </c>
      <c r="B193" s="446">
        <v>347</v>
      </c>
      <c r="C193" s="448" t="s">
        <v>549</v>
      </c>
      <c r="D193" s="446">
        <v>794</v>
      </c>
      <c r="E193" s="447" t="s">
        <v>548</v>
      </c>
      <c r="F193" s="446">
        <v>-447</v>
      </c>
      <c r="G193" s="445" t="s">
        <v>547</v>
      </c>
      <c r="H193" s="446">
        <v>2</v>
      </c>
      <c r="I193" s="445" t="s">
        <v>535</v>
      </c>
      <c r="J193" s="444">
        <v>347</v>
      </c>
      <c r="K193" s="443">
        <v>771</v>
      </c>
      <c r="L193" s="442">
        <v>180</v>
      </c>
      <c r="M193" s="441">
        <v>1</v>
      </c>
    </row>
    <row r="194" spans="1:13" ht="15.95" customHeight="1">
      <c r="A194" s="455" t="s">
        <v>153</v>
      </c>
      <c r="B194" s="439">
        <v>2015</v>
      </c>
      <c r="C194" s="454" t="s">
        <v>528</v>
      </c>
      <c r="D194" s="439">
        <v>2521</v>
      </c>
      <c r="E194" s="453" t="s">
        <v>546</v>
      </c>
      <c r="F194" s="439">
        <v>-506</v>
      </c>
      <c r="G194" s="452" t="s">
        <v>545</v>
      </c>
      <c r="H194" s="439">
        <v>10</v>
      </c>
      <c r="I194" s="452" t="s">
        <v>544</v>
      </c>
      <c r="J194" s="451">
        <v>2005</v>
      </c>
      <c r="K194" s="450">
        <v>2175</v>
      </c>
      <c r="L194" s="438">
        <v>1187</v>
      </c>
      <c r="M194" s="437">
        <v>114</v>
      </c>
    </row>
    <row r="195" spans="1:13" s="458" customFormat="1" ht="11.85" customHeight="1">
      <c r="A195" s="467" t="s">
        <v>162</v>
      </c>
      <c r="B195" s="464">
        <v>844</v>
      </c>
      <c r="C195" s="466" t="s">
        <v>543</v>
      </c>
      <c r="D195" s="464">
        <v>986</v>
      </c>
      <c r="E195" s="465" t="s">
        <v>542</v>
      </c>
      <c r="F195" s="464">
        <v>-142</v>
      </c>
      <c r="G195" s="463" t="s">
        <v>541</v>
      </c>
      <c r="H195" s="464">
        <v>3</v>
      </c>
      <c r="I195" s="463" t="s">
        <v>540</v>
      </c>
      <c r="J195" s="462">
        <v>844</v>
      </c>
      <c r="K195" s="461">
        <v>904</v>
      </c>
      <c r="L195" s="460">
        <v>425</v>
      </c>
      <c r="M195" s="459">
        <v>48</v>
      </c>
    </row>
    <row r="196" spans="1:13" ht="11.85" customHeight="1">
      <c r="A196" s="457" t="s">
        <v>165</v>
      </c>
      <c r="B196" s="446">
        <v>789</v>
      </c>
      <c r="C196" s="448" t="s">
        <v>539</v>
      </c>
      <c r="D196" s="446">
        <v>833</v>
      </c>
      <c r="E196" s="447" t="s">
        <v>538</v>
      </c>
      <c r="F196" s="446">
        <v>-44</v>
      </c>
      <c r="G196" s="445" t="s">
        <v>537</v>
      </c>
      <c r="H196" s="446">
        <v>3</v>
      </c>
      <c r="I196" s="445" t="s">
        <v>536</v>
      </c>
      <c r="J196" s="444">
        <v>789</v>
      </c>
      <c r="K196" s="443">
        <v>763</v>
      </c>
      <c r="L196" s="442">
        <v>382</v>
      </c>
      <c r="M196" s="441">
        <v>45</v>
      </c>
    </row>
    <row r="197" spans="1:13" ht="11.85" customHeight="1">
      <c r="A197" s="457" t="s">
        <v>166</v>
      </c>
      <c r="B197" s="446">
        <v>55</v>
      </c>
      <c r="C197" s="448" t="s">
        <v>535</v>
      </c>
      <c r="D197" s="446">
        <v>153</v>
      </c>
      <c r="E197" s="447" t="s">
        <v>534</v>
      </c>
      <c r="F197" s="446">
        <v>-98</v>
      </c>
      <c r="G197" s="445" t="s">
        <v>533</v>
      </c>
      <c r="H197" s="446" t="s">
        <v>198</v>
      </c>
      <c r="I197" s="445" t="s">
        <v>198</v>
      </c>
      <c r="J197" s="444">
        <v>55</v>
      </c>
      <c r="K197" s="443">
        <v>141</v>
      </c>
      <c r="L197" s="442">
        <v>43</v>
      </c>
      <c r="M197" s="441">
        <v>3</v>
      </c>
    </row>
    <row r="198" spans="1:13" ht="11.85" customHeight="1">
      <c r="A198" s="449" t="s">
        <v>116</v>
      </c>
      <c r="B198" s="446">
        <v>55</v>
      </c>
      <c r="C198" s="448" t="s">
        <v>532</v>
      </c>
      <c r="D198" s="446">
        <v>161</v>
      </c>
      <c r="E198" s="447" t="s">
        <v>531</v>
      </c>
      <c r="F198" s="446">
        <v>-106</v>
      </c>
      <c r="G198" s="445" t="s">
        <v>530</v>
      </c>
      <c r="H198" s="446">
        <v>1</v>
      </c>
      <c r="I198" s="445" t="s">
        <v>503</v>
      </c>
      <c r="J198" s="444">
        <v>55</v>
      </c>
      <c r="K198" s="443">
        <v>136</v>
      </c>
      <c r="L198" s="442">
        <v>28</v>
      </c>
      <c r="M198" s="441">
        <v>3</v>
      </c>
    </row>
    <row r="199" spans="1:13" ht="11.85" customHeight="1">
      <c r="A199" s="449" t="s">
        <v>117</v>
      </c>
      <c r="B199" s="446">
        <v>380</v>
      </c>
      <c r="C199" s="448" t="s">
        <v>529</v>
      </c>
      <c r="D199" s="446">
        <v>381</v>
      </c>
      <c r="E199" s="447" t="s">
        <v>528</v>
      </c>
      <c r="F199" s="446">
        <v>-1</v>
      </c>
      <c r="G199" s="445" t="s">
        <v>527</v>
      </c>
      <c r="H199" s="446">
        <v>1</v>
      </c>
      <c r="I199" s="445" t="s">
        <v>526</v>
      </c>
      <c r="J199" s="444">
        <v>377</v>
      </c>
      <c r="K199" s="443">
        <v>300</v>
      </c>
      <c r="L199" s="442">
        <v>262</v>
      </c>
      <c r="M199" s="441">
        <v>2</v>
      </c>
    </row>
    <row r="200" spans="1:13" ht="11.85" customHeight="1">
      <c r="A200" s="449" t="s">
        <v>118</v>
      </c>
      <c r="B200" s="446">
        <v>155</v>
      </c>
      <c r="C200" s="448" t="s">
        <v>525</v>
      </c>
      <c r="D200" s="446">
        <v>356</v>
      </c>
      <c r="E200" s="447" t="s">
        <v>524</v>
      </c>
      <c r="F200" s="446">
        <v>-201</v>
      </c>
      <c r="G200" s="445" t="s">
        <v>523</v>
      </c>
      <c r="H200" s="446">
        <v>2</v>
      </c>
      <c r="I200" s="445" t="s">
        <v>522</v>
      </c>
      <c r="J200" s="444">
        <v>155</v>
      </c>
      <c r="K200" s="443">
        <v>264</v>
      </c>
      <c r="L200" s="442">
        <v>83</v>
      </c>
      <c r="M200" s="441" t="s">
        <v>198</v>
      </c>
    </row>
    <row r="201" spans="1:13" ht="11.85" customHeight="1">
      <c r="A201" s="449" t="s">
        <v>119</v>
      </c>
      <c r="B201" s="446">
        <v>369</v>
      </c>
      <c r="C201" s="448" t="s">
        <v>521</v>
      </c>
      <c r="D201" s="446">
        <v>258</v>
      </c>
      <c r="E201" s="447" t="s">
        <v>501</v>
      </c>
      <c r="F201" s="446">
        <v>111</v>
      </c>
      <c r="G201" s="445" t="s">
        <v>520</v>
      </c>
      <c r="H201" s="446">
        <v>3</v>
      </c>
      <c r="I201" s="445" t="s">
        <v>519</v>
      </c>
      <c r="J201" s="444">
        <v>362</v>
      </c>
      <c r="K201" s="443">
        <v>233</v>
      </c>
      <c r="L201" s="442">
        <v>276</v>
      </c>
      <c r="M201" s="441">
        <v>61</v>
      </c>
    </row>
    <row r="202" spans="1:13" ht="11.85" customHeight="1">
      <c r="A202" s="449" t="s">
        <v>120</v>
      </c>
      <c r="B202" s="446">
        <v>172</v>
      </c>
      <c r="C202" s="448" t="s">
        <v>518</v>
      </c>
      <c r="D202" s="446">
        <v>307</v>
      </c>
      <c r="E202" s="447" t="s">
        <v>517</v>
      </c>
      <c r="F202" s="446">
        <v>-135</v>
      </c>
      <c r="G202" s="445" t="s">
        <v>516</v>
      </c>
      <c r="H202" s="446" t="s">
        <v>198</v>
      </c>
      <c r="I202" s="445" t="s">
        <v>198</v>
      </c>
      <c r="J202" s="444">
        <v>172</v>
      </c>
      <c r="K202" s="443">
        <v>275</v>
      </c>
      <c r="L202" s="442">
        <v>96</v>
      </c>
      <c r="M202" s="441" t="s">
        <v>198</v>
      </c>
    </row>
    <row r="203" spans="1:13" ht="11.85" customHeight="1">
      <c r="A203" s="449" t="s">
        <v>121</v>
      </c>
      <c r="B203" s="446">
        <v>40</v>
      </c>
      <c r="C203" s="456" t="s">
        <v>512</v>
      </c>
      <c r="D203" s="446">
        <v>72</v>
      </c>
      <c r="E203" s="447" t="s">
        <v>515</v>
      </c>
      <c r="F203" s="446">
        <v>-32</v>
      </c>
      <c r="G203" s="445" t="s">
        <v>514</v>
      </c>
      <c r="H203" s="446" t="s">
        <v>198</v>
      </c>
      <c r="I203" s="445" t="s">
        <v>198</v>
      </c>
      <c r="J203" s="444">
        <v>40</v>
      </c>
      <c r="K203" s="443">
        <v>63</v>
      </c>
      <c r="L203" s="442">
        <v>17</v>
      </c>
      <c r="M203" s="441" t="s">
        <v>198</v>
      </c>
    </row>
    <row r="204" spans="1:13" ht="15.95" customHeight="1">
      <c r="A204" s="455" t="s">
        <v>154</v>
      </c>
      <c r="B204" s="439">
        <v>749</v>
      </c>
      <c r="C204" s="454" t="s">
        <v>508</v>
      </c>
      <c r="D204" s="439">
        <v>1663</v>
      </c>
      <c r="E204" s="453" t="s">
        <v>513</v>
      </c>
      <c r="F204" s="439">
        <v>-914</v>
      </c>
      <c r="G204" s="452" t="s">
        <v>506</v>
      </c>
      <c r="H204" s="439">
        <v>6</v>
      </c>
      <c r="I204" s="452" t="s">
        <v>512</v>
      </c>
      <c r="J204" s="451">
        <v>749</v>
      </c>
      <c r="K204" s="450">
        <v>1425</v>
      </c>
      <c r="L204" s="438">
        <v>322</v>
      </c>
      <c r="M204" s="437">
        <v>126</v>
      </c>
    </row>
    <row r="205" spans="1:13" ht="11.85" customHeight="1">
      <c r="A205" s="449" t="s">
        <v>103</v>
      </c>
      <c r="B205" s="446">
        <v>65</v>
      </c>
      <c r="C205" s="448" t="s">
        <v>511</v>
      </c>
      <c r="D205" s="446">
        <v>263</v>
      </c>
      <c r="E205" s="447" t="s">
        <v>510</v>
      </c>
      <c r="F205" s="446">
        <v>-198</v>
      </c>
      <c r="G205" s="445" t="s">
        <v>509</v>
      </c>
      <c r="H205" s="446" t="s">
        <v>198</v>
      </c>
      <c r="I205" s="445" t="s">
        <v>198</v>
      </c>
      <c r="J205" s="444">
        <v>65</v>
      </c>
      <c r="K205" s="443">
        <v>239</v>
      </c>
      <c r="L205" s="442">
        <v>31</v>
      </c>
      <c r="M205" s="441">
        <v>1</v>
      </c>
    </row>
    <row r="206" spans="1:13" ht="11.85" customHeight="1">
      <c r="A206" s="449" t="s">
        <v>104</v>
      </c>
      <c r="B206" s="446">
        <v>134</v>
      </c>
      <c r="C206" s="448" t="s">
        <v>508</v>
      </c>
      <c r="D206" s="446">
        <v>298</v>
      </c>
      <c r="E206" s="447" t="s">
        <v>507</v>
      </c>
      <c r="F206" s="446">
        <v>-164</v>
      </c>
      <c r="G206" s="445" t="s">
        <v>506</v>
      </c>
      <c r="H206" s="446">
        <v>2</v>
      </c>
      <c r="I206" s="445" t="s">
        <v>505</v>
      </c>
      <c r="J206" s="444">
        <v>134</v>
      </c>
      <c r="K206" s="443">
        <v>280</v>
      </c>
      <c r="L206" s="442">
        <v>44</v>
      </c>
      <c r="M206" s="441">
        <v>7</v>
      </c>
    </row>
    <row r="207" spans="1:13" ht="11.85" customHeight="1">
      <c r="A207" s="449" t="s">
        <v>105</v>
      </c>
      <c r="B207" s="446">
        <v>134</v>
      </c>
      <c r="C207" s="448" t="s">
        <v>504</v>
      </c>
      <c r="D207" s="446">
        <v>346</v>
      </c>
      <c r="E207" s="447" t="s">
        <v>503</v>
      </c>
      <c r="F207" s="446">
        <v>-212</v>
      </c>
      <c r="G207" s="445" t="s">
        <v>502</v>
      </c>
      <c r="H207" s="446" t="s">
        <v>198</v>
      </c>
      <c r="I207" s="445" t="s">
        <v>198</v>
      </c>
      <c r="J207" s="444">
        <v>134</v>
      </c>
      <c r="K207" s="443">
        <v>233</v>
      </c>
      <c r="L207" s="442">
        <v>52</v>
      </c>
      <c r="M207" s="441">
        <v>19</v>
      </c>
    </row>
    <row r="208" spans="1:13" ht="11.85" customHeight="1">
      <c r="A208" s="449" t="s">
        <v>106</v>
      </c>
      <c r="B208" s="446">
        <v>416</v>
      </c>
      <c r="C208" s="448" t="s">
        <v>501</v>
      </c>
      <c r="D208" s="446">
        <v>756</v>
      </c>
      <c r="E208" s="447" t="s">
        <v>500</v>
      </c>
      <c r="F208" s="446">
        <v>-340</v>
      </c>
      <c r="G208" s="445" t="s">
        <v>499</v>
      </c>
      <c r="H208" s="446">
        <v>4</v>
      </c>
      <c r="I208" s="445" t="s">
        <v>498</v>
      </c>
      <c r="J208" s="444">
        <v>416</v>
      </c>
      <c r="K208" s="443">
        <v>673</v>
      </c>
      <c r="L208" s="442">
        <v>195</v>
      </c>
      <c r="M208" s="441">
        <v>99</v>
      </c>
    </row>
    <row r="209" spans="1:13" ht="15.95" customHeight="1">
      <c r="A209" s="440" t="s">
        <v>155</v>
      </c>
      <c r="B209" s="439" t="s">
        <v>197</v>
      </c>
      <c r="C209" s="439" t="s">
        <v>197</v>
      </c>
      <c r="D209" s="439" t="s">
        <v>197</v>
      </c>
      <c r="E209" s="439" t="s">
        <v>197</v>
      </c>
      <c r="F209" s="439" t="s">
        <v>197</v>
      </c>
      <c r="G209" s="439" t="s">
        <v>197</v>
      </c>
      <c r="H209" s="439" t="s">
        <v>197</v>
      </c>
      <c r="I209" s="439" t="s">
        <v>197</v>
      </c>
      <c r="J209" s="439" t="s">
        <v>197</v>
      </c>
      <c r="K209" s="439" t="s">
        <v>197</v>
      </c>
      <c r="L209" s="438" t="s">
        <v>197</v>
      </c>
      <c r="M209" s="437" t="s">
        <v>197</v>
      </c>
    </row>
    <row r="215" spans="1:13" ht="9.75">
      <c r="L215" s="436"/>
      <c r="M215" s="436"/>
    </row>
  </sheetData>
  <mergeCells count="9">
    <mergeCell ref="B3:C3"/>
    <mergeCell ref="A1:M1"/>
    <mergeCell ref="K3:K4"/>
    <mergeCell ref="L3:M3"/>
    <mergeCell ref="D3:E3"/>
    <mergeCell ref="F3:G3"/>
    <mergeCell ref="H3:I3"/>
    <mergeCell ref="J3:J4"/>
    <mergeCell ref="A3:A4"/>
  </mergeCells>
  <printOptions horizontalCentered="1"/>
  <pageMargins left="0.59055118110236227" right="0.59055118110236227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5" max="13" man="1"/>
    <brk id="109" max="13" man="1"/>
    <brk id="159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8"/>
  <sheetViews>
    <sheetView view="pageBreakPreview" zoomScaleNormal="100" zoomScaleSheetLayoutView="100" workbookViewId="0">
      <pane xSplit="1" ySplit="3" topLeftCell="C4" activePane="bottomRight" state="frozen"/>
      <selection activeCell="H212" sqref="H212"/>
      <selection pane="topRight" activeCell="H212" sqref="H212"/>
      <selection pane="bottomLeft" activeCell="H212" sqref="H212"/>
      <selection pane="bottomRight" activeCell="A2" sqref="A2:A3"/>
    </sheetView>
  </sheetViews>
  <sheetFormatPr defaultRowHeight="11.25"/>
  <cols>
    <col min="1" max="1" width="22.7109375" style="482" customWidth="1"/>
    <col min="2" max="19" width="7.42578125" style="482" customWidth="1"/>
    <col min="20" max="20" width="22.7109375" style="482" customWidth="1"/>
    <col min="21" max="16384" width="9.140625" style="482"/>
  </cols>
  <sheetData>
    <row r="1" spans="1:20" s="516" customFormat="1" ht="12.75">
      <c r="A1" s="1626" t="s">
        <v>836</v>
      </c>
      <c r="B1" s="1626"/>
      <c r="C1" s="1626"/>
      <c r="D1" s="1626"/>
      <c r="E1" s="1626"/>
      <c r="F1" s="1626"/>
      <c r="G1" s="1626"/>
      <c r="H1" s="1626"/>
      <c r="I1" s="1626"/>
      <c r="J1" s="1626"/>
      <c r="K1" s="1627" t="s">
        <v>856</v>
      </c>
      <c r="L1" s="1627"/>
      <c r="M1" s="1627"/>
      <c r="N1" s="1627"/>
      <c r="O1" s="1627"/>
      <c r="P1" s="1627"/>
      <c r="Q1" s="1627"/>
      <c r="R1" s="1627"/>
      <c r="S1" s="1627"/>
      <c r="T1" s="1627"/>
    </row>
    <row r="2" spans="1:20" ht="18" customHeight="1">
      <c r="A2" s="1630" t="s">
        <v>835</v>
      </c>
      <c r="B2" s="1633" t="s">
        <v>348</v>
      </c>
      <c r="C2" s="1635" t="s">
        <v>834</v>
      </c>
      <c r="D2" s="1632"/>
      <c r="E2" s="1632"/>
      <c r="F2" s="1632"/>
      <c r="G2" s="1632"/>
      <c r="H2" s="1632"/>
      <c r="I2" s="1632"/>
      <c r="J2" s="1632"/>
      <c r="K2" s="1632" t="s">
        <v>834</v>
      </c>
      <c r="L2" s="1632"/>
      <c r="M2" s="1632"/>
      <c r="N2" s="1632"/>
      <c r="O2" s="1632"/>
      <c r="P2" s="1632"/>
      <c r="Q2" s="1632"/>
      <c r="R2" s="1632"/>
      <c r="S2" s="1632"/>
      <c r="T2" s="1628" t="s">
        <v>833</v>
      </c>
    </row>
    <row r="3" spans="1:20" ht="84.95" customHeight="1">
      <c r="A3" s="1631"/>
      <c r="B3" s="1634"/>
      <c r="C3" s="512" t="s">
        <v>832</v>
      </c>
      <c r="D3" s="509" t="s">
        <v>831</v>
      </c>
      <c r="E3" s="509" t="s">
        <v>830</v>
      </c>
      <c r="F3" s="509" t="s">
        <v>829</v>
      </c>
      <c r="G3" s="509" t="s">
        <v>828</v>
      </c>
      <c r="H3" s="509" t="s">
        <v>827</v>
      </c>
      <c r="I3" s="509" t="s">
        <v>826</v>
      </c>
      <c r="J3" s="511" t="s">
        <v>825</v>
      </c>
      <c r="K3" s="510" t="s">
        <v>824</v>
      </c>
      <c r="L3" s="509" t="s">
        <v>823</v>
      </c>
      <c r="M3" s="509" t="s">
        <v>822</v>
      </c>
      <c r="N3" s="509" t="s">
        <v>821</v>
      </c>
      <c r="O3" s="509" t="s">
        <v>820</v>
      </c>
      <c r="P3" s="509" t="s">
        <v>819</v>
      </c>
      <c r="Q3" s="509" t="s">
        <v>818</v>
      </c>
      <c r="R3" s="509" t="s">
        <v>817</v>
      </c>
      <c r="S3" s="508" t="s">
        <v>816</v>
      </c>
      <c r="T3" s="1629"/>
    </row>
    <row r="4" spans="1:20" ht="15.95" customHeight="1">
      <c r="A4" s="478" t="s">
        <v>0</v>
      </c>
      <c r="B4" s="485">
        <v>102400</v>
      </c>
      <c r="C4" s="485">
        <v>454</v>
      </c>
      <c r="D4" s="485">
        <v>21725</v>
      </c>
      <c r="E4" s="485">
        <v>193</v>
      </c>
      <c r="F4" s="485">
        <v>3092</v>
      </c>
      <c r="G4" s="485">
        <v>1163</v>
      </c>
      <c r="H4" s="485">
        <v>1768</v>
      </c>
      <c r="I4" s="485">
        <v>54972</v>
      </c>
      <c r="J4" s="485">
        <v>4975</v>
      </c>
      <c r="K4" s="485">
        <v>3405</v>
      </c>
      <c r="L4" s="485">
        <v>83</v>
      </c>
      <c r="M4" s="485">
        <v>169</v>
      </c>
      <c r="N4" s="485">
        <v>2095</v>
      </c>
      <c r="O4" s="485">
        <v>10</v>
      </c>
      <c r="P4" s="485">
        <v>282</v>
      </c>
      <c r="Q4" s="485">
        <v>98</v>
      </c>
      <c r="R4" s="485">
        <v>4631</v>
      </c>
      <c r="S4" s="484">
        <v>3285</v>
      </c>
      <c r="T4" s="507" t="s">
        <v>0</v>
      </c>
    </row>
    <row r="5" spans="1:20" s="499" customFormat="1" ht="15.2" customHeight="1">
      <c r="A5" s="477" t="s">
        <v>242</v>
      </c>
      <c r="B5" s="488">
        <v>48195</v>
      </c>
      <c r="C5" s="488">
        <v>217</v>
      </c>
      <c r="D5" s="488">
        <v>11431</v>
      </c>
      <c r="E5" s="488">
        <v>69</v>
      </c>
      <c r="F5" s="488">
        <v>1216</v>
      </c>
      <c r="G5" s="488">
        <v>517</v>
      </c>
      <c r="H5" s="488">
        <v>931</v>
      </c>
      <c r="I5" s="488">
        <v>25687</v>
      </c>
      <c r="J5" s="488">
        <v>2272</v>
      </c>
      <c r="K5" s="488">
        <v>1735</v>
      </c>
      <c r="L5" s="488">
        <v>45</v>
      </c>
      <c r="M5" s="488">
        <v>92</v>
      </c>
      <c r="N5" s="488">
        <v>815</v>
      </c>
      <c r="O5" s="488">
        <v>6</v>
      </c>
      <c r="P5" s="488">
        <v>136</v>
      </c>
      <c r="Q5" s="488">
        <v>53</v>
      </c>
      <c r="R5" s="488">
        <v>1354</v>
      </c>
      <c r="S5" s="487">
        <v>1619</v>
      </c>
      <c r="T5" s="506" t="s">
        <v>242</v>
      </c>
    </row>
    <row r="6" spans="1:20" ht="15.2" customHeight="1">
      <c r="A6" s="476" t="s">
        <v>125</v>
      </c>
      <c r="B6" s="485">
        <v>20725</v>
      </c>
      <c r="C6" s="485">
        <v>95</v>
      </c>
      <c r="D6" s="485">
        <v>5252</v>
      </c>
      <c r="E6" s="485">
        <v>22</v>
      </c>
      <c r="F6" s="485">
        <v>452</v>
      </c>
      <c r="G6" s="485">
        <v>267</v>
      </c>
      <c r="H6" s="485">
        <v>481</v>
      </c>
      <c r="I6" s="485">
        <v>10779</v>
      </c>
      <c r="J6" s="485">
        <v>993</v>
      </c>
      <c r="K6" s="485">
        <v>796</v>
      </c>
      <c r="L6" s="485">
        <v>16</v>
      </c>
      <c r="M6" s="485">
        <v>22</v>
      </c>
      <c r="N6" s="485">
        <v>390</v>
      </c>
      <c r="O6" s="485">
        <v>4</v>
      </c>
      <c r="P6" s="485">
        <v>71</v>
      </c>
      <c r="Q6" s="485">
        <v>27</v>
      </c>
      <c r="R6" s="485">
        <v>471</v>
      </c>
      <c r="S6" s="484">
        <v>587</v>
      </c>
      <c r="T6" s="505" t="s">
        <v>125</v>
      </c>
    </row>
    <row r="7" spans="1:20" ht="20.100000000000001" customHeight="1">
      <c r="A7" s="475" t="s">
        <v>246</v>
      </c>
      <c r="B7" s="485">
        <v>20725</v>
      </c>
      <c r="C7" s="485">
        <v>95</v>
      </c>
      <c r="D7" s="485">
        <v>5252</v>
      </c>
      <c r="E7" s="485">
        <v>22</v>
      </c>
      <c r="F7" s="485">
        <v>452</v>
      </c>
      <c r="G7" s="485">
        <v>267</v>
      </c>
      <c r="H7" s="485">
        <v>481</v>
      </c>
      <c r="I7" s="485">
        <v>10779</v>
      </c>
      <c r="J7" s="485">
        <v>993</v>
      </c>
      <c r="K7" s="485">
        <v>796</v>
      </c>
      <c r="L7" s="485">
        <v>16</v>
      </c>
      <c r="M7" s="485">
        <v>22</v>
      </c>
      <c r="N7" s="485">
        <v>390</v>
      </c>
      <c r="O7" s="485">
        <v>4</v>
      </c>
      <c r="P7" s="485">
        <v>71</v>
      </c>
      <c r="Q7" s="485">
        <v>27</v>
      </c>
      <c r="R7" s="485">
        <v>471</v>
      </c>
      <c r="S7" s="484">
        <v>587</v>
      </c>
      <c r="T7" s="504" t="s">
        <v>246</v>
      </c>
    </row>
    <row r="8" spans="1:20" ht="11.1" customHeight="1">
      <c r="A8" s="471" t="s">
        <v>200</v>
      </c>
      <c r="B8" s="488">
        <v>352</v>
      </c>
      <c r="C8" s="488">
        <v>3</v>
      </c>
      <c r="D8" s="488">
        <v>77</v>
      </c>
      <c r="E8" s="488" t="s">
        <v>198</v>
      </c>
      <c r="F8" s="488">
        <v>7</v>
      </c>
      <c r="G8" s="488" t="s">
        <v>198</v>
      </c>
      <c r="H8" s="488">
        <v>2</v>
      </c>
      <c r="I8" s="488">
        <v>199</v>
      </c>
      <c r="J8" s="488">
        <v>17</v>
      </c>
      <c r="K8" s="488">
        <v>12</v>
      </c>
      <c r="L8" s="488" t="s">
        <v>198</v>
      </c>
      <c r="M8" s="488" t="s">
        <v>198</v>
      </c>
      <c r="N8" s="488">
        <v>4</v>
      </c>
      <c r="O8" s="488" t="s">
        <v>198</v>
      </c>
      <c r="P8" s="488">
        <v>3</v>
      </c>
      <c r="Q8" s="488" t="s">
        <v>198</v>
      </c>
      <c r="R8" s="488">
        <v>11</v>
      </c>
      <c r="S8" s="487">
        <v>17</v>
      </c>
      <c r="T8" s="498" t="s">
        <v>200</v>
      </c>
    </row>
    <row r="9" spans="1:20" ht="11.1" customHeight="1">
      <c r="A9" s="471" t="s">
        <v>201</v>
      </c>
      <c r="B9" s="488">
        <v>2007</v>
      </c>
      <c r="C9" s="488">
        <v>13</v>
      </c>
      <c r="D9" s="488">
        <v>483</v>
      </c>
      <c r="E9" s="488">
        <v>3</v>
      </c>
      <c r="F9" s="488">
        <v>56</v>
      </c>
      <c r="G9" s="488">
        <v>22</v>
      </c>
      <c r="H9" s="488">
        <v>46</v>
      </c>
      <c r="I9" s="488">
        <v>1033</v>
      </c>
      <c r="J9" s="488">
        <v>106</v>
      </c>
      <c r="K9" s="488">
        <v>82</v>
      </c>
      <c r="L9" s="488">
        <v>1</v>
      </c>
      <c r="M9" s="488" t="s">
        <v>198</v>
      </c>
      <c r="N9" s="488">
        <v>47</v>
      </c>
      <c r="O9" s="488" t="s">
        <v>198</v>
      </c>
      <c r="P9" s="488">
        <v>5</v>
      </c>
      <c r="Q9" s="488">
        <v>1</v>
      </c>
      <c r="R9" s="488">
        <v>54</v>
      </c>
      <c r="S9" s="487">
        <v>55</v>
      </c>
      <c r="T9" s="498" t="s">
        <v>201</v>
      </c>
    </row>
    <row r="10" spans="1:20" ht="11.1" customHeight="1">
      <c r="A10" s="471" t="s">
        <v>202</v>
      </c>
      <c r="B10" s="488">
        <v>891</v>
      </c>
      <c r="C10" s="488" t="s">
        <v>198</v>
      </c>
      <c r="D10" s="488">
        <v>224</v>
      </c>
      <c r="E10" s="488">
        <v>1</v>
      </c>
      <c r="F10" s="488">
        <v>14</v>
      </c>
      <c r="G10" s="488">
        <v>10</v>
      </c>
      <c r="H10" s="488">
        <v>23</v>
      </c>
      <c r="I10" s="488">
        <v>483</v>
      </c>
      <c r="J10" s="488">
        <v>42</v>
      </c>
      <c r="K10" s="488">
        <v>34</v>
      </c>
      <c r="L10" s="488" t="s">
        <v>198</v>
      </c>
      <c r="M10" s="488">
        <v>2</v>
      </c>
      <c r="N10" s="488">
        <v>11</v>
      </c>
      <c r="O10" s="488" t="s">
        <v>198</v>
      </c>
      <c r="P10" s="488">
        <v>4</v>
      </c>
      <c r="Q10" s="488" t="s">
        <v>198</v>
      </c>
      <c r="R10" s="488">
        <v>22</v>
      </c>
      <c r="S10" s="487">
        <v>21</v>
      </c>
      <c r="T10" s="498" t="s">
        <v>202</v>
      </c>
    </row>
    <row r="11" spans="1:20" ht="11.1" customHeight="1">
      <c r="A11" s="471" t="s">
        <v>203</v>
      </c>
      <c r="B11" s="488">
        <v>924</v>
      </c>
      <c r="C11" s="488">
        <v>4</v>
      </c>
      <c r="D11" s="488">
        <v>215</v>
      </c>
      <c r="E11" s="488">
        <v>1</v>
      </c>
      <c r="F11" s="488">
        <v>18</v>
      </c>
      <c r="G11" s="488">
        <v>7</v>
      </c>
      <c r="H11" s="488">
        <v>12</v>
      </c>
      <c r="I11" s="488">
        <v>505</v>
      </c>
      <c r="J11" s="488">
        <v>33</v>
      </c>
      <c r="K11" s="488">
        <v>32</v>
      </c>
      <c r="L11" s="488" t="s">
        <v>198</v>
      </c>
      <c r="M11" s="488">
        <v>3</v>
      </c>
      <c r="N11" s="488">
        <v>21</v>
      </c>
      <c r="O11" s="488" t="s">
        <v>198</v>
      </c>
      <c r="P11" s="488">
        <v>3</v>
      </c>
      <c r="Q11" s="488">
        <v>1</v>
      </c>
      <c r="R11" s="488">
        <v>29</v>
      </c>
      <c r="S11" s="487">
        <v>40</v>
      </c>
      <c r="T11" s="498" t="s">
        <v>203</v>
      </c>
    </row>
    <row r="12" spans="1:20" ht="11.1" customHeight="1">
      <c r="A12" s="471" t="s">
        <v>204</v>
      </c>
      <c r="B12" s="488">
        <v>1730</v>
      </c>
      <c r="C12" s="488">
        <v>13</v>
      </c>
      <c r="D12" s="488">
        <v>473</v>
      </c>
      <c r="E12" s="488">
        <v>3</v>
      </c>
      <c r="F12" s="488">
        <v>34</v>
      </c>
      <c r="G12" s="488">
        <v>22</v>
      </c>
      <c r="H12" s="488">
        <v>45</v>
      </c>
      <c r="I12" s="488">
        <v>882</v>
      </c>
      <c r="J12" s="488">
        <v>77</v>
      </c>
      <c r="K12" s="488">
        <v>71</v>
      </c>
      <c r="L12" s="488">
        <v>1</v>
      </c>
      <c r="M12" s="488">
        <v>1</v>
      </c>
      <c r="N12" s="488">
        <v>26</v>
      </c>
      <c r="O12" s="488" t="s">
        <v>198</v>
      </c>
      <c r="P12" s="488">
        <v>6</v>
      </c>
      <c r="Q12" s="488">
        <v>1</v>
      </c>
      <c r="R12" s="488">
        <v>32</v>
      </c>
      <c r="S12" s="487">
        <v>43</v>
      </c>
      <c r="T12" s="498" t="s">
        <v>204</v>
      </c>
    </row>
    <row r="13" spans="1:20" ht="11.1" customHeight="1">
      <c r="A13" s="471" t="s">
        <v>205</v>
      </c>
      <c r="B13" s="488">
        <v>1966</v>
      </c>
      <c r="C13" s="488">
        <v>13</v>
      </c>
      <c r="D13" s="488">
        <v>549</v>
      </c>
      <c r="E13" s="488">
        <v>3</v>
      </c>
      <c r="F13" s="488">
        <v>41</v>
      </c>
      <c r="G13" s="488">
        <v>23</v>
      </c>
      <c r="H13" s="488">
        <v>54</v>
      </c>
      <c r="I13" s="488">
        <v>990</v>
      </c>
      <c r="J13" s="488">
        <v>94</v>
      </c>
      <c r="K13" s="488">
        <v>79</v>
      </c>
      <c r="L13" s="488">
        <v>2</v>
      </c>
      <c r="M13" s="488">
        <v>2</v>
      </c>
      <c r="N13" s="488">
        <v>27</v>
      </c>
      <c r="O13" s="488" t="s">
        <v>198</v>
      </c>
      <c r="P13" s="488">
        <v>6</v>
      </c>
      <c r="Q13" s="488">
        <v>2</v>
      </c>
      <c r="R13" s="488">
        <v>29</v>
      </c>
      <c r="S13" s="487">
        <v>52</v>
      </c>
      <c r="T13" s="498" t="s">
        <v>205</v>
      </c>
    </row>
    <row r="14" spans="1:20" ht="11.1" customHeight="1">
      <c r="A14" s="471" t="s">
        <v>206</v>
      </c>
      <c r="B14" s="488">
        <v>790</v>
      </c>
      <c r="C14" s="488">
        <v>2</v>
      </c>
      <c r="D14" s="488">
        <v>160</v>
      </c>
      <c r="E14" s="488">
        <v>2</v>
      </c>
      <c r="F14" s="488">
        <v>12</v>
      </c>
      <c r="G14" s="488">
        <v>2</v>
      </c>
      <c r="H14" s="488">
        <v>3</v>
      </c>
      <c r="I14" s="488">
        <v>475</v>
      </c>
      <c r="J14" s="488">
        <v>32</v>
      </c>
      <c r="K14" s="488">
        <v>28</v>
      </c>
      <c r="L14" s="488" t="s">
        <v>198</v>
      </c>
      <c r="M14" s="488" t="s">
        <v>198</v>
      </c>
      <c r="N14" s="488">
        <v>21</v>
      </c>
      <c r="O14" s="488" t="s">
        <v>198</v>
      </c>
      <c r="P14" s="488">
        <v>4</v>
      </c>
      <c r="Q14" s="488" t="s">
        <v>198</v>
      </c>
      <c r="R14" s="488">
        <v>20</v>
      </c>
      <c r="S14" s="487">
        <v>29</v>
      </c>
      <c r="T14" s="498" t="s">
        <v>206</v>
      </c>
    </row>
    <row r="15" spans="1:20" ht="11.1" customHeight="1">
      <c r="A15" s="471" t="s">
        <v>207</v>
      </c>
      <c r="B15" s="488">
        <v>765</v>
      </c>
      <c r="C15" s="488">
        <v>3</v>
      </c>
      <c r="D15" s="488">
        <v>157</v>
      </c>
      <c r="E15" s="488" t="s">
        <v>198</v>
      </c>
      <c r="F15" s="488">
        <v>16</v>
      </c>
      <c r="G15" s="488">
        <v>9</v>
      </c>
      <c r="H15" s="488">
        <v>15</v>
      </c>
      <c r="I15" s="488">
        <v>446</v>
      </c>
      <c r="J15" s="488">
        <v>42</v>
      </c>
      <c r="K15" s="488">
        <v>26</v>
      </c>
      <c r="L15" s="488" t="s">
        <v>198</v>
      </c>
      <c r="M15" s="488" t="s">
        <v>198</v>
      </c>
      <c r="N15" s="488">
        <v>12</v>
      </c>
      <c r="O15" s="488" t="s">
        <v>198</v>
      </c>
      <c r="P15" s="488">
        <v>3</v>
      </c>
      <c r="Q15" s="488">
        <v>1</v>
      </c>
      <c r="R15" s="488">
        <v>16</v>
      </c>
      <c r="S15" s="487">
        <v>19</v>
      </c>
      <c r="T15" s="498" t="s">
        <v>207</v>
      </c>
    </row>
    <row r="16" spans="1:20" ht="11.1" customHeight="1">
      <c r="A16" s="471" t="s">
        <v>208</v>
      </c>
      <c r="B16" s="488">
        <v>2683</v>
      </c>
      <c r="C16" s="488">
        <v>9</v>
      </c>
      <c r="D16" s="488">
        <v>714</v>
      </c>
      <c r="E16" s="488">
        <v>3</v>
      </c>
      <c r="F16" s="488">
        <v>62</v>
      </c>
      <c r="G16" s="488">
        <v>42</v>
      </c>
      <c r="H16" s="488">
        <v>73</v>
      </c>
      <c r="I16" s="488">
        <v>1377</v>
      </c>
      <c r="J16" s="488">
        <v>133</v>
      </c>
      <c r="K16" s="488">
        <v>96</v>
      </c>
      <c r="L16" s="488" t="s">
        <v>198</v>
      </c>
      <c r="M16" s="488">
        <v>5</v>
      </c>
      <c r="N16" s="488">
        <v>48</v>
      </c>
      <c r="O16" s="488" t="s">
        <v>198</v>
      </c>
      <c r="P16" s="488">
        <v>7</v>
      </c>
      <c r="Q16" s="488">
        <v>5</v>
      </c>
      <c r="R16" s="488">
        <v>42</v>
      </c>
      <c r="S16" s="487">
        <v>67</v>
      </c>
      <c r="T16" s="498" t="s">
        <v>208</v>
      </c>
    </row>
    <row r="17" spans="1:20" ht="11.1" customHeight="1">
      <c r="A17" s="471" t="s">
        <v>209</v>
      </c>
      <c r="B17" s="488">
        <v>943</v>
      </c>
      <c r="C17" s="488">
        <v>6</v>
      </c>
      <c r="D17" s="488">
        <v>223</v>
      </c>
      <c r="E17" s="488" t="s">
        <v>198</v>
      </c>
      <c r="F17" s="488">
        <v>20</v>
      </c>
      <c r="G17" s="488">
        <v>10</v>
      </c>
      <c r="H17" s="488">
        <v>8</v>
      </c>
      <c r="I17" s="488">
        <v>494</v>
      </c>
      <c r="J17" s="488">
        <v>43</v>
      </c>
      <c r="K17" s="488">
        <v>36</v>
      </c>
      <c r="L17" s="488">
        <v>2</v>
      </c>
      <c r="M17" s="488" t="s">
        <v>198</v>
      </c>
      <c r="N17" s="488">
        <v>11</v>
      </c>
      <c r="O17" s="488">
        <v>2</v>
      </c>
      <c r="P17" s="488">
        <v>6</v>
      </c>
      <c r="Q17" s="488">
        <v>3</v>
      </c>
      <c r="R17" s="488">
        <v>41</v>
      </c>
      <c r="S17" s="487">
        <v>38</v>
      </c>
      <c r="T17" s="498" t="s">
        <v>209</v>
      </c>
    </row>
    <row r="18" spans="1:20" ht="11.1" customHeight="1">
      <c r="A18" s="471" t="s">
        <v>210</v>
      </c>
      <c r="B18" s="488">
        <v>2018</v>
      </c>
      <c r="C18" s="488">
        <v>5</v>
      </c>
      <c r="D18" s="488">
        <v>538</v>
      </c>
      <c r="E18" s="488" t="s">
        <v>198</v>
      </c>
      <c r="F18" s="488">
        <v>46</v>
      </c>
      <c r="G18" s="488">
        <v>40</v>
      </c>
      <c r="H18" s="488">
        <v>57</v>
      </c>
      <c r="I18" s="488">
        <v>1006</v>
      </c>
      <c r="J18" s="488">
        <v>93</v>
      </c>
      <c r="K18" s="488">
        <v>70</v>
      </c>
      <c r="L18" s="488">
        <v>3</v>
      </c>
      <c r="M18" s="488">
        <v>2</v>
      </c>
      <c r="N18" s="488">
        <v>35</v>
      </c>
      <c r="O18" s="488">
        <v>1</v>
      </c>
      <c r="P18" s="488">
        <v>6</v>
      </c>
      <c r="Q18" s="488">
        <v>5</v>
      </c>
      <c r="R18" s="488">
        <v>54</v>
      </c>
      <c r="S18" s="487">
        <v>57</v>
      </c>
      <c r="T18" s="498" t="s">
        <v>210</v>
      </c>
    </row>
    <row r="19" spans="1:20" ht="11.1" customHeight="1">
      <c r="A19" s="471" t="s">
        <v>211</v>
      </c>
      <c r="B19" s="488">
        <v>1349</v>
      </c>
      <c r="C19" s="488">
        <v>6</v>
      </c>
      <c r="D19" s="488">
        <v>384</v>
      </c>
      <c r="E19" s="488">
        <v>1</v>
      </c>
      <c r="F19" s="488">
        <v>31</v>
      </c>
      <c r="G19" s="488">
        <v>24</v>
      </c>
      <c r="H19" s="488">
        <v>35</v>
      </c>
      <c r="I19" s="488">
        <v>663</v>
      </c>
      <c r="J19" s="488">
        <v>73</v>
      </c>
      <c r="K19" s="488">
        <v>58</v>
      </c>
      <c r="L19" s="488" t="s">
        <v>198</v>
      </c>
      <c r="M19" s="488">
        <v>2</v>
      </c>
      <c r="N19" s="488">
        <v>22</v>
      </c>
      <c r="O19" s="488" t="s">
        <v>198</v>
      </c>
      <c r="P19" s="488">
        <v>4</v>
      </c>
      <c r="Q19" s="488">
        <v>3</v>
      </c>
      <c r="R19" s="488">
        <v>18</v>
      </c>
      <c r="S19" s="487">
        <v>25</v>
      </c>
      <c r="T19" s="498" t="s">
        <v>211</v>
      </c>
    </row>
    <row r="20" spans="1:20" ht="11.1" customHeight="1">
      <c r="A20" s="471" t="s">
        <v>212</v>
      </c>
      <c r="B20" s="488">
        <v>623</v>
      </c>
      <c r="C20" s="488">
        <v>5</v>
      </c>
      <c r="D20" s="488">
        <v>161</v>
      </c>
      <c r="E20" s="488">
        <v>1</v>
      </c>
      <c r="F20" s="488">
        <v>14</v>
      </c>
      <c r="G20" s="488">
        <v>6</v>
      </c>
      <c r="H20" s="488">
        <v>18</v>
      </c>
      <c r="I20" s="488">
        <v>305</v>
      </c>
      <c r="J20" s="488">
        <v>31</v>
      </c>
      <c r="K20" s="488">
        <v>20</v>
      </c>
      <c r="L20" s="488">
        <v>1</v>
      </c>
      <c r="M20" s="488">
        <v>2</v>
      </c>
      <c r="N20" s="488">
        <v>14</v>
      </c>
      <c r="O20" s="488" t="s">
        <v>198</v>
      </c>
      <c r="P20" s="488">
        <v>3</v>
      </c>
      <c r="Q20" s="488" t="s">
        <v>198</v>
      </c>
      <c r="R20" s="488">
        <v>21</v>
      </c>
      <c r="S20" s="487">
        <v>21</v>
      </c>
      <c r="T20" s="498" t="s">
        <v>212</v>
      </c>
    </row>
    <row r="21" spans="1:20" ht="11.1" customHeight="1">
      <c r="A21" s="471" t="s">
        <v>213</v>
      </c>
      <c r="B21" s="488">
        <v>359</v>
      </c>
      <c r="C21" s="488">
        <v>2</v>
      </c>
      <c r="D21" s="488">
        <v>79</v>
      </c>
      <c r="E21" s="488" t="s">
        <v>198</v>
      </c>
      <c r="F21" s="488">
        <v>4</v>
      </c>
      <c r="G21" s="488">
        <v>3</v>
      </c>
      <c r="H21" s="488">
        <v>3</v>
      </c>
      <c r="I21" s="488">
        <v>202</v>
      </c>
      <c r="J21" s="488">
        <v>20</v>
      </c>
      <c r="K21" s="488">
        <v>14</v>
      </c>
      <c r="L21" s="488" t="s">
        <v>198</v>
      </c>
      <c r="M21" s="488">
        <v>1</v>
      </c>
      <c r="N21" s="488">
        <v>7</v>
      </c>
      <c r="O21" s="488" t="s">
        <v>198</v>
      </c>
      <c r="P21" s="488">
        <v>1</v>
      </c>
      <c r="Q21" s="488" t="s">
        <v>198</v>
      </c>
      <c r="R21" s="488">
        <v>16</v>
      </c>
      <c r="S21" s="487">
        <v>7</v>
      </c>
      <c r="T21" s="498" t="s">
        <v>213</v>
      </c>
    </row>
    <row r="22" spans="1:20" ht="11.1" customHeight="1">
      <c r="A22" s="471" t="s">
        <v>214</v>
      </c>
      <c r="B22" s="488">
        <v>833</v>
      </c>
      <c r="C22" s="488">
        <v>2</v>
      </c>
      <c r="D22" s="488">
        <v>167</v>
      </c>
      <c r="E22" s="488" t="s">
        <v>198</v>
      </c>
      <c r="F22" s="488">
        <v>16</v>
      </c>
      <c r="G22" s="488">
        <v>10</v>
      </c>
      <c r="H22" s="488">
        <v>21</v>
      </c>
      <c r="I22" s="488">
        <v>473</v>
      </c>
      <c r="J22" s="488">
        <v>37</v>
      </c>
      <c r="K22" s="488">
        <v>34</v>
      </c>
      <c r="L22" s="488">
        <v>2</v>
      </c>
      <c r="M22" s="488" t="s">
        <v>198</v>
      </c>
      <c r="N22" s="488">
        <v>22</v>
      </c>
      <c r="O22" s="488" t="s">
        <v>198</v>
      </c>
      <c r="P22" s="488">
        <v>1</v>
      </c>
      <c r="Q22" s="488">
        <v>2</v>
      </c>
      <c r="R22" s="488">
        <v>22</v>
      </c>
      <c r="S22" s="487">
        <v>24</v>
      </c>
      <c r="T22" s="498" t="s">
        <v>214</v>
      </c>
    </row>
    <row r="23" spans="1:20" ht="11.1" customHeight="1">
      <c r="A23" s="471" t="s">
        <v>215</v>
      </c>
      <c r="B23" s="488">
        <v>458</v>
      </c>
      <c r="C23" s="488">
        <v>1</v>
      </c>
      <c r="D23" s="488">
        <v>113</v>
      </c>
      <c r="E23" s="488">
        <v>1</v>
      </c>
      <c r="F23" s="488">
        <v>7</v>
      </c>
      <c r="G23" s="488">
        <v>7</v>
      </c>
      <c r="H23" s="488">
        <v>9</v>
      </c>
      <c r="I23" s="488">
        <v>224</v>
      </c>
      <c r="J23" s="488">
        <v>26</v>
      </c>
      <c r="K23" s="488">
        <v>19</v>
      </c>
      <c r="L23" s="488" t="s">
        <v>198</v>
      </c>
      <c r="M23" s="488" t="s">
        <v>198</v>
      </c>
      <c r="N23" s="488">
        <v>18</v>
      </c>
      <c r="O23" s="488" t="s">
        <v>198</v>
      </c>
      <c r="P23" s="488">
        <v>3</v>
      </c>
      <c r="Q23" s="488">
        <v>1</v>
      </c>
      <c r="R23" s="488">
        <v>12</v>
      </c>
      <c r="S23" s="487">
        <v>17</v>
      </c>
      <c r="T23" s="498" t="s">
        <v>215</v>
      </c>
    </row>
    <row r="24" spans="1:20" ht="11.1" customHeight="1">
      <c r="A24" s="471" t="s">
        <v>216</v>
      </c>
      <c r="B24" s="488">
        <v>2034</v>
      </c>
      <c r="C24" s="488">
        <v>8</v>
      </c>
      <c r="D24" s="488">
        <v>535</v>
      </c>
      <c r="E24" s="488">
        <v>3</v>
      </c>
      <c r="F24" s="488">
        <v>54</v>
      </c>
      <c r="G24" s="488">
        <v>30</v>
      </c>
      <c r="H24" s="488">
        <v>57</v>
      </c>
      <c r="I24" s="488">
        <v>1022</v>
      </c>
      <c r="J24" s="488">
        <v>94</v>
      </c>
      <c r="K24" s="488">
        <v>85</v>
      </c>
      <c r="L24" s="488">
        <v>4</v>
      </c>
      <c r="M24" s="488">
        <v>2</v>
      </c>
      <c r="N24" s="488">
        <v>44</v>
      </c>
      <c r="O24" s="488">
        <v>1</v>
      </c>
      <c r="P24" s="488">
        <v>6</v>
      </c>
      <c r="Q24" s="488">
        <v>2</v>
      </c>
      <c r="R24" s="488">
        <v>32</v>
      </c>
      <c r="S24" s="487">
        <v>55</v>
      </c>
      <c r="T24" s="498" t="s">
        <v>216</v>
      </c>
    </row>
    <row r="25" spans="1:20" ht="15.2" customHeight="1">
      <c r="A25" s="476" t="s">
        <v>126</v>
      </c>
      <c r="B25" s="485">
        <v>27470</v>
      </c>
      <c r="C25" s="485">
        <v>122</v>
      </c>
      <c r="D25" s="485">
        <v>6179</v>
      </c>
      <c r="E25" s="485">
        <v>47</v>
      </c>
      <c r="F25" s="485">
        <v>764</v>
      </c>
      <c r="G25" s="485">
        <v>250</v>
      </c>
      <c r="H25" s="485">
        <v>450</v>
      </c>
      <c r="I25" s="485">
        <v>14908</v>
      </c>
      <c r="J25" s="485">
        <v>1279</v>
      </c>
      <c r="K25" s="485">
        <v>939</v>
      </c>
      <c r="L25" s="485">
        <v>29</v>
      </c>
      <c r="M25" s="485">
        <v>70</v>
      </c>
      <c r="N25" s="485">
        <v>425</v>
      </c>
      <c r="O25" s="485">
        <v>2</v>
      </c>
      <c r="P25" s="485">
        <v>65</v>
      </c>
      <c r="Q25" s="485">
        <v>26</v>
      </c>
      <c r="R25" s="485">
        <v>883</v>
      </c>
      <c r="S25" s="484">
        <v>1032</v>
      </c>
      <c r="T25" s="505" t="s">
        <v>126</v>
      </c>
    </row>
    <row r="26" spans="1:20" ht="15.2" customHeight="1">
      <c r="A26" s="475" t="s">
        <v>127</v>
      </c>
      <c r="B26" s="485">
        <v>3018</v>
      </c>
      <c r="C26" s="485">
        <v>23</v>
      </c>
      <c r="D26" s="485">
        <v>647</v>
      </c>
      <c r="E26" s="485">
        <v>2</v>
      </c>
      <c r="F26" s="485">
        <v>26</v>
      </c>
      <c r="G26" s="485">
        <v>32</v>
      </c>
      <c r="H26" s="485">
        <v>51</v>
      </c>
      <c r="I26" s="485">
        <v>1710</v>
      </c>
      <c r="J26" s="485">
        <v>134</v>
      </c>
      <c r="K26" s="485">
        <v>102</v>
      </c>
      <c r="L26" s="485">
        <v>2</v>
      </c>
      <c r="M26" s="485">
        <v>2</v>
      </c>
      <c r="N26" s="485">
        <v>35</v>
      </c>
      <c r="O26" s="485" t="s">
        <v>198</v>
      </c>
      <c r="P26" s="485">
        <v>7</v>
      </c>
      <c r="Q26" s="485">
        <v>5</v>
      </c>
      <c r="R26" s="485">
        <v>115</v>
      </c>
      <c r="S26" s="484">
        <v>125</v>
      </c>
      <c r="T26" s="504" t="s">
        <v>127</v>
      </c>
    </row>
    <row r="27" spans="1:20" ht="11.1" customHeight="1">
      <c r="A27" s="471" t="s">
        <v>20</v>
      </c>
      <c r="B27" s="488">
        <v>471</v>
      </c>
      <c r="C27" s="488" t="s">
        <v>198</v>
      </c>
      <c r="D27" s="488">
        <v>96</v>
      </c>
      <c r="E27" s="488" t="s">
        <v>198</v>
      </c>
      <c r="F27" s="488">
        <v>4</v>
      </c>
      <c r="G27" s="488">
        <v>1</v>
      </c>
      <c r="H27" s="488">
        <v>5</v>
      </c>
      <c r="I27" s="488">
        <v>262</v>
      </c>
      <c r="J27" s="488">
        <v>17</v>
      </c>
      <c r="K27" s="488">
        <v>21</v>
      </c>
      <c r="L27" s="488" t="s">
        <v>198</v>
      </c>
      <c r="M27" s="488">
        <v>1</v>
      </c>
      <c r="N27" s="488">
        <v>8</v>
      </c>
      <c r="O27" s="488" t="s">
        <v>198</v>
      </c>
      <c r="P27" s="488">
        <v>2</v>
      </c>
      <c r="Q27" s="488" t="s">
        <v>198</v>
      </c>
      <c r="R27" s="488">
        <v>29</v>
      </c>
      <c r="S27" s="487">
        <v>25</v>
      </c>
      <c r="T27" s="498" t="s">
        <v>20</v>
      </c>
    </row>
    <row r="28" spans="1:20" ht="11.1" customHeight="1">
      <c r="A28" s="471" t="s">
        <v>21</v>
      </c>
      <c r="B28" s="488">
        <v>655</v>
      </c>
      <c r="C28" s="488">
        <v>5</v>
      </c>
      <c r="D28" s="488">
        <v>115</v>
      </c>
      <c r="E28" s="488" t="s">
        <v>198</v>
      </c>
      <c r="F28" s="488">
        <v>1</v>
      </c>
      <c r="G28" s="488">
        <v>5</v>
      </c>
      <c r="H28" s="488">
        <v>7</v>
      </c>
      <c r="I28" s="488">
        <v>407</v>
      </c>
      <c r="J28" s="488">
        <v>39</v>
      </c>
      <c r="K28" s="488">
        <v>23</v>
      </c>
      <c r="L28" s="488">
        <v>1</v>
      </c>
      <c r="M28" s="488" t="s">
        <v>198</v>
      </c>
      <c r="N28" s="488">
        <v>4</v>
      </c>
      <c r="O28" s="488" t="s">
        <v>198</v>
      </c>
      <c r="P28" s="488">
        <v>1</v>
      </c>
      <c r="Q28" s="488" t="s">
        <v>198</v>
      </c>
      <c r="R28" s="488">
        <v>23</v>
      </c>
      <c r="S28" s="487">
        <v>24</v>
      </c>
      <c r="T28" s="498" t="s">
        <v>21</v>
      </c>
    </row>
    <row r="29" spans="1:20" ht="11.1" customHeight="1">
      <c r="A29" s="471" t="s">
        <v>22</v>
      </c>
      <c r="B29" s="488">
        <v>520</v>
      </c>
      <c r="C29" s="488">
        <v>4</v>
      </c>
      <c r="D29" s="488">
        <v>105</v>
      </c>
      <c r="E29" s="488" t="s">
        <v>198</v>
      </c>
      <c r="F29" s="488">
        <v>8</v>
      </c>
      <c r="G29" s="488">
        <v>10</v>
      </c>
      <c r="H29" s="488">
        <v>7</v>
      </c>
      <c r="I29" s="488">
        <v>302</v>
      </c>
      <c r="J29" s="488">
        <v>17</v>
      </c>
      <c r="K29" s="488">
        <v>12</v>
      </c>
      <c r="L29" s="488">
        <v>1</v>
      </c>
      <c r="M29" s="488" t="s">
        <v>198</v>
      </c>
      <c r="N29" s="488">
        <v>6</v>
      </c>
      <c r="O29" s="488" t="s">
        <v>198</v>
      </c>
      <c r="P29" s="488">
        <v>1</v>
      </c>
      <c r="Q29" s="488" t="s">
        <v>198</v>
      </c>
      <c r="R29" s="488">
        <v>20</v>
      </c>
      <c r="S29" s="487">
        <v>27</v>
      </c>
      <c r="T29" s="498" t="s">
        <v>22</v>
      </c>
    </row>
    <row r="30" spans="1:20" ht="11.1" customHeight="1">
      <c r="A30" s="471" t="s">
        <v>217</v>
      </c>
      <c r="B30" s="488">
        <v>1372</v>
      </c>
      <c r="C30" s="488">
        <v>14</v>
      </c>
      <c r="D30" s="488">
        <v>331</v>
      </c>
      <c r="E30" s="488">
        <v>2</v>
      </c>
      <c r="F30" s="488">
        <v>13</v>
      </c>
      <c r="G30" s="488">
        <v>16</v>
      </c>
      <c r="H30" s="488">
        <v>32</v>
      </c>
      <c r="I30" s="488">
        <v>739</v>
      </c>
      <c r="J30" s="488">
        <v>61</v>
      </c>
      <c r="K30" s="488">
        <v>46</v>
      </c>
      <c r="L30" s="488" t="s">
        <v>198</v>
      </c>
      <c r="M30" s="488">
        <v>1</v>
      </c>
      <c r="N30" s="488">
        <v>17</v>
      </c>
      <c r="O30" s="488" t="s">
        <v>198</v>
      </c>
      <c r="P30" s="488">
        <v>3</v>
      </c>
      <c r="Q30" s="488">
        <v>5</v>
      </c>
      <c r="R30" s="488">
        <v>43</v>
      </c>
      <c r="S30" s="487">
        <v>49</v>
      </c>
      <c r="T30" s="498" t="s">
        <v>217</v>
      </c>
    </row>
    <row r="31" spans="1:20" ht="15.2" customHeight="1">
      <c r="A31" s="475" t="s">
        <v>128</v>
      </c>
      <c r="B31" s="485">
        <v>4246</v>
      </c>
      <c r="C31" s="485">
        <v>19</v>
      </c>
      <c r="D31" s="485">
        <v>919</v>
      </c>
      <c r="E31" s="485">
        <v>6</v>
      </c>
      <c r="F31" s="485">
        <v>140</v>
      </c>
      <c r="G31" s="485">
        <v>10</v>
      </c>
      <c r="H31" s="485">
        <v>45</v>
      </c>
      <c r="I31" s="485">
        <v>2473</v>
      </c>
      <c r="J31" s="485">
        <v>187</v>
      </c>
      <c r="K31" s="485">
        <v>128</v>
      </c>
      <c r="L31" s="485">
        <v>9</v>
      </c>
      <c r="M31" s="485">
        <v>3</v>
      </c>
      <c r="N31" s="485">
        <v>64</v>
      </c>
      <c r="O31" s="485">
        <v>1</v>
      </c>
      <c r="P31" s="485">
        <v>10</v>
      </c>
      <c r="Q31" s="485">
        <v>4</v>
      </c>
      <c r="R31" s="485">
        <v>82</v>
      </c>
      <c r="S31" s="484">
        <v>146</v>
      </c>
      <c r="T31" s="504" t="s">
        <v>128</v>
      </c>
    </row>
    <row r="32" spans="1:20" ht="11.1" customHeight="1">
      <c r="A32" s="471" t="s">
        <v>13</v>
      </c>
      <c r="B32" s="488">
        <v>318</v>
      </c>
      <c r="C32" s="488" t="s">
        <v>198</v>
      </c>
      <c r="D32" s="488">
        <v>64</v>
      </c>
      <c r="E32" s="488" t="s">
        <v>198</v>
      </c>
      <c r="F32" s="488">
        <v>13</v>
      </c>
      <c r="G32" s="488">
        <v>1</v>
      </c>
      <c r="H32" s="488">
        <v>6</v>
      </c>
      <c r="I32" s="488">
        <v>188</v>
      </c>
      <c r="J32" s="488">
        <v>10</v>
      </c>
      <c r="K32" s="488">
        <v>12</v>
      </c>
      <c r="L32" s="488" t="s">
        <v>198</v>
      </c>
      <c r="M32" s="488" t="s">
        <v>198</v>
      </c>
      <c r="N32" s="488">
        <v>4</v>
      </c>
      <c r="O32" s="488" t="s">
        <v>198</v>
      </c>
      <c r="P32" s="488" t="s">
        <v>198</v>
      </c>
      <c r="Q32" s="488" t="s">
        <v>198</v>
      </c>
      <c r="R32" s="488">
        <v>6</v>
      </c>
      <c r="S32" s="487">
        <v>14</v>
      </c>
      <c r="T32" s="498" t="s">
        <v>13</v>
      </c>
    </row>
    <row r="33" spans="1:20" ht="11.1" customHeight="1">
      <c r="A33" s="471" t="s">
        <v>14</v>
      </c>
      <c r="B33" s="488">
        <v>287</v>
      </c>
      <c r="C33" s="488" t="s">
        <v>198</v>
      </c>
      <c r="D33" s="488">
        <v>60</v>
      </c>
      <c r="E33" s="488" t="s">
        <v>198</v>
      </c>
      <c r="F33" s="488">
        <v>5</v>
      </c>
      <c r="G33" s="488" t="s">
        <v>198</v>
      </c>
      <c r="H33" s="488">
        <v>3</v>
      </c>
      <c r="I33" s="488">
        <v>174</v>
      </c>
      <c r="J33" s="488">
        <v>17</v>
      </c>
      <c r="K33" s="488">
        <v>8</v>
      </c>
      <c r="L33" s="488">
        <v>1</v>
      </c>
      <c r="M33" s="488">
        <v>1</v>
      </c>
      <c r="N33" s="488">
        <v>5</v>
      </c>
      <c r="O33" s="488" t="s">
        <v>198</v>
      </c>
      <c r="P33" s="488" t="s">
        <v>198</v>
      </c>
      <c r="Q33" s="488" t="s">
        <v>198</v>
      </c>
      <c r="R33" s="488">
        <v>7</v>
      </c>
      <c r="S33" s="487">
        <v>6</v>
      </c>
      <c r="T33" s="498" t="s">
        <v>14</v>
      </c>
    </row>
    <row r="34" spans="1:20" ht="11.1" customHeight="1">
      <c r="A34" s="471" t="s">
        <v>15</v>
      </c>
      <c r="B34" s="488">
        <v>817</v>
      </c>
      <c r="C34" s="488">
        <v>1</v>
      </c>
      <c r="D34" s="488">
        <v>171</v>
      </c>
      <c r="E34" s="488">
        <v>1</v>
      </c>
      <c r="F34" s="488">
        <v>25</v>
      </c>
      <c r="G34" s="488" t="s">
        <v>198</v>
      </c>
      <c r="H34" s="488">
        <v>8</v>
      </c>
      <c r="I34" s="488">
        <v>511</v>
      </c>
      <c r="J34" s="488">
        <v>32</v>
      </c>
      <c r="K34" s="488">
        <v>18</v>
      </c>
      <c r="L34" s="488">
        <v>1</v>
      </c>
      <c r="M34" s="488">
        <v>1</v>
      </c>
      <c r="N34" s="488">
        <v>7</v>
      </c>
      <c r="O34" s="488">
        <v>1</v>
      </c>
      <c r="P34" s="488">
        <v>3</v>
      </c>
      <c r="Q34" s="488">
        <v>1</v>
      </c>
      <c r="R34" s="488">
        <v>12</v>
      </c>
      <c r="S34" s="487">
        <v>24</v>
      </c>
      <c r="T34" s="498" t="s">
        <v>15</v>
      </c>
    </row>
    <row r="35" spans="1:20" ht="11.1" customHeight="1">
      <c r="A35" s="471" t="s">
        <v>16</v>
      </c>
      <c r="B35" s="488">
        <v>378</v>
      </c>
      <c r="C35" s="488">
        <v>3</v>
      </c>
      <c r="D35" s="488">
        <v>68</v>
      </c>
      <c r="E35" s="488">
        <v>1</v>
      </c>
      <c r="F35" s="488">
        <v>13</v>
      </c>
      <c r="G35" s="488">
        <v>1</v>
      </c>
      <c r="H35" s="488">
        <v>5</v>
      </c>
      <c r="I35" s="488">
        <v>237</v>
      </c>
      <c r="J35" s="488">
        <v>15</v>
      </c>
      <c r="K35" s="488">
        <v>14</v>
      </c>
      <c r="L35" s="488">
        <v>1</v>
      </c>
      <c r="M35" s="488" t="s">
        <v>198</v>
      </c>
      <c r="N35" s="488">
        <v>3</v>
      </c>
      <c r="O35" s="488" t="s">
        <v>198</v>
      </c>
      <c r="P35" s="488" t="s">
        <v>198</v>
      </c>
      <c r="Q35" s="488" t="s">
        <v>198</v>
      </c>
      <c r="R35" s="488">
        <v>5</v>
      </c>
      <c r="S35" s="487">
        <v>12</v>
      </c>
      <c r="T35" s="498" t="s">
        <v>16</v>
      </c>
    </row>
    <row r="36" spans="1:20" ht="11.1" customHeight="1">
      <c r="A36" s="471" t="s">
        <v>17</v>
      </c>
      <c r="B36" s="488">
        <v>476</v>
      </c>
      <c r="C36" s="488">
        <v>6</v>
      </c>
      <c r="D36" s="488">
        <v>99</v>
      </c>
      <c r="E36" s="488">
        <v>3</v>
      </c>
      <c r="F36" s="488">
        <v>11</v>
      </c>
      <c r="G36" s="488">
        <v>1</v>
      </c>
      <c r="H36" s="488">
        <v>2</v>
      </c>
      <c r="I36" s="488">
        <v>277</v>
      </c>
      <c r="J36" s="488">
        <v>28</v>
      </c>
      <c r="K36" s="488">
        <v>12</v>
      </c>
      <c r="L36" s="488">
        <v>1</v>
      </c>
      <c r="M36" s="488">
        <v>1</v>
      </c>
      <c r="N36" s="488">
        <v>10</v>
      </c>
      <c r="O36" s="488" t="s">
        <v>198</v>
      </c>
      <c r="P36" s="488">
        <v>2</v>
      </c>
      <c r="Q36" s="488">
        <v>2</v>
      </c>
      <c r="R36" s="488">
        <v>6</v>
      </c>
      <c r="S36" s="487">
        <v>15</v>
      </c>
      <c r="T36" s="498" t="s">
        <v>17</v>
      </c>
    </row>
    <row r="37" spans="1:20" ht="11.1" customHeight="1">
      <c r="A37" s="471" t="s">
        <v>18</v>
      </c>
      <c r="B37" s="488">
        <v>164</v>
      </c>
      <c r="C37" s="488">
        <v>1</v>
      </c>
      <c r="D37" s="488">
        <v>24</v>
      </c>
      <c r="E37" s="488" t="s">
        <v>198</v>
      </c>
      <c r="F37" s="488">
        <v>8</v>
      </c>
      <c r="G37" s="488">
        <v>1</v>
      </c>
      <c r="H37" s="488">
        <v>1</v>
      </c>
      <c r="I37" s="488">
        <v>99</v>
      </c>
      <c r="J37" s="488">
        <v>10</v>
      </c>
      <c r="K37" s="488">
        <v>3</v>
      </c>
      <c r="L37" s="488">
        <v>1</v>
      </c>
      <c r="M37" s="488" t="s">
        <v>198</v>
      </c>
      <c r="N37" s="488">
        <v>4</v>
      </c>
      <c r="O37" s="488" t="s">
        <v>198</v>
      </c>
      <c r="P37" s="488">
        <v>1</v>
      </c>
      <c r="Q37" s="488" t="s">
        <v>198</v>
      </c>
      <c r="R37" s="488">
        <v>5</v>
      </c>
      <c r="S37" s="487">
        <v>6</v>
      </c>
      <c r="T37" s="498" t="s">
        <v>18</v>
      </c>
    </row>
    <row r="38" spans="1:20" ht="11.1" customHeight="1">
      <c r="A38" s="471" t="s">
        <v>218</v>
      </c>
      <c r="B38" s="488">
        <v>1593</v>
      </c>
      <c r="C38" s="488">
        <v>7</v>
      </c>
      <c r="D38" s="488">
        <v>395</v>
      </c>
      <c r="E38" s="488">
        <v>1</v>
      </c>
      <c r="F38" s="488">
        <v>55</v>
      </c>
      <c r="G38" s="488">
        <v>6</v>
      </c>
      <c r="H38" s="488">
        <v>19</v>
      </c>
      <c r="I38" s="488">
        <v>857</v>
      </c>
      <c r="J38" s="488">
        <v>64</v>
      </c>
      <c r="K38" s="488">
        <v>54</v>
      </c>
      <c r="L38" s="488">
        <v>3</v>
      </c>
      <c r="M38" s="488" t="s">
        <v>198</v>
      </c>
      <c r="N38" s="488">
        <v>29</v>
      </c>
      <c r="O38" s="488" t="s">
        <v>198</v>
      </c>
      <c r="P38" s="488">
        <v>3</v>
      </c>
      <c r="Q38" s="488">
        <v>1</v>
      </c>
      <c r="R38" s="488">
        <v>36</v>
      </c>
      <c r="S38" s="487">
        <v>63</v>
      </c>
      <c r="T38" s="498" t="s">
        <v>218</v>
      </c>
    </row>
    <row r="39" spans="1:20" ht="11.1" customHeight="1">
      <c r="A39" s="471" t="s">
        <v>19</v>
      </c>
      <c r="B39" s="488">
        <v>213</v>
      </c>
      <c r="C39" s="488">
        <v>1</v>
      </c>
      <c r="D39" s="488">
        <v>38</v>
      </c>
      <c r="E39" s="488" t="s">
        <v>198</v>
      </c>
      <c r="F39" s="488">
        <v>10</v>
      </c>
      <c r="G39" s="488" t="s">
        <v>198</v>
      </c>
      <c r="H39" s="488">
        <v>1</v>
      </c>
      <c r="I39" s="488">
        <v>130</v>
      </c>
      <c r="J39" s="488">
        <v>11</v>
      </c>
      <c r="K39" s="488">
        <v>7</v>
      </c>
      <c r="L39" s="488">
        <v>1</v>
      </c>
      <c r="M39" s="488" t="s">
        <v>198</v>
      </c>
      <c r="N39" s="488">
        <v>2</v>
      </c>
      <c r="O39" s="488" t="s">
        <v>198</v>
      </c>
      <c r="P39" s="488">
        <v>1</v>
      </c>
      <c r="Q39" s="488" t="s">
        <v>198</v>
      </c>
      <c r="R39" s="488">
        <v>5</v>
      </c>
      <c r="S39" s="487">
        <v>6</v>
      </c>
      <c r="T39" s="498" t="s">
        <v>19</v>
      </c>
    </row>
    <row r="40" spans="1:20" ht="15.2" customHeight="1">
      <c r="A40" s="475" t="s">
        <v>129</v>
      </c>
      <c r="B40" s="485">
        <v>7744</v>
      </c>
      <c r="C40" s="485">
        <v>42</v>
      </c>
      <c r="D40" s="485">
        <v>1829</v>
      </c>
      <c r="E40" s="485">
        <v>18</v>
      </c>
      <c r="F40" s="485">
        <v>239</v>
      </c>
      <c r="G40" s="485">
        <v>48</v>
      </c>
      <c r="H40" s="485">
        <v>127</v>
      </c>
      <c r="I40" s="485">
        <v>4087</v>
      </c>
      <c r="J40" s="485">
        <v>391</v>
      </c>
      <c r="K40" s="485">
        <v>273</v>
      </c>
      <c r="L40" s="485">
        <v>5</v>
      </c>
      <c r="M40" s="485">
        <v>17</v>
      </c>
      <c r="N40" s="485">
        <v>164</v>
      </c>
      <c r="O40" s="485">
        <v>1</v>
      </c>
      <c r="P40" s="485">
        <v>26</v>
      </c>
      <c r="Q40" s="485">
        <v>5</v>
      </c>
      <c r="R40" s="485">
        <v>184</v>
      </c>
      <c r="S40" s="484">
        <v>288</v>
      </c>
      <c r="T40" s="504" t="s">
        <v>129</v>
      </c>
    </row>
    <row r="41" spans="1:20" s="492" customFormat="1" ht="11.1" customHeight="1">
      <c r="A41" s="474" t="s">
        <v>193</v>
      </c>
      <c r="B41" s="495">
        <v>3822</v>
      </c>
      <c r="C41" s="495">
        <v>30</v>
      </c>
      <c r="D41" s="495">
        <v>964</v>
      </c>
      <c r="E41" s="495">
        <v>8</v>
      </c>
      <c r="F41" s="495">
        <v>126</v>
      </c>
      <c r="G41" s="495">
        <v>24</v>
      </c>
      <c r="H41" s="495">
        <v>71</v>
      </c>
      <c r="I41" s="495">
        <v>1915</v>
      </c>
      <c r="J41" s="495">
        <v>192</v>
      </c>
      <c r="K41" s="495">
        <v>141</v>
      </c>
      <c r="L41" s="495" t="s">
        <v>198</v>
      </c>
      <c r="M41" s="495">
        <v>10</v>
      </c>
      <c r="N41" s="495">
        <v>92</v>
      </c>
      <c r="O41" s="495" t="s">
        <v>198</v>
      </c>
      <c r="P41" s="495">
        <v>16</v>
      </c>
      <c r="Q41" s="495">
        <v>1</v>
      </c>
      <c r="R41" s="495">
        <v>103</v>
      </c>
      <c r="S41" s="494">
        <v>129</v>
      </c>
      <c r="T41" s="503" t="s">
        <v>193</v>
      </c>
    </row>
    <row r="42" spans="1:20" ht="11.1" customHeight="1">
      <c r="A42" s="473" t="s">
        <v>163</v>
      </c>
      <c r="B42" s="488">
        <v>3480</v>
      </c>
      <c r="C42" s="488">
        <v>29</v>
      </c>
      <c r="D42" s="488">
        <v>873</v>
      </c>
      <c r="E42" s="488">
        <v>7</v>
      </c>
      <c r="F42" s="488">
        <v>116</v>
      </c>
      <c r="G42" s="488">
        <v>22</v>
      </c>
      <c r="H42" s="488">
        <v>66</v>
      </c>
      <c r="I42" s="488">
        <v>1746</v>
      </c>
      <c r="J42" s="488">
        <v>170</v>
      </c>
      <c r="K42" s="488">
        <v>129</v>
      </c>
      <c r="L42" s="488" t="s">
        <v>198</v>
      </c>
      <c r="M42" s="488">
        <v>6</v>
      </c>
      <c r="N42" s="488">
        <v>85</v>
      </c>
      <c r="O42" s="488" t="s">
        <v>198</v>
      </c>
      <c r="P42" s="488">
        <v>15</v>
      </c>
      <c r="Q42" s="488">
        <v>1</v>
      </c>
      <c r="R42" s="488">
        <v>93</v>
      </c>
      <c r="S42" s="487">
        <v>122</v>
      </c>
      <c r="T42" s="502" t="s">
        <v>163</v>
      </c>
    </row>
    <row r="43" spans="1:20" ht="11.1" customHeight="1">
      <c r="A43" s="473" t="s">
        <v>164</v>
      </c>
      <c r="B43" s="488">
        <v>342</v>
      </c>
      <c r="C43" s="488">
        <v>1</v>
      </c>
      <c r="D43" s="488">
        <v>91</v>
      </c>
      <c r="E43" s="488">
        <v>1</v>
      </c>
      <c r="F43" s="488">
        <v>10</v>
      </c>
      <c r="G43" s="488">
        <v>2</v>
      </c>
      <c r="H43" s="488">
        <v>5</v>
      </c>
      <c r="I43" s="488">
        <v>169</v>
      </c>
      <c r="J43" s="488">
        <v>22</v>
      </c>
      <c r="K43" s="488">
        <v>12</v>
      </c>
      <c r="L43" s="488" t="s">
        <v>198</v>
      </c>
      <c r="M43" s="488">
        <v>4</v>
      </c>
      <c r="N43" s="488">
        <v>7</v>
      </c>
      <c r="O43" s="488" t="s">
        <v>198</v>
      </c>
      <c r="P43" s="488">
        <v>1</v>
      </c>
      <c r="Q43" s="488" t="s">
        <v>198</v>
      </c>
      <c r="R43" s="488">
        <v>10</v>
      </c>
      <c r="S43" s="487">
        <v>7</v>
      </c>
      <c r="T43" s="502" t="s">
        <v>164</v>
      </c>
    </row>
    <row r="44" spans="1:20" ht="11.1" customHeight="1">
      <c r="A44" s="471" t="s">
        <v>23</v>
      </c>
      <c r="B44" s="488">
        <v>233</v>
      </c>
      <c r="C44" s="488">
        <v>1</v>
      </c>
      <c r="D44" s="488">
        <v>38</v>
      </c>
      <c r="E44" s="488" t="s">
        <v>198</v>
      </c>
      <c r="F44" s="488">
        <v>7</v>
      </c>
      <c r="G44" s="488">
        <v>2</v>
      </c>
      <c r="H44" s="488">
        <v>4</v>
      </c>
      <c r="I44" s="488">
        <v>125</v>
      </c>
      <c r="J44" s="488">
        <v>20</v>
      </c>
      <c r="K44" s="488">
        <v>9</v>
      </c>
      <c r="L44" s="488" t="s">
        <v>198</v>
      </c>
      <c r="M44" s="488" t="s">
        <v>198</v>
      </c>
      <c r="N44" s="488">
        <v>3</v>
      </c>
      <c r="O44" s="488" t="s">
        <v>198</v>
      </c>
      <c r="P44" s="488">
        <v>2</v>
      </c>
      <c r="Q44" s="488" t="s">
        <v>198</v>
      </c>
      <c r="R44" s="488">
        <v>12</v>
      </c>
      <c r="S44" s="487">
        <v>10</v>
      </c>
      <c r="T44" s="498" t="s">
        <v>23</v>
      </c>
    </row>
    <row r="45" spans="1:20" ht="11.1" customHeight="1">
      <c r="A45" s="471" t="s">
        <v>24</v>
      </c>
      <c r="B45" s="488">
        <v>819</v>
      </c>
      <c r="C45" s="488">
        <v>1</v>
      </c>
      <c r="D45" s="488">
        <v>208</v>
      </c>
      <c r="E45" s="488" t="s">
        <v>198</v>
      </c>
      <c r="F45" s="488">
        <v>32</v>
      </c>
      <c r="G45" s="488">
        <v>7</v>
      </c>
      <c r="H45" s="488">
        <v>6</v>
      </c>
      <c r="I45" s="488">
        <v>436</v>
      </c>
      <c r="J45" s="488">
        <v>35</v>
      </c>
      <c r="K45" s="488">
        <v>32</v>
      </c>
      <c r="L45" s="488">
        <v>3</v>
      </c>
      <c r="M45" s="488">
        <v>2</v>
      </c>
      <c r="N45" s="488">
        <v>17</v>
      </c>
      <c r="O45" s="488">
        <v>1</v>
      </c>
      <c r="P45" s="488" t="s">
        <v>198</v>
      </c>
      <c r="Q45" s="488" t="s">
        <v>198</v>
      </c>
      <c r="R45" s="488">
        <v>10</v>
      </c>
      <c r="S45" s="487">
        <v>29</v>
      </c>
      <c r="T45" s="498" t="s">
        <v>24</v>
      </c>
    </row>
    <row r="46" spans="1:20" ht="11.1" customHeight="1">
      <c r="A46" s="471" t="s">
        <v>25</v>
      </c>
      <c r="B46" s="488">
        <v>200</v>
      </c>
      <c r="C46" s="488">
        <v>1</v>
      </c>
      <c r="D46" s="488">
        <v>32</v>
      </c>
      <c r="E46" s="488" t="s">
        <v>198</v>
      </c>
      <c r="F46" s="488">
        <v>4</v>
      </c>
      <c r="G46" s="488">
        <v>2</v>
      </c>
      <c r="H46" s="488">
        <v>5</v>
      </c>
      <c r="I46" s="488">
        <v>113</v>
      </c>
      <c r="J46" s="488">
        <v>14</v>
      </c>
      <c r="K46" s="488">
        <v>5</v>
      </c>
      <c r="L46" s="488" t="s">
        <v>198</v>
      </c>
      <c r="M46" s="488" t="s">
        <v>198</v>
      </c>
      <c r="N46" s="488">
        <v>5</v>
      </c>
      <c r="O46" s="488" t="s">
        <v>198</v>
      </c>
      <c r="P46" s="488" t="s">
        <v>198</v>
      </c>
      <c r="Q46" s="488" t="s">
        <v>198</v>
      </c>
      <c r="R46" s="488">
        <v>8</v>
      </c>
      <c r="S46" s="487">
        <v>11</v>
      </c>
      <c r="T46" s="498" t="s">
        <v>25</v>
      </c>
    </row>
    <row r="47" spans="1:20" ht="11.1" customHeight="1">
      <c r="A47" s="471" t="s">
        <v>26</v>
      </c>
      <c r="B47" s="488">
        <v>227</v>
      </c>
      <c r="C47" s="488" t="s">
        <v>198</v>
      </c>
      <c r="D47" s="488">
        <v>51</v>
      </c>
      <c r="E47" s="488" t="s">
        <v>198</v>
      </c>
      <c r="F47" s="488">
        <v>4</v>
      </c>
      <c r="G47" s="488">
        <v>1</v>
      </c>
      <c r="H47" s="488">
        <v>2</v>
      </c>
      <c r="I47" s="488">
        <v>140</v>
      </c>
      <c r="J47" s="488">
        <v>7</v>
      </c>
      <c r="K47" s="488">
        <v>8</v>
      </c>
      <c r="L47" s="488" t="s">
        <v>198</v>
      </c>
      <c r="M47" s="488" t="s">
        <v>198</v>
      </c>
      <c r="N47" s="488">
        <v>2</v>
      </c>
      <c r="O47" s="488" t="s">
        <v>198</v>
      </c>
      <c r="P47" s="488" t="s">
        <v>198</v>
      </c>
      <c r="Q47" s="488" t="s">
        <v>198</v>
      </c>
      <c r="R47" s="488">
        <v>3</v>
      </c>
      <c r="S47" s="487">
        <v>9</v>
      </c>
      <c r="T47" s="498" t="s">
        <v>26</v>
      </c>
    </row>
    <row r="48" spans="1:20" ht="11.1" customHeight="1">
      <c r="A48" s="471" t="s">
        <v>27</v>
      </c>
      <c r="B48" s="488">
        <v>624</v>
      </c>
      <c r="C48" s="488">
        <v>3</v>
      </c>
      <c r="D48" s="488">
        <v>130</v>
      </c>
      <c r="E48" s="488">
        <v>3</v>
      </c>
      <c r="F48" s="488">
        <v>21</v>
      </c>
      <c r="G48" s="488">
        <v>2</v>
      </c>
      <c r="H48" s="488">
        <v>7</v>
      </c>
      <c r="I48" s="488">
        <v>375</v>
      </c>
      <c r="J48" s="488">
        <v>24</v>
      </c>
      <c r="K48" s="488">
        <v>11</v>
      </c>
      <c r="L48" s="488" t="s">
        <v>198</v>
      </c>
      <c r="M48" s="488">
        <v>3</v>
      </c>
      <c r="N48" s="488">
        <v>8</v>
      </c>
      <c r="O48" s="488" t="s">
        <v>198</v>
      </c>
      <c r="P48" s="488" t="s">
        <v>198</v>
      </c>
      <c r="Q48" s="488" t="s">
        <v>198</v>
      </c>
      <c r="R48" s="488">
        <v>13</v>
      </c>
      <c r="S48" s="487">
        <v>24</v>
      </c>
      <c r="T48" s="498" t="s">
        <v>27</v>
      </c>
    </row>
    <row r="49" spans="1:20" ht="11.1" customHeight="1">
      <c r="A49" s="471" t="s">
        <v>28</v>
      </c>
      <c r="B49" s="488">
        <v>597</v>
      </c>
      <c r="C49" s="488">
        <v>4</v>
      </c>
      <c r="D49" s="488">
        <v>135</v>
      </c>
      <c r="E49" s="488">
        <v>2</v>
      </c>
      <c r="F49" s="488">
        <v>15</v>
      </c>
      <c r="G49" s="488">
        <v>2</v>
      </c>
      <c r="H49" s="488">
        <v>15</v>
      </c>
      <c r="I49" s="488">
        <v>321</v>
      </c>
      <c r="J49" s="488">
        <v>32</v>
      </c>
      <c r="K49" s="488">
        <v>20</v>
      </c>
      <c r="L49" s="488">
        <v>1</v>
      </c>
      <c r="M49" s="488">
        <v>1</v>
      </c>
      <c r="N49" s="488">
        <v>11</v>
      </c>
      <c r="O49" s="488" t="s">
        <v>198</v>
      </c>
      <c r="P49" s="488">
        <v>3</v>
      </c>
      <c r="Q49" s="488">
        <v>1</v>
      </c>
      <c r="R49" s="488">
        <v>10</v>
      </c>
      <c r="S49" s="487">
        <v>24</v>
      </c>
      <c r="T49" s="498" t="s">
        <v>28</v>
      </c>
    </row>
    <row r="50" spans="1:20" ht="11.1" customHeight="1">
      <c r="A50" s="471" t="s">
        <v>29</v>
      </c>
      <c r="B50" s="488">
        <v>344</v>
      </c>
      <c r="C50" s="488">
        <v>1</v>
      </c>
      <c r="D50" s="488">
        <v>68</v>
      </c>
      <c r="E50" s="488" t="s">
        <v>198</v>
      </c>
      <c r="F50" s="488">
        <v>8</v>
      </c>
      <c r="G50" s="488">
        <v>2</v>
      </c>
      <c r="H50" s="488">
        <v>5</v>
      </c>
      <c r="I50" s="488">
        <v>194</v>
      </c>
      <c r="J50" s="488">
        <v>20</v>
      </c>
      <c r="K50" s="488">
        <v>14</v>
      </c>
      <c r="L50" s="488" t="s">
        <v>198</v>
      </c>
      <c r="M50" s="488" t="s">
        <v>198</v>
      </c>
      <c r="N50" s="488">
        <v>6</v>
      </c>
      <c r="O50" s="488" t="s">
        <v>198</v>
      </c>
      <c r="P50" s="488">
        <v>2</v>
      </c>
      <c r="Q50" s="488" t="s">
        <v>198</v>
      </c>
      <c r="R50" s="488">
        <v>8</v>
      </c>
      <c r="S50" s="487">
        <v>16</v>
      </c>
      <c r="T50" s="498" t="s">
        <v>29</v>
      </c>
    </row>
    <row r="51" spans="1:20" ht="11.1" customHeight="1">
      <c r="A51" s="471" t="s">
        <v>30</v>
      </c>
      <c r="B51" s="488">
        <v>245</v>
      </c>
      <c r="C51" s="488" t="s">
        <v>198</v>
      </c>
      <c r="D51" s="488">
        <v>44</v>
      </c>
      <c r="E51" s="488">
        <v>1</v>
      </c>
      <c r="F51" s="488">
        <v>4</v>
      </c>
      <c r="G51" s="488">
        <v>3</v>
      </c>
      <c r="H51" s="488">
        <v>3</v>
      </c>
      <c r="I51" s="488">
        <v>146</v>
      </c>
      <c r="J51" s="488">
        <v>18</v>
      </c>
      <c r="K51" s="488">
        <v>5</v>
      </c>
      <c r="L51" s="488">
        <v>1</v>
      </c>
      <c r="M51" s="488">
        <v>1</v>
      </c>
      <c r="N51" s="488">
        <v>3</v>
      </c>
      <c r="O51" s="488" t="s">
        <v>198</v>
      </c>
      <c r="P51" s="488">
        <v>2</v>
      </c>
      <c r="Q51" s="488" t="s">
        <v>198</v>
      </c>
      <c r="R51" s="488">
        <v>3</v>
      </c>
      <c r="S51" s="487">
        <v>11</v>
      </c>
      <c r="T51" s="498" t="s">
        <v>30</v>
      </c>
    </row>
    <row r="52" spans="1:20" ht="11.1" customHeight="1">
      <c r="A52" s="471" t="s">
        <v>31</v>
      </c>
      <c r="B52" s="488">
        <v>117</v>
      </c>
      <c r="C52" s="488" t="s">
        <v>198</v>
      </c>
      <c r="D52" s="488">
        <v>28</v>
      </c>
      <c r="E52" s="488">
        <v>2</v>
      </c>
      <c r="F52" s="488">
        <v>4</v>
      </c>
      <c r="G52" s="488">
        <v>1</v>
      </c>
      <c r="H52" s="488">
        <v>1</v>
      </c>
      <c r="I52" s="488">
        <v>55</v>
      </c>
      <c r="J52" s="488">
        <v>5</v>
      </c>
      <c r="K52" s="488">
        <v>5</v>
      </c>
      <c r="L52" s="488" t="s">
        <v>198</v>
      </c>
      <c r="M52" s="488" t="s">
        <v>198</v>
      </c>
      <c r="N52" s="488">
        <v>6</v>
      </c>
      <c r="O52" s="488" t="s">
        <v>198</v>
      </c>
      <c r="P52" s="488" t="s">
        <v>198</v>
      </c>
      <c r="Q52" s="488">
        <v>2</v>
      </c>
      <c r="R52" s="488">
        <v>3</v>
      </c>
      <c r="S52" s="487">
        <v>5</v>
      </c>
      <c r="T52" s="498" t="s">
        <v>31</v>
      </c>
    </row>
    <row r="53" spans="1:20" s="501" customFormat="1" ht="11.1" customHeight="1">
      <c r="A53" s="471" t="s">
        <v>32</v>
      </c>
      <c r="B53" s="488">
        <v>313</v>
      </c>
      <c r="C53" s="488">
        <v>1</v>
      </c>
      <c r="D53" s="488">
        <v>80</v>
      </c>
      <c r="E53" s="488">
        <v>2</v>
      </c>
      <c r="F53" s="488">
        <v>7</v>
      </c>
      <c r="G53" s="488">
        <v>1</v>
      </c>
      <c r="H53" s="488">
        <v>6</v>
      </c>
      <c r="I53" s="488">
        <v>161</v>
      </c>
      <c r="J53" s="488">
        <v>11</v>
      </c>
      <c r="K53" s="488">
        <v>19</v>
      </c>
      <c r="L53" s="488" t="s">
        <v>198</v>
      </c>
      <c r="M53" s="488" t="s">
        <v>198</v>
      </c>
      <c r="N53" s="488">
        <v>6</v>
      </c>
      <c r="O53" s="488" t="s">
        <v>198</v>
      </c>
      <c r="P53" s="488">
        <v>1</v>
      </c>
      <c r="Q53" s="488">
        <v>1</v>
      </c>
      <c r="R53" s="488">
        <v>7</v>
      </c>
      <c r="S53" s="487">
        <v>10</v>
      </c>
      <c r="T53" s="498" t="s">
        <v>32</v>
      </c>
    </row>
    <row r="54" spans="1:20" ht="11.1" customHeight="1">
      <c r="A54" s="471" t="s">
        <v>33</v>
      </c>
      <c r="B54" s="488">
        <v>203</v>
      </c>
      <c r="C54" s="488" t="s">
        <v>198</v>
      </c>
      <c r="D54" s="488">
        <v>51</v>
      </c>
      <c r="E54" s="488" t="s">
        <v>198</v>
      </c>
      <c r="F54" s="488">
        <v>7</v>
      </c>
      <c r="G54" s="488">
        <v>1</v>
      </c>
      <c r="H54" s="488">
        <v>2</v>
      </c>
      <c r="I54" s="488">
        <v>106</v>
      </c>
      <c r="J54" s="488">
        <v>13</v>
      </c>
      <c r="K54" s="488">
        <v>4</v>
      </c>
      <c r="L54" s="488" t="s">
        <v>198</v>
      </c>
      <c r="M54" s="488" t="s">
        <v>198</v>
      </c>
      <c r="N54" s="488">
        <v>5</v>
      </c>
      <c r="O54" s="488" t="s">
        <v>198</v>
      </c>
      <c r="P54" s="488" t="s">
        <v>198</v>
      </c>
      <c r="Q54" s="488" t="s">
        <v>198</v>
      </c>
      <c r="R54" s="488">
        <v>4</v>
      </c>
      <c r="S54" s="487">
        <v>10</v>
      </c>
      <c r="T54" s="498" t="s">
        <v>33</v>
      </c>
    </row>
    <row r="55" spans="1:20" ht="18" customHeight="1">
      <c r="A55" s="455" t="s">
        <v>130</v>
      </c>
      <c r="B55" s="485">
        <v>2338</v>
      </c>
      <c r="C55" s="485">
        <v>9</v>
      </c>
      <c r="D55" s="485">
        <v>541</v>
      </c>
      <c r="E55" s="485">
        <v>11</v>
      </c>
      <c r="F55" s="485">
        <v>80</v>
      </c>
      <c r="G55" s="485">
        <v>63</v>
      </c>
      <c r="H55" s="485">
        <v>54</v>
      </c>
      <c r="I55" s="485">
        <v>1193</v>
      </c>
      <c r="J55" s="485">
        <v>100</v>
      </c>
      <c r="K55" s="485">
        <v>97</v>
      </c>
      <c r="L55" s="485">
        <v>4</v>
      </c>
      <c r="M55" s="485">
        <v>29</v>
      </c>
      <c r="N55" s="485">
        <v>35</v>
      </c>
      <c r="O55" s="485" t="s">
        <v>198</v>
      </c>
      <c r="P55" s="485">
        <v>2</v>
      </c>
      <c r="Q55" s="485" t="s">
        <v>198</v>
      </c>
      <c r="R55" s="485">
        <v>28</v>
      </c>
      <c r="S55" s="484">
        <v>92</v>
      </c>
      <c r="T55" s="490" t="s">
        <v>130</v>
      </c>
    </row>
    <row r="56" spans="1:20" ht="10.5" customHeight="1">
      <c r="A56" s="449" t="s">
        <v>7</v>
      </c>
      <c r="B56" s="488">
        <v>273</v>
      </c>
      <c r="C56" s="488" t="s">
        <v>198</v>
      </c>
      <c r="D56" s="488">
        <v>51</v>
      </c>
      <c r="E56" s="488" t="s">
        <v>198</v>
      </c>
      <c r="F56" s="488">
        <v>8</v>
      </c>
      <c r="G56" s="488">
        <v>3</v>
      </c>
      <c r="H56" s="488">
        <v>11</v>
      </c>
      <c r="I56" s="488">
        <v>146</v>
      </c>
      <c r="J56" s="488">
        <v>20</v>
      </c>
      <c r="K56" s="488">
        <v>17</v>
      </c>
      <c r="L56" s="488">
        <v>1</v>
      </c>
      <c r="M56" s="488">
        <v>1</v>
      </c>
      <c r="N56" s="488">
        <v>3</v>
      </c>
      <c r="O56" s="488" t="s">
        <v>198</v>
      </c>
      <c r="P56" s="488" t="s">
        <v>198</v>
      </c>
      <c r="Q56" s="488" t="s">
        <v>198</v>
      </c>
      <c r="R56" s="488" t="s">
        <v>198</v>
      </c>
      <c r="S56" s="487">
        <v>12</v>
      </c>
      <c r="T56" s="486" t="s">
        <v>7</v>
      </c>
    </row>
    <row r="57" spans="1:20" ht="10.5" customHeight="1">
      <c r="A57" s="449" t="s">
        <v>8</v>
      </c>
      <c r="B57" s="488">
        <v>399</v>
      </c>
      <c r="C57" s="488" t="s">
        <v>198</v>
      </c>
      <c r="D57" s="488">
        <v>88</v>
      </c>
      <c r="E57" s="488">
        <v>4</v>
      </c>
      <c r="F57" s="488">
        <v>12</v>
      </c>
      <c r="G57" s="488">
        <v>21</v>
      </c>
      <c r="H57" s="488">
        <v>8</v>
      </c>
      <c r="I57" s="488">
        <v>200</v>
      </c>
      <c r="J57" s="488">
        <v>16</v>
      </c>
      <c r="K57" s="488">
        <v>13</v>
      </c>
      <c r="L57" s="488">
        <v>2</v>
      </c>
      <c r="M57" s="488">
        <v>6</v>
      </c>
      <c r="N57" s="488">
        <v>6</v>
      </c>
      <c r="O57" s="488" t="s">
        <v>198</v>
      </c>
      <c r="P57" s="488" t="s">
        <v>198</v>
      </c>
      <c r="Q57" s="488" t="s">
        <v>198</v>
      </c>
      <c r="R57" s="488">
        <v>5</v>
      </c>
      <c r="S57" s="487">
        <v>18</v>
      </c>
      <c r="T57" s="486" t="s">
        <v>8</v>
      </c>
    </row>
    <row r="58" spans="1:20" ht="10.5" customHeight="1">
      <c r="A58" s="449" t="s">
        <v>9</v>
      </c>
      <c r="B58" s="488">
        <v>881</v>
      </c>
      <c r="C58" s="488">
        <v>5</v>
      </c>
      <c r="D58" s="488">
        <v>227</v>
      </c>
      <c r="E58" s="488">
        <v>4</v>
      </c>
      <c r="F58" s="488">
        <v>34</v>
      </c>
      <c r="G58" s="488">
        <v>21</v>
      </c>
      <c r="H58" s="488">
        <v>21</v>
      </c>
      <c r="I58" s="488">
        <v>434</v>
      </c>
      <c r="J58" s="488">
        <v>31</v>
      </c>
      <c r="K58" s="488">
        <v>35</v>
      </c>
      <c r="L58" s="488">
        <v>1</v>
      </c>
      <c r="M58" s="488">
        <v>12</v>
      </c>
      <c r="N58" s="488">
        <v>13</v>
      </c>
      <c r="O58" s="488" t="s">
        <v>198</v>
      </c>
      <c r="P58" s="488" t="s">
        <v>198</v>
      </c>
      <c r="Q58" s="488" t="s">
        <v>198</v>
      </c>
      <c r="R58" s="488">
        <v>8</v>
      </c>
      <c r="S58" s="487">
        <v>35</v>
      </c>
      <c r="T58" s="486" t="s">
        <v>9</v>
      </c>
    </row>
    <row r="59" spans="1:20" ht="10.5" customHeight="1">
      <c r="A59" s="449" t="s">
        <v>10</v>
      </c>
      <c r="B59" s="488">
        <v>194</v>
      </c>
      <c r="C59" s="488">
        <v>1</v>
      </c>
      <c r="D59" s="488">
        <v>37</v>
      </c>
      <c r="E59" s="488" t="s">
        <v>198</v>
      </c>
      <c r="F59" s="488">
        <v>13</v>
      </c>
      <c r="G59" s="488">
        <v>6</v>
      </c>
      <c r="H59" s="488">
        <v>4</v>
      </c>
      <c r="I59" s="488">
        <v>104</v>
      </c>
      <c r="J59" s="488">
        <v>5</v>
      </c>
      <c r="K59" s="488">
        <v>6</v>
      </c>
      <c r="L59" s="488" t="s">
        <v>198</v>
      </c>
      <c r="M59" s="488">
        <v>4</v>
      </c>
      <c r="N59" s="488">
        <v>6</v>
      </c>
      <c r="O59" s="488" t="s">
        <v>198</v>
      </c>
      <c r="P59" s="488" t="s">
        <v>198</v>
      </c>
      <c r="Q59" s="488" t="s">
        <v>198</v>
      </c>
      <c r="R59" s="488">
        <v>3</v>
      </c>
      <c r="S59" s="487">
        <v>5</v>
      </c>
      <c r="T59" s="486" t="s">
        <v>10</v>
      </c>
    </row>
    <row r="60" spans="1:20" ht="10.5" customHeight="1">
      <c r="A60" s="449" t="s">
        <v>11</v>
      </c>
      <c r="B60" s="488">
        <v>370</v>
      </c>
      <c r="C60" s="488">
        <v>2</v>
      </c>
      <c r="D60" s="488">
        <v>94</v>
      </c>
      <c r="E60" s="488">
        <v>2</v>
      </c>
      <c r="F60" s="488">
        <v>9</v>
      </c>
      <c r="G60" s="488">
        <v>8</v>
      </c>
      <c r="H60" s="488">
        <v>7</v>
      </c>
      <c r="I60" s="488">
        <v>181</v>
      </c>
      <c r="J60" s="488">
        <v>20</v>
      </c>
      <c r="K60" s="488">
        <v>18</v>
      </c>
      <c r="L60" s="488" t="s">
        <v>198</v>
      </c>
      <c r="M60" s="488">
        <v>6</v>
      </c>
      <c r="N60" s="488">
        <v>4</v>
      </c>
      <c r="O60" s="488" t="s">
        <v>198</v>
      </c>
      <c r="P60" s="488" t="s">
        <v>198</v>
      </c>
      <c r="Q60" s="488" t="s">
        <v>198</v>
      </c>
      <c r="R60" s="488">
        <v>7</v>
      </c>
      <c r="S60" s="487">
        <v>12</v>
      </c>
      <c r="T60" s="486" t="s">
        <v>11</v>
      </c>
    </row>
    <row r="61" spans="1:20" ht="10.5" customHeight="1">
      <c r="A61" s="449" t="s">
        <v>12</v>
      </c>
      <c r="B61" s="488">
        <v>221</v>
      </c>
      <c r="C61" s="488">
        <v>1</v>
      </c>
      <c r="D61" s="488">
        <v>44</v>
      </c>
      <c r="E61" s="488">
        <v>1</v>
      </c>
      <c r="F61" s="488">
        <v>4</v>
      </c>
      <c r="G61" s="488">
        <v>4</v>
      </c>
      <c r="H61" s="488">
        <v>3</v>
      </c>
      <c r="I61" s="488">
        <v>128</v>
      </c>
      <c r="J61" s="488">
        <v>8</v>
      </c>
      <c r="K61" s="488">
        <v>8</v>
      </c>
      <c r="L61" s="488" t="s">
        <v>198</v>
      </c>
      <c r="M61" s="488" t="s">
        <v>198</v>
      </c>
      <c r="N61" s="488">
        <v>3</v>
      </c>
      <c r="O61" s="488" t="s">
        <v>198</v>
      </c>
      <c r="P61" s="488">
        <v>2</v>
      </c>
      <c r="Q61" s="488" t="s">
        <v>198</v>
      </c>
      <c r="R61" s="488">
        <v>5</v>
      </c>
      <c r="S61" s="487">
        <v>10</v>
      </c>
      <c r="T61" s="486" t="s">
        <v>12</v>
      </c>
    </row>
    <row r="62" spans="1:20" ht="12.6" customHeight="1">
      <c r="A62" s="455" t="s">
        <v>131</v>
      </c>
      <c r="B62" s="485">
        <v>2797</v>
      </c>
      <c r="C62" s="485">
        <v>11</v>
      </c>
      <c r="D62" s="485">
        <v>669</v>
      </c>
      <c r="E62" s="485">
        <v>4</v>
      </c>
      <c r="F62" s="485">
        <v>68</v>
      </c>
      <c r="G62" s="485">
        <v>52</v>
      </c>
      <c r="H62" s="485">
        <v>59</v>
      </c>
      <c r="I62" s="485">
        <v>1536</v>
      </c>
      <c r="J62" s="485">
        <v>133</v>
      </c>
      <c r="K62" s="485">
        <v>83</v>
      </c>
      <c r="L62" s="485">
        <v>2</v>
      </c>
      <c r="M62" s="485">
        <v>13</v>
      </c>
      <c r="N62" s="485">
        <v>30</v>
      </c>
      <c r="O62" s="485" t="s">
        <v>198</v>
      </c>
      <c r="P62" s="485">
        <v>5</v>
      </c>
      <c r="Q62" s="485">
        <v>8</v>
      </c>
      <c r="R62" s="485">
        <v>16</v>
      </c>
      <c r="S62" s="484">
        <v>108</v>
      </c>
      <c r="T62" s="490" t="s">
        <v>131</v>
      </c>
    </row>
    <row r="63" spans="1:20" ht="10.5" customHeight="1">
      <c r="A63" s="449" t="s">
        <v>1</v>
      </c>
      <c r="B63" s="488">
        <v>528</v>
      </c>
      <c r="C63" s="488">
        <v>3</v>
      </c>
      <c r="D63" s="488">
        <v>124</v>
      </c>
      <c r="E63" s="488">
        <v>2</v>
      </c>
      <c r="F63" s="488">
        <v>12</v>
      </c>
      <c r="G63" s="488">
        <v>11</v>
      </c>
      <c r="H63" s="488">
        <v>2</v>
      </c>
      <c r="I63" s="488">
        <v>300</v>
      </c>
      <c r="J63" s="488">
        <v>20</v>
      </c>
      <c r="K63" s="488">
        <v>15</v>
      </c>
      <c r="L63" s="488">
        <v>2</v>
      </c>
      <c r="M63" s="488">
        <v>3</v>
      </c>
      <c r="N63" s="488">
        <v>8</v>
      </c>
      <c r="O63" s="488" t="s">
        <v>198</v>
      </c>
      <c r="P63" s="488">
        <v>2</v>
      </c>
      <c r="Q63" s="488" t="s">
        <v>198</v>
      </c>
      <c r="R63" s="488">
        <v>3</v>
      </c>
      <c r="S63" s="487">
        <v>21</v>
      </c>
      <c r="T63" s="486" t="s">
        <v>1</v>
      </c>
    </row>
    <row r="64" spans="1:20" s="497" customFormat="1" ht="10.5" customHeight="1">
      <c r="A64" s="449" t="s">
        <v>2</v>
      </c>
      <c r="B64" s="488">
        <v>192</v>
      </c>
      <c r="C64" s="488">
        <v>1</v>
      </c>
      <c r="D64" s="488">
        <v>40</v>
      </c>
      <c r="E64" s="488" t="s">
        <v>198</v>
      </c>
      <c r="F64" s="488">
        <v>7</v>
      </c>
      <c r="G64" s="488">
        <v>2</v>
      </c>
      <c r="H64" s="488">
        <v>1</v>
      </c>
      <c r="I64" s="488">
        <v>115</v>
      </c>
      <c r="J64" s="488">
        <v>12</v>
      </c>
      <c r="K64" s="488">
        <v>3</v>
      </c>
      <c r="L64" s="488" t="s">
        <v>198</v>
      </c>
      <c r="M64" s="488">
        <v>2</v>
      </c>
      <c r="N64" s="488">
        <v>1</v>
      </c>
      <c r="O64" s="488" t="s">
        <v>198</v>
      </c>
      <c r="P64" s="488" t="s">
        <v>198</v>
      </c>
      <c r="Q64" s="488" t="s">
        <v>198</v>
      </c>
      <c r="R64" s="488">
        <v>1</v>
      </c>
      <c r="S64" s="487">
        <v>7</v>
      </c>
      <c r="T64" s="486" t="s">
        <v>2</v>
      </c>
    </row>
    <row r="65" spans="1:20" ht="10.5" customHeight="1">
      <c r="A65" s="449" t="s">
        <v>219</v>
      </c>
      <c r="B65" s="488">
        <v>2077</v>
      </c>
      <c r="C65" s="488">
        <v>7</v>
      </c>
      <c r="D65" s="488">
        <v>505</v>
      </c>
      <c r="E65" s="488">
        <v>2</v>
      </c>
      <c r="F65" s="488">
        <v>49</v>
      </c>
      <c r="G65" s="488">
        <v>39</v>
      </c>
      <c r="H65" s="488">
        <v>56</v>
      </c>
      <c r="I65" s="488">
        <v>1121</v>
      </c>
      <c r="J65" s="488">
        <v>101</v>
      </c>
      <c r="K65" s="488">
        <v>65</v>
      </c>
      <c r="L65" s="488" t="s">
        <v>198</v>
      </c>
      <c r="M65" s="488">
        <v>8</v>
      </c>
      <c r="N65" s="488">
        <v>21</v>
      </c>
      <c r="O65" s="488" t="s">
        <v>198</v>
      </c>
      <c r="P65" s="488">
        <v>3</v>
      </c>
      <c r="Q65" s="488">
        <v>8</v>
      </c>
      <c r="R65" s="488">
        <v>12</v>
      </c>
      <c r="S65" s="487">
        <v>80</v>
      </c>
      <c r="T65" s="486" t="s">
        <v>219</v>
      </c>
    </row>
    <row r="66" spans="1:20" ht="12.6" customHeight="1">
      <c r="A66" s="455" t="s">
        <v>132</v>
      </c>
      <c r="B66" s="485">
        <v>2913</v>
      </c>
      <c r="C66" s="485">
        <v>2</v>
      </c>
      <c r="D66" s="485">
        <v>626</v>
      </c>
      <c r="E66" s="485">
        <v>3</v>
      </c>
      <c r="F66" s="485">
        <v>92</v>
      </c>
      <c r="G66" s="485">
        <v>8</v>
      </c>
      <c r="H66" s="485">
        <v>42</v>
      </c>
      <c r="I66" s="485">
        <v>1612</v>
      </c>
      <c r="J66" s="485">
        <v>135</v>
      </c>
      <c r="K66" s="485">
        <v>85</v>
      </c>
      <c r="L66" s="485">
        <v>1</v>
      </c>
      <c r="M66" s="485">
        <v>4</v>
      </c>
      <c r="N66" s="485">
        <v>30</v>
      </c>
      <c r="O66" s="485" t="s">
        <v>198</v>
      </c>
      <c r="P66" s="485">
        <v>3</v>
      </c>
      <c r="Q66" s="485">
        <v>1</v>
      </c>
      <c r="R66" s="485">
        <v>164</v>
      </c>
      <c r="S66" s="484">
        <v>105</v>
      </c>
      <c r="T66" s="490" t="s">
        <v>132</v>
      </c>
    </row>
    <row r="67" spans="1:20" ht="10.5" customHeight="1">
      <c r="A67" s="449" t="s">
        <v>3</v>
      </c>
      <c r="B67" s="488">
        <v>337</v>
      </c>
      <c r="C67" s="488" t="s">
        <v>198</v>
      </c>
      <c r="D67" s="488">
        <v>69</v>
      </c>
      <c r="E67" s="488" t="s">
        <v>198</v>
      </c>
      <c r="F67" s="488">
        <v>7</v>
      </c>
      <c r="G67" s="488">
        <v>1</v>
      </c>
      <c r="H67" s="488">
        <v>6</v>
      </c>
      <c r="I67" s="488">
        <v>201</v>
      </c>
      <c r="J67" s="488">
        <v>17</v>
      </c>
      <c r="K67" s="488">
        <v>14</v>
      </c>
      <c r="L67" s="488" t="s">
        <v>198</v>
      </c>
      <c r="M67" s="488">
        <v>2</v>
      </c>
      <c r="N67" s="488">
        <v>2</v>
      </c>
      <c r="O67" s="488" t="s">
        <v>198</v>
      </c>
      <c r="P67" s="488">
        <v>1</v>
      </c>
      <c r="Q67" s="488" t="s">
        <v>198</v>
      </c>
      <c r="R67" s="488">
        <v>9</v>
      </c>
      <c r="S67" s="487">
        <v>8</v>
      </c>
      <c r="T67" s="486" t="s">
        <v>3</v>
      </c>
    </row>
    <row r="68" spans="1:20" ht="10.5" customHeight="1">
      <c r="A68" s="449" t="s">
        <v>220</v>
      </c>
      <c r="B68" s="488">
        <v>1777</v>
      </c>
      <c r="C68" s="488">
        <v>2</v>
      </c>
      <c r="D68" s="488">
        <v>394</v>
      </c>
      <c r="E68" s="488">
        <v>2</v>
      </c>
      <c r="F68" s="488">
        <v>63</v>
      </c>
      <c r="G68" s="488">
        <v>6</v>
      </c>
      <c r="H68" s="488">
        <v>28</v>
      </c>
      <c r="I68" s="488">
        <v>951</v>
      </c>
      <c r="J68" s="488">
        <v>78</v>
      </c>
      <c r="K68" s="488">
        <v>50</v>
      </c>
      <c r="L68" s="488">
        <v>1</v>
      </c>
      <c r="M68" s="488">
        <v>1</v>
      </c>
      <c r="N68" s="488">
        <v>14</v>
      </c>
      <c r="O68" s="488" t="s">
        <v>198</v>
      </c>
      <c r="P68" s="488">
        <v>2</v>
      </c>
      <c r="Q68" s="488">
        <v>1</v>
      </c>
      <c r="R68" s="488">
        <v>115</v>
      </c>
      <c r="S68" s="487">
        <v>69</v>
      </c>
      <c r="T68" s="486" t="s">
        <v>220</v>
      </c>
    </row>
    <row r="69" spans="1:20" ht="10.5" customHeight="1">
      <c r="A69" s="449" t="s">
        <v>4</v>
      </c>
      <c r="B69" s="488">
        <v>181</v>
      </c>
      <c r="C69" s="488" t="s">
        <v>198</v>
      </c>
      <c r="D69" s="488">
        <v>39</v>
      </c>
      <c r="E69" s="488" t="s">
        <v>198</v>
      </c>
      <c r="F69" s="488">
        <v>3</v>
      </c>
      <c r="G69" s="488">
        <v>1</v>
      </c>
      <c r="H69" s="488">
        <v>2</v>
      </c>
      <c r="I69" s="488">
        <v>115</v>
      </c>
      <c r="J69" s="488">
        <v>5</v>
      </c>
      <c r="K69" s="488">
        <v>6</v>
      </c>
      <c r="L69" s="488" t="s">
        <v>198</v>
      </c>
      <c r="M69" s="488" t="s">
        <v>198</v>
      </c>
      <c r="N69" s="488">
        <v>3</v>
      </c>
      <c r="O69" s="488" t="s">
        <v>198</v>
      </c>
      <c r="P69" s="488" t="s">
        <v>198</v>
      </c>
      <c r="Q69" s="488" t="s">
        <v>198</v>
      </c>
      <c r="R69" s="488">
        <v>2</v>
      </c>
      <c r="S69" s="487">
        <v>5</v>
      </c>
      <c r="T69" s="486" t="s">
        <v>4</v>
      </c>
    </row>
    <row r="70" spans="1:20" ht="10.5" customHeight="1">
      <c r="A70" s="449" t="s">
        <v>5</v>
      </c>
      <c r="B70" s="488">
        <v>389</v>
      </c>
      <c r="C70" s="488" t="s">
        <v>198</v>
      </c>
      <c r="D70" s="488">
        <v>83</v>
      </c>
      <c r="E70" s="488" t="s">
        <v>198</v>
      </c>
      <c r="F70" s="488">
        <v>16</v>
      </c>
      <c r="G70" s="488" t="s">
        <v>198</v>
      </c>
      <c r="H70" s="488">
        <v>4</v>
      </c>
      <c r="I70" s="488">
        <v>215</v>
      </c>
      <c r="J70" s="488">
        <v>15</v>
      </c>
      <c r="K70" s="488">
        <v>9</v>
      </c>
      <c r="L70" s="488" t="s">
        <v>198</v>
      </c>
      <c r="M70" s="488">
        <v>1</v>
      </c>
      <c r="N70" s="488">
        <v>6</v>
      </c>
      <c r="O70" s="488" t="s">
        <v>198</v>
      </c>
      <c r="P70" s="488" t="s">
        <v>198</v>
      </c>
      <c r="Q70" s="488" t="s">
        <v>198</v>
      </c>
      <c r="R70" s="488">
        <v>26</v>
      </c>
      <c r="S70" s="487">
        <v>14</v>
      </c>
      <c r="T70" s="486" t="s">
        <v>5</v>
      </c>
    </row>
    <row r="71" spans="1:20" ht="10.5" customHeight="1">
      <c r="A71" s="449" t="s">
        <v>6</v>
      </c>
      <c r="B71" s="488">
        <v>229</v>
      </c>
      <c r="C71" s="488" t="s">
        <v>198</v>
      </c>
      <c r="D71" s="488">
        <v>41</v>
      </c>
      <c r="E71" s="488">
        <v>1</v>
      </c>
      <c r="F71" s="488">
        <v>3</v>
      </c>
      <c r="G71" s="488" t="s">
        <v>198</v>
      </c>
      <c r="H71" s="488">
        <v>2</v>
      </c>
      <c r="I71" s="488">
        <v>130</v>
      </c>
      <c r="J71" s="488">
        <v>20</v>
      </c>
      <c r="K71" s="488">
        <v>6</v>
      </c>
      <c r="L71" s="488" t="s">
        <v>198</v>
      </c>
      <c r="M71" s="488" t="s">
        <v>198</v>
      </c>
      <c r="N71" s="488">
        <v>5</v>
      </c>
      <c r="O71" s="488" t="s">
        <v>198</v>
      </c>
      <c r="P71" s="488" t="s">
        <v>198</v>
      </c>
      <c r="Q71" s="488" t="s">
        <v>198</v>
      </c>
      <c r="R71" s="488">
        <v>12</v>
      </c>
      <c r="S71" s="487">
        <v>9</v>
      </c>
      <c r="T71" s="486" t="s">
        <v>6</v>
      </c>
    </row>
    <row r="72" spans="1:20" ht="12.6" customHeight="1">
      <c r="A72" s="455" t="s">
        <v>133</v>
      </c>
      <c r="B72" s="485">
        <v>4414</v>
      </c>
      <c r="C72" s="485">
        <v>16</v>
      </c>
      <c r="D72" s="485">
        <v>948</v>
      </c>
      <c r="E72" s="485">
        <v>3</v>
      </c>
      <c r="F72" s="485">
        <v>119</v>
      </c>
      <c r="G72" s="485">
        <v>37</v>
      </c>
      <c r="H72" s="485">
        <v>72</v>
      </c>
      <c r="I72" s="485">
        <v>2297</v>
      </c>
      <c r="J72" s="485">
        <v>199</v>
      </c>
      <c r="K72" s="485">
        <v>171</v>
      </c>
      <c r="L72" s="485">
        <v>6</v>
      </c>
      <c r="M72" s="485">
        <v>2</v>
      </c>
      <c r="N72" s="485">
        <v>67</v>
      </c>
      <c r="O72" s="485" t="s">
        <v>198</v>
      </c>
      <c r="P72" s="485">
        <v>12</v>
      </c>
      <c r="Q72" s="485">
        <v>3</v>
      </c>
      <c r="R72" s="485">
        <v>294</v>
      </c>
      <c r="S72" s="484">
        <v>168</v>
      </c>
      <c r="T72" s="490" t="s">
        <v>133</v>
      </c>
    </row>
    <row r="73" spans="1:20" ht="10.5" customHeight="1">
      <c r="A73" s="449" t="s">
        <v>34</v>
      </c>
      <c r="B73" s="488">
        <v>640</v>
      </c>
      <c r="C73" s="488">
        <v>6</v>
      </c>
      <c r="D73" s="488">
        <v>151</v>
      </c>
      <c r="E73" s="488">
        <v>1</v>
      </c>
      <c r="F73" s="488">
        <v>17</v>
      </c>
      <c r="G73" s="488">
        <v>17</v>
      </c>
      <c r="H73" s="488">
        <v>11</v>
      </c>
      <c r="I73" s="488">
        <v>247</v>
      </c>
      <c r="J73" s="488">
        <v>42</v>
      </c>
      <c r="K73" s="488">
        <v>22</v>
      </c>
      <c r="L73" s="488" t="s">
        <v>198</v>
      </c>
      <c r="M73" s="488" t="s">
        <v>198</v>
      </c>
      <c r="N73" s="488">
        <v>12</v>
      </c>
      <c r="O73" s="488" t="s">
        <v>198</v>
      </c>
      <c r="P73" s="488" t="s">
        <v>198</v>
      </c>
      <c r="Q73" s="488" t="s">
        <v>198</v>
      </c>
      <c r="R73" s="488">
        <v>84</v>
      </c>
      <c r="S73" s="487">
        <v>30</v>
      </c>
      <c r="T73" s="486" t="s">
        <v>34</v>
      </c>
    </row>
    <row r="74" spans="1:20" ht="10.5" customHeight="1">
      <c r="A74" s="449" t="s">
        <v>35</v>
      </c>
      <c r="B74" s="488">
        <v>171</v>
      </c>
      <c r="C74" s="488" t="s">
        <v>198</v>
      </c>
      <c r="D74" s="488">
        <v>39</v>
      </c>
      <c r="E74" s="488" t="s">
        <v>198</v>
      </c>
      <c r="F74" s="488">
        <v>2</v>
      </c>
      <c r="G74" s="488">
        <v>2</v>
      </c>
      <c r="H74" s="488">
        <v>2</v>
      </c>
      <c r="I74" s="488">
        <v>85</v>
      </c>
      <c r="J74" s="488">
        <v>3</v>
      </c>
      <c r="K74" s="488">
        <v>9</v>
      </c>
      <c r="L74" s="488" t="s">
        <v>198</v>
      </c>
      <c r="M74" s="488" t="s">
        <v>198</v>
      </c>
      <c r="N74" s="488">
        <v>4</v>
      </c>
      <c r="O74" s="488" t="s">
        <v>198</v>
      </c>
      <c r="P74" s="488">
        <v>2</v>
      </c>
      <c r="Q74" s="488" t="s">
        <v>198</v>
      </c>
      <c r="R74" s="488">
        <v>18</v>
      </c>
      <c r="S74" s="487">
        <v>5</v>
      </c>
      <c r="T74" s="486" t="s">
        <v>35</v>
      </c>
    </row>
    <row r="75" spans="1:20" ht="10.5" customHeight="1">
      <c r="A75" s="449" t="s">
        <v>36</v>
      </c>
      <c r="B75" s="488">
        <v>275</v>
      </c>
      <c r="C75" s="488" t="s">
        <v>198</v>
      </c>
      <c r="D75" s="488">
        <v>45</v>
      </c>
      <c r="E75" s="488" t="s">
        <v>198</v>
      </c>
      <c r="F75" s="488">
        <v>7</v>
      </c>
      <c r="G75" s="488">
        <v>3</v>
      </c>
      <c r="H75" s="488">
        <v>6</v>
      </c>
      <c r="I75" s="488">
        <v>146</v>
      </c>
      <c r="J75" s="488">
        <v>22</v>
      </c>
      <c r="K75" s="488">
        <v>10</v>
      </c>
      <c r="L75" s="488" t="s">
        <v>198</v>
      </c>
      <c r="M75" s="488" t="s">
        <v>198</v>
      </c>
      <c r="N75" s="488">
        <v>6</v>
      </c>
      <c r="O75" s="488" t="s">
        <v>198</v>
      </c>
      <c r="P75" s="488" t="s">
        <v>198</v>
      </c>
      <c r="Q75" s="488" t="s">
        <v>198</v>
      </c>
      <c r="R75" s="488">
        <v>19</v>
      </c>
      <c r="S75" s="487">
        <v>11</v>
      </c>
      <c r="T75" s="486" t="s">
        <v>36</v>
      </c>
    </row>
    <row r="76" spans="1:20" ht="10.5" customHeight="1">
      <c r="A76" s="449" t="s">
        <v>37</v>
      </c>
      <c r="B76" s="488">
        <v>840</v>
      </c>
      <c r="C76" s="488">
        <v>3</v>
      </c>
      <c r="D76" s="488">
        <v>187</v>
      </c>
      <c r="E76" s="488">
        <v>1</v>
      </c>
      <c r="F76" s="488">
        <v>34</v>
      </c>
      <c r="G76" s="488">
        <v>5</v>
      </c>
      <c r="H76" s="488">
        <v>12</v>
      </c>
      <c r="I76" s="488">
        <v>423</v>
      </c>
      <c r="J76" s="488">
        <v>40</v>
      </c>
      <c r="K76" s="488">
        <v>23</v>
      </c>
      <c r="L76" s="488">
        <v>1</v>
      </c>
      <c r="M76" s="488" t="s">
        <v>198</v>
      </c>
      <c r="N76" s="488">
        <v>18</v>
      </c>
      <c r="O76" s="488" t="s">
        <v>198</v>
      </c>
      <c r="P76" s="488" t="s">
        <v>198</v>
      </c>
      <c r="Q76" s="488" t="s">
        <v>198</v>
      </c>
      <c r="R76" s="488">
        <v>59</v>
      </c>
      <c r="S76" s="487">
        <v>34</v>
      </c>
      <c r="T76" s="486" t="s">
        <v>37</v>
      </c>
    </row>
    <row r="77" spans="1:20" ht="10.5" customHeight="1">
      <c r="A77" s="449" t="s">
        <v>221</v>
      </c>
      <c r="B77" s="488">
        <v>1172</v>
      </c>
      <c r="C77" s="488">
        <v>1</v>
      </c>
      <c r="D77" s="488">
        <v>275</v>
      </c>
      <c r="E77" s="488" t="s">
        <v>198</v>
      </c>
      <c r="F77" s="488">
        <v>28</v>
      </c>
      <c r="G77" s="488">
        <v>3</v>
      </c>
      <c r="H77" s="488">
        <v>21</v>
      </c>
      <c r="I77" s="488">
        <v>670</v>
      </c>
      <c r="J77" s="488">
        <v>36</v>
      </c>
      <c r="K77" s="488">
        <v>43</v>
      </c>
      <c r="L77" s="488">
        <v>3</v>
      </c>
      <c r="M77" s="488" t="s">
        <v>198</v>
      </c>
      <c r="N77" s="488">
        <v>11</v>
      </c>
      <c r="O77" s="488" t="s">
        <v>198</v>
      </c>
      <c r="P77" s="488">
        <v>3</v>
      </c>
      <c r="Q77" s="488">
        <v>2</v>
      </c>
      <c r="R77" s="488">
        <v>28</v>
      </c>
      <c r="S77" s="487">
        <v>48</v>
      </c>
      <c r="T77" s="486" t="s">
        <v>221</v>
      </c>
    </row>
    <row r="78" spans="1:20" ht="10.5" customHeight="1">
      <c r="A78" s="449" t="s">
        <v>38</v>
      </c>
      <c r="B78" s="488">
        <v>799</v>
      </c>
      <c r="C78" s="488">
        <v>4</v>
      </c>
      <c r="D78" s="488">
        <v>153</v>
      </c>
      <c r="E78" s="488">
        <v>1</v>
      </c>
      <c r="F78" s="488">
        <v>19</v>
      </c>
      <c r="G78" s="488">
        <v>4</v>
      </c>
      <c r="H78" s="488">
        <v>11</v>
      </c>
      <c r="I78" s="488">
        <v>454</v>
      </c>
      <c r="J78" s="488">
        <v>35</v>
      </c>
      <c r="K78" s="488">
        <v>39</v>
      </c>
      <c r="L78" s="488">
        <v>2</v>
      </c>
      <c r="M78" s="488">
        <v>1</v>
      </c>
      <c r="N78" s="488">
        <v>9</v>
      </c>
      <c r="O78" s="488" t="s">
        <v>198</v>
      </c>
      <c r="P78" s="488">
        <v>7</v>
      </c>
      <c r="Q78" s="488">
        <v>1</v>
      </c>
      <c r="R78" s="488">
        <v>36</v>
      </c>
      <c r="S78" s="487">
        <v>23</v>
      </c>
      <c r="T78" s="486" t="s">
        <v>38</v>
      </c>
    </row>
    <row r="79" spans="1:20" s="497" customFormat="1" ht="10.5" customHeight="1">
      <c r="A79" s="449" t="s">
        <v>39</v>
      </c>
      <c r="B79" s="488">
        <v>517</v>
      </c>
      <c r="C79" s="488">
        <v>2</v>
      </c>
      <c r="D79" s="488">
        <v>98</v>
      </c>
      <c r="E79" s="488" t="s">
        <v>198</v>
      </c>
      <c r="F79" s="488">
        <v>12</v>
      </c>
      <c r="G79" s="488">
        <v>3</v>
      </c>
      <c r="H79" s="488">
        <v>9</v>
      </c>
      <c r="I79" s="488">
        <v>272</v>
      </c>
      <c r="J79" s="488">
        <v>21</v>
      </c>
      <c r="K79" s="488">
        <v>25</v>
      </c>
      <c r="L79" s="488" t="s">
        <v>198</v>
      </c>
      <c r="M79" s="488">
        <v>1</v>
      </c>
      <c r="N79" s="488">
        <v>7</v>
      </c>
      <c r="O79" s="488" t="s">
        <v>198</v>
      </c>
      <c r="P79" s="488" t="s">
        <v>198</v>
      </c>
      <c r="Q79" s="488" t="s">
        <v>198</v>
      </c>
      <c r="R79" s="488">
        <v>50</v>
      </c>
      <c r="S79" s="487">
        <v>17</v>
      </c>
      <c r="T79" s="486" t="s">
        <v>39</v>
      </c>
    </row>
    <row r="80" spans="1:20" s="499" customFormat="1" ht="12.6" customHeight="1">
      <c r="A80" s="472" t="s">
        <v>192</v>
      </c>
      <c r="B80" s="488">
        <v>54205</v>
      </c>
      <c r="C80" s="488">
        <v>237</v>
      </c>
      <c r="D80" s="488">
        <v>10294</v>
      </c>
      <c r="E80" s="488">
        <v>124</v>
      </c>
      <c r="F80" s="488">
        <v>1876</v>
      </c>
      <c r="G80" s="488">
        <v>646</v>
      </c>
      <c r="H80" s="488">
        <v>837</v>
      </c>
      <c r="I80" s="488">
        <v>29285</v>
      </c>
      <c r="J80" s="488">
        <v>2703</v>
      </c>
      <c r="K80" s="488">
        <v>1670</v>
      </c>
      <c r="L80" s="488">
        <v>38</v>
      </c>
      <c r="M80" s="488">
        <v>77</v>
      </c>
      <c r="N80" s="488">
        <v>1280</v>
      </c>
      <c r="O80" s="488">
        <v>4</v>
      </c>
      <c r="P80" s="488">
        <v>146</v>
      </c>
      <c r="Q80" s="488">
        <v>45</v>
      </c>
      <c r="R80" s="488">
        <v>3277</v>
      </c>
      <c r="S80" s="487">
        <v>1666</v>
      </c>
      <c r="T80" s="500" t="s">
        <v>192</v>
      </c>
    </row>
    <row r="81" spans="1:20" ht="21.95" customHeight="1">
      <c r="A81" s="440" t="s">
        <v>391</v>
      </c>
      <c r="B81" s="485">
        <v>28448</v>
      </c>
      <c r="C81" s="485">
        <v>125</v>
      </c>
      <c r="D81" s="485">
        <v>5521</v>
      </c>
      <c r="E81" s="485">
        <v>85</v>
      </c>
      <c r="F81" s="485">
        <v>984</v>
      </c>
      <c r="G81" s="485">
        <v>270</v>
      </c>
      <c r="H81" s="485">
        <v>404</v>
      </c>
      <c r="I81" s="485">
        <v>15349</v>
      </c>
      <c r="J81" s="485">
        <v>1518</v>
      </c>
      <c r="K81" s="485">
        <v>825</v>
      </c>
      <c r="L81" s="485">
        <v>25</v>
      </c>
      <c r="M81" s="485">
        <v>47</v>
      </c>
      <c r="N81" s="485">
        <v>628</v>
      </c>
      <c r="O81" s="485">
        <v>4</v>
      </c>
      <c r="P81" s="485">
        <v>85</v>
      </c>
      <c r="Q81" s="485">
        <v>26</v>
      </c>
      <c r="R81" s="485">
        <v>1675</v>
      </c>
      <c r="S81" s="484">
        <v>877</v>
      </c>
      <c r="T81" s="483" t="s">
        <v>391</v>
      </c>
    </row>
    <row r="82" spans="1:20" ht="12.6" customHeight="1">
      <c r="A82" s="455" t="s">
        <v>134</v>
      </c>
      <c r="B82" s="485">
        <v>3740</v>
      </c>
      <c r="C82" s="485">
        <v>22</v>
      </c>
      <c r="D82" s="485">
        <v>781</v>
      </c>
      <c r="E82" s="485">
        <v>1</v>
      </c>
      <c r="F82" s="485">
        <v>106</v>
      </c>
      <c r="G82" s="485">
        <v>9</v>
      </c>
      <c r="H82" s="485">
        <v>34</v>
      </c>
      <c r="I82" s="485">
        <v>2242</v>
      </c>
      <c r="J82" s="485">
        <v>106</v>
      </c>
      <c r="K82" s="485">
        <v>133</v>
      </c>
      <c r="L82" s="485">
        <v>3</v>
      </c>
      <c r="M82" s="485">
        <v>6</v>
      </c>
      <c r="N82" s="485">
        <v>59</v>
      </c>
      <c r="O82" s="485" t="s">
        <v>198</v>
      </c>
      <c r="P82" s="485">
        <v>10</v>
      </c>
      <c r="Q82" s="485">
        <v>7</v>
      </c>
      <c r="R82" s="485">
        <v>89</v>
      </c>
      <c r="S82" s="484">
        <v>132</v>
      </c>
      <c r="T82" s="490" t="s">
        <v>134</v>
      </c>
    </row>
    <row r="83" spans="1:20" ht="10.5" customHeight="1">
      <c r="A83" s="449" t="s">
        <v>77</v>
      </c>
      <c r="B83" s="488">
        <v>233</v>
      </c>
      <c r="C83" s="488">
        <v>2</v>
      </c>
      <c r="D83" s="488">
        <v>41</v>
      </c>
      <c r="E83" s="488" t="s">
        <v>198</v>
      </c>
      <c r="F83" s="488">
        <v>6</v>
      </c>
      <c r="G83" s="488">
        <v>1</v>
      </c>
      <c r="H83" s="488">
        <v>4</v>
      </c>
      <c r="I83" s="488">
        <v>132</v>
      </c>
      <c r="J83" s="488">
        <v>9</v>
      </c>
      <c r="K83" s="488">
        <v>12</v>
      </c>
      <c r="L83" s="488" t="s">
        <v>198</v>
      </c>
      <c r="M83" s="488" t="s">
        <v>198</v>
      </c>
      <c r="N83" s="488">
        <v>6</v>
      </c>
      <c r="O83" s="488" t="s">
        <v>198</v>
      </c>
      <c r="P83" s="488" t="s">
        <v>198</v>
      </c>
      <c r="Q83" s="488">
        <v>1</v>
      </c>
      <c r="R83" s="488">
        <v>8</v>
      </c>
      <c r="S83" s="487">
        <v>11</v>
      </c>
      <c r="T83" s="486" t="s">
        <v>77</v>
      </c>
    </row>
    <row r="84" spans="1:20" ht="10.5" customHeight="1">
      <c r="A84" s="449" t="s">
        <v>78</v>
      </c>
      <c r="B84" s="488">
        <v>377</v>
      </c>
      <c r="C84" s="488" t="s">
        <v>198</v>
      </c>
      <c r="D84" s="488">
        <v>73</v>
      </c>
      <c r="E84" s="488" t="s">
        <v>198</v>
      </c>
      <c r="F84" s="488">
        <v>12</v>
      </c>
      <c r="G84" s="488">
        <v>2</v>
      </c>
      <c r="H84" s="488">
        <v>2</v>
      </c>
      <c r="I84" s="488">
        <v>236</v>
      </c>
      <c r="J84" s="488">
        <v>9</v>
      </c>
      <c r="K84" s="488">
        <v>13</v>
      </c>
      <c r="L84" s="488" t="s">
        <v>198</v>
      </c>
      <c r="M84" s="488" t="s">
        <v>198</v>
      </c>
      <c r="N84" s="488">
        <v>8</v>
      </c>
      <c r="O84" s="488" t="s">
        <v>198</v>
      </c>
      <c r="P84" s="488" t="s">
        <v>198</v>
      </c>
      <c r="Q84" s="488" t="s">
        <v>198</v>
      </c>
      <c r="R84" s="488">
        <v>9</v>
      </c>
      <c r="S84" s="487">
        <v>13</v>
      </c>
      <c r="T84" s="486" t="s">
        <v>78</v>
      </c>
    </row>
    <row r="85" spans="1:20" ht="10.5" customHeight="1">
      <c r="A85" s="449" t="s">
        <v>79</v>
      </c>
      <c r="B85" s="488">
        <v>223</v>
      </c>
      <c r="C85" s="488" t="s">
        <v>198</v>
      </c>
      <c r="D85" s="488">
        <v>33</v>
      </c>
      <c r="E85" s="488" t="s">
        <v>198</v>
      </c>
      <c r="F85" s="488">
        <v>2</v>
      </c>
      <c r="G85" s="488">
        <v>1</v>
      </c>
      <c r="H85" s="488">
        <v>3</v>
      </c>
      <c r="I85" s="488">
        <v>156</v>
      </c>
      <c r="J85" s="488">
        <v>10</v>
      </c>
      <c r="K85" s="488">
        <v>3</v>
      </c>
      <c r="L85" s="488" t="s">
        <v>198</v>
      </c>
      <c r="M85" s="488" t="s">
        <v>198</v>
      </c>
      <c r="N85" s="488">
        <v>1</v>
      </c>
      <c r="O85" s="488" t="s">
        <v>198</v>
      </c>
      <c r="P85" s="488" t="s">
        <v>198</v>
      </c>
      <c r="Q85" s="488" t="s">
        <v>198</v>
      </c>
      <c r="R85" s="488">
        <v>6</v>
      </c>
      <c r="S85" s="487">
        <v>8</v>
      </c>
      <c r="T85" s="486" t="s">
        <v>79</v>
      </c>
    </row>
    <row r="86" spans="1:20" ht="10.5" customHeight="1">
      <c r="A86" s="449" t="s">
        <v>80</v>
      </c>
      <c r="B86" s="488">
        <v>236</v>
      </c>
      <c r="C86" s="488">
        <v>2</v>
      </c>
      <c r="D86" s="488">
        <v>38</v>
      </c>
      <c r="E86" s="488">
        <v>1</v>
      </c>
      <c r="F86" s="488">
        <v>4</v>
      </c>
      <c r="G86" s="488" t="s">
        <v>198</v>
      </c>
      <c r="H86" s="488">
        <v>1</v>
      </c>
      <c r="I86" s="488">
        <v>160</v>
      </c>
      <c r="J86" s="488">
        <v>5</v>
      </c>
      <c r="K86" s="488">
        <v>6</v>
      </c>
      <c r="L86" s="488" t="s">
        <v>198</v>
      </c>
      <c r="M86" s="488" t="s">
        <v>198</v>
      </c>
      <c r="N86" s="488">
        <v>2</v>
      </c>
      <c r="O86" s="488" t="s">
        <v>198</v>
      </c>
      <c r="P86" s="488">
        <v>1</v>
      </c>
      <c r="Q86" s="488" t="s">
        <v>198</v>
      </c>
      <c r="R86" s="488">
        <v>6</v>
      </c>
      <c r="S86" s="487">
        <v>10</v>
      </c>
      <c r="T86" s="486" t="s">
        <v>80</v>
      </c>
    </row>
    <row r="87" spans="1:20" ht="10.5" customHeight="1">
      <c r="A87" s="449" t="s">
        <v>81</v>
      </c>
      <c r="B87" s="488">
        <v>485</v>
      </c>
      <c r="C87" s="488">
        <v>5</v>
      </c>
      <c r="D87" s="488">
        <v>88</v>
      </c>
      <c r="E87" s="488" t="s">
        <v>198</v>
      </c>
      <c r="F87" s="488">
        <v>17</v>
      </c>
      <c r="G87" s="488">
        <v>1</v>
      </c>
      <c r="H87" s="488">
        <v>4</v>
      </c>
      <c r="I87" s="488">
        <v>312</v>
      </c>
      <c r="J87" s="488">
        <v>8</v>
      </c>
      <c r="K87" s="488">
        <v>15</v>
      </c>
      <c r="L87" s="488">
        <v>1</v>
      </c>
      <c r="M87" s="488">
        <v>1</v>
      </c>
      <c r="N87" s="488">
        <v>6</v>
      </c>
      <c r="O87" s="488" t="s">
        <v>198</v>
      </c>
      <c r="P87" s="488">
        <v>3</v>
      </c>
      <c r="Q87" s="488">
        <v>2</v>
      </c>
      <c r="R87" s="488">
        <v>7</v>
      </c>
      <c r="S87" s="487">
        <v>15</v>
      </c>
      <c r="T87" s="486" t="s">
        <v>81</v>
      </c>
    </row>
    <row r="88" spans="1:20" ht="10.5" customHeight="1">
      <c r="A88" s="449" t="s">
        <v>82</v>
      </c>
      <c r="B88" s="488">
        <v>295</v>
      </c>
      <c r="C88" s="488">
        <v>2</v>
      </c>
      <c r="D88" s="488">
        <v>83</v>
      </c>
      <c r="E88" s="488" t="s">
        <v>198</v>
      </c>
      <c r="F88" s="488">
        <v>12</v>
      </c>
      <c r="G88" s="488" t="s">
        <v>198</v>
      </c>
      <c r="H88" s="488">
        <v>3</v>
      </c>
      <c r="I88" s="488">
        <v>166</v>
      </c>
      <c r="J88" s="488">
        <v>7</v>
      </c>
      <c r="K88" s="488">
        <v>13</v>
      </c>
      <c r="L88" s="488" t="s">
        <v>198</v>
      </c>
      <c r="M88" s="488" t="s">
        <v>198</v>
      </c>
      <c r="N88" s="488">
        <v>3</v>
      </c>
      <c r="O88" s="488" t="s">
        <v>198</v>
      </c>
      <c r="P88" s="488" t="s">
        <v>198</v>
      </c>
      <c r="Q88" s="488" t="s">
        <v>198</v>
      </c>
      <c r="R88" s="488">
        <v>2</v>
      </c>
      <c r="S88" s="487">
        <v>4</v>
      </c>
      <c r="T88" s="486" t="s">
        <v>82</v>
      </c>
    </row>
    <row r="89" spans="1:20" ht="10.5" customHeight="1">
      <c r="A89" s="449" t="s">
        <v>83</v>
      </c>
      <c r="B89" s="488">
        <v>446</v>
      </c>
      <c r="C89" s="488">
        <v>4</v>
      </c>
      <c r="D89" s="488">
        <v>87</v>
      </c>
      <c r="E89" s="488" t="s">
        <v>198</v>
      </c>
      <c r="F89" s="488">
        <v>13</v>
      </c>
      <c r="G89" s="488">
        <v>1</v>
      </c>
      <c r="H89" s="488">
        <v>1</v>
      </c>
      <c r="I89" s="488">
        <v>251</v>
      </c>
      <c r="J89" s="488">
        <v>22</v>
      </c>
      <c r="K89" s="488">
        <v>15</v>
      </c>
      <c r="L89" s="488" t="s">
        <v>198</v>
      </c>
      <c r="M89" s="488" t="s">
        <v>198</v>
      </c>
      <c r="N89" s="488">
        <v>8</v>
      </c>
      <c r="O89" s="488" t="s">
        <v>198</v>
      </c>
      <c r="P89" s="488">
        <v>1</v>
      </c>
      <c r="Q89" s="488">
        <v>1</v>
      </c>
      <c r="R89" s="488">
        <v>21</v>
      </c>
      <c r="S89" s="487">
        <v>21</v>
      </c>
      <c r="T89" s="486" t="s">
        <v>83</v>
      </c>
    </row>
    <row r="90" spans="1:20" ht="10.5" customHeight="1">
      <c r="A90" s="449" t="s">
        <v>84</v>
      </c>
      <c r="B90" s="488">
        <v>232</v>
      </c>
      <c r="C90" s="488" t="s">
        <v>198</v>
      </c>
      <c r="D90" s="488">
        <v>37</v>
      </c>
      <c r="E90" s="488" t="s">
        <v>198</v>
      </c>
      <c r="F90" s="488">
        <v>8</v>
      </c>
      <c r="G90" s="488" t="s">
        <v>198</v>
      </c>
      <c r="H90" s="488">
        <v>2</v>
      </c>
      <c r="I90" s="488">
        <v>139</v>
      </c>
      <c r="J90" s="488">
        <v>4</v>
      </c>
      <c r="K90" s="488">
        <v>8</v>
      </c>
      <c r="L90" s="488">
        <v>1</v>
      </c>
      <c r="M90" s="488" t="s">
        <v>198</v>
      </c>
      <c r="N90" s="488">
        <v>8</v>
      </c>
      <c r="O90" s="488" t="s">
        <v>198</v>
      </c>
      <c r="P90" s="488">
        <v>3</v>
      </c>
      <c r="Q90" s="488">
        <v>3</v>
      </c>
      <c r="R90" s="488">
        <v>14</v>
      </c>
      <c r="S90" s="487">
        <v>5</v>
      </c>
      <c r="T90" s="486" t="s">
        <v>84</v>
      </c>
    </row>
    <row r="91" spans="1:20" ht="10.5" customHeight="1">
      <c r="A91" s="449" t="s">
        <v>222</v>
      </c>
      <c r="B91" s="488">
        <v>980</v>
      </c>
      <c r="C91" s="488">
        <v>6</v>
      </c>
      <c r="D91" s="488">
        <v>248</v>
      </c>
      <c r="E91" s="488" t="s">
        <v>198</v>
      </c>
      <c r="F91" s="488">
        <v>26</v>
      </c>
      <c r="G91" s="488">
        <v>3</v>
      </c>
      <c r="H91" s="488">
        <v>11</v>
      </c>
      <c r="I91" s="488">
        <v>547</v>
      </c>
      <c r="J91" s="488">
        <v>28</v>
      </c>
      <c r="K91" s="488">
        <v>40</v>
      </c>
      <c r="L91" s="488" t="s">
        <v>198</v>
      </c>
      <c r="M91" s="488">
        <v>5</v>
      </c>
      <c r="N91" s="488">
        <v>16</v>
      </c>
      <c r="O91" s="488" t="s">
        <v>198</v>
      </c>
      <c r="P91" s="488">
        <v>2</v>
      </c>
      <c r="Q91" s="488" t="s">
        <v>198</v>
      </c>
      <c r="R91" s="488">
        <v>13</v>
      </c>
      <c r="S91" s="487">
        <v>35</v>
      </c>
      <c r="T91" s="486" t="s">
        <v>222</v>
      </c>
    </row>
    <row r="92" spans="1:20" ht="10.5" customHeight="1">
      <c r="A92" s="449" t="s">
        <v>85</v>
      </c>
      <c r="B92" s="488">
        <v>233</v>
      </c>
      <c r="C92" s="488">
        <v>1</v>
      </c>
      <c r="D92" s="488">
        <v>53</v>
      </c>
      <c r="E92" s="488" t="s">
        <v>198</v>
      </c>
      <c r="F92" s="488">
        <v>6</v>
      </c>
      <c r="G92" s="488" t="s">
        <v>198</v>
      </c>
      <c r="H92" s="488">
        <v>3</v>
      </c>
      <c r="I92" s="488">
        <v>143</v>
      </c>
      <c r="J92" s="488">
        <v>4</v>
      </c>
      <c r="K92" s="488">
        <v>8</v>
      </c>
      <c r="L92" s="488">
        <v>1</v>
      </c>
      <c r="M92" s="488" t="s">
        <v>198</v>
      </c>
      <c r="N92" s="488">
        <v>1</v>
      </c>
      <c r="O92" s="488" t="s">
        <v>198</v>
      </c>
      <c r="P92" s="488" t="s">
        <v>198</v>
      </c>
      <c r="Q92" s="488" t="s">
        <v>198</v>
      </c>
      <c r="R92" s="488">
        <v>3</v>
      </c>
      <c r="S92" s="487">
        <v>10</v>
      </c>
      <c r="T92" s="486" t="s">
        <v>85</v>
      </c>
    </row>
    <row r="93" spans="1:20" ht="12.6" customHeight="1">
      <c r="A93" s="455" t="s">
        <v>135</v>
      </c>
      <c r="B93" s="485">
        <v>2617</v>
      </c>
      <c r="C93" s="485">
        <v>18</v>
      </c>
      <c r="D93" s="485">
        <v>531</v>
      </c>
      <c r="E93" s="485">
        <v>2</v>
      </c>
      <c r="F93" s="485">
        <v>52</v>
      </c>
      <c r="G93" s="485">
        <v>22</v>
      </c>
      <c r="H93" s="485">
        <v>28</v>
      </c>
      <c r="I93" s="485">
        <v>1478</v>
      </c>
      <c r="J93" s="485">
        <v>152</v>
      </c>
      <c r="K93" s="485">
        <v>73</v>
      </c>
      <c r="L93" s="485">
        <v>1</v>
      </c>
      <c r="M93" s="485">
        <v>2</v>
      </c>
      <c r="N93" s="485">
        <v>42</v>
      </c>
      <c r="O93" s="485" t="s">
        <v>198</v>
      </c>
      <c r="P93" s="485">
        <v>4</v>
      </c>
      <c r="Q93" s="485">
        <v>2</v>
      </c>
      <c r="R93" s="485">
        <v>111</v>
      </c>
      <c r="S93" s="484">
        <v>99</v>
      </c>
      <c r="T93" s="490" t="s">
        <v>135</v>
      </c>
    </row>
    <row r="94" spans="1:20" ht="10.5" customHeight="1">
      <c r="A94" s="449" t="s">
        <v>223</v>
      </c>
      <c r="B94" s="488">
        <v>1287</v>
      </c>
      <c r="C94" s="488">
        <v>13</v>
      </c>
      <c r="D94" s="488">
        <v>303</v>
      </c>
      <c r="E94" s="488" t="s">
        <v>198</v>
      </c>
      <c r="F94" s="488">
        <v>38</v>
      </c>
      <c r="G94" s="488">
        <v>10</v>
      </c>
      <c r="H94" s="488">
        <v>16</v>
      </c>
      <c r="I94" s="488">
        <v>689</v>
      </c>
      <c r="J94" s="488">
        <v>67</v>
      </c>
      <c r="K94" s="488">
        <v>34</v>
      </c>
      <c r="L94" s="488" t="s">
        <v>198</v>
      </c>
      <c r="M94" s="488" t="s">
        <v>198</v>
      </c>
      <c r="N94" s="488">
        <v>18</v>
      </c>
      <c r="O94" s="488" t="s">
        <v>198</v>
      </c>
      <c r="P94" s="488">
        <v>3</v>
      </c>
      <c r="Q94" s="488">
        <v>2</v>
      </c>
      <c r="R94" s="488">
        <v>44</v>
      </c>
      <c r="S94" s="487">
        <v>50</v>
      </c>
      <c r="T94" s="486" t="s">
        <v>223</v>
      </c>
    </row>
    <row r="95" spans="1:20" ht="10.5" customHeight="1">
      <c r="A95" s="449" t="s">
        <v>46</v>
      </c>
      <c r="B95" s="488">
        <v>203</v>
      </c>
      <c r="C95" s="488" t="s">
        <v>198</v>
      </c>
      <c r="D95" s="488">
        <v>34</v>
      </c>
      <c r="E95" s="488">
        <v>1</v>
      </c>
      <c r="F95" s="488">
        <v>1</v>
      </c>
      <c r="G95" s="488" t="s">
        <v>198</v>
      </c>
      <c r="H95" s="488">
        <v>1</v>
      </c>
      <c r="I95" s="488">
        <v>119</v>
      </c>
      <c r="J95" s="488">
        <v>19</v>
      </c>
      <c r="K95" s="488">
        <v>6</v>
      </c>
      <c r="L95" s="488">
        <v>1</v>
      </c>
      <c r="M95" s="488" t="s">
        <v>198</v>
      </c>
      <c r="N95" s="488">
        <v>4</v>
      </c>
      <c r="O95" s="488" t="s">
        <v>198</v>
      </c>
      <c r="P95" s="488" t="s">
        <v>198</v>
      </c>
      <c r="Q95" s="488" t="s">
        <v>198</v>
      </c>
      <c r="R95" s="488">
        <v>7</v>
      </c>
      <c r="S95" s="487">
        <v>10</v>
      </c>
      <c r="T95" s="486" t="s">
        <v>46</v>
      </c>
    </row>
    <row r="96" spans="1:20" ht="10.5" customHeight="1">
      <c r="A96" s="449" t="s">
        <v>47</v>
      </c>
      <c r="B96" s="488">
        <v>221</v>
      </c>
      <c r="C96" s="488">
        <v>2</v>
      </c>
      <c r="D96" s="488">
        <v>37</v>
      </c>
      <c r="E96" s="488" t="s">
        <v>198</v>
      </c>
      <c r="F96" s="488">
        <v>2</v>
      </c>
      <c r="G96" s="488">
        <v>3</v>
      </c>
      <c r="H96" s="488">
        <v>3</v>
      </c>
      <c r="I96" s="488">
        <v>136</v>
      </c>
      <c r="J96" s="488">
        <v>12</v>
      </c>
      <c r="K96" s="488">
        <v>7</v>
      </c>
      <c r="L96" s="488" t="s">
        <v>198</v>
      </c>
      <c r="M96" s="488" t="s">
        <v>198</v>
      </c>
      <c r="N96" s="488">
        <v>5</v>
      </c>
      <c r="O96" s="488" t="s">
        <v>198</v>
      </c>
      <c r="P96" s="488" t="s">
        <v>198</v>
      </c>
      <c r="Q96" s="488" t="s">
        <v>198</v>
      </c>
      <c r="R96" s="488">
        <v>7</v>
      </c>
      <c r="S96" s="487">
        <v>7</v>
      </c>
      <c r="T96" s="486" t="s">
        <v>47</v>
      </c>
    </row>
    <row r="97" spans="1:20" ht="10.5" customHeight="1">
      <c r="A97" s="449" t="s">
        <v>48</v>
      </c>
      <c r="B97" s="488">
        <v>233</v>
      </c>
      <c r="C97" s="488" t="s">
        <v>198</v>
      </c>
      <c r="D97" s="488">
        <v>31</v>
      </c>
      <c r="E97" s="488" t="s">
        <v>198</v>
      </c>
      <c r="F97" s="488">
        <v>4</v>
      </c>
      <c r="G97" s="488">
        <v>3</v>
      </c>
      <c r="H97" s="488">
        <v>4</v>
      </c>
      <c r="I97" s="488">
        <v>139</v>
      </c>
      <c r="J97" s="488">
        <v>18</v>
      </c>
      <c r="K97" s="488">
        <v>5</v>
      </c>
      <c r="L97" s="488" t="s">
        <v>198</v>
      </c>
      <c r="M97" s="488">
        <v>2</v>
      </c>
      <c r="N97" s="488">
        <v>3</v>
      </c>
      <c r="O97" s="488" t="s">
        <v>198</v>
      </c>
      <c r="P97" s="488" t="s">
        <v>198</v>
      </c>
      <c r="Q97" s="488" t="s">
        <v>198</v>
      </c>
      <c r="R97" s="488">
        <v>20</v>
      </c>
      <c r="S97" s="487">
        <v>4</v>
      </c>
      <c r="T97" s="486" t="s">
        <v>48</v>
      </c>
    </row>
    <row r="98" spans="1:20" ht="10.5" customHeight="1">
      <c r="A98" s="449" t="s">
        <v>49</v>
      </c>
      <c r="B98" s="488">
        <v>243</v>
      </c>
      <c r="C98" s="488">
        <v>1</v>
      </c>
      <c r="D98" s="488">
        <v>40</v>
      </c>
      <c r="E98" s="488" t="s">
        <v>198</v>
      </c>
      <c r="F98" s="488">
        <v>2</v>
      </c>
      <c r="G98" s="488">
        <v>2</v>
      </c>
      <c r="H98" s="488" t="s">
        <v>198</v>
      </c>
      <c r="I98" s="488">
        <v>160</v>
      </c>
      <c r="J98" s="488">
        <v>10</v>
      </c>
      <c r="K98" s="488">
        <v>7</v>
      </c>
      <c r="L98" s="488" t="s">
        <v>198</v>
      </c>
      <c r="M98" s="488" t="s">
        <v>198</v>
      </c>
      <c r="N98" s="488">
        <v>2</v>
      </c>
      <c r="O98" s="488" t="s">
        <v>198</v>
      </c>
      <c r="P98" s="488" t="s">
        <v>198</v>
      </c>
      <c r="Q98" s="488" t="s">
        <v>198</v>
      </c>
      <c r="R98" s="488">
        <v>11</v>
      </c>
      <c r="S98" s="487">
        <v>8</v>
      </c>
      <c r="T98" s="486" t="s">
        <v>49</v>
      </c>
    </row>
    <row r="99" spans="1:20" ht="10.5" customHeight="1">
      <c r="A99" s="449" t="s">
        <v>50</v>
      </c>
      <c r="B99" s="488">
        <v>430</v>
      </c>
      <c r="C99" s="488">
        <v>2</v>
      </c>
      <c r="D99" s="488">
        <v>86</v>
      </c>
      <c r="E99" s="488">
        <v>1</v>
      </c>
      <c r="F99" s="488">
        <v>5</v>
      </c>
      <c r="G99" s="488">
        <v>4</v>
      </c>
      <c r="H99" s="488">
        <v>4</v>
      </c>
      <c r="I99" s="488">
        <v>235</v>
      </c>
      <c r="J99" s="488">
        <v>26</v>
      </c>
      <c r="K99" s="488">
        <v>14</v>
      </c>
      <c r="L99" s="488" t="s">
        <v>198</v>
      </c>
      <c r="M99" s="488" t="s">
        <v>198</v>
      </c>
      <c r="N99" s="488">
        <v>10</v>
      </c>
      <c r="O99" s="488" t="s">
        <v>198</v>
      </c>
      <c r="P99" s="488">
        <v>1</v>
      </c>
      <c r="Q99" s="488" t="s">
        <v>198</v>
      </c>
      <c r="R99" s="488">
        <v>22</v>
      </c>
      <c r="S99" s="487">
        <v>20</v>
      </c>
      <c r="T99" s="486" t="s">
        <v>50</v>
      </c>
    </row>
    <row r="100" spans="1:20" ht="12.6" customHeight="1">
      <c r="A100" s="455" t="s">
        <v>136</v>
      </c>
      <c r="B100" s="485">
        <v>4352</v>
      </c>
      <c r="C100" s="485">
        <v>18</v>
      </c>
      <c r="D100" s="485">
        <v>837</v>
      </c>
      <c r="E100" s="485">
        <v>15</v>
      </c>
      <c r="F100" s="485">
        <v>244</v>
      </c>
      <c r="G100" s="485">
        <v>100</v>
      </c>
      <c r="H100" s="485">
        <v>74</v>
      </c>
      <c r="I100" s="485">
        <v>2299</v>
      </c>
      <c r="J100" s="485">
        <v>203</v>
      </c>
      <c r="K100" s="485">
        <v>107</v>
      </c>
      <c r="L100" s="485">
        <v>1</v>
      </c>
      <c r="M100" s="485">
        <v>5</v>
      </c>
      <c r="N100" s="485">
        <v>117</v>
      </c>
      <c r="O100" s="485" t="s">
        <v>198</v>
      </c>
      <c r="P100" s="485">
        <v>10</v>
      </c>
      <c r="Q100" s="485">
        <v>2</v>
      </c>
      <c r="R100" s="485">
        <v>183</v>
      </c>
      <c r="S100" s="484">
        <v>137</v>
      </c>
      <c r="T100" s="490" t="s">
        <v>136</v>
      </c>
    </row>
    <row r="101" spans="1:20" ht="10.5" customHeight="1">
      <c r="A101" s="449" t="s">
        <v>40</v>
      </c>
      <c r="B101" s="488">
        <v>444</v>
      </c>
      <c r="C101" s="488">
        <v>3</v>
      </c>
      <c r="D101" s="488">
        <v>83</v>
      </c>
      <c r="E101" s="488" t="s">
        <v>198</v>
      </c>
      <c r="F101" s="488">
        <v>32</v>
      </c>
      <c r="G101" s="488">
        <v>10</v>
      </c>
      <c r="H101" s="488">
        <v>6</v>
      </c>
      <c r="I101" s="488">
        <v>234</v>
      </c>
      <c r="J101" s="488">
        <v>29</v>
      </c>
      <c r="K101" s="488">
        <v>15</v>
      </c>
      <c r="L101" s="488" t="s">
        <v>198</v>
      </c>
      <c r="M101" s="488" t="s">
        <v>198</v>
      </c>
      <c r="N101" s="488">
        <v>13</v>
      </c>
      <c r="O101" s="488" t="s">
        <v>198</v>
      </c>
      <c r="P101" s="488" t="s">
        <v>198</v>
      </c>
      <c r="Q101" s="488" t="s">
        <v>198</v>
      </c>
      <c r="R101" s="488">
        <v>7</v>
      </c>
      <c r="S101" s="487">
        <v>12</v>
      </c>
      <c r="T101" s="486" t="s">
        <v>40</v>
      </c>
    </row>
    <row r="102" spans="1:20" ht="10.5" customHeight="1">
      <c r="A102" s="449" t="s">
        <v>41</v>
      </c>
      <c r="B102" s="488">
        <v>313</v>
      </c>
      <c r="C102" s="488">
        <v>1</v>
      </c>
      <c r="D102" s="488">
        <v>61</v>
      </c>
      <c r="E102" s="488">
        <v>1</v>
      </c>
      <c r="F102" s="488">
        <v>11</v>
      </c>
      <c r="G102" s="488">
        <v>2</v>
      </c>
      <c r="H102" s="488">
        <v>1</v>
      </c>
      <c r="I102" s="488">
        <v>166</v>
      </c>
      <c r="J102" s="488">
        <v>14</v>
      </c>
      <c r="K102" s="488">
        <v>2</v>
      </c>
      <c r="L102" s="488" t="s">
        <v>198</v>
      </c>
      <c r="M102" s="488" t="s">
        <v>198</v>
      </c>
      <c r="N102" s="488">
        <v>10</v>
      </c>
      <c r="O102" s="488" t="s">
        <v>198</v>
      </c>
      <c r="P102" s="488" t="s">
        <v>198</v>
      </c>
      <c r="Q102" s="488" t="s">
        <v>198</v>
      </c>
      <c r="R102" s="488">
        <v>32</v>
      </c>
      <c r="S102" s="487">
        <v>12</v>
      </c>
      <c r="T102" s="486" t="s">
        <v>41</v>
      </c>
    </row>
    <row r="103" spans="1:20" ht="10.5" customHeight="1">
      <c r="A103" s="449" t="s">
        <v>42</v>
      </c>
      <c r="B103" s="488">
        <v>230</v>
      </c>
      <c r="C103" s="488" t="s">
        <v>198</v>
      </c>
      <c r="D103" s="488">
        <v>38</v>
      </c>
      <c r="E103" s="488">
        <v>1</v>
      </c>
      <c r="F103" s="488">
        <v>9</v>
      </c>
      <c r="G103" s="488">
        <v>4</v>
      </c>
      <c r="H103" s="488">
        <v>1</v>
      </c>
      <c r="I103" s="488">
        <v>138</v>
      </c>
      <c r="J103" s="488">
        <v>17</v>
      </c>
      <c r="K103" s="488">
        <v>6</v>
      </c>
      <c r="L103" s="488" t="s">
        <v>198</v>
      </c>
      <c r="M103" s="488" t="s">
        <v>198</v>
      </c>
      <c r="N103" s="488">
        <v>4</v>
      </c>
      <c r="O103" s="488" t="s">
        <v>198</v>
      </c>
      <c r="P103" s="488" t="s">
        <v>198</v>
      </c>
      <c r="Q103" s="488" t="s">
        <v>198</v>
      </c>
      <c r="R103" s="488">
        <v>5</v>
      </c>
      <c r="S103" s="487">
        <v>7</v>
      </c>
      <c r="T103" s="486" t="s">
        <v>42</v>
      </c>
    </row>
    <row r="104" spans="1:20" ht="10.5" customHeight="1">
      <c r="A104" s="449" t="s">
        <v>43</v>
      </c>
      <c r="B104" s="488">
        <v>228</v>
      </c>
      <c r="C104" s="488">
        <v>1</v>
      </c>
      <c r="D104" s="488">
        <v>37</v>
      </c>
      <c r="E104" s="488">
        <v>3</v>
      </c>
      <c r="F104" s="488">
        <v>12</v>
      </c>
      <c r="G104" s="488">
        <v>4</v>
      </c>
      <c r="H104" s="488">
        <v>4</v>
      </c>
      <c r="I104" s="488">
        <v>126</v>
      </c>
      <c r="J104" s="488">
        <v>11</v>
      </c>
      <c r="K104" s="488">
        <v>4</v>
      </c>
      <c r="L104" s="488" t="s">
        <v>198</v>
      </c>
      <c r="M104" s="488" t="s">
        <v>198</v>
      </c>
      <c r="N104" s="488">
        <v>5</v>
      </c>
      <c r="O104" s="488" t="s">
        <v>198</v>
      </c>
      <c r="P104" s="488" t="s">
        <v>198</v>
      </c>
      <c r="Q104" s="488" t="s">
        <v>198</v>
      </c>
      <c r="R104" s="488">
        <v>14</v>
      </c>
      <c r="S104" s="487">
        <v>7</v>
      </c>
      <c r="T104" s="486" t="s">
        <v>43</v>
      </c>
    </row>
    <row r="105" spans="1:20" ht="10.5" customHeight="1">
      <c r="A105" s="449" t="s">
        <v>224</v>
      </c>
      <c r="B105" s="488">
        <v>1097</v>
      </c>
      <c r="C105" s="488">
        <v>5</v>
      </c>
      <c r="D105" s="488">
        <v>224</v>
      </c>
      <c r="E105" s="488">
        <v>5</v>
      </c>
      <c r="F105" s="488">
        <v>76</v>
      </c>
      <c r="G105" s="488">
        <v>25</v>
      </c>
      <c r="H105" s="488">
        <v>28</v>
      </c>
      <c r="I105" s="488">
        <v>540</v>
      </c>
      <c r="J105" s="488">
        <v>32</v>
      </c>
      <c r="K105" s="488">
        <v>35</v>
      </c>
      <c r="L105" s="488" t="s">
        <v>198</v>
      </c>
      <c r="M105" s="488">
        <v>1</v>
      </c>
      <c r="N105" s="488">
        <v>48</v>
      </c>
      <c r="O105" s="488" t="s">
        <v>198</v>
      </c>
      <c r="P105" s="488">
        <v>2</v>
      </c>
      <c r="Q105" s="488" t="s">
        <v>198</v>
      </c>
      <c r="R105" s="488">
        <v>39</v>
      </c>
      <c r="S105" s="487">
        <v>37</v>
      </c>
      <c r="T105" s="486" t="s">
        <v>224</v>
      </c>
    </row>
    <row r="106" spans="1:20" ht="10.5" customHeight="1">
      <c r="A106" s="449" t="s">
        <v>44</v>
      </c>
      <c r="B106" s="488">
        <v>220</v>
      </c>
      <c r="C106" s="488" t="s">
        <v>198</v>
      </c>
      <c r="D106" s="488">
        <v>39</v>
      </c>
      <c r="E106" s="488" t="s">
        <v>198</v>
      </c>
      <c r="F106" s="488">
        <v>9</v>
      </c>
      <c r="G106" s="488" t="s">
        <v>198</v>
      </c>
      <c r="H106" s="488" t="s">
        <v>198</v>
      </c>
      <c r="I106" s="488">
        <v>144</v>
      </c>
      <c r="J106" s="488">
        <v>3</v>
      </c>
      <c r="K106" s="488">
        <v>3</v>
      </c>
      <c r="L106" s="488" t="s">
        <v>198</v>
      </c>
      <c r="M106" s="488">
        <v>1</v>
      </c>
      <c r="N106" s="488">
        <v>2</v>
      </c>
      <c r="O106" s="488" t="s">
        <v>198</v>
      </c>
      <c r="P106" s="488" t="s">
        <v>198</v>
      </c>
      <c r="Q106" s="488" t="s">
        <v>198</v>
      </c>
      <c r="R106" s="488">
        <v>13</v>
      </c>
      <c r="S106" s="487">
        <v>6</v>
      </c>
      <c r="T106" s="486" t="s">
        <v>44</v>
      </c>
    </row>
    <row r="107" spans="1:20" ht="10.5" customHeight="1">
      <c r="A107" s="449" t="s">
        <v>45</v>
      </c>
      <c r="B107" s="488">
        <v>132</v>
      </c>
      <c r="C107" s="488">
        <v>2</v>
      </c>
      <c r="D107" s="488">
        <v>27</v>
      </c>
      <c r="E107" s="488">
        <v>1</v>
      </c>
      <c r="F107" s="488">
        <v>11</v>
      </c>
      <c r="G107" s="488" t="s">
        <v>198</v>
      </c>
      <c r="H107" s="488">
        <v>3</v>
      </c>
      <c r="I107" s="488">
        <v>74</v>
      </c>
      <c r="J107" s="488">
        <v>6</v>
      </c>
      <c r="K107" s="488">
        <v>3</v>
      </c>
      <c r="L107" s="488" t="s">
        <v>198</v>
      </c>
      <c r="M107" s="488" t="s">
        <v>198</v>
      </c>
      <c r="N107" s="488">
        <v>3</v>
      </c>
      <c r="O107" s="488" t="s">
        <v>198</v>
      </c>
      <c r="P107" s="488" t="s">
        <v>198</v>
      </c>
      <c r="Q107" s="488" t="s">
        <v>198</v>
      </c>
      <c r="R107" s="488">
        <v>2</v>
      </c>
      <c r="S107" s="487" t="s">
        <v>198</v>
      </c>
      <c r="T107" s="486" t="s">
        <v>45</v>
      </c>
    </row>
    <row r="108" spans="1:20" ht="10.5" customHeight="1">
      <c r="A108" s="449" t="s">
        <v>225</v>
      </c>
      <c r="B108" s="488">
        <v>1688</v>
      </c>
      <c r="C108" s="488">
        <v>6</v>
      </c>
      <c r="D108" s="488">
        <v>328</v>
      </c>
      <c r="E108" s="488">
        <v>4</v>
      </c>
      <c r="F108" s="488">
        <v>84</v>
      </c>
      <c r="G108" s="488">
        <v>55</v>
      </c>
      <c r="H108" s="488">
        <v>31</v>
      </c>
      <c r="I108" s="488">
        <v>877</v>
      </c>
      <c r="J108" s="488">
        <v>91</v>
      </c>
      <c r="K108" s="488">
        <v>39</v>
      </c>
      <c r="L108" s="488">
        <v>1</v>
      </c>
      <c r="M108" s="488">
        <v>3</v>
      </c>
      <c r="N108" s="488">
        <v>32</v>
      </c>
      <c r="O108" s="488" t="s">
        <v>198</v>
      </c>
      <c r="P108" s="488">
        <v>8</v>
      </c>
      <c r="Q108" s="488">
        <v>2</v>
      </c>
      <c r="R108" s="488">
        <v>71</v>
      </c>
      <c r="S108" s="487">
        <v>56</v>
      </c>
      <c r="T108" s="486" t="s">
        <v>225</v>
      </c>
    </row>
    <row r="109" spans="1:20" ht="15.95" customHeight="1">
      <c r="A109" s="455" t="s">
        <v>137</v>
      </c>
      <c r="B109" s="485">
        <v>2931</v>
      </c>
      <c r="C109" s="485">
        <v>9</v>
      </c>
      <c r="D109" s="485">
        <v>586</v>
      </c>
      <c r="E109" s="485">
        <v>11</v>
      </c>
      <c r="F109" s="485">
        <v>157</v>
      </c>
      <c r="G109" s="485">
        <v>30</v>
      </c>
      <c r="H109" s="485">
        <v>47</v>
      </c>
      <c r="I109" s="485">
        <v>1187</v>
      </c>
      <c r="J109" s="485">
        <v>115</v>
      </c>
      <c r="K109" s="485">
        <v>81</v>
      </c>
      <c r="L109" s="485">
        <v>2</v>
      </c>
      <c r="M109" s="485">
        <v>1</v>
      </c>
      <c r="N109" s="485">
        <v>45</v>
      </c>
      <c r="O109" s="485">
        <v>1</v>
      </c>
      <c r="P109" s="485">
        <v>4</v>
      </c>
      <c r="Q109" s="485">
        <v>2</v>
      </c>
      <c r="R109" s="485">
        <v>574</v>
      </c>
      <c r="S109" s="484">
        <v>79</v>
      </c>
      <c r="T109" s="490" t="s">
        <v>137</v>
      </c>
    </row>
    <row r="110" spans="1:20" ht="10.9" customHeight="1">
      <c r="A110" s="449" t="s">
        <v>86</v>
      </c>
      <c r="B110" s="488">
        <v>666</v>
      </c>
      <c r="C110" s="488">
        <v>1</v>
      </c>
      <c r="D110" s="488">
        <v>144</v>
      </c>
      <c r="E110" s="488">
        <v>3</v>
      </c>
      <c r="F110" s="488">
        <v>31</v>
      </c>
      <c r="G110" s="488">
        <v>16</v>
      </c>
      <c r="H110" s="488">
        <v>19</v>
      </c>
      <c r="I110" s="488">
        <v>322</v>
      </c>
      <c r="J110" s="488">
        <v>31</v>
      </c>
      <c r="K110" s="488">
        <v>14</v>
      </c>
      <c r="L110" s="488" t="s">
        <v>198</v>
      </c>
      <c r="M110" s="488" t="s">
        <v>198</v>
      </c>
      <c r="N110" s="488">
        <v>12</v>
      </c>
      <c r="O110" s="488">
        <v>1</v>
      </c>
      <c r="P110" s="488">
        <v>1</v>
      </c>
      <c r="Q110" s="488" t="s">
        <v>198</v>
      </c>
      <c r="R110" s="488">
        <v>45</v>
      </c>
      <c r="S110" s="487">
        <v>26</v>
      </c>
      <c r="T110" s="486" t="s">
        <v>86</v>
      </c>
    </row>
    <row r="111" spans="1:20" ht="10.9" customHeight="1">
      <c r="A111" s="449" t="s">
        <v>87</v>
      </c>
      <c r="B111" s="488">
        <v>413</v>
      </c>
      <c r="C111" s="488">
        <v>1</v>
      </c>
      <c r="D111" s="488">
        <v>72</v>
      </c>
      <c r="E111" s="488">
        <v>2</v>
      </c>
      <c r="F111" s="488">
        <v>23</v>
      </c>
      <c r="G111" s="488">
        <v>6</v>
      </c>
      <c r="H111" s="488">
        <v>6</v>
      </c>
      <c r="I111" s="488">
        <v>211</v>
      </c>
      <c r="J111" s="488">
        <v>23</v>
      </c>
      <c r="K111" s="488">
        <v>8</v>
      </c>
      <c r="L111" s="488" t="s">
        <v>198</v>
      </c>
      <c r="M111" s="488">
        <v>1</v>
      </c>
      <c r="N111" s="488">
        <v>1</v>
      </c>
      <c r="O111" s="488" t="s">
        <v>198</v>
      </c>
      <c r="P111" s="488">
        <v>1</v>
      </c>
      <c r="Q111" s="488">
        <v>1</v>
      </c>
      <c r="R111" s="488">
        <v>39</v>
      </c>
      <c r="S111" s="487">
        <v>18</v>
      </c>
      <c r="T111" s="486" t="s">
        <v>87</v>
      </c>
    </row>
    <row r="112" spans="1:20" ht="10.9" customHeight="1">
      <c r="A112" s="449" t="s">
        <v>88</v>
      </c>
      <c r="B112" s="488">
        <v>342</v>
      </c>
      <c r="C112" s="488">
        <v>1</v>
      </c>
      <c r="D112" s="488">
        <v>56</v>
      </c>
      <c r="E112" s="488" t="s">
        <v>198</v>
      </c>
      <c r="F112" s="488">
        <v>18</v>
      </c>
      <c r="G112" s="488">
        <v>2</v>
      </c>
      <c r="H112" s="488">
        <v>4</v>
      </c>
      <c r="I112" s="488">
        <v>190</v>
      </c>
      <c r="J112" s="488">
        <v>11</v>
      </c>
      <c r="K112" s="488">
        <v>9</v>
      </c>
      <c r="L112" s="488">
        <v>1</v>
      </c>
      <c r="M112" s="488" t="s">
        <v>198</v>
      </c>
      <c r="N112" s="488">
        <v>5</v>
      </c>
      <c r="O112" s="488" t="s">
        <v>198</v>
      </c>
      <c r="P112" s="488" t="s">
        <v>198</v>
      </c>
      <c r="Q112" s="488" t="s">
        <v>198</v>
      </c>
      <c r="R112" s="488">
        <v>34</v>
      </c>
      <c r="S112" s="487">
        <v>11</v>
      </c>
      <c r="T112" s="486" t="s">
        <v>88</v>
      </c>
    </row>
    <row r="113" spans="1:20" ht="10.9" customHeight="1">
      <c r="A113" s="449" t="s">
        <v>226</v>
      </c>
      <c r="B113" s="488">
        <v>1510</v>
      </c>
      <c r="C113" s="488">
        <v>6</v>
      </c>
      <c r="D113" s="488">
        <v>314</v>
      </c>
      <c r="E113" s="488">
        <v>6</v>
      </c>
      <c r="F113" s="488">
        <v>85</v>
      </c>
      <c r="G113" s="488">
        <v>6</v>
      </c>
      <c r="H113" s="488">
        <v>18</v>
      </c>
      <c r="I113" s="488">
        <v>464</v>
      </c>
      <c r="J113" s="488">
        <v>50</v>
      </c>
      <c r="K113" s="488">
        <v>50</v>
      </c>
      <c r="L113" s="488">
        <v>1</v>
      </c>
      <c r="M113" s="488" t="s">
        <v>198</v>
      </c>
      <c r="N113" s="488">
        <v>27</v>
      </c>
      <c r="O113" s="488" t="s">
        <v>198</v>
      </c>
      <c r="P113" s="488">
        <v>2</v>
      </c>
      <c r="Q113" s="488">
        <v>1</v>
      </c>
      <c r="R113" s="488">
        <v>456</v>
      </c>
      <c r="S113" s="487">
        <v>24</v>
      </c>
      <c r="T113" s="486" t="s">
        <v>226</v>
      </c>
    </row>
    <row r="114" spans="1:20" ht="15.95" customHeight="1">
      <c r="A114" s="455" t="s">
        <v>138</v>
      </c>
      <c r="B114" s="485">
        <v>3662</v>
      </c>
      <c r="C114" s="485">
        <v>10</v>
      </c>
      <c r="D114" s="485">
        <v>657</v>
      </c>
      <c r="E114" s="485">
        <v>8</v>
      </c>
      <c r="F114" s="485">
        <v>80</v>
      </c>
      <c r="G114" s="485">
        <v>13</v>
      </c>
      <c r="H114" s="485">
        <v>50</v>
      </c>
      <c r="I114" s="485">
        <v>2011</v>
      </c>
      <c r="J114" s="485">
        <v>172</v>
      </c>
      <c r="K114" s="485">
        <v>83</v>
      </c>
      <c r="L114" s="485">
        <v>1</v>
      </c>
      <c r="M114" s="485">
        <v>2</v>
      </c>
      <c r="N114" s="485">
        <v>135</v>
      </c>
      <c r="O114" s="485">
        <v>1</v>
      </c>
      <c r="P114" s="485">
        <v>11</v>
      </c>
      <c r="Q114" s="485">
        <v>1</v>
      </c>
      <c r="R114" s="485">
        <v>357</v>
      </c>
      <c r="S114" s="484">
        <v>70</v>
      </c>
      <c r="T114" s="490" t="s">
        <v>138</v>
      </c>
    </row>
    <row r="115" spans="1:20" ht="10.9" customHeight="1">
      <c r="A115" s="449" t="s">
        <v>65</v>
      </c>
      <c r="B115" s="488">
        <v>438</v>
      </c>
      <c r="C115" s="488">
        <v>1</v>
      </c>
      <c r="D115" s="488">
        <v>71</v>
      </c>
      <c r="E115" s="488" t="s">
        <v>198</v>
      </c>
      <c r="F115" s="488">
        <v>8</v>
      </c>
      <c r="G115" s="488">
        <v>1</v>
      </c>
      <c r="H115" s="488">
        <v>6</v>
      </c>
      <c r="I115" s="488">
        <v>275</v>
      </c>
      <c r="J115" s="488">
        <v>23</v>
      </c>
      <c r="K115" s="488">
        <v>15</v>
      </c>
      <c r="L115" s="488" t="s">
        <v>198</v>
      </c>
      <c r="M115" s="488" t="s">
        <v>198</v>
      </c>
      <c r="N115" s="488">
        <v>10</v>
      </c>
      <c r="O115" s="488" t="s">
        <v>198</v>
      </c>
      <c r="P115" s="488">
        <v>1</v>
      </c>
      <c r="Q115" s="488" t="s">
        <v>198</v>
      </c>
      <c r="R115" s="488">
        <v>19</v>
      </c>
      <c r="S115" s="487">
        <v>8</v>
      </c>
      <c r="T115" s="486" t="s">
        <v>65</v>
      </c>
    </row>
    <row r="116" spans="1:20" ht="10.9" customHeight="1">
      <c r="A116" s="471" t="s">
        <v>227</v>
      </c>
      <c r="B116" s="488">
        <v>1067</v>
      </c>
      <c r="C116" s="488">
        <v>3</v>
      </c>
      <c r="D116" s="488">
        <v>222</v>
      </c>
      <c r="E116" s="488">
        <v>3</v>
      </c>
      <c r="F116" s="488">
        <v>19</v>
      </c>
      <c r="G116" s="488">
        <v>4</v>
      </c>
      <c r="H116" s="488">
        <v>15</v>
      </c>
      <c r="I116" s="488">
        <v>507</v>
      </c>
      <c r="J116" s="488">
        <v>57</v>
      </c>
      <c r="K116" s="488">
        <v>28</v>
      </c>
      <c r="L116" s="488">
        <v>1</v>
      </c>
      <c r="M116" s="488">
        <v>1</v>
      </c>
      <c r="N116" s="488">
        <v>50</v>
      </c>
      <c r="O116" s="488">
        <v>1</v>
      </c>
      <c r="P116" s="488">
        <v>8</v>
      </c>
      <c r="Q116" s="488" t="s">
        <v>198</v>
      </c>
      <c r="R116" s="488">
        <v>128</v>
      </c>
      <c r="S116" s="487">
        <v>20</v>
      </c>
      <c r="T116" s="498" t="s">
        <v>227</v>
      </c>
    </row>
    <row r="117" spans="1:20" ht="10.9" customHeight="1">
      <c r="A117" s="449" t="s">
        <v>66</v>
      </c>
      <c r="B117" s="488">
        <v>892</v>
      </c>
      <c r="C117" s="488">
        <v>3</v>
      </c>
      <c r="D117" s="488">
        <v>187</v>
      </c>
      <c r="E117" s="488" t="s">
        <v>198</v>
      </c>
      <c r="F117" s="488">
        <v>22</v>
      </c>
      <c r="G117" s="488">
        <v>6</v>
      </c>
      <c r="H117" s="488">
        <v>16</v>
      </c>
      <c r="I117" s="488">
        <v>471</v>
      </c>
      <c r="J117" s="488">
        <v>40</v>
      </c>
      <c r="K117" s="488">
        <v>18</v>
      </c>
      <c r="L117" s="488" t="s">
        <v>198</v>
      </c>
      <c r="M117" s="488">
        <v>1</v>
      </c>
      <c r="N117" s="488">
        <v>32</v>
      </c>
      <c r="O117" s="488" t="s">
        <v>198</v>
      </c>
      <c r="P117" s="488" t="s">
        <v>198</v>
      </c>
      <c r="Q117" s="488">
        <v>1</v>
      </c>
      <c r="R117" s="488">
        <v>80</v>
      </c>
      <c r="S117" s="487">
        <v>15</v>
      </c>
      <c r="T117" s="486" t="s">
        <v>66</v>
      </c>
    </row>
    <row r="118" spans="1:20" ht="10.9" customHeight="1">
      <c r="A118" s="449" t="s">
        <v>67</v>
      </c>
      <c r="B118" s="488">
        <v>286</v>
      </c>
      <c r="C118" s="488">
        <v>1</v>
      </c>
      <c r="D118" s="488">
        <v>37</v>
      </c>
      <c r="E118" s="488">
        <v>2</v>
      </c>
      <c r="F118" s="488">
        <v>5</v>
      </c>
      <c r="G118" s="488" t="s">
        <v>198</v>
      </c>
      <c r="H118" s="488">
        <v>4</v>
      </c>
      <c r="I118" s="488">
        <v>161</v>
      </c>
      <c r="J118" s="488">
        <v>22</v>
      </c>
      <c r="K118" s="488">
        <v>6</v>
      </c>
      <c r="L118" s="488" t="s">
        <v>198</v>
      </c>
      <c r="M118" s="488" t="s">
        <v>198</v>
      </c>
      <c r="N118" s="488">
        <v>9</v>
      </c>
      <c r="O118" s="488" t="s">
        <v>198</v>
      </c>
      <c r="P118" s="488">
        <v>1</v>
      </c>
      <c r="Q118" s="488" t="s">
        <v>198</v>
      </c>
      <c r="R118" s="488">
        <v>33</v>
      </c>
      <c r="S118" s="487">
        <v>5</v>
      </c>
      <c r="T118" s="486" t="s">
        <v>67</v>
      </c>
    </row>
    <row r="119" spans="1:20" ht="10.9" customHeight="1">
      <c r="A119" s="449" t="s">
        <v>68</v>
      </c>
      <c r="B119" s="488">
        <v>455</v>
      </c>
      <c r="C119" s="488">
        <v>1</v>
      </c>
      <c r="D119" s="488">
        <v>58</v>
      </c>
      <c r="E119" s="488">
        <v>2</v>
      </c>
      <c r="F119" s="488">
        <v>16</v>
      </c>
      <c r="G119" s="488">
        <v>2</v>
      </c>
      <c r="H119" s="488">
        <v>8</v>
      </c>
      <c r="I119" s="488">
        <v>278</v>
      </c>
      <c r="J119" s="488">
        <v>13</v>
      </c>
      <c r="K119" s="488">
        <v>6</v>
      </c>
      <c r="L119" s="488" t="s">
        <v>198</v>
      </c>
      <c r="M119" s="488" t="s">
        <v>198</v>
      </c>
      <c r="N119" s="488">
        <v>17</v>
      </c>
      <c r="O119" s="488" t="s">
        <v>198</v>
      </c>
      <c r="P119" s="488">
        <v>1</v>
      </c>
      <c r="Q119" s="488" t="s">
        <v>198</v>
      </c>
      <c r="R119" s="488">
        <v>42</v>
      </c>
      <c r="S119" s="487">
        <v>11</v>
      </c>
      <c r="T119" s="486" t="s">
        <v>68</v>
      </c>
    </row>
    <row r="120" spans="1:20" ht="10.9" customHeight="1">
      <c r="A120" s="449" t="s">
        <v>69</v>
      </c>
      <c r="B120" s="488">
        <v>524</v>
      </c>
      <c r="C120" s="488">
        <v>1</v>
      </c>
      <c r="D120" s="488">
        <v>82</v>
      </c>
      <c r="E120" s="488">
        <v>1</v>
      </c>
      <c r="F120" s="488">
        <v>10</v>
      </c>
      <c r="G120" s="488" t="s">
        <v>198</v>
      </c>
      <c r="H120" s="488">
        <v>1</v>
      </c>
      <c r="I120" s="488">
        <v>319</v>
      </c>
      <c r="J120" s="488">
        <v>17</v>
      </c>
      <c r="K120" s="488">
        <v>10</v>
      </c>
      <c r="L120" s="488" t="s">
        <v>198</v>
      </c>
      <c r="M120" s="488" t="s">
        <v>198</v>
      </c>
      <c r="N120" s="488">
        <v>17</v>
      </c>
      <c r="O120" s="488" t="s">
        <v>198</v>
      </c>
      <c r="P120" s="488" t="s">
        <v>198</v>
      </c>
      <c r="Q120" s="488" t="s">
        <v>198</v>
      </c>
      <c r="R120" s="488">
        <v>55</v>
      </c>
      <c r="S120" s="487">
        <v>11</v>
      </c>
      <c r="T120" s="486" t="s">
        <v>69</v>
      </c>
    </row>
    <row r="121" spans="1:20" ht="15.95" customHeight="1">
      <c r="A121" s="455" t="s">
        <v>139</v>
      </c>
      <c r="B121" s="485">
        <v>3624</v>
      </c>
      <c r="C121" s="485">
        <v>9</v>
      </c>
      <c r="D121" s="485">
        <v>686</v>
      </c>
      <c r="E121" s="485">
        <v>16</v>
      </c>
      <c r="F121" s="485">
        <v>205</v>
      </c>
      <c r="G121" s="485">
        <v>30</v>
      </c>
      <c r="H121" s="485">
        <v>72</v>
      </c>
      <c r="I121" s="485">
        <v>1941</v>
      </c>
      <c r="J121" s="485">
        <v>195</v>
      </c>
      <c r="K121" s="485">
        <v>119</v>
      </c>
      <c r="L121" s="485">
        <v>5</v>
      </c>
      <c r="M121" s="485">
        <v>6</v>
      </c>
      <c r="N121" s="485">
        <v>74</v>
      </c>
      <c r="O121" s="485">
        <v>1</v>
      </c>
      <c r="P121" s="485">
        <v>6</v>
      </c>
      <c r="Q121" s="485">
        <v>5</v>
      </c>
      <c r="R121" s="485">
        <v>149</v>
      </c>
      <c r="S121" s="484">
        <v>105</v>
      </c>
      <c r="T121" s="490" t="s">
        <v>139</v>
      </c>
    </row>
    <row r="122" spans="1:20" ht="10.9" customHeight="1">
      <c r="A122" s="449" t="s">
        <v>92</v>
      </c>
      <c r="B122" s="488">
        <v>441</v>
      </c>
      <c r="C122" s="488">
        <v>1</v>
      </c>
      <c r="D122" s="488">
        <v>69</v>
      </c>
      <c r="E122" s="488">
        <v>4</v>
      </c>
      <c r="F122" s="488">
        <v>21</v>
      </c>
      <c r="G122" s="488">
        <v>1</v>
      </c>
      <c r="H122" s="488">
        <v>4</v>
      </c>
      <c r="I122" s="488">
        <v>270</v>
      </c>
      <c r="J122" s="488">
        <v>19</v>
      </c>
      <c r="K122" s="488">
        <v>15</v>
      </c>
      <c r="L122" s="488" t="s">
        <v>198</v>
      </c>
      <c r="M122" s="488" t="s">
        <v>198</v>
      </c>
      <c r="N122" s="488">
        <v>9</v>
      </c>
      <c r="O122" s="488" t="s">
        <v>198</v>
      </c>
      <c r="P122" s="488">
        <v>1</v>
      </c>
      <c r="Q122" s="488" t="s">
        <v>198</v>
      </c>
      <c r="R122" s="488">
        <v>16</v>
      </c>
      <c r="S122" s="487">
        <v>11</v>
      </c>
      <c r="T122" s="486" t="s">
        <v>92</v>
      </c>
    </row>
    <row r="123" spans="1:20" ht="10.9" customHeight="1">
      <c r="A123" s="449" t="s">
        <v>93</v>
      </c>
      <c r="B123" s="488">
        <v>267</v>
      </c>
      <c r="C123" s="488">
        <v>2</v>
      </c>
      <c r="D123" s="488">
        <v>50</v>
      </c>
      <c r="E123" s="488" t="s">
        <v>198</v>
      </c>
      <c r="F123" s="488">
        <v>11</v>
      </c>
      <c r="G123" s="488" t="s">
        <v>198</v>
      </c>
      <c r="H123" s="488">
        <v>6</v>
      </c>
      <c r="I123" s="488">
        <v>150</v>
      </c>
      <c r="J123" s="488">
        <v>10</v>
      </c>
      <c r="K123" s="488">
        <v>7</v>
      </c>
      <c r="L123" s="488" t="s">
        <v>198</v>
      </c>
      <c r="M123" s="488" t="s">
        <v>198</v>
      </c>
      <c r="N123" s="488">
        <v>8</v>
      </c>
      <c r="O123" s="488" t="s">
        <v>198</v>
      </c>
      <c r="P123" s="488" t="s">
        <v>198</v>
      </c>
      <c r="Q123" s="488" t="s">
        <v>198</v>
      </c>
      <c r="R123" s="488">
        <v>10</v>
      </c>
      <c r="S123" s="487">
        <v>13</v>
      </c>
      <c r="T123" s="486" t="s">
        <v>93</v>
      </c>
    </row>
    <row r="124" spans="1:20" ht="10.9" customHeight="1">
      <c r="A124" s="449" t="s">
        <v>94</v>
      </c>
      <c r="B124" s="488">
        <v>298</v>
      </c>
      <c r="C124" s="488" t="s">
        <v>198</v>
      </c>
      <c r="D124" s="488">
        <v>51</v>
      </c>
      <c r="E124" s="488" t="s">
        <v>198</v>
      </c>
      <c r="F124" s="488">
        <v>22</v>
      </c>
      <c r="G124" s="488">
        <v>2</v>
      </c>
      <c r="H124" s="488">
        <v>6</v>
      </c>
      <c r="I124" s="488">
        <v>162</v>
      </c>
      <c r="J124" s="488">
        <v>20</v>
      </c>
      <c r="K124" s="488">
        <v>8</v>
      </c>
      <c r="L124" s="488">
        <v>2</v>
      </c>
      <c r="M124" s="488" t="s">
        <v>198</v>
      </c>
      <c r="N124" s="488">
        <v>11</v>
      </c>
      <c r="O124" s="488" t="s">
        <v>198</v>
      </c>
      <c r="P124" s="488" t="s">
        <v>198</v>
      </c>
      <c r="Q124" s="488" t="s">
        <v>198</v>
      </c>
      <c r="R124" s="488">
        <v>7</v>
      </c>
      <c r="S124" s="487">
        <v>7</v>
      </c>
      <c r="T124" s="486" t="s">
        <v>94</v>
      </c>
    </row>
    <row r="125" spans="1:20" ht="10.9" customHeight="1">
      <c r="A125" s="449" t="s">
        <v>228</v>
      </c>
      <c r="B125" s="488">
        <v>1784</v>
      </c>
      <c r="C125" s="488">
        <v>4</v>
      </c>
      <c r="D125" s="488">
        <v>361</v>
      </c>
      <c r="E125" s="488">
        <v>9</v>
      </c>
      <c r="F125" s="488">
        <v>117</v>
      </c>
      <c r="G125" s="488">
        <v>22</v>
      </c>
      <c r="H125" s="488">
        <v>42</v>
      </c>
      <c r="I125" s="488">
        <v>883</v>
      </c>
      <c r="J125" s="488">
        <v>104</v>
      </c>
      <c r="K125" s="488">
        <v>61</v>
      </c>
      <c r="L125" s="488">
        <v>3</v>
      </c>
      <c r="M125" s="488">
        <v>5</v>
      </c>
      <c r="N125" s="488">
        <v>37</v>
      </c>
      <c r="O125" s="488">
        <v>1</v>
      </c>
      <c r="P125" s="488">
        <v>4</v>
      </c>
      <c r="Q125" s="488">
        <v>2</v>
      </c>
      <c r="R125" s="488">
        <v>83</v>
      </c>
      <c r="S125" s="487">
        <v>46</v>
      </c>
      <c r="T125" s="486" t="s">
        <v>228</v>
      </c>
    </row>
    <row r="126" spans="1:20" ht="10.9" customHeight="1">
      <c r="A126" s="449" t="s">
        <v>95</v>
      </c>
      <c r="B126" s="488">
        <v>677</v>
      </c>
      <c r="C126" s="488">
        <v>2</v>
      </c>
      <c r="D126" s="488">
        <v>125</v>
      </c>
      <c r="E126" s="488">
        <v>3</v>
      </c>
      <c r="F126" s="488">
        <v>19</v>
      </c>
      <c r="G126" s="488">
        <v>2</v>
      </c>
      <c r="H126" s="488">
        <v>9</v>
      </c>
      <c r="I126" s="488">
        <v>398</v>
      </c>
      <c r="J126" s="488">
        <v>36</v>
      </c>
      <c r="K126" s="488">
        <v>26</v>
      </c>
      <c r="L126" s="488" t="s">
        <v>198</v>
      </c>
      <c r="M126" s="488">
        <v>1</v>
      </c>
      <c r="N126" s="488">
        <v>7</v>
      </c>
      <c r="O126" s="488" t="s">
        <v>198</v>
      </c>
      <c r="P126" s="488">
        <v>1</v>
      </c>
      <c r="Q126" s="488">
        <v>2</v>
      </c>
      <c r="R126" s="488">
        <v>22</v>
      </c>
      <c r="S126" s="487">
        <v>24</v>
      </c>
      <c r="T126" s="486" t="s">
        <v>95</v>
      </c>
    </row>
    <row r="127" spans="1:20" ht="10.9" customHeight="1">
      <c r="A127" s="449" t="s">
        <v>96</v>
      </c>
      <c r="B127" s="488">
        <v>157</v>
      </c>
      <c r="C127" s="488" t="s">
        <v>198</v>
      </c>
      <c r="D127" s="488">
        <v>30</v>
      </c>
      <c r="E127" s="488" t="s">
        <v>198</v>
      </c>
      <c r="F127" s="488">
        <v>15</v>
      </c>
      <c r="G127" s="488">
        <v>3</v>
      </c>
      <c r="H127" s="488">
        <v>5</v>
      </c>
      <c r="I127" s="488">
        <v>78</v>
      </c>
      <c r="J127" s="488">
        <v>6</v>
      </c>
      <c r="K127" s="488">
        <v>2</v>
      </c>
      <c r="L127" s="488" t="s">
        <v>198</v>
      </c>
      <c r="M127" s="488" t="s">
        <v>198</v>
      </c>
      <c r="N127" s="488">
        <v>2</v>
      </c>
      <c r="O127" s="488" t="s">
        <v>198</v>
      </c>
      <c r="P127" s="488" t="s">
        <v>198</v>
      </c>
      <c r="Q127" s="488">
        <v>1</v>
      </c>
      <c r="R127" s="488">
        <v>11</v>
      </c>
      <c r="S127" s="487">
        <v>4</v>
      </c>
      <c r="T127" s="486" t="s">
        <v>96</v>
      </c>
    </row>
    <row r="128" spans="1:20" ht="15.95" customHeight="1">
      <c r="A128" s="455" t="s">
        <v>140</v>
      </c>
      <c r="B128" s="485">
        <v>3470</v>
      </c>
      <c r="C128" s="485">
        <v>12</v>
      </c>
      <c r="D128" s="485">
        <v>700</v>
      </c>
      <c r="E128" s="485">
        <v>9</v>
      </c>
      <c r="F128" s="485">
        <v>84</v>
      </c>
      <c r="G128" s="485">
        <v>25</v>
      </c>
      <c r="H128" s="485">
        <v>46</v>
      </c>
      <c r="I128" s="485">
        <v>1990</v>
      </c>
      <c r="J128" s="485">
        <v>123</v>
      </c>
      <c r="K128" s="485">
        <v>100</v>
      </c>
      <c r="L128" s="485">
        <v>2</v>
      </c>
      <c r="M128" s="485">
        <v>21</v>
      </c>
      <c r="N128" s="485">
        <v>54</v>
      </c>
      <c r="O128" s="485">
        <v>1</v>
      </c>
      <c r="P128" s="485">
        <v>25</v>
      </c>
      <c r="Q128" s="485">
        <v>6</v>
      </c>
      <c r="R128" s="485">
        <v>140</v>
      </c>
      <c r="S128" s="484">
        <v>132</v>
      </c>
      <c r="T128" s="490" t="s">
        <v>140</v>
      </c>
    </row>
    <row r="129" spans="1:20" ht="10.9" customHeight="1">
      <c r="A129" s="449" t="s">
        <v>89</v>
      </c>
      <c r="B129" s="488">
        <v>395</v>
      </c>
      <c r="C129" s="488">
        <v>1</v>
      </c>
      <c r="D129" s="488">
        <v>82</v>
      </c>
      <c r="E129" s="488">
        <v>2</v>
      </c>
      <c r="F129" s="488">
        <v>4</v>
      </c>
      <c r="G129" s="488">
        <v>3</v>
      </c>
      <c r="H129" s="488">
        <v>2</v>
      </c>
      <c r="I129" s="488">
        <v>239</v>
      </c>
      <c r="J129" s="488">
        <v>10</v>
      </c>
      <c r="K129" s="488">
        <v>10</v>
      </c>
      <c r="L129" s="488" t="s">
        <v>198</v>
      </c>
      <c r="M129" s="488">
        <v>3</v>
      </c>
      <c r="N129" s="488">
        <v>6</v>
      </c>
      <c r="O129" s="488" t="s">
        <v>198</v>
      </c>
      <c r="P129" s="488">
        <v>2</v>
      </c>
      <c r="Q129" s="488">
        <v>1</v>
      </c>
      <c r="R129" s="488">
        <v>12</v>
      </c>
      <c r="S129" s="487">
        <v>18</v>
      </c>
      <c r="T129" s="486" t="s">
        <v>89</v>
      </c>
    </row>
    <row r="130" spans="1:20" ht="10.9" customHeight="1">
      <c r="A130" s="449" t="s">
        <v>229</v>
      </c>
      <c r="B130" s="488">
        <v>1716</v>
      </c>
      <c r="C130" s="488">
        <v>7</v>
      </c>
      <c r="D130" s="488">
        <v>396</v>
      </c>
      <c r="E130" s="488">
        <v>1</v>
      </c>
      <c r="F130" s="488">
        <v>54</v>
      </c>
      <c r="G130" s="488">
        <v>15</v>
      </c>
      <c r="H130" s="488">
        <v>24</v>
      </c>
      <c r="I130" s="488">
        <v>956</v>
      </c>
      <c r="J130" s="488">
        <v>60</v>
      </c>
      <c r="K130" s="488">
        <v>51</v>
      </c>
      <c r="L130" s="488">
        <v>1</v>
      </c>
      <c r="M130" s="488">
        <v>12</v>
      </c>
      <c r="N130" s="488">
        <v>29</v>
      </c>
      <c r="O130" s="488" t="s">
        <v>198</v>
      </c>
      <c r="P130" s="488">
        <v>10</v>
      </c>
      <c r="Q130" s="488">
        <v>1</v>
      </c>
      <c r="R130" s="488">
        <v>31</v>
      </c>
      <c r="S130" s="487">
        <v>68</v>
      </c>
      <c r="T130" s="486" t="s">
        <v>229</v>
      </c>
    </row>
    <row r="131" spans="1:20" ht="10.9" customHeight="1">
      <c r="A131" s="449" t="s">
        <v>230</v>
      </c>
      <c r="B131" s="488">
        <v>816</v>
      </c>
      <c r="C131" s="488">
        <v>1</v>
      </c>
      <c r="D131" s="488">
        <v>143</v>
      </c>
      <c r="E131" s="488">
        <v>4</v>
      </c>
      <c r="F131" s="488">
        <v>14</v>
      </c>
      <c r="G131" s="488">
        <v>5</v>
      </c>
      <c r="H131" s="488">
        <v>13</v>
      </c>
      <c r="I131" s="488">
        <v>472</v>
      </c>
      <c r="J131" s="488">
        <v>31</v>
      </c>
      <c r="K131" s="488">
        <v>26</v>
      </c>
      <c r="L131" s="488">
        <v>1</v>
      </c>
      <c r="M131" s="488">
        <v>4</v>
      </c>
      <c r="N131" s="488">
        <v>12</v>
      </c>
      <c r="O131" s="488">
        <v>1</v>
      </c>
      <c r="P131" s="488">
        <v>8</v>
      </c>
      <c r="Q131" s="488">
        <v>2</v>
      </c>
      <c r="R131" s="488">
        <v>48</v>
      </c>
      <c r="S131" s="487">
        <v>31</v>
      </c>
      <c r="T131" s="486" t="s">
        <v>230</v>
      </c>
    </row>
    <row r="132" spans="1:20" ht="10.9" customHeight="1">
      <c r="A132" s="449" t="s">
        <v>90</v>
      </c>
      <c r="B132" s="488">
        <v>320</v>
      </c>
      <c r="C132" s="488">
        <v>3</v>
      </c>
      <c r="D132" s="488">
        <v>42</v>
      </c>
      <c r="E132" s="488" t="s">
        <v>198</v>
      </c>
      <c r="F132" s="488">
        <v>6</v>
      </c>
      <c r="G132" s="488">
        <v>2</v>
      </c>
      <c r="H132" s="488">
        <v>2</v>
      </c>
      <c r="I132" s="488">
        <v>207</v>
      </c>
      <c r="J132" s="488">
        <v>10</v>
      </c>
      <c r="K132" s="488">
        <v>9</v>
      </c>
      <c r="L132" s="488" t="s">
        <v>198</v>
      </c>
      <c r="M132" s="488">
        <v>2</v>
      </c>
      <c r="N132" s="488">
        <v>3</v>
      </c>
      <c r="O132" s="488" t="s">
        <v>198</v>
      </c>
      <c r="P132" s="488">
        <v>1</v>
      </c>
      <c r="Q132" s="488" t="s">
        <v>198</v>
      </c>
      <c r="R132" s="488">
        <v>22</v>
      </c>
      <c r="S132" s="487">
        <v>11</v>
      </c>
      <c r="T132" s="486" t="s">
        <v>90</v>
      </c>
    </row>
    <row r="133" spans="1:20" ht="10.9" customHeight="1">
      <c r="A133" s="449" t="s">
        <v>91</v>
      </c>
      <c r="B133" s="488">
        <v>223</v>
      </c>
      <c r="C133" s="488" t="s">
        <v>198</v>
      </c>
      <c r="D133" s="488">
        <v>37</v>
      </c>
      <c r="E133" s="488">
        <v>2</v>
      </c>
      <c r="F133" s="488">
        <v>6</v>
      </c>
      <c r="G133" s="488" t="s">
        <v>198</v>
      </c>
      <c r="H133" s="488">
        <v>5</v>
      </c>
      <c r="I133" s="488">
        <v>116</v>
      </c>
      <c r="J133" s="488">
        <v>12</v>
      </c>
      <c r="K133" s="488">
        <v>4</v>
      </c>
      <c r="L133" s="488" t="s">
        <v>198</v>
      </c>
      <c r="M133" s="488" t="s">
        <v>198</v>
      </c>
      <c r="N133" s="488">
        <v>4</v>
      </c>
      <c r="O133" s="488" t="s">
        <v>198</v>
      </c>
      <c r="P133" s="488">
        <v>4</v>
      </c>
      <c r="Q133" s="488">
        <v>2</v>
      </c>
      <c r="R133" s="488">
        <v>27</v>
      </c>
      <c r="S133" s="487">
        <v>4</v>
      </c>
      <c r="T133" s="486" t="s">
        <v>91</v>
      </c>
    </row>
    <row r="134" spans="1:20" ht="15.95" customHeight="1">
      <c r="A134" s="455" t="s">
        <v>141</v>
      </c>
      <c r="B134" s="485">
        <v>4052</v>
      </c>
      <c r="C134" s="485">
        <v>27</v>
      </c>
      <c r="D134" s="485">
        <v>743</v>
      </c>
      <c r="E134" s="485">
        <v>23</v>
      </c>
      <c r="F134" s="485">
        <v>56</v>
      </c>
      <c r="G134" s="485">
        <v>41</v>
      </c>
      <c r="H134" s="485">
        <v>53</v>
      </c>
      <c r="I134" s="485">
        <v>2201</v>
      </c>
      <c r="J134" s="485">
        <v>452</v>
      </c>
      <c r="K134" s="485">
        <v>129</v>
      </c>
      <c r="L134" s="485">
        <v>10</v>
      </c>
      <c r="M134" s="485">
        <v>4</v>
      </c>
      <c r="N134" s="485">
        <v>102</v>
      </c>
      <c r="O134" s="485" t="s">
        <v>198</v>
      </c>
      <c r="P134" s="485">
        <v>15</v>
      </c>
      <c r="Q134" s="485">
        <v>1</v>
      </c>
      <c r="R134" s="485">
        <v>72</v>
      </c>
      <c r="S134" s="484">
        <v>123</v>
      </c>
      <c r="T134" s="490" t="s">
        <v>141</v>
      </c>
    </row>
    <row r="135" spans="1:20" ht="10.9" customHeight="1">
      <c r="A135" s="449" t="s">
        <v>59</v>
      </c>
      <c r="B135" s="488">
        <v>662</v>
      </c>
      <c r="C135" s="488">
        <v>3</v>
      </c>
      <c r="D135" s="488">
        <v>144</v>
      </c>
      <c r="E135" s="488">
        <v>3</v>
      </c>
      <c r="F135" s="488">
        <v>17</v>
      </c>
      <c r="G135" s="488">
        <v>9</v>
      </c>
      <c r="H135" s="488">
        <v>16</v>
      </c>
      <c r="I135" s="488">
        <v>338</v>
      </c>
      <c r="J135" s="488">
        <v>56</v>
      </c>
      <c r="K135" s="488">
        <v>18</v>
      </c>
      <c r="L135" s="488" t="s">
        <v>198</v>
      </c>
      <c r="M135" s="488">
        <v>1</v>
      </c>
      <c r="N135" s="488">
        <v>18</v>
      </c>
      <c r="O135" s="488" t="s">
        <v>198</v>
      </c>
      <c r="P135" s="488">
        <v>2</v>
      </c>
      <c r="Q135" s="488" t="s">
        <v>198</v>
      </c>
      <c r="R135" s="488">
        <v>9</v>
      </c>
      <c r="S135" s="487">
        <v>28</v>
      </c>
      <c r="T135" s="486" t="s">
        <v>59</v>
      </c>
    </row>
    <row r="136" spans="1:20" ht="10.9" customHeight="1">
      <c r="A136" s="449" t="s">
        <v>60</v>
      </c>
      <c r="B136" s="488">
        <v>181</v>
      </c>
      <c r="C136" s="488">
        <v>1</v>
      </c>
      <c r="D136" s="488">
        <v>31</v>
      </c>
      <c r="E136" s="488">
        <v>3</v>
      </c>
      <c r="F136" s="488">
        <v>3</v>
      </c>
      <c r="G136" s="488">
        <v>5</v>
      </c>
      <c r="H136" s="488">
        <v>2</v>
      </c>
      <c r="I136" s="488">
        <v>96</v>
      </c>
      <c r="J136" s="488">
        <v>17</v>
      </c>
      <c r="K136" s="488">
        <v>6</v>
      </c>
      <c r="L136" s="488" t="s">
        <v>198</v>
      </c>
      <c r="M136" s="488">
        <v>1</v>
      </c>
      <c r="N136" s="488">
        <v>3</v>
      </c>
      <c r="O136" s="488" t="s">
        <v>198</v>
      </c>
      <c r="P136" s="488">
        <v>1</v>
      </c>
      <c r="Q136" s="488" t="s">
        <v>198</v>
      </c>
      <c r="R136" s="488">
        <v>5</v>
      </c>
      <c r="S136" s="487">
        <v>7</v>
      </c>
      <c r="T136" s="486" t="s">
        <v>60</v>
      </c>
    </row>
    <row r="137" spans="1:20" ht="10.9" customHeight="1">
      <c r="A137" s="449" t="s">
        <v>61</v>
      </c>
      <c r="B137" s="488">
        <v>280</v>
      </c>
      <c r="C137" s="488">
        <v>2</v>
      </c>
      <c r="D137" s="488">
        <v>38</v>
      </c>
      <c r="E137" s="488">
        <v>4</v>
      </c>
      <c r="F137" s="488">
        <v>2</v>
      </c>
      <c r="G137" s="488">
        <v>1</v>
      </c>
      <c r="H137" s="488">
        <v>1</v>
      </c>
      <c r="I137" s="488">
        <v>182</v>
      </c>
      <c r="J137" s="488">
        <v>28</v>
      </c>
      <c r="K137" s="488">
        <v>4</v>
      </c>
      <c r="L137" s="488">
        <v>1</v>
      </c>
      <c r="M137" s="488" t="s">
        <v>198</v>
      </c>
      <c r="N137" s="488">
        <v>5</v>
      </c>
      <c r="O137" s="488" t="s">
        <v>198</v>
      </c>
      <c r="P137" s="488">
        <v>1</v>
      </c>
      <c r="Q137" s="488" t="s">
        <v>198</v>
      </c>
      <c r="R137" s="488">
        <v>6</v>
      </c>
      <c r="S137" s="487">
        <v>5</v>
      </c>
      <c r="T137" s="486" t="s">
        <v>61</v>
      </c>
    </row>
    <row r="138" spans="1:20" ht="10.9" customHeight="1">
      <c r="A138" s="449" t="s">
        <v>231</v>
      </c>
      <c r="B138" s="488">
        <v>2229</v>
      </c>
      <c r="C138" s="488">
        <v>17</v>
      </c>
      <c r="D138" s="488">
        <v>434</v>
      </c>
      <c r="E138" s="488">
        <v>10</v>
      </c>
      <c r="F138" s="488">
        <v>24</v>
      </c>
      <c r="G138" s="488">
        <v>17</v>
      </c>
      <c r="H138" s="488">
        <v>25</v>
      </c>
      <c r="I138" s="488">
        <v>1164</v>
      </c>
      <c r="J138" s="488">
        <v>272</v>
      </c>
      <c r="K138" s="488">
        <v>85</v>
      </c>
      <c r="L138" s="488">
        <v>6</v>
      </c>
      <c r="M138" s="488">
        <v>1</v>
      </c>
      <c r="N138" s="488">
        <v>59</v>
      </c>
      <c r="O138" s="488" t="s">
        <v>198</v>
      </c>
      <c r="P138" s="488">
        <v>8</v>
      </c>
      <c r="Q138" s="488">
        <v>1</v>
      </c>
      <c r="R138" s="488">
        <v>32</v>
      </c>
      <c r="S138" s="487">
        <v>74</v>
      </c>
      <c r="T138" s="486" t="s">
        <v>231</v>
      </c>
    </row>
    <row r="139" spans="1:20" ht="10.9" customHeight="1">
      <c r="A139" s="471" t="s">
        <v>62</v>
      </c>
      <c r="B139" s="488">
        <v>118</v>
      </c>
      <c r="C139" s="488" t="s">
        <v>198</v>
      </c>
      <c r="D139" s="488">
        <v>20</v>
      </c>
      <c r="E139" s="488">
        <v>1</v>
      </c>
      <c r="F139" s="488">
        <v>2</v>
      </c>
      <c r="G139" s="488">
        <v>2</v>
      </c>
      <c r="H139" s="488">
        <v>2</v>
      </c>
      <c r="I139" s="488">
        <v>62</v>
      </c>
      <c r="J139" s="488">
        <v>16</v>
      </c>
      <c r="K139" s="488">
        <v>5</v>
      </c>
      <c r="L139" s="488" t="s">
        <v>198</v>
      </c>
      <c r="M139" s="488" t="s">
        <v>198</v>
      </c>
      <c r="N139" s="488">
        <v>4</v>
      </c>
      <c r="O139" s="488" t="s">
        <v>198</v>
      </c>
      <c r="P139" s="488">
        <v>1</v>
      </c>
      <c r="Q139" s="488" t="s">
        <v>198</v>
      </c>
      <c r="R139" s="488" t="s">
        <v>198</v>
      </c>
      <c r="S139" s="487">
        <v>3</v>
      </c>
      <c r="T139" s="498" t="s">
        <v>62</v>
      </c>
    </row>
    <row r="140" spans="1:20" s="497" customFormat="1" ht="10.9" customHeight="1">
      <c r="A140" s="449" t="s">
        <v>63</v>
      </c>
      <c r="B140" s="488">
        <v>219</v>
      </c>
      <c r="C140" s="488">
        <v>3</v>
      </c>
      <c r="D140" s="488">
        <v>27</v>
      </c>
      <c r="E140" s="488" t="s">
        <v>198</v>
      </c>
      <c r="F140" s="488">
        <v>1</v>
      </c>
      <c r="G140" s="488">
        <v>2</v>
      </c>
      <c r="H140" s="488">
        <v>2</v>
      </c>
      <c r="I140" s="488">
        <v>133</v>
      </c>
      <c r="J140" s="488">
        <v>32</v>
      </c>
      <c r="K140" s="488">
        <v>6</v>
      </c>
      <c r="L140" s="488">
        <v>2</v>
      </c>
      <c r="M140" s="488" t="s">
        <v>198</v>
      </c>
      <c r="N140" s="488">
        <v>4</v>
      </c>
      <c r="O140" s="488" t="s">
        <v>198</v>
      </c>
      <c r="P140" s="488" t="s">
        <v>198</v>
      </c>
      <c r="Q140" s="488" t="s">
        <v>198</v>
      </c>
      <c r="R140" s="488">
        <v>6</v>
      </c>
      <c r="S140" s="487">
        <v>1</v>
      </c>
      <c r="T140" s="486" t="s">
        <v>63</v>
      </c>
    </row>
    <row r="141" spans="1:20" ht="10.9" customHeight="1">
      <c r="A141" s="449" t="s">
        <v>64</v>
      </c>
      <c r="B141" s="488">
        <v>363</v>
      </c>
      <c r="C141" s="488">
        <v>1</v>
      </c>
      <c r="D141" s="488">
        <v>49</v>
      </c>
      <c r="E141" s="488">
        <v>2</v>
      </c>
      <c r="F141" s="488">
        <v>7</v>
      </c>
      <c r="G141" s="488">
        <v>5</v>
      </c>
      <c r="H141" s="488">
        <v>5</v>
      </c>
      <c r="I141" s="488">
        <v>226</v>
      </c>
      <c r="J141" s="488">
        <v>31</v>
      </c>
      <c r="K141" s="488">
        <v>5</v>
      </c>
      <c r="L141" s="488">
        <v>1</v>
      </c>
      <c r="M141" s="488">
        <v>1</v>
      </c>
      <c r="N141" s="488">
        <v>9</v>
      </c>
      <c r="O141" s="488" t="s">
        <v>198</v>
      </c>
      <c r="P141" s="488">
        <v>2</v>
      </c>
      <c r="Q141" s="488" t="s">
        <v>198</v>
      </c>
      <c r="R141" s="488">
        <v>14</v>
      </c>
      <c r="S141" s="487">
        <v>5</v>
      </c>
      <c r="T141" s="486" t="s">
        <v>64</v>
      </c>
    </row>
    <row r="142" spans="1:20" ht="21.95" customHeight="1">
      <c r="A142" s="440" t="s">
        <v>415</v>
      </c>
      <c r="B142" s="485">
        <v>25757</v>
      </c>
      <c r="C142" s="485">
        <v>112</v>
      </c>
      <c r="D142" s="485">
        <v>4773</v>
      </c>
      <c r="E142" s="485">
        <v>39</v>
      </c>
      <c r="F142" s="485">
        <v>892</v>
      </c>
      <c r="G142" s="485">
        <v>376</v>
      </c>
      <c r="H142" s="485">
        <v>433</v>
      </c>
      <c r="I142" s="485">
        <v>13936</v>
      </c>
      <c r="J142" s="485">
        <v>1185</v>
      </c>
      <c r="K142" s="485">
        <v>845</v>
      </c>
      <c r="L142" s="485">
        <v>13</v>
      </c>
      <c r="M142" s="485">
        <v>30</v>
      </c>
      <c r="N142" s="485">
        <v>652</v>
      </c>
      <c r="O142" s="485" t="s">
        <v>198</v>
      </c>
      <c r="P142" s="485">
        <v>61</v>
      </c>
      <c r="Q142" s="485">
        <v>19</v>
      </c>
      <c r="R142" s="485">
        <v>1602</v>
      </c>
      <c r="S142" s="484">
        <v>789</v>
      </c>
      <c r="T142" s="483" t="s">
        <v>415</v>
      </c>
    </row>
    <row r="143" spans="1:20" ht="15.95" customHeight="1">
      <c r="A143" s="455" t="s">
        <v>142</v>
      </c>
      <c r="B143" s="485">
        <v>2266</v>
      </c>
      <c r="C143" s="485">
        <v>12</v>
      </c>
      <c r="D143" s="485">
        <v>375</v>
      </c>
      <c r="E143" s="485">
        <v>5</v>
      </c>
      <c r="F143" s="485">
        <v>91</v>
      </c>
      <c r="G143" s="485">
        <v>19</v>
      </c>
      <c r="H143" s="485">
        <v>47</v>
      </c>
      <c r="I143" s="485">
        <v>1287</v>
      </c>
      <c r="J143" s="485">
        <v>89</v>
      </c>
      <c r="K143" s="485">
        <v>65</v>
      </c>
      <c r="L143" s="485">
        <v>1</v>
      </c>
      <c r="M143" s="485" t="s">
        <v>198</v>
      </c>
      <c r="N143" s="485">
        <v>45</v>
      </c>
      <c r="O143" s="485" t="s">
        <v>198</v>
      </c>
      <c r="P143" s="485">
        <v>2</v>
      </c>
      <c r="Q143" s="485">
        <v>1</v>
      </c>
      <c r="R143" s="485">
        <v>126</v>
      </c>
      <c r="S143" s="484">
        <v>101</v>
      </c>
      <c r="T143" s="490" t="s">
        <v>142</v>
      </c>
    </row>
    <row r="144" spans="1:20" s="496" customFormat="1" ht="10.9" customHeight="1">
      <c r="A144" s="449" t="s">
        <v>70</v>
      </c>
      <c r="B144" s="488">
        <v>677</v>
      </c>
      <c r="C144" s="488">
        <v>4</v>
      </c>
      <c r="D144" s="488">
        <v>133</v>
      </c>
      <c r="E144" s="488">
        <v>2</v>
      </c>
      <c r="F144" s="488">
        <v>23</v>
      </c>
      <c r="G144" s="488">
        <v>2</v>
      </c>
      <c r="H144" s="488">
        <v>10</v>
      </c>
      <c r="I144" s="488">
        <v>351</v>
      </c>
      <c r="J144" s="488">
        <v>30</v>
      </c>
      <c r="K144" s="488">
        <v>13</v>
      </c>
      <c r="L144" s="488" t="s">
        <v>198</v>
      </c>
      <c r="M144" s="488" t="s">
        <v>198</v>
      </c>
      <c r="N144" s="488">
        <v>8</v>
      </c>
      <c r="O144" s="488" t="s">
        <v>198</v>
      </c>
      <c r="P144" s="488" t="s">
        <v>198</v>
      </c>
      <c r="Q144" s="488">
        <v>1</v>
      </c>
      <c r="R144" s="488">
        <v>64</v>
      </c>
      <c r="S144" s="487">
        <v>36</v>
      </c>
      <c r="T144" s="486" t="s">
        <v>70</v>
      </c>
    </row>
    <row r="145" spans="1:20" ht="10.9" customHeight="1">
      <c r="A145" s="449" t="s">
        <v>71</v>
      </c>
      <c r="B145" s="488">
        <v>405</v>
      </c>
      <c r="C145" s="488">
        <v>3</v>
      </c>
      <c r="D145" s="488">
        <v>81</v>
      </c>
      <c r="E145" s="488">
        <v>1</v>
      </c>
      <c r="F145" s="488">
        <v>16</v>
      </c>
      <c r="G145" s="488">
        <v>6</v>
      </c>
      <c r="H145" s="488">
        <v>5</v>
      </c>
      <c r="I145" s="488">
        <v>234</v>
      </c>
      <c r="J145" s="488">
        <v>13</v>
      </c>
      <c r="K145" s="488">
        <v>14</v>
      </c>
      <c r="L145" s="488">
        <v>1</v>
      </c>
      <c r="M145" s="488" t="s">
        <v>198</v>
      </c>
      <c r="N145" s="488">
        <v>5</v>
      </c>
      <c r="O145" s="488" t="s">
        <v>198</v>
      </c>
      <c r="P145" s="488" t="s">
        <v>198</v>
      </c>
      <c r="Q145" s="488" t="s">
        <v>198</v>
      </c>
      <c r="R145" s="488">
        <v>8</v>
      </c>
      <c r="S145" s="487">
        <v>18</v>
      </c>
      <c r="T145" s="486" t="s">
        <v>71</v>
      </c>
    </row>
    <row r="146" spans="1:20" ht="10.9" customHeight="1">
      <c r="A146" s="449" t="s">
        <v>72</v>
      </c>
      <c r="B146" s="488">
        <v>270</v>
      </c>
      <c r="C146" s="488">
        <v>2</v>
      </c>
      <c r="D146" s="488">
        <v>55</v>
      </c>
      <c r="E146" s="488">
        <v>1</v>
      </c>
      <c r="F146" s="488">
        <v>14</v>
      </c>
      <c r="G146" s="488" t="s">
        <v>198</v>
      </c>
      <c r="H146" s="488">
        <v>1</v>
      </c>
      <c r="I146" s="488">
        <v>150</v>
      </c>
      <c r="J146" s="488">
        <v>7</v>
      </c>
      <c r="K146" s="488">
        <v>9</v>
      </c>
      <c r="L146" s="488" t="s">
        <v>198</v>
      </c>
      <c r="M146" s="488" t="s">
        <v>198</v>
      </c>
      <c r="N146" s="488">
        <v>8</v>
      </c>
      <c r="O146" s="488" t="s">
        <v>198</v>
      </c>
      <c r="P146" s="488">
        <v>1</v>
      </c>
      <c r="Q146" s="488" t="s">
        <v>198</v>
      </c>
      <c r="R146" s="488">
        <v>9</v>
      </c>
      <c r="S146" s="487">
        <v>13</v>
      </c>
      <c r="T146" s="486" t="s">
        <v>72</v>
      </c>
    </row>
    <row r="147" spans="1:20" ht="10.9" customHeight="1">
      <c r="A147" s="449" t="s">
        <v>73</v>
      </c>
      <c r="B147" s="488">
        <v>914</v>
      </c>
      <c r="C147" s="488">
        <v>3</v>
      </c>
      <c r="D147" s="488">
        <v>106</v>
      </c>
      <c r="E147" s="488">
        <v>1</v>
      </c>
      <c r="F147" s="488">
        <v>38</v>
      </c>
      <c r="G147" s="488">
        <v>11</v>
      </c>
      <c r="H147" s="488">
        <v>31</v>
      </c>
      <c r="I147" s="488">
        <v>552</v>
      </c>
      <c r="J147" s="488">
        <v>39</v>
      </c>
      <c r="K147" s="488">
        <v>29</v>
      </c>
      <c r="L147" s="488" t="s">
        <v>198</v>
      </c>
      <c r="M147" s="488" t="s">
        <v>198</v>
      </c>
      <c r="N147" s="488">
        <v>24</v>
      </c>
      <c r="O147" s="488" t="s">
        <v>198</v>
      </c>
      <c r="P147" s="488">
        <v>1</v>
      </c>
      <c r="Q147" s="488" t="s">
        <v>198</v>
      </c>
      <c r="R147" s="488">
        <v>45</v>
      </c>
      <c r="S147" s="487">
        <v>34</v>
      </c>
      <c r="T147" s="486" t="s">
        <v>73</v>
      </c>
    </row>
    <row r="148" spans="1:20" ht="15.95" customHeight="1">
      <c r="A148" s="455" t="s">
        <v>143</v>
      </c>
      <c r="B148" s="485">
        <v>3301</v>
      </c>
      <c r="C148" s="485">
        <v>16</v>
      </c>
      <c r="D148" s="485">
        <v>577</v>
      </c>
      <c r="E148" s="485">
        <v>8</v>
      </c>
      <c r="F148" s="485">
        <v>183</v>
      </c>
      <c r="G148" s="485">
        <v>72</v>
      </c>
      <c r="H148" s="485">
        <v>90</v>
      </c>
      <c r="I148" s="485">
        <v>1716</v>
      </c>
      <c r="J148" s="485">
        <v>230</v>
      </c>
      <c r="K148" s="485">
        <v>151</v>
      </c>
      <c r="L148" s="485">
        <v>2</v>
      </c>
      <c r="M148" s="485">
        <v>6</v>
      </c>
      <c r="N148" s="485">
        <v>111</v>
      </c>
      <c r="O148" s="485" t="s">
        <v>198</v>
      </c>
      <c r="P148" s="485">
        <v>4</v>
      </c>
      <c r="Q148" s="485">
        <v>2</v>
      </c>
      <c r="R148" s="485">
        <v>27</v>
      </c>
      <c r="S148" s="484">
        <v>106</v>
      </c>
      <c r="T148" s="490" t="s">
        <v>143</v>
      </c>
    </row>
    <row r="149" spans="1:20" s="492" customFormat="1" ht="10.9" customHeight="1">
      <c r="A149" s="467" t="s">
        <v>144</v>
      </c>
      <c r="B149" s="495">
        <v>1084</v>
      </c>
      <c r="C149" s="495">
        <v>3</v>
      </c>
      <c r="D149" s="495">
        <v>224</v>
      </c>
      <c r="E149" s="495">
        <v>4</v>
      </c>
      <c r="F149" s="495">
        <v>82</v>
      </c>
      <c r="G149" s="495">
        <v>36</v>
      </c>
      <c r="H149" s="495">
        <v>28</v>
      </c>
      <c r="I149" s="495">
        <v>482</v>
      </c>
      <c r="J149" s="495">
        <v>72</v>
      </c>
      <c r="K149" s="495">
        <v>64</v>
      </c>
      <c r="L149" s="495">
        <v>1</v>
      </c>
      <c r="M149" s="495">
        <v>2</v>
      </c>
      <c r="N149" s="495">
        <v>41</v>
      </c>
      <c r="O149" s="495" t="s">
        <v>198</v>
      </c>
      <c r="P149" s="495" t="s">
        <v>198</v>
      </c>
      <c r="Q149" s="495">
        <v>1</v>
      </c>
      <c r="R149" s="495">
        <v>7</v>
      </c>
      <c r="S149" s="494">
        <v>37</v>
      </c>
      <c r="T149" s="493" t="s">
        <v>144</v>
      </c>
    </row>
    <row r="150" spans="1:20" ht="10.9" customHeight="1">
      <c r="A150" s="457" t="s">
        <v>145</v>
      </c>
      <c r="B150" s="488">
        <v>917</v>
      </c>
      <c r="C150" s="488">
        <v>2</v>
      </c>
      <c r="D150" s="488">
        <v>191</v>
      </c>
      <c r="E150" s="488">
        <v>4</v>
      </c>
      <c r="F150" s="488">
        <v>68</v>
      </c>
      <c r="G150" s="488">
        <v>30</v>
      </c>
      <c r="H150" s="488">
        <v>21</v>
      </c>
      <c r="I150" s="488">
        <v>404</v>
      </c>
      <c r="J150" s="488">
        <v>65</v>
      </c>
      <c r="K150" s="488">
        <v>54</v>
      </c>
      <c r="L150" s="488">
        <v>1</v>
      </c>
      <c r="M150" s="488">
        <v>2</v>
      </c>
      <c r="N150" s="488">
        <v>36</v>
      </c>
      <c r="O150" s="488" t="s">
        <v>198</v>
      </c>
      <c r="P150" s="488" t="s">
        <v>198</v>
      </c>
      <c r="Q150" s="488">
        <v>1</v>
      </c>
      <c r="R150" s="488">
        <v>6</v>
      </c>
      <c r="S150" s="487">
        <v>32</v>
      </c>
      <c r="T150" s="491" t="s">
        <v>145</v>
      </c>
    </row>
    <row r="151" spans="1:20" ht="10.9" customHeight="1">
      <c r="A151" s="457" t="s">
        <v>146</v>
      </c>
      <c r="B151" s="488">
        <v>167</v>
      </c>
      <c r="C151" s="488">
        <v>1</v>
      </c>
      <c r="D151" s="488">
        <v>33</v>
      </c>
      <c r="E151" s="488" t="s">
        <v>198</v>
      </c>
      <c r="F151" s="488">
        <v>14</v>
      </c>
      <c r="G151" s="488">
        <v>6</v>
      </c>
      <c r="H151" s="488">
        <v>7</v>
      </c>
      <c r="I151" s="488">
        <v>78</v>
      </c>
      <c r="J151" s="488">
        <v>7</v>
      </c>
      <c r="K151" s="488">
        <v>10</v>
      </c>
      <c r="L151" s="488" t="s">
        <v>198</v>
      </c>
      <c r="M151" s="488" t="s">
        <v>198</v>
      </c>
      <c r="N151" s="488">
        <v>5</v>
      </c>
      <c r="O151" s="488" t="s">
        <v>198</v>
      </c>
      <c r="P151" s="488" t="s">
        <v>198</v>
      </c>
      <c r="Q151" s="488" t="s">
        <v>198</v>
      </c>
      <c r="R151" s="488">
        <v>1</v>
      </c>
      <c r="S151" s="487">
        <v>5</v>
      </c>
      <c r="T151" s="491" t="s">
        <v>146</v>
      </c>
    </row>
    <row r="152" spans="1:20" ht="10.9" customHeight="1">
      <c r="A152" s="449" t="s">
        <v>53</v>
      </c>
      <c r="B152" s="488">
        <v>330</v>
      </c>
      <c r="C152" s="488">
        <v>1</v>
      </c>
      <c r="D152" s="488">
        <v>59</v>
      </c>
      <c r="E152" s="488">
        <v>1</v>
      </c>
      <c r="F152" s="488">
        <v>13</v>
      </c>
      <c r="G152" s="488">
        <v>6</v>
      </c>
      <c r="H152" s="488">
        <v>5</v>
      </c>
      <c r="I152" s="488">
        <v>178</v>
      </c>
      <c r="J152" s="488">
        <v>18</v>
      </c>
      <c r="K152" s="488">
        <v>21</v>
      </c>
      <c r="L152" s="488" t="s">
        <v>198</v>
      </c>
      <c r="M152" s="488">
        <v>1</v>
      </c>
      <c r="N152" s="488">
        <v>9</v>
      </c>
      <c r="O152" s="488" t="s">
        <v>198</v>
      </c>
      <c r="P152" s="488">
        <v>1</v>
      </c>
      <c r="Q152" s="488">
        <v>1</v>
      </c>
      <c r="R152" s="488">
        <v>2</v>
      </c>
      <c r="S152" s="487">
        <v>14</v>
      </c>
      <c r="T152" s="486" t="s">
        <v>53</v>
      </c>
    </row>
    <row r="153" spans="1:20" ht="10.9" customHeight="1">
      <c r="A153" s="449" t="s">
        <v>54</v>
      </c>
      <c r="B153" s="488">
        <v>141</v>
      </c>
      <c r="C153" s="488">
        <v>1</v>
      </c>
      <c r="D153" s="488">
        <v>19</v>
      </c>
      <c r="E153" s="488" t="s">
        <v>198</v>
      </c>
      <c r="F153" s="488">
        <v>8</v>
      </c>
      <c r="G153" s="488">
        <v>4</v>
      </c>
      <c r="H153" s="488">
        <v>4</v>
      </c>
      <c r="I153" s="488">
        <v>77</v>
      </c>
      <c r="J153" s="488">
        <v>10</v>
      </c>
      <c r="K153" s="488">
        <v>4</v>
      </c>
      <c r="L153" s="488" t="s">
        <v>198</v>
      </c>
      <c r="M153" s="488" t="s">
        <v>198</v>
      </c>
      <c r="N153" s="488">
        <v>5</v>
      </c>
      <c r="O153" s="488" t="s">
        <v>198</v>
      </c>
      <c r="P153" s="488">
        <v>1</v>
      </c>
      <c r="Q153" s="488" t="s">
        <v>198</v>
      </c>
      <c r="R153" s="488">
        <v>1</v>
      </c>
      <c r="S153" s="487">
        <v>7</v>
      </c>
      <c r="T153" s="486" t="s">
        <v>54</v>
      </c>
    </row>
    <row r="154" spans="1:20" ht="10.9" customHeight="1">
      <c r="A154" s="449" t="s">
        <v>55</v>
      </c>
      <c r="B154" s="488">
        <v>268</v>
      </c>
      <c r="C154" s="488" t="s">
        <v>198</v>
      </c>
      <c r="D154" s="488">
        <v>51</v>
      </c>
      <c r="E154" s="488" t="s">
        <v>198</v>
      </c>
      <c r="F154" s="488">
        <v>18</v>
      </c>
      <c r="G154" s="488">
        <v>16</v>
      </c>
      <c r="H154" s="488">
        <v>6</v>
      </c>
      <c r="I154" s="488">
        <v>113</v>
      </c>
      <c r="J154" s="488">
        <v>21</v>
      </c>
      <c r="K154" s="488">
        <v>16</v>
      </c>
      <c r="L154" s="488">
        <v>1</v>
      </c>
      <c r="M154" s="488">
        <v>2</v>
      </c>
      <c r="N154" s="488">
        <v>12</v>
      </c>
      <c r="O154" s="488" t="s">
        <v>198</v>
      </c>
      <c r="P154" s="488">
        <v>1</v>
      </c>
      <c r="Q154" s="488" t="s">
        <v>198</v>
      </c>
      <c r="R154" s="488">
        <v>4</v>
      </c>
      <c r="S154" s="487">
        <v>7</v>
      </c>
      <c r="T154" s="486" t="s">
        <v>55</v>
      </c>
    </row>
    <row r="155" spans="1:20" ht="10.9" customHeight="1">
      <c r="A155" s="449" t="s">
        <v>56</v>
      </c>
      <c r="B155" s="488">
        <v>276</v>
      </c>
      <c r="C155" s="488">
        <v>1</v>
      </c>
      <c r="D155" s="488">
        <v>32</v>
      </c>
      <c r="E155" s="488" t="s">
        <v>198</v>
      </c>
      <c r="F155" s="488">
        <v>9</v>
      </c>
      <c r="G155" s="488">
        <v>5</v>
      </c>
      <c r="H155" s="488">
        <v>7</v>
      </c>
      <c r="I155" s="488">
        <v>183</v>
      </c>
      <c r="J155" s="488">
        <v>15</v>
      </c>
      <c r="K155" s="488">
        <v>7</v>
      </c>
      <c r="L155" s="488" t="s">
        <v>198</v>
      </c>
      <c r="M155" s="488" t="s">
        <v>198</v>
      </c>
      <c r="N155" s="488">
        <v>11</v>
      </c>
      <c r="O155" s="488" t="s">
        <v>198</v>
      </c>
      <c r="P155" s="488" t="s">
        <v>198</v>
      </c>
      <c r="Q155" s="488" t="s">
        <v>198</v>
      </c>
      <c r="R155" s="488" t="s">
        <v>198</v>
      </c>
      <c r="S155" s="487">
        <v>6</v>
      </c>
      <c r="T155" s="486" t="s">
        <v>56</v>
      </c>
    </row>
    <row r="156" spans="1:20" ht="10.9" customHeight="1">
      <c r="A156" s="449" t="s">
        <v>57</v>
      </c>
      <c r="B156" s="488">
        <v>356</v>
      </c>
      <c r="C156" s="488">
        <v>4</v>
      </c>
      <c r="D156" s="488">
        <v>61</v>
      </c>
      <c r="E156" s="488">
        <v>1</v>
      </c>
      <c r="F156" s="488">
        <v>20</v>
      </c>
      <c r="G156" s="488" t="s">
        <v>198</v>
      </c>
      <c r="H156" s="488">
        <v>8</v>
      </c>
      <c r="I156" s="488">
        <v>208</v>
      </c>
      <c r="J156" s="488">
        <v>24</v>
      </c>
      <c r="K156" s="488">
        <v>11</v>
      </c>
      <c r="L156" s="488" t="s">
        <v>198</v>
      </c>
      <c r="M156" s="488">
        <v>1</v>
      </c>
      <c r="N156" s="488">
        <v>10</v>
      </c>
      <c r="O156" s="488" t="s">
        <v>198</v>
      </c>
      <c r="P156" s="488">
        <v>1</v>
      </c>
      <c r="Q156" s="488" t="s">
        <v>198</v>
      </c>
      <c r="R156" s="488" t="s">
        <v>198</v>
      </c>
      <c r="S156" s="487">
        <v>7</v>
      </c>
      <c r="T156" s="486" t="s">
        <v>57</v>
      </c>
    </row>
    <row r="157" spans="1:20" ht="10.9" customHeight="1">
      <c r="A157" s="449" t="s">
        <v>58</v>
      </c>
      <c r="B157" s="488">
        <v>235</v>
      </c>
      <c r="C157" s="488">
        <v>2</v>
      </c>
      <c r="D157" s="488">
        <v>39</v>
      </c>
      <c r="E157" s="488">
        <v>1</v>
      </c>
      <c r="F157" s="488">
        <v>9</v>
      </c>
      <c r="G157" s="488">
        <v>1</v>
      </c>
      <c r="H157" s="488">
        <v>5</v>
      </c>
      <c r="I157" s="488">
        <v>132</v>
      </c>
      <c r="J157" s="488">
        <v>23</v>
      </c>
      <c r="K157" s="488">
        <v>7</v>
      </c>
      <c r="L157" s="488" t="s">
        <v>198</v>
      </c>
      <c r="M157" s="488" t="s">
        <v>198</v>
      </c>
      <c r="N157" s="488">
        <v>4</v>
      </c>
      <c r="O157" s="488" t="s">
        <v>198</v>
      </c>
      <c r="P157" s="488" t="s">
        <v>198</v>
      </c>
      <c r="Q157" s="488" t="s">
        <v>198</v>
      </c>
      <c r="R157" s="488">
        <v>3</v>
      </c>
      <c r="S157" s="487">
        <v>9</v>
      </c>
      <c r="T157" s="486" t="s">
        <v>58</v>
      </c>
    </row>
    <row r="158" spans="1:20" ht="10.9" customHeight="1">
      <c r="A158" s="449" t="s">
        <v>123</v>
      </c>
      <c r="B158" s="488">
        <v>611</v>
      </c>
      <c r="C158" s="488">
        <v>4</v>
      </c>
      <c r="D158" s="488">
        <v>92</v>
      </c>
      <c r="E158" s="488">
        <v>1</v>
      </c>
      <c r="F158" s="488">
        <v>24</v>
      </c>
      <c r="G158" s="488">
        <v>4</v>
      </c>
      <c r="H158" s="488">
        <v>27</v>
      </c>
      <c r="I158" s="488">
        <v>343</v>
      </c>
      <c r="J158" s="488">
        <v>47</v>
      </c>
      <c r="K158" s="488">
        <v>21</v>
      </c>
      <c r="L158" s="488" t="s">
        <v>198</v>
      </c>
      <c r="M158" s="488" t="s">
        <v>198</v>
      </c>
      <c r="N158" s="488">
        <v>19</v>
      </c>
      <c r="O158" s="488" t="s">
        <v>198</v>
      </c>
      <c r="P158" s="488" t="s">
        <v>198</v>
      </c>
      <c r="Q158" s="488" t="s">
        <v>198</v>
      </c>
      <c r="R158" s="488">
        <v>10</v>
      </c>
      <c r="S158" s="487">
        <v>19</v>
      </c>
      <c r="T158" s="486" t="s">
        <v>123</v>
      </c>
    </row>
    <row r="159" spans="1:20" ht="15.95" customHeight="1">
      <c r="A159" s="455" t="s">
        <v>147</v>
      </c>
      <c r="B159" s="485">
        <v>2383</v>
      </c>
      <c r="C159" s="485">
        <v>10</v>
      </c>
      <c r="D159" s="485">
        <v>398</v>
      </c>
      <c r="E159" s="485">
        <v>3</v>
      </c>
      <c r="F159" s="485">
        <v>116</v>
      </c>
      <c r="G159" s="485">
        <v>39</v>
      </c>
      <c r="H159" s="485">
        <v>41</v>
      </c>
      <c r="I159" s="485">
        <v>1415</v>
      </c>
      <c r="J159" s="485">
        <v>95</v>
      </c>
      <c r="K159" s="485">
        <v>80</v>
      </c>
      <c r="L159" s="485">
        <v>1</v>
      </c>
      <c r="M159" s="485">
        <v>3</v>
      </c>
      <c r="N159" s="485">
        <v>41</v>
      </c>
      <c r="O159" s="485" t="s">
        <v>198</v>
      </c>
      <c r="P159" s="485">
        <v>6</v>
      </c>
      <c r="Q159" s="485">
        <v>2</v>
      </c>
      <c r="R159" s="485">
        <v>64</v>
      </c>
      <c r="S159" s="484">
        <v>69</v>
      </c>
      <c r="T159" s="490" t="s">
        <v>147</v>
      </c>
    </row>
    <row r="160" spans="1:20" ht="10.7" customHeight="1">
      <c r="A160" s="449" t="s">
        <v>74</v>
      </c>
      <c r="B160" s="488">
        <v>276</v>
      </c>
      <c r="C160" s="488">
        <v>1</v>
      </c>
      <c r="D160" s="488">
        <v>35</v>
      </c>
      <c r="E160" s="488" t="s">
        <v>198</v>
      </c>
      <c r="F160" s="488">
        <v>10</v>
      </c>
      <c r="G160" s="488">
        <v>2</v>
      </c>
      <c r="H160" s="488">
        <v>4</v>
      </c>
      <c r="I160" s="488">
        <v>189</v>
      </c>
      <c r="J160" s="488">
        <v>11</v>
      </c>
      <c r="K160" s="488">
        <v>7</v>
      </c>
      <c r="L160" s="488" t="s">
        <v>198</v>
      </c>
      <c r="M160" s="488" t="s">
        <v>198</v>
      </c>
      <c r="N160" s="488">
        <v>3</v>
      </c>
      <c r="O160" s="488" t="s">
        <v>198</v>
      </c>
      <c r="P160" s="488">
        <v>1</v>
      </c>
      <c r="Q160" s="488">
        <v>1</v>
      </c>
      <c r="R160" s="488">
        <v>5</v>
      </c>
      <c r="S160" s="487">
        <v>7</v>
      </c>
      <c r="T160" s="486" t="s">
        <v>74</v>
      </c>
    </row>
    <row r="161" spans="1:20" ht="10.7" customHeight="1">
      <c r="A161" s="449" t="s">
        <v>232</v>
      </c>
      <c r="B161" s="488">
        <v>1057</v>
      </c>
      <c r="C161" s="488">
        <v>4</v>
      </c>
      <c r="D161" s="488">
        <v>201</v>
      </c>
      <c r="E161" s="488">
        <v>1</v>
      </c>
      <c r="F161" s="488">
        <v>71</v>
      </c>
      <c r="G161" s="488">
        <v>25</v>
      </c>
      <c r="H161" s="488">
        <v>20</v>
      </c>
      <c r="I161" s="488">
        <v>574</v>
      </c>
      <c r="J161" s="488">
        <v>41</v>
      </c>
      <c r="K161" s="488">
        <v>35</v>
      </c>
      <c r="L161" s="488" t="s">
        <v>198</v>
      </c>
      <c r="M161" s="488">
        <v>1</v>
      </c>
      <c r="N161" s="488">
        <v>17</v>
      </c>
      <c r="O161" s="488" t="s">
        <v>198</v>
      </c>
      <c r="P161" s="488">
        <v>4</v>
      </c>
      <c r="Q161" s="488">
        <v>1</v>
      </c>
      <c r="R161" s="488">
        <v>29</v>
      </c>
      <c r="S161" s="487">
        <v>33</v>
      </c>
      <c r="T161" s="486" t="s">
        <v>232</v>
      </c>
    </row>
    <row r="162" spans="1:20" ht="10.7" customHeight="1">
      <c r="A162" s="449" t="s">
        <v>75</v>
      </c>
      <c r="B162" s="488">
        <v>706</v>
      </c>
      <c r="C162" s="488">
        <v>3</v>
      </c>
      <c r="D162" s="488">
        <v>115</v>
      </c>
      <c r="E162" s="488">
        <v>1</v>
      </c>
      <c r="F162" s="488">
        <v>18</v>
      </c>
      <c r="G162" s="488">
        <v>11</v>
      </c>
      <c r="H162" s="488">
        <v>13</v>
      </c>
      <c r="I162" s="488">
        <v>433</v>
      </c>
      <c r="J162" s="488">
        <v>28</v>
      </c>
      <c r="K162" s="488">
        <v>26</v>
      </c>
      <c r="L162" s="488" t="s">
        <v>198</v>
      </c>
      <c r="M162" s="488">
        <v>2</v>
      </c>
      <c r="N162" s="488">
        <v>15</v>
      </c>
      <c r="O162" s="488" t="s">
        <v>198</v>
      </c>
      <c r="P162" s="488">
        <v>1</v>
      </c>
      <c r="Q162" s="488" t="s">
        <v>198</v>
      </c>
      <c r="R162" s="488">
        <v>18</v>
      </c>
      <c r="S162" s="487">
        <v>22</v>
      </c>
      <c r="T162" s="486" t="s">
        <v>75</v>
      </c>
    </row>
    <row r="163" spans="1:20" ht="10.7" customHeight="1">
      <c r="A163" s="449" t="s">
        <v>76</v>
      </c>
      <c r="B163" s="488">
        <v>344</v>
      </c>
      <c r="C163" s="488">
        <v>2</v>
      </c>
      <c r="D163" s="488">
        <v>47</v>
      </c>
      <c r="E163" s="488">
        <v>1</v>
      </c>
      <c r="F163" s="488">
        <v>17</v>
      </c>
      <c r="G163" s="488">
        <v>1</v>
      </c>
      <c r="H163" s="488">
        <v>4</v>
      </c>
      <c r="I163" s="488">
        <v>219</v>
      </c>
      <c r="J163" s="488">
        <v>15</v>
      </c>
      <c r="K163" s="488">
        <v>12</v>
      </c>
      <c r="L163" s="488">
        <v>1</v>
      </c>
      <c r="M163" s="488" t="s">
        <v>198</v>
      </c>
      <c r="N163" s="488">
        <v>6</v>
      </c>
      <c r="O163" s="488" t="s">
        <v>198</v>
      </c>
      <c r="P163" s="488" t="s">
        <v>198</v>
      </c>
      <c r="Q163" s="488" t="s">
        <v>198</v>
      </c>
      <c r="R163" s="488">
        <v>12</v>
      </c>
      <c r="S163" s="487">
        <v>7</v>
      </c>
      <c r="T163" s="486" t="s">
        <v>76</v>
      </c>
    </row>
    <row r="164" spans="1:20" ht="15.95" customHeight="1">
      <c r="A164" s="455" t="s">
        <v>148</v>
      </c>
      <c r="B164" s="485">
        <v>3467</v>
      </c>
      <c r="C164" s="485">
        <v>5</v>
      </c>
      <c r="D164" s="485">
        <v>612</v>
      </c>
      <c r="E164" s="485">
        <v>3</v>
      </c>
      <c r="F164" s="485">
        <v>55</v>
      </c>
      <c r="G164" s="485">
        <v>40</v>
      </c>
      <c r="H164" s="485">
        <v>51</v>
      </c>
      <c r="I164" s="485">
        <v>1853</v>
      </c>
      <c r="J164" s="485">
        <v>198</v>
      </c>
      <c r="K164" s="485">
        <v>73</v>
      </c>
      <c r="L164" s="485" t="s">
        <v>198</v>
      </c>
      <c r="M164" s="485">
        <v>4</v>
      </c>
      <c r="N164" s="485">
        <v>101</v>
      </c>
      <c r="O164" s="485" t="s">
        <v>198</v>
      </c>
      <c r="P164" s="485">
        <v>7</v>
      </c>
      <c r="Q164" s="485" t="s">
        <v>198</v>
      </c>
      <c r="R164" s="485">
        <v>363</v>
      </c>
      <c r="S164" s="484">
        <v>102</v>
      </c>
      <c r="T164" s="490" t="s">
        <v>148</v>
      </c>
    </row>
    <row r="165" spans="1:20" ht="10.7" customHeight="1">
      <c r="A165" s="449" t="s">
        <v>111</v>
      </c>
      <c r="B165" s="488">
        <v>226</v>
      </c>
      <c r="C165" s="488" t="s">
        <v>198</v>
      </c>
      <c r="D165" s="488">
        <v>45</v>
      </c>
      <c r="E165" s="488" t="s">
        <v>198</v>
      </c>
      <c r="F165" s="488" t="s">
        <v>198</v>
      </c>
      <c r="G165" s="488">
        <v>3</v>
      </c>
      <c r="H165" s="488">
        <v>5</v>
      </c>
      <c r="I165" s="488">
        <v>118</v>
      </c>
      <c r="J165" s="488">
        <v>13</v>
      </c>
      <c r="K165" s="488">
        <v>2</v>
      </c>
      <c r="L165" s="488" t="s">
        <v>198</v>
      </c>
      <c r="M165" s="488" t="s">
        <v>198</v>
      </c>
      <c r="N165" s="488">
        <v>5</v>
      </c>
      <c r="O165" s="488" t="s">
        <v>198</v>
      </c>
      <c r="P165" s="488">
        <v>1</v>
      </c>
      <c r="Q165" s="488" t="s">
        <v>198</v>
      </c>
      <c r="R165" s="488">
        <v>29</v>
      </c>
      <c r="S165" s="487">
        <v>5</v>
      </c>
      <c r="T165" s="486" t="s">
        <v>111</v>
      </c>
    </row>
    <row r="166" spans="1:20" ht="10.7" customHeight="1">
      <c r="A166" s="449" t="s">
        <v>112</v>
      </c>
      <c r="B166" s="488">
        <v>494</v>
      </c>
      <c r="C166" s="488" t="s">
        <v>198</v>
      </c>
      <c r="D166" s="488">
        <v>86</v>
      </c>
      <c r="E166" s="488" t="s">
        <v>198</v>
      </c>
      <c r="F166" s="488">
        <v>1</v>
      </c>
      <c r="G166" s="488">
        <v>1</v>
      </c>
      <c r="H166" s="488">
        <v>4</v>
      </c>
      <c r="I166" s="488">
        <v>314</v>
      </c>
      <c r="J166" s="488">
        <v>16</v>
      </c>
      <c r="K166" s="488">
        <v>7</v>
      </c>
      <c r="L166" s="488" t="s">
        <v>198</v>
      </c>
      <c r="M166" s="488">
        <v>1</v>
      </c>
      <c r="N166" s="488">
        <v>11</v>
      </c>
      <c r="O166" s="488" t="s">
        <v>198</v>
      </c>
      <c r="P166" s="488" t="s">
        <v>198</v>
      </c>
      <c r="Q166" s="488" t="s">
        <v>198</v>
      </c>
      <c r="R166" s="488">
        <v>30</v>
      </c>
      <c r="S166" s="487">
        <v>23</v>
      </c>
      <c r="T166" s="486" t="s">
        <v>112</v>
      </c>
    </row>
    <row r="167" spans="1:20" ht="10.7" customHeight="1">
      <c r="A167" s="449" t="s">
        <v>113</v>
      </c>
      <c r="B167" s="488">
        <v>400</v>
      </c>
      <c r="C167" s="488" t="s">
        <v>198</v>
      </c>
      <c r="D167" s="488">
        <v>60</v>
      </c>
      <c r="E167" s="488">
        <v>1</v>
      </c>
      <c r="F167" s="488">
        <v>4</v>
      </c>
      <c r="G167" s="488" t="s">
        <v>198</v>
      </c>
      <c r="H167" s="488">
        <v>1</v>
      </c>
      <c r="I167" s="488">
        <v>278</v>
      </c>
      <c r="J167" s="488">
        <v>8</v>
      </c>
      <c r="K167" s="488">
        <v>8</v>
      </c>
      <c r="L167" s="488" t="s">
        <v>198</v>
      </c>
      <c r="M167" s="488">
        <v>1</v>
      </c>
      <c r="N167" s="488">
        <v>2</v>
      </c>
      <c r="O167" s="488" t="s">
        <v>198</v>
      </c>
      <c r="P167" s="488">
        <v>1</v>
      </c>
      <c r="Q167" s="488" t="s">
        <v>198</v>
      </c>
      <c r="R167" s="488">
        <v>19</v>
      </c>
      <c r="S167" s="487">
        <v>17</v>
      </c>
      <c r="T167" s="486" t="s">
        <v>113</v>
      </c>
    </row>
    <row r="168" spans="1:20" ht="10.7" customHeight="1">
      <c r="A168" s="449" t="s">
        <v>233</v>
      </c>
      <c r="B168" s="488">
        <v>2147</v>
      </c>
      <c r="C168" s="488">
        <v>5</v>
      </c>
      <c r="D168" s="488">
        <v>391</v>
      </c>
      <c r="E168" s="488">
        <v>2</v>
      </c>
      <c r="F168" s="488">
        <v>50</v>
      </c>
      <c r="G168" s="488">
        <v>33</v>
      </c>
      <c r="H168" s="488">
        <v>40</v>
      </c>
      <c r="I168" s="488">
        <v>1030</v>
      </c>
      <c r="J168" s="488">
        <v>136</v>
      </c>
      <c r="K168" s="488">
        <v>54</v>
      </c>
      <c r="L168" s="488" t="s">
        <v>198</v>
      </c>
      <c r="M168" s="488">
        <v>2</v>
      </c>
      <c r="N168" s="488">
        <v>80</v>
      </c>
      <c r="O168" s="488" t="s">
        <v>198</v>
      </c>
      <c r="P168" s="488">
        <v>5</v>
      </c>
      <c r="Q168" s="488" t="s">
        <v>198</v>
      </c>
      <c r="R168" s="488">
        <v>267</v>
      </c>
      <c r="S168" s="487">
        <v>52</v>
      </c>
      <c r="T168" s="486" t="s">
        <v>233</v>
      </c>
    </row>
    <row r="169" spans="1:20" ht="10.7" customHeight="1">
      <c r="A169" s="449" t="s">
        <v>114</v>
      </c>
      <c r="B169" s="488">
        <v>154</v>
      </c>
      <c r="C169" s="488" t="s">
        <v>198</v>
      </c>
      <c r="D169" s="488">
        <v>26</v>
      </c>
      <c r="E169" s="488" t="s">
        <v>198</v>
      </c>
      <c r="F169" s="488" t="s">
        <v>198</v>
      </c>
      <c r="G169" s="488">
        <v>3</v>
      </c>
      <c r="H169" s="488">
        <v>1</v>
      </c>
      <c r="I169" s="488">
        <v>77</v>
      </c>
      <c r="J169" s="488">
        <v>24</v>
      </c>
      <c r="K169" s="488">
        <v>2</v>
      </c>
      <c r="L169" s="488" t="s">
        <v>198</v>
      </c>
      <c r="M169" s="488" t="s">
        <v>198</v>
      </c>
      <c r="N169" s="488">
        <v>2</v>
      </c>
      <c r="O169" s="488" t="s">
        <v>198</v>
      </c>
      <c r="P169" s="488" t="s">
        <v>198</v>
      </c>
      <c r="Q169" s="488" t="s">
        <v>198</v>
      </c>
      <c r="R169" s="488">
        <v>14</v>
      </c>
      <c r="S169" s="487">
        <v>5</v>
      </c>
      <c r="T169" s="486" t="s">
        <v>114</v>
      </c>
    </row>
    <row r="170" spans="1:20" ht="10.7" customHeight="1">
      <c r="A170" s="449" t="s">
        <v>115</v>
      </c>
      <c r="B170" s="488">
        <v>46</v>
      </c>
      <c r="C170" s="488" t="s">
        <v>198</v>
      </c>
      <c r="D170" s="488">
        <v>4</v>
      </c>
      <c r="E170" s="488" t="s">
        <v>198</v>
      </c>
      <c r="F170" s="488" t="s">
        <v>198</v>
      </c>
      <c r="G170" s="488" t="s">
        <v>198</v>
      </c>
      <c r="H170" s="488" t="s">
        <v>198</v>
      </c>
      <c r="I170" s="488">
        <v>36</v>
      </c>
      <c r="J170" s="488">
        <v>1</v>
      </c>
      <c r="K170" s="488" t="s">
        <v>198</v>
      </c>
      <c r="L170" s="488" t="s">
        <v>198</v>
      </c>
      <c r="M170" s="488" t="s">
        <v>198</v>
      </c>
      <c r="N170" s="488">
        <v>1</v>
      </c>
      <c r="O170" s="488" t="s">
        <v>198</v>
      </c>
      <c r="P170" s="488" t="s">
        <v>198</v>
      </c>
      <c r="Q170" s="488" t="s">
        <v>198</v>
      </c>
      <c r="R170" s="488">
        <v>4</v>
      </c>
      <c r="S170" s="487" t="s">
        <v>198</v>
      </c>
      <c r="T170" s="486" t="s">
        <v>115</v>
      </c>
    </row>
    <row r="171" spans="1:20" ht="15.95" customHeight="1">
      <c r="A171" s="455" t="s">
        <v>149</v>
      </c>
      <c r="B171" s="485">
        <v>5603</v>
      </c>
      <c r="C171" s="485">
        <v>40</v>
      </c>
      <c r="D171" s="485">
        <v>1214</v>
      </c>
      <c r="E171" s="485">
        <v>7</v>
      </c>
      <c r="F171" s="485">
        <v>163</v>
      </c>
      <c r="G171" s="485">
        <v>139</v>
      </c>
      <c r="H171" s="485">
        <v>98</v>
      </c>
      <c r="I171" s="485">
        <v>2785</v>
      </c>
      <c r="J171" s="485">
        <v>205</v>
      </c>
      <c r="K171" s="485">
        <v>242</v>
      </c>
      <c r="L171" s="485">
        <v>3</v>
      </c>
      <c r="M171" s="485">
        <v>9</v>
      </c>
      <c r="N171" s="485">
        <v>132</v>
      </c>
      <c r="O171" s="485" t="s">
        <v>198</v>
      </c>
      <c r="P171" s="485">
        <v>19</v>
      </c>
      <c r="Q171" s="485">
        <v>7</v>
      </c>
      <c r="R171" s="485">
        <v>386</v>
      </c>
      <c r="S171" s="484">
        <v>154</v>
      </c>
      <c r="T171" s="490" t="s">
        <v>149</v>
      </c>
    </row>
    <row r="172" spans="1:20" s="492" customFormat="1" ht="10.7" customHeight="1">
      <c r="A172" s="467" t="s">
        <v>150</v>
      </c>
      <c r="B172" s="495">
        <v>3291</v>
      </c>
      <c r="C172" s="495">
        <v>28</v>
      </c>
      <c r="D172" s="495">
        <v>846</v>
      </c>
      <c r="E172" s="495">
        <v>4</v>
      </c>
      <c r="F172" s="495">
        <v>114</v>
      </c>
      <c r="G172" s="495">
        <v>112</v>
      </c>
      <c r="H172" s="495">
        <v>77</v>
      </c>
      <c r="I172" s="495">
        <v>1365</v>
      </c>
      <c r="J172" s="495">
        <v>118</v>
      </c>
      <c r="K172" s="495">
        <v>163</v>
      </c>
      <c r="L172" s="495">
        <v>2</v>
      </c>
      <c r="M172" s="495">
        <v>9</v>
      </c>
      <c r="N172" s="495">
        <v>90</v>
      </c>
      <c r="O172" s="495" t="s">
        <v>198</v>
      </c>
      <c r="P172" s="495">
        <v>11</v>
      </c>
      <c r="Q172" s="495">
        <v>2</v>
      </c>
      <c r="R172" s="495">
        <v>266</v>
      </c>
      <c r="S172" s="494">
        <v>84</v>
      </c>
      <c r="T172" s="493" t="s">
        <v>150</v>
      </c>
    </row>
    <row r="173" spans="1:20" ht="10.7" customHeight="1">
      <c r="A173" s="457" t="s">
        <v>241</v>
      </c>
      <c r="B173" s="488">
        <v>1178</v>
      </c>
      <c r="C173" s="488">
        <v>11</v>
      </c>
      <c r="D173" s="488">
        <v>322</v>
      </c>
      <c r="E173" s="488">
        <v>2</v>
      </c>
      <c r="F173" s="488">
        <v>41</v>
      </c>
      <c r="G173" s="488">
        <v>18</v>
      </c>
      <c r="H173" s="488">
        <v>27</v>
      </c>
      <c r="I173" s="488">
        <v>514</v>
      </c>
      <c r="J173" s="488">
        <v>33</v>
      </c>
      <c r="K173" s="488">
        <v>58</v>
      </c>
      <c r="L173" s="488" t="s">
        <v>198</v>
      </c>
      <c r="M173" s="488">
        <v>5</v>
      </c>
      <c r="N173" s="488">
        <v>31</v>
      </c>
      <c r="O173" s="488" t="s">
        <v>198</v>
      </c>
      <c r="P173" s="488">
        <v>3</v>
      </c>
      <c r="Q173" s="488">
        <v>1</v>
      </c>
      <c r="R173" s="488">
        <v>85</v>
      </c>
      <c r="S173" s="487">
        <v>27</v>
      </c>
      <c r="T173" s="491" t="s">
        <v>241</v>
      </c>
    </row>
    <row r="174" spans="1:20" ht="10.7" customHeight="1">
      <c r="A174" s="457" t="s">
        <v>235</v>
      </c>
      <c r="B174" s="488">
        <v>218</v>
      </c>
      <c r="C174" s="488">
        <v>1</v>
      </c>
      <c r="D174" s="488">
        <v>39</v>
      </c>
      <c r="E174" s="488" t="s">
        <v>198</v>
      </c>
      <c r="F174" s="488">
        <v>9</v>
      </c>
      <c r="G174" s="488">
        <v>12</v>
      </c>
      <c r="H174" s="488">
        <v>3</v>
      </c>
      <c r="I174" s="488">
        <v>103</v>
      </c>
      <c r="J174" s="488">
        <v>12</v>
      </c>
      <c r="K174" s="488">
        <v>8</v>
      </c>
      <c r="L174" s="488" t="s">
        <v>198</v>
      </c>
      <c r="M174" s="488">
        <v>1</v>
      </c>
      <c r="N174" s="488">
        <v>5</v>
      </c>
      <c r="O174" s="488" t="s">
        <v>198</v>
      </c>
      <c r="P174" s="488">
        <v>1</v>
      </c>
      <c r="Q174" s="488" t="s">
        <v>198</v>
      </c>
      <c r="R174" s="488">
        <v>17</v>
      </c>
      <c r="S174" s="487">
        <v>7</v>
      </c>
      <c r="T174" s="491" t="s">
        <v>235</v>
      </c>
    </row>
    <row r="175" spans="1:20" ht="10.7" customHeight="1">
      <c r="A175" s="457" t="s">
        <v>210</v>
      </c>
      <c r="B175" s="488">
        <v>875</v>
      </c>
      <c r="C175" s="488">
        <v>7</v>
      </c>
      <c r="D175" s="488">
        <v>229</v>
      </c>
      <c r="E175" s="488">
        <v>2</v>
      </c>
      <c r="F175" s="488">
        <v>33</v>
      </c>
      <c r="G175" s="488">
        <v>29</v>
      </c>
      <c r="H175" s="488">
        <v>20</v>
      </c>
      <c r="I175" s="488">
        <v>343</v>
      </c>
      <c r="J175" s="488">
        <v>33</v>
      </c>
      <c r="K175" s="488">
        <v>54</v>
      </c>
      <c r="L175" s="488">
        <v>1</v>
      </c>
      <c r="M175" s="488">
        <v>1</v>
      </c>
      <c r="N175" s="488">
        <v>21</v>
      </c>
      <c r="O175" s="488" t="s">
        <v>198</v>
      </c>
      <c r="P175" s="488">
        <v>2</v>
      </c>
      <c r="Q175" s="488">
        <v>1</v>
      </c>
      <c r="R175" s="488">
        <v>76</v>
      </c>
      <c r="S175" s="487">
        <v>23</v>
      </c>
      <c r="T175" s="491" t="s">
        <v>210</v>
      </c>
    </row>
    <row r="176" spans="1:20" ht="10.7" customHeight="1">
      <c r="A176" s="457" t="s">
        <v>236</v>
      </c>
      <c r="B176" s="488">
        <v>551</v>
      </c>
      <c r="C176" s="488">
        <v>7</v>
      </c>
      <c r="D176" s="488">
        <v>145</v>
      </c>
      <c r="E176" s="488" t="s">
        <v>198</v>
      </c>
      <c r="F176" s="488">
        <v>12</v>
      </c>
      <c r="G176" s="488">
        <v>24</v>
      </c>
      <c r="H176" s="488">
        <v>16</v>
      </c>
      <c r="I176" s="488">
        <v>222</v>
      </c>
      <c r="J176" s="488">
        <v>20</v>
      </c>
      <c r="K176" s="488">
        <v>25</v>
      </c>
      <c r="L176" s="488">
        <v>1</v>
      </c>
      <c r="M176" s="488">
        <v>2</v>
      </c>
      <c r="N176" s="488">
        <v>15</v>
      </c>
      <c r="O176" s="488" t="s">
        <v>198</v>
      </c>
      <c r="P176" s="488">
        <v>2</v>
      </c>
      <c r="Q176" s="488" t="s">
        <v>198</v>
      </c>
      <c r="R176" s="488">
        <v>48</v>
      </c>
      <c r="S176" s="487">
        <v>12</v>
      </c>
      <c r="T176" s="491" t="s">
        <v>236</v>
      </c>
    </row>
    <row r="177" spans="1:20" ht="10.7" customHeight="1">
      <c r="A177" s="457" t="s">
        <v>237</v>
      </c>
      <c r="B177" s="488">
        <v>469</v>
      </c>
      <c r="C177" s="488">
        <v>2</v>
      </c>
      <c r="D177" s="488">
        <v>111</v>
      </c>
      <c r="E177" s="488" t="s">
        <v>198</v>
      </c>
      <c r="F177" s="488">
        <v>19</v>
      </c>
      <c r="G177" s="488">
        <v>29</v>
      </c>
      <c r="H177" s="488">
        <v>11</v>
      </c>
      <c r="I177" s="488">
        <v>183</v>
      </c>
      <c r="J177" s="488">
        <v>20</v>
      </c>
      <c r="K177" s="488">
        <v>18</v>
      </c>
      <c r="L177" s="488" t="s">
        <v>198</v>
      </c>
      <c r="M177" s="488" t="s">
        <v>198</v>
      </c>
      <c r="N177" s="488">
        <v>18</v>
      </c>
      <c r="O177" s="488" t="s">
        <v>198</v>
      </c>
      <c r="P177" s="488">
        <v>3</v>
      </c>
      <c r="Q177" s="488" t="s">
        <v>198</v>
      </c>
      <c r="R177" s="488">
        <v>40</v>
      </c>
      <c r="S177" s="487">
        <v>15</v>
      </c>
      <c r="T177" s="491" t="s">
        <v>237</v>
      </c>
    </row>
    <row r="178" spans="1:20" ht="10.7" customHeight="1">
      <c r="A178" s="449" t="s">
        <v>97</v>
      </c>
      <c r="B178" s="488">
        <v>1052</v>
      </c>
      <c r="C178" s="488">
        <v>5</v>
      </c>
      <c r="D178" s="488">
        <v>178</v>
      </c>
      <c r="E178" s="488">
        <v>2</v>
      </c>
      <c r="F178" s="488">
        <v>24</v>
      </c>
      <c r="G178" s="488">
        <v>13</v>
      </c>
      <c r="H178" s="488">
        <v>8</v>
      </c>
      <c r="I178" s="488">
        <v>671</v>
      </c>
      <c r="J178" s="488">
        <v>39</v>
      </c>
      <c r="K178" s="488">
        <v>32</v>
      </c>
      <c r="L178" s="488">
        <v>1</v>
      </c>
      <c r="M178" s="488" t="s">
        <v>198</v>
      </c>
      <c r="N178" s="488">
        <v>19</v>
      </c>
      <c r="O178" s="488" t="s">
        <v>198</v>
      </c>
      <c r="P178" s="488">
        <v>6</v>
      </c>
      <c r="Q178" s="488">
        <v>3</v>
      </c>
      <c r="R178" s="488">
        <v>11</v>
      </c>
      <c r="S178" s="487">
        <v>40</v>
      </c>
      <c r="T178" s="486" t="s">
        <v>97</v>
      </c>
    </row>
    <row r="179" spans="1:20" ht="10.7" customHeight="1">
      <c r="A179" s="449" t="s">
        <v>98</v>
      </c>
      <c r="B179" s="488">
        <v>238</v>
      </c>
      <c r="C179" s="488">
        <v>2</v>
      </c>
      <c r="D179" s="488">
        <v>28</v>
      </c>
      <c r="E179" s="488" t="s">
        <v>198</v>
      </c>
      <c r="F179" s="488">
        <v>6</v>
      </c>
      <c r="G179" s="488">
        <v>4</v>
      </c>
      <c r="H179" s="488">
        <v>4</v>
      </c>
      <c r="I179" s="488">
        <v>135</v>
      </c>
      <c r="J179" s="488">
        <v>8</v>
      </c>
      <c r="K179" s="488">
        <v>10</v>
      </c>
      <c r="L179" s="488" t="s">
        <v>198</v>
      </c>
      <c r="M179" s="488" t="s">
        <v>198</v>
      </c>
      <c r="N179" s="488">
        <v>1</v>
      </c>
      <c r="O179" s="488" t="s">
        <v>198</v>
      </c>
      <c r="P179" s="488" t="s">
        <v>198</v>
      </c>
      <c r="Q179" s="488" t="s">
        <v>198</v>
      </c>
      <c r="R179" s="488">
        <v>35</v>
      </c>
      <c r="S179" s="487">
        <v>5</v>
      </c>
      <c r="T179" s="486" t="s">
        <v>98</v>
      </c>
    </row>
    <row r="180" spans="1:20" ht="10.7" customHeight="1">
      <c r="A180" s="449" t="s">
        <v>99</v>
      </c>
      <c r="B180" s="488">
        <v>283</v>
      </c>
      <c r="C180" s="488" t="s">
        <v>198</v>
      </c>
      <c r="D180" s="488">
        <v>58</v>
      </c>
      <c r="E180" s="488" t="s">
        <v>198</v>
      </c>
      <c r="F180" s="488">
        <v>3</v>
      </c>
      <c r="G180" s="488">
        <v>2</v>
      </c>
      <c r="H180" s="488">
        <v>4</v>
      </c>
      <c r="I180" s="488">
        <v>173</v>
      </c>
      <c r="J180" s="488">
        <v>11</v>
      </c>
      <c r="K180" s="488">
        <v>9</v>
      </c>
      <c r="L180" s="488" t="s">
        <v>198</v>
      </c>
      <c r="M180" s="488" t="s">
        <v>198</v>
      </c>
      <c r="N180" s="488">
        <v>3</v>
      </c>
      <c r="O180" s="488" t="s">
        <v>198</v>
      </c>
      <c r="P180" s="488" t="s">
        <v>198</v>
      </c>
      <c r="Q180" s="488">
        <v>1</v>
      </c>
      <c r="R180" s="488">
        <v>10</v>
      </c>
      <c r="S180" s="487">
        <v>9</v>
      </c>
      <c r="T180" s="486" t="s">
        <v>99</v>
      </c>
    </row>
    <row r="181" spans="1:20" ht="10.7" customHeight="1">
      <c r="A181" s="449" t="s">
        <v>100</v>
      </c>
      <c r="B181" s="488">
        <v>231</v>
      </c>
      <c r="C181" s="488">
        <v>2</v>
      </c>
      <c r="D181" s="488">
        <v>38</v>
      </c>
      <c r="E181" s="488" t="s">
        <v>198</v>
      </c>
      <c r="F181" s="488">
        <v>6</v>
      </c>
      <c r="G181" s="488">
        <v>1</v>
      </c>
      <c r="H181" s="488">
        <v>1</v>
      </c>
      <c r="I181" s="488">
        <v>97</v>
      </c>
      <c r="J181" s="488">
        <v>13</v>
      </c>
      <c r="K181" s="488">
        <v>6</v>
      </c>
      <c r="L181" s="488" t="s">
        <v>198</v>
      </c>
      <c r="M181" s="488" t="s">
        <v>198</v>
      </c>
      <c r="N181" s="488">
        <v>4</v>
      </c>
      <c r="O181" s="488" t="s">
        <v>198</v>
      </c>
      <c r="P181" s="488">
        <v>2</v>
      </c>
      <c r="Q181" s="488" t="s">
        <v>198</v>
      </c>
      <c r="R181" s="488">
        <v>57</v>
      </c>
      <c r="S181" s="487">
        <v>4</v>
      </c>
      <c r="T181" s="486" t="s">
        <v>100</v>
      </c>
    </row>
    <row r="182" spans="1:20" ht="10.7" customHeight="1">
      <c r="A182" s="449" t="s">
        <v>101</v>
      </c>
      <c r="B182" s="488">
        <v>209</v>
      </c>
      <c r="C182" s="488">
        <v>1</v>
      </c>
      <c r="D182" s="488">
        <v>22</v>
      </c>
      <c r="E182" s="488">
        <v>1</v>
      </c>
      <c r="F182" s="488">
        <v>7</v>
      </c>
      <c r="G182" s="488">
        <v>2</v>
      </c>
      <c r="H182" s="488">
        <v>1</v>
      </c>
      <c r="I182" s="488">
        <v>151</v>
      </c>
      <c r="J182" s="488">
        <v>2</v>
      </c>
      <c r="K182" s="488">
        <v>7</v>
      </c>
      <c r="L182" s="488" t="s">
        <v>198</v>
      </c>
      <c r="M182" s="488" t="s">
        <v>198</v>
      </c>
      <c r="N182" s="488">
        <v>4</v>
      </c>
      <c r="O182" s="488" t="s">
        <v>198</v>
      </c>
      <c r="P182" s="488" t="s">
        <v>198</v>
      </c>
      <c r="Q182" s="488" t="s">
        <v>198</v>
      </c>
      <c r="R182" s="488">
        <v>3</v>
      </c>
      <c r="S182" s="487">
        <v>8</v>
      </c>
      <c r="T182" s="486" t="s">
        <v>101</v>
      </c>
    </row>
    <row r="183" spans="1:20" ht="10.7" customHeight="1">
      <c r="A183" s="449" t="s">
        <v>102</v>
      </c>
      <c r="B183" s="488">
        <v>299</v>
      </c>
      <c r="C183" s="488">
        <v>2</v>
      </c>
      <c r="D183" s="488">
        <v>44</v>
      </c>
      <c r="E183" s="488" t="s">
        <v>198</v>
      </c>
      <c r="F183" s="488">
        <v>3</v>
      </c>
      <c r="G183" s="488">
        <v>5</v>
      </c>
      <c r="H183" s="488">
        <v>3</v>
      </c>
      <c r="I183" s="488">
        <v>193</v>
      </c>
      <c r="J183" s="488">
        <v>14</v>
      </c>
      <c r="K183" s="488">
        <v>15</v>
      </c>
      <c r="L183" s="488" t="s">
        <v>198</v>
      </c>
      <c r="M183" s="488" t="s">
        <v>198</v>
      </c>
      <c r="N183" s="488">
        <v>11</v>
      </c>
      <c r="O183" s="488" t="s">
        <v>198</v>
      </c>
      <c r="P183" s="488" t="s">
        <v>198</v>
      </c>
      <c r="Q183" s="488">
        <v>1</v>
      </c>
      <c r="R183" s="488">
        <v>4</v>
      </c>
      <c r="S183" s="487">
        <v>4</v>
      </c>
      <c r="T183" s="486" t="s">
        <v>102</v>
      </c>
    </row>
    <row r="184" spans="1:20" ht="15.95" customHeight="1">
      <c r="A184" s="455" t="s">
        <v>151</v>
      </c>
      <c r="B184" s="485">
        <v>1723</v>
      </c>
      <c r="C184" s="485">
        <v>11</v>
      </c>
      <c r="D184" s="485">
        <v>278</v>
      </c>
      <c r="E184" s="485">
        <v>4</v>
      </c>
      <c r="F184" s="485">
        <v>59</v>
      </c>
      <c r="G184" s="485">
        <v>9</v>
      </c>
      <c r="H184" s="485">
        <v>21</v>
      </c>
      <c r="I184" s="485">
        <v>1019</v>
      </c>
      <c r="J184" s="485">
        <v>73</v>
      </c>
      <c r="K184" s="485">
        <v>48</v>
      </c>
      <c r="L184" s="485">
        <v>3</v>
      </c>
      <c r="M184" s="485" t="s">
        <v>198</v>
      </c>
      <c r="N184" s="485">
        <v>29</v>
      </c>
      <c r="O184" s="485" t="s">
        <v>198</v>
      </c>
      <c r="P184" s="485">
        <v>6</v>
      </c>
      <c r="Q184" s="485">
        <v>1</v>
      </c>
      <c r="R184" s="485">
        <v>112</v>
      </c>
      <c r="S184" s="484">
        <v>50</v>
      </c>
      <c r="T184" s="490" t="s">
        <v>151</v>
      </c>
    </row>
    <row r="185" spans="1:20" ht="10.7" customHeight="1">
      <c r="A185" s="449" t="s">
        <v>107</v>
      </c>
      <c r="B185" s="488">
        <v>310</v>
      </c>
      <c r="C185" s="488">
        <v>2</v>
      </c>
      <c r="D185" s="488">
        <v>33</v>
      </c>
      <c r="E185" s="488">
        <v>1</v>
      </c>
      <c r="F185" s="488">
        <v>15</v>
      </c>
      <c r="G185" s="488">
        <v>2</v>
      </c>
      <c r="H185" s="488">
        <v>2</v>
      </c>
      <c r="I185" s="488">
        <v>206</v>
      </c>
      <c r="J185" s="488">
        <v>14</v>
      </c>
      <c r="K185" s="488">
        <v>13</v>
      </c>
      <c r="L185" s="488">
        <v>1</v>
      </c>
      <c r="M185" s="488" t="s">
        <v>198</v>
      </c>
      <c r="N185" s="488">
        <v>6</v>
      </c>
      <c r="O185" s="488" t="s">
        <v>198</v>
      </c>
      <c r="P185" s="488">
        <v>1</v>
      </c>
      <c r="Q185" s="488" t="s">
        <v>198</v>
      </c>
      <c r="R185" s="488">
        <v>6</v>
      </c>
      <c r="S185" s="487">
        <v>8</v>
      </c>
      <c r="T185" s="486" t="s">
        <v>107</v>
      </c>
    </row>
    <row r="186" spans="1:20" ht="10.7" customHeight="1">
      <c r="A186" s="449" t="s">
        <v>108</v>
      </c>
      <c r="B186" s="488">
        <v>264</v>
      </c>
      <c r="C186" s="488">
        <v>1</v>
      </c>
      <c r="D186" s="488">
        <v>33</v>
      </c>
      <c r="E186" s="488" t="s">
        <v>198</v>
      </c>
      <c r="F186" s="488">
        <v>11</v>
      </c>
      <c r="G186" s="488">
        <v>2</v>
      </c>
      <c r="H186" s="488">
        <v>1</v>
      </c>
      <c r="I186" s="488">
        <v>157</v>
      </c>
      <c r="J186" s="488">
        <v>15</v>
      </c>
      <c r="K186" s="488">
        <v>5</v>
      </c>
      <c r="L186" s="488">
        <v>1</v>
      </c>
      <c r="M186" s="488" t="s">
        <v>198</v>
      </c>
      <c r="N186" s="488">
        <v>6</v>
      </c>
      <c r="O186" s="488" t="s">
        <v>198</v>
      </c>
      <c r="P186" s="488" t="s">
        <v>198</v>
      </c>
      <c r="Q186" s="488" t="s">
        <v>198</v>
      </c>
      <c r="R186" s="488">
        <v>20</v>
      </c>
      <c r="S186" s="487">
        <v>12</v>
      </c>
      <c r="T186" s="486" t="s">
        <v>108</v>
      </c>
    </row>
    <row r="187" spans="1:20" ht="10.7" customHeight="1">
      <c r="A187" s="449" t="s">
        <v>109</v>
      </c>
      <c r="B187" s="488">
        <v>211</v>
      </c>
      <c r="C187" s="488" t="s">
        <v>198</v>
      </c>
      <c r="D187" s="488">
        <v>28</v>
      </c>
      <c r="E187" s="488">
        <v>1</v>
      </c>
      <c r="F187" s="488">
        <v>8</v>
      </c>
      <c r="G187" s="488">
        <v>1</v>
      </c>
      <c r="H187" s="488">
        <v>3</v>
      </c>
      <c r="I187" s="488">
        <v>109</v>
      </c>
      <c r="J187" s="488">
        <v>13</v>
      </c>
      <c r="K187" s="488">
        <v>7</v>
      </c>
      <c r="L187" s="488" t="s">
        <v>198</v>
      </c>
      <c r="M187" s="488" t="s">
        <v>198</v>
      </c>
      <c r="N187" s="488">
        <v>4</v>
      </c>
      <c r="O187" s="488" t="s">
        <v>198</v>
      </c>
      <c r="P187" s="488" t="s">
        <v>198</v>
      </c>
      <c r="Q187" s="488" t="s">
        <v>198</v>
      </c>
      <c r="R187" s="488">
        <v>31</v>
      </c>
      <c r="S187" s="487">
        <v>6</v>
      </c>
      <c r="T187" s="486" t="s">
        <v>109</v>
      </c>
    </row>
    <row r="188" spans="1:20" ht="10.7" customHeight="1">
      <c r="A188" s="449" t="s">
        <v>110</v>
      </c>
      <c r="B188" s="488">
        <v>938</v>
      </c>
      <c r="C188" s="488">
        <v>8</v>
      </c>
      <c r="D188" s="488">
        <v>184</v>
      </c>
      <c r="E188" s="488">
        <v>2</v>
      </c>
      <c r="F188" s="488">
        <v>25</v>
      </c>
      <c r="G188" s="488">
        <v>4</v>
      </c>
      <c r="H188" s="488">
        <v>15</v>
      </c>
      <c r="I188" s="488">
        <v>547</v>
      </c>
      <c r="J188" s="488">
        <v>31</v>
      </c>
      <c r="K188" s="488">
        <v>23</v>
      </c>
      <c r="L188" s="488">
        <v>1</v>
      </c>
      <c r="M188" s="488" t="s">
        <v>198</v>
      </c>
      <c r="N188" s="488">
        <v>13</v>
      </c>
      <c r="O188" s="488" t="s">
        <v>198</v>
      </c>
      <c r="P188" s="488">
        <v>5</v>
      </c>
      <c r="Q188" s="488">
        <v>1</v>
      </c>
      <c r="R188" s="488">
        <v>55</v>
      </c>
      <c r="S188" s="487">
        <v>24</v>
      </c>
      <c r="T188" s="486" t="s">
        <v>110</v>
      </c>
    </row>
    <row r="189" spans="1:20" ht="15.95" customHeight="1">
      <c r="A189" s="455" t="s">
        <v>152</v>
      </c>
      <c r="B189" s="485">
        <v>2830</v>
      </c>
      <c r="C189" s="485">
        <v>16</v>
      </c>
      <c r="D189" s="485">
        <v>608</v>
      </c>
      <c r="E189" s="485">
        <v>4</v>
      </c>
      <c r="F189" s="485">
        <v>131</v>
      </c>
      <c r="G189" s="485">
        <v>26</v>
      </c>
      <c r="H189" s="485">
        <v>44</v>
      </c>
      <c r="I189" s="485">
        <v>1582</v>
      </c>
      <c r="J189" s="485">
        <v>99</v>
      </c>
      <c r="K189" s="485">
        <v>91</v>
      </c>
      <c r="L189" s="485">
        <v>2</v>
      </c>
      <c r="M189" s="485">
        <v>3</v>
      </c>
      <c r="N189" s="485">
        <v>100</v>
      </c>
      <c r="O189" s="485" t="s">
        <v>198</v>
      </c>
      <c r="P189" s="485">
        <v>6</v>
      </c>
      <c r="Q189" s="485">
        <v>5</v>
      </c>
      <c r="R189" s="485">
        <v>43</v>
      </c>
      <c r="S189" s="484">
        <v>70</v>
      </c>
      <c r="T189" s="490" t="s">
        <v>152</v>
      </c>
    </row>
    <row r="190" spans="1:20" ht="10.7" customHeight="1">
      <c r="A190" s="449" t="s">
        <v>51</v>
      </c>
      <c r="B190" s="488">
        <v>640</v>
      </c>
      <c r="C190" s="488">
        <v>3</v>
      </c>
      <c r="D190" s="488">
        <v>140</v>
      </c>
      <c r="E190" s="488">
        <v>1</v>
      </c>
      <c r="F190" s="488">
        <v>25</v>
      </c>
      <c r="G190" s="488">
        <v>10</v>
      </c>
      <c r="H190" s="488">
        <v>11</v>
      </c>
      <c r="I190" s="488">
        <v>362</v>
      </c>
      <c r="J190" s="488">
        <v>18</v>
      </c>
      <c r="K190" s="488">
        <v>29</v>
      </c>
      <c r="L190" s="488" t="s">
        <v>198</v>
      </c>
      <c r="M190" s="488" t="s">
        <v>198</v>
      </c>
      <c r="N190" s="488">
        <v>19</v>
      </c>
      <c r="O190" s="488" t="s">
        <v>198</v>
      </c>
      <c r="P190" s="488" t="s">
        <v>198</v>
      </c>
      <c r="Q190" s="488" t="s">
        <v>198</v>
      </c>
      <c r="R190" s="488">
        <v>6</v>
      </c>
      <c r="S190" s="487">
        <v>16</v>
      </c>
      <c r="T190" s="486" t="s">
        <v>51</v>
      </c>
    </row>
    <row r="191" spans="1:20" ht="10.7" customHeight="1">
      <c r="A191" s="449" t="s">
        <v>234</v>
      </c>
      <c r="B191" s="488">
        <v>1396</v>
      </c>
      <c r="C191" s="488">
        <v>10</v>
      </c>
      <c r="D191" s="488">
        <v>311</v>
      </c>
      <c r="E191" s="488">
        <v>2</v>
      </c>
      <c r="F191" s="488">
        <v>53</v>
      </c>
      <c r="G191" s="488">
        <v>10</v>
      </c>
      <c r="H191" s="488">
        <v>17</v>
      </c>
      <c r="I191" s="488">
        <v>771</v>
      </c>
      <c r="J191" s="488">
        <v>47</v>
      </c>
      <c r="K191" s="488">
        <v>39</v>
      </c>
      <c r="L191" s="488">
        <v>2</v>
      </c>
      <c r="M191" s="488">
        <v>3</v>
      </c>
      <c r="N191" s="488">
        <v>59</v>
      </c>
      <c r="O191" s="488" t="s">
        <v>198</v>
      </c>
      <c r="P191" s="488">
        <v>5</v>
      </c>
      <c r="Q191" s="488">
        <v>4</v>
      </c>
      <c r="R191" s="488">
        <v>30</v>
      </c>
      <c r="S191" s="487">
        <v>33</v>
      </c>
      <c r="T191" s="486" t="s">
        <v>234</v>
      </c>
    </row>
    <row r="192" spans="1:20" ht="10.7" customHeight="1">
      <c r="A192" s="449" t="s">
        <v>52</v>
      </c>
      <c r="B192" s="488">
        <v>794</v>
      </c>
      <c r="C192" s="488">
        <v>3</v>
      </c>
      <c r="D192" s="488">
        <v>157</v>
      </c>
      <c r="E192" s="488">
        <v>1</v>
      </c>
      <c r="F192" s="488">
        <v>53</v>
      </c>
      <c r="G192" s="488">
        <v>6</v>
      </c>
      <c r="H192" s="488">
        <v>16</v>
      </c>
      <c r="I192" s="488">
        <v>449</v>
      </c>
      <c r="J192" s="488">
        <v>34</v>
      </c>
      <c r="K192" s="488">
        <v>23</v>
      </c>
      <c r="L192" s="488" t="s">
        <v>198</v>
      </c>
      <c r="M192" s="488" t="s">
        <v>198</v>
      </c>
      <c r="N192" s="488">
        <v>22</v>
      </c>
      <c r="O192" s="488" t="s">
        <v>198</v>
      </c>
      <c r="P192" s="488">
        <v>1</v>
      </c>
      <c r="Q192" s="488">
        <v>1</v>
      </c>
      <c r="R192" s="488">
        <v>7</v>
      </c>
      <c r="S192" s="487">
        <v>21</v>
      </c>
      <c r="T192" s="486" t="s">
        <v>52</v>
      </c>
    </row>
    <row r="193" spans="1:20" ht="15.95" customHeight="1">
      <c r="A193" s="455" t="s">
        <v>153</v>
      </c>
      <c r="B193" s="485">
        <v>2521</v>
      </c>
      <c r="C193" s="485" t="s">
        <v>198</v>
      </c>
      <c r="D193" s="485">
        <v>439</v>
      </c>
      <c r="E193" s="485">
        <v>3</v>
      </c>
      <c r="F193" s="485">
        <v>36</v>
      </c>
      <c r="G193" s="485">
        <v>17</v>
      </c>
      <c r="H193" s="485">
        <v>28</v>
      </c>
      <c r="I193" s="485">
        <v>1406</v>
      </c>
      <c r="J193" s="485">
        <v>119</v>
      </c>
      <c r="K193" s="485">
        <v>52</v>
      </c>
      <c r="L193" s="485" t="s">
        <v>198</v>
      </c>
      <c r="M193" s="485">
        <v>1</v>
      </c>
      <c r="N193" s="485">
        <v>30</v>
      </c>
      <c r="O193" s="485" t="s">
        <v>198</v>
      </c>
      <c r="P193" s="485">
        <v>6</v>
      </c>
      <c r="Q193" s="485">
        <v>1</v>
      </c>
      <c r="R193" s="485">
        <v>299</v>
      </c>
      <c r="S193" s="484">
        <v>84</v>
      </c>
      <c r="T193" s="490" t="s">
        <v>153</v>
      </c>
    </row>
    <row r="194" spans="1:20" s="492" customFormat="1" ht="10.7" customHeight="1">
      <c r="A194" s="467" t="s">
        <v>162</v>
      </c>
      <c r="B194" s="495">
        <v>986</v>
      </c>
      <c r="C194" s="495" t="s">
        <v>198</v>
      </c>
      <c r="D194" s="495">
        <v>177</v>
      </c>
      <c r="E194" s="495">
        <v>2</v>
      </c>
      <c r="F194" s="495">
        <v>26</v>
      </c>
      <c r="G194" s="495">
        <v>10</v>
      </c>
      <c r="H194" s="495">
        <v>16</v>
      </c>
      <c r="I194" s="495">
        <v>508</v>
      </c>
      <c r="J194" s="495">
        <v>46</v>
      </c>
      <c r="K194" s="495">
        <v>29</v>
      </c>
      <c r="L194" s="495" t="s">
        <v>198</v>
      </c>
      <c r="M194" s="495">
        <v>1</v>
      </c>
      <c r="N194" s="495">
        <v>13</v>
      </c>
      <c r="O194" s="495" t="s">
        <v>198</v>
      </c>
      <c r="P194" s="495">
        <v>2</v>
      </c>
      <c r="Q194" s="495" t="s">
        <v>198</v>
      </c>
      <c r="R194" s="495">
        <v>115</v>
      </c>
      <c r="S194" s="494">
        <v>41</v>
      </c>
      <c r="T194" s="493" t="s">
        <v>162</v>
      </c>
    </row>
    <row r="195" spans="1:20" ht="10.7" customHeight="1">
      <c r="A195" s="457" t="s">
        <v>165</v>
      </c>
      <c r="B195" s="488">
        <v>833</v>
      </c>
      <c r="C195" s="488" t="s">
        <v>198</v>
      </c>
      <c r="D195" s="488">
        <v>143</v>
      </c>
      <c r="E195" s="488">
        <v>2</v>
      </c>
      <c r="F195" s="488">
        <v>20</v>
      </c>
      <c r="G195" s="488">
        <v>10</v>
      </c>
      <c r="H195" s="488">
        <v>13</v>
      </c>
      <c r="I195" s="488">
        <v>436</v>
      </c>
      <c r="J195" s="488">
        <v>38</v>
      </c>
      <c r="K195" s="488">
        <v>23</v>
      </c>
      <c r="L195" s="488" t="s">
        <v>198</v>
      </c>
      <c r="M195" s="488">
        <v>1</v>
      </c>
      <c r="N195" s="488">
        <v>11</v>
      </c>
      <c r="O195" s="488" t="s">
        <v>198</v>
      </c>
      <c r="P195" s="488">
        <v>2</v>
      </c>
      <c r="Q195" s="488" t="s">
        <v>198</v>
      </c>
      <c r="R195" s="488">
        <v>97</v>
      </c>
      <c r="S195" s="487">
        <v>37</v>
      </c>
      <c r="T195" s="491" t="s">
        <v>165</v>
      </c>
    </row>
    <row r="196" spans="1:20" ht="10.7" customHeight="1">
      <c r="A196" s="457" t="s">
        <v>166</v>
      </c>
      <c r="B196" s="488">
        <v>153</v>
      </c>
      <c r="C196" s="488" t="s">
        <v>198</v>
      </c>
      <c r="D196" s="488">
        <v>34</v>
      </c>
      <c r="E196" s="488" t="s">
        <v>198</v>
      </c>
      <c r="F196" s="488">
        <v>6</v>
      </c>
      <c r="G196" s="488" t="s">
        <v>198</v>
      </c>
      <c r="H196" s="488">
        <v>3</v>
      </c>
      <c r="I196" s="488">
        <v>72</v>
      </c>
      <c r="J196" s="488">
        <v>8</v>
      </c>
      <c r="K196" s="488">
        <v>6</v>
      </c>
      <c r="L196" s="488" t="s">
        <v>198</v>
      </c>
      <c r="M196" s="488" t="s">
        <v>198</v>
      </c>
      <c r="N196" s="488">
        <v>2</v>
      </c>
      <c r="O196" s="488" t="s">
        <v>198</v>
      </c>
      <c r="P196" s="488" t="s">
        <v>198</v>
      </c>
      <c r="Q196" s="488" t="s">
        <v>198</v>
      </c>
      <c r="R196" s="488">
        <v>18</v>
      </c>
      <c r="S196" s="487">
        <v>4</v>
      </c>
      <c r="T196" s="491" t="s">
        <v>166</v>
      </c>
    </row>
    <row r="197" spans="1:20" ht="10.7" customHeight="1">
      <c r="A197" s="449" t="s">
        <v>116</v>
      </c>
      <c r="B197" s="488">
        <v>161</v>
      </c>
      <c r="C197" s="488" t="s">
        <v>198</v>
      </c>
      <c r="D197" s="488">
        <v>28</v>
      </c>
      <c r="E197" s="488" t="s">
        <v>198</v>
      </c>
      <c r="F197" s="488" t="s">
        <v>198</v>
      </c>
      <c r="G197" s="488">
        <v>1</v>
      </c>
      <c r="H197" s="488" t="s">
        <v>198</v>
      </c>
      <c r="I197" s="488">
        <v>104</v>
      </c>
      <c r="J197" s="488">
        <v>7</v>
      </c>
      <c r="K197" s="488">
        <v>5</v>
      </c>
      <c r="L197" s="488" t="s">
        <v>198</v>
      </c>
      <c r="M197" s="488" t="s">
        <v>198</v>
      </c>
      <c r="N197" s="488" t="s">
        <v>198</v>
      </c>
      <c r="O197" s="488" t="s">
        <v>198</v>
      </c>
      <c r="P197" s="488">
        <v>1</v>
      </c>
      <c r="Q197" s="488" t="s">
        <v>198</v>
      </c>
      <c r="R197" s="488">
        <v>9</v>
      </c>
      <c r="S197" s="487">
        <v>6</v>
      </c>
      <c r="T197" s="486" t="s">
        <v>116</v>
      </c>
    </row>
    <row r="198" spans="1:20" ht="10.7" customHeight="1">
      <c r="A198" s="449" t="s">
        <v>117</v>
      </c>
      <c r="B198" s="488">
        <v>381</v>
      </c>
      <c r="C198" s="488" t="s">
        <v>198</v>
      </c>
      <c r="D198" s="488">
        <v>74</v>
      </c>
      <c r="E198" s="488" t="s">
        <v>198</v>
      </c>
      <c r="F198" s="488">
        <v>2</v>
      </c>
      <c r="G198" s="488" t="s">
        <v>198</v>
      </c>
      <c r="H198" s="488">
        <v>6</v>
      </c>
      <c r="I198" s="488">
        <v>184</v>
      </c>
      <c r="J198" s="488">
        <v>32</v>
      </c>
      <c r="K198" s="488">
        <v>6</v>
      </c>
      <c r="L198" s="488" t="s">
        <v>198</v>
      </c>
      <c r="M198" s="488" t="s">
        <v>198</v>
      </c>
      <c r="N198" s="488">
        <v>2</v>
      </c>
      <c r="O198" s="488" t="s">
        <v>198</v>
      </c>
      <c r="P198" s="488" t="s">
        <v>198</v>
      </c>
      <c r="Q198" s="488" t="s">
        <v>198</v>
      </c>
      <c r="R198" s="488">
        <v>63</v>
      </c>
      <c r="S198" s="487">
        <v>12</v>
      </c>
      <c r="T198" s="486" t="s">
        <v>117</v>
      </c>
    </row>
    <row r="199" spans="1:20" ht="10.7" customHeight="1">
      <c r="A199" s="449" t="s">
        <v>118</v>
      </c>
      <c r="B199" s="488">
        <v>356</v>
      </c>
      <c r="C199" s="488" t="s">
        <v>198</v>
      </c>
      <c r="D199" s="488">
        <v>49</v>
      </c>
      <c r="E199" s="488">
        <v>1</v>
      </c>
      <c r="F199" s="488">
        <v>2</v>
      </c>
      <c r="G199" s="488">
        <v>1</v>
      </c>
      <c r="H199" s="488">
        <v>2</v>
      </c>
      <c r="I199" s="488">
        <v>207</v>
      </c>
      <c r="J199" s="488">
        <v>13</v>
      </c>
      <c r="K199" s="488">
        <v>5</v>
      </c>
      <c r="L199" s="488" t="s">
        <v>198</v>
      </c>
      <c r="M199" s="488" t="s">
        <v>198</v>
      </c>
      <c r="N199" s="488">
        <v>5</v>
      </c>
      <c r="O199" s="488" t="s">
        <v>198</v>
      </c>
      <c r="P199" s="488">
        <v>2</v>
      </c>
      <c r="Q199" s="488" t="s">
        <v>198</v>
      </c>
      <c r="R199" s="488">
        <v>59</v>
      </c>
      <c r="S199" s="487">
        <v>10</v>
      </c>
      <c r="T199" s="486" t="s">
        <v>118</v>
      </c>
    </row>
    <row r="200" spans="1:20" ht="10.7" customHeight="1">
      <c r="A200" s="449" t="s">
        <v>119</v>
      </c>
      <c r="B200" s="488">
        <v>258</v>
      </c>
      <c r="C200" s="488" t="s">
        <v>198</v>
      </c>
      <c r="D200" s="488">
        <v>37</v>
      </c>
      <c r="E200" s="488" t="s">
        <v>198</v>
      </c>
      <c r="F200" s="488">
        <v>2</v>
      </c>
      <c r="G200" s="488">
        <v>1</v>
      </c>
      <c r="H200" s="488">
        <v>3</v>
      </c>
      <c r="I200" s="488">
        <v>177</v>
      </c>
      <c r="J200" s="488">
        <v>6</v>
      </c>
      <c r="K200" s="488">
        <v>2</v>
      </c>
      <c r="L200" s="488" t="s">
        <v>198</v>
      </c>
      <c r="M200" s="488" t="s">
        <v>198</v>
      </c>
      <c r="N200" s="488">
        <v>2</v>
      </c>
      <c r="O200" s="488" t="s">
        <v>198</v>
      </c>
      <c r="P200" s="488">
        <v>1</v>
      </c>
      <c r="Q200" s="488">
        <v>1</v>
      </c>
      <c r="R200" s="488">
        <v>21</v>
      </c>
      <c r="S200" s="487">
        <v>5</v>
      </c>
      <c r="T200" s="486" t="s">
        <v>119</v>
      </c>
    </row>
    <row r="201" spans="1:20" ht="10.7" customHeight="1">
      <c r="A201" s="449" t="s">
        <v>120</v>
      </c>
      <c r="B201" s="488">
        <v>307</v>
      </c>
      <c r="C201" s="488" t="s">
        <v>198</v>
      </c>
      <c r="D201" s="488">
        <v>55</v>
      </c>
      <c r="E201" s="488" t="s">
        <v>198</v>
      </c>
      <c r="F201" s="488">
        <v>2</v>
      </c>
      <c r="G201" s="488">
        <v>3</v>
      </c>
      <c r="H201" s="488">
        <v>1</v>
      </c>
      <c r="I201" s="488">
        <v>189</v>
      </c>
      <c r="J201" s="488">
        <v>14</v>
      </c>
      <c r="K201" s="488">
        <v>3</v>
      </c>
      <c r="L201" s="488" t="s">
        <v>198</v>
      </c>
      <c r="M201" s="488" t="s">
        <v>198</v>
      </c>
      <c r="N201" s="488">
        <v>6</v>
      </c>
      <c r="O201" s="488" t="s">
        <v>198</v>
      </c>
      <c r="P201" s="488" t="s">
        <v>198</v>
      </c>
      <c r="Q201" s="488" t="s">
        <v>198</v>
      </c>
      <c r="R201" s="488">
        <v>25</v>
      </c>
      <c r="S201" s="487">
        <v>9</v>
      </c>
      <c r="T201" s="486" t="s">
        <v>120</v>
      </c>
    </row>
    <row r="202" spans="1:20" ht="10.7" customHeight="1">
      <c r="A202" s="449" t="s">
        <v>121</v>
      </c>
      <c r="B202" s="488">
        <v>72</v>
      </c>
      <c r="C202" s="488" t="s">
        <v>198</v>
      </c>
      <c r="D202" s="488">
        <v>19</v>
      </c>
      <c r="E202" s="488" t="s">
        <v>198</v>
      </c>
      <c r="F202" s="488">
        <v>2</v>
      </c>
      <c r="G202" s="488">
        <v>1</v>
      </c>
      <c r="H202" s="488" t="s">
        <v>198</v>
      </c>
      <c r="I202" s="488">
        <v>37</v>
      </c>
      <c r="J202" s="488">
        <v>1</v>
      </c>
      <c r="K202" s="488">
        <v>2</v>
      </c>
      <c r="L202" s="488" t="s">
        <v>198</v>
      </c>
      <c r="M202" s="488" t="s">
        <v>198</v>
      </c>
      <c r="N202" s="488">
        <v>2</v>
      </c>
      <c r="O202" s="488" t="s">
        <v>198</v>
      </c>
      <c r="P202" s="488" t="s">
        <v>198</v>
      </c>
      <c r="Q202" s="488" t="s">
        <v>198</v>
      </c>
      <c r="R202" s="488">
        <v>7</v>
      </c>
      <c r="S202" s="487">
        <v>1</v>
      </c>
      <c r="T202" s="486" t="s">
        <v>121</v>
      </c>
    </row>
    <row r="203" spans="1:20" ht="15.95" customHeight="1">
      <c r="A203" s="455" t="s">
        <v>154</v>
      </c>
      <c r="B203" s="485">
        <v>1663</v>
      </c>
      <c r="C203" s="485">
        <v>2</v>
      </c>
      <c r="D203" s="485">
        <v>272</v>
      </c>
      <c r="E203" s="485">
        <v>2</v>
      </c>
      <c r="F203" s="485">
        <v>58</v>
      </c>
      <c r="G203" s="485">
        <v>15</v>
      </c>
      <c r="H203" s="485">
        <v>13</v>
      </c>
      <c r="I203" s="485">
        <v>873</v>
      </c>
      <c r="J203" s="485">
        <v>77</v>
      </c>
      <c r="K203" s="485">
        <v>43</v>
      </c>
      <c r="L203" s="485">
        <v>1</v>
      </c>
      <c r="M203" s="485">
        <v>4</v>
      </c>
      <c r="N203" s="485">
        <v>63</v>
      </c>
      <c r="O203" s="485" t="s">
        <v>198</v>
      </c>
      <c r="P203" s="485">
        <v>5</v>
      </c>
      <c r="Q203" s="485" t="s">
        <v>198</v>
      </c>
      <c r="R203" s="485">
        <v>182</v>
      </c>
      <c r="S203" s="484">
        <v>53</v>
      </c>
      <c r="T203" s="490" t="s">
        <v>154</v>
      </c>
    </row>
    <row r="204" spans="1:20" s="489" customFormat="1" ht="10.7" customHeight="1">
      <c r="A204" s="449" t="s">
        <v>103</v>
      </c>
      <c r="B204" s="488">
        <v>263</v>
      </c>
      <c r="C204" s="488" t="s">
        <v>198</v>
      </c>
      <c r="D204" s="488">
        <v>38</v>
      </c>
      <c r="E204" s="488" t="s">
        <v>198</v>
      </c>
      <c r="F204" s="488">
        <v>6</v>
      </c>
      <c r="G204" s="488">
        <v>3</v>
      </c>
      <c r="H204" s="488">
        <v>3</v>
      </c>
      <c r="I204" s="488">
        <v>142</v>
      </c>
      <c r="J204" s="488">
        <v>16</v>
      </c>
      <c r="K204" s="488">
        <v>6</v>
      </c>
      <c r="L204" s="488" t="s">
        <v>198</v>
      </c>
      <c r="M204" s="488">
        <v>3</v>
      </c>
      <c r="N204" s="488">
        <v>9</v>
      </c>
      <c r="O204" s="488" t="s">
        <v>198</v>
      </c>
      <c r="P204" s="488" t="s">
        <v>198</v>
      </c>
      <c r="Q204" s="488" t="s">
        <v>198</v>
      </c>
      <c r="R204" s="488">
        <v>24</v>
      </c>
      <c r="S204" s="487">
        <v>13</v>
      </c>
      <c r="T204" s="486" t="s">
        <v>103</v>
      </c>
    </row>
    <row r="205" spans="1:20" ht="10.7" customHeight="1">
      <c r="A205" s="449" t="s">
        <v>104</v>
      </c>
      <c r="B205" s="488">
        <v>298</v>
      </c>
      <c r="C205" s="488">
        <v>1</v>
      </c>
      <c r="D205" s="488">
        <v>61</v>
      </c>
      <c r="E205" s="488" t="s">
        <v>198</v>
      </c>
      <c r="F205" s="488">
        <v>8</v>
      </c>
      <c r="G205" s="488">
        <v>2</v>
      </c>
      <c r="H205" s="488">
        <v>3</v>
      </c>
      <c r="I205" s="488">
        <v>166</v>
      </c>
      <c r="J205" s="488">
        <v>26</v>
      </c>
      <c r="K205" s="488">
        <v>7</v>
      </c>
      <c r="L205" s="488" t="s">
        <v>198</v>
      </c>
      <c r="M205" s="488" t="s">
        <v>198</v>
      </c>
      <c r="N205" s="488">
        <v>10</v>
      </c>
      <c r="O205" s="488" t="s">
        <v>198</v>
      </c>
      <c r="P205" s="488">
        <v>1</v>
      </c>
      <c r="Q205" s="488" t="s">
        <v>198</v>
      </c>
      <c r="R205" s="488">
        <v>6</v>
      </c>
      <c r="S205" s="487">
        <v>7</v>
      </c>
      <c r="T205" s="486" t="s">
        <v>104</v>
      </c>
    </row>
    <row r="206" spans="1:20" ht="10.7" customHeight="1">
      <c r="A206" s="449" t="s">
        <v>105</v>
      </c>
      <c r="B206" s="488">
        <v>346</v>
      </c>
      <c r="C206" s="488" t="s">
        <v>198</v>
      </c>
      <c r="D206" s="488">
        <v>41</v>
      </c>
      <c r="E206" s="488" t="s">
        <v>198</v>
      </c>
      <c r="F206" s="488">
        <v>4</v>
      </c>
      <c r="G206" s="488">
        <v>2</v>
      </c>
      <c r="H206" s="488">
        <v>3</v>
      </c>
      <c r="I206" s="488">
        <v>153</v>
      </c>
      <c r="J206" s="488">
        <v>4</v>
      </c>
      <c r="K206" s="488">
        <v>12</v>
      </c>
      <c r="L206" s="488" t="s">
        <v>198</v>
      </c>
      <c r="M206" s="488" t="s">
        <v>198</v>
      </c>
      <c r="N206" s="488">
        <v>13</v>
      </c>
      <c r="O206" s="488" t="s">
        <v>198</v>
      </c>
      <c r="P206" s="488" t="s">
        <v>198</v>
      </c>
      <c r="Q206" s="488" t="s">
        <v>198</v>
      </c>
      <c r="R206" s="488">
        <v>102</v>
      </c>
      <c r="S206" s="487">
        <v>12</v>
      </c>
      <c r="T206" s="486" t="s">
        <v>105</v>
      </c>
    </row>
    <row r="207" spans="1:20" ht="10.7" customHeight="1">
      <c r="A207" s="449" t="s">
        <v>106</v>
      </c>
      <c r="B207" s="488">
        <v>756</v>
      </c>
      <c r="C207" s="488">
        <v>1</v>
      </c>
      <c r="D207" s="488">
        <v>132</v>
      </c>
      <c r="E207" s="488">
        <v>2</v>
      </c>
      <c r="F207" s="488">
        <v>40</v>
      </c>
      <c r="G207" s="488">
        <v>8</v>
      </c>
      <c r="H207" s="488">
        <v>4</v>
      </c>
      <c r="I207" s="488">
        <v>412</v>
      </c>
      <c r="J207" s="488">
        <v>31</v>
      </c>
      <c r="K207" s="488">
        <v>18</v>
      </c>
      <c r="L207" s="488">
        <v>1</v>
      </c>
      <c r="M207" s="488">
        <v>1</v>
      </c>
      <c r="N207" s="488">
        <v>31</v>
      </c>
      <c r="O207" s="488" t="s">
        <v>198</v>
      </c>
      <c r="P207" s="488">
        <v>4</v>
      </c>
      <c r="Q207" s="488" t="s">
        <v>198</v>
      </c>
      <c r="R207" s="488">
        <v>50</v>
      </c>
      <c r="S207" s="487">
        <v>21</v>
      </c>
      <c r="T207" s="486" t="s">
        <v>106</v>
      </c>
    </row>
    <row r="208" spans="1:20" ht="15.95" customHeight="1">
      <c r="A208" s="440" t="s">
        <v>155</v>
      </c>
      <c r="B208" s="485" t="s">
        <v>197</v>
      </c>
      <c r="C208" s="485" t="s">
        <v>197</v>
      </c>
      <c r="D208" s="485" t="s">
        <v>197</v>
      </c>
      <c r="E208" s="485" t="s">
        <v>197</v>
      </c>
      <c r="F208" s="485" t="s">
        <v>197</v>
      </c>
      <c r="G208" s="485" t="s">
        <v>197</v>
      </c>
      <c r="H208" s="485" t="s">
        <v>197</v>
      </c>
      <c r="I208" s="485" t="s">
        <v>197</v>
      </c>
      <c r="J208" s="485" t="s">
        <v>197</v>
      </c>
      <c r="K208" s="485" t="s">
        <v>197</v>
      </c>
      <c r="L208" s="485" t="s">
        <v>197</v>
      </c>
      <c r="M208" s="485" t="s">
        <v>197</v>
      </c>
      <c r="N208" s="485" t="s">
        <v>197</v>
      </c>
      <c r="O208" s="485" t="s">
        <v>197</v>
      </c>
      <c r="P208" s="485" t="s">
        <v>197</v>
      </c>
      <c r="Q208" s="485" t="s">
        <v>197</v>
      </c>
      <c r="R208" s="485" t="s">
        <v>197</v>
      </c>
      <c r="S208" s="484" t="s">
        <v>197</v>
      </c>
      <c r="T208" s="483" t="s">
        <v>155</v>
      </c>
    </row>
  </sheetData>
  <mergeCells count="7">
    <mergeCell ref="A1:J1"/>
    <mergeCell ref="K1:T1"/>
    <mergeCell ref="T2:T3"/>
    <mergeCell ref="A2:A3"/>
    <mergeCell ref="K2:S2"/>
    <mergeCell ref="B2:B3"/>
    <mergeCell ref="C2:J2"/>
  </mergeCells>
  <printOptions horizontalCentered="1"/>
  <pageMargins left="0.59055118110236227" right="0.59055118110236227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4" max="19" man="1"/>
    <brk id="108" max="19" man="1"/>
    <brk id="158" max="1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5"/>
  <sheetViews>
    <sheetView zoomScaleNormal="100" zoomScaleSheetLayoutView="150" workbookViewId="0">
      <pane xSplit="1" ySplit="2" topLeftCell="B3" activePane="bottomRight" state="frozen"/>
      <selection activeCell="H212" sqref="H212"/>
      <selection pane="topRight" activeCell="H212" sqref="H212"/>
      <selection pane="bottomLeft" activeCell="H212" sqref="H212"/>
      <selection pane="bottomRight" activeCell="A2" sqref="A2"/>
    </sheetView>
  </sheetViews>
  <sheetFormatPr defaultRowHeight="11.25"/>
  <cols>
    <col min="1" max="1" width="23.7109375" style="518" customWidth="1"/>
    <col min="2" max="6" width="8.28515625" style="518" customWidth="1"/>
    <col min="7" max="9" width="8.28515625" style="517" customWidth="1"/>
    <col min="10" max="11" width="9.140625" style="499"/>
    <col min="12" max="12" width="10.42578125" style="499" bestFit="1" customWidth="1"/>
    <col min="13" max="16384" width="9.140625" style="499"/>
  </cols>
  <sheetData>
    <row r="1" spans="1:9" s="516" customFormat="1" ht="25.9" customHeight="1">
      <c r="A1" s="1637" t="s">
        <v>857</v>
      </c>
      <c r="B1" s="1638"/>
      <c r="C1" s="1638"/>
      <c r="D1" s="1638"/>
      <c r="E1" s="1638"/>
      <c r="F1" s="1638"/>
      <c r="G1" s="1638"/>
      <c r="H1" s="1638"/>
      <c r="I1" s="1638"/>
    </row>
    <row r="2" spans="1:9" s="555" customFormat="1" ht="35.1" customHeight="1">
      <c r="A2" s="481" t="s">
        <v>839</v>
      </c>
      <c r="B2" s="558">
        <v>1991</v>
      </c>
      <c r="C2" s="558">
        <v>2006</v>
      </c>
      <c r="D2" s="558">
        <v>2007</v>
      </c>
      <c r="E2" s="558">
        <v>2008</v>
      </c>
      <c r="F2" s="558">
        <v>2009</v>
      </c>
      <c r="G2" s="557">
        <v>2010</v>
      </c>
      <c r="H2" s="557" t="s">
        <v>838</v>
      </c>
      <c r="I2" s="556">
        <v>2012</v>
      </c>
    </row>
    <row r="3" spans="1:9" s="451" customFormat="1" ht="15.95" customHeight="1">
      <c r="A3" s="554" t="s">
        <v>0</v>
      </c>
      <c r="B3" s="438">
        <v>7595636</v>
      </c>
      <c r="C3" s="523">
        <v>7411569</v>
      </c>
      <c r="D3" s="529">
        <v>7381579</v>
      </c>
      <c r="E3" s="530">
        <v>7350222</v>
      </c>
      <c r="F3" s="529">
        <v>7320807</v>
      </c>
      <c r="G3" s="529">
        <v>7291436</v>
      </c>
      <c r="H3" s="527">
        <v>7234099</v>
      </c>
      <c r="I3" s="527">
        <v>7199077</v>
      </c>
    </row>
    <row r="4" spans="1:9" s="444" customFormat="1" ht="15" customHeight="1">
      <c r="A4" s="553" t="s">
        <v>242</v>
      </c>
      <c r="B4" s="442">
        <f t="shared" ref="B4:G4" si="0">B5+B24</f>
        <v>3585138</v>
      </c>
      <c r="C4" s="442">
        <f t="shared" si="0"/>
        <v>3605459</v>
      </c>
      <c r="D4" s="442">
        <f t="shared" si="0"/>
        <v>3602840</v>
      </c>
      <c r="E4" s="442">
        <f t="shared" si="0"/>
        <v>3600785</v>
      </c>
      <c r="F4" s="442">
        <f t="shared" si="0"/>
        <v>3598938</v>
      </c>
      <c r="G4" s="442">
        <f t="shared" si="0"/>
        <v>3597090</v>
      </c>
      <c r="H4" s="520">
        <v>3591096</v>
      </c>
      <c r="I4" s="520">
        <v>3586235</v>
      </c>
    </row>
    <row r="5" spans="1:9" s="451" customFormat="1" ht="15" customHeight="1">
      <c r="A5" s="549" t="s">
        <v>125</v>
      </c>
      <c r="B5" s="438">
        <v>1552732</v>
      </c>
      <c r="C5" s="552">
        <v>1602861</v>
      </c>
      <c r="D5" s="529">
        <v>1611333</v>
      </c>
      <c r="E5" s="530">
        <v>1621396</v>
      </c>
      <c r="F5" s="529">
        <v>1630582</v>
      </c>
      <c r="G5" s="529">
        <v>1639505</v>
      </c>
      <c r="H5" s="528">
        <v>1658151</v>
      </c>
      <c r="I5" s="527">
        <v>1664218</v>
      </c>
    </row>
    <row r="6" spans="1:9" s="451" customFormat="1" ht="20.100000000000001" customHeight="1">
      <c r="A6" s="548" t="s">
        <v>246</v>
      </c>
      <c r="B6" s="438">
        <v>1552732</v>
      </c>
      <c r="C6" s="552">
        <v>1602861</v>
      </c>
      <c r="D6" s="529">
        <v>1611333</v>
      </c>
      <c r="E6" s="530">
        <v>1621396</v>
      </c>
      <c r="F6" s="529">
        <v>1630582</v>
      </c>
      <c r="G6" s="529">
        <v>1639505</v>
      </c>
      <c r="H6" s="528">
        <v>1658151</v>
      </c>
      <c r="I6" s="527">
        <v>1664218</v>
      </c>
    </row>
    <row r="7" spans="1:9" s="444" customFormat="1" ht="11.85" customHeight="1">
      <c r="A7" s="471" t="s">
        <v>200</v>
      </c>
      <c r="B7" s="442">
        <v>23549</v>
      </c>
      <c r="C7" s="550">
        <v>25053</v>
      </c>
      <c r="D7" s="518">
        <v>25146</v>
      </c>
      <c r="E7" s="517">
        <v>25315</v>
      </c>
      <c r="F7" s="518">
        <v>25563</v>
      </c>
      <c r="G7" s="518">
        <v>25753</v>
      </c>
      <c r="H7" s="521">
        <v>27048</v>
      </c>
      <c r="I7" s="520">
        <v>27125</v>
      </c>
    </row>
    <row r="8" spans="1:9" s="444" customFormat="1" ht="11.85" customHeight="1">
      <c r="A8" s="471" t="s">
        <v>201</v>
      </c>
      <c r="B8" s="442">
        <v>155446</v>
      </c>
      <c r="C8" s="550">
        <v>153861</v>
      </c>
      <c r="D8" s="518">
        <v>154648</v>
      </c>
      <c r="E8" s="517">
        <v>155548</v>
      </c>
      <c r="F8" s="518">
        <v>156569</v>
      </c>
      <c r="G8" s="518">
        <v>157637</v>
      </c>
      <c r="H8" s="521">
        <v>158156</v>
      </c>
      <c r="I8" s="520">
        <v>158904</v>
      </c>
    </row>
    <row r="9" spans="1:9" s="444" customFormat="1" ht="11.85" customHeight="1">
      <c r="A9" s="471" t="s">
        <v>202</v>
      </c>
      <c r="B9" s="442">
        <v>64082</v>
      </c>
      <c r="C9" s="550">
        <v>56053</v>
      </c>
      <c r="D9" s="518">
        <v>55880</v>
      </c>
      <c r="E9" s="517">
        <v>55767</v>
      </c>
      <c r="F9" s="518">
        <v>55761</v>
      </c>
      <c r="G9" s="518">
        <v>55962</v>
      </c>
      <c r="H9" s="521">
        <v>56417</v>
      </c>
      <c r="I9" s="520">
        <v>56698</v>
      </c>
    </row>
    <row r="10" spans="1:9" s="444" customFormat="1" ht="11.85" customHeight="1">
      <c r="A10" s="471" t="s">
        <v>203</v>
      </c>
      <c r="B10" s="442">
        <v>69125</v>
      </c>
      <c r="C10" s="550">
        <v>79153</v>
      </c>
      <c r="D10" s="518">
        <v>79819</v>
      </c>
      <c r="E10" s="517">
        <v>80630</v>
      </c>
      <c r="F10" s="518">
        <v>81424</v>
      </c>
      <c r="G10" s="518">
        <v>82129</v>
      </c>
      <c r="H10" s="521">
        <v>83633</v>
      </c>
      <c r="I10" s="520">
        <v>84351</v>
      </c>
    </row>
    <row r="11" spans="1:9" s="444" customFormat="1" ht="11.85" customHeight="1">
      <c r="A11" s="471" t="s">
        <v>204</v>
      </c>
      <c r="B11" s="442">
        <v>131035</v>
      </c>
      <c r="C11" s="550">
        <v>138727</v>
      </c>
      <c r="D11" s="518">
        <v>140559</v>
      </c>
      <c r="E11" s="517">
        <v>142690</v>
      </c>
      <c r="F11" s="518">
        <v>144652</v>
      </c>
      <c r="G11" s="518">
        <v>146718</v>
      </c>
      <c r="H11" s="521">
        <v>151540</v>
      </c>
      <c r="I11" s="520">
        <v>153522</v>
      </c>
    </row>
    <row r="12" spans="1:9" s="444" customFormat="1" ht="11.85" customHeight="1">
      <c r="A12" s="471" t="s">
        <v>205</v>
      </c>
      <c r="B12" s="442">
        <v>191419</v>
      </c>
      <c r="C12" s="550">
        <v>155881</v>
      </c>
      <c r="D12" s="518">
        <v>157021</v>
      </c>
      <c r="E12" s="517">
        <v>158845</v>
      </c>
      <c r="F12" s="518">
        <v>160442</v>
      </c>
      <c r="G12" s="518">
        <v>161531</v>
      </c>
      <c r="H12" s="521">
        <v>167749</v>
      </c>
      <c r="I12" s="520">
        <v>168643</v>
      </c>
    </row>
    <row r="13" spans="1:9" s="444" customFormat="1" ht="11.85" customHeight="1">
      <c r="A13" s="471" t="s">
        <v>206</v>
      </c>
      <c r="B13" s="442">
        <v>57050</v>
      </c>
      <c r="C13" s="550">
        <v>58764</v>
      </c>
      <c r="D13" s="518">
        <v>59043</v>
      </c>
      <c r="E13" s="517">
        <v>59322</v>
      </c>
      <c r="F13" s="518">
        <v>59364</v>
      </c>
      <c r="G13" s="518">
        <v>59366</v>
      </c>
      <c r="H13" s="521">
        <v>58596</v>
      </c>
      <c r="I13" s="520">
        <v>58523</v>
      </c>
    </row>
    <row r="14" spans="1:9" s="444" customFormat="1" ht="11.85" customHeight="1">
      <c r="A14" s="471" t="s">
        <v>207</v>
      </c>
      <c r="B14" s="442">
        <v>53273</v>
      </c>
      <c r="C14" s="550">
        <v>52041</v>
      </c>
      <c r="D14" s="518">
        <v>52071</v>
      </c>
      <c r="E14" s="517">
        <v>52052</v>
      </c>
      <c r="F14" s="518">
        <v>51997</v>
      </c>
      <c r="G14" s="518">
        <v>51930</v>
      </c>
      <c r="H14" s="521">
        <v>53090</v>
      </c>
      <c r="I14" s="520">
        <v>52964</v>
      </c>
    </row>
    <row r="15" spans="1:9" s="444" customFormat="1" ht="11.85" customHeight="1">
      <c r="A15" s="471" t="s">
        <v>208</v>
      </c>
      <c r="B15" s="442">
        <v>205154</v>
      </c>
      <c r="C15" s="550">
        <v>219012</v>
      </c>
      <c r="D15" s="518">
        <v>219208</v>
      </c>
      <c r="E15" s="517">
        <v>218977</v>
      </c>
      <c r="F15" s="518">
        <v>218593</v>
      </c>
      <c r="G15" s="518">
        <v>218504</v>
      </c>
      <c r="H15" s="521">
        <v>214587</v>
      </c>
      <c r="I15" s="520">
        <v>214466</v>
      </c>
    </row>
    <row r="16" spans="1:9" s="444" customFormat="1" ht="11.85" customHeight="1">
      <c r="A16" s="471" t="s">
        <v>209</v>
      </c>
      <c r="B16" s="442">
        <v>69601</v>
      </c>
      <c r="C16" s="550">
        <v>71388</v>
      </c>
      <c r="D16" s="518">
        <v>71521</v>
      </c>
      <c r="E16" s="517">
        <v>71862</v>
      </c>
      <c r="F16" s="518">
        <v>72218</v>
      </c>
      <c r="G16" s="518">
        <v>72493</v>
      </c>
      <c r="H16" s="521">
        <v>72459</v>
      </c>
      <c r="I16" s="520">
        <v>72621</v>
      </c>
    </row>
    <row r="17" spans="1:11" s="444" customFormat="1" ht="11.85" customHeight="1">
      <c r="A17" s="471" t="s">
        <v>210</v>
      </c>
      <c r="B17" s="442">
        <v>152677</v>
      </c>
      <c r="C17" s="550">
        <v>161753</v>
      </c>
      <c r="D17" s="518">
        <v>163382</v>
      </c>
      <c r="E17" s="517">
        <v>165539</v>
      </c>
      <c r="F17" s="518">
        <v>167559</v>
      </c>
      <c r="G17" s="518">
        <v>169355</v>
      </c>
      <c r="H17" s="521">
        <v>173347</v>
      </c>
      <c r="I17" s="520">
        <v>174973</v>
      </c>
    </row>
    <row r="18" spans="1:11" s="444" customFormat="1" ht="11.85" customHeight="1">
      <c r="A18" s="471" t="s">
        <v>211</v>
      </c>
      <c r="B18" s="442">
        <v>96573</v>
      </c>
      <c r="C18" s="550">
        <v>101684</v>
      </c>
      <c r="D18" s="518">
        <v>102702</v>
      </c>
      <c r="E18" s="517">
        <v>104057</v>
      </c>
      <c r="F18" s="518">
        <v>105377</v>
      </c>
      <c r="G18" s="518">
        <v>106571</v>
      </c>
      <c r="H18" s="521">
        <v>108522</v>
      </c>
      <c r="I18" s="520">
        <v>109002</v>
      </c>
    </row>
    <row r="19" spans="1:11" s="444" customFormat="1" ht="11.85" customHeight="1">
      <c r="A19" s="471" t="s">
        <v>212</v>
      </c>
      <c r="B19" s="442">
        <v>46144</v>
      </c>
      <c r="C19" s="550">
        <v>41061</v>
      </c>
      <c r="D19" s="518">
        <v>40819</v>
      </c>
      <c r="E19" s="517">
        <v>40471</v>
      </c>
      <c r="F19" s="518">
        <v>40169</v>
      </c>
      <c r="G19" s="518">
        <v>40030</v>
      </c>
      <c r="H19" s="521">
        <v>39226</v>
      </c>
      <c r="I19" s="520">
        <v>38746</v>
      </c>
    </row>
    <row r="20" spans="1:11" s="444" customFormat="1" ht="11.85" customHeight="1">
      <c r="A20" s="471" t="s">
        <v>213</v>
      </c>
      <c r="B20" s="442">
        <v>21599</v>
      </c>
      <c r="C20" s="550">
        <v>20258</v>
      </c>
      <c r="D20" s="518">
        <v>20207</v>
      </c>
      <c r="E20" s="517">
        <v>20190</v>
      </c>
      <c r="F20" s="518">
        <v>20157</v>
      </c>
      <c r="G20" s="518">
        <v>20099</v>
      </c>
      <c r="H20" s="521">
        <v>20338</v>
      </c>
      <c r="I20" s="520">
        <v>20331</v>
      </c>
    </row>
    <row r="21" spans="1:11" s="444" customFormat="1" ht="11.85" customHeight="1">
      <c r="A21" s="471" t="s">
        <v>215</v>
      </c>
      <c r="B21" s="442" t="s">
        <v>197</v>
      </c>
      <c r="C21" s="551">
        <v>39306</v>
      </c>
      <c r="D21" s="518">
        <v>39615</v>
      </c>
      <c r="E21" s="517">
        <v>40095</v>
      </c>
      <c r="F21" s="518">
        <v>40554</v>
      </c>
      <c r="G21" s="518">
        <v>40974</v>
      </c>
      <c r="H21" s="521">
        <v>43664</v>
      </c>
      <c r="I21" s="520">
        <v>44180</v>
      </c>
    </row>
    <row r="22" spans="1:11" s="444" customFormat="1" ht="11.85" customHeight="1">
      <c r="A22" s="471" t="s">
        <v>214</v>
      </c>
      <c r="B22" s="442">
        <v>63171</v>
      </c>
      <c r="C22" s="550">
        <v>53790</v>
      </c>
      <c r="D22" s="518">
        <v>53256</v>
      </c>
      <c r="E22" s="517">
        <v>52546</v>
      </c>
      <c r="F22" s="518">
        <v>52029</v>
      </c>
      <c r="G22" s="518">
        <v>51816</v>
      </c>
      <c r="H22" s="521">
        <v>48593</v>
      </c>
      <c r="I22" s="520">
        <v>48170</v>
      </c>
    </row>
    <row r="23" spans="1:11" s="469" customFormat="1" ht="11.85" customHeight="1">
      <c r="A23" s="471" t="s">
        <v>216</v>
      </c>
      <c r="B23" s="442">
        <v>152834</v>
      </c>
      <c r="C23" s="550">
        <v>175076</v>
      </c>
      <c r="D23" s="518">
        <v>176436</v>
      </c>
      <c r="E23" s="517">
        <v>177490</v>
      </c>
      <c r="F23" s="518">
        <v>178154</v>
      </c>
      <c r="G23" s="518">
        <v>178637</v>
      </c>
      <c r="H23" s="521">
        <v>181186</v>
      </c>
      <c r="I23" s="520">
        <v>180999</v>
      </c>
      <c r="K23" s="541"/>
    </row>
    <row r="24" spans="1:11" s="451" customFormat="1" ht="15.95" customHeight="1">
      <c r="A24" s="549" t="s">
        <v>126</v>
      </c>
      <c r="B24" s="438">
        <v>2032406</v>
      </c>
      <c r="C24" s="523">
        <v>2002598</v>
      </c>
      <c r="D24" s="529">
        <v>1991507</v>
      </c>
      <c r="E24" s="530">
        <v>1979389</v>
      </c>
      <c r="F24" s="529">
        <v>1968356</v>
      </c>
      <c r="G24" s="529">
        <v>1957585</v>
      </c>
      <c r="H24" s="528">
        <v>1932945</v>
      </c>
      <c r="I24" s="527">
        <v>1922017</v>
      </c>
    </row>
    <row r="25" spans="1:11" s="451" customFormat="1" ht="15" customHeight="1">
      <c r="A25" s="548" t="s">
        <v>127</v>
      </c>
      <c r="B25" s="438">
        <v>221152</v>
      </c>
      <c r="C25" s="531">
        <v>203985</v>
      </c>
      <c r="D25" s="529">
        <v>200951</v>
      </c>
      <c r="E25" s="530">
        <v>197974</v>
      </c>
      <c r="F25" s="529">
        <v>195573</v>
      </c>
      <c r="G25" s="529">
        <v>193331</v>
      </c>
      <c r="H25" s="528">
        <v>188447</v>
      </c>
      <c r="I25" s="527">
        <v>186188</v>
      </c>
    </row>
    <row r="26" spans="1:11" s="444" customFormat="1" ht="11.85" customHeight="1">
      <c r="A26" s="471" t="s">
        <v>20</v>
      </c>
      <c r="B26" s="442">
        <v>34438</v>
      </c>
      <c r="C26" s="525">
        <v>31294</v>
      </c>
      <c r="D26" s="518">
        <v>30870</v>
      </c>
      <c r="E26" s="517">
        <v>30484</v>
      </c>
      <c r="F26" s="518">
        <v>30187</v>
      </c>
      <c r="G26" s="518">
        <v>29864</v>
      </c>
      <c r="H26" s="521">
        <v>28980</v>
      </c>
      <c r="I26" s="520">
        <v>28627</v>
      </c>
    </row>
    <row r="27" spans="1:11" s="444" customFormat="1" ht="11.85" customHeight="1">
      <c r="A27" s="471" t="s">
        <v>21</v>
      </c>
      <c r="B27" s="442">
        <v>51252</v>
      </c>
      <c r="C27" s="525">
        <v>46631</v>
      </c>
      <c r="D27" s="518">
        <v>45960</v>
      </c>
      <c r="E27" s="517">
        <v>45351</v>
      </c>
      <c r="F27" s="518">
        <v>44852</v>
      </c>
      <c r="G27" s="518">
        <v>44324</v>
      </c>
      <c r="H27" s="521">
        <v>43097</v>
      </c>
      <c r="I27" s="520">
        <v>42621</v>
      </c>
    </row>
    <row r="28" spans="1:11" s="444" customFormat="1" ht="11.85" customHeight="1">
      <c r="A28" s="471" t="s">
        <v>22</v>
      </c>
      <c r="B28" s="442">
        <v>38186</v>
      </c>
      <c r="C28" s="525">
        <v>33173</v>
      </c>
      <c r="D28" s="518">
        <v>32490</v>
      </c>
      <c r="E28" s="517">
        <v>31811</v>
      </c>
      <c r="F28" s="518">
        <v>31220</v>
      </c>
      <c r="G28" s="518">
        <v>30691</v>
      </c>
      <c r="H28" s="521">
        <v>30282</v>
      </c>
      <c r="I28" s="520">
        <v>29813</v>
      </c>
    </row>
    <row r="29" spans="1:11" s="444" customFormat="1" ht="11.85" customHeight="1">
      <c r="A29" s="471" t="s">
        <v>217</v>
      </c>
      <c r="B29" s="442">
        <v>97276</v>
      </c>
      <c r="C29" s="525">
        <v>92887</v>
      </c>
      <c r="D29" s="518">
        <v>91631</v>
      </c>
      <c r="E29" s="517">
        <v>90328</v>
      </c>
      <c r="F29" s="518">
        <v>89314</v>
      </c>
      <c r="G29" s="518">
        <v>88452</v>
      </c>
      <c r="H29" s="521">
        <v>86088</v>
      </c>
      <c r="I29" s="520">
        <v>85127</v>
      </c>
    </row>
    <row r="30" spans="1:11" s="451" customFormat="1" ht="15" customHeight="1">
      <c r="A30" s="548" t="s">
        <v>128</v>
      </c>
      <c r="B30" s="438">
        <v>319471</v>
      </c>
      <c r="C30" s="531">
        <v>308706</v>
      </c>
      <c r="D30" s="529">
        <v>306133</v>
      </c>
      <c r="E30" s="530">
        <v>303392</v>
      </c>
      <c r="F30" s="529">
        <v>300874</v>
      </c>
      <c r="G30" s="529">
        <v>298400</v>
      </c>
      <c r="H30" s="528">
        <v>294043</v>
      </c>
      <c r="I30" s="527">
        <v>291686</v>
      </c>
    </row>
    <row r="31" spans="1:11" s="444" customFormat="1" ht="11.85" customHeight="1">
      <c r="A31" s="471" t="s">
        <v>13</v>
      </c>
      <c r="B31" s="442">
        <v>25186</v>
      </c>
      <c r="C31" s="525">
        <v>21933</v>
      </c>
      <c r="D31" s="518">
        <v>21608</v>
      </c>
      <c r="E31" s="517">
        <v>21253</v>
      </c>
      <c r="F31" s="518">
        <v>20931</v>
      </c>
      <c r="G31" s="518">
        <v>20658</v>
      </c>
      <c r="H31" s="521">
        <v>20181</v>
      </c>
      <c r="I31" s="520">
        <v>19923</v>
      </c>
    </row>
    <row r="32" spans="1:11" s="444" customFormat="1" ht="11.85" customHeight="1">
      <c r="A32" s="471" t="s">
        <v>14</v>
      </c>
      <c r="B32" s="442">
        <v>21610</v>
      </c>
      <c r="C32" s="525">
        <v>19321</v>
      </c>
      <c r="D32" s="518">
        <v>19009</v>
      </c>
      <c r="E32" s="517">
        <v>18721</v>
      </c>
      <c r="F32" s="518">
        <v>18451</v>
      </c>
      <c r="G32" s="518">
        <v>18182</v>
      </c>
      <c r="H32" s="521">
        <v>17434</v>
      </c>
      <c r="I32" s="520">
        <v>17216</v>
      </c>
    </row>
    <row r="33" spans="1:9" s="444" customFormat="1" ht="11.85" customHeight="1">
      <c r="A33" s="471" t="s">
        <v>15</v>
      </c>
      <c r="B33" s="442">
        <v>54801</v>
      </c>
      <c r="C33" s="525">
        <v>53579</v>
      </c>
      <c r="D33" s="518">
        <v>53290</v>
      </c>
      <c r="E33" s="517">
        <v>52946</v>
      </c>
      <c r="F33" s="518">
        <v>52606</v>
      </c>
      <c r="G33" s="518">
        <v>52240</v>
      </c>
      <c r="H33" s="521">
        <v>52089</v>
      </c>
      <c r="I33" s="520">
        <v>51685</v>
      </c>
    </row>
    <row r="34" spans="1:9" s="444" customFormat="1" ht="11.85" customHeight="1">
      <c r="A34" s="471" t="s">
        <v>16</v>
      </c>
      <c r="B34" s="442">
        <v>29772</v>
      </c>
      <c r="C34" s="525">
        <v>27081</v>
      </c>
      <c r="D34" s="518">
        <v>26867</v>
      </c>
      <c r="E34" s="517">
        <v>26662</v>
      </c>
      <c r="F34" s="518">
        <v>26447</v>
      </c>
      <c r="G34" s="518">
        <v>26247</v>
      </c>
      <c r="H34" s="521">
        <v>25310</v>
      </c>
      <c r="I34" s="520">
        <v>25056</v>
      </c>
    </row>
    <row r="35" spans="1:9" s="444" customFormat="1" ht="11.85" customHeight="1">
      <c r="A35" s="471" t="s">
        <v>17</v>
      </c>
      <c r="B35" s="442">
        <v>39196</v>
      </c>
      <c r="C35" s="525">
        <v>37076</v>
      </c>
      <c r="D35" s="518">
        <v>36650</v>
      </c>
      <c r="E35" s="517">
        <v>36214</v>
      </c>
      <c r="F35" s="518">
        <v>35827</v>
      </c>
      <c r="G35" s="518">
        <v>35436</v>
      </c>
      <c r="H35" s="521">
        <v>33770</v>
      </c>
      <c r="I35" s="520">
        <v>33399</v>
      </c>
    </row>
    <row r="36" spans="1:9" s="444" customFormat="1" ht="11.85" customHeight="1">
      <c r="A36" s="471" t="s">
        <v>18</v>
      </c>
      <c r="B36" s="442">
        <v>11775</v>
      </c>
      <c r="C36" s="525">
        <v>10882</v>
      </c>
      <c r="D36" s="518">
        <v>10755</v>
      </c>
      <c r="E36" s="517">
        <v>10651</v>
      </c>
      <c r="F36" s="518">
        <v>10565</v>
      </c>
      <c r="G36" s="518">
        <v>10442</v>
      </c>
      <c r="H36" s="521">
        <v>10449</v>
      </c>
      <c r="I36" s="520">
        <v>10326</v>
      </c>
    </row>
    <row r="37" spans="1:9" s="444" customFormat="1" ht="11.85" customHeight="1">
      <c r="A37" s="471" t="s">
        <v>218</v>
      </c>
      <c r="B37" s="442">
        <v>122157</v>
      </c>
      <c r="C37" s="525">
        <v>126388</v>
      </c>
      <c r="D37" s="518">
        <v>125769</v>
      </c>
      <c r="E37" s="517">
        <v>125038</v>
      </c>
      <c r="F37" s="518">
        <v>124362</v>
      </c>
      <c r="G37" s="518">
        <v>123700</v>
      </c>
      <c r="H37" s="521">
        <v>123445</v>
      </c>
      <c r="I37" s="520">
        <v>122916</v>
      </c>
    </row>
    <row r="38" spans="1:9" s="444" customFormat="1" ht="11.85" customHeight="1">
      <c r="A38" s="471" t="s">
        <v>19</v>
      </c>
      <c r="B38" s="442">
        <v>14974</v>
      </c>
      <c r="C38" s="525">
        <v>12446</v>
      </c>
      <c r="D38" s="518">
        <v>12185</v>
      </c>
      <c r="E38" s="517">
        <v>11907</v>
      </c>
      <c r="F38" s="518">
        <v>11685</v>
      </c>
      <c r="G38" s="518">
        <v>11495</v>
      </c>
      <c r="H38" s="521">
        <v>11365</v>
      </c>
      <c r="I38" s="520">
        <v>11165</v>
      </c>
    </row>
    <row r="39" spans="1:9" s="451" customFormat="1" ht="15" customHeight="1">
      <c r="A39" s="548" t="s">
        <v>129</v>
      </c>
      <c r="B39" s="438">
        <v>565639</v>
      </c>
      <c r="C39" s="523">
        <v>600204</v>
      </c>
      <c r="D39" s="529">
        <v>603244</v>
      </c>
      <c r="E39" s="530">
        <v>605720</v>
      </c>
      <c r="F39" s="529">
        <v>607282</v>
      </c>
      <c r="G39" s="529">
        <v>608725</v>
      </c>
      <c r="H39" s="528">
        <v>615190</v>
      </c>
      <c r="I39" s="527">
        <v>615616</v>
      </c>
    </row>
    <row r="40" spans="1:9" s="462" customFormat="1" ht="11.85" customHeight="1">
      <c r="A40" s="547" t="s">
        <v>193</v>
      </c>
      <c r="B40" s="460">
        <v>268198</v>
      </c>
      <c r="C40" s="535">
        <v>314192</v>
      </c>
      <c r="D40" s="535">
        <v>319259</v>
      </c>
      <c r="E40" s="536">
        <v>323708</v>
      </c>
      <c r="F40" s="535">
        <v>327175</v>
      </c>
      <c r="G40" s="535">
        <v>330527</v>
      </c>
      <c r="H40" s="534">
        <v>341228</v>
      </c>
      <c r="I40" s="546">
        <v>343648</v>
      </c>
    </row>
    <row r="41" spans="1:9" s="444" customFormat="1" ht="11.85" customHeight="1">
      <c r="A41" s="473" t="s">
        <v>163</v>
      </c>
      <c r="B41" s="442" t="s">
        <v>197</v>
      </c>
      <c r="C41" s="442" t="s">
        <v>197</v>
      </c>
      <c r="D41" s="442" t="s">
        <v>197</v>
      </c>
      <c r="E41" s="442" t="s">
        <v>197</v>
      </c>
      <c r="F41" s="442" t="s">
        <v>197</v>
      </c>
      <c r="G41" s="442" t="s">
        <v>197</v>
      </c>
      <c r="H41" s="521">
        <v>307426</v>
      </c>
      <c r="I41" s="520">
        <v>309762</v>
      </c>
    </row>
    <row r="42" spans="1:9" s="444" customFormat="1" ht="11.85" customHeight="1">
      <c r="A42" s="473" t="s">
        <v>164</v>
      </c>
      <c r="B42" s="442" t="s">
        <v>197</v>
      </c>
      <c r="C42" s="442" t="s">
        <v>197</v>
      </c>
      <c r="D42" s="442" t="s">
        <v>197</v>
      </c>
      <c r="E42" s="442" t="s">
        <v>197</v>
      </c>
      <c r="F42" s="442" t="s">
        <v>197</v>
      </c>
      <c r="G42" s="442" t="s">
        <v>197</v>
      </c>
      <c r="H42" s="521">
        <v>33802</v>
      </c>
      <c r="I42" s="520">
        <v>33886</v>
      </c>
    </row>
    <row r="43" spans="1:9" s="444" customFormat="1" ht="11.85" customHeight="1">
      <c r="A43" s="471" t="s">
        <v>23</v>
      </c>
      <c r="B43" s="442">
        <v>17083</v>
      </c>
      <c r="C43" s="518">
        <v>15493</v>
      </c>
      <c r="D43" s="518">
        <v>15283</v>
      </c>
      <c r="E43" s="517">
        <v>15054</v>
      </c>
      <c r="F43" s="518">
        <v>14850</v>
      </c>
      <c r="G43" s="518">
        <v>14676</v>
      </c>
      <c r="H43" s="521">
        <v>14425</v>
      </c>
      <c r="I43" s="520">
        <v>14251</v>
      </c>
    </row>
    <row r="44" spans="1:9" s="444" customFormat="1" ht="11.85" customHeight="1">
      <c r="A44" s="471" t="s">
        <v>24</v>
      </c>
      <c r="B44" s="442">
        <v>59973</v>
      </c>
      <c r="C44" s="518">
        <v>58738</v>
      </c>
      <c r="D44" s="518">
        <v>58110</v>
      </c>
      <c r="E44" s="517">
        <v>57538</v>
      </c>
      <c r="F44" s="518">
        <v>57000</v>
      </c>
      <c r="G44" s="518">
        <v>56438</v>
      </c>
      <c r="H44" s="521">
        <v>55610</v>
      </c>
      <c r="I44" s="520">
        <v>55106</v>
      </c>
    </row>
    <row r="45" spans="1:9" s="444" customFormat="1" ht="11.85" customHeight="1">
      <c r="A45" s="471" t="s">
        <v>25</v>
      </c>
      <c r="B45" s="442">
        <v>15388</v>
      </c>
      <c r="C45" s="518">
        <v>14205</v>
      </c>
      <c r="D45" s="518">
        <v>14108</v>
      </c>
      <c r="E45" s="517">
        <v>14013</v>
      </c>
      <c r="F45" s="518">
        <v>13935</v>
      </c>
      <c r="G45" s="518">
        <v>13873</v>
      </c>
      <c r="H45" s="521">
        <v>13418</v>
      </c>
      <c r="I45" s="520">
        <v>13329</v>
      </c>
    </row>
    <row r="46" spans="1:9" s="444" customFormat="1" ht="11.85" customHeight="1">
      <c r="A46" s="471" t="s">
        <v>26</v>
      </c>
      <c r="B46" s="442">
        <v>15806</v>
      </c>
      <c r="C46" s="518">
        <v>15799</v>
      </c>
      <c r="D46" s="518">
        <v>15704</v>
      </c>
      <c r="E46" s="517">
        <v>15672</v>
      </c>
      <c r="F46" s="518">
        <v>15682</v>
      </c>
      <c r="G46" s="518">
        <v>15633</v>
      </c>
      <c r="H46" s="521">
        <v>15716</v>
      </c>
      <c r="I46" s="520">
        <v>15656</v>
      </c>
    </row>
    <row r="47" spans="1:9" s="444" customFormat="1" ht="11.85" customHeight="1">
      <c r="A47" s="471" t="s">
        <v>27</v>
      </c>
      <c r="B47" s="442">
        <v>43758</v>
      </c>
      <c r="C47" s="518">
        <v>39597</v>
      </c>
      <c r="D47" s="518">
        <v>39317</v>
      </c>
      <c r="E47" s="517">
        <v>38965</v>
      </c>
      <c r="F47" s="518">
        <v>38587</v>
      </c>
      <c r="G47" s="518">
        <v>38248</v>
      </c>
      <c r="H47" s="521">
        <v>37385</v>
      </c>
      <c r="I47" s="520">
        <v>37020</v>
      </c>
    </row>
    <row r="48" spans="1:9" s="444" customFormat="1" ht="11.85" customHeight="1">
      <c r="A48" s="471" t="s">
        <v>28</v>
      </c>
      <c r="B48" s="442">
        <v>45519</v>
      </c>
      <c r="C48" s="518">
        <v>44570</v>
      </c>
      <c r="D48" s="518">
        <v>44202</v>
      </c>
      <c r="E48" s="517">
        <v>43840</v>
      </c>
      <c r="F48" s="518">
        <v>43516</v>
      </c>
      <c r="G48" s="518">
        <v>43198</v>
      </c>
      <c r="H48" s="521">
        <v>42139</v>
      </c>
      <c r="I48" s="520">
        <v>41730</v>
      </c>
    </row>
    <row r="49" spans="1:9" s="444" customFormat="1" ht="11.85" customHeight="1">
      <c r="A49" s="471" t="s">
        <v>29</v>
      </c>
      <c r="B49" s="442">
        <v>28416</v>
      </c>
      <c r="C49" s="518">
        <v>26853</v>
      </c>
      <c r="D49" s="518">
        <v>26748</v>
      </c>
      <c r="E49" s="517">
        <v>26641</v>
      </c>
      <c r="F49" s="518">
        <v>26502</v>
      </c>
      <c r="G49" s="518">
        <v>26367</v>
      </c>
      <c r="H49" s="521">
        <v>26159</v>
      </c>
      <c r="I49" s="520">
        <v>26004</v>
      </c>
    </row>
    <row r="50" spans="1:9" s="444" customFormat="1" ht="11.85" customHeight="1">
      <c r="A50" s="471" t="s">
        <v>30</v>
      </c>
      <c r="B50" s="442">
        <v>19066</v>
      </c>
      <c r="C50" s="518">
        <v>17168</v>
      </c>
      <c r="D50" s="518">
        <v>17017</v>
      </c>
      <c r="E50" s="517">
        <v>16850</v>
      </c>
      <c r="F50" s="518">
        <v>16658</v>
      </c>
      <c r="G50" s="518">
        <v>16480</v>
      </c>
      <c r="H50" s="521">
        <v>16331</v>
      </c>
      <c r="I50" s="520">
        <v>16196</v>
      </c>
    </row>
    <row r="51" spans="1:9" s="444" customFormat="1" ht="11.85" customHeight="1">
      <c r="A51" s="471" t="s">
        <v>31</v>
      </c>
      <c r="B51" s="442">
        <v>8026</v>
      </c>
      <c r="C51" s="518">
        <v>8776</v>
      </c>
      <c r="D51" s="518">
        <v>8782</v>
      </c>
      <c r="E51" s="517">
        <v>8834</v>
      </c>
      <c r="F51" s="518">
        <v>8845</v>
      </c>
      <c r="G51" s="518">
        <v>8819</v>
      </c>
      <c r="H51" s="521">
        <v>8739</v>
      </c>
      <c r="I51" s="520">
        <v>8700</v>
      </c>
    </row>
    <row r="52" spans="1:9" s="526" customFormat="1" ht="11.85" customHeight="1">
      <c r="A52" s="471" t="s">
        <v>32</v>
      </c>
      <c r="B52" s="442">
        <v>26711</v>
      </c>
      <c r="C52" s="518">
        <v>28300</v>
      </c>
      <c r="D52" s="518">
        <v>28273</v>
      </c>
      <c r="E52" s="517">
        <v>28246</v>
      </c>
      <c r="F52" s="518">
        <v>28283</v>
      </c>
      <c r="G52" s="518">
        <v>28308</v>
      </c>
      <c r="H52" s="521">
        <v>28287</v>
      </c>
      <c r="I52" s="520">
        <v>28296</v>
      </c>
    </row>
    <row r="53" spans="1:9" s="444" customFormat="1" ht="11.85" customHeight="1">
      <c r="A53" s="471" t="s">
        <v>33</v>
      </c>
      <c r="B53" s="442">
        <v>17695</v>
      </c>
      <c r="C53" s="518">
        <v>16513</v>
      </c>
      <c r="D53" s="518">
        <v>16441</v>
      </c>
      <c r="E53" s="517">
        <v>16359</v>
      </c>
      <c r="F53" s="518">
        <v>16249</v>
      </c>
      <c r="G53" s="518">
        <v>16158</v>
      </c>
      <c r="H53" s="521">
        <v>15753</v>
      </c>
      <c r="I53" s="520">
        <v>15680</v>
      </c>
    </row>
    <row r="54" spans="1:9" s="518" customFormat="1" ht="5.0999999999999996" customHeight="1">
      <c r="A54" s="522"/>
      <c r="B54" s="442"/>
      <c r="E54" s="517"/>
      <c r="H54" s="521"/>
      <c r="I54" s="520"/>
    </row>
    <row r="55" spans="1:9" s="519" customFormat="1" ht="21.95" customHeight="1">
      <c r="A55" s="1636" t="s">
        <v>837</v>
      </c>
      <c r="B55" s="1636"/>
      <c r="C55" s="1636"/>
      <c r="D55" s="1636"/>
      <c r="E55" s="1636"/>
      <c r="F55" s="1636"/>
      <c r="G55" s="1636"/>
      <c r="H55" s="1636"/>
      <c r="I55" s="1636"/>
    </row>
    <row r="56" spans="1:9" s="451" customFormat="1" ht="15.95" customHeight="1">
      <c r="A56" s="532" t="s">
        <v>130</v>
      </c>
      <c r="B56" s="438">
        <v>173839</v>
      </c>
      <c r="C56" s="531">
        <v>158984</v>
      </c>
      <c r="D56" s="529">
        <v>157155</v>
      </c>
      <c r="E56" s="530">
        <v>155387</v>
      </c>
      <c r="F56" s="529">
        <v>153708</v>
      </c>
      <c r="G56" s="529">
        <v>151982</v>
      </c>
      <c r="H56" s="528">
        <v>147890</v>
      </c>
      <c r="I56" s="527">
        <v>146274</v>
      </c>
    </row>
    <row r="57" spans="1:9" s="444" customFormat="1" ht="11.25" customHeight="1">
      <c r="A57" s="449" t="s">
        <v>7</v>
      </c>
      <c r="B57" s="442">
        <v>20413</v>
      </c>
      <c r="C57" s="525">
        <v>18372</v>
      </c>
      <c r="D57" s="518">
        <v>18189</v>
      </c>
      <c r="E57" s="517">
        <v>18028</v>
      </c>
      <c r="F57" s="518">
        <v>17835</v>
      </c>
      <c r="G57" s="518">
        <v>17609</v>
      </c>
      <c r="H57" s="521">
        <v>17017</v>
      </c>
      <c r="I57" s="520">
        <v>16877</v>
      </c>
    </row>
    <row r="58" spans="1:9" s="444" customFormat="1" ht="11.25" customHeight="1">
      <c r="A58" s="449" t="s">
        <v>8</v>
      </c>
      <c r="B58" s="442">
        <v>29536</v>
      </c>
      <c r="C58" s="525">
        <v>26754</v>
      </c>
      <c r="D58" s="518">
        <v>26566</v>
      </c>
      <c r="E58" s="517">
        <v>26391</v>
      </c>
      <c r="F58" s="518">
        <v>26203</v>
      </c>
      <c r="G58" s="518">
        <v>25981</v>
      </c>
      <c r="H58" s="521">
        <v>25326</v>
      </c>
      <c r="I58" s="520">
        <v>25080</v>
      </c>
    </row>
    <row r="59" spans="1:9" s="444" customFormat="1" ht="11.25" customHeight="1">
      <c r="A59" s="449" t="s">
        <v>9</v>
      </c>
      <c r="B59" s="442">
        <v>67582</v>
      </c>
      <c r="C59" s="525">
        <v>64119</v>
      </c>
      <c r="D59" s="518">
        <v>63324</v>
      </c>
      <c r="E59" s="517">
        <v>62530</v>
      </c>
      <c r="F59" s="518">
        <v>61790</v>
      </c>
      <c r="G59" s="518">
        <v>61007</v>
      </c>
      <c r="H59" s="521">
        <v>59511</v>
      </c>
      <c r="I59" s="520">
        <v>58824</v>
      </c>
    </row>
    <row r="60" spans="1:9" s="444" customFormat="1" ht="11.25" customHeight="1">
      <c r="A60" s="449" t="s">
        <v>10</v>
      </c>
      <c r="B60" s="442">
        <v>14301</v>
      </c>
      <c r="C60" s="525">
        <v>12170</v>
      </c>
      <c r="D60" s="518">
        <v>11985</v>
      </c>
      <c r="E60" s="517">
        <v>11757</v>
      </c>
      <c r="F60" s="518">
        <v>11549</v>
      </c>
      <c r="G60" s="518">
        <v>11361</v>
      </c>
      <c r="H60" s="521">
        <v>11273</v>
      </c>
      <c r="I60" s="520">
        <v>11121</v>
      </c>
    </row>
    <row r="61" spans="1:9" s="444" customFormat="1" ht="11.25" customHeight="1">
      <c r="A61" s="449" t="s">
        <v>11</v>
      </c>
      <c r="B61" s="442">
        <v>26420</v>
      </c>
      <c r="C61" s="525">
        <v>24673</v>
      </c>
      <c r="D61" s="518">
        <v>24457</v>
      </c>
      <c r="E61" s="517">
        <v>24288</v>
      </c>
      <c r="F61" s="518">
        <v>24156</v>
      </c>
      <c r="G61" s="518">
        <v>24060</v>
      </c>
      <c r="H61" s="521">
        <v>23329</v>
      </c>
      <c r="I61" s="520">
        <v>23125</v>
      </c>
    </row>
    <row r="62" spans="1:9" s="444" customFormat="1" ht="11.25" customHeight="1">
      <c r="A62" s="449" t="s">
        <v>12</v>
      </c>
      <c r="B62" s="442">
        <v>15587</v>
      </c>
      <c r="C62" s="525">
        <v>12896</v>
      </c>
      <c r="D62" s="518">
        <v>12634</v>
      </c>
      <c r="E62" s="517">
        <v>12393</v>
      </c>
      <c r="F62" s="518">
        <v>12175</v>
      </c>
      <c r="G62" s="518">
        <v>11964</v>
      </c>
      <c r="H62" s="521">
        <v>11434</v>
      </c>
      <c r="I62" s="520">
        <v>11247</v>
      </c>
    </row>
    <row r="63" spans="1:9" s="451" customFormat="1" ht="12.95" customHeight="1">
      <c r="A63" s="532" t="s">
        <v>131</v>
      </c>
      <c r="B63" s="438">
        <v>201316</v>
      </c>
      <c r="C63" s="531">
        <v>195731</v>
      </c>
      <c r="D63" s="529">
        <v>194573</v>
      </c>
      <c r="E63" s="530">
        <v>193329</v>
      </c>
      <c r="F63" s="529">
        <v>192118</v>
      </c>
      <c r="G63" s="529">
        <v>190919</v>
      </c>
      <c r="H63" s="528">
        <v>186985</v>
      </c>
      <c r="I63" s="527">
        <v>185822</v>
      </c>
    </row>
    <row r="64" spans="1:9" s="444" customFormat="1" ht="11.25" customHeight="1">
      <c r="A64" s="449" t="s">
        <v>1</v>
      </c>
      <c r="B64" s="442">
        <v>39760</v>
      </c>
      <c r="C64" s="525">
        <v>36550</v>
      </c>
      <c r="D64" s="518">
        <v>36051</v>
      </c>
      <c r="E64" s="517">
        <v>35575</v>
      </c>
      <c r="F64" s="518">
        <v>35099</v>
      </c>
      <c r="G64" s="518">
        <v>34611</v>
      </c>
      <c r="H64" s="521">
        <v>33407</v>
      </c>
      <c r="I64" s="520">
        <v>33028</v>
      </c>
    </row>
    <row r="65" spans="1:9" s="526" customFormat="1" ht="11.25" customHeight="1">
      <c r="A65" s="449" t="s">
        <v>2</v>
      </c>
      <c r="B65" s="442">
        <v>14456</v>
      </c>
      <c r="C65" s="525">
        <v>12943</v>
      </c>
      <c r="D65" s="518">
        <v>12770</v>
      </c>
      <c r="E65" s="517">
        <v>12585</v>
      </c>
      <c r="F65" s="518">
        <v>12479</v>
      </c>
      <c r="G65" s="518">
        <v>12389</v>
      </c>
      <c r="H65" s="521">
        <v>12027</v>
      </c>
      <c r="I65" s="520">
        <v>11947</v>
      </c>
    </row>
    <row r="66" spans="1:9" s="444" customFormat="1" ht="11.25" customHeight="1">
      <c r="A66" s="449" t="s">
        <v>219</v>
      </c>
      <c r="B66" s="442">
        <v>147100</v>
      </c>
      <c r="C66" s="525">
        <v>146238</v>
      </c>
      <c r="D66" s="518">
        <v>145752</v>
      </c>
      <c r="E66" s="517">
        <v>145169</v>
      </c>
      <c r="F66" s="518">
        <v>144540</v>
      </c>
      <c r="G66" s="518">
        <v>143919</v>
      </c>
      <c r="H66" s="521">
        <v>141551</v>
      </c>
      <c r="I66" s="520">
        <v>140847</v>
      </c>
    </row>
    <row r="67" spans="1:9" s="451" customFormat="1" ht="12.95" customHeight="1">
      <c r="A67" s="532" t="s">
        <v>132</v>
      </c>
      <c r="B67" s="438">
        <v>217684</v>
      </c>
      <c r="C67" s="531">
        <v>199999</v>
      </c>
      <c r="D67" s="529">
        <v>197585</v>
      </c>
      <c r="E67" s="530">
        <v>195190</v>
      </c>
      <c r="F67" s="529">
        <v>193067</v>
      </c>
      <c r="G67" s="529">
        <v>191031</v>
      </c>
      <c r="H67" s="528">
        <v>187860</v>
      </c>
      <c r="I67" s="527">
        <v>186013</v>
      </c>
    </row>
    <row r="68" spans="1:9" s="444" customFormat="1" ht="11.25" customHeight="1">
      <c r="A68" s="449" t="s">
        <v>3</v>
      </c>
      <c r="B68" s="442">
        <v>22826</v>
      </c>
      <c r="C68" s="525">
        <v>19014</v>
      </c>
      <c r="D68" s="518">
        <v>18661</v>
      </c>
      <c r="E68" s="517">
        <v>18307</v>
      </c>
      <c r="F68" s="518">
        <v>18005</v>
      </c>
      <c r="G68" s="518">
        <v>17708</v>
      </c>
      <c r="H68" s="521">
        <v>16921</v>
      </c>
      <c r="I68" s="520">
        <v>16600</v>
      </c>
    </row>
    <row r="69" spans="1:9" s="444" customFormat="1" ht="11.25" customHeight="1">
      <c r="A69" s="449" t="s">
        <v>220</v>
      </c>
      <c r="B69" s="442">
        <v>133377</v>
      </c>
      <c r="C69" s="525">
        <v>128527</v>
      </c>
      <c r="D69" s="518">
        <v>127416</v>
      </c>
      <c r="E69" s="517">
        <v>126325</v>
      </c>
      <c r="F69" s="518">
        <v>125391</v>
      </c>
      <c r="G69" s="518">
        <v>124501</v>
      </c>
      <c r="H69" s="521">
        <v>123374</v>
      </c>
      <c r="I69" s="520">
        <v>122508</v>
      </c>
    </row>
    <row r="70" spans="1:9" s="444" customFormat="1" ht="11.25" customHeight="1">
      <c r="A70" s="449" t="s">
        <v>4</v>
      </c>
      <c r="B70" s="442">
        <v>14234</v>
      </c>
      <c r="C70" s="525">
        <v>11612</v>
      </c>
      <c r="D70" s="518">
        <v>11338</v>
      </c>
      <c r="E70" s="517">
        <v>11058</v>
      </c>
      <c r="F70" s="518">
        <v>10790</v>
      </c>
      <c r="G70" s="518">
        <v>10495</v>
      </c>
      <c r="H70" s="521">
        <v>10300</v>
      </c>
      <c r="I70" s="520">
        <v>10126</v>
      </c>
    </row>
    <row r="71" spans="1:9" s="444" customFormat="1" ht="11.25" customHeight="1">
      <c r="A71" s="449" t="s">
        <v>5</v>
      </c>
      <c r="B71" s="442">
        <v>29091</v>
      </c>
      <c r="C71" s="525">
        <v>25601</v>
      </c>
      <c r="D71" s="518">
        <v>25271</v>
      </c>
      <c r="E71" s="517">
        <v>24970</v>
      </c>
      <c r="F71" s="518">
        <v>24690</v>
      </c>
      <c r="G71" s="518">
        <v>24422</v>
      </c>
      <c r="H71" s="521">
        <v>23940</v>
      </c>
      <c r="I71" s="520">
        <v>23712</v>
      </c>
    </row>
    <row r="72" spans="1:9" s="444" customFormat="1" ht="11.25" customHeight="1">
      <c r="A72" s="449" t="s">
        <v>6</v>
      </c>
      <c r="B72" s="442">
        <v>18156</v>
      </c>
      <c r="C72" s="525">
        <v>15245</v>
      </c>
      <c r="D72" s="518">
        <v>14899</v>
      </c>
      <c r="E72" s="517">
        <v>14530</v>
      </c>
      <c r="F72" s="518">
        <v>14191</v>
      </c>
      <c r="G72" s="518">
        <v>13905</v>
      </c>
      <c r="H72" s="521">
        <v>13325</v>
      </c>
      <c r="I72" s="520">
        <v>13067</v>
      </c>
    </row>
    <row r="73" spans="1:9" s="451" customFormat="1" ht="12.95" customHeight="1">
      <c r="A73" s="532" t="s">
        <v>133</v>
      </c>
      <c r="B73" s="438">
        <v>333305</v>
      </c>
      <c r="C73" s="531">
        <v>334989</v>
      </c>
      <c r="D73" s="529">
        <v>331866</v>
      </c>
      <c r="E73" s="530">
        <v>328397</v>
      </c>
      <c r="F73" s="529">
        <v>325734</v>
      </c>
      <c r="G73" s="529">
        <v>323197</v>
      </c>
      <c r="H73" s="528">
        <v>312530</v>
      </c>
      <c r="I73" s="527">
        <v>310418</v>
      </c>
    </row>
    <row r="74" spans="1:9" s="444" customFormat="1" ht="11.25" customHeight="1">
      <c r="A74" s="449" t="s">
        <v>34</v>
      </c>
      <c r="B74" s="442">
        <v>49013</v>
      </c>
      <c r="C74" s="525">
        <v>49258</v>
      </c>
      <c r="D74" s="518">
        <v>48944</v>
      </c>
      <c r="E74" s="517">
        <v>48624</v>
      </c>
      <c r="F74" s="518">
        <v>48376</v>
      </c>
      <c r="G74" s="518">
        <v>48075</v>
      </c>
      <c r="H74" s="521">
        <v>47428</v>
      </c>
      <c r="I74" s="520">
        <v>47235</v>
      </c>
    </row>
    <row r="75" spans="1:9" s="444" customFormat="1" ht="11.25" customHeight="1">
      <c r="A75" s="449" t="s">
        <v>35</v>
      </c>
      <c r="B75" s="442">
        <v>13378</v>
      </c>
      <c r="C75" s="525">
        <v>11765</v>
      </c>
      <c r="D75" s="518">
        <v>11595</v>
      </c>
      <c r="E75" s="517">
        <v>11434</v>
      </c>
      <c r="F75" s="518">
        <v>11319</v>
      </c>
      <c r="G75" s="518">
        <v>11205</v>
      </c>
      <c r="H75" s="521">
        <v>10874</v>
      </c>
      <c r="I75" s="520">
        <v>10764</v>
      </c>
    </row>
    <row r="76" spans="1:9" s="444" customFormat="1" ht="11.25" customHeight="1">
      <c r="A76" s="449" t="s">
        <v>36</v>
      </c>
      <c r="B76" s="442">
        <v>21365</v>
      </c>
      <c r="C76" s="525">
        <v>22223</v>
      </c>
      <c r="D76" s="518">
        <v>22055</v>
      </c>
      <c r="E76" s="517">
        <v>21825</v>
      </c>
      <c r="F76" s="518">
        <v>21672</v>
      </c>
      <c r="G76" s="518">
        <v>21568</v>
      </c>
      <c r="H76" s="521">
        <v>19752</v>
      </c>
      <c r="I76" s="520">
        <v>19711</v>
      </c>
    </row>
    <row r="77" spans="1:9" s="444" customFormat="1" ht="11.25" customHeight="1">
      <c r="A77" s="449" t="s">
        <v>37</v>
      </c>
      <c r="B77" s="442">
        <v>58805</v>
      </c>
      <c r="C77" s="525">
        <v>58459</v>
      </c>
      <c r="D77" s="518">
        <v>57713</v>
      </c>
      <c r="E77" s="517">
        <v>56963</v>
      </c>
      <c r="F77" s="518">
        <v>56409</v>
      </c>
      <c r="G77" s="518">
        <v>55890</v>
      </c>
      <c r="H77" s="521">
        <v>54398</v>
      </c>
      <c r="I77" s="520">
        <v>53828</v>
      </c>
    </row>
    <row r="78" spans="1:9" s="444" customFormat="1" ht="11.25" customHeight="1">
      <c r="A78" s="449" t="s">
        <v>221</v>
      </c>
      <c r="B78" s="442">
        <v>84560</v>
      </c>
      <c r="C78" s="525">
        <v>83939</v>
      </c>
      <c r="D78" s="518">
        <v>83205</v>
      </c>
      <c r="E78" s="517">
        <v>82373</v>
      </c>
      <c r="F78" s="518">
        <v>81613</v>
      </c>
      <c r="G78" s="518">
        <v>80881</v>
      </c>
      <c r="H78" s="521">
        <v>80014</v>
      </c>
      <c r="I78" s="520">
        <v>79385</v>
      </c>
    </row>
    <row r="79" spans="1:9" s="444" customFormat="1" ht="11.25" customHeight="1">
      <c r="A79" s="449" t="s">
        <v>38</v>
      </c>
      <c r="B79" s="442">
        <v>64795</v>
      </c>
      <c r="C79" s="525">
        <v>72321</v>
      </c>
      <c r="D79" s="518">
        <v>71931</v>
      </c>
      <c r="E79" s="517">
        <v>71333</v>
      </c>
      <c r="F79" s="518">
        <v>70955</v>
      </c>
      <c r="G79" s="518">
        <v>70621</v>
      </c>
      <c r="H79" s="521">
        <v>65803</v>
      </c>
      <c r="I79" s="520">
        <v>65618</v>
      </c>
    </row>
    <row r="80" spans="1:9" s="526" customFormat="1" ht="11.25" customHeight="1">
      <c r="A80" s="449" t="s">
        <v>39</v>
      </c>
      <c r="B80" s="442">
        <v>41389</v>
      </c>
      <c r="C80" s="525">
        <v>37024</v>
      </c>
      <c r="D80" s="518">
        <v>36423</v>
      </c>
      <c r="E80" s="517">
        <v>35845</v>
      </c>
      <c r="F80" s="518">
        <v>35390</v>
      </c>
      <c r="G80" s="518">
        <v>34957</v>
      </c>
      <c r="H80" s="521">
        <v>34261</v>
      </c>
      <c r="I80" s="520">
        <v>33877</v>
      </c>
    </row>
    <row r="81" spans="1:9" s="444" customFormat="1" ht="12.95" customHeight="1">
      <c r="A81" s="545" t="s">
        <v>192</v>
      </c>
      <c r="B81" s="442">
        <f t="shared" ref="B81:G81" si="1">B82+B145</f>
        <v>4010498</v>
      </c>
      <c r="C81" s="442">
        <f t="shared" si="1"/>
        <v>3806110</v>
      </c>
      <c r="D81" s="442">
        <f t="shared" si="1"/>
        <v>3778739</v>
      </c>
      <c r="E81" s="442">
        <f t="shared" si="1"/>
        <v>3749437</v>
      </c>
      <c r="F81" s="442">
        <f t="shared" si="1"/>
        <v>3721869</v>
      </c>
      <c r="G81" s="442">
        <f t="shared" si="1"/>
        <v>3694346</v>
      </c>
      <c r="H81" s="525">
        <v>3643003</v>
      </c>
      <c r="I81" s="525">
        <v>3612842</v>
      </c>
    </row>
    <row r="82" spans="1:9" s="451" customFormat="1" ht="18.95" customHeight="1">
      <c r="A82" s="524" t="s">
        <v>391</v>
      </c>
      <c r="B82" s="438">
        <f t="shared" ref="B82:G82" si="2">B83+B94+B101+B112+B117+B124+B131+B137</f>
        <v>2197491</v>
      </c>
      <c r="C82" s="438">
        <f t="shared" si="2"/>
        <v>2094888</v>
      </c>
      <c r="D82" s="438">
        <f t="shared" si="2"/>
        <v>2080735</v>
      </c>
      <c r="E82" s="438">
        <f t="shared" si="2"/>
        <v>2065984</v>
      </c>
      <c r="F82" s="438">
        <f t="shared" si="2"/>
        <v>2052490</v>
      </c>
      <c r="G82" s="438">
        <f t="shared" si="2"/>
        <v>2038847</v>
      </c>
      <c r="H82" s="528">
        <v>2033203</v>
      </c>
      <c r="I82" s="544">
        <v>2018248</v>
      </c>
    </row>
    <row r="83" spans="1:9" s="451" customFormat="1" ht="12.95" customHeight="1">
      <c r="A83" s="532" t="s">
        <v>134</v>
      </c>
      <c r="B83" s="438">
        <v>325997</v>
      </c>
      <c r="C83" s="531">
        <v>305072</v>
      </c>
      <c r="D83" s="529">
        <v>302228</v>
      </c>
      <c r="E83" s="530">
        <v>299360</v>
      </c>
      <c r="F83" s="529">
        <v>296858</v>
      </c>
      <c r="G83" s="529">
        <v>294400</v>
      </c>
      <c r="H83" s="528">
        <v>286825</v>
      </c>
      <c r="I83" s="527">
        <v>284216</v>
      </c>
    </row>
    <row r="84" spans="1:9" s="444" customFormat="1" ht="11.25" customHeight="1">
      <c r="A84" s="449" t="s">
        <v>77</v>
      </c>
      <c r="B84" s="442">
        <v>20567</v>
      </c>
      <c r="C84" s="525">
        <v>19443</v>
      </c>
      <c r="D84" s="518">
        <v>19272</v>
      </c>
      <c r="E84" s="517">
        <v>19119</v>
      </c>
      <c r="F84" s="518">
        <v>18987</v>
      </c>
      <c r="G84" s="518">
        <v>18875</v>
      </c>
      <c r="H84" s="521">
        <v>18826</v>
      </c>
      <c r="I84" s="520">
        <v>18765</v>
      </c>
    </row>
    <row r="85" spans="1:9" s="444" customFormat="1" ht="11.25" customHeight="1">
      <c r="A85" s="449" t="s">
        <v>78</v>
      </c>
      <c r="B85" s="442">
        <v>31193</v>
      </c>
      <c r="C85" s="525">
        <v>28315</v>
      </c>
      <c r="D85" s="518">
        <v>28081</v>
      </c>
      <c r="E85" s="517">
        <v>27835</v>
      </c>
      <c r="F85" s="518">
        <v>27590</v>
      </c>
      <c r="G85" s="518">
        <v>27342</v>
      </c>
      <c r="H85" s="521">
        <v>26074</v>
      </c>
      <c r="I85" s="520">
        <v>25793</v>
      </c>
    </row>
    <row r="86" spans="1:9" s="444" customFormat="1" ht="11.25" customHeight="1">
      <c r="A86" s="449" t="s">
        <v>79</v>
      </c>
      <c r="B86" s="442">
        <v>15544</v>
      </c>
      <c r="C86" s="525">
        <v>13183</v>
      </c>
      <c r="D86" s="518">
        <v>12964</v>
      </c>
      <c r="E86" s="517">
        <v>12729</v>
      </c>
      <c r="F86" s="518">
        <v>12524</v>
      </c>
      <c r="G86" s="518">
        <v>12351</v>
      </c>
      <c r="H86" s="521">
        <v>12099</v>
      </c>
      <c r="I86" s="520">
        <v>11922</v>
      </c>
    </row>
    <row r="87" spans="1:9" s="444" customFormat="1" ht="11.25" customHeight="1">
      <c r="A87" s="449" t="s">
        <v>80</v>
      </c>
      <c r="B87" s="442">
        <v>21606</v>
      </c>
      <c r="C87" s="525">
        <v>18983</v>
      </c>
      <c r="D87" s="518">
        <v>18678</v>
      </c>
      <c r="E87" s="517">
        <v>18333</v>
      </c>
      <c r="F87" s="518">
        <v>18023</v>
      </c>
      <c r="G87" s="518">
        <v>17731</v>
      </c>
      <c r="H87" s="521">
        <v>16659</v>
      </c>
      <c r="I87" s="520">
        <v>16349</v>
      </c>
    </row>
    <row r="88" spans="1:9" s="444" customFormat="1" ht="11.25" customHeight="1">
      <c r="A88" s="449" t="s">
        <v>81</v>
      </c>
      <c r="B88" s="442">
        <v>33847</v>
      </c>
      <c r="C88" s="525">
        <v>31117</v>
      </c>
      <c r="D88" s="518">
        <v>30762</v>
      </c>
      <c r="E88" s="517">
        <v>30455</v>
      </c>
      <c r="F88" s="518">
        <v>30128</v>
      </c>
      <c r="G88" s="518">
        <v>29777</v>
      </c>
      <c r="H88" s="521">
        <v>29718</v>
      </c>
      <c r="I88" s="520">
        <v>29361</v>
      </c>
    </row>
    <row r="89" spans="1:9" s="444" customFormat="1" ht="11.25" customHeight="1">
      <c r="A89" s="449" t="s">
        <v>82</v>
      </c>
      <c r="B89" s="442">
        <v>32753</v>
      </c>
      <c r="C89" s="525">
        <v>29070</v>
      </c>
      <c r="D89" s="518">
        <v>28603</v>
      </c>
      <c r="E89" s="517">
        <v>28122</v>
      </c>
      <c r="F89" s="518">
        <v>27730</v>
      </c>
      <c r="G89" s="518">
        <v>27349</v>
      </c>
      <c r="H89" s="521">
        <v>27166</v>
      </c>
      <c r="I89" s="520">
        <v>26770</v>
      </c>
    </row>
    <row r="90" spans="1:9" s="444" customFormat="1" ht="11.25" customHeight="1">
      <c r="A90" s="449" t="s">
        <v>83</v>
      </c>
      <c r="B90" s="442">
        <v>43148</v>
      </c>
      <c r="C90" s="525">
        <v>40178</v>
      </c>
      <c r="D90" s="518">
        <v>39869</v>
      </c>
      <c r="E90" s="517">
        <v>39540</v>
      </c>
      <c r="F90" s="518">
        <v>39277</v>
      </c>
      <c r="G90" s="518">
        <v>39027</v>
      </c>
      <c r="H90" s="521">
        <v>37041</v>
      </c>
      <c r="I90" s="520">
        <v>36767</v>
      </c>
    </row>
    <row r="91" spans="1:9" s="444" customFormat="1" ht="11.25" customHeight="1">
      <c r="A91" s="449" t="s">
        <v>84</v>
      </c>
      <c r="B91" s="442">
        <v>27606</v>
      </c>
      <c r="C91" s="525">
        <v>28048</v>
      </c>
      <c r="D91" s="518">
        <v>27959</v>
      </c>
      <c r="E91" s="517">
        <v>27867</v>
      </c>
      <c r="F91" s="518">
        <v>27809</v>
      </c>
      <c r="G91" s="518">
        <v>27735</v>
      </c>
      <c r="H91" s="521">
        <v>26366</v>
      </c>
      <c r="I91" s="520">
        <v>26329</v>
      </c>
    </row>
    <row r="92" spans="1:9" s="444" customFormat="1" ht="11.25" customHeight="1">
      <c r="A92" s="449" t="s">
        <v>222</v>
      </c>
      <c r="B92" s="442">
        <v>83601</v>
      </c>
      <c r="C92" s="525">
        <v>81323</v>
      </c>
      <c r="D92" s="518">
        <v>80700</v>
      </c>
      <c r="E92" s="517">
        <v>80087</v>
      </c>
      <c r="F92" s="518">
        <v>79601</v>
      </c>
      <c r="G92" s="518">
        <v>79133</v>
      </c>
      <c r="H92" s="521">
        <v>78141</v>
      </c>
      <c r="I92" s="520">
        <v>77528</v>
      </c>
    </row>
    <row r="93" spans="1:9" s="444" customFormat="1" ht="11.25" customHeight="1">
      <c r="A93" s="449" t="s">
        <v>85</v>
      </c>
      <c r="B93" s="442">
        <v>16132</v>
      </c>
      <c r="C93" s="525">
        <v>15412</v>
      </c>
      <c r="D93" s="518">
        <v>15340</v>
      </c>
      <c r="E93" s="517">
        <v>15273</v>
      </c>
      <c r="F93" s="518">
        <v>15189</v>
      </c>
      <c r="G93" s="518">
        <v>15080</v>
      </c>
      <c r="H93" s="521">
        <v>14735</v>
      </c>
      <c r="I93" s="520">
        <v>14632</v>
      </c>
    </row>
    <row r="94" spans="1:9" s="451" customFormat="1" ht="12.95" customHeight="1">
      <c r="A94" s="532" t="s">
        <v>135</v>
      </c>
      <c r="B94" s="438">
        <v>200433</v>
      </c>
      <c r="C94" s="531">
        <v>186007</v>
      </c>
      <c r="D94" s="529">
        <v>184014</v>
      </c>
      <c r="E94" s="530">
        <v>182015</v>
      </c>
      <c r="F94" s="529">
        <v>180293</v>
      </c>
      <c r="G94" s="529">
        <v>178464</v>
      </c>
      <c r="H94" s="528">
        <v>174760</v>
      </c>
      <c r="I94" s="527">
        <v>173108</v>
      </c>
    </row>
    <row r="95" spans="1:9" s="444" customFormat="1" ht="11.25" customHeight="1">
      <c r="A95" s="449" t="s">
        <v>223</v>
      </c>
      <c r="B95" s="442">
        <v>98755</v>
      </c>
      <c r="C95" s="525">
        <v>94752</v>
      </c>
      <c r="D95" s="518">
        <v>94157</v>
      </c>
      <c r="E95" s="517">
        <v>93641</v>
      </c>
      <c r="F95" s="518">
        <v>93117</v>
      </c>
      <c r="G95" s="518">
        <v>92487</v>
      </c>
      <c r="H95" s="521">
        <v>90400</v>
      </c>
      <c r="I95" s="520">
        <v>89762</v>
      </c>
    </row>
    <row r="96" spans="1:9" s="444" customFormat="1" ht="11.25" customHeight="1">
      <c r="A96" s="449" t="s">
        <v>46</v>
      </c>
      <c r="B96" s="442">
        <v>17710</v>
      </c>
      <c r="C96" s="525">
        <v>16380</v>
      </c>
      <c r="D96" s="518">
        <v>16119</v>
      </c>
      <c r="E96" s="517">
        <v>15828</v>
      </c>
      <c r="F96" s="518">
        <v>15637</v>
      </c>
      <c r="G96" s="518">
        <v>15454</v>
      </c>
      <c r="H96" s="521">
        <v>15507</v>
      </c>
      <c r="I96" s="520">
        <v>15398</v>
      </c>
    </row>
    <row r="97" spans="1:9" s="444" customFormat="1" ht="11.25" customHeight="1">
      <c r="A97" s="449" t="s">
        <v>47</v>
      </c>
      <c r="B97" s="442">
        <v>16131</v>
      </c>
      <c r="C97" s="525">
        <v>13783</v>
      </c>
      <c r="D97" s="518">
        <v>13518</v>
      </c>
      <c r="E97" s="517">
        <v>13271</v>
      </c>
      <c r="F97" s="518">
        <v>13067</v>
      </c>
      <c r="G97" s="518">
        <v>12827</v>
      </c>
      <c r="H97" s="521">
        <v>12787</v>
      </c>
      <c r="I97" s="520">
        <v>12549</v>
      </c>
    </row>
    <row r="98" spans="1:9" s="444" customFormat="1" ht="11.25" customHeight="1">
      <c r="A98" s="449" t="s">
        <v>48</v>
      </c>
      <c r="B98" s="442">
        <v>17613</v>
      </c>
      <c r="C98" s="525">
        <v>15870</v>
      </c>
      <c r="D98" s="518">
        <v>15623</v>
      </c>
      <c r="E98" s="517">
        <v>15399</v>
      </c>
      <c r="F98" s="518">
        <v>15212</v>
      </c>
      <c r="G98" s="518">
        <v>14995</v>
      </c>
      <c r="H98" s="521">
        <v>14339</v>
      </c>
      <c r="I98" s="520">
        <v>14176</v>
      </c>
    </row>
    <row r="99" spans="1:9" s="444" customFormat="1" ht="11.25" customHeight="1">
      <c r="A99" s="449" t="s">
        <v>49</v>
      </c>
      <c r="B99" s="442">
        <v>16887</v>
      </c>
      <c r="C99" s="525">
        <v>14208</v>
      </c>
      <c r="D99" s="518">
        <v>13951</v>
      </c>
      <c r="E99" s="517">
        <v>13653</v>
      </c>
      <c r="F99" s="518">
        <v>13382</v>
      </c>
      <c r="G99" s="518">
        <v>13139</v>
      </c>
      <c r="H99" s="521">
        <v>12590</v>
      </c>
      <c r="I99" s="520">
        <v>12371</v>
      </c>
    </row>
    <row r="100" spans="1:9" s="444" customFormat="1" ht="11.25" customHeight="1">
      <c r="A100" s="449" t="s">
        <v>50</v>
      </c>
      <c r="B100" s="442">
        <v>33337</v>
      </c>
      <c r="C100" s="525">
        <v>31014</v>
      </c>
      <c r="D100" s="518">
        <v>30646</v>
      </c>
      <c r="E100" s="517">
        <v>30223</v>
      </c>
      <c r="F100" s="518">
        <v>29878</v>
      </c>
      <c r="G100" s="518">
        <v>29562</v>
      </c>
      <c r="H100" s="521">
        <v>29137</v>
      </c>
      <c r="I100" s="520">
        <v>28852</v>
      </c>
    </row>
    <row r="101" spans="1:9" s="451" customFormat="1" ht="12.95" customHeight="1">
      <c r="A101" s="532" t="s">
        <v>136</v>
      </c>
      <c r="B101" s="438">
        <v>344882</v>
      </c>
      <c r="C101" s="531">
        <v>320029</v>
      </c>
      <c r="D101" s="529">
        <v>316999</v>
      </c>
      <c r="E101" s="530">
        <v>313798</v>
      </c>
      <c r="F101" s="529">
        <v>310839</v>
      </c>
      <c r="G101" s="529">
        <v>307904</v>
      </c>
      <c r="H101" s="528">
        <v>299345</v>
      </c>
      <c r="I101" s="527">
        <v>296456</v>
      </c>
    </row>
    <row r="102" spans="1:9" s="444" customFormat="1" ht="11.25" customHeight="1">
      <c r="A102" s="449" t="s">
        <v>40</v>
      </c>
      <c r="B102" s="442">
        <v>34789</v>
      </c>
      <c r="C102" s="525">
        <v>31941</v>
      </c>
      <c r="D102" s="518">
        <v>31551</v>
      </c>
      <c r="E102" s="517">
        <v>31066</v>
      </c>
      <c r="F102" s="518">
        <v>30639</v>
      </c>
      <c r="G102" s="518">
        <v>30262</v>
      </c>
      <c r="H102" s="521">
        <v>28927</v>
      </c>
      <c r="I102" s="520">
        <v>28558</v>
      </c>
    </row>
    <row r="103" spans="1:9" s="444" customFormat="1" ht="11.25" customHeight="1">
      <c r="A103" s="449" t="s">
        <v>41</v>
      </c>
      <c r="B103" s="442">
        <v>22269</v>
      </c>
      <c r="C103" s="525">
        <v>19445</v>
      </c>
      <c r="D103" s="518">
        <v>19125</v>
      </c>
      <c r="E103" s="517">
        <v>18837</v>
      </c>
      <c r="F103" s="518">
        <v>18599</v>
      </c>
      <c r="G103" s="518">
        <v>18337</v>
      </c>
      <c r="H103" s="521">
        <v>17502</v>
      </c>
      <c r="I103" s="520">
        <v>17269</v>
      </c>
    </row>
    <row r="104" spans="1:9" s="444" customFormat="1" ht="11.25" customHeight="1">
      <c r="A104" s="449" t="s">
        <v>42</v>
      </c>
      <c r="B104" s="442">
        <v>16973</v>
      </c>
      <c r="C104" s="525">
        <v>14866</v>
      </c>
      <c r="D104" s="518">
        <v>14650</v>
      </c>
      <c r="E104" s="517">
        <v>14419</v>
      </c>
      <c r="F104" s="518">
        <v>14215</v>
      </c>
      <c r="G104" s="518">
        <v>13990</v>
      </c>
      <c r="H104" s="521">
        <v>13145</v>
      </c>
      <c r="I104" s="520">
        <v>12951</v>
      </c>
    </row>
    <row r="105" spans="1:9" s="444" customFormat="1" ht="11.25" customHeight="1">
      <c r="A105" s="449" t="s">
        <v>43</v>
      </c>
      <c r="B105" s="442">
        <v>21405</v>
      </c>
      <c r="C105" s="525">
        <v>19032</v>
      </c>
      <c r="D105" s="518">
        <v>18722</v>
      </c>
      <c r="E105" s="517">
        <v>18381</v>
      </c>
      <c r="F105" s="518">
        <v>18071</v>
      </c>
      <c r="G105" s="518">
        <v>17751</v>
      </c>
      <c r="H105" s="521">
        <v>17344</v>
      </c>
      <c r="I105" s="520">
        <v>17046</v>
      </c>
    </row>
    <row r="106" spans="1:9" s="444" customFormat="1" ht="11.25" customHeight="1">
      <c r="A106" s="449" t="s">
        <v>224</v>
      </c>
      <c r="B106" s="442">
        <v>90344</v>
      </c>
      <c r="C106" s="525">
        <v>84725</v>
      </c>
      <c r="D106" s="518">
        <v>84074</v>
      </c>
      <c r="E106" s="517">
        <v>83374</v>
      </c>
      <c r="F106" s="518">
        <v>82749</v>
      </c>
      <c r="G106" s="518">
        <v>82157</v>
      </c>
      <c r="H106" s="521">
        <v>79456</v>
      </c>
      <c r="I106" s="520">
        <v>78758</v>
      </c>
    </row>
    <row r="107" spans="1:9" s="444" customFormat="1" ht="11.25" customHeight="1">
      <c r="A107" s="449" t="s">
        <v>44</v>
      </c>
      <c r="B107" s="442">
        <v>18749</v>
      </c>
      <c r="C107" s="525">
        <v>15873</v>
      </c>
      <c r="D107" s="518">
        <v>15557</v>
      </c>
      <c r="E107" s="517">
        <v>15214</v>
      </c>
      <c r="F107" s="518">
        <v>14906</v>
      </c>
      <c r="G107" s="518">
        <v>14615</v>
      </c>
      <c r="H107" s="521">
        <v>14507</v>
      </c>
      <c r="I107" s="520">
        <v>14252</v>
      </c>
    </row>
    <row r="108" spans="1:9" s="444" customFormat="1" ht="11.25" customHeight="1">
      <c r="A108" s="449" t="s">
        <v>45</v>
      </c>
      <c r="B108" s="442">
        <v>14422</v>
      </c>
      <c r="C108" s="525">
        <v>13521</v>
      </c>
      <c r="D108" s="518">
        <v>13320</v>
      </c>
      <c r="E108" s="517">
        <v>13121</v>
      </c>
      <c r="F108" s="518">
        <v>12940</v>
      </c>
      <c r="G108" s="518">
        <v>12752</v>
      </c>
      <c r="H108" s="521">
        <v>12492</v>
      </c>
      <c r="I108" s="520">
        <v>12335</v>
      </c>
    </row>
    <row r="109" spans="1:9" s="444" customFormat="1" ht="11.25" customHeight="1">
      <c r="A109" s="449" t="s">
        <v>225</v>
      </c>
      <c r="B109" s="442">
        <v>125931</v>
      </c>
      <c r="C109" s="525">
        <v>120626</v>
      </c>
      <c r="D109" s="518">
        <v>120000</v>
      </c>
      <c r="E109" s="517">
        <v>119386</v>
      </c>
      <c r="F109" s="518">
        <v>118720</v>
      </c>
      <c r="G109" s="518">
        <v>118040</v>
      </c>
      <c r="H109" s="521">
        <v>115972</v>
      </c>
      <c r="I109" s="520">
        <v>115287</v>
      </c>
    </row>
    <row r="110" spans="1:9" s="518" customFormat="1" ht="5.0999999999999996" customHeight="1">
      <c r="A110" s="522"/>
      <c r="B110" s="442"/>
      <c r="E110" s="517"/>
      <c r="H110" s="521"/>
      <c r="I110" s="520"/>
    </row>
    <row r="111" spans="1:9" s="519" customFormat="1" ht="21.95" customHeight="1">
      <c r="A111" s="1636" t="s">
        <v>837</v>
      </c>
      <c r="B111" s="1636"/>
      <c r="C111" s="1636"/>
      <c r="D111" s="1636"/>
      <c r="E111" s="1636"/>
      <c r="F111" s="1636"/>
      <c r="G111" s="1636"/>
      <c r="H111" s="1636"/>
      <c r="I111" s="1636"/>
    </row>
    <row r="112" spans="1:9" s="451" customFormat="1" ht="15.95" customHeight="1">
      <c r="A112" s="532" t="s">
        <v>137</v>
      </c>
      <c r="B112" s="438">
        <v>231829</v>
      </c>
      <c r="C112" s="531">
        <v>220094</v>
      </c>
      <c r="D112" s="529">
        <v>218612</v>
      </c>
      <c r="E112" s="530">
        <v>216977</v>
      </c>
      <c r="F112" s="529">
        <v>215422</v>
      </c>
      <c r="G112" s="529">
        <v>213939</v>
      </c>
      <c r="H112" s="530">
        <v>212752</v>
      </c>
      <c r="I112" s="527">
        <v>211042</v>
      </c>
    </row>
    <row r="113" spans="1:9" s="444" customFormat="1" ht="12" customHeight="1">
      <c r="A113" s="449" t="s">
        <v>86</v>
      </c>
      <c r="B113" s="442">
        <v>50240</v>
      </c>
      <c r="C113" s="525">
        <v>46092</v>
      </c>
      <c r="D113" s="518">
        <v>45670</v>
      </c>
      <c r="E113" s="517">
        <v>45167</v>
      </c>
      <c r="F113" s="518">
        <v>44663</v>
      </c>
      <c r="G113" s="518">
        <v>44194</v>
      </c>
      <c r="H113" s="521">
        <v>44473</v>
      </c>
      <c r="I113" s="520">
        <v>43990</v>
      </c>
    </row>
    <row r="114" spans="1:9" s="444" customFormat="1" ht="12" customHeight="1">
      <c r="A114" s="449" t="s">
        <v>87</v>
      </c>
      <c r="B114" s="442">
        <v>36943</v>
      </c>
      <c r="C114" s="525">
        <v>34279</v>
      </c>
      <c r="D114" s="518">
        <v>33878</v>
      </c>
      <c r="E114" s="517">
        <v>33466</v>
      </c>
      <c r="F114" s="518">
        <v>33132</v>
      </c>
      <c r="G114" s="518">
        <v>32825</v>
      </c>
      <c r="H114" s="521">
        <v>31980</v>
      </c>
      <c r="I114" s="520">
        <v>31658</v>
      </c>
    </row>
    <row r="115" spans="1:9" s="444" customFormat="1" ht="12" customHeight="1">
      <c r="A115" s="449" t="s">
        <v>88</v>
      </c>
      <c r="B115" s="442">
        <v>27183</v>
      </c>
      <c r="C115" s="525">
        <v>23189</v>
      </c>
      <c r="D115" s="518">
        <v>22810</v>
      </c>
      <c r="E115" s="517">
        <v>22426</v>
      </c>
      <c r="F115" s="518">
        <v>22015</v>
      </c>
      <c r="G115" s="518">
        <v>21617</v>
      </c>
      <c r="H115" s="521">
        <v>20948</v>
      </c>
      <c r="I115" s="520">
        <v>20631</v>
      </c>
    </row>
    <row r="116" spans="1:9" s="444" customFormat="1" ht="12" customHeight="1">
      <c r="A116" s="449" t="s">
        <v>226</v>
      </c>
      <c r="B116" s="442">
        <v>117463</v>
      </c>
      <c r="C116" s="525">
        <v>116534</v>
      </c>
      <c r="D116" s="518">
        <v>116254</v>
      </c>
      <c r="E116" s="517">
        <v>115918</v>
      </c>
      <c r="F116" s="518">
        <v>115612</v>
      </c>
      <c r="G116" s="518">
        <v>115303</v>
      </c>
      <c r="H116" s="521">
        <v>115351</v>
      </c>
      <c r="I116" s="520">
        <v>114763</v>
      </c>
    </row>
    <row r="117" spans="1:9" s="451" customFormat="1" ht="15.95" customHeight="1">
      <c r="A117" s="532" t="s">
        <v>138</v>
      </c>
      <c r="B117" s="438">
        <v>236078</v>
      </c>
      <c r="C117" s="531">
        <v>221704</v>
      </c>
      <c r="D117" s="529">
        <v>219934</v>
      </c>
      <c r="E117" s="530">
        <v>218062</v>
      </c>
      <c r="F117" s="529">
        <v>216186</v>
      </c>
      <c r="G117" s="529">
        <v>214260</v>
      </c>
      <c r="H117" s="528">
        <v>214871</v>
      </c>
      <c r="I117" s="527">
        <v>212808</v>
      </c>
    </row>
    <row r="118" spans="1:9" s="444" customFormat="1" ht="12" customHeight="1">
      <c r="A118" s="449" t="s">
        <v>65</v>
      </c>
      <c r="B118" s="442">
        <v>27208</v>
      </c>
      <c r="C118" s="525">
        <v>24321</v>
      </c>
      <c r="D118" s="518">
        <v>23942</v>
      </c>
      <c r="E118" s="517">
        <v>23546</v>
      </c>
      <c r="F118" s="518">
        <v>23093</v>
      </c>
      <c r="G118" s="518">
        <v>22638</v>
      </c>
      <c r="H118" s="521">
        <v>23245</v>
      </c>
      <c r="I118" s="520">
        <v>22855</v>
      </c>
    </row>
    <row r="119" spans="1:9" s="444" customFormat="1" ht="12" customHeight="1">
      <c r="A119" s="471" t="s">
        <v>227</v>
      </c>
      <c r="B119" s="442">
        <v>72671</v>
      </c>
      <c r="C119" s="525">
        <v>70204</v>
      </c>
      <c r="D119" s="518">
        <v>70085</v>
      </c>
      <c r="E119" s="517">
        <v>69984</v>
      </c>
      <c r="F119" s="518">
        <v>69949</v>
      </c>
      <c r="G119" s="518">
        <v>69981</v>
      </c>
      <c r="H119" s="521">
        <v>71849</v>
      </c>
      <c r="I119" s="520">
        <v>71793</v>
      </c>
    </row>
    <row r="120" spans="1:9" s="444" customFormat="1" ht="12" customHeight="1">
      <c r="A120" s="449" t="s">
        <v>66</v>
      </c>
      <c r="B120" s="442">
        <v>59261</v>
      </c>
      <c r="C120" s="525">
        <v>57306</v>
      </c>
      <c r="D120" s="518">
        <v>56913</v>
      </c>
      <c r="E120" s="517">
        <v>56448</v>
      </c>
      <c r="F120" s="518">
        <v>55973</v>
      </c>
      <c r="G120" s="518">
        <v>55454</v>
      </c>
      <c r="H120" s="521">
        <v>54335</v>
      </c>
      <c r="I120" s="520">
        <v>53801</v>
      </c>
    </row>
    <row r="121" spans="1:9" s="444" customFormat="1" ht="12" customHeight="1">
      <c r="A121" s="449" t="s">
        <v>67</v>
      </c>
      <c r="B121" s="442">
        <v>16075</v>
      </c>
      <c r="C121" s="525">
        <v>12388</v>
      </c>
      <c r="D121" s="518">
        <v>12122</v>
      </c>
      <c r="E121" s="517">
        <v>11845</v>
      </c>
      <c r="F121" s="518">
        <v>11567</v>
      </c>
      <c r="G121" s="518">
        <v>11275</v>
      </c>
      <c r="H121" s="521">
        <v>11081</v>
      </c>
      <c r="I121" s="520">
        <v>10792</v>
      </c>
    </row>
    <row r="122" spans="1:9" s="444" customFormat="1" ht="12" customHeight="1">
      <c r="A122" s="449" t="s">
        <v>68</v>
      </c>
      <c r="B122" s="442">
        <v>25983</v>
      </c>
      <c r="C122" s="525">
        <v>24908</v>
      </c>
      <c r="D122" s="518">
        <v>24599</v>
      </c>
      <c r="E122" s="517">
        <v>24251</v>
      </c>
      <c r="F122" s="518">
        <v>23917</v>
      </c>
      <c r="G122" s="518">
        <v>23596</v>
      </c>
      <c r="H122" s="521">
        <v>23627</v>
      </c>
      <c r="I122" s="520">
        <v>23262</v>
      </c>
    </row>
    <row r="123" spans="1:9" s="444" customFormat="1" ht="12" customHeight="1">
      <c r="A123" s="449" t="s">
        <v>69</v>
      </c>
      <c r="B123" s="442">
        <v>34880</v>
      </c>
      <c r="C123" s="525">
        <v>32577</v>
      </c>
      <c r="D123" s="518">
        <v>32273</v>
      </c>
      <c r="E123" s="517">
        <v>31988</v>
      </c>
      <c r="F123" s="518">
        <v>31687</v>
      </c>
      <c r="G123" s="518">
        <v>31316</v>
      </c>
      <c r="H123" s="521">
        <v>30735</v>
      </c>
      <c r="I123" s="520">
        <v>30305</v>
      </c>
    </row>
    <row r="124" spans="1:9" s="451" customFormat="1" ht="15.95" customHeight="1">
      <c r="A124" s="532" t="s">
        <v>139</v>
      </c>
      <c r="B124" s="438">
        <v>272334</v>
      </c>
      <c r="C124" s="531">
        <v>251352</v>
      </c>
      <c r="D124" s="529">
        <v>248895</v>
      </c>
      <c r="E124" s="530">
        <v>246522</v>
      </c>
      <c r="F124" s="529">
        <v>244241</v>
      </c>
      <c r="G124" s="529">
        <v>242040</v>
      </c>
      <c r="H124" s="528">
        <v>242300</v>
      </c>
      <c r="I124" s="527">
        <v>239866</v>
      </c>
    </row>
    <row r="125" spans="1:9" s="444" customFormat="1" ht="12" customHeight="1">
      <c r="A125" s="449" t="s">
        <v>92</v>
      </c>
      <c r="B125" s="442">
        <v>30723</v>
      </c>
      <c r="C125" s="525">
        <v>28218</v>
      </c>
      <c r="D125" s="518">
        <v>27828</v>
      </c>
      <c r="E125" s="517">
        <v>27470</v>
      </c>
      <c r="F125" s="518">
        <v>27118</v>
      </c>
      <c r="G125" s="518">
        <v>26784</v>
      </c>
      <c r="H125" s="521">
        <v>26554</v>
      </c>
      <c r="I125" s="520">
        <v>26218</v>
      </c>
    </row>
    <row r="126" spans="1:9" s="444" customFormat="1" ht="12" customHeight="1">
      <c r="A126" s="449" t="s">
        <v>93</v>
      </c>
      <c r="B126" s="442">
        <v>20630</v>
      </c>
      <c r="C126" s="525">
        <v>17692</v>
      </c>
      <c r="D126" s="518">
        <v>17394</v>
      </c>
      <c r="E126" s="517">
        <v>17087</v>
      </c>
      <c r="F126" s="518">
        <v>16832</v>
      </c>
      <c r="G126" s="518">
        <v>16602</v>
      </c>
      <c r="H126" s="521">
        <v>16362</v>
      </c>
      <c r="I126" s="520">
        <v>16128</v>
      </c>
    </row>
    <row r="127" spans="1:9" s="444" customFormat="1" ht="12" customHeight="1">
      <c r="A127" s="449" t="s">
        <v>94</v>
      </c>
      <c r="B127" s="442">
        <v>22277</v>
      </c>
      <c r="C127" s="525">
        <v>19157</v>
      </c>
      <c r="D127" s="518">
        <v>18871</v>
      </c>
      <c r="E127" s="517">
        <v>18645</v>
      </c>
      <c r="F127" s="518">
        <v>18455</v>
      </c>
      <c r="G127" s="518">
        <v>18254</v>
      </c>
      <c r="H127" s="521">
        <v>18002</v>
      </c>
      <c r="I127" s="520">
        <v>17790</v>
      </c>
    </row>
    <row r="128" spans="1:9" s="444" customFormat="1" ht="12" customHeight="1">
      <c r="A128" s="449" t="s">
        <v>228</v>
      </c>
      <c r="B128" s="442">
        <v>134088</v>
      </c>
      <c r="C128" s="525">
        <v>129370</v>
      </c>
      <c r="D128" s="518">
        <v>128758</v>
      </c>
      <c r="E128" s="517">
        <v>128196</v>
      </c>
      <c r="F128" s="518">
        <v>127551</v>
      </c>
      <c r="G128" s="518">
        <v>126860</v>
      </c>
      <c r="H128" s="521">
        <v>128862</v>
      </c>
      <c r="I128" s="520">
        <v>127892</v>
      </c>
    </row>
    <row r="129" spans="1:9" s="444" customFormat="1" ht="12" customHeight="1">
      <c r="A129" s="449" t="s">
        <v>95</v>
      </c>
      <c r="B129" s="442">
        <v>52838</v>
      </c>
      <c r="C129" s="525">
        <v>46758</v>
      </c>
      <c r="D129" s="518">
        <v>46046</v>
      </c>
      <c r="E129" s="517">
        <v>45287</v>
      </c>
      <c r="F129" s="518">
        <v>44610</v>
      </c>
      <c r="G129" s="518">
        <v>43998</v>
      </c>
      <c r="H129" s="521">
        <v>43031</v>
      </c>
      <c r="I129" s="520">
        <v>42475</v>
      </c>
    </row>
    <row r="130" spans="1:9" s="444" customFormat="1" ht="12" customHeight="1">
      <c r="A130" s="449" t="s">
        <v>96</v>
      </c>
      <c r="B130" s="442">
        <v>11778</v>
      </c>
      <c r="C130" s="525">
        <v>10157</v>
      </c>
      <c r="D130" s="518">
        <v>9998</v>
      </c>
      <c r="E130" s="517">
        <v>9837</v>
      </c>
      <c r="F130" s="518">
        <v>9675</v>
      </c>
      <c r="G130" s="518">
        <v>9542</v>
      </c>
      <c r="H130" s="521">
        <v>9489</v>
      </c>
      <c r="I130" s="520">
        <v>9363</v>
      </c>
    </row>
    <row r="131" spans="1:9" s="451" customFormat="1" ht="15.95" customHeight="1">
      <c r="A131" s="532" t="s">
        <v>140</v>
      </c>
      <c r="B131" s="438">
        <v>279518</v>
      </c>
      <c r="C131" s="531">
        <v>296761</v>
      </c>
      <c r="D131" s="529">
        <v>297713</v>
      </c>
      <c r="E131" s="530">
        <v>298444</v>
      </c>
      <c r="F131" s="529">
        <v>299155</v>
      </c>
      <c r="G131" s="529">
        <v>299689</v>
      </c>
      <c r="H131" s="528">
        <v>308928</v>
      </c>
      <c r="I131" s="527">
        <v>308717</v>
      </c>
    </row>
    <row r="132" spans="1:9" s="444" customFormat="1" ht="12" customHeight="1">
      <c r="A132" s="449" t="s">
        <v>89</v>
      </c>
      <c r="B132" s="442">
        <v>25595</v>
      </c>
      <c r="C132" s="525">
        <v>26481</v>
      </c>
      <c r="D132" s="518">
        <v>26456</v>
      </c>
      <c r="E132" s="517">
        <v>26462</v>
      </c>
      <c r="F132" s="518">
        <v>26451</v>
      </c>
      <c r="G132" s="518">
        <v>26431</v>
      </c>
      <c r="H132" s="521">
        <v>27535</v>
      </c>
      <c r="I132" s="520">
        <v>27329</v>
      </c>
    </row>
    <row r="133" spans="1:9" s="444" customFormat="1" ht="12" customHeight="1">
      <c r="A133" s="449" t="s">
        <v>229</v>
      </c>
      <c r="B133" s="442">
        <v>123349</v>
      </c>
      <c r="C133" s="525">
        <v>120304</v>
      </c>
      <c r="D133" s="518">
        <v>119994</v>
      </c>
      <c r="E133" s="517">
        <v>119517</v>
      </c>
      <c r="F133" s="518">
        <v>118959</v>
      </c>
      <c r="G133" s="518">
        <v>118343</v>
      </c>
      <c r="H133" s="521">
        <v>125461</v>
      </c>
      <c r="I133" s="520">
        <v>124679</v>
      </c>
    </row>
    <row r="134" spans="1:9" s="444" customFormat="1" ht="12" customHeight="1">
      <c r="A134" s="449" t="s">
        <v>230</v>
      </c>
      <c r="B134" s="442">
        <v>76672</v>
      </c>
      <c r="C134" s="525">
        <v>92471</v>
      </c>
      <c r="D134" s="518">
        <v>93859</v>
      </c>
      <c r="E134" s="517">
        <v>95239</v>
      </c>
      <c r="F134" s="518">
        <v>96597</v>
      </c>
      <c r="G134" s="518">
        <v>97851</v>
      </c>
      <c r="H134" s="521">
        <v>100109</v>
      </c>
      <c r="I134" s="520">
        <v>101098</v>
      </c>
    </row>
    <row r="135" spans="1:9" s="444" customFormat="1" ht="12" customHeight="1">
      <c r="A135" s="449" t="s">
        <v>90</v>
      </c>
      <c r="B135" s="442">
        <v>28183</v>
      </c>
      <c r="C135" s="525">
        <v>26077</v>
      </c>
      <c r="D135" s="518">
        <v>25809</v>
      </c>
      <c r="E135" s="517">
        <v>25502</v>
      </c>
      <c r="F135" s="518">
        <v>25215</v>
      </c>
      <c r="G135" s="518">
        <v>24943</v>
      </c>
      <c r="H135" s="521">
        <v>24709</v>
      </c>
      <c r="I135" s="520">
        <v>24448</v>
      </c>
    </row>
    <row r="136" spans="1:9" s="444" customFormat="1" ht="12" customHeight="1">
      <c r="A136" s="449" t="s">
        <v>91</v>
      </c>
      <c r="B136" s="518">
        <v>25719</v>
      </c>
      <c r="C136" s="525">
        <v>31428</v>
      </c>
      <c r="D136" s="518">
        <v>31595</v>
      </c>
      <c r="E136" s="517">
        <v>31724</v>
      </c>
      <c r="F136" s="518">
        <v>31933</v>
      </c>
      <c r="G136" s="518">
        <v>32121</v>
      </c>
      <c r="H136" s="521">
        <v>31114</v>
      </c>
      <c r="I136" s="520">
        <v>31163</v>
      </c>
    </row>
    <row r="137" spans="1:9" s="451" customFormat="1" ht="15.95" customHeight="1">
      <c r="A137" s="532" t="s">
        <v>141</v>
      </c>
      <c r="B137" s="438">
        <v>306420</v>
      </c>
      <c r="C137" s="531">
        <v>293869</v>
      </c>
      <c r="D137" s="529">
        <v>292340</v>
      </c>
      <c r="E137" s="530">
        <v>290806</v>
      </c>
      <c r="F137" s="529">
        <v>289496</v>
      </c>
      <c r="G137" s="529">
        <v>288151</v>
      </c>
      <c r="H137" s="528">
        <v>293422</v>
      </c>
      <c r="I137" s="527">
        <v>292035</v>
      </c>
    </row>
    <row r="138" spans="1:9" s="444" customFormat="1" ht="12" customHeight="1">
      <c r="A138" s="449" t="s">
        <v>59</v>
      </c>
      <c r="B138" s="442">
        <v>49158</v>
      </c>
      <c r="C138" s="525">
        <v>47522</v>
      </c>
      <c r="D138" s="518">
        <v>47146</v>
      </c>
      <c r="E138" s="517">
        <v>46796</v>
      </c>
      <c r="F138" s="518">
        <v>46473</v>
      </c>
      <c r="G138" s="518">
        <v>46110</v>
      </c>
      <c r="H138" s="521">
        <v>46271</v>
      </c>
      <c r="I138" s="520">
        <v>45904</v>
      </c>
    </row>
    <row r="139" spans="1:9" s="444" customFormat="1" ht="12" customHeight="1">
      <c r="A139" s="449" t="s">
        <v>60</v>
      </c>
      <c r="B139" s="442">
        <v>21710</v>
      </c>
      <c r="C139" s="525">
        <v>11841</v>
      </c>
      <c r="D139" s="518">
        <v>11771</v>
      </c>
      <c r="E139" s="517">
        <v>11668</v>
      </c>
      <c r="F139" s="518">
        <v>11546</v>
      </c>
      <c r="G139" s="518">
        <v>11418</v>
      </c>
      <c r="H139" s="521">
        <v>11750</v>
      </c>
      <c r="I139" s="520">
        <v>11639</v>
      </c>
    </row>
    <row r="140" spans="1:9" s="444" customFormat="1" ht="12" customHeight="1">
      <c r="A140" s="449" t="s">
        <v>61</v>
      </c>
      <c r="B140" s="442">
        <v>18643</v>
      </c>
      <c r="C140" s="525">
        <v>15282</v>
      </c>
      <c r="D140" s="518">
        <v>15087</v>
      </c>
      <c r="E140" s="517">
        <v>14872</v>
      </c>
      <c r="F140" s="518">
        <v>14629</v>
      </c>
      <c r="G140" s="518">
        <v>14395</v>
      </c>
      <c r="H140" s="521">
        <v>14275</v>
      </c>
      <c r="I140" s="520">
        <v>14063</v>
      </c>
    </row>
    <row r="141" spans="1:9" s="444" customFormat="1" ht="12" customHeight="1">
      <c r="A141" s="449" t="s">
        <v>231</v>
      </c>
      <c r="B141" s="442">
        <v>175159</v>
      </c>
      <c r="C141" s="525">
        <v>174920</v>
      </c>
      <c r="D141" s="518">
        <v>174626</v>
      </c>
      <c r="E141" s="517">
        <v>174386</v>
      </c>
      <c r="F141" s="518">
        <v>174318</v>
      </c>
      <c r="G141" s="518">
        <v>174229</v>
      </c>
      <c r="H141" s="521">
        <v>179439</v>
      </c>
      <c r="I141" s="520">
        <v>179274</v>
      </c>
    </row>
    <row r="142" spans="1:9" s="444" customFormat="1" ht="12" customHeight="1">
      <c r="A142" s="471" t="s">
        <v>62</v>
      </c>
      <c r="B142" s="442" t="s">
        <v>197</v>
      </c>
      <c r="C142" s="525">
        <v>7905</v>
      </c>
      <c r="D142" s="518">
        <v>7844</v>
      </c>
      <c r="E142" s="517">
        <v>7757</v>
      </c>
      <c r="F142" s="518">
        <v>7677</v>
      </c>
      <c r="G142" s="518">
        <v>7602</v>
      </c>
      <c r="H142" s="521">
        <v>7842</v>
      </c>
      <c r="I142" s="520">
        <v>7738</v>
      </c>
    </row>
    <row r="143" spans="1:9" s="526" customFormat="1" ht="12" customHeight="1">
      <c r="A143" s="449" t="s">
        <v>63</v>
      </c>
      <c r="B143" s="442">
        <v>14466</v>
      </c>
      <c r="C143" s="525">
        <v>12200</v>
      </c>
      <c r="D143" s="518">
        <v>11986</v>
      </c>
      <c r="E143" s="517">
        <v>11795</v>
      </c>
      <c r="F143" s="518">
        <v>11636</v>
      </c>
      <c r="G143" s="518">
        <v>11498</v>
      </c>
      <c r="H143" s="521">
        <v>11512</v>
      </c>
      <c r="I143" s="520">
        <v>11352</v>
      </c>
    </row>
    <row r="144" spans="1:9" s="444" customFormat="1" ht="12" customHeight="1">
      <c r="A144" s="449" t="s">
        <v>64</v>
      </c>
      <c r="B144" s="442">
        <v>27284</v>
      </c>
      <c r="C144" s="525">
        <v>24199</v>
      </c>
      <c r="D144" s="518">
        <v>23880</v>
      </c>
      <c r="E144" s="517">
        <v>23532</v>
      </c>
      <c r="F144" s="518">
        <v>23217</v>
      </c>
      <c r="G144" s="518">
        <v>22899</v>
      </c>
      <c r="H144" s="521">
        <v>22333</v>
      </c>
      <c r="I144" s="520">
        <v>22065</v>
      </c>
    </row>
    <row r="145" spans="1:9" s="451" customFormat="1" ht="15.95" customHeight="1">
      <c r="A145" s="524" t="s">
        <v>261</v>
      </c>
      <c r="B145" s="438">
        <f t="shared" ref="B145:G145" si="3">B146+B151+B164+B169+B176+B189+B194+B198+B208</f>
        <v>1813007</v>
      </c>
      <c r="C145" s="438">
        <f t="shared" si="3"/>
        <v>1711222</v>
      </c>
      <c r="D145" s="438">
        <f t="shared" si="3"/>
        <v>1698004</v>
      </c>
      <c r="E145" s="438">
        <f t="shared" si="3"/>
        <v>1683453</v>
      </c>
      <c r="F145" s="438">
        <f t="shared" si="3"/>
        <v>1669379</v>
      </c>
      <c r="G145" s="438">
        <f t="shared" si="3"/>
        <v>1655499</v>
      </c>
      <c r="H145" s="527">
        <v>1609800</v>
      </c>
      <c r="I145" s="527">
        <v>1594594</v>
      </c>
    </row>
    <row r="146" spans="1:9" s="451" customFormat="1" ht="15.95" customHeight="1">
      <c r="A146" s="532" t="s">
        <v>142</v>
      </c>
      <c r="B146" s="438">
        <v>155421</v>
      </c>
      <c r="C146" s="531">
        <v>138462</v>
      </c>
      <c r="D146" s="529">
        <v>136437</v>
      </c>
      <c r="E146" s="530">
        <v>134375</v>
      </c>
      <c r="F146" s="529">
        <v>132464</v>
      </c>
      <c r="G146" s="529">
        <v>130557</v>
      </c>
      <c r="H146" s="528">
        <v>125285</v>
      </c>
      <c r="I146" s="527">
        <v>123616</v>
      </c>
    </row>
    <row r="147" spans="1:9" s="444" customFormat="1" ht="12" customHeight="1">
      <c r="A147" s="449" t="s">
        <v>70</v>
      </c>
      <c r="B147" s="442">
        <v>58078</v>
      </c>
      <c r="C147" s="525">
        <v>52751</v>
      </c>
      <c r="D147" s="518">
        <v>52042</v>
      </c>
      <c r="E147" s="517">
        <v>51340</v>
      </c>
      <c r="F147" s="518">
        <v>50779</v>
      </c>
      <c r="G147" s="518">
        <v>50233</v>
      </c>
      <c r="H147" s="521">
        <v>48682</v>
      </c>
      <c r="I147" s="520">
        <v>48294</v>
      </c>
    </row>
    <row r="148" spans="1:9" s="444" customFormat="1" ht="12" customHeight="1">
      <c r="A148" s="449" t="s">
        <v>71</v>
      </c>
      <c r="B148" s="442">
        <v>24819</v>
      </c>
      <c r="C148" s="525">
        <v>22640</v>
      </c>
      <c r="D148" s="518">
        <v>22364</v>
      </c>
      <c r="E148" s="517">
        <v>22055</v>
      </c>
      <c r="F148" s="518">
        <v>21757</v>
      </c>
      <c r="G148" s="518">
        <v>21445</v>
      </c>
      <c r="H148" s="521">
        <v>20691</v>
      </c>
      <c r="I148" s="520">
        <v>20416</v>
      </c>
    </row>
    <row r="149" spans="1:9" s="444" customFormat="1" ht="12" customHeight="1">
      <c r="A149" s="449" t="s">
        <v>72</v>
      </c>
      <c r="B149" s="442">
        <v>26010</v>
      </c>
      <c r="C149" s="525">
        <v>21691</v>
      </c>
      <c r="D149" s="518">
        <v>21267</v>
      </c>
      <c r="E149" s="517">
        <v>20839</v>
      </c>
      <c r="F149" s="518">
        <v>20458</v>
      </c>
      <c r="G149" s="518">
        <v>20145</v>
      </c>
      <c r="H149" s="521">
        <v>18748</v>
      </c>
      <c r="I149" s="520">
        <v>18454</v>
      </c>
    </row>
    <row r="150" spans="1:9" s="444" customFormat="1" ht="12" customHeight="1">
      <c r="A150" s="449" t="s">
        <v>73</v>
      </c>
      <c r="B150" s="442">
        <v>46514</v>
      </c>
      <c r="C150" s="525">
        <v>41380</v>
      </c>
      <c r="D150" s="518">
        <v>40764</v>
      </c>
      <c r="E150" s="517">
        <v>40141</v>
      </c>
      <c r="F150" s="518">
        <v>39470</v>
      </c>
      <c r="G150" s="518">
        <v>38734</v>
      </c>
      <c r="H150" s="521">
        <v>37164</v>
      </c>
      <c r="I150" s="520">
        <v>36452</v>
      </c>
    </row>
    <row r="151" spans="1:9" s="451" customFormat="1" ht="15.95" customHeight="1">
      <c r="A151" s="532" t="s">
        <v>143</v>
      </c>
      <c r="B151" s="438">
        <v>205334</v>
      </c>
      <c r="C151" s="531">
        <v>195570</v>
      </c>
      <c r="D151" s="529">
        <v>193944</v>
      </c>
      <c r="E151" s="530">
        <v>191906</v>
      </c>
      <c r="F151" s="529">
        <v>189556</v>
      </c>
      <c r="G151" s="529">
        <v>187341</v>
      </c>
      <c r="H151" s="527">
        <v>183860</v>
      </c>
      <c r="I151" s="527">
        <v>181666</v>
      </c>
    </row>
    <row r="152" spans="1:9" s="462" customFormat="1" ht="12" customHeight="1">
      <c r="A152" s="538" t="s">
        <v>144</v>
      </c>
      <c r="B152" s="460">
        <v>73309</v>
      </c>
      <c r="C152" s="537">
        <v>75118</v>
      </c>
      <c r="D152" s="535">
        <v>75059</v>
      </c>
      <c r="E152" s="536">
        <v>74805</v>
      </c>
      <c r="F152" s="535">
        <v>74463</v>
      </c>
      <c r="G152" s="535">
        <v>74225</v>
      </c>
      <c r="H152" s="534">
        <v>75362</v>
      </c>
      <c r="I152" s="533">
        <v>75054</v>
      </c>
    </row>
    <row r="153" spans="1:9" s="444" customFormat="1" ht="12" customHeight="1">
      <c r="A153" s="457" t="s">
        <v>145</v>
      </c>
      <c r="B153" s="442" t="s">
        <v>197</v>
      </c>
      <c r="C153" s="442" t="s">
        <v>197</v>
      </c>
      <c r="D153" s="442" t="s">
        <v>197</v>
      </c>
      <c r="E153" s="442" t="s">
        <v>197</v>
      </c>
      <c r="F153" s="442" t="s">
        <v>197</v>
      </c>
      <c r="G153" s="442" t="s">
        <v>197</v>
      </c>
      <c r="H153" s="521">
        <v>61740</v>
      </c>
      <c r="I153" s="520">
        <v>61454</v>
      </c>
    </row>
    <row r="154" spans="1:9" s="444" customFormat="1" ht="12" customHeight="1">
      <c r="A154" s="457" t="s">
        <v>146</v>
      </c>
      <c r="B154" s="442" t="s">
        <v>197</v>
      </c>
      <c r="C154" s="442" t="s">
        <v>197</v>
      </c>
      <c r="D154" s="442" t="s">
        <v>197</v>
      </c>
      <c r="E154" s="442" t="s">
        <v>197</v>
      </c>
      <c r="F154" s="442" t="s">
        <v>197</v>
      </c>
      <c r="G154" s="442" t="s">
        <v>197</v>
      </c>
      <c r="H154" s="521">
        <v>13622</v>
      </c>
      <c r="I154" s="520">
        <v>13600</v>
      </c>
    </row>
    <row r="155" spans="1:9" s="444" customFormat="1" ht="12" customHeight="1">
      <c r="A155" s="449" t="s">
        <v>53</v>
      </c>
      <c r="B155" s="442">
        <v>21032</v>
      </c>
      <c r="C155" s="525">
        <v>20081</v>
      </c>
      <c r="D155" s="518">
        <v>19868</v>
      </c>
      <c r="E155" s="517">
        <v>19689</v>
      </c>
      <c r="F155" s="518">
        <v>19495</v>
      </c>
      <c r="G155" s="518">
        <v>19219</v>
      </c>
      <c r="H155" s="521">
        <v>17637</v>
      </c>
      <c r="I155" s="520">
        <v>17395</v>
      </c>
    </row>
    <row r="156" spans="1:9" s="444" customFormat="1" ht="12" customHeight="1">
      <c r="A156" s="449" t="s">
        <v>54</v>
      </c>
      <c r="B156" s="442">
        <v>10328</v>
      </c>
      <c r="C156" s="525">
        <v>9392</v>
      </c>
      <c r="D156" s="518">
        <v>9248</v>
      </c>
      <c r="E156" s="517">
        <v>9073</v>
      </c>
      <c r="F156" s="518">
        <v>8931</v>
      </c>
      <c r="G156" s="518">
        <v>8803</v>
      </c>
      <c r="H156" s="521">
        <v>8337</v>
      </c>
      <c r="I156" s="520">
        <v>8210</v>
      </c>
    </row>
    <row r="157" spans="1:9" s="444" customFormat="1" ht="12" customHeight="1">
      <c r="A157" s="449" t="s">
        <v>55</v>
      </c>
      <c r="B157" s="442">
        <v>13879</v>
      </c>
      <c r="C157" s="525">
        <v>12427</v>
      </c>
      <c r="D157" s="518">
        <v>12270</v>
      </c>
      <c r="E157" s="517">
        <v>12003</v>
      </c>
      <c r="F157" s="518">
        <v>11680</v>
      </c>
      <c r="G157" s="518">
        <v>11457</v>
      </c>
      <c r="H157" s="521">
        <v>11395</v>
      </c>
      <c r="I157" s="520">
        <v>11159</v>
      </c>
    </row>
    <row r="158" spans="1:9" s="444" customFormat="1" ht="12" customHeight="1">
      <c r="A158" s="449" t="s">
        <v>56</v>
      </c>
      <c r="B158" s="442">
        <v>16103</v>
      </c>
      <c r="C158" s="525">
        <v>14205</v>
      </c>
      <c r="D158" s="518">
        <v>14047</v>
      </c>
      <c r="E158" s="517">
        <v>13825</v>
      </c>
      <c r="F158" s="518">
        <v>13569</v>
      </c>
      <c r="G158" s="518">
        <v>13359</v>
      </c>
      <c r="H158" s="521">
        <v>12756</v>
      </c>
      <c r="I158" s="520">
        <v>12525</v>
      </c>
    </row>
    <row r="159" spans="1:9" s="444" customFormat="1" ht="12" customHeight="1">
      <c r="A159" s="449" t="s">
        <v>57</v>
      </c>
      <c r="B159" s="442">
        <v>19767</v>
      </c>
      <c r="C159" s="525">
        <v>17825</v>
      </c>
      <c r="D159" s="518">
        <v>17497</v>
      </c>
      <c r="E159" s="517">
        <v>17133</v>
      </c>
      <c r="F159" s="518">
        <v>16738</v>
      </c>
      <c r="G159" s="518">
        <v>16346</v>
      </c>
      <c r="H159" s="521">
        <v>15548</v>
      </c>
      <c r="I159" s="520">
        <v>15201</v>
      </c>
    </row>
    <row r="160" spans="1:9" s="444" customFormat="1" ht="12" customHeight="1">
      <c r="A160" s="449" t="s">
        <v>58</v>
      </c>
      <c r="B160" s="442">
        <v>14860</v>
      </c>
      <c r="C160" s="525">
        <v>13257</v>
      </c>
      <c r="D160" s="518">
        <v>13064</v>
      </c>
      <c r="E160" s="517">
        <v>12869</v>
      </c>
      <c r="F160" s="518">
        <v>12629</v>
      </c>
      <c r="G160" s="518">
        <v>12392</v>
      </c>
      <c r="H160" s="521">
        <v>11494</v>
      </c>
      <c r="I160" s="520">
        <v>11269</v>
      </c>
    </row>
    <row r="161" spans="1:11" s="444" customFormat="1" ht="12" customHeight="1">
      <c r="A161" s="449" t="s">
        <v>123</v>
      </c>
      <c r="B161" s="442">
        <v>36056</v>
      </c>
      <c r="C161" s="525">
        <v>33265</v>
      </c>
      <c r="D161" s="518">
        <v>32891</v>
      </c>
      <c r="E161" s="517">
        <v>32509</v>
      </c>
      <c r="F161" s="518">
        <v>32051</v>
      </c>
      <c r="G161" s="518">
        <v>31540</v>
      </c>
      <c r="H161" s="521">
        <v>31331</v>
      </c>
      <c r="I161" s="520">
        <v>30853</v>
      </c>
    </row>
    <row r="162" spans="1:11" s="518" customFormat="1" ht="5.0999999999999996" customHeight="1">
      <c r="A162" s="522"/>
      <c r="B162" s="442"/>
      <c r="E162" s="517"/>
      <c r="H162" s="521"/>
      <c r="I162" s="520"/>
    </row>
    <row r="163" spans="1:11" s="519" customFormat="1" ht="21.95" customHeight="1">
      <c r="A163" s="1636" t="s">
        <v>837</v>
      </c>
      <c r="B163" s="1636"/>
      <c r="C163" s="1636"/>
      <c r="D163" s="1636"/>
      <c r="E163" s="1636"/>
      <c r="F163" s="1636"/>
      <c r="G163" s="1636"/>
      <c r="H163" s="1636"/>
      <c r="I163" s="1636"/>
    </row>
    <row r="164" spans="1:11" s="451" customFormat="1" ht="15.95" customHeight="1">
      <c r="A164" s="532" t="s">
        <v>147</v>
      </c>
      <c r="B164" s="438">
        <v>153459</v>
      </c>
      <c r="C164" s="531">
        <v>129937</v>
      </c>
      <c r="D164" s="529">
        <v>128056</v>
      </c>
      <c r="E164" s="530">
        <v>126217</v>
      </c>
      <c r="F164" s="529">
        <v>124423</v>
      </c>
      <c r="G164" s="529">
        <v>122605</v>
      </c>
      <c r="H164" s="528">
        <v>120216</v>
      </c>
      <c r="I164" s="527">
        <v>118401</v>
      </c>
    </row>
    <row r="165" spans="1:11" s="444" customFormat="1" ht="12" customHeight="1">
      <c r="A165" s="449" t="s">
        <v>74</v>
      </c>
      <c r="B165" s="442">
        <v>18167</v>
      </c>
      <c r="C165" s="525">
        <v>14610</v>
      </c>
      <c r="D165" s="518">
        <v>14291</v>
      </c>
      <c r="E165" s="517">
        <v>14022</v>
      </c>
      <c r="F165" s="518">
        <v>13767</v>
      </c>
      <c r="G165" s="518">
        <v>13474</v>
      </c>
      <c r="H165" s="521">
        <v>13000</v>
      </c>
      <c r="I165" s="520">
        <v>12720</v>
      </c>
    </row>
    <row r="166" spans="1:11" s="444" customFormat="1" ht="12" customHeight="1">
      <c r="A166" s="449" t="s">
        <v>232</v>
      </c>
      <c r="B166" s="442">
        <v>71139</v>
      </c>
      <c r="C166" s="525">
        <v>63398</v>
      </c>
      <c r="D166" s="518">
        <v>62743</v>
      </c>
      <c r="E166" s="517">
        <v>62106</v>
      </c>
      <c r="F166" s="518">
        <v>61446</v>
      </c>
      <c r="G166" s="518">
        <v>60756</v>
      </c>
      <c r="H166" s="521">
        <v>59578</v>
      </c>
      <c r="I166" s="520">
        <v>58856</v>
      </c>
    </row>
    <row r="167" spans="1:11" s="543" customFormat="1" ht="12" customHeight="1">
      <c r="A167" s="449" t="s">
        <v>75</v>
      </c>
      <c r="B167" s="442">
        <v>43300</v>
      </c>
      <c r="C167" s="525">
        <v>34345</v>
      </c>
      <c r="D167" s="518">
        <v>33684</v>
      </c>
      <c r="E167" s="517">
        <v>33051</v>
      </c>
      <c r="F167" s="518">
        <v>32447</v>
      </c>
      <c r="G167" s="518">
        <v>31851</v>
      </c>
      <c r="H167" s="521">
        <v>31603</v>
      </c>
      <c r="I167" s="520">
        <v>31042</v>
      </c>
    </row>
    <row r="168" spans="1:11" s="469" customFormat="1" ht="12" customHeight="1">
      <c r="A168" s="449" t="s">
        <v>76</v>
      </c>
      <c r="B168" s="442">
        <v>20853</v>
      </c>
      <c r="C168" s="525">
        <v>17584</v>
      </c>
      <c r="D168" s="518">
        <v>17338</v>
      </c>
      <c r="E168" s="517">
        <v>17038</v>
      </c>
      <c r="F168" s="518">
        <v>16763</v>
      </c>
      <c r="G168" s="518">
        <v>16524</v>
      </c>
      <c r="H168" s="521">
        <v>16035</v>
      </c>
      <c r="I168" s="520">
        <v>15783</v>
      </c>
      <c r="K168" s="541"/>
    </row>
    <row r="169" spans="1:11" s="451" customFormat="1" ht="15.95" customHeight="1">
      <c r="A169" s="532" t="s">
        <v>148</v>
      </c>
      <c r="B169" s="438">
        <v>250133</v>
      </c>
      <c r="C169" s="531">
        <v>234018</v>
      </c>
      <c r="D169" s="529">
        <v>231793</v>
      </c>
      <c r="E169" s="530">
        <v>229430</v>
      </c>
      <c r="F169" s="529">
        <v>227116</v>
      </c>
      <c r="G169" s="529">
        <v>224776</v>
      </c>
      <c r="H169" s="528">
        <v>216583</v>
      </c>
      <c r="I169" s="527">
        <v>214184</v>
      </c>
      <c r="K169" s="542"/>
    </row>
    <row r="170" spans="1:11" s="469" customFormat="1" ht="12" customHeight="1">
      <c r="A170" s="449" t="s">
        <v>111</v>
      </c>
      <c r="B170" s="442">
        <v>14304</v>
      </c>
      <c r="C170" s="525">
        <v>12322</v>
      </c>
      <c r="D170" s="518">
        <v>12120</v>
      </c>
      <c r="E170" s="517">
        <v>11942</v>
      </c>
      <c r="F170" s="518">
        <v>11807</v>
      </c>
      <c r="G170" s="518">
        <v>11621</v>
      </c>
      <c r="H170" s="521">
        <v>11113</v>
      </c>
      <c r="I170" s="520">
        <v>10990</v>
      </c>
      <c r="K170" s="541"/>
    </row>
    <row r="171" spans="1:11" s="469" customFormat="1" ht="12" customHeight="1">
      <c r="A171" s="449" t="s">
        <v>112</v>
      </c>
      <c r="B171" s="442">
        <v>34818</v>
      </c>
      <c r="C171" s="525">
        <v>32163</v>
      </c>
      <c r="D171" s="518">
        <v>31762</v>
      </c>
      <c r="E171" s="517">
        <v>31395</v>
      </c>
      <c r="F171" s="518">
        <v>31050</v>
      </c>
      <c r="G171" s="518">
        <v>30695</v>
      </c>
      <c r="H171" s="521">
        <v>29957</v>
      </c>
      <c r="I171" s="520">
        <v>29594</v>
      </c>
      <c r="K171" s="541"/>
    </row>
    <row r="172" spans="1:11" s="469" customFormat="1" ht="12" customHeight="1">
      <c r="A172" s="449" t="s">
        <v>113</v>
      </c>
      <c r="B172" s="442">
        <v>26206</v>
      </c>
      <c r="C172" s="525">
        <v>24006</v>
      </c>
      <c r="D172" s="518">
        <v>23681</v>
      </c>
      <c r="E172" s="517">
        <v>23344</v>
      </c>
      <c r="F172" s="518">
        <v>22995</v>
      </c>
      <c r="G172" s="518">
        <v>22655</v>
      </c>
      <c r="H172" s="521">
        <v>22010</v>
      </c>
      <c r="I172" s="520">
        <v>21612</v>
      </c>
      <c r="K172" s="541"/>
    </row>
    <row r="173" spans="1:11" s="444" customFormat="1" ht="12" customHeight="1">
      <c r="A173" s="449" t="s">
        <v>233</v>
      </c>
      <c r="B173" s="442">
        <v>158977</v>
      </c>
      <c r="C173" s="525">
        <v>153084</v>
      </c>
      <c r="D173" s="518">
        <v>151964</v>
      </c>
      <c r="E173" s="517">
        <v>150653</v>
      </c>
      <c r="F173" s="518">
        <v>149279</v>
      </c>
      <c r="G173" s="518">
        <v>147959</v>
      </c>
      <c r="H173" s="521">
        <v>144370</v>
      </c>
      <c r="I173" s="520">
        <v>143023</v>
      </c>
    </row>
    <row r="174" spans="1:11" s="444" customFormat="1" ht="12" customHeight="1">
      <c r="A174" s="449" t="s">
        <v>114</v>
      </c>
      <c r="B174" s="442">
        <v>11879</v>
      </c>
      <c r="C174" s="525">
        <v>10402</v>
      </c>
      <c r="D174" s="518">
        <v>10351</v>
      </c>
      <c r="E174" s="517">
        <v>10314</v>
      </c>
      <c r="F174" s="518">
        <v>10321</v>
      </c>
      <c r="G174" s="518">
        <v>10295</v>
      </c>
      <c r="H174" s="521">
        <v>7460</v>
      </c>
      <c r="I174" s="520">
        <v>7357</v>
      </c>
    </row>
    <row r="175" spans="1:11" s="444" customFormat="1" ht="12" customHeight="1">
      <c r="A175" s="449" t="s">
        <v>115</v>
      </c>
      <c r="B175" s="442">
        <v>3949</v>
      </c>
      <c r="C175" s="525">
        <v>2041</v>
      </c>
      <c r="D175" s="518">
        <v>1915</v>
      </c>
      <c r="E175" s="517">
        <v>1782</v>
      </c>
      <c r="F175" s="518">
        <v>1664</v>
      </c>
      <c r="G175" s="518">
        <v>1551</v>
      </c>
      <c r="H175" s="521">
        <v>1673</v>
      </c>
      <c r="I175" s="520">
        <v>1608</v>
      </c>
    </row>
    <row r="176" spans="1:11" s="451" customFormat="1" ht="15.95" customHeight="1">
      <c r="A176" s="532" t="s">
        <v>149</v>
      </c>
      <c r="B176" s="438">
        <v>391427</v>
      </c>
      <c r="C176" s="531">
        <v>378059</v>
      </c>
      <c r="D176" s="529">
        <v>376946</v>
      </c>
      <c r="E176" s="530">
        <v>375453</v>
      </c>
      <c r="F176" s="530">
        <v>374017</v>
      </c>
      <c r="G176" s="529">
        <v>372670</v>
      </c>
      <c r="H176" s="528">
        <v>376522</v>
      </c>
      <c r="I176" s="527">
        <v>374371</v>
      </c>
    </row>
    <row r="177" spans="1:9" s="462" customFormat="1" ht="12" customHeight="1">
      <c r="A177" s="538" t="s">
        <v>150</v>
      </c>
      <c r="B177" s="460">
        <v>245572</v>
      </c>
      <c r="C177" s="537">
        <v>254164</v>
      </c>
      <c r="D177" s="535">
        <v>254970</v>
      </c>
      <c r="E177" s="534">
        <v>255295</v>
      </c>
      <c r="F177" s="534">
        <v>255479</v>
      </c>
      <c r="G177" s="535">
        <v>255699</v>
      </c>
      <c r="H177" s="534">
        <v>260307</v>
      </c>
      <c r="I177" s="540">
        <v>259790</v>
      </c>
    </row>
    <row r="178" spans="1:9" s="444" customFormat="1" ht="12" customHeight="1">
      <c r="A178" s="457" t="s">
        <v>241</v>
      </c>
      <c r="B178" s="539" t="s">
        <v>197</v>
      </c>
      <c r="C178" s="525">
        <v>88439</v>
      </c>
      <c r="D178" s="518">
        <v>88602</v>
      </c>
      <c r="E178" s="517">
        <v>88608</v>
      </c>
      <c r="F178" s="518">
        <v>88532</v>
      </c>
      <c r="G178" s="518">
        <v>88504</v>
      </c>
      <c r="H178" s="521">
        <v>86046</v>
      </c>
      <c r="I178" s="520">
        <v>85771</v>
      </c>
    </row>
    <row r="179" spans="1:9" s="444" customFormat="1" ht="12" customHeight="1">
      <c r="A179" s="457" t="s">
        <v>235</v>
      </c>
      <c r="B179" s="539" t="s">
        <v>197</v>
      </c>
      <c r="C179" s="525">
        <v>15352</v>
      </c>
      <c r="D179" s="518">
        <v>15325</v>
      </c>
      <c r="E179" s="517">
        <v>15345</v>
      </c>
      <c r="F179" s="518">
        <v>15315</v>
      </c>
      <c r="G179" s="518">
        <v>15235</v>
      </c>
      <c r="H179" s="521">
        <v>14690</v>
      </c>
      <c r="I179" s="520">
        <v>14607</v>
      </c>
    </row>
    <row r="180" spans="1:9" s="444" customFormat="1" ht="12" customHeight="1">
      <c r="A180" s="457" t="s">
        <v>210</v>
      </c>
      <c r="B180" s="539" t="s">
        <v>197</v>
      </c>
      <c r="C180" s="525">
        <v>73288</v>
      </c>
      <c r="D180" s="518">
        <v>73610</v>
      </c>
      <c r="E180" s="517">
        <v>73831</v>
      </c>
      <c r="F180" s="518">
        <v>73951</v>
      </c>
      <c r="G180" s="518">
        <v>74054</v>
      </c>
      <c r="H180" s="521">
        <v>73825</v>
      </c>
      <c r="I180" s="520">
        <v>73791</v>
      </c>
    </row>
    <row r="181" spans="1:9" s="444" customFormat="1" ht="12" customHeight="1">
      <c r="A181" s="457" t="s">
        <v>236</v>
      </c>
      <c r="B181" s="539" t="s">
        <v>197</v>
      </c>
      <c r="C181" s="525">
        <v>43069</v>
      </c>
      <c r="D181" s="518">
        <v>43371</v>
      </c>
      <c r="E181" s="517">
        <v>43545</v>
      </c>
      <c r="F181" s="518">
        <v>43750</v>
      </c>
      <c r="G181" s="518">
        <v>43993</v>
      </c>
      <c r="H181" s="521">
        <v>53393</v>
      </c>
      <c r="I181" s="520">
        <v>53424</v>
      </c>
    </row>
    <row r="182" spans="1:9" s="444" customFormat="1" ht="12" customHeight="1">
      <c r="A182" s="457" t="s">
        <v>237</v>
      </c>
      <c r="B182" s="539" t="s">
        <v>197</v>
      </c>
      <c r="C182" s="525">
        <v>34016</v>
      </c>
      <c r="D182" s="518">
        <v>34062</v>
      </c>
      <c r="E182" s="517">
        <v>33966</v>
      </c>
      <c r="F182" s="518">
        <v>33931</v>
      </c>
      <c r="G182" s="518">
        <v>33913</v>
      </c>
      <c r="H182" s="521">
        <v>32353</v>
      </c>
      <c r="I182" s="520">
        <v>32197</v>
      </c>
    </row>
    <row r="183" spans="1:9" s="444" customFormat="1" ht="12" customHeight="1">
      <c r="A183" s="449" t="s">
        <v>97</v>
      </c>
      <c r="B183" s="442">
        <v>63161</v>
      </c>
      <c r="C183" s="525">
        <v>55094</v>
      </c>
      <c r="D183" s="518">
        <v>54467</v>
      </c>
      <c r="E183" s="517">
        <v>53833</v>
      </c>
      <c r="F183" s="518">
        <v>53222</v>
      </c>
      <c r="G183" s="518">
        <v>52554</v>
      </c>
      <c r="H183" s="521">
        <v>51903</v>
      </c>
      <c r="I183" s="520">
        <v>51215</v>
      </c>
    </row>
    <row r="184" spans="1:9" s="444" customFormat="1" ht="12" customHeight="1">
      <c r="A184" s="449" t="s">
        <v>98</v>
      </c>
      <c r="B184" s="442">
        <v>12822</v>
      </c>
      <c r="C184" s="525">
        <v>9445</v>
      </c>
      <c r="D184" s="518">
        <v>9216</v>
      </c>
      <c r="E184" s="517">
        <v>8967</v>
      </c>
      <c r="F184" s="518">
        <v>8726</v>
      </c>
      <c r="G184" s="518">
        <v>8505</v>
      </c>
      <c r="H184" s="521">
        <v>8415</v>
      </c>
      <c r="I184" s="520">
        <v>8202</v>
      </c>
    </row>
    <row r="185" spans="1:9" s="444" customFormat="1" ht="12" customHeight="1">
      <c r="A185" s="449" t="s">
        <v>99</v>
      </c>
      <c r="B185" s="442">
        <v>20138</v>
      </c>
      <c r="C185" s="525">
        <v>18645</v>
      </c>
      <c r="D185" s="518">
        <v>18389</v>
      </c>
      <c r="E185" s="517">
        <v>18202</v>
      </c>
      <c r="F185" s="518">
        <v>18061</v>
      </c>
      <c r="G185" s="518">
        <v>17941</v>
      </c>
      <c r="H185" s="521">
        <v>18482</v>
      </c>
      <c r="I185" s="520">
        <v>18376</v>
      </c>
    </row>
    <row r="186" spans="1:9" s="444" customFormat="1" ht="12" customHeight="1">
      <c r="A186" s="449" t="s">
        <v>100</v>
      </c>
      <c r="B186" s="442">
        <v>15860</v>
      </c>
      <c r="C186" s="525">
        <v>14244</v>
      </c>
      <c r="D186" s="518">
        <v>14042</v>
      </c>
      <c r="E186" s="517">
        <v>13872</v>
      </c>
      <c r="F186" s="518">
        <v>13731</v>
      </c>
      <c r="G186" s="518">
        <v>13596</v>
      </c>
      <c r="H186" s="521">
        <v>13954</v>
      </c>
      <c r="I186" s="520">
        <v>13848</v>
      </c>
    </row>
    <row r="187" spans="1:9" s="444" customFormat="1" ht="12" customHeight="1">
      <c r="A187" s="449" t="s">
        <v>101</v>
      </c>
      <c r="B187" s="442">
        <v>13476</v>
      </c>
      <c r="C187" s="525">
        <v>10227</v>
      </c>
      <c r="D187" s="518">
        <v>9927</v>
      </c>
      <c r="E187" s="517">
        <v>9667</v>
      </c>
      <c r="F187" s="518">
        <v>9454</v>
      </c>
      <c r="G187" s="518">
        <v>9263</v>
      </c>
      <c r="H187" s="521">
        <v>9157</v>
      </c>
      <c r="I187" s="520">
        <v>8958</v>
      </c>
    </row>
    <row r="188" spans="1:9" s="444" customFormat="1" ht="12" customHeight="1">
      <c r="A188" s="449" t="s">
        <v>102</v>
      </c>
      <c r="B188" s="442">
        <v>20398</v>
      </c>
      <c r="C188" s="525">
        <v>16240</v>
      </c>
      <c r="D188" s="518">
        <v>15935</v>
      </c>
      <c r="E188" s="517">
        <v>15617</v>
      </c>
      <c r="F188" s="518">
        <v>15344</v>
      </c>
      <c r="G188" s="518">
        <v>15112</v>
      </c>
      <c r="H188" s="521">
        <v>14304</v>
      </c>
      <c r="I188" s="520">
        <v>13982</v>
      </c>
    </row>
    <row r="189" spans="1:9" s="451" customFormat="1" ht="15.95" customHeight="1">
      <c r="A189" s="532" t="s">
        <v>151</v>
      </c>
      <c r="B189" s="438">
        <v>116717</v>
      </c>
      <c r="C189" s="531">
        <v>100133</v>
      </c>
      <c r="D189" s="529">
        <v>98681</v>
      </c>
      <c r="E189" s="530">
        <v>97223</v>
      </c>
      <c r="F189" s="529">
        <v>95861</v>
      </c>
      <c r="G189" s="529">
        <v>94575</v>
      </c>
      <c r="H189" s="528">
        <v>92614</v>
      </c>
      <c r="I189" s="527">
        <v>91358</v>
      </c>
    </row>
    <row r="190" spans="1:9" s="444" customFormat="1" ht="12" customHeight="1">
      <c r="A190" s="449" t="s">
        <v>107</v>
      </c>
      <c r="B190" s="442">
        <v>19226</v>
      </c>
      <c r="C190" s="525">
        <v>14222</v>
      </c>
      <c r="D190" s="518">
        <v>13849</v>
      </c>
      <c r="E190" s="517">
        <v>13436</v>
      </c>
      <c r="F190" s="518">
        <v>13036</v>
      </c>
      <c r="G190" s="518">
        <v>12696</v>
      </c>
      <c r="H190" s="521">
        <v>12352</v>
      </c>
      <c r="I190" s="520">
        <v>12025</v>
      </c>
    </row>
    <row r="191" spans="1:9" s="444" customFormat="1" ht="12" customHeight="1">
      <c r="A191" s="449" t="s">
        <v>108</v>
      </c>
      <c r="B191" s="442">
        <v>16842</v>
      </c>
      <c r="C191" s="525">
        <v>13369</v>
      </c>
      <c r="D191" s="518">
        <v>13101</v>
      </c>
      <c r="E191" s="517">
        <v>12845</v>
      </c>
      <c r="F191" s="518">
        <v>12593</v>
      </c>
      <c r="G191" s="518">
        <v>12358</v>
      </c>
      <c r="H191" s="521">
        <v>12132</v>
      </c>
      <c r="I191" s="520">
        <v>11909</v>
      </c>
    </row>
    <row r="192" spans="1:9" s="444" customFormat="1" ht="12" customHeight="1">
      <c r="A192" s="449" t="s">
        <v>109</v>
      </c>
      <c r="B192" s="442">
        <v>13378</v>
      </c>
      <c r="C192" s="525">
        <v>10964</v>
      </c>
      <c r="D192" s="518">
        <v>10765</v>
      </c>
      <c r="E192" s="517">
        <v>10566</v>
      </c>
      <c r="F192" s="518">
        <v>10407</v>
      </c>
      <c r="G192" s="518">
        <v>10258</v>
      </c>
      <c r="H192" s="521">
        <v>10133</v>
      </c>
      <c r="I192" s="520">
        <v>9984</v>
      </c>
    </row>
    <row r="193" spans="1:9" s="444" customFormat="1" ht="12" customHeight="1">
      <c r="A193" s="449" t="s">
        <v>110</v>
      </c>
      <c r="B193" s="442">
        <v>67271</v>
      </c>
      <c r="C193" s="525">
        <v>61578</v>
      </c>
      <c r="D193" s="518">
        <v>60966</v>
      </c>
      <c r="E193" s="517">
        <v>60376</v>
      </c>
      <c r="F193" s="518">
        <v>59825</v>
      </c>
      <c r="G193" s="518">
        <v>59263</v>
      </c>
      <c r="H193" s="521">
        <v>57997</v>
      </c>
      <c r="I193" s="520">
        <v>57440</v>
      </c>
    </row>
    <row r="194" spans="1:9" s="451" customFormat="1" ht="15.95" customHeight="1">
      <c r="A194" s="532" t="s">
        <v>152</v>
      </c>
      <c r="B194" s="438">
        <v>214770</v>
      </c>
      <c r="C194" s="531">
        <v>207217</v>
      </c>
      <c r="D194" s="529">
        <v>205911</v>
      </c>
      <c r="E194" s="530">
        <v>204442</v>
      </c>
      <c r="F194" s="529">
        <v>203118</v>
      </c>
      <c r="G194" s="529">
        <v>201908</v>
      </c>
      <c r="H194" s="528">
        <v>199497</v>
      </c>
      <c r="I194" s="527">
        <v>197963</v>
      </c>
    </row>
    <row r="195" spans="1:9" s="444" customFormat="1" ht="12" customHeight="1">
      <c r="A195" s="449" t="s">
        <v>51</v>
      </c>
      <c r="B195" s="442">
        <v>46591</v>
      </c>
      <c r="C195" s="525">
        <v>43471</v>
      </c>
      <c r="D195" s="518">
        <v>43126</v>
      </c>
      <c r="E195" s="517">
        <v>42713</v>
      </c>
      <c r="F195" s="518">
        <v>42326</v>
      </c>
      <c r="G195" s="518">
        <v>41985</v>
      </c>
      <c r="H195" s="521">
        <v>40906</v>
      </c>
      <c r="I195" s="520">
        <v>40510</v>
      </c>
    </row>
    <row r="196" spans="1:9" s="444" customFormat="1" ht="12" customHeight="1">
      <c r="A196" s="449" t="s">
        <v>234</v>
      </c>
      <c r="B196" s="442">
        <v>109337</v>
      </c>
      <c r="C196" s="525">
        <v>109379</v>
      </c>
      <c r="D196" s="518">
        <v>109007</v>
      </c>
      <c r="E196" s="517">
        <v>108504</v>
      </c>
      <c r="F196" s="518">
        <v>108046</v>
      </c>
      <c r="G196" s="518">
        <v>107638</v>
      </c>
      <c r="H196" s="521">
        <v>108232</v>
      </c>
      <c r="I196" s="520">
        <v>107652</v>
      </c>
    </row>
    <row r="197" spans="1:9" s="444" customFormat="1" ht="12" customHeight="1">
      <c r="A197" s="449" t="s">
        <v>52</v>
      </c>
      <c r="B197" s="442">
        <v>58842</v>
      </c>
      <c r="C197" s="525">
        <v>54367</v>
      </c>
      <c r="D197" s="518">
        <v>53778</v>
      </c>
      <c r="E197" s="517">
        <v>53225</v>
      </c>
      <c r="F197" s="518">
        <v>52746</v>
      </c>
      <c r="G197" s="518">
        <v>52285</v>
      </c>
      <c r="H197" s="521">
        <v>50359</v>
      </c>
      <c r="I197" s="520">
        <v>49801</v>
      </c>
    </row>
    <row r="198" spans="1:9" s="451" customFormat="1" ht="15.95" customHeight="1">
      <c r="A198" s="532" t="s">
        <v>153</v>
      </c>
      <c r="B198" s="438">
        <v>215014</v>
      </c>
      <c r="C198" s="531">
        <v>229596</v>
      </c>
      <c r="D198" s="529">
        <v>229200</v>
      </c>
      <c r="E198" s="530">
        <v>228704</v>
      </c>
      <c r="F198" s="529">
        <v>228254</v>
      </c>
      <c r="G198" s="529">
        <v>227554</v>
      </c>
      <c r="H198" s="528">
        <v>203391</v>
      </c>
      <c r="I198" s="527">
        <v>202328</v>
      </c>
    </row>
    <row r="199" spans="1:9" s="462" customFormat="1" ht="12" customHeight="1">
      <c r="A199" s="538" t="s">
        <v>162</v>
      </c>
      <c r="B199" s="460">
        <v>85398</v>
      </c>
      <c r="C199" s="537">
        <v>87174</v>
      </c>
      <c r="D199" s="535">
        <v>87095</v>
      </c>
      <c r="E199" s="536">
        <v>86950</v>
      </c>
      <c r="F199" s="535">
        <v>86753</v>
      </c>
      <c r="G199" s="535">
        <v>86451</v>
      </c>
      <c r="H199" s="534">
        <v>83551</v>
      </c>
      <c r="I199" s="533">
        <v>83241</v>
      </c>
    </row>
    <row r="200" spans="1:9" s="444" customFormat="1" ht="12" customHeight="1">
      <c r="A200" s="457" t="s">
        <v>165</v>
      </c>
      <c r="B200" s="442" t="s">
        <v>197</v>
      </c>
      <c r="C200" s="442" t="s">
        <v>197</v>
      </c>
      <c r="D200" s="442" t="s">
        <v>197</v>
      </c>
      <c r="E200" s="442" t="s">
        <v>197</v>
      </c>
      <c r="F200" s="442" t="s">
        <v>197</v>
      </c>
      <c r="G200" s="442" t="s">
        <v>197</v>
      </c>
      <c r="H200" s="521">
        <v>73977</v>
      </c>
      <c r="I200" s="520">
        <v>73789</v>
      </c>
    </row>
    <row r="201" spans="1:9" s="444" customFormat="1" ht="12" customHeight="1">
      <c r="A201" s="457" t="s">
        <v>166</v>
      </c>
      <c r="B201" s="442" t="s">
        <v>197</v>
      </c>
      <c r="C201" s="442" t="s">
        <v>197</v>
      </c>
      <c r="D201" s="442" t="s">
        <v>197</v>
      </c>
      <c r="E201" s="442" t="s">
        <v>197</v>
      </c>
      <c r="F201" s="442" t="s">
        <v>197</v>
      </c>
      <c r="G201" s="442" t="s">
        <v>197</v>
      </c>
      <c r="H201" s="521">
        <v>9574</v>
      </c>
      <c r="I201" s="520">
        <v>9452</v>
      </c>
    </row>
    <row r="202" spans="1:9" s="444" customFormat="1" ht="12" customHeight="1">
      <c r="A202" s="449" t="s">
        <v>116</v>
      </c>
      <c r="B202" s="442">
        <v>11456</v>
      </c>
      <c r="C202" s="525">
        <v>8973</v>
      </c>
      <c r="D202" s="518">
        <v>8758</v>
      </c>
      <c r="E202" s="517">
        <v>8555</v>
      </c>
      <c r="F202" s="518">
        <v>8381</v>
      </c>
      <c r="G202" s="518">
        <v>8191</v>
      </c>
      <c r="H202" s="521">
        <v>8150</v>
      </c>
      <c r="I202" s="520">
        <v>7998</v>
      </c>
    </row>
    <row r="203" spans="1:9" s="444" customFormat="1" ht="12" customHeight="1">
      <c r="A203" s="449" t="s">
        <v>117</v>
      </c>
      <c r="B203" s="442">
        <v>37463</v>
      </c>
      <c r="C203" s="525">
        <v>45107</v>
      </c>
      <c r="D203" s="518">
        <v>45212</v>
      </c>
      <c r="E203" s="517">
        <v>45279</v>
      </c>
      <c r="F203" s="518">
        <v>45396</v>
      </c>
      <c r="G203" s="518">
        <v>45509</v>
      </c>
      <c r="H203" s="521">
        <v>38230</v>
      </c>
      <c r="I203" s="525">
        <v>38214</v>
      </c>
    </row>
    <row r="204" spans="1:9" s="444" customFormat="1" ht="12" customHeight="1">
      <c r="A204" s="449" t="s">
        <v>118</v>
      </c>
      <c r="B204" s="442">
        <v>24620</v>
      </c>
      <c r="C204" s="525">
        <v>22872</v>
      </c>
      <c r="D204" s="518">
        <v>22639</v>
      </c>
      <c r="E204" s="517">
        <v>22380</v>
      </c>
      <c r="F204" s="518">
        <v>22117</v>
      </c>
      <c r="G204" s="518">
        <v>21868</v>
      </c>
      <c r="H204" s="521">
        <v>20889</v>
      </c>
      <c r="I204" s="520">
        <v>20587</v>
      </c>
    </row>
    <row r="205" spans="1:9" s="444" customFormat="1" ht="12" customHeight="1">
      <c r="A205" s="449" t="s">
        <v>119</v>
      </c>
      <c r="B205" s="442">
        <v>25208</v>
      </c>
      <c r="C205" s="525">
        <v>38385</v>
      </c>
      <c r="D205" s="518">
        <v>38849</v>
      </c>
      <c r="E205" s="517">
        <v>39341</v>
      </c>
      <c r="F205" s="518">
        <v>39769</v>
      </c>
      <c r="G205" s="518">
        <v>40000</v>
      </c>
      <c r="H205" s="521">
        <v>27140</v>
      </c>
      <c r="I205" s="520">
        <v>27179</v>
      </c>
    </row>
    <row r="206" spans="1:9" s="444" customFormat="1" ht="12" customHeight="1">
      <c r="A206" s="449" t="s">
        <v>120</v>
      </c>
      <c r="B206" s="442">
        <v>23789</v>
      </c>
      <c r="C206" s="525">
        <v>21248</v>
      </c>
      <c r="D206" s="518">
        <v>20957</v>
      </c>
      <c r="E206" s="517">
        <v>20666</v>
      </c>
      <c r="F206" s="518">
        <v>20425</v>
      </c>
      <c r="G206" s="518">
        <v>20217</v>
      </c>
      <c r="H206" s="521">
        <v>20313</v>
      </c>
      <c r="I206" s="520">
        <v>20109</v>
      </c>
    </row>
    <row r="207" spans="1:9" s="444" customFormat="1" ht="12" customHeight="1">
      <c r="A207" s="449" t="s">
        <v>121</v>
      </c>
      <c r="B207" s="442">
        <v>7080</v>
      </c>
      <c r="C207" s="525">
        <v>5837</v>
      </c>
      <c r="D207" s="518">
        <v>5690</v>
      </c>
      <c r="E207" s="517">
        <v>5533</v>
      </c>
      <c r="F207" s="518">
        <v>5413</v>
      </c>
      <c r="G207" s="518">
        <v>5318</v>
      </c>
      <c r="H207" s="521">
        <v>5118</v>
      </c>
      <c r="I207" s="520">
        <v>5000</v>
      </c>
    </row>
    <row r="208" spans="1:9" s="451" customFormat="1" ht="15.95" customHeight="1">
      <c r="A208" s="532" t="s">
        <v>154</v>
      </c>
      <c r="B208" s="438">
        <v>110732</v>
      </c>
      <c r="C208" s="531">
        <v>98230</v>
      </c>
      <c r="D208" s="529">
        <v>97036</v>
      </c>
      <c r="E208" s="530">
        <v>95703</v>
      </c>
      <c r="F208" s="529">
        <v>94570</v>
      </c>
      <c r="G208" s="529">
        <v>93513</v>
      </c>
      <c r="H208" s="528">
        <v>91832</v>
      </c>
      <c r="I208" s="527">
        <v>90707</v>
      </c>
    </row>
    <row r="209" spans="1:9" s="526" customFormat="1" ht="12" customHeight="1">
      <c r="A209" s="449" t="s">
        <v>103</v>
      </c>
      <c r="B209" s="442">
        <v>15697</v>
      </c>
      <c r="C209" s="525">
        <v>12995</v>
      </c>
      <c r="D209" s="518">
        <v>12780</v>
      </c>
      <c r="E209" s="517">
        <v>12564</v>
      </c>
      <c r="F209" s="518">
        <v>12386</v>
      </c>
      <c r="G209" s="518">
        <v>12174</v>
      </c>
      <c r="H209" s="521">
        <v>11761</v>
      </c>
      <c r="I209" s="520">
        <v>11557</v>
      </c>
    </row>
    <row r="210" spans="1:9" s="444" customFormat="1" ht="12" customHeight="1">
      <c r="A210" s="449" t="s">
        <v>104</v>
      </c>
      <c r="B210" s="442">
        <v>19522</v>
      </c>
      <c r="C210" s="525">
        <v>17647</v>
      </c>
      <c r="D210" s="518">
        <v>17597</v>
      </c>
      <c r="E210" s="517">
        <v>17486</v>
      </c>
      <c r="F210" s="518">
        <v>17403</v>
      </c>
      <c r="G210" s="518">
        <v>17338</v>
      </c>
      <c r="H210" s="521">
        <v>16349</v>
      </c>
      <c r="I210" s="520">
        <v>16201</v>
      </c>
    </row>
    <row r="211" spans="1:9" s="444" customFormat="1" ht="12" customHeight="1">
      <c r="A211" s="449" t="s">
        <v>105</v>
      </c>
      <c r="B211" s="442">
        <v>23989</v>
      </c>
      <c r="C211" s="525">
        <v>20361</v>
      </c>
      <c r="D211" s="518">
        <v>19930</v>
      </c>
      <c r="E211" s="517">
        <v>19452</v>
      </c>
      <c r="F211" s="518">
        <v>19056</v>
      </c>
      <c r="G211" s="518">
        <v>18740</v>
      </c>
      <c r="H211" s="521">
        <v>19243</v>
      </c>
      <c r="I211" s="520">
        <v>18963</v>
      </c>
    </row>
    <row r="212" spans="1:9" s="444" customFormat="1" ht="12" customHeight="1">
      <c r="A212" s="449" t="s">
        <v>106</v>
      </c>
      <c r="B212" s="442">
        <v>51524</v>
      </c>
      <c r="C212" s="525">
        <v>47227</v>
      </c>
      <c r="D212" s="518">
        <v>46729</v>
      </c>
      <c r="E212" s="517">
        <v>46201</v>
      </c>
      <c r="F212" s="518">
        <v>45725</v>
      </c>
      <c r="G212" s="518">
        <v>45261</v>
      </c>
      <c r="H212" s="521">
        <v>44479</v>
      </c>
      <c r="I212" s="520">
        <v>43986</v>
      </c>
    </row>
    <row r="213" spans="1:9" s="451" customFormat="1" ht="15.95" customHeight="1">
      <c r="A213" s="524" t="s">
        <v>155</v>
      </c>
      <c r="B213" s="438" t="s">
        <v>197</v>
      </c>
      <c r="C213" s="438" t="s">
        <v>197</v>
      </c>
      <c r="D213" s="438" t="s">
        <v>197</v>
      </c>
      <c r="E213" s="438" t="s">
        <v>197</v>
      </c>
      <c r="F213" s="438" t="s">
        <v>197</v>
      </c>
      <c r="G213" s="438" t="s">
        <v>197</v>
      </c>
      <c r="H213" s="438"/>
      <c r="I213" s="523"/>
    </row>
    <row r="214" spans="1:9" s="518" customFormat="1" ht="5.0999999999999996" customHeight="1">
      <c r="A214" s="522"/>
      <c r="B214" s="442"/>
      <c r="E214" s="517"/>
      <c r="H214" s="521"/>
      <c r="I214" s="520"/>
    </row>
    <row r="215" spans="1:9" s="519" customFormat="1" ht="21.95" customHeight="1">
      <c r="A215" s="1636" t="s">
        <v>837</v>
      </c>
      <c r="B215" s="1636"/>
      <c r="C215" s="1636"/>
      <c r="D215" s="1636"/>
      <c r="E215" s="1636"/>
      <c r="F215" s="1636"/>
      <c r="G215" s="1636"/>
      <c r="H215" s="1636"/>
      <c r="I215" s="1636"/>
    </row>
  </sheetData>
  <mergeCells count="5">
    <mergeCell ref="A215:I215"/>
    <mergeCell ref="A1:I1"/>
    <mergeCell ref="A55:I55"/>
    <mergeCell ref="A111:I111"/>
    <mergeCell ref="A163:I163"/>
  </mergeCells>
  <printOptions horizontalCentered="1"/>
  <pageMargins left="0.59055118110236227" right="0.59055118110236227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5" max="8" man="1"/>
    <brk id="111" max="8" man="1"/>
    <brk id="163" max="8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9"/>
  <sheetViews>
    <sheetView zoomScaleNormal="100" zoomScaleSheetLayoutView="150" workbookViewId="0">
      <pane xSplit="1" ySplit="4" topLeftCell="B5" activePane="bottomRight" state="frozen"/>
      <selection activeCell="H212" sqref="H212"/>
      <selection pane="topRight" activeCell="H212" sqref="H212"/>
      <selection pane="bottomLeft" activeCell="H212" sqref="H212"/>
      <selection pane="bottomRight" activeCell="A2" sqref="A2:A4"/>
    </sheetView>
  </sheetViews>
  <sheetFormatPr defaultRowHeight="12.75"/>
  <cols>
    <col min="1" max="1" width="20.28515625" style="561" customWidth="1"/>
    <col min="2" max="2" width="5.5703125" style="561" customWidth="1"/>
    <col min="3" max="3" width="6.28515625" style="561" customWidth="1"/>
    <col min="4" max="4" width="5.7109375" style="561" customWidth="1"/>
    <col min="5" max="5" width="4.28515625" style="561" customWidth="1"/>
    <col min="6" max="6" width="5.7109375" style="561" customWidth="1"/>
    <col min="7" max="7" width="4.28515625" style="561" customWidth="1"/>
    <col min="8" max="8" width="5.7109375" style="561" customWidth="1"/>
    <col min="9" max="9" width="3.85546875" style="561" customWidth="1"/>
    <col min="10" max="10" width="5.7109375" style="561" customWidth="1"/>
    <col min="11" max="11" width="3.85546875" style="561" customWidth="1"/>
    <col min="12" max="12" width="5.7109375" style="561" customWidth="1"/>
    <col min="13" max="13" width="4.28515625" style="561" customWidth="1"/>
    <col min="14" max="15" width="5.28515625" style="561" customWidth="1"/>
    <col min="16" max="18" width="10.7109375" style="561" customWidth="1"/>
    <col min="19" max="16384" width="9.140625" style="560"/>
  </cols>
  <sheetData>
    <row r="1" spans="1:23" ht="24.95" customHeight="1">
      <c r="A1" s="1639" t="s">
        <v>858</v>
      </c>
      <c r="B1" s="1640"/>
      <c r="C1" s="1640"/>
      <c r="D1" s="1640"/>
      <c r="E1" s="1640"/>
      <c r="F1" s="1640"/>
      <c r="G1" s="1640"/>
      <c r="H1" s="1640"/>
      <c r="I1" s="1640"/>
      <c r="J1" s="1640"/>
      <c r="K1" s="1640"/>
      <c r="L1" s="1640"/>
      <c r="M1" s="1640"/>
      <c r="N1" s="1640"/>
      <c r="O1" s="1640"/>
      <c r="P1" s="615"/>
      <c r="Q1" s="615"/>
      <c r="R1" s="615"/>
    </row>
    <row r="2" spans="1:23" ht="21.95" customHeight="1">
      <c r="A2" s="1643" t="s">
        <v>854</v>
      </c>
      <c r="B2" s="1641" t="s">
        <v>853</v>
      </c>
      <c r="C2" s="1642"/>
      <c r="D2" s="1641" t="s">
        <v>852</v>
      </c>
      <c r="E2" s="1641"/>
      <c r="F2" s="1641"/>
      <c r="G2" s="1641"/>
      <c r="H2" s="1641"/>
      <c r="I2" s="1641"/>
      <c r="J2" s="1641"/>
      <c r="K2" s="1641"/>
      <c r="L2" s="1641"/>
      <c r="M2" s="1641"/>
      <c r="N2" s="1641" t="s">
        <v>851</v>
      </c>
      <c r="O2" s="1645"/>
      <c r="P2" s="611"/>
      <c r="Q2" s="611"/>
      <c r="R2" s="611"/>
    </row>
    <row r="3" spans="1:23" ht="30" customHeight="1">
      <c r="A3" s="1644"/>
      <c r="B3" s="1642"/>
      <c r="C3" s="1642"/>
      <c r="D3" s="1641" t="s">
        <v>850</v>
      </c>
      <c r="E3" s="1641"/>
      <c r="F3" s="1641" t="s">
        <v>849</v>
      </c>
      <c r="G3" s="1641"/>
      <c r="H3" s="1641" t="s">
        <v>848</v>
      </c>
      <c r="I3" s="1641"/>
      <c r="J3" s="1641" t="s">
        <v>847</v>
      </c>
      <c r="K3" s="1641"/>
      <c r="L3" s="1641" t="s">
        <v>846</v>
      </c>
      <c r="M3" s="1641"/>
      <c r="N3" s="1641"/>
      <c r="O3" s="1645"/>
      <c r="P3" s="611"/>
      <c r="Q3" s="611"/>
      <c r="R3" s="611"/>
      <c r="T3" s="616"/>
      <c r="U3" s="616"/>
      <c r="V3" s="616"/>
      <c r="W3" s="616"/>
    </row>
    <row r="4" spans="1:23" ht="30" customHeight="1">
      <c r="A4" s="1644"/>
      <c r="B4" s="613" t="s">
        <v>845</v>
      </c>
      <c r="C4" s="613" t="s">
        <v>844</v>
      </c>
      <c r="D4" s="613" t="s">
        <v>806</v>
      </c>
      <c r="E4" s="613" t="s">
        <v>265</v>
      </c>
      <c r="F4" s="613" t="s">
        <v>806</v>
      </c>
      <c r="G4" s="613" t="s">
        <v>265</v>
      </c>
      <c r="H4" s="613" t="s">
        <v>806</v>
      </c>
      <c r="I4" s="613" t="s">
        <v>265</v>
      </c>
      <c r="J4" s="613" t="s">
        <v>806</v>
      </c>
      <c r="K4" s="613" t="s">
        <v>265</v>
      </c>
      <c r="L4" s="613" t="s">
        <v>806</v>
      </c>
      <c r="M4" s="613" t="s">
        <v>265</v>
      </c>
      <c r="N4" s="613" t="s">
        <v>843</v>
      </c>
      <c r="O4" s="612" t="s">
        <v>842</v>
      </c>
      <c r="P4" s="611"/>
      <c r="Q4" s="611"/>
      <c r="R4" s="611"/>
      <c r="T4" s="616"/>
      <c r="U4" s="616"/>
      <c r="V4" s="616"/>
      <c r="W4" s="616"/>
    </row>
    <row r="5" spans="1:23" s="566" customFormat="1" ht="15.95" customHeight="1">
      <c r="A5" s="554" t="s">
        <v>0</v>
      </c>
      <c r="B5" s="608">
        <v>42.23414480773021</v>
      </c>
      <c r="C5" s="608">
        <v>125.38068552338375</v>
      </c>
      <c r="D5" s="609">
        <v>4908781</v>
      </c>
      <c r="E5" s="608">
        <v>68.186254987965825</v>
      </c>
      <c r="F5" s="609">
        <v>5930009</v>
      </c>
      <c r="G5" s="608">
        <v>82.371795717701033</v>
      </c>
      <c r="H5" s="609">
        <v>468538</v>
      </c>
      <c r="I5" s="608">
        <v>6.5083065509647975</v>
      </c>
      <c r="J5" s="610">
        <v>565412</v>
      </c>
      <c r="K5" s="608">
        <v>7.8539512773651401</v>
      </c>
      <c r="L5" s="609">
        <v>1616593</v>
      </c>
      <c r="M5" s="608">
        <v>22.455559233496182</v>
      </c>
      <c r="N5" s="608">
        <v>72.223500000000001</v>
      </c>
      <c r="O5" s="608">
        <v>77.289000000000001</v>
      </c>
      <c r="P5" s="568"/>
      <c r="Q5" s="568"/>
      <c r="R5" s="568"/>
      <c r="T5" s="617"/>
      <c r="U5" s="617"/>
      <c r="V5" s="617"/>
      <c r="W5" s="617"/>
    </row>
    <row r="6" spans="1:23" ht="15" customHeight="1">
      <c r="A6" s="477" t="s">
        <v>242</v>
      </c>
      <c r="B6" s="571">
        <v>41.819410468081429</v>
      </c>
      <c r="C6" s="571">
        <v>122.33424270958088</v>
      </c>
      <c r="D6" s="572">
        <v>2480940</v>
      </c>
      <c r="E6" s="571">
        <v>69.179515564373219</v>
      </c>
      <c r="F6" s="572">
        <v>2961978</v>
      </c>
      <c r="G6" s="571">
        <v>82.592970064705739</v>
      </c>
      <c r="H6" s="572">
        <v>241300</v>
      </c>
      <c r="I6" s="571">
        <v>6.7285049641197521</v>
      </c>
      <c r="J6" s="539">
        <v>270952</v>
      </c>
      <c r="K6" s="571">
        <v>7.5553331000338799</v>
      </c>
      <c r="L6" s="572">
        <v>834595</v>
      </c>
      <c r="M6" s="571">
        <v>23.272178203603502</v>
      </c>
      <c r="N6" s="571">
        <v>71.997500000000002</v>
      </c>
      <c r="O6" s="571">
        <v>77.369900000000001</v>
      </c>
      <c r="P6" s="568"/>
      <c r="Q6" s="568"/>
      <c r="R6" s="568"/>
      <c r="T6" s="616"/>
      <c r="U6" s="616"/>
      <c r="V6" s="616"/>
      <c r="W6" s="616"/>
    </row>
    <row r="7" spans="1:23" s="566" customFormat="1" ht="15" customHeight="1">
      <c r="A7" s="549" t="s">
        <v>125</v>
      </c>
      <c r="B7" s="575">
        <v>41.80632224864771</v>
      </c>
      <c r="C7" s="575">
        <v>125.58823160325268</v>
      </c>
      <c r="D7" s="576">
        <v>1153545</v>
      </c>
      <c r="E7" s="575">
        <v>69.314536917639401</v>
      </c>
      <c r="F7" s="576">
        <v>1379839</v>
      </c>
      <c r="G7" s="575">
        <v>82.912154537446412</v>
      </c>
      <c r="H7" s="576">
        <v>115622</v>
      </c>
      <c r="I7" s="575">
        <v>6.9475273071196204</v>
      </c>
      <c r="J7" s="523">
        <v>120138</v>
      </c>
      <c r="K7" s="575">
        <v>7.2188859872925306</v>
      </c>
      <c r="L7" s="576">
        <v>399756</v>
      </c>
      <c r="M7" s="575">
        <v>24.02065114065585</v>
      </c>
      <c r="N7" s="575">
        <v>73.095699999999994</v>
      </c>
      <c r="O7" s="575">
        <v>78.252300000000005</v>
      </c>
      <c r="P7" s="568"/>
      <c r="Q7" s="568"/>
      <c r="R7" s="568"/>
      <c r="T7" s="617"/>
      <c r="U7" s="617"/>
      <c r="V7" s="617"/>
      <c r="W7" s="617"/>
    </row>
    <row r="8" spans="1:23" s="566" customFormat="1" ht="20.100000000000001" customHeight="1">
      <c r="A8" s="548" t="s">
        <v>246</v>
      </c>
      <c r="B8" s="575">
        <v>41.80632224864771</v>
      </c>
      <c r="C8" s="575">
        <v>125.58823160325268</v>
      </c>
      <c r="D8" s="576">
        <v>1153545</v>
      </c>
      <c r="E8" s="575">
        <v>69.314536917639401</v>
      </c>
      <c r="F8" s="576">
        <v>1379839</v>
      </c>
      <c r="G8" s="575">
        <v>82.912154537446412</v>
      </c>
      <c r="H8" s="576">
        <v>115622</v>
      </c>
      <c r="I8" s="575">
        <v>6.9475273071196204</v>
      </c>
      <c r="J8" s="523">
        <v>120138</v>
      </c>
      <c r="K8" s="575">
        <v>7.2188859872925306</v>
      </c>
      <c r="L8" s="576">
        <v>399756</v>
      </c>
      <c r="M8" s="575">
        <v>24.02065114065585</v>
      </c>
      <c r="N8" s="575">
        <v>73.095699999999994</v>
      </c>
      <c r="O8" s="575">
        <v>78.252300000000005</v>
      </c>
      <c r="P8" s="568"/>
      <c r="Q8" s="568"/>
      <c r="R8" s="568"/>
      <c r="T8" s="617"/>
      <c r="U8" s="617"/>
      <c r="V8" s="617"/>
      <c r="W8" s="617"/>
    </row>
    <row r="9" spans="1:23" ht="11.1" customHeight="1">
      <c r="A9" s="573" t="s">
        <v>200</v>
      </c>
      <c r="B9" s="571">
        <v>43.112534562211984</v>
      </c>
      <c r="C9" s="571">
        <v>139.82465957843687</v>
      </c>
      <c r="D9" s="572">
        <v>18128</v>
      </c>
      <c r="E9" s="571">
        <v>66.831336405529953</v>
      </c>
      <c r="F9" s="572">
        <v>22346</v>
      </c>
      <c r="G9" s="571">
        <v>82.381566820276504</v>
      </c>
      <c r="H9" s="572">
        <v>1816</v>
      </c>
      <c r="I9" s="571">
        <v>6.6949308755760368</v>
      </c>
      <c r="J9" s="539">
        <v>2124</v>
      </c>
      <c r="K9" s="571">
        <v>7.830414746543779</v>
      </c>
      <c r="L9" s="572">
        <v>5514</v>
      </c>
      <c r="M9" s="571">
        <v>20.32811059907834</v>
      </c>
      <c r="N9" s="571">
        <v>73.020600000000002</v>
      </c>
      <c r="O9" s="571">
        <v>77.615499999999997</v>
      </c>
      <c r="P9" s="568"/>
      <c r="Q9" s="568"/>
      <c r="R9" s="568"/>
      <c r="T9" s="616"/>
      <c r="U9" s="616"/>
      <c r="V9" s="616"/>
      <c r="W9" s="616"/>
    </row>
    <row r="10" spans="1:23" ht="11.1" customHeight="1">
      <c r="A10" s="573" t="s">
        <v>201</v>
      </c>
      <c r="B10" s="571">
        <v>42.411713990837235</v>
      </c>
      <c r="C10" s="571">
        <v>137.12638917650307</v>
      </c>
      <c r="D10" s="572">
        <v>109654</v>
      </c>
      <c r="E10" s="571">
        <v>69.006444142375273</v>
      </c>
      <c r="F10" s="572">
        <v>133146</v>
      </c>
      <c r="G10" s="571">
        <v>83.790212958767555</v>
      </c>
      <c r="H10" s="572">
        <v>10441</v>
      </c>
      <c r="I10" s="571">
        <v>6.5706338418164423</v>
      </c>
      <c r="J10" s="539">
        <v>10686</v>
      </c>
      <c r="K10" s="571">
        <v>6.7248149826310222</v>
      </c>
      <c r="L10" s="572">
        <v>38789</v>
      </c>
      <c r="M10" s="571">
        <v>24.410335800231586</v>
      </c>
      <c r="N10" s="571">
        <v>73.424199999999999</v>
      </c>
      <c r="O10" s="571">
        <v>78.383700000000005</v>
      </c>
      <c r="P10" s="568"/>
      <c r="Q10" s="568"/>
      <c r="R10" s="568"/>
      <c r="T10" s="616"/>
      <c r="U10" s="616"/>
      <c r="V10" s="616"/>
      <c r="W10" s="616"/>
    </row>
    <row r="11" spans="1:23" ht="11.1" customHeight="1">
      <c r="A11" s="573" t="s">
        <v>202</v>
      </c>
      <c r="B11" s="571">
        <v>44.687008360083247</v>
      </c>
      <c r="C11" s="571">
        <v>186.68558456299658</v>
      </c>
      <c r="D11" s="572">
        <v>38675</v>
      </c>
      <c r="E11" s="571">
        <v>68.212282620198238</v>
      </c>
      <c r="F11" s="572">
        <v>48855</v>
      </c>
      <c r="G11" s="571">
        <v>86.167060566510287</v>
      </c>
      <c r="H11" s="572">
        <v>3415</v>
      </c>
      <c r="I11" s="571">
        <v>6.023140146036897</v>
      </c>
      <c r="J11" s="539">
        <v>3133</v>
      </c>
      <c r="K11" s="571">
        <v>5.5257681046950511</v>
      </c>
      <c r="L11" s="572">
        <v>13546</v>
      </c>
      <c r="M11" s="571">
        <v>23.891495290839185</v>
      </c>
      <c r="N11" s="571">
        <v>74.542599999999993</v>
      </c>
      <c r="O11" s="571">
        <v>79.328000000000003</v>
      </c>
      <c r="P11" s="568"/>
      <c r="Q11" s="568"/>
      <c r="R11" s="568"/>
      <c r="T11" s="616"/>
      <c r="U11" s="616"/>
      <c r="V11" s="616"/>
      <c r="W11" s="616"/>
    </row>
    <row r="12" spans="1:23" ht="11.1" customHeight="1">
      <c r="A12" s="573" t="s">
        <v>203</v>
      </c>
      <c r="B12" s="571">
        <v>40.227756635961633</v>
      </c>
      <c r="C12" s="571">
        <v>103.10805522947062</v>
      </c>
      <c r="D12" s="572">
        <v>59295</v>
      </c>
      <c r="E12" s="571">
        <v>70.295550734431131</v>
      </c>
      <c r="F12" s="572">
        <v>68364</v>
      </c>
      <c r="G12" s="571">
        <v>81.047053384073692</v>
      </c>
      <c r="H12" s="572">
        <v>6398</v>
      </c>
      <c r="I12" s="571">
        <v>7.5849723180519497</v>
      </c>
      <c r="J12" s="539">
        <v>6901</v>
      </c>
      <c r="K12" s="571">
        <v>8.1812900854761654</v>
      </c>
      <c r="L12" s="572">
        <v>19597</v>
      </c>
      <c r="M12" s="571">
        <v>23.232682481535488</v>
      </c>
      <c r="N12" s="571">
        <v>73.065600000000003</v>
      </c>
      <c r="O12" s="571">
        <v>78.304599999999994</v>
      </c>
      <c r="P12" s="568"/>
      <c r="Q12" s="568"/>
      <c r="R12" s="568"/>
      <c r="T12" s="616"/>
      <c r="U12" s="616"/>
      <c r="V12" s="616"/>
      <c r="W12" s="616"/>
    </row>
    <row r="13" spans="1:23" ht="11.1" customHeight="1">
      <c r="A13" s="573" t="s">
        <v>204</v>
      </c>
      <c r="B13" s="571">
        <v>41.083186774533942</v>
      </c>
      <c r="C13" s="571">
        <v>120.25243049633293</v>
      </c>
      <c r="D13" s="572">
        <v>107119</v>
      </c>
      <c r="E13" s="571">
        <v>69.774364586183083</v>
      </c>
      <c r="F13" s="572">
        <v>127198</v>
      </c>
      <c r="G13" s="571">
        <v>82.853271843774834</v>
      </c>
      <c r="H13" s="572">
        <v>11209</v>
      </c>
      <c r="I13" s="571">
        <v>7.3012336994046452</v>
      </c>
      <c r="J13" s="539">
        <v>10853</v>
      </c>
      <c r="K13" s="571">
        <v>7.0693451101470801</v>
      </c>
      <c r="L13" s="572">
        <v>39462</v>
      </c>
      <c r="M13" s="571">
        <v>25.704459295736115</v>
      </c>
      <c r="N13" s="571">
        <v>73.661199999999994</v>
      </c>
      <c r="O13" s="571">
        <v>78.155600000000007</v>
      </c>
      <c r="P13" s="568"/>
      <c r="Q13" s="568"/>
      <c r="R13" s="568"/>
      <c r="T13" s="616"/>
      <c r="U13" s="616"/>
      <c r="V13" s="616"/>
      <c r="W13" s="616"/>
    </row>
    <row r="14" spans="1:23" ht="11.1" customHeight="1">
      <c r="A14" s="573" t="s">
        <v>205</v>
      </c>
      <c r="B14" s="571">
        <v>41.08467887786626</v>
      </c>
      <c r="C14" s="571">
        <v>113.17354690536482</v>
      </c>
      <c r="D14" s="572">
        <v>117063</v>
      </c>
      <c r="E14" s="571">
        <v>69.414680716068858</v>
      </c>
      <c r="F14" s="572">
        <v>138166</v>
      </c>
      <c r="G14" s="571">
        <v>81.928096630159573</v>
      </c>
      <c r="H14" s="572">
        <v>12366</v>
      </c>
      <c r="I14" s="571">
        <v>7.3326494429060203</v>
      </c>
      <c r="J14" s="539">
        <v>12934</v>
      </c>
      <c r="K14" s="571">
        <v>7.6694555955479915</v>
      </c>
      <c r="L14" s="572">
        <v>40760</v>
      </c>
      <c r="M14" s="571">
        <v>24.169399263533027</v>
      </c>
      <c r="N14" s="571">
        <v>72.533100000000005</v>
      </c>
      <c r="O14" s="571">
        <v>77.944800000000001</v>
      </c>
      <c r="P14" s="568"/>
      <c r="Q14" s="568"/>
      <c r="R14" s="568"/>
      <c r="T14" s="616"/>
      <c r="U14" s="616"/>
      <c r="V14" s="616"/>
      <c r="W14" s="616"/>
    </row>
    <row r="15" spans="1:23" ht="11.1" customHeight="1">
      <c r="A15" s="573" t="s">
        <v>206</v>
      </c>
      <c r="B15" s="571">
        <v>40.639022264750608</v>
      </c>
      <c r="C15" s="571">
        <v>100.39465206185567</v>
      </c>
      <c r="D15" s="572">
        <v>41173</v>
      </c>
      <c r="E15" s="571">
        <v>70.353536216530259</v>
      </c>
      <c r="F15" s="572">
        <v>47609</v>
      </c>
      <c r="G15" s="571">
        <v>81.350921859781621</v>
      </c>
      <c r="H15" s="572">
        <v>4229</v>
      </c>
      <c r="I15" s="571">
        <v>7.2262187516019347</v>
      </c>
      <c r="J15" s="539">
        <v>4686</v>
      </c>
      <c r="K15" s="571">
        <v>8.0071083163884289</v>
      </c>
      <c r="L15" s="572">
        <v>13701</v>
      </c>
      <c r="M15" s="571">
        <v>23.411308374485245</v>
      </c>
      <c r="N15" s="571">
        <v>70.650999999999996</v>
      </c>
      <c r="O15" s="571">
        <v>77.272800000000004</v>
      </c>
      <c r="P15" s="568"/>
      <c r="Q15" s="568"/>
      <c r="R15" s="568"/>
      <c r="T15" s="616"/>
      <c r="U15" s="616"/>
      <c r="V15" s="616"/>
      <c r="W15" s="616"/>
    </row>
    <row r="16" spans="1:23" ht="11.1" customHeight="1">
      <c r="A16" s="573" t="s">
        <v>207</v>
      </c>
      <c r="B16" s="571">
        <v>42.277698059058984</v>
      </c>
      <c r="C16" s="571">
        <v>127.17547043652689</v>
      </c>
      <c r="D16" s="572">
        <v>36406</v>
      </c>
      <c r="E16" s="571">
        <v>68.737255494298012</v>
      </c>
      <c r="F16" s="572">
        <v>43706</v>
      </c>
      <c r="G16" s="571">
        <v>82.520202401631295</v>
      </c>
      <c r="H16" s="572">
        <v>3550</v>
      </c>
      <c r="I16" s="571">
        <v>6.7026659617853639</v>
      </c>
      <c r="J16" s="539">
        <v>3998</v>
      </c>
      <c r="K16" s="571">
        <v>7.5485235254134881</v>
      </c>
      <c r="L16" s="572">
        <v>11668</v>
      </c>
      <c r="M16" s="571">
        <v>22.0300581527075</v>
      </c>
      <c r="N16" s="571">
        <v>71.127600000000001</v>
      </c>
      <c r="O16" s="571">
        <v>77.056299999999993</v>
      </c>
      <c r="P16" s="568"/>
      <c r="Q16" s="568"/>
      <c r="R16" s="568"/>
      <c r="T16" s="616"/>
      <c r="U16" s="616"/>
      <c r="V16" s="616"/>
      <c r="W16" s="616"/>
    </row>
    <row r="17" spans="1:23" ht="11.1" customHeight="1">
      <c r="A17" s="573" t="s">
        <v>208</v>
      </c>
      <c r="B17" s="571">
        <v>42.954127927037383</v>
      </c>
      <c r="C17" s="571">
        <v>147.21421582886003</v>
      </c>
      <c r="D17" s="572">
        <v>147524</v>
      </c>
      <c r="E17" s="571">
        <v>68.7866608226945</v>
      </c>
      <c r="F17" s="572">
        <v>180545</v>
      </c>
      <c r="G17" s="571">
        <v>84.183506942825431</v>
      </c>
      <c r="H17" s="572">
        <v>14398</v>
      </c>
      <c r="I17" s="571">
        <v>6.7134184439491573</v>
      </c>
      <c r="J17" s="539">
        <v>14040</v>
      </c>
      <c r="K17" s="571">
        <v>6.5464922178806901</v>
      </c>
      <c r="L17" s="572">
        <v>51094</v>
      </c>
      <c r="M17" s="571">
        <v>23.823822890341592</v>
      </c>
      <c r="N17" s="571">
        <v>74.174899999999994</v>
      </c>
      <c r="O17" s="571">
        <v>78.623599999999996</v>
      </c>
      <c r="P17" s="568"/>
      <c r="Q17" s="568"/>
      <c r="R17" s="568"/>
      <c r="T17" s="616"/>
      <c r="U17" s="616"/>
      <c r="V17" s="616"/>
      <c r="W17" s="616"/>
    </row>
    <row r="18" spans="1:23" ht="11.1" customHeight="1">
      <c r="A18" s="573" t="s">
        <v>209</v>
      </c>
      <c r="B18" s="571">
        <v>41.454407127414932</v>
      </c>
      <c r="C18" s="571">
        <v>114.06603647982958</v>
      </c>
      <c r="D18" s="572">
        <v>49961</v>
      </c>
      <c r="E18" s="571">
        <v>68.796904476666526</v>
      </c>
      <c r="F18" s="572">
        <v>59303</v>
      </c>
      <c r="G18" s="571">
        <v>81.660952066206747</v>
      </c>
      <c r="H18" s="572">
        <v>5102</v>
      </c>
      <c r="I18" s="571">
        <v>7.025516035306592</v>
      </c>
      <c r="J18" s="539">
        <v>5921</v>
      </c>
      <c r="K18" s="571">
        <v>8.1532889935418122</v>
      </c>
      <c r="L18" s="572">
        <v>16184</v>
      </c>
      <c r="M18" s="571">
        <v>22.285564781537023</v>
      </c>
      <c r="N18" s="571">
        <v>71.677400000000006</v>
      </c>
      <c r="O18" s="571">
        <v>76.076899999999995</v>
      </c>
      <c r="P18" s="568"/>
      <c r="Q18" s="568"/>
      <c r="R18" s="568"/>
      <c r="T18" s="616"/>
      <c r="U18" s="616"/>
      <c r="V18" s="616"/>
      <c r="W18" s="616"/>
    </row>
    <row r="19" spans="1:23" ht="11.1" customHeight="1">
      <c r="A19" s="573" t="s">
        <v>210</v>
      </c>
      <c r="B19" s="571">
        <v>40.684662776542666</v>
      </c>
      <c r="C19" s="571">
        <v>109.23134457165871</v>
      </c>
      <c r="D19" s="572">
        <v>123593</v>
      </c>
      <c r="E19" s="571">
        <v>70.635469472432888</v>
      </c>
      <c r="F19" s="572">
        <v>144039</v>
      </c>
      <c r="G19" s="571">
        <v>82.320700908140111</v>
      </c>
      <c r="H19" s="572">
        <v>12569</v>
      </c>
      <c r="I19" s="571">
        <v>7.1833940093614439</v>
      </c>
      <c r="J19" s="539">
        <v>12988</v>
      </c>
      <c r="K19" s="571">
        <v>7.4228595268984359</v>
      </c>
      <c r="L19" s="572">
        <v>43562</v>
      </c>
      <c r="M19" s="571">
        <v>24.896412589370932</v>
      </c>
      <c r="N19" s="571">
        <v>72.3566</v>
      </c>
      <c r="O19" s="571">
        <v>77.740399999999994</v>
      </c>
      <c r="P19" s="568"/>
      <c r="Q19" s="568"/>
      <c r="R19" s="568"/>
      <c r="T19" s="616"/>
      <c r="U19" s="616"/>
      <c r="V19" s="616"/>
      <c r="W19" s="616"/>
    </row>
    <row r="20" spans="1:23" ht="11.1" customHeight="1">
      <c r="A20" s="573" t="s">
        <v>211</v>
      </c>
      <c r="B20" s="571">
        <v>41.722307847562433</v>
      </c>
      <c r="C20" s="571">
        <v>125.07084829019459</v>
      </c>
      <c r="D20" s="572">
        <v>74437</v>
      </c>
      <c r="E20" s="571">
        <v>68.289572668391401</v>
      </c>
      <c r="F20" s="572">
        <v>90037</v>
      </c>
      <c r="G20" s="571">
        <v>82.601236674556432</v>
      </c>
      <c r="H20" s="572">
        <v>7621</v>
      </c>
      <c r="I20" s="571">
        <v>6.9916148327553627</v>
      </c>
      <c r="J20" s="539">
        <v>8099</v>
      </c>
      <c r="K20" s="571">
        <v>7.4301388965340083</v>
      </c>
      <c r="L20" s="572">
        <v>26858</v>
      </c>
      <c r="M20" s="571">
        <v>24.63991486394745</v>
      </c>
      <c r="N20" s="571">
        <v>73.514700000000005</v>
      </c>
      <c r="O20" s="571">
        <v>78.101799999999997</v>
      </c>
      <c r="P20" s="568"/>
      <c r="Q20" s="568"/>
      <c r="R20" s="568"/>
      <c r="T20" s="616"/>
      <c r="U20" s="616"/>
      <c r="V20" s="616"/>
      <c r="W20" s="616"/>
    </row>
    <row r="21" spans="1:23" ht="11.1" customHeight="1">
      <c r="A21" s="573" t="s">
        <v>212</v>
      </c>
      <c r="B21" s="571">
        <v>44.05892221132504</v>
      </c>
      <c r="C21" s="571">
        <v>166.82192206179164</v>
      </c>
      <c r="D21" s="572">
        <v>26882</v>
      </c>
      <c r="E21" s="571">
        <v>69.380065038971765</v>
      </c>
      <c r="F21" s="572">
        <v>33047</v>
      </c>
      <c r="G21" s="571">
        <v>85.29138491715274</v>
      </c>
      <c r="H21" s="572">
        <v>2404</v>
      </c>
      <c r="I21" s="571">
        <v>6.2045114334382907</v>
      </c>
      <c r="J21" s="539">
        <v>2294</v>
      </c>
      <c r="K21" s="571">
        <v>5.9206111598616635</v>
      </c>
      <c r="L21" s="572">
        <v>8935</v>
      </c>
      <c r="M21" s="571">
        <v>23.060444949156043</v>
      </c>
      <c r="N21" s="571">
        <v>71.324100000000001</v>
      </c>
      <c r="O21" s="571">
        <v>77.362799999999993</v>
      </c>
      <c r="P21" s="568"/>
      <c r="Q21" s="568"/>
      <c r="R21" s="568"/>
      <c r="T21" s="616"/>
      <c r="U21" s="616"/>
      <c r="V21" s="616"/>
      <c r="W21" s="616"/>
    </row>
    <row r="22" spans="1:23" ht="11.1" customHeight="1">
      <c r="A22" s="573" t="s">
        <v>213</v>
      </c>
      <c r="B22" s="571">
        <v>43.986006590920269</v>
      </c>
      <c r="C22" s="571">
        <v>150.8298755186722</v>
      </c>
      <c r="D22" s="572">
        <v>13420</v>
      </c>
      <c r="E22" s="571">
        <v>66.007574639712757</v>
      </c>
      <c r="F22" s="572">
        <v>16924</v>
      </c>
      <c r="G22" s="571">
        <v>83.242339284835964</v>
      </c>
      <c r="H22" s="572">
        <v>1246</v>
      </c>
      <c r="I22" s="571">
        <v>6.1285721312281733</v>
      </c>
      <c r="J22" s="539">
        <v>1531</v>
      </c>
      <c r="K22" s="571">
        <v>7.5303723378092569</v>
      </c>
      <c r="L22" s="572">
        <v>4096</v>
      </c>
      <c r="M22" s="571">
        <v>20.146574197039005</v>
      </c>
      <c r="N22" s="571">
        <v>72.588399999999993</v>
      </c>
      <c r="O22" s="571">
        <v>78.834400000000002</v>
      </c>
      <c r="P22" s="568"/>
      <c r="Q22" s="568"/>
      <c r="R22" s="568"/>
      <c r="T22" s="616"/>
      <c r="U22" s="616"/>
      <c r="V22" s="616"/>
      <c r="W22" s="616"/>
    </row>
    <row r="23" spans="1:23" ht="11.1" customHeight="1">
      <c r="A23" s="573" t="s">
        <v>215</v>
      </c>
      <c r="B23" s="571">
        <v>45.164064770604114</v>
      </c>
      <c r="C23" s="571">
        <v>202.3285173236078</v>
      </c>
      <c r="D23" s="572">
        <v>32969</v>
      </c>
      <c r="E23" s="571">
        <v>74.624264373019471</v>
      </c>
      <c r="F23" s="572">
        <v>35589</v>
      </c>
      <c r="G23" s="571">
        <v>80.554549569941145</v>
      </c>
      <c r="H23" s="572">
        <v>2732</v>
      </c>
      <c r="I23" s="571">
        <v>6.1837935717519237</v>
      </c>
      <c r="J23" s="539">
        <v>2533</v>
      </c>
      <c r="K23" s="571">
        <v>5.7333635129017653</v>
      </c>
      <c r="L23" s="572">
        <v>10331</v>
      </c>
      <c r="M23" s="571">
        <v>23.38388411045722</v>
      </c>
      <c r="N23" s="571">
        <v>73.316900000000004</v>
      </c>
      <c r="O23" s="571">
        <v>78.034499999999994</v>
      </c>
      <c r="P23" s="568"/>
      <c r="Q23" s="568"/>
      <c r="R23" s="568"/>
      <c r="T23" s="616"/>
      <c r="U23" s="616"/>
      <c r="V23" s="616"/>
      <c r="W23" s="616"/>
    </row>
    <row r="24" spans="1:23" ht="11.1" customHeight="1">
      <c r="A24" s="573" t="s">
        <v>214</v>
      </c>
      <c r="B24" s="571">
        <v>39.743186962426435</v>
      </c>
      <c r="C24" s="571">
        <v>92.076644225789749</v>
      </c>
      <c r="D24" s="572">
        <v>31028</v>
      </c>
      <c r="E24" s="571">
        <v>64.413535395474355</v>
      </c>
      <c r="F24" s="572">
        <v>41854</v>
      </c>
      <c r="G24" s="571">
        <v>86.888104629437407</v>
      </c>
      <c r="H24" s="572">
        <v>3408</v>
      </c>
      <c r="I24" s="571">
        <v>7.0749429105252233</v>
      </c>
      <c r="J24" s="539">
        <v>3711</v>
      </c>
      <c r="K24" s="571">
        <v>7.7039651235208639</v>
      </c>
      <c r="L24" s="572">
        <v>11292</v>
      </c>
      <c r="M24" s="571">
        <v>23.441976333817728</v>
      </c>
      <c r="N24" s="571">
        <v>71.856399999999994</v>
      </c>
      <c r="O24" s="571">
        <v>78.211100000000002</v>
      </c>
      <c r="P24" s="568"/>
      <c r="Q24" s="568"/>
      <c r="R24" s="568"/>
      <c r="T24" s="616"/>
      <c r="U24" s="616"/>
      <c r="V24" s="616"/>
      <c r="W24" s="616"/>
    </row>
    <row r="25" spans="1:23" ht="11.1" customHeight="1">
      <c r="A25" s="573" t="s">
        <v>216</v>
      </c>
      <c r="B25" s="571">
        <v>41.236600754700305</v>
      </c>
      <c r="C25" s="571">
        <v>116.50887905439471</v>
      </c>
      <c r="D25" s="572">
        <v>126218</v>
      </c>
      <c r="E25" s="571">
        <v>69.734086928657064</v>
      </c>
      <c r="F25" s="572">
        <v>149111</v>
      </c>
      <c r="G25" s="571">
        <v>82.382223106205004</v>
      </c>
      <c r="H25" s="572">
        <v>12718</v>
      </c>
      <c r="I25" s="571">
        <v>7.0265581577798768</v>
      </c>
      <c r="J25" s="539">
        <v>13706</v>
      </c>
      <c r="K25" s="571">
        <v>7.5724175271686587</v>
      </c>
      <c r="L25" s="572">
        <v>44367</v>
      </c>
      <c r="M25" s="571">
        <v>24.512290123149853</v>
      </c>
      <c r="N25" s="571">
        <v>73.467799999999997</v>
      </c>
      <c r="O25" s="571">
        <v>78.5732</v>
      </c>
      <c r="P25" s="568"/>
      <c r="Q25" s="568"/>
      <c r="R25" s="568"/>
      <c r="T25" s="616"/>
      <c r="U25" s="616"/>
      <c r="V25" s="616"/>
      <c r="W25" s="616"/>
    </row>
    <row r="26" spans="1:23" s="566" customFormat="1" ht="15" customHeight="1">
      <c r="A26" s="549" t="s">
        <v>126</v>
      </c>
      <c r="B26" s="575">
        <v>41.830743172406905</v>
      </c>
      <c r="C26" s="575">
        <v>119.63522719584485</v>
      </c>
      <c r="D26" s="576">
        <v>1327395</v>
      </c>
      <c r="E26" s="575">
        <v>69.06260454512109</v>
      </c>
      <c r="F26" s="576">
        <v>1582139</v>
      </c>
      <c r="G26" s="575">
        <v>82.316597615942001</v>
      </c>
      <c r="H26" s="576">
        <v>125678</v>
      </c>
      <c r="I26" s="575">
        <v>6.5388599580544815</v>
      </c>
      <c r="J26" s="523">
        <v>150814</v>
      </c>
      <c r="K26" s="575">
        <v>7.8466527611358279</v>
      </c>
      <c r="L26" s="576">
        <v>434839</v>
      </c>
      <c r="M26" s="575">
        <v>22.624097497576763</v>
      </c>
      <c r="N26" s="575">
        <v>71.145499999999998</v>
      </c>
      <c r="O26" s="575">
        <v>76.643799999999999</v>
      </c>
      <c r="P26" s="568"/>
      <c r="Q26" s="568"/>
      <c r="R26" s="568"/>
      <c r="T26" s="617"/>
      <c r="U26" s="617"/>
      <c r="V26" s="617"/>
      <c r="W26" s="617"/>
    </row>
    <row r="27" spans="1:23" s="566" customFormat="1" ht="15" customHeight="1">
      <c r="A27" s="548" t="s">
        <v>127</v>
      </c>
      <c r="B27" s="575">
        <v>43.398462844007135</v>
      </c>
      <c r="C27" s="575">
        <v>143.03079183109139</v>
      </c>
      <c r="D27" s="523">
        <v>127002</v>
      </c>
      <c r="E27" s="575">
        <v>68.211700002148362</v>
      </c>
      <c r="F27" s="576">
        <v>155697</v>
      </c>
      <c r="G27" s="575">
        <v>83.623541796463783</v>
      </c>
      <c r="H27" s="523">
        <v>10625</v>
      </c>
      <c r="I27" s="575">
        <v>5.7065976325004835</v>
      </c>
      <c r="J27" s="523">
        <v>13916</v>
      </c>
      <c r="K27" s="575">
        <v>7.4741658968354567</v>
      </c>
      <c r="L27" s="576">
        <v>40001</v>
      </c>
      <c r="M27" s="575">
        <v>21.484198766837821</v>
      </c>
      <c r="N27" s="575">
        <v>70.443399999999997</v>
      </c>
      <c r="O27" s="575">
        <v>76.610600000000005</v>
      </c>
      <c r="P27" s="568"/>
      <c r="Q27" s="568"/>
      <c r="R27" s="568"/>
      <c r="T27" s="617"/>
      <c r="U27" s="617"/>
      <c r="V27" s="617"/>
      <c r="W27" s="617"/>
    </row>
    <row r="28" spans="1:23" ht="11.1" customHeight="1">
      <c r="A28" s="573" t="s">
        <v>20</v>
      </c>
      <c r="B28" s="571">
        <v>43.48938065462675</v>
      </c>
      <c r="C28" s="571">
        <v>143.74648415525971</v>
      </c>
      <c r="D28" s="572">
        <v>19581</v>
      </c>
      <c r="E28" s="571">
        <v>68.40046110315437</v>
      </c>
      <c r="F28" s="572">
        <v>23930</v>
      </c>
      <c r="G28" s="571">
        <v>83.592412757187276</v>
      </c>
      <c r="H28" s="572">
        <v>1676</v>
      </c>
      <c r="I28" s="571">
        <v>5.8546127781465049</v>
      </c>
      <c r="J28" s="539">
        <v>2116</v>
      </c>
      <c r="K28" s="571">
        <v>7.3916232926957068</v>
      </c>
      <c r="L28" s="572">
        <v>6053</v>
      </c>
      <c r="M28" s="571">
        <v>21.144374192196178</v>
      </c>
      <c r="N28" s="571">
        <v>70.341700000000003</v>
      </c>
      <c r="O28" s="571">
        <v>78.004800000000003</v>
      </c>
      <c r="P28" s="568"/>
      <c r="Q28" s="568"/>
      <c r="R28" s="568"/>
      <c r="T28" s="616"/>
      <c r="U28" s="616"/>
      <c r="V28" s="616"/>
      <c r="W28" s="616"/>
    </row>
    <row r="29" spans="1:23" ht="11.1" customHeight="1">
      <c r="A29" s="573" t="s">
        <v>21</v>
      </c>
      <c r="B29" s="571">
        <v>42.574493794139038</v>
      </c>
      <c r="C29" s="571">
        <v>129.32223543400713</v>
      </c>
      <c r="D29" s="572">
        <v>28839</v>
      </c>
      <c r="E29" s="571">
        <v>67.663827690575062</v>
      </c>
      <c r="F29" s="572">
        <v>35199</v>
      </c>
      <c r="G29" s="571">
        <v>82.586049130710208</v>
      </c>
      <c r="H29" s="572">
        <v>2520</v>
      </c>
      <c r="I29" s="571">
        <v>5.9125783064686424</v>
      </c>
      <c r="J29" s="539">
        <v>3497</v>
      </c>
      <c r="K29" s="571">
        <v>8.204875530841603</v>
      </c>
      <c r="L29" s="572">
        <v>9240</v>
      </c>
      <c r="M29" s="571">
        <v>21.679453790385022</v>
      </c>
      <c r="N29" s="571">
        <v>70.686400000000006</v>
      </c>
      <c r="O29" s="571">
        <v>76.560599999999994</v>
      </c>
      <c r="P29" s="568"/>
      <c r="Q29" s="568"/>
      <c r="R29" s="568"/>
      <c r="T29" s="616"/>
      <c r="U29" s="616"/>
      <c r="V29" s="616"/>
      <c r="W29" s="616"/>
    </row>
    <row r="30" spans="1:23" ht="11.1" customHeight="1">
      <c r="A30" s="573" t="s">
        <v>22</v>
      </c>
      <c r="B30" s="571">
        <v>43.88084057290444</v>
      </c>
      <c r="C30" s="571">
        <v>150.6046511627907</v>
      </c>
      <c r="D30" s="572">
        <v>20569</v>
      </c>
      <c r="E30" s="571">
        <v>68.993392144366553</v>
      </c>
      <c r="F30" s="572">
        <v>25121</v>
      </c>
      <c r="G30" s="571">
        <v>84.261899171502364</v>
      </c>
      <c r="H30" s="572">
        <v>1611</v>
      </c>
      <c r="I30" s="571">
        <v>5.4036829570992522</v>
      </c>
      <c r="J30" s="539">
        <v>2098</v>
      </c>
      <c r="K30" s="571">
        <v>7.0371985375507329</v>
      </c>
      <c r="L30" s="572">
        <v>6233</v>
      </c>
      <c r="M30" s="571">
        <v>20.906986884915977</v>
      </c>
      <c r="N30" s="571">
        <v>70.0899</v>
      </c>
      <c r="O30" s="571">
        <v>75.2928</v>
      </c>
      <c r="P30" s="568"/>
      <c r="Q30" s="568"/>
      <c r="R30" s="568"/>
      <c r="T30" s="616"/>
      <c r="U30" s="616"/>
      <c r="V30" s="616"/>
      <c r="W30" s="616"/>
    </row>
    <row r="31" spans="1:23" ht="11.1" customHeight="1">
      <c r="A31" s="573" t="s">
        <v>217</v>
      </c>
      <c r="B31" s="571">
        <v>43.611492241004619</v>
      </c>
      <c r="C31" s="571">
        <v>147.56715174049617</v>
      </c>
      <c r="D31" s="572">
        <v>58013</v>
      </c>
      <c r="E31" s="571">
        <v>68.148765961445847</v>
      </c>
      <c r="F31" s="572">
        <v>71447</v>
      </c>
      <c r="G31" s="571">
        <v>83.929892983424764</v>
      </c>
      <c r="H31" s="572">
        <v>4818</v>
      </c>
      <c r="I31" s="571">
        <v>5.65977891855698</v>
      </c>
      <c r="J31" s="539">
        <v>6205</v>
      </c>
      <c r="K31" s="571">
        <v>7.2891092132930799</v>
      </c>
      <c r="L31" s="572">
        <v>18475</v>
      </c>
      <c r="M31" s="571">
        <v>21.702867480352886</v>
      </c>
      <c r="N31" s="571">
        <v>70.283600000000007</v>
      </c>
      <c r="O31" s="571">
        <v>76.705500000000001</v>
      </c>
      <c r="P31" s="568"/>
      <c r="Q31" s="568"/>
      <c r="R31" s="568"/>
      <c r="T31" s="616"/>
      <c r="U31" s="616"/>
      <c r="V31" s="616"/>
      <c r="W31" s="616"/>
    </row>
    <row r="32" spans="1:23" s="566" customFormat="1" ht="14.1" customHeight="1">
      <c r="A32" s="548" t="s">
        <v>128</v>
      </c>
      <c r="B32" s="575">
        <v>42.033714336649687</v>
      </c>
      <c r="C32" s="575">
        <v>120.80451153439874</v>
      </c>
      <c r="D32" s="576">
        <v>200883</v>
      </c>
      <c r="E32" s="575">
        <v>68.869606357521448</v>
      </c>
      <c r="F32" s="576">
        <v>239748</v>
      </c>
      <c r="G32" s="575">
        <v>82.193866006596139</v>
      </c>
      <c r="H32" s="576">
        <v>18972</v>
      </c>
      <c r="I32" s="575">
        <v>6.504254575125306</v>
      </c>
      <c r="J32" s="523">
        <v>23269</v>
      </c>
      <c r="K32" s="575">
        <v>7.9774140685531698</v>
      </c>
      <c r="L32" s="576">
        <v>64180</v>
      </c>
      <c r="M32" s="575">
        <v>22.003112936513922</v>
      </c>
      <c r="N32" s="575">
        <v>70.962500000000006</v>
      </c>
      <c r="O32" s="575">
        <v>76.498400000000004</v>
      </c>
      <c r="P32" s="568"/>
      <c r="Q32" s="568"/>
      <c r="R32" s="568"/>
      <c r="T32" s="617"/>
      <c r="U32" s="617"/>
      <c r="V32" s="617"/>
      <c r="W32" s="617"/>
    </row>
    <row r="33" spans="1:25" ht="11.1" customHeight="1">
      <c r="A33" s="573" t="s">
        <v>13</v>
      </c>
      <c r="B33" s="571">
        <v>43.605004266425738</v>
      </c>
      <c r="C33" s="571">
        <v>139.17835671342687</v>
      </c>
      <c r="D33" s="572">
        <v>13132</v>
      </c>
      <c r="E33" s="571">
        <v>65.913768006826288</v>
      </c>
      <c r="F33" s="572">
        <v>16437</v>
      </c>
      <c r="G33" s="571">
        <v>82.502635145309441</v>
      </c>
      <c r="H33" s="572">
        <v>1176</v>
      </c>
      <c r="I33" s="571">
        <v>5.9027254931486226</v>
      </c>
      <c r="J33" s="539">
        <v>1585</v>
      </c>
      <c r="K33" s="571">
        <v>7.9556291723134063</v>
      </c>
      <c r="L33" s="572">
        <v>4093</v>
      </c>
      <c r="M33" s="571">
        <v>20.544094764844651</v>
      </c>
      <c r="N33" s="571">
        <v>68.827799999999996</v>
      </c>
      <c r="O33" s="571">
        <v>75.565799999999996</v>
      </c>
      <c r="P33" s="568"/>
      <c r="Q33" s="568"/>
      <c r="R33" s="568"/>
      <c r="T33" s="616"/>
      <c r="U33" s="616"/>
      <c r="V33" s="616"/>
      <c r="W33" s="616"/>
    </row>
    <row r="34" spans="1:25" ht="11.1" customHeight="1">
      <c r="A34" s="573" t="s">
        <v>14</v>
      </c>
      <c r="B34" s="571">
        <v>42.272653345724905</v>
      </c>
      <c r="C34" s="571">
        <v>121.0366694237662</v>
      </c>
      <c r="D34" s="572">
        <v>11814</v>
      </c>
      <c r="E34" s="571">
        <v>68.62221189591078</v>
      </c>
      <c r="F34" s="572">
        <v>14004</v>
      </c>
      <c r="G34" s="571">
        <v>81.342936802973981</v>
      </c>
      <c r="H34" s="572">
        <v>1084</v>
      </c>
      <c r="I34" s="571">
        <v>6.2964684014869885</v>
      </c>
      <c r="J34" s="539">
        <v>1465</v>
      </c>
      <c r="K34" s="571">
        <v>8.5095260223048328</v>
      </c>
      <c r="L34" s="572">
        <v>3579</v>
      </c>
      <c r="M34" s="571">
        <v>20.788801115241636</v>
      </c>
      <c r="N34" s="571">
        <v>68.742599999999996</v>
      </c>
      <c r="O34" s="571">
        <v>73.5154</v>
      </c>
      <c r="P34" s="568"/>
      <c r="Q34" s="568"/>
      <c r="R34" s="568"/>
      <c r="T34" s="616"/>
      <c r="U34" s="616"/>
      <c r="V34" s="616"/>
      <c r="W34" s="616"/>
    </row>
    <row r="35" spans="1:25" ht="11.1" customHeight="1">
      <c r="A35" s="573" t="s">
        <v>15</v>
      </c>
      <c r="B35" s="571">
        <v>42.008406694398765</v>
      </c>
      <c r="C35" s="571">
        <v>119.82161495398046</v>
      </c>
      <c r="D35" s="572">
        <v>35415</v>
      </c>
      <c r="E35" s="571">
        <v>68.520847441230529</v>
      </c>
      <c r="F35" s="572">
        <v>42316</v>
      </c>
      <c r="G35" s="571">
        <v>81.872883815420337</v>
      </c>
      <c r="H35" s="572">
        <v>3485</v>
      </c>
      <c r="I35" s="571">
        <v>6.7427686949792012</v>
      </c>
      <c r="J35" s="539">
        <v>4162</v>
      </c>
      <c r="K35" s="571">
        <v>8.0526264873754467</v>
      </c>
      <c r="L35" s="572">
        <v>11561</v>
      </c>
      <c r="M35" s="571">
        <v>22.368191931895133</v>
      </c>
      <c r="N35" s="571">
        <v>70.414100000000005</v>
      </c>
      <c r="O35" s="571">
        <v>76.010300000000001</v>
      </c>
      <c r="P35" s="568"/>
      <c r="Q35" s="568"/>
      <c r="R35" s="568"/>
      <c r="T35" s="616"/>
      <c r="U35" s="616"/>
      <c r="V35" s="616"/>
      <c r="W35" s="616"/>
    </row>
    <row r="36" spans="1:25" ht="11.1" customHeight="1">
      <c r="A36" s="573" t="s">
        <v>16</v>
      </c>
      <c r="B36" s="571">
        <v>41.932990102171139</v>
      </c>
      <c r="C36" s="571">
        <v>117.02932828760643</v>
      </c>
      <c r="D36" s="572">
        <v>16869</v>
      </c>
      <c r="E36" s="571">
        <v>67.325191570881231</v>
      </c>
      <c r="F36" s="572">
        <v>20341</v>
      </c>
      <c r="G36" s="571">
        <v>81.182151979565774</v>
      </c>
      <c r="H36" s="572">
        <v>1689</v>
      </c>
      <c r="I36" s="571">
        <v>6.7409003831417627</v>
      </c>
      <c r="J36" s="539">
        <v>2152</v>
      </c>
      <c r="K36" s="571">
        <v>8.5887611749680719</v>
      </c>
      <c r="L36" s="572">
        <v>5247</v>
      </c>
      <c r="M36" s="571">
        <v>20.941091954022987</v>
      </c>
      <c r="N36" s="571">
        <v>70.828599999999994</v>
      </c>
      <c r="O36" s="571">
        <v>74.648700000000005</v>
      </c>
      <c r="P36" s="568"/>
      <c r="Q36" s="568"/>
      <c r="R36" s="568"/>
      <c r="T36" s="616"/>
      <c r="U36" s="616"/>
      <c r="V36" s="616"/>
      <c r="W36" s="616"/>
    </row>
    <row r="37" spans="1:25" ht="11.1" customHeight="1">
      <c r="A37" s="573" t="s">
        <v>17</v>
      </c>
      <c r="B37" s="571">
        <v>41.713838737686757</v>
      </c>
      <c r="C37" s="571">
        <v>113.21459350761276</v>
      </c>
      <c r="D37" s="572">
        <v>23091</v>
      </c>
      <c r="E37" s="571">
        <v>69.13680050300907</v>
      </c>
      <c r="F37" s="572">
        <v>27290</v>
      </c>
      <c r="G37" s="571">
        <v>81.709033204586959</v>
      </c>
      <c r="H37" s="572">
        <v>2082</v>
      </c>
      <c r="I37" s="571">
        <v>6.2337195724422889</v>
      </c>
      <c r="J37" s="539">
        <v>2822</v>
      </c>
      <c r="K37" s="571">
        <v>8.449354771100932</v>
      </c>
      <c r="L37" s="572">
        <v>7116</v>
      </c>
      <c r="M37" s="571">
        <v>21.306027126560675</v>
      </c>
      <c r="N37" s="571">
        <v>68.027500000000003</v>
      </c>
      <c r="O37" s="571">
        <v>76.598399999999998</v>
      </c>
      <c r="P37" s="568"/>
      <c r="Q37" s="568"/>
      <c r="R37" s="568"/>
      <c r="T37" s="616"/>
      <c r="U37" s="616"/>
      <c r="V37" s="616"/>
      <c r="W37" s="616"/>
    </row>
    <row r="38" spans="1:25" ht="11.1" customHeight="1">
      <c r="A38" s="573" t="s">
        <v>18</v>
      </c>
      <c r="B38" s="571">
        <v>41.613984117760992</v>
      </c>
      <c r="C38" s="571">
        <v>116.34438305709024</v>
      </c>
      <c r="D38" s="572">
        <v>6931</v>
      </c>
      <c r="E38" s="571">
        <v>67.121828394344377</v>
      </c>
      <c r="F38" s="572">
        <v>8396</v>
      </c>
      <c r="G38" s="571">
        <v>81.309316288979275</v>
      </c>
      <c r="H38" s="572">
        <v>764</v>
      </c>
      <c r="I38" s="571">
        <v>7.398799147782297</v>
      </c>
      <c r="J38" s="539">
        <v>853</v>
      </c>
      <c r="K38" s="571">
        <v>8.2607011427464645</v>
      </c>
      <c r="L38" s="572">
        <v>2195</v>
      </c>
      <c r="M38" s="571">
        <v>21.257021111756732</v>
      </c>
      <c r="N38" s="571">
        <v>72.263900000000007</v>
      </c>
      <c r="O38" s="571">
        <v>75.7517</v>
      </c>
      <c r="P38" s="568"/>
      <c r="Q38" s="568"/>
      <c r="R38" s="568"/>
      <c r="T38" s="616"/>
      <c r="U38" s="616"/>
      <c r="V38" s="616"/>
      <c r="W38" s="616"/>
    </row>
    <row r="39" spans="1:25" ht="11.1" customHeight="1">
      <c r="A39" s="573" t="s">
        <v>218</v>
      </c>
      <c r="B39" s="571">
        <v>41.636800741970127</v>
      </c>
      <c r="C39" s="571">
        <v>118.59896373056995</v>
      </c>
      <c r="D39" s="572">
        <v>86036</v>
      </c>
      <c r="E39" s="571">
        <v>69.995769468580164</v>
      </c>
      <c r="F39" s="572">
        <v>101523</v>
      </c>
      <c r="G39" s="571">
        <v>82.595431026066578</v>
      </c>
      <c r="H39" s="572">
        <v>8181</v>
      </c>
      <c r="I39" s="571">
        <v>6.6557649126232548</v>
      </c>
      <c r="J39" s="539">
        <v>9375</v>
      </c>
      <c r="K39" s="571">
        <v>7.6271600117153175</v>
      </c>
      <c r="L39" s="572">
        <v>28245</v>
      </c>
      <c r="M39" s="571">
        <v>22.979107683295908</v>
      </c>
      <c r="N39" s="571">
        <v>71.5886</v>
      </c>
      <c r="O39" s="571">
        <v>77.256100000000004</v>
      </c>
      <c r="P39" s="568"/>
      <c r="Q39" s="568"/>
      <c r="R39" s="568"/>
      <c r="T39" s="616"/>
      <c r="U39" s="616"/>
      <c r="V39" s="616"/>
      <c r="W39" s="616"/>
    </row>
    <row r="40" spans="1:25" ht="11.1" customHeight="1">
      <c r="A40" s="573" t="s">
        <v>19</v>
      </c>
      <c r="B40" s="571">
        <v>44.919346171070309</v>
      </c>
      <c r="C40" s="571">
        <v>156.87751004016064</v>
      </c>
      <c r="D40" s="572">
        <v>7595</v>
      </c>
      <c r="E40" s="571">
        <v>68.025078369905955</v>
      </c>
      <c r="F40" s="572">
        <v>9441</v>
      </c>
      <c r="G40" s="571">
        <v>84.558889386475599</v>
      </c>
      <c r="H40" s="572">
        <v>511</v>
      </c>
      <c r="I40" s="571">
        <v>4.5768025078369909</v>
      </c>
      <c r="J40" s="539">
        <v>855</v>
      </c>
      <c r="K40" s="571">
        <v>7.6578593819973131</v>
      </c>
      <c r="L40" s="572">
        <v>2144</v>
      </c>
      <c r="M40" s="571">
        <v>19.202866099417825</v>
      </c>
      <c r="N40" s="571">
        <v>68.972399999999993</v>
      </c>
      <c r="O40" s="571">
        <v>76.241600000000005</v>
      </c>
      <c r="P40" s="568"/>
      <c r="Q40" s="568"/>
      <c r="R40" s="568"/>
      <c r="T40" s="616"/>
      <c r="U40" s="616"/>
      <c r="V40" s="616"/>
      <c r="W40" s="616"/>
    </row>
    <row r="41" spans="1:25" s="566" customFormat="1" ht="14.1" customHeight="1">
      <c r="A41" s="548" t="s">
        <v>129</v>
      </c>
      <c r="B41" s="575">
        <v>40.601743619399109</v>
      </c>
      <c r="C41" s="575">
        <v>106.37679797671341</v>
      </c>
      <c r="D41" s="576">
        <v>428746</v>
      </c>
      <c r="E41" s="575">
        <v>69.645038465536956</v>
      </c>
      <c r="F41" s="576">
        <v>501920</v>
      </c>
      <c r="G41" s="575">
        <v>81.531344214575313</v>
      </c>
      <c r="H41" s="576">
        <v>44466</v>
      </c>
      <c r="I41" s="575">
        <v>7.2230091485601413</v>
      </c>
      <c r="J41" s="523">
        <v>49228</v>
      </c>
      <c r="K41" s="575">
        <v>7.9965432997193053</v>
      </c>
      <c r="L41" s="576">
        <v>148178</v>
      </c>
      <c r="M41" s="575">
        <v>24.069874727102608</v>
      </c>
      <c r="N41" s="575">
        <v>71.780199999999994</v>
      </c>
      <c r="O41" s="575">
        <v>76.965400000000002</v>
      </c>
      <c r="P41" s="568"/>
      <c r="Q41" s="568"/>
      <c r="R41" s="568"/>
      <c r="T41" s="617"/>
      <c r="U41" s="617"/>
      <c r="V41" s="617"/>
      <c r="W41" s="617"/>
    </row>
    <row r="42" spans="1:25" s="580" customFormat="1" ht="11.1" customHeight="1">
      <c r="A42" s="547" t="s">
        <v>193</v>
      </c>
      <c r="B42" s="583">
        <v>39.969847052798215</v>
      </c>
      <c r="C42" s="583">
        <v>102.70112487540936</v>
      </c>
      <c r="D42" s="540">
        <v>241928</v>
      </c>
      <c r="E42" s="583">
        <v>70.399944128876058</v>
      </c>
      <c r="F42" s="540">
        <v>280755</v>
      </c>
      <c r="G42" s="583">
        <v>81.698423968712177</v>
      </c>
      <c r="H42" s="540">
        <v>26120</v>
      </c>
      <c r="I42" s="583">
        <v>7.6008008194431511</v>
      </c>
      <c r="J42" s="546">
        <v>26361</v>
      </c>
      <c r="K42" s="583">
        <v>7.6709307198063135</v>
      </c>
      <c r="L42" s="540">
        <v>88094</v>
      </c>
      <c r="M42" s="583">
        <v>25.634952043951952</v>
      </c>
      <c r="N42" s="583">
        <v>72.014200000000002</v>
      </c>
      <c r="O42" s="583">
        <v>77.416600000000003</v>
      </c>
      <c r="P42" s="607"/>
      <c r="Q42" s="607"/>
      <c r="R42" s="607"/>
      <c r="T42" s="618"/>
      <c r="U42" s="618"/>
      <c r="V42" s="618"/>
      <c r="W42" s="618"/>
    </row>
    <row r="43" spans="1:25" ht="11.1" customHeight="1">
      <c r="A43" s="579" t="s">
        <v>163</v>
      </c>
      <c r="B43" s="571">
        <v>39.814693216082027</v>
      </c>
      <c r="C43" s="571">
        <v>101.21674442062792</v>
      </c>
      <c r="D43" s="572">
        <v>218187</v>
      </c>
      <c r="E43" s="571">
        <v>70.436980649660057</v>
      </c>
      <c r="F43" s="572">
        <v>252882</v>
      </c>
      <c r="G43" s="571">
        <v>81.637515253646342</v>
      </c>
      <c r="H43" s="572">
        <v>23911</v>
      </c>
      <c r="I43" s="571">
        <v>7.7191521232430063</v>
      </c>
      <c r="J43" s="539">
        <v>23687</v>
      </c>
      <c r="K43" s="571">
        <v>7.6468385405569439</v>
      </c>
      <c r="L43" s="572">
        <v>80127</v>
      </c>
      <c r="M43" s="571">
        <v>25.867278749491547</v>
      </c>
      <c r="N43" s="571">
        <v>72.932199999999995</v>
      </c>
      <c r="O43" s="571">
        <v>77.457599999999999</v>
      </c>
      <c r="P43" s="568"/>
      <c r="Q43" s="568"/>
      <c r="R43" s="568"/>
      <c r="T43" s="616"/>
      <c r="U43" s="616"/>
      <c r="V43" s="616"/>
      <c r="W43" s="616"/>
    </row>
    <row r="44" spans="1:25" ht="11.1" customHeight="1">
      <c r="A44" s="579" t="s">
        <v>164</v>
      </c>
      <c r="B44" s="571">
        <v>41.38815440004722</v>
      </c>
      <c r="C44" s="571">
        <v>116.58802713063993</v>
      </c>
      <c r="D44" s="572">
        <v>23741</v>
      </c>
      <c r="E44" s="571">
        <v>70.061382281768289</v>
      </c>
      <c r="F44" s="572">
        <v>27873</v>
      </c>
      <c r="G44" s="571">
        <v>82.255208640736583</v>
      </c>
      <c r="H44" s="572">
        <v>2209</v>
      </c>
      <c r="I44" s="571">
        <v>6.5189163666410908</v>
      </c>
      <c r="J44" s="539">
        <v>2674</v>
      </c>
      <c r="K44" s="571">
        <v>7.8911644927108542</v>
      </c>
      <c r="L44" s="572">
        <v>7967</v>
      </c>
      <c r="M44" s="571">
        <v>23.511184559995279</v>
      </c>
      <c r="N44" s="571">
        <v>74.720799999999997</v>
      </c>
      <c r="O44" s="571">
        <v>78.776499999999999</v>
      </c>
      <c r="P44" s="568"/>
      <c r="Q44" s="568"/>
      <c r="R44" s="568"/>
      <c r="T44" s="616"/>
      <c r="U44" s="616"/>
      <c r="V44" s="616"/>
      <c r="W44" s="616"/>
    </row>
    <row r="45" spans="1:25" ht="11.1" customHeight="1">
      <c r="A45" s="573" t="s">
        <v>23</v>
      </c>
      <c r="B45" s="571">
        <v>42.343098729913692</v>
      </c>
      <c r="C45" s="571">
        <v>121.38849929873773</v>
      </c>
      <c r="D45" s="572">
        <v>9837</v>
      </c>
      <c r="E45" s="571">
        <v>69.026734965967307</v>
      </c>
      <c r="F45" s="572">
        <v>11790</v>
      </c>
      <c r="G45" s="571">
        <v>82.731036418496942</v>
      </c>
      <c r="H45" s="572">
        <v>820</v>
      </c>
      <c r="I45" s="571">
        <v>5.7539821766893553</v>
      </c>
      <c r="J45" s="539">
        <v>1116</v>
      </c>
      <c r="K45" s="571">
        <v>7.8310294014455124</v>
      </c>
      <c r="L45" s="572">
        <v>3100</v>
      </c>
      <c r="M45" s="571">
        <v>21.752859448459755</v>
      </c>
      <c r="N45" s="571">
        <v>71.280900000000003</v>
      </c>
      <c r="O45" s="571">
        <v>75.495400000000004</v>
      </c>
      <c r="P45" s="574"/>
      <c r="Q45" s="574"/>
      <c r="R45" s="574"/>
      <c r="T45" s="616"/>
      <c r="U45" s="616"/>
      <c r="V45" s="616"/>
      <c r="W45" s="616"/>
    </row>
    <row r="46" spans="1:25" ht="11.1" customHeight="1">
      <c r="A46" s="573" t="s">
        <v>24</v>
      </c>
      <c r="B46" s="571">
        <v>42.495644757376695</v>
      </c>
      <c r="C46" s="571">
        <v>127.55429304499221</v>
      </c>
      <c r="D46" s="572">
        <v>37652</v>
      </c>
      <c r="E46" s="571">
        <v>68.32649802199397</v>
      </c>
      <c r="F46" s="572">
        <v>45403</v>
      </c>
      <c r="G46" s="571">
        <v>82.39211701085182</v>
      </c>
      <c r="H46" s="572">
        <v>3538</v>
      </c>
      <c r="I46" s="571">
        <v>6.4203535005262582</v>
      </c>
      <c r="J46" s="539">
        <v>4383</v>
      </c>
      <c r="K46" s="571">
        <v>7.9537618408158819</v>
      </c>
      <c r="L46" s="572">
        <v>11811</v>
      </c>
      <c r="M46" s="571">
        <v>21.433237759953546</v>
      </c>
      <c r="N46" s="571">
        <v>71.474100000000007</v>
      </c>
      <c r="O46" s="571">
        <v>77.494799999999998</v>
      </c>
      <c r="P46" s="568"/>
      <c r="Q46" s="568"/>
      <c r="R46" s="568"/>
      <c r="T46" s="616"/>
      <c r="U46" s="616"/>
      <c r="V46" s="616"/>
      <c r="W46" s="616"/>
    </row>
    <row r="47" spans="1:25" ht="11.1" customHeight="1">
      <c r="A47" s="573" t="s">
        <v>25</v>
      </c>
      <c r="B47" s="571">
        <v>42.373808987921073</v>
      </c>
      <c r="C47" s="571">
        <v>123.15473960284751</v>
      </c>
      <c r="D47" s="572">
        <v>9198</v>
      </c>
      <c r="E47" s="571">
        <v>69.007427413909525</v>
      </c>
      <c r="F47" s="572">
        <v>10963</v>
      </c>
      <c r="G47" s="571">
        <v>82.249231000075028</v>
      </c>
      <c r="H47" s="572">
        <v>854</v>
      </c>
      <c r="I47" s="571">
        <v>6.4070823017480683</v>
      </c>
      <c r="J47" s="539">
        <v>1049</v>
      </c>
      <c r="K47" s="571">
        <v>7.8700577687748519</v>
      </c>
      <c r="L47" s="572">
        <v>2844</v>
      </c>
      <c r="M47" s="571">
        <v>21.336934503713707</v>
      </c>
      <c r="N47" s="571">
        <v>72.2196</v>
      </c>
      <c r="O47" s="571">
        <v>76.329300000000003</v>
      </c>
      <c r="P47" s="598"/>
      <c r="Q47" s="598"/>
      <c r="R47" s="598"/>
      <c r="T47" s="619"/>
      <c r="U47" s="619"/>
      <c r="V47" s="616"/>
      <c r="W47" s="620"/>
      <c r="X47" s="569"/>
      <c r="Y47" s="569"/>
    </row>
    <row r="48" spans="1:25" ht="11.1" customHeight="1">
      <c r="A48" s="573" t="s">
        <v>26</v>
      </c>
      <c r="B48" s="571">
        <v>40.907511497189574</v>
      </c>
      <c r="C48" s="571">
        <v>103.32940483205657</v>
      </c>
      <c r="D48" s="572">
        <v>10790</v>
      </c>
      <c r="E48" s="571">
        <v>68.919264179867142</v>
      </c>
      <c r="F48" s="572">
        <v>12653</v>
      </c>
      <c r="G48" s="571">
        <v>80.818855390904446</v>
      </c>
      <c r="H48" s="572">
        <v>1101</v>
      </c>
      <c r="I48" s="571">
        <v>7.0324476239141545</v>
      </c>
      <c r="J48" s="539">
        <v>1359</v>
      </c>
      <c r="K48" s="571">
        <v>8.6803781297904958</v>
      </c>
      <c r="L48" s="572">
        <v>3448</v>
      </c>
      <c r="M48" s="571">
        <v>22.023505365355135</v>
      </c>
      <c r="N48" s="571">
        <v>71.574299999999994</v>
      </c>
      <c r="O48" s="571">
        <v>77.690100000000001</v>
      </c>
      <c r="P48" s="606"/>
      <c r="Q48" s="606"/>
      <c r="R48" s="606"/>
      <c r="T48" s="619"/>
      <c r="U48" s="619"/>
      <c r="V48" s="616"/>
      <c r="W48" s="620"/>
      <c r="X48" s="569"/>
      <c r="Y48" s="569"/>
    </row>
    <row r="49" spans="1:25" ht="11.1" customHeight="1">
      <c r="A49" s="573" t="s">
        <v>27</v>
      </c>
      <c r="B49" s="571">
        <v>41.546164235548353</v>
      </c>
      <c r="C49" s="571">
        <v>111.91553544494721</v>
      </c>
      <c r="D49" s="572">
        <v>25027</v>
      </c>
      <c r="E49" s="571">
        <v>67.603997839005942</v>
      </c>
      <c r="F49" s="572">
        <v>29976</v>
      </c>
      <c r="G49" s="571">
        <v>80.972447325769849</v>
      </c>
      <c r="H49" s="572">
        <v>2470</v>
      </c>
      <c r="I49" s="571">
        <v>6.6720691518098327</v>
      </c>
      <c r="J49" s="539">
        <v>3228</v>
      </c>
      <c r="K49" s="571">
        <v>8.7196110210696922</v>
      </c>
      <c r="L49" s="572">
        <v>8050</v>
      </c>
      <c r="M49" s="571">
        <v>21.745002701242573</v>
      </c>
      <c r="N49" s="571">
        <v>68.423900000000003</v>
      </c>
      <c r="O49" s="571">
        <v>75.018199999999993</v>
      </c>
      <c r="P49" s="598"/>
      <c r="Q49" s="598"/>
      <c r="R49" s="598"/>
      <c r="T49" s="619"/>
      <c r="U49" s="619"/>
      <c r="V49" s="616"/>
      <c r="W49" s="620"/>
      <c r="X49" s="569"/>
      <c r="Y49" s="569"/>
    </row>
    <row r="50" spans="1:25" ht="11.1" customHeight="1">
      <c r="A50" s="573" t="s">
        <v>28</v>
      </c>
      <c r="B50" s="571">
        <v>40.835202492211835</v>
      </c>
      <c r="C50" s="571">
        <v>105.74814486654114</v>
      </c>
      <c r="D50" s="572">
        <v>28716</v>
      </c>
      <c r="E50" s="571">
        <v>68.8138030194105</v>
      </c>
      <c r="F50" s="572">
        <v>33776</v>
      </c>
      <c r="G50" s="571">
        <v>80.939372154325426</v>
      </c>
      <c r="H50" s="572">
        <v>2949</v>
      </c>
      <c r="I50" s="571">
        <v>7.0668583752695904</v>
      </c>
      <c r="J50" s="539">
        <v>3526</v>
      </c>
      <c r="K50" s="571">
        <v>8.4495566738557386</v>
      </c>
      <c r="L50" s="572">
        <v>9457</v>
      </c>
      <c r="M50" s="571">
        <v>22.662353223100887</v>
      </c>
      <c r="N50" s="571">
        <v>70.627399999999994</v>
      </c>
      <c r="O50" s="571">
        <v>76.096900000000005</v>
      </c>
      <c r="P50" s="598"/>
      <c r="Q50" s="598"/>
      <c r="R50" s="598"/>
      <c r="T50" s="619"/>
      <c r="U50" s="619"/>
      <c r="V50" s="616"/>
      <c r="W50" s="620"/>
      <c r="X50" s="569"/>
      <c r="Y50" s="569"/>
    </row>
    <row r="51" spans="1:25" ht="11.1" customHeight="1">
      <c r="A51" s="573" t="s">
        <v>29</v>
      </c>
      <c r="B51" s="571">
        <v>39.776842024303953</v>
      </c>
      <c r="C51" s="571">
        <v>88.423806409417921</v>
      </c>
      <c r="D51" s="572">
        <v>17845</v>
      </c>
      <c r="E51" s="571">
        <v>68.624057837255805</v>
      </c>
      <c r="F51" s="572">
        <v>20569</v>
      </c>
      <c r="G51" s="571">
        <v>79.099369327795728</v>
      </c>
      <c r="H51" s="572">
        <v>1906</v>
      </c>
      <c r="I51" s="571">
        <v>7.3296415936009849</v>
      </c>
      <c r="J51" s="539">
        <v>2520</v>
      </c>
      <c r="K51" s="571">
        <v>9.6908167974157831</v>
      </c>
      <c r="L51" s="572">
        <v>5827</v>
      </c>
      <c r="M51" s="571">
        <v>22.4080910629134</v>
      </c>
      <c r="N51" s="571">
        <v>70.852000000000004</v>
      </c>
      <c r="O51" s="571">
        <v>75.030199999999994</v>
      </c>
      <c r="P51" s="598"/>
      <c r="Q51" s="598"/>
      <c r="R51" s="598"/>
      <c r="T51" s="619"/>
      <c r="U51" s="619"/>
      <c r="V51" s="616"/>
      <c r="W51" s="620"/>
      <c r="X51" s="569"/>
      <c r="Y51" s="569"/>
    </row>
    <row r="52" spans="1:25" ht="11.1" customHeight="1">
      <c r="A52" s="573" t="s">
        <v>30</v>
      </c>
      <c r="B52" s="571">
        <v>41.165472956285505</v>
      </c>
      <c r="C52" s="571">
        <v>105.6378132118451</v>
      </c>
      <c r="D52" s="572">
        <v>11112</v>
      </c>
      <c r="E52" s="571">
        <v>68.609533218078539</v>
      </c>
      <c r="F52" s="572">
        <v>13099</v>
      </c>
      <c r="G52" s="571">
        <v>80.87799456655965</v>
      </c>
      <c r="H52" s="572">
        <v>1068</v>
      </c>
      <c r="I52" s="571">
        <v>6.5942207952580887</v>
      </c>
      <c r="J52" s="539">
        <v>1423</v>
      </c>
      <c r="K52" s="571">
        <v>8.7861200296369475</v>
      </c>
      <c r="L52" s="572">
        <v>3607</v>
      </c>
      <c r="M52" s="571">
        <v>22.270931094097307</v>
      </c>
      <c r="N52" s="571">
        <v>68.864099999999993</v>
      </c>
      <c r="O52" s="571">
        <v>75.463999999999999</v>
      </c>
      <c r="P52" s="598"/>
      <c r="Q52" s="598"/>
      <c r="R52" s="598"/>
      <c r="T52" s="619"/>
      <c r="U52" s="619"/>
      <c r="V52" s="616"/>
      <c r="W52" s="620"/>
      <c r="X52" s="569"/>
      <c r="Y52" s="569"/>
    </row>
    <row r="53" spans="1:25" ht="11.1" customHeight="1">
      <c r="A53" s="573" t="s">
        <v>31</v>
      </c>
      <c r="B53" s="571">
        <v>42.356436781609197</v>
      </c>
      <c r="C53" s="571">
        <v>127.92091072498502</v>
      </c>
      <c r="D53" s="572">
        <v>6007</v>
      </c>
      <c r="E53" s="571">
        <v>69.045977011494259</v>
      </c>
      <c r="F53" s="572">
        <v>7229</v>
      </c>
      <c r="G53" s="571">
        <v>83.091954022988503</v>
      </c>
      <c r="H53" s="572">
        <v>563</v>
      </c>
      <c r="I53" s="571">
        <v>6.4712643678160919</v>
      </c>
      <c r="J53" s="539">
        <v>633</v>
      </c>
      <c r="K53" s="571">
        <v>7.2758620689655169</v>
      </c>
      <c r="L53" s="572">
        <v>1960</v>
      </c>
      <c r="M53" s="571">
        <v>22.528735632183906</v>
      </c>
      <c r="N53" s="571">
        <v>73.443899999999999</v>
      </c>
      <c r="O53" s="571">
        <v>78.840100000000007</v>
      </c>
      <c r="P53" s="598"/>
      <c r="Q53" s="598"/>
      <c r="R53" s="598"/>
      <c r="T53" s="619"/>
      <c r="U53" s="619"/>
      <c r="V53" s="616"/>
      <c r="W53" s="620"/>
      <c r="X53" s="569"/>
      <c r="Y53" s="569"/>
    </row>
    <row r="54" spans="1:25" ht="11.1" customHeight="1">
      <c r="A54" s="573" t="s">
        <v>32</v>
      </c>
      <c r="B54" s="571">
        <v>40.610015549901043</v>
      </c>
      <c r="C54" s="571">
        <v>102.58921161825727</v>
      </c>
      <c r="D54" s="572">
        <v>19803</v>
      </c>
      <c r="E54" s="571">
        <v>69.985156912637834</v>
      </c>
      <c r="F54" s="572">
        <v>22961</v>
      </c>
      <c r="G54" s="571">
        <v>81.14574498162284</v>
      </c>
      <c r="H54" s="572">
        <v>2018</v>
      </c>
      <c r="I54" s="571">
        <v>7.1317500706813686</v>
      </c>
      <c r="J54" s="539">
        <v>2346</v>
      </c>
      <c r="K54" s="571">
        <v>8.2909245122985578</v>
      </c>
      <c r="L54" s="572">
        <v>6548</v>
      </c>
      <c r="M54" s="571">
        <v>23.141080011309018</v>
      </c>
      <c r="N54" s="571">
        <v>72.455500000000001</v>
      </c>
      <c r="O54" s="571">
        <v>77.12</v>
      </c>
      <c r="P54" s="598"/>
      <c r="Q54" s="598"/>
      <c r="R54" s="598"/>
      <c r="T54" s="619"/>
      <c r="U54" s="619"/>
      <c r="V54" s="616"/>
      <c r="W54" s="620"/>
      <c r="X54" s="569"/>
      <c r="Y54" s="569"/>
    </row>
    <row r="55" spans="1:25" ht="11.1" customHeight="1">
      <c r="A55" s="573" t="s">
        <v>33</v>
      </c>
      <c r="B55" s="571">
        <v>41.346492346938774</v>
      </c>
      <c r="C55" s="571">
        <v>109.55794504181601</v>
      </c>
      <c r="D55" s="572">
        <v>10831</v>
      </c>
      <c r="E55" s="571">
        <v>69.075255102040813</v>
      </c>
      <c r="F55" s="572">
        <v>12746</v>
      </c>
      <c r="G55" s="571">
        <v>81.288265306122454</v>
      </c>
      <c r="H55" s="572">
        <v>1059</v>
      </c>
      <c r="I55" s="571">
        <v>6.7538265306122449</v>
      </c>
      <c r="J55" s="539">
        <v>1284</v>
      </c>
      <c r="K55" s="571">
        <v>8.1887755102040813</v>
      </c>
      <c r="L55" s="572">
        <v>3432</v>
      </c>
      <c r="M55" s="571">
        <v>21.887755102040817</v>
      </c>
      <c r="N55" s="571">
        <v>70.673699999999997</v>
      </c>
      <c r="O55" s="571">
        <v>77.578900000000004</v>
      </c>
      <c r="P55" s="598"/>
      <c r="Q55" s="598"/>
      <c r="R55" s="598"/>
      <c r="T55" s="619"/>
      <c r="U55" s="619"/>
      <c r="V55" s="616"/>
      <c r="W55" s="620"/>
      <c r="X55" s="569"/>
      <c r="Y55" s="569"/>
    </row>
    <row r="56" spans="1:25" s="593" customFormat="1" ht="6" customHeight="1">
      <c r="A56" s="605"/>
      <c r="B56" s="571"/>
      <c r="C56" s="571"/>
      <c r="D56" s="572"/>
      <c r="E56" s="571"/>
      <c r="F56" s="572"/>
      <c r="G56" s="571"/>
      <c r="H56" s="572"/>
      <c r="I56" s="571"/>
      <c r="J56" s="572"/>
      <c r="K56" s="571"/>
      <c r="L56" s="572"/>
      <c r="M56" s="571"/>
      <c r="N56" s="571"/>
      <c r="O56" s="571"/>
      <c r="P56" s="598"/>
      <c r="Q56" s="598"/>
      <c r="R56" s="598"/>
      <c r="T56" s="621"/>
      <c r="U56" s="621"/>
      <c r="V56" s="622"/>
      <c r="W56" s="623"/>
      <c r="X56" s="604"/>
      <c r="Y56" s="604"/>
    </row>
    <row r="57" spans="1:25" s="519" customFormat="1" ht="11.1" customHeight="1">
      <c r="A57" s="591" t="s">
        <v>840</v>
      </c>
      <c r="B57" s="602"/>
      <c r="C57" s="602"/>
      <c r="D57" s="603"/>
      <c r="E57" s="602"/>
      <c r="F57" s="603"/>
      <c r="G57" s="602"/>
      <c r="H57" s="603"/>
      <c r="I57" s="602"/>
      <c r="J57" s="603"/>
      <c r="K57" s="602"/>
      <c r="L57" s="603"/>
      <c r="M57" s="602"/>
      <c r="N57" s="602"/>
      <c r="O57" s="602"/>
      <c r="P57" s="601"/>
      <c r="Q57" s="601"/>
      <c r="R57" s="601"/>
      <c r="T57" s="624"/>
      <c r="U57" s="624"/>
      <c r="V57" s="625"/>
      <c r="W57" s="626"/>
      <c r="X57" s="600"/>
      <c r="Y57" s="600"/>
    </row>
    <row r="58" spans="1:25" s="566" customFormat="1" ht="20.100000000000001" customHeight="1">
      <c r="A58" s="548" t="s">
        <v>130</v>
      </c>
      <c r="B58" s="575">
        <v>42.71316843731627</v>
      </c>
      <c r="C58" s="575">
        <v>129.72689809317595</v>
      </c>
      <c r="D58" s="576">
        <v>99896</v>
      </c>
      <c r="E58" s="575">
        <v>68.293750085456068</v>
      </c>
      <c r="F58" s="576">
        <v>121117</v>
      </c>
      <c r="G58" s="575">
        <v>82.80145480399797</v>
      </c>
      <c r="H58" s="576">
        <v>8814</v>
      </c>
      <c r="I58" s="575">
        <v>6.0256778374830793</v>
      </c>
      <c r="J58" s="523">
        <v>11363</v>
      </c>
      <c r="K58" s="575">
        <v>7.7682978519764276</v>
      </c>
      <c r="L58" s="576">
        <v>31519</v>
      </c>
      <c r="M58" s="575">
        <v>21.547916923034851</v>
      </c>
      <c r="N58" s="575">
        <v>70.218800000000002</v>
      </c>
      <c r="O58" s="575">
        <v>76.06</v>
      </c>
      <c r="P58" s="599"/>
      <c r="Q58" s="599"/>
      <c r="R58" s="599"/>
      <c r="T58" s="627"/>
      <c r="U58" s="627"/>
      <c r="V58" s="617"/>
      <c r="W58" s="628"/>
      <c r="X58" s="567"/>
      <c r="Y58" s="567"/>
    </row>
    <row r="59" spans="1:25" ht="9.9499999999999993" customHeight="1">
      <c r="A59" s="573" t="s">
        <v>7</v>
      </c>
      <c r="B59" s="571">
        <v>42.882295431652544</v>
      </c>
      <c r="C59" s="571">
        <v>135.54049892208192</v>
      </c>
      <c r="D59" s="572">
        <v>11475</v>
      </c>
      <c r="E59" s="571">
        <v>67.991941695799014</v>
      </c>
      <c r="F59" s="572">
        <v>14008</v>
      </c>
      <c r="G59" s="571">
        <v>83.000533270130944</v>
      </c>
      <c r="H59" s="572">
        <v>971</v>
      </c>
      <c r="I59" s="571">
        <v>5.7533921905551937</v>
      </c>
      <c r="J59" s="539">
        <v>1316</v>
      </c>
      <c r="K59" s="571">
        <v>7.7975943591870589</v>
      </c>
      <c r="L59" s="572">
        <v>3656</v>
      </c>
      <c r="M59" s="571">
        <v>21.662617763820585</v>
      </c>
      <c r="N59" s="571">
        <v>69.193600000000004</v>
      </c>
      <c r="O59" s="571">
        <v>76.170199999999994</v>
      </c>
      <c r="P59" s="598"/>
      <c r="Q59" s="598"/>
      <c r="R59" s="598"/>
      <c r="T59" s="619"/>
      <c r="U59" s="619"/>
      <c r="V59" s="616"/>
      <c r="W59" s="620"/>
      <c r="X59" s="569"/>
      <c r="Y59" s="569"/>
    </row>
    <row r="60" spans="1:25" ht="9.9499999999999993" customHeight="1">
      <c r="A60" s="573" t="s">
        <v>8</v>
      </c>
      <c r="B60" s="571">
        <v>42.597527910685805</v>
      </c>
      <c r="C60" s="571">
        <v>128.21392532795156</v>
      </c>
      <c r="D60" s="572">
        <v>16890</v>
      </c>
      <c r="E60" s="571">
        <v>67.344497607655498</v>
      </c>
      <c r="F60" s="572">
        <v>20701</v>
      </c>
      <c r="G60" s="571">
        <v>82.539872408293462</v>
      </c>
      <c r="H60" s="572">
        <v>1519</v>
      </c>
      <c r="I60" s="571">
        <v>6.0566188197767143</v>
      </c>
      <c r="J60" s="539">
        <v>1968</v>
      </c>
      <c r="K60" s="571">
        <v>7.8468899521531101</v>
      </c>
      <c r="L60" s="572">
        <v>5527</v>
      </c>
      <c r="M60" s="571">
        <v>22.037480063795854</v>
      </c>
      <c r="N60" s="571">
        <v>70.4024</v>
      </c>
      <c r="O60" s="571">
        <v>76.990200000000002</v>
      </c>
      <c r="P60" s="598"/>
      <c r="Q60" s="598"/>
      <c r="R60" s="598"/>
      <c r="T60" s="619"/>
      <c r="U60" s="619"/>
      <c r="V60" s="616"/>
      <c r="W60" s="620"/>
      <c r="X60" s="569"/>
      <c r="Y60" s="569"/>
    </row>
    <row r="61" spans="1:25" ht="9.9499999999999993" customHeight="1">
      <c r="A61" s="573" t="s">
        <v>9</v>
      </c>
      <c r="B61" s="571">
        <v>42.532996736026114</v>
      </c>
      <c r="C61" s="571">
        <v>127.01521244972898</v>
      </c>
      <c r="D61" s="572">
        <v>40843</v>
      </c>
      <c r="E61" s="571">
        <v>69.432544539643686</v>
      </c>
      <c r="F61" s="572">
        <v>48789</v>
      </c>
      <c r="G61" s="571">
        <v>82.940636474908203</v>
      </c>
      <c r="H61" s="572">
        <v>3582</v>
      </c>
      <c r="I61" s="571">
        <v>6.0893512851897187</v>
      </c>
      <c r="J61" s="539">
        <v>4523</v>
      </c>
      <c r="K61" s="571">
        <v>7.6890384876920983</v>
      </c>
      <c r="L61" s="572">
        <v>12790</v>
      </c>
      <c r="M61" s="571">
        <v>21.74282605739154</v>
      </c>
      <c r="N61" s="571">
        <v>69.870800000000003</v>
      </c>
      <c r="O61" s="571">
        <v>76.315899999999999</v>
      </c>
      <c r="P61" s="598"/>
      <c r="Q61" s="598"/>
      <c r="R61" s="598"/>
      <c r="T61" s="619"/>
      <c r="U61" s="619"/>
      <c r="V61" s="616"/>
      <c r="W61" s="620"/>
      <c r="X61" s="569"/>
      <c r="Y61" s="569"/>
    </row>
    <row r="62" spans="1:25" ht="9.9499999999999993" customHeight="1">
      <c r="A62" s="573" t="s">
        <v>10</v>
      </c>
      <c r="B62" s="571">
        <v>42.572295656865393</v>
      </c>
      <c r="C62" s="571">
        <v>121.4890771288453</v>
      </c>
      <c r="D62" s="572">
        <v>7588</v>
      </c>
      <c r="E62" s="571">
        <v>68.231274165992261</v>
      </c>
      <c r="F62" s="572">
        <v>9168</v>
      </c>
      <c r="G62" s="571">
        <v>82.438629619638519</v>
      </c>
      <c r="H62" s="572">
        <v>711</v>
      </c>
      <c r="I62" s="571">
        <v>6.3933099541408147</v>
      </c>
      <c r="J62" s="539">
        <v>893</v>
      </c>
      <c r="K62" s="571">
        <v>8.0298534304469023</v>
      </c>
      <c r="L62" s="572">
        <v>2262</v>
      </c>
      <c r="M62" s="571">
        <v>20.339897491232804</v>
      </c>
      <c r="N62" s="571">
        <v>68.751099999999994</v>
      </c>
      <c r="O62" s="571">
        <v>74.911699999999996</v>
      </c>
      <c r="P62" s="598"/>
      <c r="Q62" s="598"/>
      <c r="R62" s="598"/>
      <c r="T62" s="619"/>
      <c r="U62" s="619"/>
      <c r="V62" s="616"/>
      <c r="W62" s="620"/>
      <c r="X62" s="569"/>
      <c r="Y62" s="569"/>
    </row>
    <row r="63" spans="1:25" ht="9.9499999999999993" customHeight="1">
      <c r="A63" s="573" t="s">
        <v>11</v>
      </c>
      <c r="B63" s="571">
        <v>42.81238918918919</v>
      </c>
      <c r="C63" s="571">
        <v>132.8698674777319</v>
      </c>
      <c r="D63" s="572">
        <v>15453</v>
      </c>
      <c r="E63" s="571">
        <v>66.823783783783782</v>
      </c>
      <c r="F63" s="572">
        <v>19083</v>
      </c>
      <c r="G63" s="571">
        <v>82.521081081081078</v>
      </c>
      <c r="H63" s="572">
        <v>1456</v>
      </c>
      <c r="I63" s="571">
        <v>6.2962162162162159</v>
      </c>
      <c r="J63" s="539">
        <v>1756</v>
      </c>
      <c r="K63" s="571">
        <v>7.5935135135135132</v>
      </c>
      <c r="L63" s="572">
        <v>5013</v>
      </c>
      <c r="M63" s="571">
        <v>21.677837837837838</v>
      </c>
      <c r="N63" s="571">
        <v>70.813699999999997</v>
      </c>
      <c r="O63" s="571">
        <v>76.077299999999994</v>
      </c>
      <c r="P63" s="597"/>
      <c r="Q63" s="597"/>
      <c r="R63" s="597"/>
      <c r="T63" s="619"/>
      <c r="U63" s="619"/>
      <c r="V63" s="616"/>
      <c r="W63" s="620"/>
      <c r="X63" s="569"/>
      <c r="Y63" s="569"/>
    </row>
    <row r="64" spans="1:25" ht="9.9499999999999993" customHeight="1">
      <c r="A64" s="573" t="s">
        <v>12</v>
      </c>
      <c r="B64" s="571">
        <v>43.594869743042587</v>
      </c>
      <c r="C64" s="571">
        <v>140.73556797020484</v>
      </c>
      <c r="D64" s="572">
        <v>7647</v>
      </c>
      <c r="E64" s="571">
        <v>67.991464390504134</v>
      </c>
      <c r="F64" s="572">
        <v>9368</v>
      </c>
      <c r="G64" s="571">
        <v>83.293322663821471</v>
      </c>
      <c r="H64" s="572">
        <v>575</v>
      </c>
      <c r="I64" s="571">
        <v>5.112474437627812</v>
      </c>
      <c r="J64" s="539">
        <v>907</v>
      </c>
      <c r="K64" s="571">
        <v>8.064372721614653</v>
      </c>
      <c r="L64" s="572">
        <v>2271</v>
      </c>
      <c r="M64" s="571">
        <v>20.192051213656974</v>
      </c>
      <c r="N64" s="571">
        <v>67.517300000000006</v>
      </c>
      <c r="O64" s="571">
        <v>72.659899999999993</v>
      </c>
      <c r="P64" s="597"/>
      <c r="Q64" s="597"/>
      <c r="R64" s="597"/>
      <c r="T64" s="619"/>
      <c r="U64" s="619"/>
      <c r="V64" s="616"/>
      <c r="W64" s="620"/>
      <c r="X64" s="569"/>
      <c r="Y64" s="569"/>
    </row>
    <row r="65" spans="1:25" s="566" customFormat="1" ht="14.1" customHeight="1">
      <c r="A65" s="548" t="s">
        <v>131</v>
      </c>
      <c r="B65" s="575">
        <v>42.15412599154029</v>
      </c>
      <c r="C65" s="575">
        <v>123.4653789490915</v>
      </c>
      <c r="D65" s="576">
        <v>127589</v>
      </c>
      <c r="E65" s="575">
        <v>68.661945302493791</v>
      </c>
      <c r="F65" s="576">
        <v>153268</v>
      </c>
      <c r="G65" s="575">
        <v>82.481084048175134</v>
      </c>
      <c r="H65" s="576">
        <v>11612</v>
      </c>
      <c r="I65" s="575">
        <v>6.2489909698528701</v>
      </c>
      <c r="J65" s="523">
        <v>14735</v>
      </c>
      <c r="K65" s="575">
        <v>7.9296315829126796</v>
      </c>
      <c r="L65" s="576">
        <v>41789</v>
      </c>
      <c r="M65" s="575">
        <v>22.488725769822732</v>
      </c>
      <c r="N65" s="575">
        <v>70.250500000000002</v>
      </c>
      <c r="O65" s="575">
        <v>76.229200000000006</v>
      </c>
      <c r="P65" s="568"/>
      <c r="Q65" s="568"/>
      <c r="R65" s="568"/>
      <c r="T65" s="627"/>
      <c r="U65" s="627"/>
      <c r="V65" s="617"/>
      <c r="W65" s="628"/>
      <c r="X65" s="567"/>
      <c r="Y65" s="567"/>
    </row>
    <row r="66" spans="1:25" ht="9.9499999999999993" customHeight="1">
      <c r="A66" s="573" t="s">
        <v>1</v>
      </c>
      <c r="B66" s="571">
        <v>43.278612086714304</v>
      </c>
      <c r="C66" s="571">
        <v>137.85310734463278</v>
      </c>
      <c r="D66" s="572">
        <v>22561</v>
      </c>
      <c r="E66" s="571">
        <v>68.308707763110093</v>
      </c>
      <c r="F66" s="572">
        <v>27566</v>
      </c>
      <c r="G66" s="571">
        <v>83.462516652537246</v>
      </c>
      <c r="H66" s="572">
        <v>1833</v>
      </c>
      <c r="I66" s="571">
        <v>5.5498365023616323</v>
      </c>
      <c r="J66" s="539">
        <v>2478</v>
      </c>
      <c r="K66" s="571">
        <v>7.5027249606394575</v>
      </c>
      <c r="L66" s="572">
        <v>7044</v>
      </c>
      <c r="M66" s="571">
        <v>21.327358604820152</v>
      </c>
      <c r="N66" s="571">
        <v>69.500500000000002</v>
      </c>
      <c r="O66" s="571">
        <v>75.950400000000002</v>
      </c>
      <c r="P66" s="568"/>
      <c r="Q66" s="568"/>
      <c r="R66" s="568"/>
      <c r="T66" s="619"/>
      <c r="U66" s="619"/>
      <c r="V66" s="616"/>
      <c r="W66" s="620"/>
      <c r="X66" s="569"/>
      <c r="Y66" s="569"/>
    </row>
    <row r="67" spans="1:25" ht="9.9499999999999993" customHeight="1">
      <c r="A67" s="573" t="s">
        <v>2</v>
      </c>
      <c r="B67" s="571">
        <v>41.149284339164645</v>
      </c>
      <c r="C67" s="571">
        <v>105.92535590611774</v>
      </c>
      <c r="D67" s="572">
        <v>8184</v>
      </c>
      <c r="E67" s="571">
        <v>68.502552942161216</v>
      </c>
      <c r="F67" s="572">
        <v>9646</v>
      </c>
      <c r="G67" s="571">
        <v>80.739934711643087</v>
      </c>
      <c r="H67" s="572">
        <v>789</v>
      </c>
      <c r="I67" s="571">
        <v>6.6041684104796179</v>
      </c>
      <c r="J67" s="539">
        <v>1050</v>
      </c>
      <c r="K67" s="571">
        <v>8.7888172763036749</v>
      </c>
      <c r="L67" s="572">
        <v>2583</v>
      </c>
      <c r="M67" s="571">
        <v>21.620490499707039</v>
      </c>
      <c r="N67" s="571">
        <v>67.163600000000002</v>
      </c>
      <c r="O67" s="571">
        <v>76.458699999999993</v>
      </c>
      <c r="P67" s="568"/>
      <c r="Q67" s="568"/>
      <c r="R67" s="568"/>
      <c r="T67" s="619"/>
      <c r="U67" s="619"/>
      <c r="V67" s="616"/>
      <c r="W67" s="620"/>
      <c r="X67" s="569"/>
      <c r="Y67" s="569"/>
    </row>
    <row r="68" spans="1:25" ht="9.9499999999999993" customHeight="1">
      <c r="A68" s="573" t="s">
        <v>219</v>
      </c>
      <c r="B68" s="571">
        <v>41.975672183291088</v>
      </c>
      <c r="C68" s="571">
        <v>121.90236898779612</v>
      </c>
      <c r="D68" s="572">
        <v>96844</v>
      </c>
      <c r="E68" s="571">
        <v>68.758298011317251</v>
      </c>
      <c r="F68" s="572">
        <v>116056</v>
      </c>
      <c r="G68" s="571">
        <v>82.398631138753402</v>
      </c>
      <c r="H68" s="572">
        <v>8990</v>
      </c>
      <c r="I68" s="571">
        <v>6.3828125554679902</v>
      </c>
      <c r="J68" s="539">
        <v>11207</v>
      </c>
      <c r="K68" s="571">
        <v>7.9568609910044232</v>
      </c>
      <c r="L68" s="572">
        <v>32162</v>
      </c>
      <c r="M68" s="571">
        <v>22.834707164511848</v>
      </c>
      <c r="N68" s="571">
        <v>70.112499999999997</v>
      </c>
      <c r="O68" s="571">
        <v>75.519499999999994</v>
      </c>
      <c r="P68" s="597"/>
      <c r="Q68" s="597"/>
      <c r="R68" s="597"/>
      <c r="T68" s="619"/>
      <c r="U68" s="619"/>
      <c r="V68" s="616"/>
      <c r="W68" s="620"/>
      <c r="X68" s="569"/>
      <c r="Y68" s="569"/>
    </row>
    <row r="69" spans="1:25" s="566" customFormat="1" ht="18" customHeight="1">
      <c r="A69" s="548" t="s">
        <v>132</v>
      </c>
      <c r="B69" s="575">
        <v>42.441842774429745</v>
      </c>
      <c r="C69" s="575">
        <v>125.86842247872974</v>
      </c>
      <c r="D69" s="576">
        <v>127780</v>
      </c>
      <c r="E69" s="575">
        <v>68.694123529000663</v>
      </c>
      <c r="F69" s="576">
        <v>153580</v>
      </c>
      <c r="G69" s="575">
        <v>82.564121862450477</v>
      </c>
      <c r="H69" s="576">
        <v>11634</v>
      </c>
      <c r="I69" s="575">
        <v>6.2544015740835315</v>
      </c>
      <c r="J69" s="523">
        <v>14462</v>
      </c>
      <c r="K69" s="575">
        <v>7.7747254224167124</v>
      </c>
      <c r="L69" s="576">
        <v>40358</v>
      </c>
      <c r="M69" s="575">
        <v>21.69633305199099</v>
      </c>
      <c r="N69" s="575">
        <v>70.715299999999999</v>
      </c>
      <c r="O69" s="575">
        <v>76.008799999999994</v>
      </c>
      <c r="P69" s="568"/>
      <c r="Q69" s="568"/>
      <c r="R69" s="568"/>
      <c r="T69" s="627"/>
      <c r="U69" s="627"/>
      <c r="V69" s="617"/>
      <c r="W69" s="628"/>
      <c r="X69" s="567"/>
      <c r="Y69" s="567"/>
    </row>
    <row r="70" spans="1:25" ht="9.9499999999999993" customHeight="1">
      <c r="A70" s="573" t="s">
        <v>3</v>
      </c>
      <c r="B70" s="571">
        <v>43.327530120481924</v>
      </c>
      <c r="C70" s="571">
        <v>136.69305724725945</v>
      </c>
      <c r="D70" s="572">
        <v>11016</v>
      </c>
      <c r="E70" s="571">
        <v>66.361445783132524</v>
      </c>
      <c r="F70" s="572">
        <v>13760</v>
      </c>
      <c r="G70" s="571">
        <v>82.891566265060234</v>
      </c>
      <c r="H70" s="572">
        <v>981</v>
      </c>
      <c r="I70" s="571">
        <v>5.9096385542168672</v>
      </c>
      <c r="J70" s="539">
        <v>1289</v>
      </c>
      <c r="K70" s="571">
        <v>7.7650602409638552</v>
      </c>
      <c r="L70" s="572">
        <v>3486</v>
      </c>
      <c r="M70" s="571">
        <v>21</v>
      </c>
      <c r="N70" s="571">
        <v>68.214799999999997</v>
      </c>
      <c r="O70" s="571">
        <v>73.7273</v>
      </c>
      <c r="P70" s="597"/>
      <c r="Q70" s="597"/>
      <c r="R70" s="597"/>
      <c r="T70" s="619"/>
      <c r="U70" s="619"/>
      <c r="V70" s="616"/>
      <c r="W70" s="620"/>
      <c r="X70" s="569"/>
      <c r="Y70" s="569"/>
    </row>
    <row r="71" spans="1:25" ht="9.9499999999999993" customHeight="1">
      <c r="A71" s="573" t="s">
        <v>220</v>
      </c>
      <c r="B71" s="571">
        <v>42.302429229111567</v>
      </c>
      <c r="C71" s="571">
        <v>125.96121975472323</v>
      </c>
      <c r="D71" s="572">
        <v>84517</v>
      </c>
      <c r="E71" s="571">
        <v>68.988963986025396</v>
      </c>
      <c r="F71" s="572">
        <v>101211</v>
      </c>
      <c r="G71" s="571">
        <v>82.615829170339893</v>
      </c>
      <c r="H71" s="572">
        <v>7781</v>
      </c>
      <c r="I71" s="571">
        <v>6.3514219479544192</v>
      </c>
      <c r="J71" s="539">
        <v>9472</v>
      </c>
      <c r="K71" s="571">
        <v>7.7317399680020893</v>
      </c>
      <c r="L71" s="572">
        <v>27034</v>
      </c>
      <c r="M71" s="571">
        <v>22.067130309857315</v>
      </c>
      <c r="N71" s="571">
        <v>70.115499999999997</v>
      </c>
      <c r="O71" s="571">
        <v>76.276499999999999</v>
      </c>
      <c r="P71" s="597"/>
      <c r="Q71" s="597"/>
      <c r="R71" s="597"/>
      <c r="T71" s="619"/>
      <c r="U71" s="619"/>
      <c r="V71" s="616"/>
      <c r="W71" s="620"/>
      <c r="X71" s="569"/>
      <c r="Y71" s="569"/>
    </row>
    <row r="72" spans="1:25" ht="9.9499999999999993" customHeight="1">
      <c r="A72" s="573" t="s">
        <v>4</v>
      </c>
      <c r="B72" s="571">
        <v>43.066462571597867</v>
      </c>
      <c r="C72" s="571">
        <v>124.91582491582491</v>
      </c>
      <c r="D72" s="572">
        <v>6889</v>
      </c>
      <c r="E72" s="571">
        <v>68.032786885245898</v>
      </c>
      <c r="F72" s="572">
        <v>8321</v>
      </c>
      <c r="G72" s="571">
        <v>82.174600039502266</v>
      </c>
      <c r="H72" s="572">
        <v>549</v>
      </c>
      <c r="I72" s="571">
        <v>5.4216867469879517</v>
      </c>
      <c r="J72" s="539">
        <v>858</v>
      </c>
      <c r="K72" s="571">
        <v>8.4732372111396401</v>
      </c>
      <c r="L72" s="572">
        <v>2103</v>
      </c>
      <c r="M72" s="571">
        <v>20.768319178352755</v>
      </c>
      <c r="N72" s="571">
        <v>68.938699999999997</v>
      </c>
      <c r="O72" s="571">
        <v>74.674000000000007</v>
      </c>
      <c r="P72" s="568"/>
      <c r="Q72" s="568"/>
      <c r="R72" s="568"/>
      <c r="T72" s="619"/>
      <c r="U72" s="619"/>
      <c r="V72" s="616"/>
      <c r="W72" s="620"/>
      <c r="X72" s="569"/>
      <c r="Y72" s="569"/>
    </row>
    <row r="73" spans="1:25" ht="9.9499999999999993" customHeight="1">
      <c r="A73" s="573" t="s">
        <v>5</v>
      </c>
      <c r="B73" s="571">
        <v>41.5923161268556</v>
      </c>
      <c r="C73" s="571">
        <v>112.27207539438639</v>
      </c>
      <c r="D73" s="572">
        <v>16520</v>
      </c>
      <c r="E73" s="571">
        <v>69.669365721997295</v>
      </c>
      <c r="F73" s="572">
        <v>19417</v>
      </c>
      <c r="G73" s="571">
        <v>81.886808367071524</v>
      </c>
      <c r="H73" s="572">
        <v>1594</v>
      </c>
      <c r="I73" s="571">
        <v>6.7223346828609989</v>
      </c>
      <c r="J73" s="539">
        <v>1848</v>
      </c>
      <c r="K73" s="571">
        <v>7.7935222672064777</v>
      </c>
      <c r="L73" s="572">
        <v>5131</v>
      </c>
      <c r="M73" s="571">
        <v>21.638832658569502</v>
      </c>
      <c r="N73" s="571">
        <v>68.677400000000006</v>
      </c>
      <c r="O73" s="571">
        <v>76.224999999999994</v>
      </c>
      <c r="P73" s="570"/>
      <c r="Q73" s="570"/>
      <c r="R73" s="570"/>
      <c r="T73" s="619"/>
      <c r="U73" s="619"/>
      <c r="V73" s="616"/>
      <c r="W73" s="620"/>
      <c r="X73" s="569"/>
      <c r="Y73" s="569"/>
    </row>
    <row r="74" spans="1:25" ht="9.9499999999999993" customHeight="1">
      <c r="A74" s="573" t="s">
        <v>6</v>
      </c>
      <c r="B74" s="571">
        <v>43.681296395500112</v>
      </c>
      <c r="C74" s="571">
        <v>137.96516231195565</v>
      </c>
      <c r="D74" s="572">
        <v>8838</v>
      </c>
      <c r="E74" s="571">
        <v>67.636029693120079</v>
      </c>
      <c r="F74" s="572">
        <v>10871</v>
      </c>
      <c r="G74" s="571">
        <v>83.194306267697257</v>
      </c>
      <c r="H74" s="572">
        <v>729</v>
      </c>
      <c r="I74" s="571">
        <v>5.5789393127726337</v>
      </c>
      <c r="J74" s="539">
        <v>995</v>
      </c>
      <c r="K74" s="571">
        <v>7.6146016683247879</v>
      </c>
      <c r="L74" s="572">
        <v>2604</v>
      </c>
      <c r="M74" s="571">
        <v>19.928063059615827</v>
      </c>
      <c r="N74" s="571">
        <v>70.944999999999993</v>
      </c>
      <c r="O74" s="571">
        <v>71.811400000000006</v>
      </c>
      <c r="P74" s="570"/>
      <c r="Q74" s="570"/>
      <c r="R74" s="570"/>
      <c r="T74" s="619"/>
      <c r="U74" s="619"/>
      <c r="V74" s="616"/>
      <c r="W74" s="620"/>
      <c r="X74" s="569"/>
      <c r="Y74" s="569"/>
    </row>
    <row r="75" spans="1:25" s="566" customFormat="1" ht="14.1" customHeight="1">
      <c r="A75" s="548" t="s">
        <v>133</v>
      </c>
      <c r="B75" s="575">
        <v>42.161450044778334</v>
      </c>
      <c r="C75" s="575">
        <v>122.14477827341905</v>
      </c>
      <c r="D75" s="576">
        <v>215499</v>
      </c>
      <c r="E75" s="575">
        <v>69.4221984549865</v>
      </c>
      <c r="F75" s="576">
        <v>256809</v>
      </c>
      <c r="G75" s="575">
        <v>82.730060756786017</v>
      </c>
      <c r="H75" s="576">
        <v>19555</v>
      </c>
      <c r="I75" s="575">
        <v>6.2995702568794334</v>
      </c>
      <c r="J75" s="523">
        <v>23841</v>
      </c>
      <c r="K75" s="575">
        <v>7.6802891584895203</v>
      </c>
      <c r="L75" s="576">
        <v>68814</v>
      </c>
      <c r="M75" s="575">
        <v>22.168173237376699</v>
      </c>
      <c r="N75" s="575">
        <v>71.572800000000001</v>
      </c>
      <c r="O75" s="575">
        <v>77.137</v>
      </c>
      <c r="P75" s="574"/>
      <c r="Q75" s="574"/>
      <c r="R75" s="574"/>
      <c r="T75" s="627"/>
      <c r="U75" s="627"/>
      <c r="V75" s="617"/>
      <c r="W75" s="628"/>
      <c r="X75" s="567"/>
      <c r="Y75" s="567"/>
    </row>
    <row r="76" spans="1:25" ht="9.9499999999999993" customHeight="1">
      <c r="A76" s="573" t="s">
        <v>34</v>
      </c>
      <c r="B76" s="571">
        <v>42.402847464803642</v>
      </c>
      <c r="C76" s="571">
        <v>127.51130223839453</v>
      </c>
      <c r="D76" s="572">
        <v>32702</v>
      </c>
      <c r="E76" s="571">
        <v>69.232560601249077</v>
      </c>
      <c r="F76" s="572">
        <v>39261</v>
      </c>
      <c r="G76" s="571">
        <v>83.118450301683069</v>
      </c>
      <c r="H76" s="572">
        <v>3030</v>
      </c>
      <c r="I76" s="571">
        <v>6.4147348364560175</v>
      </c>
      <c r="J76" s="539">
        <v>3440</v>
      </c>
      <c r="K76" s="571">
        <v>7.2827352598708588</v>
      </c>
      <c r="L76" s="572">
        <v>10479</v>
      </c>
      <c r="M76" s="571">
        <v>22.184820577961258</v>
      </c>
      <c r="N76" s="571">
        <v>72.359399999999994</v>
      </c>
      <c r="O76" s="571">
        <v>76.821100000000001</v>
      </c>
      <c r="P76" s="570"/>
      <c r="Q76" s="570"/>
      <c r="R76" s="570"/>
      <c r="T76" s="619"/>
      <c r="U76" s="619"/>
      <c r="V76" s="616"/>
      <c r="W76" s="620"/>
      <c r="X76" s="569"/>
      <c r="Y76" s="569"/>
    </row>
    <row r="77" spans="1:25" ht="9.9499999999999993" customHeight="1">
      <c r="A77" s="573" t="s">
        <v>35</v>
      </c>
      <c r="B77" s="571">
        <v>44.295243403939054</v>
      </c>
      <c r="C77" s="571">
        <v>156.3579277864992</v>
      </c>
      <c r="D77" s="572">
        <v>7310</v>
      </c>
      <c r="E77" s="571">
        <v>67.911557041991827</v>
      </c>
      <c r="F77" s="572">
        <v>9083</v>
      </c>
      <c r="G77" s="571">
        <v>84.383128948346339</v>
      </c>
      <c r="H77" s="572">
        <v>592</v>
      </c>
      <c r="I77" s="571">
        <v>5.4998141954663691</v>
      </c>
      <c r="J77" s="539">
        <v>739</v>
      </c>
      <c r="K77" s="571">
        <v>6.8654775176514304</v>
      </c>
      <c r="L77" s="572">
        <v>2217</v>
      </c>
      <c r="M77" s="571">
        <v>20.59643255295429</v>
      </c>
      <c r="N77" s="571">
        <v>72.550899999999999</v>
      </c>
      <c r="O77" s="571">
        <v>74.172399999999996</v>
      </c>
      <c r="P77" s="570"/>
      <c r="Q77" s="570"/>
      <c r="R77" s="570"/>
      <c r="T77" s="619"/>
      <c r="U77" s="619"/>
      <c r="V77" s="616"/>
      <c r="W77" s="620"/>
      <c r="X77" s="569"/>
      <c r="Y77" s="569"/>
    </row>
    <row r="78" spans="1:25" ht="9.9499999999999993" customHeight="1">
      <c r="A78" s="573" t="s">
        <v>36</v>
      </c>
      <c r="B78" s="571">
        <v>41.176627263964285</v>
      </c>
      <c r="C78" s="571">
        <v>108.87096774193549</v>
      </c>
      <c r="D78" s="572">
        <v>13613</v>
      </c>
      <c r="E78" s="571">
        <v>69.062959768657095</v>
      </c>
      <c r="F78" s="572">
        <v>16084</v>
      </c>
      <c r="G78" s="571">
        <v>81.599107097559738</v>
      </c>
      <c r="H78" s="572">
        <v>1354</v>
      </c>
      <c r="I78" s="571">
        <v>6.8692608188321245</v>
      </c>
      <c r="J78" s="539">
        <v>1589</v>
      </c>
      <c r="K78" s="571">
        <v>8.0614885089543904</v>
      </c>
      <c r="L78" s="572">
        <v>4347</v>
      </c>
      <c r="M78" s="571">
        <v>22.053675612602099</v>
      </c>
      <c r="N78" s="571">
        <v>70.521600000000007</v>
      </c>
      <c r="O78" s="571">
        <v>77.246700000000004</v>
      </c>
      <c r="P78" s="570"/>
      <c r="Q78" s="570"/>
      <c r="R78" s="570"/>
      <c r="T78" s="619"/>
      <c r="U78" s="619"/>
      <c r="V78" s="616"/>
      <c r="W78" s="620"/>
      <c r="X78" s="569"/>
      <c r="Y78" s="569"/>
    </row>
    <row r="79" spans="1:25" ht="9.9499999999999993" customHeight="1">
      <c r="A79" s="573" t="s">
        <v>37</v>
      </c>
      <c r="B79" s="571">
        <v>42.773965222560747</v>
      </c>
      <c r="C79" s="571">
        <v>130.047040376323</v>
      </c>
      <c r="D79" s="572">
        <v>37554</v>
      </c>
      <c r="E79" s="571">
        <v>69.766664189641077</v>
      </c>
      <c r="F79" s="572">
        <v>44909</v>
      </c>
      <c r="G79" s="571">
        <v>83.430556587649548</v>
      </c>
      <c r="H79" s="572">
        <v>3175</v>
      </c>
      <c r="I79" s="571">
        <v>5.8984171806494761</v>
      </c>
      <c r="J79" s="539">
        <v>3956</v>
      </c>
      <c r="K79" s="571">
        <v>7.349334918629709</v>
      </c>
      <c r="L79" s="572">
        <v>11781</v>
      </c>
      <c r="M79" s="571">
        <v>21.886378836293378</v>
      </c>
      <c r="N79" s="571">
        <v>70.654600000000002</v>
      </c>
      <c r="O79" s="571">
        <v>76.581900000000005</v>
      </c>
      <c r="P79" s="570"/>
      <c r="Q79" s="570"/>
      <c r="R79" s="570"/>
      <c r="T79" s="619"/>
      <c r="U79" s="619"/>
      <c r="V79" s="616"/>
      <c r="W79" s="620"/>
      <c r="X79" s="569"/>
      <c r="Y79" s="569"/>
    </row>
    <row r="80" spans="1:25" ht="9.9499999999999993" customHeight="1">
      <c r="A80" s="573" t="s">
        <v>221</v>
      </c>
      <c r="B80" s="571">
        <v>42.268255967752097</v>
      </c>
      <c r="C80" s="571">
        <v>121.49100582721054</v>
      </c>
      <c r="D80" s="572">
        <v>54701</v>
      </c>
      <c r="E80" s="571">
        <v>68.90596460288468</v>
      </c>
      <c r="F80" s="572">
        <v>65523</v>
      </c>
      <c r="G80" s="571">
        <v>82.538262896013094</v>
      </c>
      <c r="H80" s="572">
        <v>4882</v>
      </c>
      <c r="I80" s="571">
        <v>6.1497764061220632</v>
      </c>
      <c r="J80" s="539">
        <v>6348</v>
      </c>
      <c r="K80" s="571">
        <v>7.9964728853057885</v>
      </c>
      <c r="L80" s="572">
        <v>17632</v>
      </c>
      <c r="M80" s="571">
        <v>22.210745102979153</v>
      </c>
      <c r="N80" s="571">
        <v>70.419399999999996</v>
      </c>
      <c r="O80" s="571">
        <v>76.768000000000001</v>
      </c>
      <c r="P80" s="570"/>
      <c r="Q80" s="570"/>
      <c r="R80" s="570"/>
      <c r="T80" s="619"/>
      <c r="U80" s="619"/>
      <c r="V80" s="616"/>
      <c r="W80" s="620"/>
      <c r="X80" s="569"/>
      <c r="Y80" s="569"/>
    </row>
    <row r="81" spans="1:25" ht="9.9499999999999993" customHeight="1">
      <c r="A81" s="573" t="s">
        <v>38</v>
      </c>
      <c r="B81" s="571">
        <v>41.060516931329815</v>
      </c>
      <c r="C81" s="571">
        <v>110.8656582297439</v>
      </c>
      <c r="D81" s="572">
        <v>46071</v>
      </c>
      <c r="E81" s="571">
        <v>70.210917735987081</v>
      </c>
      <c r="F81" s="572">
        <v>53815</v>
      </c>
      <c r="G81" s="571">
        <v>82.012557529946051</v>
      </c>
      <c r="H81" s="572">
        <v>4500</v>
      </c>
      <c r="I81" s="571">
        <v>6.8578743637416562</v>
      </c>
      <c r="J81" s="539">
        <v>5219</v>
      </c>
      <c r="K81" s="571">
        <v>7.9536102898594896</v>
      </c>
      <c r="L81" s="572">
        <v>15027</v>
      </c>
      <c r="M81" s="571">
        <v>22.900728458654637</v>
      </c>
      <c r="N81" s="571">
        <v>72.959500000000006</v>
      </c>
      <c r="O81" s="571">
        <v>77.794600000000003</v>
      </c>
      <c r="P81" s="578"/>
      <c r="Q81" s="578"/>
      <c r="R81" s="578"/>
      <c r="T81" s="619"/>
      <c r="U81" s="619"/>
      <c r="V81" s="616"/>
      <c r="W81" s="620"/>
      <c r="X81" s="569"/>
      <c r="Y81" s="569"/>
    </row>
    <row r="82" spans="1:25" ht="9.9499999999999993" customHeight="1">
      <c r="A82" s="573" t="s">
        <v>39</v>
      </c>
      <c r="B82" s="571">
        <v>42.628818962718071</v>
      </c>
      <c r="C82" s="571">
        <v>125.28209820067093</v>
      </c>
      <c r="D82" s="572">
        <v>23548</v>
      </c>
      <c r="E82" s="571">
        <v>69.51028721551495</v>
      </c>
      <c r="F82" s="572">
        <v>28134</v>
      </c>
      <c r="G82" s="571">
        <v>83.047495350828001</v>
      </c>
      <c r="H82" s="572">
        <v>2022</v>
      </c>
      <c r="I82" s="571">
        <v>5.9686512973403785</v>
      </c>
      <c r="J82" s="539">
        <v>2550</v>
      </c>
      <c r="K82" s="571">
        <v>7.5272308645984003</v>
      </c>
      <c r="L82" s="572">
        <v>7331</v>
      </c>
      <c r="M82" s="571">
        <v>21.640050771910147</v>
      </c>
      <c r="N82" s="571">
        <v>70.977599999999995</v>
      </c>
      <c r="O82" s="571">
        <v>76.537099999999995</v>
      </c>
      <c r="P82" s="578"/>
      <c r="Q82" s="578"/>
      <c r="R82" s="578"/>
      <c r="T82" s="619"/>
      <c r="U82" s="619"/>
      <c r="V82" s="616"/>
      <c r="W82" s="620"/>
      <c r="X82" s="569"/>
      <c r="Y82" s="569"/>
    </row>
    <row r="83" spans="1:25" ht="9.9499999999999993" customHeight="1">
      <c r="A83" s="477" t="s">
        <v>192</v>
      </c>
      <c r="B83" s="571">
        <v>42.645824810495448</v>
      </c>
      <c r="C83" s="571">
        <v>128.31163641688187</v>
      </c>
      <c r="D83" s="572">
        <v>2427841</v>
      </c>
      <c r="E83" s="571">
        <v>67.200309340956508</v>
      </c>
      <c r="F83" s="572">
        <v>2968031</v>
      </c>
      <c r="G83" s="571">
        <v>82.152250222954677</v>
      </c>
      <c r="H83" s="572">
        <v>227238</v>
      </c>
      <c r="I83" s="571">
        <v>6.2897298027425501</v>
      </c>
      <c r="J83" s="539">
        <v>294460</v>
      </c>
      <c r="K83" s="571">
        <v>8.1503702625246266</v>
      </c>
      <c r="L83" s="572">
        <v>781998</v>
      </c>
      <c r="M83" s="571">
        <v>21.644954304672055</v>
      </c>
      <c r="N83" s="571">
        <v>72.427700000000002</v>
      </c>
      <c r="O83" s="571">
        <v>77.227599999999995</v>
      </c>
      <c r="P83" s="578"/>
      <c r="Q83" s="578"/>
      <c r="R83" s="578"/>
      <c r="T83" s="619"/>
      <c r="U83" s="619"/>
      <c r="V83" s="616"/>
      <c r="W83" s="620"/>
      <c r="X83" s="569"/>
      <c r="Y83" s="569"/>
    </row>
    <row r="84" spans="1:25" s="566" customFormat="1" ht="21.95" customHeight="1">
      <c r="A84" s="549" t="s">
        <v>352</v>
      </c>
      <c r="B84" s="575">
        <v>42.386609574244595</v>
      </c>
      <c r="C84" s="575">
        <v>123.52449252461408</v>
      </c>
      <c r="D84" s="576">
        <v>1364133</v>
      </c>
      <c r="E84" s="575">
        <v>67.589959212148358</v>
      </c>
      <c r="F84" s="576">
        <v>1654330</v>
      </c>
      <c r="G84" s="575">
        <v>81.968618326390015</v>
      </c>
      <c r="H84" s="576">
        <v>130993</v>
      </c>
      <c r="I84" s="575">
        <v>6.4904313047752309</v>
      </c>
      <c r="J84" s="523">
        <v>164958</v>
      </c>
      <c r="K84" s="575">
        <v>8.17332656839001</v>
      </c>
      <c r="L84" s="576">
        <v>439045</v>
      </c>
      <c r="M84" s="575">
        <v>21.753768615155323</v>
      </c>
      <c r="N84" s="575">
        <v>72.954499999999996</v>
      </c>
      <c r="O84" s="575">
        <v>77.474900000000005</v>
      </c>
      <c r="P84" s="568"/>
      <c r="Q84" s="568"/>
      <c r="R84" s="568"/>
      <c r="T84" s="627"/>
      <c r="U84" s="627"/>
      <c r="V84" s="617"/>
      <c r="W84" s="628"/>
      <c r="X84" s="567"/>
      <c r="Y84" s="567"/>
    </row>
    <row r="85" spans="1:25" ht="9.9499999999999993" customHeight="1">
      <c r="A85" s="573" t="s">
        <v>134</v>
      </c>
      <c r="B85" s="571">
        <v>42.471004447321754</v>
      </c>
      <c r="C85" s="571">
        <v>123.78596809029472</v>
      </c>
      <c r="D85" s="572">
        <v>193016</v>
      </c>
      <c r="E85" s="571">
        <v>67.911729107439413</v>
      </c>
      <c r="F85" s="572">
        <v>233511</v>
      </c>
      <c r="G85" s="571">
        <v>82.159695442902574</v>
      </c>
      <c r="H85" s="572">
        <v>18008</v>
      </c>
      <c r="I85" s="571">
        <v>6.3360261209784108</v>
      </c>
      <c r="J85" s="539">
        <v>22925</v>
      </c>
      <c r="K85" s="571">
        <v>8.0660483575871869</v>
      </c>
      <c r="L85" s="572">
        <v>61804</v>
      </c>
      <c r="M85" s="571">
        <v>21.745433050919019</v>
      </c>
      <c r="N85" s="571">
        <v>73.617000000000004</v>
      </c>
      <c r="O85" s="571">
        <v>77.623400000000004</v>
      </c>
      <c r="P85" s="578"/>
      <c r="Q85" s="578"/>
      <c r="R85" s="578"/>
      <c r="T85" s="619"/>
      <c r="U85" s="619"/>
      <c r="V85" s="616"/>
      <c r="W85" s="620"/>
      <c r="X85" s="569"/>
      <c r="Y85" s="569"/>
    </row>
    <row r="86" spans="1:25" ht="9.9499999999999993" customHeight="1">
      <c r="A86" s="573" t="s">
        <v>77</v>
      </c>
      <c r="B86" s="571">
        <v>42.109698907540633</v>
      </c>
      <c r="C86" s="571">
        <v>116.84237593211623</v>
      </c>
      <c r="D86" s="572">
        <v>12736</v>
      </c>
      <c r="E86" s="571">
        <v>67.871036504130032</v>
      </c>
      <c r="F86" s="572">
        <v>15327</v>
      </c>
      <c r="G86" s="571">
        <v>81.678657074340521</v>
      </c>
      <c r="H86" s="572">
        <v>1220</v>
      </c>
      <c r="I86" s="571">
        <v>6.5014654942712493</v>
      </c>
      <c r="J86" s="539">
        <v>1573</v>
      </c>
      <c r="K86" s="571">
        <v>8.3826272315480956</v>
      </c>
      <c r="L86" s="572">
        <v>4130</v>
      </c>
      <c r="M86" s="571">
        <v>22.009059419131361</v>
      </c>
      <c r="N86" s="571">
        <v>72.770799999999994</v>
      </c>
      <c r="O86" s="571">
        <v>79.619299999999996</v>
      </c>
      <c r="P86" s="578"/>
      <c r="Q86" s="578"/>
      <c r="R86" s="578"/>
      <c r="T86" s="619"/>
      <c r="U86" s="619"/>
      <c r="V86" s="616"/>
      <c r="W86" s="620"/>
      <c r="X86" s="569"/>
      <c r="Y86" s="569"/>
    </row>
    <row r="87" spans="1:25" ht="9.9499999999999993" customHeight="1">
      <c r="A87" s="573" t="s">
        <v>78</v>
      </c>
      <c r="B87" s="571">
        <v>43.518299538634515</v>
      </c>
      <c r="C87" s="571">
        <v>139.79175173540222</v>
      </c>
      <c r="D87" s="572">
        <v>17438</v>
      </c>
      <c r="E87" s="571">
        <v>67.60749040437328</v>
      </c>
      <c r="F87" s="572">
        <v>21452</v>
      </c>
      <c r="G87" s="571">
        <v>83.169852285503822</v>
      </c>
      <c r="H87" s="572">
        <v>1523</v>
      </c>
      <c r="I87" s="571">
        <v>5.9047028263482337</v>
      </c>
      <c r="J87" s="539">
        <v>1972</v>
      </c>
      <c r="K87" s="571">
        <v>7.645485209165277</v>
      </c>
      <c r="L87" s="572">
        <v>5394</v>
      </c>
      <c r="M87" s="571">
        <v>20.912650719187376</v>
      </c>
      <c r="N87" s="571">
        <v>73.13</v>
      </c>
      <c r="O87" s="571">
        <v>78.349699999999999</v>
      </c>
      <c r="P87" s="578"/>
      <c r="Q87" s="578"/>
      <c r="R87" s="578"/>
      <c r="T87" s="619"/>
      <c r="U87" s="619"/>
      <c r="V87" s="616"/>
      <c r="W87" s="620"/>
      <c r="X87" s="569"/>
      <c r="Y87" s="569"/>
    </row>
    <row r="88" spans="1:25" ht="9.9499999999999993" customHeight="1">
      <c r="A88" s="573" t="s">
        <v>79</v>
      </c>
      <c r="B88" s="571">
        <v>45.528770340546885</v>
      </c>
      <c r="C88" s="571">
        <v>170.04279600570612</v>
      </c>
      <c r="D88" s="572">
        <v>7781</v>
      </c>
      <c r="E88" s="571">
        <v>65.265894984063081</v>
      </c>
      <c r="F88" s="572">
        <v>10074</v>
      </c>
      <c r="G88" s="571">
        <v>84.499245093105188</v>
      </c>
      <c r="H88" s="572">
        <v>668</v>
      </c>
      <c r="I88" s="571">
        <v>5.6030867304143603</v>
      </c>
      <c r="J88" s="539">
        <v>838</v>
      </c>
      <c r="K88" s="571">
        <v>7.0290219761784938</v>
      </c>
      <c r="L88" s="572">
        <v>2311</v>
      </c>
      <c r="M88" s="571">
        <v>19.384331488005369</v>
      </c>
      <c r="N88" s="571">
        <v>73.399799999999999</v>
      </c>
      <c r="O88" s="571">
        <v>78.660799999999995</v>
      </c>
      <c r="P88" s="578"/>
      <c r="Q88" s="578"/>
      <c r="R88" s="578"/>
      <c r="T88" s="619"/>
      <c r="U88" s="619"/>
      <c r="V88" s="616"/>
      <c r="W88" s="620"/>
      <c r="X88" s="569"/>
      <c r="Y88" s="569"/>
    </row>
    <row r="89" spans="1:25" ht="9.9499999999999993" customHeight="1">
      <c r="A89" s="573" t="s">
        <v>80</v>
      </c>
      <c r="B89" s="571">
        <v>45.061991559116763</v>
      </c>
      <c r="C89" s="571">
        <v>165.9379407616361</v>
      </c>
      <c r="D89" s="572">
        <v>11001</v>
      </c>
      <c r="E89" s="571">
        <v>67.288519175484737</v>
      </c>
      <c r="F89" s="572">
        <v>13848</v>
      </c>
      <c r="G89" s="571">
        <v>84.70242828307542</v>
      </c>
      <c r="H89" s="572">
        <v>809</v>
      </c>
      <c r="I89" s="571">
        <v>4.9483148816441371</v>
      </c>
      <c r="J89" s="539">
        <v>1179</v>
      </c>
      <c r="K89" s="571">
        <v>7.2114502416049913</v>
      </c>
      <c r="L89" s="572">
        <v>3190</v>
      </c>
      <c r="M89" s="571">
        <v>19.51189675209493</v>
      </c>
      <c r="N89" s="571">
        <v>74.964699999999993</v>
      </c>
      <c r="O89" s="571">
        <v>79.249099999999999</v>
      </c>
      <c r="P89" s="578"/>
      <c r="Q89" s="578"/>
      <c r="R89" s="578"/>
      <c r="T89" s="619"/>
      <c r="U89" s="619"/>
      <c r="V89" s="616"/>
      <c r="W89" s="620"/>
      <c r="X89" s="569"/>
      <c r="Y89" s="569"/>
    </row>
    <row r="90" spans="1:25" ht="9.9499999999999993" customHeight="1">
      <c r="A90" s="573" t="s">
        <v>81</v>
      </c>
      <c r="B90" s="571">
        <v>44.254470215592114</v>
      </c>
      <c r="C90" s="571">
        <v>147.99489609916151</v>
      </c>
      <c r="D90" s="572">
        <v>19690</v>
      </c>
      <c r="E90" s="571">
        <v>67.061748578045709</v>
      </c>
      <c r="F90" s="572">
        <v>24573</v>
      </c>
      <c r="G90" s="571">
        <v>83.69265351997548</v>
      </c>
      <c r="H90" s="572">
        <v>1621</v>
      </c>
      <c r="I90" s="571">
        <v>5.5209291236674503</v>
      </c>
      <c r="J90" s="539">
        <v>2186</v>
      </c>
      <c r="K90" s="571">
        <v>7.4452505023670854</v>
      </c>
      <c r="L90" s="572">
        <v>6169</v>
      </c>
      <c r="M90" s="571">
        <v>21.010864752562924</v>
      </c>
      <c r="N90" s="571">
        <v>72.651899999999998</v>
      </c>
      <c r="O90" s="571">
        <v>77.268500000000003</v>
      </c>
      <c r="P90" s="578"/>
      <c r="Q90" s="578"/>
      <c r="R90" s="578"/>
      <c r="T90" s="619"/>
      <c r="U90" s="619"/>
      <c r="V90" s="616"/>
      <c r="W90" s="620"/>
      <c r="X90" s="569"/>
      <c r="Y90" s="569"/>
    </row>
    <row r="91" spans="1:25" ht="9.9499999999999993" customHeight="1">
      <c r="A91" s="573" t="s">
        <v>82</v>
      </c>
      <c r="B91" s="571">
        <v>43.28785954426597</v>
      </c>
      <c r="C91" s="571">
        <v>135.9675183204595</v>
      </c>
      <c r="D91" s="572">
        <v>18597</v>
      </c>
      <c r="E91" s="571">
        <v>69.469555472543888</v>
      </c>
      <c r="F91" s="572">
        <v>22358</v>
      </c>
      <c r="G91" s="571">
        <v>83.518864400448265</v>
      </c>
      <c r="H91" s="572">
        <v>1326</v>
      </c>
      <c r="I91" s="571">
        <v>4.9533059394844976</v>
      </c>
      <c r="J91" s="539">
        <v>2107</v>
      </c>
      <c r="K91" s="571">
        <v>7.8707508404930895</v>
      </c>
      <c r="L91" s="572">
        <v>5693</v>
      </c>
      <c r="M91" s="571">
        <v>21.266342921180424</v>
      </c>
      <c r="N91" s="571">
        <v>72.663499999999999</v>
      </c>
      <c r="O91" s="571">
        <v>77.952600000000004</v>
      </c>
      <c r="P91" s="578"/>
      <c r="Q91" s="578"/>
      <c r="R91" s="578"/>
      <c r="T91" s="619"/>
      <c r="U91" s="619"/>
      <c r="V91" s="616"/>
      <c r="W91" s="620"/>
      <c r="X91" s="569"/>
      <c r="Y91" s="569"/>
    </row>
    <row r="92" spans="1:25" ht="9.9499999999999993" customHeight="1">
      <c r="A92" s="573" t="s">
        <v>83</v>
      </c>
      <c r="B92" s="571">
        <v>40.236122065983082</v>
      </c>
      <c r="C92" s="571">
        <v>98.383862215406396</v>
      </c>
      <c r="D92" s="572">
        <v>24954</v>
      </c>
      <c r="E92" s="571">
        <v>67.870644871760007</v>
      </c>
      <c r="F92" s="572">
        <v>29262</v>
      </c>
      <c r="G92" s="571">
        <v>79.587673729159306</v>
      </c>
      <c r="H92" s="572">
        <v>2705</v>
      </c>
      <c r="I92" s="571">
        <v>7.3571409144069406</v>
      </c>
      <c r="J92" s="539">
        <v>3289</v>
      </c>
      <c r="K92" s="571">
        <v>8.9455217994397156</v>
      </c>
      <c r="L92" s="572">
        <v>8229</v>
      </c>
      <c r="M92" s="571">
        <v>22.381483395436124</v>
      </c>
      <c r="N92" s="571">
        <v>72.808599999999998</v>
      </c>
      <c r="O92" s="571">
        <v>75.520499999999998</v>
      </c>
      <c r="P92" s="578"/>
      <c r="Q92" s="578"/>
      <c r="R92" s="578"/>
      <c r="T92" s="619"/>
      <c r="U92" s="619"/>
      <c r="V92" s="616"/>
      <c r="W92" s="620"/>
      <c r="X92" s="569"/>
      <c r="Y92" s="569"/>
    </row>
    <row r="93" spans="1:25" ht="9.9499999999999993" customHeight="1">
      <c r="A93" s="573" t="s">
        <v>84</v>
      </c>
      <c r="B93" s="571">
        <v>37.090641497968022</v>
      </c>
      <c r="C93" s="571">
        <v>67.391599836890038</v>
      </c>
      <c r="D93" s="572">
        <v>17261</v>
      </c>
      <c r="E93" s="571">
        <v>65.558889437502373</v>
      </c>
      <c r="F93" s="572">
        <v>19669</v>
      </c>
      <c r="G93" s="571">
        <v>74.704698241482774</v>
      </c>
      <c r="H93" s="572">
        <v>2514</v>
      </c>
      <c r="I93" s="571">
        <v>9.5484066998366828</v>
      </c>
      <c r="J93" s="539">
        <v>3034</v>
      </c>
      <c r="K93" s="571">
        <v>11.523415245546735</v>
      </c>
      <c r="L93" s="572">
        <v>6055</v>
      </c>
      <c r="M93" s="571">
        <v>22.997455277450719</v>
      </c>
      <c r="N93" s="571">
        <v>74.642300000000006</v>
      </c>
      <c r="O93" s="571">
        <v>76.699200000000005</v>
      </c>
      <c r="P93" s="594"/>
      <c r="Q93" s="594"/>
      <c r="R93" s="594"/>
      <c r="T93" s="619"/>
      <c r="U93" s="619"/>
      <c r="V93" s="616"/>
      <c r="W93" s="620"/>
      <c r="X93" s="569"/>
      <c r="Y93" s="569"/>
    </row>
    <row r="94" spans="1:25" ht="9.9499999999999993" customHeight="1">
      <c r="A94" s="573" t="s">
        <v>222</v>
      </c>
      <c r="B94" s="571">
        <v>42.655272933649776</v>
      </c>
      <c r="C94" s="571">
        <v>127.71149674620391</v>
      </c>
      <c r="D94" s="572">
        <v>53973</v>
      </c>
      <c r="E94" s="571">
        <v>69.61742854194614</v>
      </c>
      <c r="F94" s="572">
        <v>64584</v>
      </c>
      <c r="G94" s="571">
        <v>83.304096584459813</v>
      </c>
      <c r="H94" s="572">
        <v>4779</v>
      </c>
      <c r="I94" s="571">
        <v>6.1642245382313483</v>
      </c>
      <c r="J94" s="539">
        <v>5710</v>
      </c>
      <c r="K94" s="571">
        <v>7.3650810029924676</v>
      </c>
      <c r="L94" s="572">
        <v>17622</v>
      </c>
      <c r="M94" s="571">
        <v>22.729852440408628</v>
      </c>
      <c r="N94" s="571">
        <v>73.022900000000007</v>
      </c>
      <c r="O94" s="571">
        <v>77.698499999999996</v>
      </c>
      <c r="P94" s="594"/>
      <c r="Q94" s="594"/>
      <c r="R94" s="594"/>
      <c r="T94" s="619"/>
      <c r="U94" s="619"/>
      <c r="V94" s="616"/>
      <c r="W94" s="620"/>
      <c r="X94" s="569"/>
      <c r="Y94" s="569"/>
    </row>
    <row r="95" spans="1:25" ht="9.9499999999999993" customHeight="1">
      <c r="A95" s="573" t="s">
        <v>85</v>
      </c>
      <c r="B95" s="571">
        <v>44.949425915800987</v>
      </c>
      <c r="C95" s="571">
        <v>166.588693957115</v>
      </c>
      <c r="D95" s="572">
        <v>9585</v>
      </c>
      <c r="E95" s="571">
        <v>65.507107709130679</v>
      </c>
      <c r="F95" s="572">
        <v>12364</v>
      </c>
      <c r="G95" s="571">
        <v>84.499726626571899</v>
      </c>
      <c r="H95" s="572">
        <v>843</v>
      </c>
      <c r="I95" s="571">
        <v>5.7613449972662654</v>
      </c>
      <c r="J95" s="539">
        <v>1037</v>
      </c>
      <c r="K95" s="571">
        <v>7.0872061235647896</v>
      </c>
      <c r="L95" s="572">
        <v>3011</v>
      </c>
      <c r="M95" s="571">
        <v>20.578184800437398</v>
      </c>
      <c r="N95" s="571">
        <v>74.558599999999998</v>
      </c>
      <c r="O95" s="571">
        <v>77.796000000000006</v>
      </c>
      <c r="P95" s="595"/>
      <c r="Q95" s="595"/>
      <c r="R95" s="595"/>
      <c r="T95" s="619"/>
      <c r="U95" s="619"/>
      <c r="V95" s="616"/>
      <c r="W95" s="620"/>
      <c r="X95" s="569"/>
      <c r="Y95" s="569"/>
    </row>
    <row r="96" spans="1:25" s="566" customFormat="1" ht="14.1" customHeight="1">
      <c r="A96" s="548" t="s">
        <v>135</v>
      </c>
      <c r="B96" s="575">
        <v>43.509577835801927</v>
      </c>
      <c r="C96" s="575">
        <v>139.06579792603469</v>
      </c>
      <c r="D96" s="576">
        <v>117099</v>
      </c>
      <c r="E96" s="575">
        <v>67.645053954756563</v>
      </c>
      <c r="F96" s="576">
        <v>144394</v>
      </c>
      <c r="G96" s="575">
        <v>83.412667236638399</v>
      </c>
      <c r="H96" s="576">
        <v>10202</v>
      </c>
      <c r="I96" s="575">
        <v>5.8934306906670981</v>
      </c>
      <c r="J96" s="523">
        <v>12888</v>
      </c>
      <c r="K96" s="575">
        <v>7.445063197541419</v>
      </c>
      <c r="L96" s="576">
        <v>36903</v>
      </c>
      <c r="M96" s="575">
        <v>21.317905584952747</v>
      </c>
      <c r="N96" s="575">
        <v>72.941000000000003</v>
      </c>
      <c r="O96" s="575">
        <v>77.222700000000003</v>
      </c>
      <c r="P96" s="596"/>
      <c r="Q96" s="596"/>
      <c r="R96" s="596"/>
      <c r="T96" s="617"/>
      <c r="U96" s="617"/>
      <c r="V96" s="617"/>
      <c r="W96" s="617"/>
    </row>
    <row r="97" spans="1:25" ht="9.9499999999999993" customHeight="1">
      <c r="A97" s="573" t="s">
        <v>223</v>
      </c>
      <c r="B97" s="571">
        <v>43.297353000155965</v>
      </c>
      <c r="C97" s="571">
        <v>139.01916365640116</v>
      </c>
      <c r="D97" s="572">
        <v>61998</v>
      </c>
      <c r="E97" s="571">
        <v>69.069316637329834</v>
      </c>
      <c r="F97" s="572">
        <v>75385</v>
      </c>
      <c r="G97" s="571">
        <v>83.983200017824913</v>
      </c>
      <c r="H97" s="572">
        <v>5222</v>
      </c>
      <c r="I97" s="571">
        <v>5.8176065595686373</v>
      </c>
      <c r="J97" s="539">
        <v>6352</v>
      </c>
      <c r="K97" s="571">
        <v>7.0764911655266145</v>
      </c>
      <c r="L97" s="572">
        <v>19974</v>
      </c>
      <c r="M97" s="571">
        <v>22.252177981774025</v>
      </c>
      <c r="N97" s="571">
        <v>72.850399999999993</v>
      </c>
      <c r="O97" s="571">
        <v>77.295400000000001</v>
      </c>
      <c r="T97" s="616"/>
      <c r="U97" s="616"/>
      <c r="V97" s="616"/>
      <c r="W97" s="616"/>
    </row>
    <row r="98" spans="1:25" ht="9.9499999999999993" customHeight="1">
      <c r="A98" s="573" t="s">
        <v>46</v>
      </c>
      <c r="B98" s="571">
        <v>42.14560332510716</v>
      </c>
      <c r="C98" s="571">
        <v>118.43450479233226</v>
      </c>
      <c r="D98" s="572">
        <v>10519</v>
      </c>
      <c r="E98" s="571">
        <v>68.314066761917132</v>
      </c>
      <c r="F98" s="572">
        <v>12639</v>
      </c>
      <c r="G98" s="571">
        <v>82.082088582932855</v>
      </c>
      <c r="H98" s="572">
        <v>1011</v>
      </c>
      <c r="I98" s="571">
        <v>6.5657877646447593</v>
      </c>
      <c r="J98" s="539">
        <v>1222</v>
      </c>
      <c r="K98" s="571">
        <v>7.9360955968307572</v>
      </c>
      <c r="L98" s="572">
        <v>3352</v>
      </c>
      <c r="M98" s="571">
        <v>21.769060917002207</v>
      </c>
      <c r="N98" s="571">
        <v>71.992800000000003</v>
      </c>
      <c r="O98" s="571">
        <v>76.721900000000005</v>
      </c>
      <c r="P98" s="595"/>
      <c r="Q98" s="595"/>
      <c r="R98" s="595"/>
      <c r="T98" s="619"/>
      <c r="U98" s="619"/>
      <c r="V98" s="616"/>
      <c r="W98" s="620"/>
      <c r="X98" s="569"/>
      <c r="Y98" s="569"/>
    </row>
    <row r="99" spans="1:25" ht="9.9499999999999993" customHeight="1">
      <c r="A99" s="573" t="s">
        <v>47</v>
      </c>
      <c r="B99" s="571">
        <v>44.954697585464977</v>
      </c>
      <c r="C99" s="571">
        <v>159.69452694102674</v>
      </c>
      <c r="D99" s="572">
        <v>8105</v>
      </c>
      <c r="E99" s="571">
        <v>64.586819666905726</v>
      </c>
      <c r="F99" s="572">
        <v>10487</v>
      </c>
      <c r="G99" s="571">
        <v>83.56841182564348</v>
      </c>
      <c r="H99" s="572">
        <v>721</v>
      </c>
      <c r="I99" s="571">
        <v>5.7454777273089492</v>
      </c>
      <c r="J99" s="539">
        <v>923</v>
      </c>
      <c r="K99" s="571">
        <v>7.3551677424495976</v>
      </c>
      <c r="L99" s="572">
        <v>2469</v>
      </c>
      <c r="M99" s="571">
        <v>19.674874491991392</v>
      </c>
      <c r="N99" s="571">
        <v>73.653700000000001</v>
      </c>
      <c r="O99" s="571">
        <v>76.388499999999993</v>
      </c>
      <c r="P99" s="595"/>
      <c r="Q99" s="595"/>
      <c r="R99" s="595"/>
      <c r="T99" s="619"/>
      <c r="U99" s="619"/>
      <c r="V99" s="616"/>
      <c r="W99" s="620"/>
      <c r="X99" s="569"/>
      <c r="Y99" s="569"/>
    </row>
    <row r="100" spans="1:25" ht="9.9499999999999993" customHeight="1">
      <c r="A100" s="573" t="s">
        <v>48</v>
      </c>
      <c r="B100" s="571">
        <v>44.502398419864562</v>
      </c>
      <c r="C100" s="571">
        <v>148.82142857142858</v>
      </c>
      <c r="D100" s="572">
        <v>9106</v>
      </c>
      <c r="E100" s="571">
        <v>64.235327313769758</v>
      </c>
      <c r="F100" s="572">
        <v>11723</v>
      </c>
      <c r="G100" s="571">
        <v>82.69610609480813</v>
      </c>
      <c r="H100" s="572">
        <v>878</v>
      </c>
      <c r="I100" s="571">
        <v>6.1935665914221216</v>
      </c>
      <c r="J100" s="539">
        <v>1109</v>
      </c>
      <c r="K100" s="571">
        <v>7.8230812641083523</v>
      </c>
      <c r="L100" s="572">
        <v>2711</v>
      </c>
      <c r="M100" s="571">
        <v>19.123871331828443</v>
      </c>
      <c r="N100" s="571">
        <v>73.241100000000003</v>
      </c>
      <c r="O100" s="571">
        <v>78.264799999999994</v>
      </c>
      <c r="P100" s="578"/>
      <c r="Q100" s="578"/>
      <c r="R100" s="578"/>
      <c r="T100" s="619"/>
      <c r="U100" s="619"/>
      <c r="V100" s="616"/>
      <c r="W100" s="620"/>
      <c r="X100" s="569"/>
      <c r="Y100" s="569"/>
    </row>
    <row r="101" spans="1:25" ht="9.9499999999999993" customHeight="1">
      <c r="A101" s="573" t="s">
        <v>49</v>
      </c>
      <c r="B101" s="571">
        <v>45.999070406596068</v>
      </c>
      <c r="C101" s="571">
        <v>175.20891364902508</v>
      </c>
      <c r="D101" s="572">
        <v>8044</v>
      </c>
      <c r="E101" s="571">
        <v>65.023037749575622</v>
      </c>
      <c r="F101" s="572">
        <v>10491</v>
      </c>
      <c r="G101" s="571">
        <v>84.803168700994263</v>
      </c>
      <c r="H101" s="572">
        <v>555</v>
      </c>
      <c r="I101" s="571">
        <v>4.4862986015681834</v>
      </c>
      <c r="J101" s="539">
        <v>919</v>
      </c>
      <c r="K101" s="571">
        <v>7.4286638105246139</v>
      </c>
      <c r="L101" s="572">
        <v>2314</v>
      </c>
      <c r="M101" s="571">
        <v>18.705035971223023</v>
      </c>
      <c r="N101" s="571">
        <v>73.732600000000005</v>
      </c>
      <c r="O101" s="571">
        <v>77.767099999999999</v>
      </c>
      <c r="P101" s="578"/>
      <c r="Q101" s="578"/>
      <c r="R101" s="578"/>
      <c r="T101" s="619"/>
      <c r="U101" s="619"/>
      <c r="V101" s="616"/>
      <c r="W101" s="620"/>
      <c r="X101" s="569"/>
      <c r="Y101" s="569"/>
    </row>
    <row r="102" spans="1:25" ht="9.9499999999999993" customHeight="1">
      <c r="A102" s="573" t="s">
        <v>50</v>
      </c>
      <c r="B102" s="571">
        <v>42.713988631637321</v>
      </c>
      <c r="C102" s="571">
        <v>124.11695115768126</v>
      </c>
      <c r="D102" s="572">
        <v>19327</v>
      </c>
      <c r="E102" s="571">
        <v>66.986690697352003</v>
      </c>
      <c r="F102" s="572">
        <v>23669</v>
      </c>
      <c r="G102" s="571">
        <v>82.035907389435735</v>
      </c>
      <c r="H102" s="572">
        <v>1815</v>
      </c>
      <c r="I102" s="571">
        <v>6.290725079717177</v>
      </c>
      <c r="J102" s="539">
        <v>2363</v>
      </c>
      <c r="K102" s="571">
        <v>8.1900734784417022</v>
      </c>
      <c r="L102" s="572">
        <v>6083</v>
      </c>
      <c r="M102" s="571">
        <v>21.083460418688478</v>
      </c>
      <c r="N102" s="571">
        <v>71.182199999999995</v>
      </c>
      <c r="O102" s="571">
        <v>77.642899999999997</v>
      </c>
      <c r="P102" s="578"/>
      <c r="Q102" s="578"/>
      <c r="R102" s="578"/>
      <c r="T102" s="619"/>
      <c r="U102" s="619"/>
      <c r="V102" s="616"/>
      <c r="W102" s="620"/>
      <c r="X102" s="569"/>
      <c r="Y102" s="569"/>
    </row>
    <row r="103" spans="1:25" s="566" customFormat="1" ht="14.1" customHeight="1">
      <c r="A103" s="548" t="s">
        <v>136</v>
      </c>
      <c r="B103" s="575">
        <v>42.268818981568934</v>
      </c>
      <c r="C103" s="575">
        <v>120.61662198391421</v>
      </c>
      <c r="D103" s="576">
        <v>203772</v>
      </c>
      <c r="E103" s="575">
        <v>68.736001295301833</v>
      </c>
      <c r="F103" s="576">
        <v>243700</v>
      </c>
      <c r="G103" s="575">
        <v>82.204441805866637</v>
      </c>
      <c r="H103" s="576">
        <v>18558</v>
      </c>
      <c r="I103" s="575">
        <v>6.2599508864721916</v>
      </c>
      <c r="J103" s="523">
        <v>24113</v>
      </c>
      <c r="K103" s="575">
        <v>8.133753406913673</v>
      </c>
      <c r="L103" s="576">
        <v>64611</v>
      </c>
      <c r="M103" s="575">
        <v>21.79446528321235</v>
      </c>
      <c r="N103" s="575">
        <v>71.955500000000001</v>
      </c>
      <c r="O103" s="575">
        <v>77.122200000000007</v>
      </c>
      <c r="P103" s="568"/>
      <c r="Q103" s="568"/>
      <c r="R103" s="568"/>
      <c r="T103" s="627"/>
      <c r="U103" s="627"/>
      <c r="V103" s="617"/>
      <c r="W103" s="628"/>
      <c r="X103" s="567"/>
      <c r="Y103" s="567"/>
    </row>
    <row r="104" spans="1:25" ht="9.9499999999999993" customHeight="1">
      <c r="A104" s="573" t="s">
        <v>40</v>
      </c>
      <c r="B104" s="571">
        <v>42.743189298970513</v>
      </c>
      <c r="C104" s="571">
        <v>126.72294968986905</v>
      </c>
      <c r="D104" s="572">
        <v>19177</v>
      </c>
      <c r="E104" s="571">
        <v>67.151060998669379</v>
      </c>
      <c r="F104" s="572">
        <v>23447</v>
      </c>
      <c r="G104" s="571">
        <v>82.103088451572233</v>
      </c>
      <c r="H104" s="572">
        <v>1747</v>
      </c>
      <c r="I104" s="571">
        <v>6.1173751663281744</v>
      </c>
      <c r="J104" s="539">
        <v>2361</v>
      </c>
      <c r="K104" s="571">
        <v>8.2673856712654956</v>
      </c>
      <c r="L104" s="572">
        <v>6012</v>
      </c>
      <c r="M104" s="571">
        <v>21.051894390363472</v>
      </c>
      <c r="N104" s="571">
        <v>71.395300000000006</v>
      </c>
      <c r="O104" s="571">
        <v>76.832599999999999</v>
      </c>
      <c r="P104" s="577"/>
      <c r="Q104" s="577"/>
      <c r="R104" s="577"/>
      <c r="T104" s="619"/>
      <c r="U104" s="619"/>
      <c r="V104" s="616"/>
      <c r="W104" s="620"/>
      <c r="X104" s="569"/>
      <c r="Y104" s="569"/>
    </row>
    <row r="105" spans="1:25" ht="9.9499999999999993" customHeight="1">
      <c r="A105" s="573" t="s">
        <v>41</v>
      </c>
      <c r="B105" s="571">
        <v>44.624905900747002</v>
      </c>
      <c r="C105" s="571">
        <v>157.47374922791846</v>
      </c>
      <c r="D105" s="572">
        <v>11254</v>
      </c>
      <c r="E105" s="571">
        <v>65.168799583067923</v>
      </c>
      <c r="F105" s="572">
        <v>14434</v>
      </c>
      <c r="G105" s="571">
        <v>83.583299554114305</v>
      </c>
      <c r="H105" s="572">
        <v>981</v>
      </c>
      <c r="I105" s="571">
        <v>5.680699519369969</v>
      </c>
      <c r="J105" s="539">
        <v>1313</v>
      </c>
      <c r="K105" s="571">
        <v>7.6032196421333023</v>
      </c>
      <c r="L105" s="572">
        <v>3287</v>
      </c>
      <c r="M105" s="571">
        <v>19.034107360009266</v>
      </c>
      <c r="N105" s="571">
        <v>69.835099999999997</v>
      </c>
      <c r="O105" s="571">
        <v>77.162000000000006</v>
      </c>
      <c r="P105" s="578"/>
      <c r="Q105" s="578"/>
      <c r="R105" s="578"/>
      <c r="T105" s="619"/>
      <c r="U105" s="619"/>
      <c r="V105" s="616"/>
      <c r="W105" s="620"/>
      <c r="X105" s="569"/>
      <c r="Y105" s="569"/>
    </row>
    <row r="106" spans="1:25" ht="9.9499999999999993" customHeight="1">
      <c r="A106" s="573" t="s">
        <v>42</v>
      </c>
      <c r="B106" s="571">
        <v>43.746390240135895</v>
      </c>
      <c r="C106" s="571">
        <v>138.08764940239044</v>
      </c>
      <c r="D106" s="572">
        <v>8577</v>
      </c>
      <c r="E106" s="571">
        <v>66.226546212647676</v>
      </c>
      <c r="F106" s="572">
        <v>10717</v>
      </c>
      <c r="G106" s="571">
        <v>82.750366767045023</v>
      </c>
      <c r="H106" s="572">
        <v>733</v>
      </c>
      <c r="I106" s="571">
        <v>5.6597946104547914</v>
      </c>
      <c r="J106" s="539">
        <v>1087</v>
      </c>
      <c r="K106" s="571">
        <v>8.3931742722569691</v>
      </c>
      <c r="L106" s="572">
        <v>2600</v>
      </c>
      <c r="M106" s="571">
        <v>20.075669832445371</v>
      </c>
      <c r="N106" s="571">
        <v>70.339500000000001</v>
      </c>
      <c r="O106" s="571">
        <v>76.271299999999997</v>
      </c>
      <c r="P106" s="584"/>
      <c r="Q106" s="584"/>
      <c r="R106" s="584"/>
      <c r="T106" s="619"/>
      <c r="U106" s="619"/>
      <c r="V106" s="616"/>
      <c r="W106" s="620"/>
      <c r="X106" s="569"/>
      <c r="Y106" s="569"/>
    </row>
    <row r="107" spans="1:25" ht="9.9499999999999993" customHeight="1">
      <c r="A107" s="573" t="s">
        <v>43</v>
      </c>
      <c r="B107" s="571">
        <v>43.165904024404554</v>
      </c>
      <c r="C107" s="571">
        <v>128.33583208395802</v>
      </c>
      <c r="D107" s="572">
        <v>11694</v>
      </c>
      <c r="E107" s="571">
        <v>68.602604716649068</v>
      </c>
      <c r="F107" s="572">
        <v>14110</v>
      </c>
      <c r="G107" s="571">
        <v>82.776017834095981</v>
      </c>
      <c r="H107" s="572">
        <v>951</v>
      </c>
      <c r="I107" s="571">
        <v>5.5790214713129176</v>
      </c>
      <c r="J107" s="539">
        <v>1349</v>
      </c>
      <c r="K107" s="571">
        <v>7.9138800891704797</v>
      </c>
      <c r="L107" s="572">
        <v>3516</v>
      </c>
      <c r="M107" s="571">
        <v>20.626539950721575</v>
      </c>
      <c r="N107" s="571">
        <v>70.680199999999999</v>
      </c>
      <c r="O107" s="571">
        <v>76.973699999999994</v>
      </c>
      <c r="P107" s="578"/>
      <c r="Q107" s="578"/>
      <c r="R107" s="578"/>
      <c r="T107" s="619"/>
      <c r="U107" s="619"/>
      <c r="V107" s="616"/>
      <c r="W107" s="620"/>
      <c r="X107" s="569"/>
      <c r="Y107" s="569"/>
    </row>
    <row r="108" spans="1:25" ht="9.9499999999999993" customHeight="1">
      <c r="A108" s="573" t="s">
        <v>224</v>
      </c>
      <c r="B108" s="571">
        <v>41.759084791386272</v>
      </c>
      <c r="C108" s="571">
        <v>113.52876241874156</v>
      </c>
      <c r="D108" s="572">
        <v>54344</v>
      </c>
      <c r="E108" s="571">
        <v>69.001244318037536</v>
      </c>
      <c r="F108" s="572">
        <v>64310</v>
      </c>
      <c r="G108" s="571">
        <v>81.655196932375119</v>
      </c>
      <c r="H108" s="572">
        <v>5148</v>
      </c>
      <c r="I108" s="571">
        <v>6.536478833896239</v>
      </c>
      <c r="J108" s="539">
        <v>6549</v>
      </c>
      <c r="K108" s="571">
        <v>8.3153457426547153</v>
      </c>
      <c r="L108" s="572">
        <v>17383</v>
      </c>
      <c r="M108" s="571">
        <v>22.071408618806977</v>
      </c>
      <c r="N108" s="571">
        <v>72.358800000000002</v>
      </c>
      <c r="O108" s="571">
        <v>76.733199999999997</v>
      </c>
      <c r="P108" s="578"/>
      <c r="Q108" s="578"/>
      <c r="R108" s="578"/>
      <c r="T108" s="619"/>
      <c r="U108" s="619"/>
      <c r="V108" s="616"/>
      <c r="W108" s="620"/>
      <c r="X108" s="569"/>
      <c r="Y108" s="569"/>
    </row>
    <row r="109" spans="1:25" ht="9.9499999999999993" customHeight="1">
      <c r="A109" s="573" t="s">
        <v>44</v>
      </c>
      <c r="B109" s="571">
        <v>42.919730564131349</v>
      </c>
      <c r="C109" s="571">
        <v>125.7510729613734</v>
      </c>
      <c r="D109" s="572">
        <v>9813</v>
      </c>
      <c r="E109" s="571">
        <v>68.853494246421562</v>
      </c>
      <c r="F109" s="572">
        <v>11782</v>
      </c>
      <c r="G109" s="571">
        <v>82.669099073814195</v>
      </c>
      <c r="H109" s="572">
        <v>815</v>
      </c>
      <c r="I109" s="571">
        <v>5.718495649733371</v>
      </c>
      <c r="J109" s="539">
        <v>1141</v>
      </c>
      <c r="K109" s="571">
        <v>8.0058939096267192</v>
      </c>
      <c r="L109" s="572">
        <v>2982</v>
      </c>
      <c r="M109" s="571">
        <v>20.923379174852652</v>
      </c>
      <c r="N109" s="571">
        <v>72.460999999999999</v>
      </c>
      <c r="O109" s="571">
        <v>77.629400000000004</v>
      </c>
      <c r="P109" s="578"/>
      <c r="Q109" s="578"/>
      <c r="R109" s="578"/>
      <c r="T109" s="619"/>
      <c r="U109" s="619"/>
      <c r="V109" s="616"/>
      <c r="W109" s="620"/>
      <c r="X109" s="569"/>
      <c r="Y109" s="569"/>
    </row>
    <row r="110" spans="1:25" ht="9.9499999999999993" customHeight="1">
      <c r="A110" s="573" t="s">
        <v>45</v>
      </c>
      <c r="B110" s="571">
        <v>41.931617349006892</v>
      </c>
      <c r="C110" s="571">
        <v>106.81274900398407</v>
      </c>
      <c r="D110" s="572">
        <v>8758</v>
      </c>
      <c r="E110" s="571">
        <v>71.001216051884882</v>
      </c>
      <c r="F110" s="572">
        <v>10149</v>
      </c>
      <c r="G110" s="571">
        <v>82.27807053100932</v>
      </c>
      <c r="H110" s="572">
        <v>676</v>
      </c>
      <c r="I110" s="571">
        <v>5.4803404945277663</v>
      </c>
      <c r="J110" s="539">
        <v>1031</v>
      </c>
      <c r="K110" s="571">
        <v>8.3583299554114312</v>
      </c>
      <c r="L110" s="572">
        <v>2745</v>
      </c>
      <c r="M110" s="571">
        <v>22.253749493311716</v>
      </c>
      <c r="N110" s="571">
        <v>75.106200000000001</v>
      </c>
      <c r="O110" s="571">
        <v>77.775300000000001</v>
      </c>
      <c r="P110" s="584"/>
      <c r="Q110" s="584"/>
      <c r="R110" s="584"/>
      <c r="T110" s="619"/>
      <c r="U110" s="619"/>
      <c r="V110" s="616"/>
      <c r="W110" s="620"/>
      <c r="X110" s="569"/>
      <c r="Y110" s="569"/>
    </row>
    <row r="111" spans="1:25" ht="9.9499999999999993" customHeight="1">
      <c r="A111" s="573" t="s">
        <v>225</v>
      </c>
      <c r="B111" s="571">
        <v>41.803598844622549</v>
      </c>
      <c r="C111" s="571">
        <v>116.79823993788015</v>
      </c>
      <c r="D111" s="572">
        <v>80155</v>
      </c>
      <c r="E111" s="571">
        <v>69.526486073885167</v>
      </c>
      <c r="F111" s="572">
        <v>94751</v>
      </c>
      <c r="G111" s="571">
        <v>82.187063589129735</v>
      </c>
      <c r="H111" s="572">
        <v>7507</v>
      </c>
      <c r="I111" s="571">
        <v>6.5115754595054085</v>
      </c>
      <c r="J111" s="539">
        <v>9282</v>
      </c>
      <c r="K111" s="571">
        <v>8.0512113247807644</v>
      </c>
      <c r="L111" s="572">
        <v>26086</v>
      </c>
      <c r="M111" s="571">
        <v>22.627009116379124</v>
      </c>
      <c r="N111" s="571">
        <v>71.318200000000004</v>
      </c>
      <c r="O111" s="571">
        <v>76.300200000000004</v>
      </c>
      <c r="P111" s="578"/>
      <c r="Q111" s="578"/>
      <c r="R111" s="578"/>
      <c r="T111" s="619"/>
      <c r="U111" s="619"/>
      <c r="V111" s="616"/>
      <c r="W111" s="620"/>
      <c r="X111" s="569"/>
      <c r="Y111" s="569"/>
    </row>
    <row r="112" spans="1:25" s="586" customFormat="1" ht="5.0999999999999996" customHeight="1">
      <c r="A112" s="592"/>
      <c r="B112" s="589"/>
      <c r="C112" s="589"/>
      <c r="D112" s="590"/>
      <c r="E112" s="589"/>
      <c r="F112" s="590"/>
      <c r="G112" s="589"/>
      <c r="H112" s="590"/>
      <c r="I112" s="589"/>
      <c r="J112" s="590"/>
      <c r="K112" s="589"/>
      <c r="L112" s="590"/>
      <c r="M112" s="589"/>
      <c r="N112" s="589"/>
      <c r="O112" s="589"/>
      <c r="P112" s="588"/>
      <c r="Q112" s="588"/>
      <c r="R112" s="588"/>
      <c r="T112" s="629"/>
      <c r="U112" s="629"/>
      <c r="V112" s="630"/>
      <c r="W112" s="631"/>
      <c r="X112" s="587"/>
      <c r="Y112" s="587"/>
    </row>
    <row r="113" spans="1:25" s="586" customFormat="1" ht="11.1" customHeight="1">
      <c r="A113" s="591" t="s">
        <v>840</v>
      </c>
      <c r="B113" s="589"/>
      <c r="C113" s="589"/>
      <c r="D113" s="590"/>
      <c r="E113" s="589"/>
      <c r="F113" s="590"/>
      <c r="G113" s="589"/>
      <c r="H113" s="590"/>
      <c r="I113" s="589"/>
      <c r="J113" s="590"/>
      <c r="K113" s="589"/>
      <c r="L113" s="590"/>
      <c r="M113" s="589"/>
      <c r="N113" s="589"/>
      <c r="O113" s="589"/>
      <c r="P113" s="588"/>
      <c r="Q113" s="588"/>
      <c r="R113" s="588"/>
      <c r="T113" s="629"/>
      <c r="U113" s="629"/>
      <c r="V113" s="630"/>
      <c r="W113" s="631"/>
      <c r="X113" s="587"/>
      <c r="Y113" s="587"/>
    </row>
    <row r="114" spans="1:25" s="566" customFormat="1" ht="15.95" customHeight="1">
      <c r="A114" s="548" t="s">
        <v>137</v>
      </c>
      <c r="B114" s="575">
        <v>43.415073776783771</v>
      </c>
      <c r="C114" s="575">
        <v>138.98309317483705</v>
      </c>
      <c r="D114" s="576">
        <v>142442</v>
      </c>
      <c r="E114" s="575">
        <v>67.494621923598146</v>
      </c>
      <c r="F114" s="576">
        <v>175711</v>
      </c>
      <c r="G114" s="575">
        <v>83.258782611991933</v>
      </c>
      <c r="H114" s="576">
        <v>12754</v>
      </c>
      <c r="I114" s="575">
        <v>6.0433468219596103</v>
      </c>
      <c r="J114" s="523">
        <v>15937</v>
      </c>
      <c r="K114" s="575">
        <v>7.5515774111314338</v>
      </c>
      <c r="L114" s="576">
        <v>45220</v>
      </c>
      <c r="M114" s="575">
        <v>21.427014527913876</v>
      </c>
      <c r="N114" s="575">
        <v>74.1327</v>
      </c>
      <c r="O114" s="575">
        <v>78.665599999999998</v>
      </c>
      <c r="P114" s="568"/>
      <c r="Q114" s="568"/>
      <c r="R114" s="568"/>
      <c r="T114" s="627"/>
      <c r="U114" s="627"/>
      <c r="V114" s="617"/>
      <c r="W114" s="628"/>
      <c r="X114" s="567"/>
      <c r="Y114" s="567"/>
    </row>
    <row r="115" spans="1:25" ht="11.1" customHeight="1">
      <c r="A115" s="573" t="s">
        <v>86</v>
      </c>
      <c r="B115" s="571">
        <v>43.821777676744716</v>
      </c>
      <c r="C115" s="571">
        <v>148.11214953271028</v>
      </c>
      <c r="D115" s="572">
        <v>29810</v>
      </c>
      <c r="E115" s="571">
        <v>67.76540122755172</v>
      </c>
      <c r="F115" s="572">
        <v>36964</v>
      </c>
      <c r="G115" s="571">
        <v>84.028188224596505</v>
      </c>
      <c r="H115" s="572">
        <v>2584</v>
      </c>
      <c r="I115" s="571">
        <v>5.8740622868833823</v>
      </c>
      <c r="J115" s="539">
        <v>3132</v>
      </c>
      <c r="K115" s="571">
        <v>7.1197999545351216</v>
      </c>
      <c r="L115" s="572">
        <v>9243</v>
      </c>
      <c r="M115" s="571">
        <v>21.011593543987271</v>
      </c>
      <c r="N115" s="571">
        <v>72.409099999999995</v>
      </c>
      <c r="O115" s="571">
        <v>77.330600000000004</v>
      </c>
      <c r="P115" s="578"/>
      <c r="Q115" s="578"/>
      <c r="R115" s="578"/>
      <c r="T115" s="619"/>
      <c r="U115" s="619"/>
      <c r="V115" s="616"/>
      <c r="W115" s="620"/>
      <c r="X115" s="569"/>
      <c r="Y115" s="569"/>
    </row>
    <row r="116" spans="1:25" ht="11.1" customHeight="1">
      <c r="A116" s="573" t="s">
        <v>87</v>
      </c>
      <c r="B116" s="571">
        <v>43.31331732895319</v>
      </c>
      <c r="C116" s="571">
        <v>135.10130126832482</v>
      </c>
      <c r="D116" s="572">
        <v>21490</v>
      </c>
      <c r="E116" s="571">
        <v>67.881736054077962</v>
      </c>
      <c r="F116" s="572">
        <v>26307</v>
      </c>
      <c r="G116" s="571">
        <v>83.097479310126985</v>
      </c>
      <c r="H116" s="572">
        <v>1908</v>
      </c>
      <c r="I116" s="571">
        <v>6.0269126287194394</v>
      </c>
      <c r="J116" s="539">
        <v>2428</v>
      </c>
      <c r="K116" s="571">
        <v>7.6694674331922421</v>
      </c>
      <c r="L116" s="572">
        <v>6679</v>
      </c>
      <c r="M116" s="571">
        <v>21.097352959757409</v>
      </c>
      <c r="N116" s="571">
        <v>74.133099999999999</v>
      </c>
      <c r="O116" s="571">
        <v>79.168099999999995</v>
      </c>
      <c r="P116" s="578"/>
      <c r="Q116" s="578"/>
      <c r="R116" s="578"/>
      <c r="T116" s="619"/>
      <c r="U116" s="619"/>
      <c r="V116" s="616"/>
      <c r="W116" s="620"/>
      <c r="X116" s="569"/>
      <c r="Y116" s="569"/>
    </row>
    <row r="117" spans="1:25" ht="11.1" customHeight="1">
      <c r="A117" s="573" t="s">
        <v>88</v>
      </c>
      <c r="B117" s="571">
        <v>45.9087538170714</v>
      </c>
      <c r="C117" s="571">
        <v>177.41935483870967</v>
      </c>
      <c r="D117" s="572">
        <v>13416</v>
      </c>
      <c r="E117" s="571">
        <v>65.028355387523632</v>
      </c>
      <c r="F117" s="572">
        <v>17519</v>
      </c>
      <c r="G117" s="571">
        <v>84.915903252387182</v>
      </c>
      <c r="H117" s="572">
        <v>966</v>
      </c>
      <c r="I117" s="571">
        <v>4.6822742474916392</v>
      </c>
      <c r="J117" s="539">
        <v>1484</v>
      </c>
      <c r="K117" s="571">
        <v>7.1930589889001988</v>
      </c>
      <c r="L117" s="572">
        <v>3979</v>
      </c>
      <c r="M117" s="571">
        <v>19.286510590858416</v>
      </c>
      <c r="N117" s="571">
        <v>73.191100000000006</v>
      </c>
      <c r="O117" s="571">
        <v>78.576599999999999</v>
      </c>
      <c r="P117" s="578"/>
      <c r="Q117" s="578"/>
      <c r="R117" s="578"/>
      <c r="T117" s="619"/>
      <c r="U117" s="619"/>
      <c r="V117" s="616"/>
      <c r="W117" s="620"/>
      <c r="X117" s="569"/>
      <c r="Y117" s="569"/>
    </row>
    <row r="118" spans="1:25" ht="11.1" customHeight="1">
      <c r="A118" s="573" t="s">
        <v>226</v>
      </c>
      <c r="B118" s="571">
        <v>42.83895942071922</v>
      </c>
      <c r="C118" s="571">
        <v>130.64069341435081</v>
      </c>
      <c r="D118" s="572">
        <v>77726</v>
      </c>
      <c r="E118" s="571">
        <v>67.727403431419532</v>
      </c>
      <c r="F118" s="572">
        <v>94921</v>
      </c>
      <c r="G118" s="571">
        <v>82.710455460383571</v>
      </c>
      <c r="H118" s="572">
        <v>7296</v>
      </c>
      <c r="I118" s="571">
        <v>6.3574497006875035</v>
      </c>
      <c r="J118" s="539">
        <v>8893</v>
      </c>
      <c r="K118" s="571">
        <v>7.7490131836916083</v>
      </c>
      <c r="L118" s="572">
        <v>25319</v>
      </c>
      <c r="M118" s="571">
        <v>22.06198862002562</v>
      </c>
      <c r="N118" s="571">
        <v>73.898899999999998</v>
      </c>
      <c r="O118" s="571">
        <v>78.396600000000007</v>
      </c>
      <c r="P118" s="578"/>
      <c r="Q118" s="578"/>
      <c r="R118" s="578"/>
      <c r="T118" s="619"/>
      <c r="U118" s="619"/>
      <c r="V118" s="616"/>
      <c r="W118" s="620"/>
      <c r="X118" s="569"/>
      <c r="Y118" s="569"/>
    </row>
    <row r="119" spans="1:25" s="566" customFormat="1" ht="15.95" customHeight="1">
      <c r="A119" s="548" t="s">
        <v>138</v>
      </c>
      <c r="B119" s="575">
        <v>44.084578587271153</v>
      </c>
      <c r="C119" s="575">
        <v>150.06635210852255</v>
      </c>
      <c r="D119" s="576">
        <v>140120</v>
      </c>
      <c r="E119" s="575">
        <v>65.843389346265184</v>
      </c>
      <c r="F119" s="576">
        <v>177091</v>
      </c>
      <c r="G119" s="575">
        <v>83.216326453892705</v>
      </c>
      <c r="H119" s="576">
        <v>12419</v>
      </c>
      <c r="I119" s="575">
        <v>5.8357768504943426</v>
      </c>
      <c r="J119" s="523">
        <v>16285</v>
      </c>
      <c r="K119" s="575">
        <v>7.6524378782752525</v>
      </c>
      <c r="L119" s="576">
        <v>44543</v>
      </c>
      <c r="M119" s="575">
        <v>20.931074019773693</v>
      </c>
      <c r="N119" s="575">
        <v>72.045900000000003</v>
      </c>
      <c r="O119" s="575">
        <v>77.354600000000005</v>
      </c>
      <c r="P119" s="568"/>
      <c r="Q119" s="568"/>
      <c r="R119" s="568"/>
      <c r="T119" s="627"/>
      <c r="U119" s="627"/>
      <c r="V119" s="617"/>
      <c r="W119" s="628"/>
      <c r="X119" s="567"/>
      <c r="Y119" s="567"/>
    </row>
    <row r="120" spans="1:25" ht="11.1" customHeight="1">
      <c r="A120" s="573" t="s">
        <v>65</v>
      </c>
      <c r="B120" s="571">
        <v>45.93863487201925</v>
      </c>
      <c r="C120" s="571">
        <v>179.88252569750367</v>
      </c>
      <c r="D120" s="572">
        <v>14465</v>
      </c>
      <c r="E120" s="571">
        <v>63.290308466418729</v>
      </c>
      <c r="F120" s="572">
        <v>19294</v>
      </c>
      <c r="G120" s="571">
        <v>84.419164296652809</v>
      </c>
      <c r="H120" s="572">
        <v>1136</v>
      </c>
      <c r="I120" s="571">
        <v>4.9704659811857361</v>
      </c>
      <c r="J120" s="539">
        <v>1676</v>
      </c>
      <c r="K120" s="571">
        <v>7.3331874863268434</v>
      </c>
      <c r="L120" s="572">
        <v>4449</v>
      </c>
      <c r="M120" s="571">
        <v>19.466199956245898</v>
      </c>
      <c r="N120" s="571">
        <v>72.947400000000002</v>
      </c>
      <c r="O120" s="571">
        <v>76.3506</v>
      </c>
      <c r="P120" s="578"/>
      <c r="Q120" s="578"/>
      <c r="R120" s="578"/>
      <c r="T120" s="619"/>
      <c r="U120" s="619"/>
      <c r="V120" s="616"/>
      <c r="W120" s="620"/>
      <c r="X120" s="569"/>
      <c r="Y120" s="569"/>
    </row>
    <row r="121" spans="1:25" ht="11.1" customHeight="1">
      <c r="A121" s="573" t="s">
        <v>227</v>
      </c>
      <c r="B121" s="571">
        <v>42.687929185296618</v>
      </c>
      <c r="C121" s="571">
        <v>130.42039972432804</v>
      </c>
      <c r="D121" s="572">
        <v>48259</v>
      </c>
      <c r="E121" s="571">
        <v>67.219645369325704</v>
      </c>
      <c r="F121" s="572">
        <v>59006</v>
      </c>
      <c r="G121" s="571">
        <v>82.189071357931837</v>
      </c>
      <c r="H121" s="572">
        <v>4662</v>
      </c>
      <c r="I121" s="571">
        <v>6.4936692992353011</v>
      </c>
      <c r="J121" s="539">
        <v>5703</v>
      </c>
      <c r="K121" s="571">
        <v>7.9436713885754875</v>
      </c>
      <c r="L121" s="572">
        <v>15857</v>
      </c>
      <c r="M121" s="571">
        <v>22.087111556837016</v>
      </c>
      <c r="N121" s="571">
        <v>72.247500000000002</v>
      </c>
      <c r="O121" s="571">
        <v>76.775800000000004</v>
      </c>
      <c r="P121" s="578"/>
      <c r="Q121" s="578"/>
      <c r="R121" s="578"/>
      <c r="T121" s="619"/>
      <c r="U121" s="619"/>
      <c r="V121" s="616"/>
      <c r="W121" s="620"/>
      <c r="X121" s="569"/>
      <c r="Y121" s="569"/>
    </row>
    <row r="122" spans="1:25" ht="11.1" customHeight="1">
      <c r="A122" s="573" t="s">
        <v>66</v>
      </c>
      <c r="B122" s="571">
        <v>43.224466087990926</v>
      </c>
      <c r="C122" s="571">
        <v>136.01658968800075</v>
      </c>
      <c r="D122" s="572">
        <v>36029</v>
      </c>
      <c r="E122" s="571">
        <v>66.967156744298435</v>
      </c>
      <c r="F122" s="572">
        <v>44479</v>
      </c>
      <c r="G122" s="571">
        <v>82.673184513299006</v>
      </c>
      <c r="H122" s="572">
        <v>3290</v>
      </c>
      <c r="I122" s="571">
        <v>6.1151279715990405</v>
      </c>
      <c r="J122" s="539">
        <v>4212</v>
      </c>
      <c r="K122" s="571">
        <v>7.8288507648556722</v>
      </c>
      <c r="L122" s="572">
        <v>11520</v>
      </c>
      <c r="M122" s="571">
        <v>21.412241408152266</v>
      </c>
      <c r="N122" s="571">
        <v>71.5946</v>
      </c>
      <c r="O122" s="571">
        <v>77.011799999999994</v>
      </c>
      <c r="P122" s="578"/>
      <c r="Q122" s="578"/>
      <c r="R122" s="578"/>
      <c r="T122" s="619"/>
      <c r="U122" s="619"/>
      <c r="V122" s="616"/>
      <c r="W122" s="620"/>
      <c r="X122" s="569"/>
      <c r="Y122" s="569"/>
    </row>
    <row r="123" spans="1:25" ht="11.1" customHeight="1">
      <c r="A123" s="573" t="s">
        <v>67</v>
      </c>
      <c r="B123" s="571">
        <v>49.732672349888809</v>
      </c>
      <c r="C123" s="571">
        <v>265.63487049905245</v>
      </c>
      <c r="D123" s="572">
        <v>6433</v>
      </c>
      <c r="E123" s="571">
        <v>59.608969607116386</v>
      </c>
      <c r="F123" s="572">
        <v>9437</v>
      </c>
      <c r="G123" s="571">
        <v>87.444403261675319</v>
      </c>
      <c r="H123" s="572">
        <v>440</v>
      </c>
      <c r="I123" s="571">
        <v>4.0770941438102302</v>
      </c>
      <c r="J123" s="539">
        <v>654</v>
      </c>
      <c r="K123" s="571">
        <v>6.0600444773906599</v>
      </c>
      <c r="L123" s="572">
        <v>1801</v>
      </c>
      <c r="M123" s="571">
        <v>16.688287620459601</v>
      </c>
      <c r="N123" s="571">
        <v>73.537400000000005</v>
      </c>
      <c r="O123" s="571">
        <v>76.994399999999999</v>
      </c>
      <c r="P123" s="584"/>
      <c r="Q123" s="584"/>
      <c r="R123" s="584"/>
      <c r="T123" s="619"/>
      <c r="U123" s="619"/>
      <c r="V123" s="616"/>
      <c r="W123" s="620"/>
      <c r="X123" s="569"/>
      <c r="Y123" s="569"/>
    </row>
    <row r="124" spans="1:25" ht="11.1" customHeight="1">
      <c r="A124" s="573" t="s">
        <v>68</v>
      </c>
      <c r="B124" s="571">
        <v>45.491875161207119</v>
      </c>
      <c r="C124" s="571">
        <v>170.45297769602206</v>
      </c>
      <c r="D124" s="572">
        <v>14727</v>
      </c>
      <c r="E124" s="571">
        <v>63.309259736909979</v>
      </c>
      <c r="F124" s="572">
        <v>19439</v>
      </c>
      <c r="G124" s="571">
        <v>83.565471584558509</v>
      </c>
      <c r="H124" s="572">
        <v>1218</v>
      </c>
      <c r="I124" s="571">
        <v>5.2360072220789267</v>
      </c>
      <c r="J124" s="539">
        <v>1817</v>
      </c>
      <c r="K124" s="571">
        <v>7.8110222680766919</v>
      </c>
      <c r="L124" s="572">
        <v>4721</v>
      </c>
      <c r="M124" s="571">
        <v>20.294901556186055</v>
      </c>
      <c r="N124" s="571">
        <v>70.759399999999999</v>
      </c>
      <c r="O124" s="571">
        <v>78.619200000000006</v>
      </c>
      <c r="P124" s="578"/>
      <c r="Q124" s="578"/>
      <c r="R124" s="578"/>
      <c r="T124" s="619"/>
      <c r="U124" s="619"/>
      <c r="V124" s="616"/>
      <c r="W124" s="620"/>
      <c r="X124" s="569"/>
      <c r="Y124" s="569"/>
    </row>
    <row r="125" spans="1:25" ht="11.1" customHeight="1">
      <c r="A125" s="573" t="s">
        <v>69</v>
      </c>
      <c r="B125" s="571">
        <v>44.430374525655836</v>
      </c>
      <c r="C125" s="571">
        <v>157.38973897389738</v>
      </c>
      <c r="D125" s="572">
        <v>20207</v>
      </c>
      <c r="E125" s="571">
        <v>66.678765880217782</v>
      </c>
      <c r="F125" s="572">
        <v>25436</v>
      </c>
      <c r="G125" s="571">
        <v>83.933344332618375</v>
      </c>
      <c r="H125" s="572">
        <v>1673</v>
      </c>
      <c r="I125" s="571">
        <v>5.5205411648242864</v>
      </c>
      <c r="J125" s="539">
        <v>2223</v>
      </c>
      <c r="K125" s="571">
        <v>7.3354231974921627</v>
      </c>
      <c r="L125" s="572">
        <v>6195</v>
      </c>
      <c r="M125" s="571">
        <v>20.442171258868175</v>
      </c>
      <c r="N125" s="571">
        <v>71.741600000000005</v>
      </c>
      <c r="O125" s="571">
        <v>75.843900000000005</v>
      </c>
      <c r="P125" s="578"/>
      <c r="Q125" s="578"/>
      <c r="R125" s="578"/>
      <c r="T125" s="619"/>
      <c r="U125" s="619"/>
      <c r="V125" s="616"/>
      <c r="W125" s="620"/>
      <c r="X125" s="569"/>
      <c r="Y125" s="569"/>
    </row>
    <row r="126" spans="1:25" s="566" customFormat="1" ht="15.95" customHeight="1">
      <c r="A126" s="548" t="s">
        <v>139</v>
      </c>
      <c r="B126" s="575">
        <v>43.823376385148372</v>
      </c>
      <c r="C126" s="575">
        <v>146.28111851332397</v>
      </c>
      <c r="D126" s="576">
        <v>160653</v>
      </c>
      <c r="E126" s="575">
        <v>66.976145014299647</v>
      </c>
      <c r="F126" s="576">
        <v>199612</v>
      </c>
      <c r="G126" s="575">
        <v>83.218130122651814</v>
      </c>
      <c r="H126" s="576">
        <v>13863</v>
      </c>
      <c r="I126" s="575">
        <v>5.7794768745883118</v>
      </c>
      <c r="J126" s="523">
        <v>18597</v>
      </c>
      <c r="K126" s="575">
        <v>7.7530788023313013</v>
      </c>
      <c r="L126" s="576">
        <v>50197</v>
      </c>
      <c r="M126" s="575">
        <v>20.927100964705293</v>
      </c>
      <c r="N126" s="575">
        <v>73.601100000000002</v>
      </c>
      <c r="O126" s="575">
        <v>77.692599999999999</v>
      </c>
      <c r="P126" s="568"/>
      <c r="Q126" s="568"/>
      <c r="R126" s="568"/>
      <c r="T126" s="627"/>
      <c r="U126" s="627"/>
      <c r="V126" s="617"/>
      <c r="W126" s="628"/>
      <c r="X126" s="567"/>
      <c r="Y126" s="567"/>
    </row>
    <row r="127" spans="1:25" ht="11.1" customHeight="1">
      <c r="A127" s="573" t="s">
        <v>92</v>
      </c>
      <c r="B127" s="571">
        <v>44.439812342665341</v>
      </c>
      <c r="C127" s="571">
        <v>153.78202521350141</v>
      </c>
      <c r="D127" s="572">
        <v>17306</v>
      </c>
      <c r="E127" s="571">
        <v>66.008086047753451</v>
      </c>
      <c r="F127" s="572">
        <v>21926</v>
      </c>
      <c r="G127" s="571">
        <v>83.629567472728667</v>
      </c>
      <c r="H127" s="572">
        <v>1400</v>
      </c>
      <c r="I127" s="571">
        <v>5.3398428560530933</v>
      </c>
      <c r="J127" s="539">
        <v>2066</v>
      </c>
      <c r="K127" s="571">
        <v>7.8800823861469222</v>
      </c>
      <c r="L127" s="572">
        <v>5337</v>
      </c>
      <c r="M127" s="571">
        <v>20.356243801968112</v>
      </c>
      <c r="N127" s="571">
        <v>74.411199999999994</v>
      </c>
      <c r="O127" s="571">
        <v>79.013999999999996</v>
      </c>
      <c r="P127" s="578"/>
      <c r="Q127" s="578"/>
      <c r="R127" s="578"/>
      <c r="T127" s="619"/>
      <c r="U127" s="619"/>
      <c r="V127" s="616"/>
      <c r="W127" s="620"/>
      <c r="X127" s="569"/>
      <c r="Y127" s="569"/>
    </row>
    <row r="128" spans="1:25" ht="11.1" customHeight="1">
      <c r="A128" s="573" t="s">
        <v>93</v>
      </c>
      <c r="B128" s="571">
        <v>44.944072420634917</v>
      </c>
      <c r="C128" s="571">
        <v>163.43130553656869</v>
      </c>
      <c r="D128" s="572">
        <v>10565</v>
      </c>
      <c r="E128" s="571">
        <v>65.507192460317455</v>
      </c>
      <c r="F128" s="572">
        <v>13582</v>
      </c>
      <c r="G128" s="571">
        <v>84.213789682539684</v>
      </c>
      <c r="H128" s="572">
        <v>819</v>
      </c>
      <c r="I128" s="571">
        <v>5.078125</v>
      </c>
      <c r="J128" s="539">
        <v>1162</v>
      </c>
      <c r="K128" s="571">
        <v>7.2048611111111107</v>
      </c>
      <c r="L128" s="572">
        <v>3275</v>
      </c>
      <c r="M128" s="571">
        <v>20.306299603174605</v>
      </c>
      <c r="N128" s="571">
        <v>74.713999999999999</v>
      </c>
      <c r="O128" s="571">
        <v>77.162599999999998</v>
      </c>
      <c r="P128" s="595"/>
      <c r="Q128" s="595"/>
      <c r="R128" s="595"/>
      <c r="T128" s="619"/>
      <c r="U128" s="619"/>
      <c r="V128" s="616"/>
      <c r="W128" s="620"/>
      <c r="X128" s="569"/>
      <c r="Y128" s="569"/>
    </row>
    <row r="129" spans="1:25" ht="11.1" customHeight="1">
      <c r="A129" s="573" t="s">
        <v>94</v>
      </c>
      <c r="B129" s="571">
        <v>45.245250140528384</v>
      </c>
      <c r="C129" s="571">
        <v>163.92953120334428</v>
      </c>
      <c r="D129" s="572">
        <v>11483</v>
      </c>
      <c r="E129" s="571">
        <v>64.547498594716131</v>
      </c>
      <c r="F129" s="572">
        <v>14829</v>
      </c>
      <c r="G129" s="571">
        <v>83.355817875210789</v>
      </c>
      <c r="H129" s="572">
        <v>967</v>
      </c>
      <c r="I129" s="571">
        <v>5.435637998875773</v>
      </c>
      <c r="J129" s="539">
        <v>1384</v>
      </c>
      <c r="K129" s="571">
        <v>7.7796514896008997</v>
      </c>
      <c r="L129" s="572">
        <v>3463</v>
      </c>
      <c r="M129" s="571">
        <v>19.465992130410342</v>
      </c>
      <c r="N129" s="571">
        <v>73.666700000000006</v>
      </c>
      <c r="O129" s="571">
        <v>77.495599999999996</v>
      </c>
      <c r="P129" s="578"/>
      <c r="Q129" s="578"/>
      <c r="R129" s="578"/>
      <c r="T129" s="619"/>
      <c r="U129" s="619"/>
      <c r="V129" s="616"/>
      <c r="W129" s="620"/>
      <c r="X129" s="569"/>
      <c r="Y129" s="569"/>
    </row>
    <row r="130" spans="1:25" ht="11.1" customHeight="1">
      <c r="A130" s="573" t="s">
        <v>228</v>
      </c>
      <c r="B130" s="571">
        <v>42.841358333593973</v>
      </c>
      <c r="C130" s="571">
        <v>132.78183613030603</v>
      </c>
      <c r="D130" s="572">
        <v>86699</v>
      </c>
      <c r="E130" s="571">
        <v>67.790792230944859</v>
      </c>
      <c r="F130" s="572">
        <v>105427</v>
      </c>
      <c r="G130" s="571">
        <v>82.434397773121077</v>
      </c>
      <c r="H130" s="572">
        <v>7950</v>
      </c>
      <c r="I130" s="571">
        <v>6.2161824039032938</v>
      </c>
      <c r="J130" s="539">
        <v>10326</v>
      </c>
      <c r="K130" s="571">
        <v>8.0739999374472209</v>
      </c>
      <c r="L130" s="572">
        <v>27665</v>
      </c>
      <c r="M130" s="571">
        <v>21.631532855847119</v>
      </c>
      <c r="N130" s="571">
        <v>72.950599999999994</v>
      </c>
      <c r="O130" s="571">
        <v>77.614800000000002</v>
      </c>
      <c r="P130" s="578"/>
      <c r="Q130" s="578"/>
      <c r="R130" s="578"/>
      <c r="T130" s="619"/>
      <c r="U130" s="619"/>
      <c r="V130" s="616"/>
      <c r="W130" s="620"/>
      <c r="X130" s="569"/>
      <c r="Y130" s="569"/>
    </row>
    <row r="131" spans="1:25" ht="11.1" customHeight="1">
      <c r="A131" s="573" t="s">
        <v>95</v>
      </c>
      <c r="B131" s="571">
        <v>45.27871689228958</v>
      </c>
      <c r="C131" s="571">
        <v>171.95738287119246</v>
      </c>
      <c r="D131" s="572">
        <v>28371</v>
      </c>
      <c r="E131" s="571">
        <v>66.794585050029426</v>
      </c>
      <c r="F131" s="572">
        <v>36054</v>
      </c>
      <c r="G131" s="571">
        <v>84.882872277810478</v>
      </c>
      <c r="H131" s="572">
        <v>2208</v>
      </c>
      <c r="I131" s="571">
        <v>5.1983519717480871</v>
      </c>
      <c r="J131" s="539">
        <v>2953</v>
      </c>
      <c r="K131" s="571">
        <v>6.9523248969982339</v>
      </c>
      <c r="L131" s="572">
        <v>8530</v>
      </c>
      <c r="M131" s="571">
        <v>20.082401412595644</v>
      </c>
      <c r="N131" s="571">
        <v>73.109099999999998</v>
      </c>
      <c r="O131" s="571">
        <v>78.204700000000003</v>
      </c>
      <c r="P131" s="570"/>
      <c r="Q131" s="570"/>
      <c r="R131" s="570"/>
      <c r="T131" s="619"/>
      <c r="U131" s="619"/>
      <c r="V131" s="616"/>
      <c r="W131" s="620"/>
      <c r="X131" s="569"/>
      <c r="Y131" s="569"/>
    </row>
    <row r="132" spans="1:25" ht="11.1" customHeight="1">
      <c r="A132" s="573" t="s">
        <v>96</v>
      </c>
      <c r="B132" s="571">
        <v>44.276780946277903</v>
      </c>
      <c r="C132" s="571">
        <v>150.5856107083101</v>
      </c>
      <c r="D132" s="572">
        <v>6229</v>
      </c>
      <c r="E132" s="571">
        <v>66.527822279184022</v>
      </c>
      <c r="F132" s="572">
        <v>7794</v>
      </c>
      <c r="G132" s="571">
        <v>83.242550464594686</v>
      </c>
      <c r="H132" s="572">
        <v>519</v>
      </c>
      <c r="I132" s="571">
        <v>5.5430951618071127</v>
      </c>
      <c r="J132" s="539">
        <v>706</v>
      </c>
      <c r="K132" s="571">
        <v>7.5403182740574604</v>
      </c>
      <c r="L132" s="572">
        <v>1927</v>
      </c>
      <c r="M132" s="571">
        <v>20.581010359927372</v>
      </c>
      <c r="N132" s="571">
        <v>71.625600000000006</v>
      </c>
      <c r="O132" s="571">
        <v>77.779700000000005</v>
      </c>
      <c r="P132" s="570"/>
      <c r="Q132" s="570"/>
      <c r="R132" s="570"/>
      <c r="T132" s="619"/>
      <c r="U132" s="619"/>
      <c r="V132" s="616"/>
      <c r="W132" s="620"/>
      <c r="X132" s="569"/>
      <c r="Y132" s="569"/>
    </row>
    <row r="133" spans="1:25" s="566" customFormat="1" ht="15.95" customHeight="1">
      <c r="A133" s="548" t="s">
        <v>140</v>
      </c>
      <c r="B133" s="575">
        <v>38.634479150808019</v>
      </c>
      <c r="C133" s="575">
        <v>80.117099877070473</v>
      </c>
      <c r="D133" s="576">
        <v>205605</v>
      </c>
      <c r="E133" s="575">
        <v>66.599830913101641</v>
      </c>
      <c r="F133" s="576">
        <v>237976</v>
      </c>
      <c r="G133" s="575">
        <v>77.085486060048524</v>
      </c>
      <c r="H133" s="576">
        <v>26873</v>
      </c>
      <c r="I133" s="575">
        <v>8.7047360527602944</v>
      </c>
      <c r="J133" s="523">
        <v>31962</v>
      </c>
      <c r="K133" s="575">
        <v>10.353171351107973</v>
      </c>
      <c r="L133" s="576">
        <v>71459</v>
      </c>
      <c r="M133" s="575">
        <v>23.147089405507309</v>
      </c>
      <c r="N133" s="575">
        <v>72.706500000000005</v>
      </c>
      <c r="O133" s="575">
        <v>77.089200000000005</v>
      </c>
      <c r="P133" s="574"/>
      <c r="Q133" s="574"/>
      <c r="R133" s="574"/>
      <c r="T133" s="627"/>
      <c r="U133" s="627"/>
      <c r="V133" s="617"/>
      <c r="W133" s="628"/>
      <c r="X133" s="567"/>
      <c r="Y133" s="567"/>
    </row>
    <row r="134" spans="1:25" ht="11.1" customHeight="1">
      <c r="A134" s="573" t="s">
        <v>89</v>
      </c>
      <c r="B134" s="571">
        <v>43.488473782428919</v>
      </c>
      <c r="C134" s="571">
        <v>140.24574669187146</v>
      </c>
      <c r="D134" s="572">
        <v>18191</v>
      </c>
      <c r="E134" s="571">
        <v>66.562991693805117</v>
      </c>
      <c r="F134" s="572">
        <v>22692</v>
      </c>
      <c r="G134" s="571">
        <v>83.032675912034833</v>
      </c>
      <c r="H134" s="572">
        <v>1565</v>
      </c>
      <c r="I134" s="571">
        <v>5.7265176186468585</v>
      </c>
      <c r="J134" s="539">
        <v>2189</v>
      </c>
      <c r="K134" s="571">
        <v>8.0098064327271405</v>
      </c>
      <c r="L134" s="572">
        <v>5962</v>
      </c>
      <c r="M134" s="571">
        <v>21.815653701196531</v>
      </c>
      <c r="N134" s="571">
        <v>73.087599999999995</v>
      </c>
      <c r="O134" s="571">
        <v>77.895200000000003</v>
      </c>
      <c r="P134" s="570"/>
      <c r="Q134" s="570"/>
      <c r="R134" s="570"/>
      <c r="T134" s="619"/>
      <c r="U134" s="619"/>
      <c r="V134" s="616"/>
      <c r="W134" s="620"/>
      <c r="X134" s="569"/>
      <c r="Y134" s="569"/>
    </row>
    <row r="135" spans="1:25" ht="11.1" customHeight="1">
      <c r="A135" s="573" t="s">
        <v>229</v>
      </c>
      <c r="B135" s="571">
        <v>42.400921566582987</v>
      </c>
      <c r="C135" s="571">
        <v>123.89792985590555</v>
      </c>
      <c r="D135" s="572">
        <v>83317</v>
      </c>
      <c r="E135" s="571">
        <v>66.825207131914752</v>
      </c>
      <c r="F135" s="572">
        <v>101917</v>
      </c>
      <c r="G135" s="571">
        <v>81.743517352561383</v>
      </c>
      <c r="H135" s="572">
        <v>8007</v>
      </c>
      <c r="I135" s="571">
        <v>6.4220919320815852</v>
      </c>
      <c r="J135" s="539">
        <v>10525</v>
      </c>
      <c r="K135" s="571">
        <v>8.4416782296938546</v>
      </c>
      <c r="L135" s="572">
        <v>27353</v>
      </c>
      <c r="M135" s="571">
        <v>21.938738680932634</v>
      </c>
      <c r="N135" s="571">
        <v>72.53</v>
      </c>
      <c r="O135" s="571">
        <v>76.936999999999998</v>
      </c>
      <c r="P135" s="570"/>
      <c r="Q135" s="570"/>
      <c r="R135" s="570"/>
      <c r="T135" s="619"/>
      <c r="U135" s="619"/>
      <c r="V135" s="616"/>
      <c r="W135" s="620"/>
      <c r="X135" s="569"/>
      <c r="Y135" s="569"/>
    </row>
    <row r="136" spans="1:25" ht="11.1" customHeight="1">
      <c r="A136" s="573" t="s">
        <v>230</v>
      </c>
      <c r="B136" s="571">
        <v>33.585758373063761</v>
      </c>
      <c r="C136" s="571">
        <v>41.924038135201009</v>
      </c>
      <c r="D136" s="572">
        <v>67264</v>
      </c>
      <c r="E136" s="571">
        <v>66.533462580862135</v>
      </c>
      <c r="F136" s="572">
        <v>71645</v>
      </c>
      <c r="G136" s="571">
        <v>70.866881639597224</v>
      </c>
      <c r="H136" s="572">
        <v>11763</v>
      </c>
      <c r="I136" s="571">
        <v>11.635245009792479</v>
      </c>
      <c r="J136" s="539">
        <v>13143</v>
      </c>
      <c r="K136" s="571">
        <v>13.000257176205267</v>
      </c>
      <c r="L136" s="572">
        <v>25501</v>
      </c>
      <c r="M136" s="571">
        <v>25.224040040356883</v>
      </c>
      <c r="N136" s="571">
        <v>72.153899999999993</v>
      </c>
      <c r="O136" s="571">
        <v>75.851100000000002</v>
      </c>
      <c r="P136" s="570"/>
      <c r="Q136" s="570"/>
      <c r="R136" s="570"/>
      <c r="T136" s="619"/>
      <c r="U136" s="619"/>
      <c r="V136" s="616"/>
      <c r="W136" s="620"/>
      <c r="X136" s="569"/>
      <c r="Y136" s="569"/>
    </row>
    <row r="137" spans="1:25" ht="11.1" customHeight="1">
      <c r="A137" s="573" t="s">
        <v>90</v>
      </c>
      <c r="B137" s="571">
        <v>43.142342931937172</v>
      </c>
      <c r="C137" s="571">
        <v>134.63444857496901</v>
      </c>
      <c r="D137" s="572">
        <v>16434</v>
      </c>
      <c r="E137" s="571">
        <v>67.220222513088999</v>
      </c>
      <c r="F137" s="572">
        <v>20191</v>
      </c>
      <c r="G137" s="571">
        <v>82.587532722513089</v>
      </c>
      <c r="H137" s="572">
        <v>1556</v>
      </c>
      <c r="I137" s="571">
        <v>6.364528795811518</v>
      </c>
      <c r="J137" s="539">
        <v>1884</v>
      </c>
      <c r="K137" s="571">
        <v>7.7061518324607325</v>
      </c>
      <c r="L137" s="572">
        <v>5047</v>
      </c>
      <c r="M137" s="571">
        <v>20.643815445026178</v>
      </c>
      <c r="N137" s="571">
        <v>74.132900000000006</v>
      </c>
      <c r="O137" s="571">
        <v>78.856499999999997</v>
      </c>
      <c r="P137" s="570"/>
      <c r="Q137" s="570"/>
      <c r="R137" s="570"/>
      <c r="T137" s="619"/>
      <c r="U137" s="619"/>
      <c r="V137" s="616"/>
      <c r="W137" s="620"/>
      <c r="X137" s="569"/>
      <c r="Y137" s="569"/>
    </row>
    <row r="138" spans="1:25" ht="11.1" customHeight="1">
      <c r="A138" s="573" t="s">
        <v>91</v>
      </c>
      <c r="B138" s="571">
        <v>32.151028463241666</v>
      </c>
      <c r="C138" s="571">
        <v>35.716304040689458</v>
      </c>
      <c r="D138" s="572">
        <v>20399</v>
      </c>
      <c r="E138" s="571">
        <v>65.459037961685326</v>
      </c>
      <c r="F138" s="572">
        <v>21531</v>
      </c>
      <c r="G138" s="571">
        <v>69.091550877643357</v>
      </c>
      <c r="H138" s="572">
        <v>3982</v>
      </c>
      <c r="I138" s="571">
        <v>12.777973879279916</v>
      </c>
      <c r="J138" s="539">
        <v>4221</v>
      </c>
      <c r="K138" s="571">
        <v>13.544909026730418</v>
      </c>
      <c r="L138" s="572">
        <v>7596</v>
      </c>
      <c r="M138" s="571">
        <v>24.375060167506337</v>
      </c>
      <c r="N138" s="571">
        <v>73.637799999999999</v>
      </c>
      <c r="O138" s="571">
        <v>75.009799999999998</v>
      </c>
      <c r="P138" s="570"/>
      <c r="Q138" s="570"/>
      <c r="R138" s="570"/>
      <c r="T138" s="619"/>
      <c r="U138" s="619"/>
      <c r="V138" s="616"/>
      <c r="W138" s="620"/>
      <c r="X138" s="569"/>
      <c r="Y138" s="569"/>
    </row>
    <row r="139" spans="1:25" s="566" customFormat="1" ht="15.95" customHeight="1">
      <c r="A139" s="548" t="s">
        <v>141</v>
      </c>
      <c r="B139" s="575">
        <v>42.564201208759222</v>
      </c>
      <c r="C139" s="575">
        <v>129.53120281384898</v>
      </c>
      <c r="D139" s="576">
        <v>201426</v>
      </c>
      <c r="E139" s="575">
        <v>68.973239508962962</v>
      </c>
      <c r="F139" s="576">
        <v>242335</v>
      </c>
      <c r="G139" s="575">
        <v>82.98149194445871</v>
      </c>
      <c r="H139" s="576">
        <v>18316</v>
      </c>
      <c r="I139" s="575">
        <v>6.2718509767664834</v>
      </c>
      <c r="J139" s="523">
        <v>22251</v>
      </c>
      <c r="K139" s="575">
        <v>7.6192922081257386</v>
      </c>
      <c r="L139" s="576">
        <v>64308</v>
      </c>
      <c r="M139" s="575">
        <v>22.020648209974834</v>
      </c>
      <c r="N139" s="575">
        <v>73.171199999999999</v>
      </c>
      <c r="O139" s="575">
        <v>77.408500000000004</v>
      </c>
      <c r="P139" s="574"/>
      <c r="Q139" s="574"/>
      <c r="R139" s="574"/>
      <c r="T139" s="627"/>
      <c r="U139" s="627"/>
      <c r="V139" s="617"/>
      <c r="W139" s="628"/>
      <c r="X139" s="567"/>
      <c r="Y139" s="567"/>
    </row>
    <row r="140" spans="1:25" ht="11.1" customHeight="1">
      <c r="A140" s="573" t="s">
        <v>59</v>
      </c>
      <c r="B140" s="571">
        <v>42.179701115371209</v>
      </c>
      <c r="C140" s="571">
        <v>120.69187795444779</v>
      </c>
      <c r="D140" s="572">
        <v>31489</v>
      </c>
      <c r="E140" s="571">
        <v>68.597507842453822</v>
      </c>
      <c r="F140" s="572">
        <v>37666</v>
      </c>
      <c r="G140" s="571">
        <v>82.053851516207743</v>
      </c>
      <c r="H140" s="572">
        <v>2978</v>
      </c>
      <c r="I140" s="571">
        <v>6.4874520738933423</v>
      </c>
      <c r="J140" s="539">
        <v>3715</v>
      </c>
      <c r="K140" s="571">
        <v>8.0929766469153019</v>
      </c>
      <c r="L140" s="572">
        <v>10076</v>
      </c>
      <c r="M140" s="571">
        <v>21.950156849076333</v>
      </c>
      <c r="N140" s="571">
        <v>71.738200000000006</v>
      </c>
      <c r="O140" s="571">
        <v>77.703100000000006</v>
      </c>
      <c r="P140" s="570"/>
      <c r="Q140" s="570"/>
      <c r="R140" s="570"/>
      <c r="T140" s="619"/>
      <c r="U140" s="619"/>
      <c r="V140" s="616"/>
      <c r="W140" s="620"/>
      <c r="X140" s="569"/>
      <c r="Y140" s="569"/>
    </row>
    <row r="141" spans="1:25" ht="11.1" customHeight="1">
      <c r="A141" s="573" t="s">
        <v>60</v>
      </c>
      <c r="B141" s="571">
        <v>42.998410516367386</v>
      </c>
      <c r="C141" s="571">
        <v>135.19965277777777</v>
      </c>
      <c r="D141" s="572">
        <v>7892</v>
      </c>
      <c r="E141" s="571">
        <v>67.806512586992014</v>
      </c>
      <c r="F141" s="572">
        <v>9630</v>
      </c>
      <c r="G141" s="571">
        <v>82.739066930148638</v>
      </c>
      <c r="H141" s="572">
        <v>684</v>
      </c>
      <c r="I141" s="571">
        <v>5.8767935389638284</v>
      </c>
      <c r="J141" s="539">
        <v>953</v>
      </c>
      <c r="K141" s="571">
        <v>8.1879886588194868</v>
      </c>
      <c r="L141" s="572">
        <v>2417</v>
      </c>
      <c r="M141" s="571">
        <v>20.766388865022769</v>
      </c>
      <c r="N141" s="571">
        <v>73.488100000000003</v>
      </c>
      <c r="O141" s="571">
        <v>77.561899999999994</v>
      </c>
      <c r="P141" s="578"/>
      <c r="Q141" s="578"/>
      <c r="R141" s="578"/>
      <c r="T141" s="619"/>
      <c r="U141" s="619"/>
      <c r="V141" s="616"/>
      <c r="W141" s="620"/>
      <c r="X141" s="569"/>
      <c r="Y141" s="569"/>
    </row>
    <row r="142" spans="1:25" ht="11.1" customHeight="1">
      <c r="A142" s="573" t="s">
        <v>61</v>
      </c>
      <c r="B142" s="571">
        <v>46.683815686553366</v>
      </c>
      <c r="C142" s="571">
        <v>194.20898027696182</v>
      </c>
      <c r="D142" s="572">
        <v>8855</v>
      </c>
      <c r="E142" s="571">
        <v>62.96665007466401</v>
      </c>
      <c r="F142" s="572">
        <v>11970</v>
      </c>
      <c r="G142" s="571">
        <v>85.116973618715775</v>
      </c>
      <c r="H142" s="572">
        <v>660</v>
      </c>
      <c r="I142" s="571">
        <v>4.6931664651923484</v>
      </c>
      <c r="J142" s="539">
        <v>987</v>
      </c>
      <c r="K142" s="571">
        <v>7.0184171229467394</v>
      </c>
      <c r="L142" s="572">
        <v>2548</v>
      </c>
      <c r="M142" s="571">
        <v>18.118466898954704</v>
      </c>
      <c r="N142" s="571">
        <v>71.598600000000005</v>
      </c>
      <c r="O142" s="571">
        <v>78.237200000000001</v>
      </c>
      <c r="P142" s="570"/>
      <c r="Q142" s="570"/>
      <c r="R142" s="570"/>
      <c r="T142" s="619"/>
      <c r="U142" s="619"/>
      <c r="V142" s="616"/>
      <c r="W142" s="620"/>
      <c r="X142" s="569"/>
      <c r="Y142" s="569"/>
    </row>
    <row r="143" spans="1:25" ht="11.1" customHeight="1">
      <c r="A143" s="573" t="s">
        <v>231</v>
      </c>
      <c r="B143" s="571">
        <v>41.882420205941742</v>
      </c>
      <c r="C143" s="571">
        <v>121.79550114059657</v>
      </c>
      <c r="D143" s="572">
        <v>125795</v>
      </c>
      <c r="E143" s="571">
        <v>70.169126588350792</v>
      </c>
      <c r="F143" s="572">
        <v>148629</v>
      </c>
      <c r="G143" s="571">
        <v>82.906054419491952</v>
      </c>
      <c r="H143" s="572">
        <v>11739</v>
      </c>
      <c r="I143" s="571">
        <v>6.5480772448877138</v>
      </c>
      <c r="J143" s="539">
        <v>13515</v>
      </c>
      <c r="K143" s="571">
        <v>7.5387395829847046</v>
      </c>
      <c r="L143" s="572">
        <v>41019</v>
      </c>
      <c r="M143" s="571">
        <v>22.880618494594867</v>
      </c>
      <c r="N143" s="571">
        <v>72.902600000000007</v>
      </c>
      <c r="O143" s="571">
        <v>77.197699999999998</v>
      </c>
      <c r="P143" s="570"/>
      <c r="Q143" s="570"/>
      <c r="R143" s="570"/>
      <c r="T143" s="619"/>
      <c r="U143" s="619"/>
      <c r="V143" s="616"/>
      <c r="W143" s="620"/>
      <c r="X143" s="569"/>
      <c r="Y143" s="569"/>
    </row>
    <row r="144" spans="1:25" ht="11.1" customHeight="1">
      <c r="A144" s="573" t="s">
        <v>62</v>
      </c>
      <c r="B144" s="571">
        <v>43.461747221504268</v>
      </c>
      <c r="C144" s="571">
        <v>138.72714962762356</v>
      </c>
      <c r="D144" s="572">
        <v>5254</v>
      </c>
      <c r="E144" s="571">
        <v>67.898681829930212</v>
      </c>
      <c r="F144" s="572">
        <v>6446</v>
      </c>
      <c r="G144" s="571">
        <v>83.303179116050657</v>
      </c>
      <c r="H144" s="572">
        <v>444</v>
      </c>
      <c r="I144" s="571">
        <v>5.7379167743602997</v>
      </c>
      <c r="J144" s="539">
        <v>573</v>
      </c>
      <c r="K144" s="571">
        <v>7.405014215559576</v>
      </c>
      <c r="L144" s="572">
        <v>1669</v>
      </c>
      <c r="M144" s="571">
        <v>21.56888084776428</v>
      </c>
      <c r="N144" s="571">
        <v>73.651700000000005</v>
      </c>
      <c r="O144" s="571">
        <v>76.455299999999994</v>
      </c>
      <c r="P144" s="570"/>
      <c r="Q144" s="570"/>
      <c r="R144" s="570"/>
      <c r="T144" s="619"/>
      <c r="U144" s="619"/>
      <c r="V144" s="616"/>
      <c r="W144" s="620"/>
      <c r="X144" s="569"/>
      <c r="Y144" s="569"/>
    </row>
    <row r="145" spans="1:25" ht="11.1" customHeight="1">
      <c r="A145" s="573" t="s">
        <v>63</v>
      </c>
      <c r="B145" s="571">
        <v>44.928206483439041</v>
      </c>
      <c r="C145" s="571">
        <v>164.41837732160312</v>
      </c>
      <c r="D145" s="572">
        <v>7538</v>
      </c>
      <c r="E145" s="571">
        <v>66.402396053558846</v>
      </c>
      <c r="F145" s="572">
        <v>9560</v>
      </c>
      <c r="G145" s="571">
        <v>84.214235377026071</v>
      </c>
      <c r="H145" s="572">
        <v>593</v>
      </c>
      <c r="I145" s="571">
        <v>5.2237491190979561</v>
      </c>
      <c r="J145" s="539">
        <v>829</v>
      </c>
      <c r="K145" s="571">
        <v>7.3026779422128261</v>
      </c>
      <c r="L145" s="572">
        <v>2215</v>
      </c>
      <c r="M145" s="571">
        <v>19.511980267794222</v>
      </c>
      <c r="N145" s="571">
        <v>72.918000000000006</v>
      </c>
      <c r="O145" s="571">
        <v>78.447000000000003</v>
      </c>
      <c r="P145" s="570"/>
      <c r="Q145" s="570"/>
      <c r="R145" s="570"/>
      <c r="T145" s="619"/>
      <c r="U145" s="619"/>
      <c r="V145" s="616"/>
      <c r="W145" s="620"/>
      <c r="X145" s="569"/>
      <c r="Y145" s="569"/>
    </row>
    <row r="146" spans="1:25" ht="11.1" customHeight="1">
      <c r="A146" s="573" t="s">
        <v>64</v>
      </c>
      <c r="B146" s="571">
        <v>44.517811012916383</v>
      </c>
      <c r="C146" s="571">
        <v>153.18532818532819</v>
      </c>
      <c r="D146" s="572">
        <v>14603</v>
      </c>
      <c r="E146" s="571">
        <v>66.181735780648083</v>
      </c>
      <c r="F146" s="572">
        <v>18434</v>
      </c>
      <c r="G146" s="571">
        <v>83.544074325855433</v>
      </c>
      <c r="H146" s="572">
        <v>1218</v>
      </c>
      <c r="I146" s="571">
        <v>5.5200543847722638</v>
      </c>
      <c r="J146" s="539">
        <v>1679</v>
      </c>
      <c r="K146" s="571">
        <v>7.6093360525719467</v>
      </c>
      <c r="L146" s="572">
        <v>4364</v>
      </c>
      <c r="M146" s="571">
        <v>19.777928846589621</v>
      </c>
      <c r="N146" s="571">
        <v>73.025700000000001</v>
      </c>
      <c r="O146" s="571">
        <v>77.837599999999995</v>
      </c>
      <c r="P146" s="570"/>
      <c r="Q146" s="570"/>
      <c r="R146" s="570"/>
      <c r="T146" s="619"/>
      <c r="U146" s="619"/>
      <c r="V146" s="616"/>
      <c r="W146" s="620"/>
      <c r="X146" s="569"/>
      <c r="Y146" s="569"/>
    </row>
    <row r="147" spans="1:25" s="566" customFormat="1" ht="21.95" customHeight="1">
      <c r="A147" s="549" t="s">
        <v>415</v>
      </c>
      <c r="B147" s="575">
        <v>42.973908719084605</v>
      </c>
      <c r="C147" s="575">
        <v>134.47693950200221</v>
      </c>
      <c r="D147" s="576">
        <v>1063708</v>
      </c>
      <c r="E147" s="575">
        <v>66.707136738254377</v>
      </c>
      <c r="F147" s="576">
        <v>1313701</v>
      </c>
      <c r="G147" s="575">
        <v>82.384669702758188</v>
      </c>
      <c r="H147" s="576">
        <v>96245</v>
      </c>
      <c r="I147" s="575">
        <v>6.0357056404326119</v>
      </c>
      <c r="J147" s="523">
        <v>129502</v>
      </c>
      <c r="K147" s="575">
        <v>8.1213148926936896</v>
      </c>
      <c r="L147" s="576">
        <v>342953</v>
      </c>
      <c r="M147" s="575">
        <v>21.50723005354341</v>
      </c>
      <c r="N147" s="575">
        <v>69.782600000000002</v>
      </c>
      <c r="O147" s="575">
        <v>75.410799999999995</v>
      </c>
      <c r="P147" s="574"/>
      <c r="Q147" s="574"/>
      <c r="R147" s="574"/>
      <c r="T147" s="627"/>
      <c r="U147" s="627"/>
      <c r="V147" s="617"/>
      <c r="W147" s="628"/>
      <c r="X147" s="567"/>
      <c r="Y147" s="567"/>
    </row>
    <row r="148" spans="1:25" s="566" customFormat="1" ht="15.95" customHeight="1">
      <c r="A148" s="548" t="s">
        <v>142</v>
      </c>
      <c r="B148" s="575">
        <v>44.79131342221072</v>
      </c>
      <c r="C148" s="575">
        <v>164.37404785375034</v>
      </c>
      <c r="D148" s="576">
        <v>82240</v>
      </c>
      <c r="E148" s="575">
        <v>66.528604711364224</v>
      </c>
      <c r="F148" s="576">
        <v>104132</v>
      </c>
      <c r="G148" s="575">
        <v>84.238286305979813</v>
      </c>
      <c r="H148" s="576">
        <v>6544</v>
      </c>
      <c r="I148" s="575">
        <v>5.293813098628009</v>
      </c>
      <c r="J148" s="523">
        <v>9000</v>
      </c>
      <c r="K148" s="575">
        <v>7.2806109241522137</v>
      </c>
      <c r="L148" s="576">
        <v>24969</v>
      </c>
      <c r="M148" s="575">
        <v>20.198841573906289</v>
      </c>
      <c r="N148" s="575">
        <v>70.762900000000002</v>
      </c>
      <c r="O148" s="575">
        <v>76.828299999999999</v>
      </c>
      <c r="P148" s="574"/>
      <c r="Q148" s="574"/>
      <c r="R148" s="574"/>
      <c r="T148" s="627"/>
      <c r="U148" s="627"/>
      <c r="V148" s="617"/>
      <c r="W148" s="628"/>
      <c r="X148" s="567"/>
      <c r="Y148" s="567"/>
    </row>
    <row r="149" spans="1:25" ht="11.1" customHeight="1">
      <c r="A149" s="573" t="s">
        <v>70</v>
      </c>
      <c r="B149" s="571">
        <v>42.391932745268562</v>
      </c>
      <c r="C149" s="571">
        <v>124.9685006299874</v>
      </c>
      <c r="D149" s="572">
        <v>33646</v>
      </c>
      <c r="E149" s="571">
        <v>69.669110034372807</v>
      </c>
      <c r="F149" s="572">
        <v>40001</v>
      </c>
      <c r="G149" s="571">
        <v>82.828094587319342</v>
      </c>
      <c r="H149" s="572">
        <v>2829</v>
      </c>
      <c r="I149" s="571">
        <v>5.8578705429245872</v>
      </c>
      <c r="J149" s="539">
        <v>3852</v>
      </c>
      <c r="K149" s="571">
        <v>7.9761461051062241</v>
      </c>
      <c r="L149" s="572">
        <v>10601</v>
      </c>
      <c r="M149" s="571">
        <v>21.950966993829461</v>
      </c>
      <c r="N149" s="571">
        <v>70.858400000000003</v>
      </c>
      <c r="O149" s="571">
        <v>76.872699999999995</v>
      </c>
      <c r="P149" s="570"/>
      <c r="Q149" s="570"/>
      <c r="R149" s="570"/>
      <c r="T149" s="619"/>
      <c r="U149" s="619"/>
      <c r="V149" s="616"/>
      <c r="W149" s="620"/>
      <c r="X149" s="569"/>
      <c r="Y149" s="569"/>
    </row>
    <row r="150" spans="1:25" ht="11.1" customHeight="1">
      <c r="A150" s="573" t="s">
        <v>71</v>
      </c>
      <c r="B150" s="571">
        <v>46.770670062695928</v>
      </c>
      <c r="C150" s="571">
        <v>205.43995243757431</v>
      </c>
      <c r="D150" s="572">
        <v>13060</v>
      </c>
      <c r="E150" s="571">
        <v>63.969435736677113</v>
      </c>
      <c r="F150" s="572">
        <v>17464</v>
      </c>
      <c r="G150" s="571">
        <v>85.540752351097183</v>
      </c>
      <c r="H150" s="572">
        <v>1037</v>
      </c>
      <c r="I150" s="571">
        <v>5.079349529780564</v>
      </c>
      <c r="J150" s="539">
        <v>1311</v>
      </c>
      <c r="K150" s="571">
        <v>6.4214341692789967</v>
      </c>
      <c r="L150" s="572">
        <v>3791</v>
      </c>
      <c r="M150" s="571">
        <v>18.568769592476489</v>
      </c>
      <c r="N150" s="571">
        <v>71.022300000000001</v>
      </c>
      <c r="O150" s="571">
        <v>78.044300000000007</v>
      </c>
      <c r="P150" s="594"/>
      <c r="Q150" s="594"/>
      <c r="R150" s="594"/>
      <c r="T150" s="619"/>
      <c r="U150" s="619"/>
      <c r="V150" s="616"/>
      <c r="W150" s="620"/>
      <c r="X150" s="569"/>
      <c r="Y150" s="569"/>
    </row>
    <row r="151" spans="1:25" ht="11.1" customHeight="1">
      <c r="A151" s="573" t="s">
        <v>72</v>
      </c>
      <c r="B151" s="571">
        <v>43.752899100466024</v>
      </c>
      <c r="C151" s="571">
        <v>144.23246257704724</v>
      </c>
      <c r="D151" s="572">
        <v>12750</v>
      </c>
      <c r="E151" s="571">
        <v>69.090712040749978</v>
      </c>
      <c r="F151" s="572">
        <v>15505</v>
      </c>
      <c r="G151" s="571">
        <v>84.019724720927712</v>
      </c>
      <c r="H151" s="572">
        <v>965</v>
      </c>
      <c r="I151" s="571">
        <v>5.2292185975940173</v>
      </c>
      <c r="J151" s="539">
        <v>1372</v>
      </c>
      <c r="K151" s="571">
        <v>7.4347025035222716</v>
      </c>
      <c r="L151" s="572">
        <v>3781</v>
      </c>
      <c r="M151" s="571">
        <v>20.488782919692209</v>
      </c>
      <c r="N151" s="571">
        <v>71.2958</v>
      </c>
      <c r="O151" s="571">
        <v>75.353200000000001</v>
      </c>
      <c r="P151" s="570"/>
      <c r="Q151" s="570"/>
      <c r="R151" s="570"/>
      <c r="T151" s="619"/>
      <c r="U151" s="619"/>
      <c r="V151" s="616"/>
      <c r="W151" s="620"/>
      <c r="X151" s="569"/>
      <c r="Y151" s="569"/>
    </row>
    <row r="152" spans="1:25" ht="11.1" customHeight="1">
      <c r="A152" s="573" t="s">
        <v>73</v>
      </c>
      <c r="B152" s="571">
        <v>47.387276418303522</v>
      </c>
      <c r="C152" s="571">
        <v>215.14195583596214</v>
      </c>
      <c r="D152" s="572">
        <v>22784</v>
      </c>
      <c r="E152" s="571">
        <v>62.504115000548666</v>
      </c>
      <c r="F152" s="572">
        <v>31162</v>
      </c>
      <c r="G152" s="571">
        <v>85.487764731701958</v>
      </c>
      <c r="H152" s="572">
        <v>1713</v>
      </c>
      <c r="I152" s="571">
        <v>4.6993306265774173</v>
      </c>
      <c r="J152" s="539">
        <v>2465</v>
      </c>
      <c r="K152" s="571">
        <v>6.7623175683090091</v>
      </c>
      <c r="L152" s="572">
        <v>6796</v>
      </c>
      <c r="M152" s="571">
        <v>18.643695819159444</v>
      </c>
      <c r="N152" s="571">
        <v>69.219499999999996</v>
      </c>
      <c r="O152" s="571">
        <v>75.216899999999995</v>
      </c>
      <c r="P152" s="570"/>
      <c r="Q152" s="570"/>
      <c r="R152" s="570"/>
      <c r="T152" s="619"/>
      <c r="U152" s="619"/>
      <c r="V152" s="616"/>
      <c r="W152" s="620"/>
      <c r="X152" s="569"/>
      <c r="Y152" s="569"/>
    </row>
    <row r="153" spans="1:25" s="566" customFormat="1" ht="15.95" customHeight="1">
      <c r="A153" s="548" t="s">
        <v>143</v>
      </c>
      <c r="B153" s="575">
        <v>44.366584831503971</v>
      </c>
      <c r="C153" s="575">
        <v>156.01415767540104</v>
      </c>
      <c r="D153" s="576">
        <v>118111</v>
      </c>
      <c r="E153" s="575">
        <v>65.015467946671365</v>
      </c>
      <c r="F153" s="576">
        <v>150866</v>
      </c>
      <c r="G153" s="575">
        <v>83.045809342419602</v>
      </c>
      <c r="H153" s="576">
        <v>10317</v>
      </c>
      <c r="I153" s="575">
        <v>5.6791034095537967</v>
      </c>
      <c r="J153" s="523">
        <v>14366</v>
      </c>
      <c r="K153" s="575">
        <v>7.9079189281428555</v>
      </c>
      <c r="L153" s="576">
        <v>37489</v>
      </c>
      <c r="M153" s="575">
        <v>20.636222518247774</v>
      </c>
      <c r="N153" s="575">
        <v>71.528700000000001</v>
      </c>
      <c r="O153" s="575">
        <v>77.595500000000001</v>
      </c>
      <c r="P153" s="574"/>
      <c r="Q153" s="574"/>
      <c r="R153" s="574"/>
      <c r="T153" s="627"/>
      <c r="U153" s="627"/>
      <c r="V153" s="617"/>
      <c r="W153" s="628"/>
      <c r="X153" s="567"/>
      <c r="Y153" s="567"/>
    </row>
    <row r="154" spans="1:25" ht="11.1" customHeight="1">
      <c r="A154" s="547" t="s">
        <v>144</v>
      </c>
      <c r="B154" s="583">
        <v>41.596597116742615</v>
      </c>
      <c r="C154" s="583">
        <v>115.33442088091354</v>
      </c>
      <c r="D154" s="540">
        <v>51168</v>
      </c>
      <c r="E154" s="583">
        <v>68.174914061875455</v>
      </c>
      <c r="F154" s="540">
        <v>60935</v>
      </c>
      <c r="G154" s="583">
        <v>81.188211154635326</v>
      </c>
      <c r="H154" s="540">
        <v>4999</v>
      </c>
      <c r="I154" s="583">
        <v>6.6605377461561011</v>
      </c>
      <c r="J154" s="546">
        <v>6466</v>
      </c>
      <c r="K154" s="583">
        <v>8.6151304394169532</v>
      </c>
      <c r="L154" s="540">
        <v>17150</v>
      </c>
      <c r="M154" s="583">
        <v>22.850214512217871</v>
      </c>
      <c r="N154" s="583">
        <v>70.403499999999994</v>
      </c>
      <c r="O154" s="583">
        <v>76.117699999999999</v>
      </c>
      <c r="P154" s="570"/>
      <c r="Q154" s="570"/>
      <c r="R154" s="570"/>
      <c r="T154" s="619"/>
      <c r="U154" s="619"/>
      <c r="V154" s="616"/>
      <c r="W154" s="620"/>
      <c r="X154" s="569"/>
      <c r="Y154" s="569"/>
    </row>
    <row r="155" spans="1:25" ht="11.1" customHeight="1">
      <c r="A155" s="579" t="s">
        <v>145</v>
      </c>
      <c r="B155" s="571">
        <v>42.176798906499172</v>
      </c>
      <c r="C155" s="571">
        <v>125.12651618603904</v>
      </c>
      <c r="D155" s="572">
        <v>41972</v>
      </c>
      <c r="E155" s="571">
        <v>68.298239333485213</v>
      </c>
      <c r="F155" s="572">
        <v>50447</v>
      </c>
      <c r="G155" s="571">
        <v>82.089042210433817</v>
      </c>
      <c r="H155" s="572">
        <v>3901</v>
      </c>
      <c r="I155" s="571">
        <v>6.3478374068408892</v>
      </c>
      <c r="J155" s="539">
        <v>5007</v>
      </c>
      <c r="K155" s="571">
        <v>8.1475575226999055</v>
      </c>
      <c r="L155" s="572">
        <v>14086</v>
      </c>
      <c r="M155" s="571">
        <v>22.92120935984639</v>
      </c>
      <c r="N155" s="571">
        <v>71.308599999999998</v>
      </c>
      <c r="O155" s="571">
        <v>76.781300000000002</v>
      </c>
      <c r="P155" s="570"/>
      <c r="Q155" s="570"/>
      <c r="R155" s="570"/>
      <c r="T155" s="619"/>
      <c r="U155" s="619"/>
      <c r="V155" s="616"/>
      <c r="W155" s="620"/>
      <c r="X155" s="569"/>
      <c r="Y155" s="569"/>
    </row>
    <row r="156" spans="1:25" ht="11.1" customHeight="1">
      <c r="A156" s="579" t="s">
        <v>146</v>
      </c>
      <c r="B156" s="571">
        <v>38.974852941176472</v>
      </c>
      <c r="C156" s="571">
        <v>80.395528804815129</v>
      </c>
      <c r="D156" s="572">
        <v>9196</v>
      </c>
      <c r="E156" s="571">
        <v>67.617647058823536</v>
      </c>
      <c r="F156" s="572">
        <v>10488</v>
      </c>
      <c r="G156" s="571">
        <v>77.117647058823536</v>
      </c>
      <c r="H156" s="572">
        <v>1098</v>
      </c>
      <c r="I156" s="571">
        <v>8.0735294117647065</v>
      </c>
      <c r="J156" s="539">
        <v>1459</v>
      </c>
      <c r="K156" s="571">
        <v>10.727941176470589</v>
      </c>
      <c r="L156" s="572">
        <v>3064</v>
      </c>
      <c r="M156" s="571">
        <v>22.529411764705884</v>
      </c>
      <c r="N156" s="571">
        <v>73.7029</v>
      </c>
      <c r="O156" s="571">
        <v>77.271000000000001</v>
      </c>
      <c r="P156" s="570"/>
      <c r="Q156" s="570"/>
      <c r="R156" s="570"/>
      <c r="T156" s="619"/>
      <c r="U156" s="619"/>
      <c r="V156" s="616"/>
      <c r="W156" s="620"/>
      <c r="X156" s="569"/>
      <c r="Y156" s="569"/>
    </row>
    <row r="157" spans="1:25" ht="11.1" customHeight="1">
      <c r="A157" s="573" t="s">
        <v>53</v>
      </c>
      <c r="B157" s="571">
        <v>44.808192009198045</v>
      </c>
      <c r="C157" s="571">
        <v>167.42218192807493</v>
      </c>
      <c r="D157" s="572">
        <v>11103</v>
      </c>
      <c r="E157" s="571">
        <v>63.82868640413912</v>
      </c>
      <c r="F157" s="572">
        <v>14529</v>
      </c>
      <c r="G157" s="571">
        <v>83.524001149755676</v>
      </c>
      <c r="H157" s="572">
        <v>966</v>
      </c>
      <c r="I157" s="571">
        <v>5.5533199195171026</v>
      </c>
      <c r="J157" s="539">
        <v>1327</v>
      </c>
      <c r="K157" s="571">
        <v>7.6286289163552743</v>
      </c>
      <c r="L157" s="572">
        <v>3578</v>
      </c>
      <c r="M157" s="571">
        <v>20.569129060074733</v>
      </c>
      <c r="N157" s="571">
        <v>70.464600000000004</v>
      </c>
      <c r="O157" s="571">
        <v>76.6096</v>
      </c>
      <c r="P157" s="570"/>
      <c r="Q157" s="570"/>
      <c r="R157" s="570"/>
      <c r="T157" s="619"/>
      <c r="U157" s="619"/>
      <c r="V157" s="616"/>
      <c r="W157" s="620"/>
      <c r="X157" s="569"/>
      <c r="Y157" s="569"/>
    </row>
    <row r="158" spans="1:25" ht="11.1" customHeight="1">
      <c r="A158" s="573" t="s">
        <v>54</v>
      </c>
      <c r="B158" s="571">
        <v>46.555176613885507</v>
      </c>
      <c r="C158" s="571">
        <v>190.646492434663</v>
      </c>
      <c r="D158" s="572">
        <v>5208</v>
      </c>
      <c r="E158" s="571">
        <v>63.434835566382461</v>
      </c>
      <c r="F158" s="572">
        <v>6927</v>
      </c>
      <c r="G158" s="571">
        <v>84.372716199756397</v>
      </c>
      <c r="H158" s="572">
        <v>376</v>
      </c>
      <c r="I158" s="571">
        <v>4.5797807551766141</v>
      </c>
      <c r="J158" s="539">
        <v>630</v>
      </c>
      <c r="K158" s="571">
        <v>7.6735688185140072</v>
      </c>
      <c r="L158" s="572">
        <v>1515</v>
      </c>
      <c r="M158" s="571">
        <v>18.453105968331304</v>
      </c>
      <c r="N158" s="571">
        <v>68.761399999999995</v>
      </c>
      <c r="O158" s="571">
        <v>78.584699999999998</v>
      </c>
      <c r="P158" s="570"/>
      <c r="Q158" s="570"/>
      <c r="R158" s="570"/>
      <c r="T158" s="619"/>
      <c r="U158" s="619"/>
      <c r="V158" s="616"/>
      <c r="W158" s="620"/>
      <c r="X158" s="569"/>
      <c r="Y158" s="569"/>
    </row>
    <row r="159" spans="1:25" ht="11.1" customHeight="1">
      <c r="A159" s="573" t="s">
        <v>55</v>
      </c>
      <c r="B159" s="571">
        <v>47.125772918720315</v>
      </c>
      <c r="C159" s="571">
        <v>202.8860759493671</v>
      </c>
      <c r="D159" s="572">
        <v>6848</v>
      </c>
      <c r="E159" s="571">
        <v>61.367506048929116</v>
      </c>
      <c r="F159" s="572">
        <v>9437</v>
      </c>
      <c r="G159" s="571">
        <v>84.56850972309347</v>
      </c>
      <c r="H159" s="572">
        <v>553</v>
      </c>
      <c r="I159" s="571">
        <v>4.9556411864862442</v>
      </c>
      <c r="J159" s="539">
        <v>799</v>
      </c>
      <c r="K159" s="571">
        <v>7.1601397974728922</v>
      </c>
      <c r="L159" s="572">
        <v>2041</v>
      </c>
      <c r="M159" s="571">
        <v>18.290169370015235</v>
      </c>
      <c r="N159" s="571">
        <v>72.752099999999999</v>
      </c>
      <c r="O159" s="571">
        <v>77.985399999999998</v>
      </c>
      <c r="P159" s="578"/>
      <c r="Q159" s="578"/>
      <c r="R159" s="578"/>
      <c r="S159" s="593"/>
      <c r="T159" s="621"/>
      <c r="U159" s="621"/>
      <c r="V159" s="622"/>
      <c r="W159" s="620"/>
      <c r="X159" s="569"/>
      <c r="Y159" s="569"/>
    </row>
    <row r="160" spans="1:25" ht="11.1" customHeight="1">
      <c r="A160" s="573" t="s">
        <v>56</v>
      </c>
      <c r="B160" s="571">
        <v>47.718842315369258</v>
      </c>
      <c r="C160" s="571">
        <v>210.93677895708353</v>
      </c>
      <c r="D160" s="572">
        <v>7637</v>
      </c>
      <c r="E160" s="571">
        <v>60.974051896207584</v>
      </c>
      <c r="F160" s="572">
        <v>10624</v>
      </c>
      <c r="G160" s="571">
        <v>84.822355289421154</v>
      </c>
      <c r="H160" s="572">
        <v>577</v>
      </c>
      <c r="I160" s="571">
        <v>4.6067864271457086</v>
      </c>
      <c r="J160" s="539">
        <v>914</v>
      </c>
      <c r="K160" s="571">
        <v>7.2974051896207586</v>
      </c>
      <c r="L160" s="572">
        <v>2169</v>
      </c>
      <c r="M160" s="571">
        <v>17.317365269461078</v>
      </c>
      <c r="N160" s="571">
        <v>73.905000000000001</v>
      </c>
      <c r="O160" s="571">
        <v>76.513800000000003</v>
      </c>
      <c r="P160" s="570"/>
      <c r="Q160" s="570"/>
      <c r="R160" s="570"/>
      <c r="S160" s="593"/>
      <c r="T160" s="621"/>
      <c r="U160" s="621"/>
      <c r="V160" s="622"/>
      <c r="W160" s="620"/>
      <c r="X160" s="569"/>
      <c r="Y160" s="569"/>
    </row>
    <row r="161" spans="1:25" ht="11.1" customHeight="1">
      <c r="A161" s="573" t="s">
        <v>57</v>
      </c>
      <c r="B161" s="571">
        <v>47.713801723570818</v>
      </c>
      <c r="C161" s="571">
        <v>213.86407766990291</v>
      </c>
      <c r="D161" s="572">
        <v>9399</v>
      </c>
      <c r="E161" s="571">
        <v>61.83145845668048</v>
      </c>
      <c r="F161" s="572">
        <v>12950</v>
      </c>
      <c r="G161" s="571">
        <v>85.191763699756592</v>
      </c>
      <c r="H161" s="572">
        <v>662</v>
      </c>
      <c r="I161" s="571">
        <v>4.3549766462732711</v>
      </c>
      <c r="J161" s="539">
        <v>1124</v>
      </c>
      <c r="K161" s="571">
        <v>7.3942503782645881</v>
      </c>
      <c r="L161" s="572">
        <v>2614</v>
      </c>
      <c r="M161" s="571">
        <v>17.196237089665154</v>
      </c>
      <c r="N161" s="571">
        <v>68.771000000000001</v>
      </c>
      <c r="O161" s="571">
        <v>75.227500000000006</v>
      </c>
      <c r="P161" s="570"/>
      <c r="Q161" s="570"/>
      <c r="R161" s="570"/>
      <c r="S161" s="593"/>
      <c r="T161" s="621"/>
      <c r="U161" s="621"/>
      <c r="V161" s="622"/>
      <c r="W161" s="620"/>
      <c r="X161" s="569"/>
      <c r="Y161" s="569"/>
    </row>
    <row r="162" spans="1:25" ht="11.1" customHeight="1">
      <c r="A162" s="573" t="s">
        <v>58</v>
      </c>
      <c r="B162" s="571">
        <v>45.870574141449993</v>
      </c>
      <c r="C162" s="571">
        <v>181.07454017424976</v>
      </c>
      <c r="D162" s="572">
        <v>7166</v>
      </c>
      <c r="E162" s="571">
        <v>63.590380690389566</v>
      </c>
      <c r="F162" s="572">
        <v>9465</v>
      </c>
      <c r="G162" s="571">
        <v>83.991481054219534</v>
      </c>
      <c r="H162" s="572">
        <v>553</v>
      </c>
      <c r="I162" s="571">
        <v>4.9072677256189543</v>
      </c>
      <c r="J162" s="539">
        <v>873</v>
      </c>
      <c r="K162" s="571">
        <v>7.7469163191055106</v>
      </c>
      <c r="L162" s="572">
        <v>2160</v>
      </c>
      <c r="M162" s="571">
        <v>19.167628006034253</v>
      </c>
      <c r="N162" s="571">
        <v>69.4542</v>
      </c>
      <c r="O162" s="571">
        <v>78.896699999999996</v>
      </c>
      <c r="P162" s="570"/>
      <c r="Q162" s="570"/>
      <c r="R162" s="570"/>
      <c r="T162" s="619"/>
      <c r="U162" s="619"/>
      <c r="V162" s="616"/>
      <c r="W162" s="620"/>
      <c r="X162" s="569"/>
      <c r="Y162" s="569"/>
    </row>
    <row r="163" spans="1:25" ht="11.1" customHeight="1">
      <c r="A163" s="573" t="s">
        <v>123</v>
      </c>
      <c r="B163" s="571">
        <v>45.716283667714649</v>
      </c>
      <c r="C163" s="571">
        <v>182.66666666666666</v>
      </c>
      <c r="D163" s="572">
        <v>19582</v>
      </c>
      <c r="E163" s="571">
        <v>63.46870644669886</v>
      </c>
      <c r="F163" s="572">
        <v>25999</v>
      </c>
      <c r="G163" s="571">
        <v>84.267332188117848</v>
      </c>
      <c r="H163" s="572">
        <v>1631</v>
      </c>
      <c r="I163" s="571">
        <v>5.2863578906427255</v>
      </c>
      <c r="J163" s="539">
        <v>2233</v>
      </c>
      <c r="K163" s="571">
        <v>7.2375457816095681</v>
      </c>
      <c r="L163" s="572">
        <v>6262</v>
      </c>
      <c r="M163" s="571">
        <v>20.296243477133505</v>
      </c>
      <c r="N163" s="571">
        <v>72.341399999999993</v>
      </c>
      <c r="O163" s="571">
        <v>77.618799999999993</v>
      </c>
      <c r="P163" s="570"/>
      <c r="Q163" s="570"/>
      <c r="R163" s="570"/>
      <c r="T163" s="619"/>
      <c r="U163" s="619"/>
      <c r="V163" s="616"/>
      <c r="W163" s="620"/>
      <c r="X163" s="569"/>
      <c r="Y163" s="569"/>
    </row>
    <row r="164" spans="1:25" s="586" customFormat="1" ht="6.95" customHeight="1">
      <c r="A164" s="592"/>
      <c r="B164" s="589"/>
      <c r="C164" s="589"/>
      <c r="D164" s="590"/>
      <c r="E164" s="589"/>
      <c r="F164" s="590"/>
      <c r="G164" s="589"/>
      <c r="H164" s="590"/>
      <c r="I164" s="589"/>
      <c r="J164" s="590"/>
      <c r="K164" s="589"/>
      <c r="L164" s="590"/>
      <c r="M164" s="589"/>
      <c r="N164" s="589"/>
      <c r="O164" s="589"/>
      <c r="P164" s="588"/>
      <c r="Q164" s="588"/>
      <c r="R164" s="588"/>
      <c r="T164" s="629"/>
      <c r="U164" s="629"/>
      <c r="V164" s="630"/>
      <c r="W164" s="631"/>
      <c r="X164" s="587"/>
      <c r="Y164" s="587"/>
    </row>
    <row r="165" spans="1:25" s="586" customFormat="1" ht="11.1" customHeight="1">
      <c r="A165" s="591" t="s">
        <v>840</v>
      </c>
      <c r="B165" s="589"/>
      <c r="C165" s="589"/>
      <c r="D165" s="590"/>
      <c r="E165" s="589"/>
      <c r="F165" s="590"/>
      <c r="G165" s="589"/>
      <c r="H165" s="590"/>
      <c r="I165" s="589"/>
      <c r="J165" s="590"/>
      <c r="K165" s="589"/>
      <c r="L165" s="590"/>
      <c r="M165" s="589"/>
      <c r="N165" s="589"/>
      <c r="O165" s="589"/>
      <c r="P165" s="588"/>
      <c r="Q165" s="588"/>
      <c r="R165" s="588"/>
      <c r="T165" s="629"/>
      <c r="U165" s="629"/>
      <c r="V165" s="630"/>
      <c r="W165" s="631"/>
      <c r="X165" s="587"/>
      <c r="Y165" s="587"/>
    </row>
    <row r="166" spans="1:25" s="566" customFormat="1" ht="15.95" customHeight="1">
      <c r="A166" s="548" t="s">
        <v>147</v>
      </c>
      <c r="B166" s="575">
        <v>46.761002863151496</v>
      </c>
      <c r="C166" s="575">
        <v>206.26580645161292</v>
      </c>
      <c r="D166" s="576">
        <v>76002</v>
      </c>
      <c r="E166" s="575">
        <v>64.190336230268329</v>
      </c>
      <c r="F166" s="576">
        <v>101405</v>
      </c>
      <c r="G166" s="575">
        <v>85.645391508517662</v>
      </c>
      <c r="H166" s="576">
        <v>5933</v>
      </c>
      <c r="I166" s="575">
        <v>5.0109374076232465</v>
      </c>
      <c r="J166" s="523">
        <v>7672</v>
      </c>
      <c r="K166" s="575">
        <v>6.4796750027449095</v>
      </c>
      <c r="L166" s="576">
        <v>22346</v>
      </c>
      <c r="M166" s="575">
        <v>18.873151409194179</v>
      </c>
      <c r="N166" s="575">
        <v>72.160300000000007</v>
      </c>
      <c r="O166" s="575">
        <v>77.343000000000004</v>
      </c>
      <c r="P166" s="568"/>
      <c r="Q166" s="568"/>
      <c r="R166" s="568"/>
      <c r="T166" s="627"/>
      <c r="U166" s="627"/>
      <c r="V166" s="617"/>
      <c r="W166" s="628"/>
      <c r="X166" s="567"/>
      <c r="Y166" s="567"/>
    </row>
    <row r="167" spans="1:25" ht="11.1" customHeight="1">
      <c r="A167" s="573" t="s">
        <v>74</v>
      </c>
      <c r="B167" s="571">
        <v>46.948820754716984</v>
      </c>
      <c r="C167" s="571">
        <v>200.46296296296296</v>
      </c>
      <c r="D167" s="572">
        <v>8035</v>
      </c>
      <c r="E167" s="571">
        <v>63.168238993710695</v>
      </c>
      <c r="F167" s="572">
        <v>10837</v>
      </c>
      <c r="G167" s="571">
        <v>85.19654088050315</v>
      </c>
      <c r="H167" s="572">
        <v>647</v>
      </c>
      <c r="I167" s="571">
        <v>5.0864779874213832</v>
      </c>
      <c r="J167" s="539">
        <v>862</v>
      </c>
      <c r="K167" s="571">
        <v>6.7767295597484276</v>
      </c>
      <c r="L167" s="572">
        <v>2301</v>
      </c>
      <c r="M167" s="571">
        <v>18.089622641509433</v>
      </c>
      <c r="N167" s="571">
        <v>68.991699999999994</v>
      </c>
      <c r="O167" s="571">
        <v>78.134</v>
      </c>
      <c r="P167" s="570"/>
      <c r="Q167" s="570"/>
      <c r="R167" s="570"/>
      <c r="T167" s="619"/>
      <c r="U167" s="619"/>
      <c r="V167" s="616"/>
      <c r="W167" s="620"/>
      <c r="X167" s="569"/>
      <c r="Y167" s="569"/>
    </row>
    <row r="168" spans="1:25" ht="11.1" customHeight="1">
      <c r="A168" s="573" t="s">
        <v>232</v>
      </c>
      <c r="B168" s="571">
        <v>45.624524262607039</v>
      </c>
      <c r="C168" s="571">
        <v>185.82890382108113</v>
      </c>
      <c r="D168" s="572">
        <v>38727</v>
      </c>
      <c r="E168" s="571">
        <v>65.799578632594802</v>
      </c>
      <c r="F168" s="572">
        <v>50079</v>
      </c>
      <c r="G168" s="571">
        <v>85.08733179285035</v>
      </c>
      <c r="H168" s="572">
        <v>3059</v>
      </c>
      <c r="I168" s="571">
        <v>5.1974310180780208</v>
      </c>
      <c r="J168" s="539">
        <v>3944</v>
      </c>
      <c r="K168" s="571">
        <v>6.7011009922522771</v>
      </c>
      <c r="L168" s="572">
        <v>11685</v>
      </c>
      <c r="M168" s="571">
        <v>19.85354084545331</v>
      </c>
      <c r="N168" s="571">
        <v>71.943899999999999</v>
      </c>
      <c r="O168" s="571">
        <v>77.121600000000001</v>
      </c>
      <c r="P168" s="570"/>
      <c r="Q168" s="570"/>
      <c r="R168" s="570"/>
      <c r="T168" s="619"/>
      <c r="U168" s="619"/>
      <c r="V168" s="616"/>
      <c r="W168" s="620"/>
      <c r="X168" s="569"/>
      <c r="Y168" s="569"/>
    </row>
    <row r="169" spans="1:25" ht="11.1" customHeight="1">
      <c r="A169" s="573" t="s">
        <v>75</v>
      </c>
      <c r="B169" s="571">
        <v>48.541331099800267</v>
      </c>
      <c r="C169" s="571">
        <v>247.20790378006873</v>
      </c>
      <c r="D169" s="572">
        <v>19318</v>
      </c>
      <c r="E169" s="571">
        <v>62.231814960376262</v>
      </c>
      <c r="F169" s="572">
        <v>26946</v>
      </c>
      <c r="G169" s="571">
        <v>86.80497390632047</v>
      </c>
      <c r="H169" s="572">
        <v>1469</v>
      </c>
      <c r="I169" s="571">
        <v>4.7322981766638748</v>
      </c>
      <c r="J169" s="539">
        <v>1824</v>
      </c>
      <c r="K169" s="571">
        <v>5.8759100573416658</v>
      </c>
      <c r="L169" s="572">
        <v>5442</v>
      </c>
      <c r="M169" s="571">
        <v>17.531086914502932</v>
      </c>
      <c r="N169" s="571">
        <v>72.179000000000002</v>
      </c>
      <c r="O169" s="571">
        <v>77.530799999999999</v>
      </c>
      <c r="P169" s="570"/>
      <c r="Q169" s="570"/>
      <c r="R169" s="570"/>
      <c r="T169" s="619"/>
      <c r="U169" s="619"/>
      <c r="V169" s="616"/>
      <c r="W169" s="620"/>
      <c r="X169" s="569"/>
      <c r="Y169" s="569"/>
    </row>
    <row r="170" spans="1:25" ht="11.1" customHeight="1">
      <c r="A170" s="573" t="s">
        <v>76</v>
      </c>
      <c r="B170" s="571">
        <v>47.34610023442945</v>
      </c>
      <c r="C170" s="571">
        <v>216.19010819165379</v>
      </c>
      <c r="D170" s="572">
        <v>9922</v>
      </c>
      <c r="E170" s="571">
        <v>62.865108027624657</v>
      </c>
      <c r="F170" s="572">
        <v>13543</v>
      </c>
      <c r="G170" s="571">
        <v>85.807514414243172</v>
      </c>
      <c r="H170" s="572">
        <v>758</v>
      </c>
      <c r="I170" s="571">
        <v>4.8026357473230687</v>
      </c>
      <c r="J170" s="539">
        <v>1042</v>
      </c>
      <c r="K170" s="571">
        <v>6.6020401698029527</v>
      </c>
      <c r="L170" s="572">
        <v>2918</v>
      </c>
      <c r="M170" s="571">
        <v>18.488246847874294</v>
      </c>
      <c r="N170" s="571">
        <v>71.124700000000004</v>
      </c>
      <c r="O170" s="571">
        <v>78.307599999999994</v>
      </c>
      <c r="P170" s="570"/>
      <c r="Q170" s="570"/>
      <c r="R170" s="570"/>
      <c r="T170" s="619"/>
      <c r="U170" s="619"/>
      <c r="V170" s="616"/>
      <c r="W170" s="620"/>
      <c r="X170" s="569"/>
      <c r="Y170" s="569"/>
    </row>
    <row r="171" spans="1:25" s="566" customFormat="1" ht="14.1" customHeight="1">
      <c r="A171" s="548" t="s">
        <v>148</v>
      </c>
      <c r="B171" s="575">
        <v>42.466426063571511</v>
      </c>
      <c r="C171" s="575">
        <v>126.19626189448823</v>
      </c>
      <c r="D171" s="576">
        <v>143353</v>
      </c>
      <c r="E171" s="575">
        <v>66.929836028835027</v>
      </c>
      <c r="F171" s="576">
        <v>175432</v>
      </c>
      <c r="G171" s="575">
        <v>81.907145258282597</v>
      </c>
      <c r="H171" s="576">
        <v>13126</v>
      </c>
      <c r="I171" s="575">
        <v>6.1283756022858853</v>
      </c>
      <c r="J171" s="523">
        <v>18042</v>
      </c>
      <c r="K171" s="575">
        <v>8.4235984013745195</v>
      </c>
      <c r="L171" s="576">
        <v>46584</v>
      </c>
      <c r="M171" s="575">
        <v>21.74952377395137</v>
      </c>
      <c r="N171" s="575">
        <v>71.9709</v>
      </c>
      <c r="O171" s="575">
        <v>76.202299999999994</v>
      </c>
      <c r="P171" s="574"/>
      <c r="Q171" s="574"/>
      <c r="R171" s="574"/>
      <c r="T171" s="627"/>
      <c r="U171" s="627"/>
      <c r="V171" s="617"/>
      <c r="W171" s="628"/>
      <c r="X171" s="567"/>
      <c r="Y171" s="567"/>
    </row>
    <row r="172" spans="1:25" ht="11.1" customHeight="1">
      <c r="A172" s="573" t="s">
        <v>111</v>
      </c>
      <c r="B172" s="571">
        <v>43.34622383985441</v>
      </c>
      <c r="C172" s="571">
        <v>133.27961321514908</v>
      </c>
      <c r="D172" s="572">
        <v>6641</v>
      </c>
      <c r="E172" s="571">
        <v>60.427661510464056</v>
      </c>
      <c r="F172" s="572">
        <v>8777</v>
      </c>
      <c r="G172" s="571">
        <v>79.863512283894451</v>
      </c>
      <c r="H172" s="572">
        <v>765</v>
      </c>
      <c r="I172" s="571">
        <v>6.9608735213830757</v>
      </c>
      <c r="J172" s="539">
        <v>1033</v>
      </c>
      <c r="K172" s="571">
        <v>9.3994540491355778</v>
      </c>
      <c r="L172" s="572">
        <v>2151</v>
      </c>
      <c r="M172" s="571">
        <v>19.572338489535941</v>
      </c>
      <c r="N172" s="571">
        <v>70.812299999999993</v>
      </c>
      <c r="O172" s="571">
        <v>75.560199999999995</v>
      </c>
      <c r="P172" s="570"/>
      <c r="Q172" s="570"/>
      <c r="R172" s="570"/>
      <c r="T172" s="619"/>
      <c r="U172" s="619"/>
      <c r="V172" s="616"/>
      <c r="W172" s="620"/>
      <c r="X172" s="569"/>
      <c r="Y172" s="569"/>
    </row>
    <row r="173" spans="1:25" ht="11.1" customHeight="1">
      <c r="A173" s="573" t="s">
        <v>112</v>
      </c>
      <c r="B173" s="571">
        <v>42.445563289856054</v>
      </c>
      <c r="C173" s="571">
        <v>124.86370394845531</v>
      </c>
      <c r="D173" s="572">
        <v>19958</v>
      </c>
      <c r="E173" s="571">
        <v>67.439345813340537</v>
      </c>
      <c r="F173" s="572">
        <v>24295</v>
      </c>
      <c r="G173" s="571">
        <v>82.094343447996209</v>
      </c>
      <c r="H173" s="572">
        <v>1739</v>
      </c>
      <c r="I173" s="571">
        <v>5.876191119821585</v>
      </c>
      <c r="J173" s="539">
        <v>2519</v>
      </c>
      <c r="K173" s="571">
        <v>8.5118605122660007</v>
      </c>
      <c r="L173" s="572">
        <v>6448</v>
      </c>
      <c r="M173" s="571">
        <v>21.788200310873826</v>
      </c>
      <c r="N173" s="571">
        <v>70.991900000000001</v>
      </c>
      <c r="O173" s="571">
        <v>76.323999999999998</v>
      </c>
      <c r="P173" s="578"/>
      <c r="Q173" s="578"/>
      <c r="R173" s="578"/>
      <c r="T173" s="619"/>
      <c r="U173" s="619"/>
      <c r="V173" s="616"/>
      <c r="W173" s="620"/>
      <c r="X173" s="569"/>
      <c r="Y173" s="569"/>
    </row>
    <row r="174" spans="1:25" ht="11.1" customHeight="1">
      <c r="A174" s="573" t="s">
        <v>113</v>
      </c>
      <c r="B174" s="571">
        <v>42.554136590782896</v>
      </c>
      <c r="C174" s="571">
        <v>127.30061349693251</v>
      </c>
      <c r="D174" s="572">
        <v>14237</v>
      </c>
      <c r="E174" s="571">
        <v>65.875439570608918</v>
      </c>
      <c r="F174" s="572">
        <v>17610</v>
      </c>
      <c r="G174" s="571">
        <v>81.482509716823984</v>
      </c>
      <c r="H174" s="572">
        <v>1302</v>
      </c>
      <c r="I174" s="571">
        <v>6.0244308717379234</v>
      </c>
      <c r="J174" s="539">
        <v>1880</v>
      </c>
      <c r="K174" s="571">
        <v>8.6988709975939287</v>
      </c>
      <c r="L174" s="572">
        <v>4624</v>
      </c>
      <c r="M174" s="571">
        <v>21.395521006848046</v>
      </c>
      <c r="N174" s="571">
        <v>70.814300000000003</v>
      </c>
      <c r="O174" s="571">
        <v>75.003200000000007</v>
      </c>
      <c r="P174" s="570"/>
      <c r="Q174" s="570"/>
      <c r="R174" s="570"/>
      <c r="T174" s="619"/>
      <c r="U174" s="619"/>
      <c r="V174" s="616"/>
      <c r="W174" s="620"/>
      <c r="X174" s="569"/>
      <c r="Y174" s="569"/>
    </row>
    <row r="175" spans="1:25" ht="11.1" customHeight="1">
      <c r="A175" s="573" t="s">
        <v>233</v>
      </c>
      <c r="B175" s="571">
        <v>42.207005167001114</v>
      </c>
      <c r="C175" s="571">
        <v>123.23315211816596</v>
      </c>
      <c r="D175" s="572">
        <v>96942</v>
      </c>
      <c r="E175" s="571">
        <v>67.780706599637824</v>
      </c>
      <c r="F175" s="572">
        <v>117251</v>
      </c>
      <c r="G175" s="571">
        <v>81.980520615565325</v>
      </c>
      <c r="H175" s="572">
        <v>8796</v>
      </c>
      <c r="I175" s="571">
        <v>6.1500597805947299</v>
      </c>
      <c r="J175" s="539">
        <v>11966</v>
      </c>
      <c r="K175" s="571">
        <v>8.3664865091628613</v>
      </c>
      <c r="L175" s="572">
        <v>31746</v>
      </c>
      <c r="M175" s="571">
        <v>22.196429944834048</v>
      </c>
      <c r="N175" s="571">
        <v>71.958699999999993</v>
      </c>
      <c r="O175" s="571">
        <v>76.452200000000005</v>
      </c>
      <c r="P175" s="570"/>
      <c r="Q175" s="570"/>
      <c r="R175" s="570"/>
      <c r="T175" s="619"/>
      <c r="U175" s="619"/>
      <c r="V175" s="616"/>
      <c r="W175" s="620"/>
      <c r="X175" s="569"/>
      <c r="Y175" s="569"/>
    </row>
    <row r="176" spans="1:25" ht="11.1" customHeight="1">
      <c r="A176" s="573" t="s">
        <v>114</v>
      </c>
      <c r="B176" s="571">
        <v>43.516582846268861</v>
      </c>
      <c r="C176" s="571">
        <v>139.82995421844342</v>
      </c>
      <c r="D176" s="572">
        <v>4655</v>
      </c>
      <c r="E176" s="571">
        <v>63.273073263558516</v>
      </c>
      <c r="F176" s="572">
        <v>6023</v>
      </c>
      <c r="G176" s="571">
        <v>81.867609079787954</v>
      </c>
      <c r="H176" s="572">
        <v>479</v>
      </c>
      <c r="I176" s="571">
        <v>6.5108060350686419</v>
      </c>
      <c r="J176" s="539">
        <v>589</v>
      </c>
      <c r="K176" s="571">
        <v>8.0059806986543425</v>
      </c>
      <c r="L176" s="572">
        <v>1418</v>
      </c>
      <c r="M176" s="571">
        <v>19.27416066331385</v>
      </c>
      <c r="N176" s="571">
        <v>72.442099999999996</v>
      </c>
      <c r="O176" s="571">
        <v>73.627799999999993</v>
      </c>
      <c r="P176" s="570"/>
      <c r="Q176" s="570"/>
      <c r="R176" s="570"/>
      <c r="T176" s="619"/>
      <c r="U176" s="619"/>
      <c r="V176" s="616"/>
      <c r="W176" s="620"/>
      <c r="X176" s="569"/>
      <c r="Y176" s="569"/>
    </row>
    <row r="177" spans="1:25" ht="11.1" customHeight="1">
      <c r="A177" s="573" t="s">
        <v>115</v>
      </c>
      <c r="B177" s="571">
        <v>53.927860696517413</v>
      </c>
      <c r="C177" s="571">
        <v>450.63291139240505</v>
      </c>
      <c r="D177" s="572">
        <v>920</v>
      </c>
      <c r="E177" s="571">
        <v>57.213930348258707</v>
      </c>
      <c r="F177" s="572">
        <v>1476</v>
      </c>
      <c r="G177" s="571">
        <v>91.791044776119406</v>
      </c>
      <c r="H177" s="572">
        <v>45</v>
      </c>
      <c r="I177" s="571">
        <v>2.7985074626865671</v>
      </c>
      <c r="J177" s="539">
        <v>55</v>
      </c>
      <c r="K177" s="571">
        <v>3.4203980099502487</v>
      </c>
      <c r="L177" s="572">
        <v>197</v>
      </c>
      <c r="M177" s="571">
        <v>12.251243781094526</v>
      </c>
      <c r="N177" s="571">
        <v>70.575299999999999</v>
      </c>
      <c r="O177" s="571">
        <v>76.558499999999995</v>
      </c>
      <c r="P177" s="570"/>
      <c r="Q177" s="570"/>
      <c r="R177" s="570"/>
      <c r="T177" s="619"/>
      <c r="U177" s="619"/>
      <c r="V177" s="616"/>
      <c r="W177" s="620"/>
      <c r="X177" s="569"/>
      <c r="Y177" s="569"/>
    </row>
    <row r="178" spans="1:25" s="566" customFormat="1" ht="14.1" customHeight="1">
      <c r="A178" s="548" t="s">
        <v>149</v>
      </c>
      <c r="B178" s="575">
        <v>43.100976037139631</v>
      </c>
      <c r="C178" s="575">
        <v>141.1793598001656</v>
      </c>
      <c r="D178" s="576">
        <v>252035</v>
      </c>
      <c r="E178" s="575">
        <v>67.322255196048843</v>
      </c>
      <c r="F178" s="576">
        <v>311629</v>
      </c>
      <c r="G178" s="575">
        <v>83.24068904909835</v>
      </c>
      <c r="H178" s="576">
        <v>22888</v>
      </c>
      <c r="I178" s="575">
        <v>6.1137214153874098</v>
      </c>
      <c r="J178" s="523">
        <v>27864</v>
      </c>
      <c r="K178" s="575">
        <v>7.4428841977610443</v>
      </c>
      <c r="L178" s="576">
        <v>83631</v>
      </c>
      <c r="M178" s="575">
        <v>22.33907006685881</v>
      </c>
      <c r="N178" s="575">
        <v>72.4893</v>
      </c>
      <c r="O178" s="575">
        <v>77.289500000000004</v>
      </c>
      <c r="P178" s="574"/>
      <c r="Q178" s="574"/>
      <c r="R178" s="574"/>
      <c r="T178" s="627"/>
      <c r="U178" s="627"/>
      <c r="V178" s="617"/>
      <c r="W178" s="628"/>
      <c r="X178" s="567"/>
      <c r="Y178" s="567"/>
    </row>
    <row r="179" spans="1:25" s="580" customFormat="1" ht="11.1" customHeight="1">
      <c r="A179" s="547" t="s">
        <v>150</v>
      </c>
      <c r="B179" s="583">
        <v>41.972296855152237</v>
      </c>
      <c r="C179" s="583">
        <v>125.97428288822948</v>
      </c>
      <c r="D179" s="540">
        <v>179496</v>
      </c>
      <c r="E179" s="583">
        <v>69.092728742445829</v>
      </c>
      <c r="F179" s="540">
        <v>215206</v>
      </c>
      <c r="G179" s="583">
        <v>82.838446437507216</v>
      </c>
      <c r="H179" s="540">
        <v>16756</v>
      </c>
      <c r="I179" s="583">
        <v>6.4498248585395901</v>
      </c>
      <c r="J179" s="546">
        <v>19395</v>
      </c>
      <c r="K179" s="583">
        <v>7.4656453289195115</v>
      </c>
      <c r="L179" s="540">
        <v>61667</v>
      </c>
      <c r="M179" s="583">
        <v>23.73724931675584</v>
      </c>
      <c r="N179" s="583">
        <v>73.271699999999996</v>
      </c>
      <c r="O179" s="583">
        <v>77.586299999999994</v>
      </c>
      <c r="P179" s="582"/>
      <c r="Q179" s="582"/>
      <c r="R179" s="582"/>
      <c r="T179" s="632"/>
      <c r="U179" s="632"/>
      <c r="V179" s="618"/>
      <c r="W179" s="633"/>
      <c r="X179" s="581"/>
      <c r="Y179" s="581"/>
    </row>
    <row r="180" spans="1:25" ht="11.1" customHeight="1">
      <c r="A180" s="579" t="s">
        <v>841</v>
      </c>
      <c r="B180" s="571">
        <v>42.87076634293642</v>
      </c>
      <c r="C180" s="571">
        <v>146.37785485243111</v>
      </c>
      <c r="D180" s="572">
        <v>59440</v>
      </c>
      <c r="E180" s="571">
        <v>69.300812628977155</v>
      </c>
      <c r="F180" s="572">
        <v>72302</v>
      </c>
      <c r="G180" s="571">
        <v>84.296557111377965</v>
      </c>
      <c r="H180" s="572">
        <v>5347</v>
      </c>
      <c r="I180" s="571">
        <v>6.2340418090030427</v>
      </c>
      <c r="J180" s="539">
        <v>5673</v>
      </c>
      <c r="K180" s="571">
        <v>6.6141236548483757</v>
      </c>
      <c r="L180" s="572">
        <v>20637</v>
      </c>
      <c r="M180" s="571">
        <v>24.060579916288724</v>
      </c>
      <c r="N180" s="571">
        <v>73.026799999999994</v>
      </c>
      <c r="O180" s="571">
        <v>77.525999999999996</v>
      </c>
      <c r="P180" s="578"/>
      <c r="Q180" s="578"/>
      <c r="R180" s="578"/>
      <c r="T180" s="619"/>
      <c r="U180" s="619"/>
      <c r="V180" s="616"/>
      <c r="W180" s="620"/>
      <c r="X180" s="569"/>
      <c r="Y180" s="569"/>
    </row>
    <row r="181" spans="1:25" ht="11.1" customHeight="1">
      <c r="A181" s="579" t="s">
        <v>235</v>
      </c>
      <c r="B181" s="571">
        <v>43.874614910659275</v>
      </c>
      <c r="C181" s="571">
        <v>153.3811862485833</v>
      </c>
      <c r="D181" s="572">
        <v>9778</v>
      </c>
      <c r="E181" s="571">
        <v>66.940507975628122</v>
      </c>
      <c r="F181" s="572">
        <v>12291</v>
      </c>
      <c r="G181" s="571">
        <v>84.144588211131648</v>
      </c>
      <c r="H181" s="572">
        <v>823</v>
      </c>
      <c r="I181" s="571">
        <v>5.6342849318819743</v>
      </c>
      <c r="J181" s="539">
        <v>1037</v>
      </c>
      <c r="K181" s="571">
        <v>7.0993359348257687</v>
      </c>
      <c r="L181" s="572">
        <v>3171</v>
      </c>
      <c r="M181" s="571">
        <v>21.708769767919492</v>
      </c>
      <c r="N181" s="571">
        <v>73.475700000000003</v>
      </c>
      <c r="O181" s="571">
        <v>77.489500000000007</v>
      </c>
      <c r="P181" s="570"/>
      <c r="Q181" s="570"/>
      <c r="R181" s="570"/>
      <c r="T181" s="619"/>
      <c r="U181" s="619"/>
      <c r="V181" s="616"/>
      <c r="W181" s="620"/>
      <c r="X181" s="569"/>
      <c r="Y181" s="569"/>
    </row>
    <row r="182" spans="1:25" ht="11.1" customHeight="1">
      <c r="A182" s="579" t="s">
        <v>210</v>
      </c>
      <c r="B182" s="571">
        <v>40.975952351912838</v>
      </c>
      <c r="C182" s="571">
        <v>110.84003692469999</v>
      </c>
      <c r="D182" s="572">
        <v>51360</v>
      </c>
      <c r="E182" s="571">
        <v>69.60198398178639</v>
      </c>
      <c r="F182" s="572">
        <v>60403</v>
      </c>
      <c r="G182" s="571">
        <v>81.85686601347048</v>
      </c>
      <c r="H182" s="572">
        <v>5020</v>
      </c>
      <c r="I182" s="571">
        <v>6.8029976555406488</v>
      </c>
      <c r="J182" s="539">
        <v>5883</v>
      </c>
      <c r="K182" s="571">
        <v>7.9725169736146686</v>
      </c>
      <c r="L182" s="572">
        <v>17800</v>
      </c>
      <c r="M182" s="571">
        <v>24.122182922036561</v>
      </c>
      <c r="N182" s="571">
        <v>73.0334</v>
      </c>
      <c r="O182" s="571">
        <v>77.002600000000001</v>
      </c>
      <c r="P182" s="570"/>
      <c r="Q182" s="570"/>
      <c r="R182" s="570"/>
      <c r="T182" s="619"/>
      <c r="U182" s="619"/>
      <c r="V182" s="616"/>
      <c r="W182" s="620"/>
      <c r="X182" s="569"/>
      <c r="Y182" s="569"/>
    </row>
    <row r="183" spans="1:25" ht="11.1" customHeight="1">
      <c r="A183" s="579" t="s">
        <v>236</v>
      </c>
      <c r="B183" s="571">
        <v>41.450658879904161</v>
      </c>
      <c r="C183" s="571">
        <v>117.04333208815838</v>
      </c>
      <c r="D183" s="572">
        <v>37119</v>
      </c>
      <c r="E183" s="571">
        <v>69.48000898472597</v>
      </c>
      <c r="F183" s="572">
        <v>43979</v>
      </c>
      <c r="G183" s="571">
        <v>82.320679844264745</v>
      </c>
      <c r="H183" s="572">
        <v>3383</v>
      </c>
      <c r="I183" s="571">
        <v>6.3323599880203654</v>
      </c>
      <c r="J183" s="539">
        <v>4192</v>
      </c>
      <c r="K183" s="571">
        <v>7.8466606768493561</v>
      </c>
      <c r="L183" s="572">
        <v>12922</v>
      </c>
      <c r="M183" s="571">
        <v>24.187631027253669</v>
      </c>
      <c r="N183" s="571">
        <v>74.944400000000002</v>
      </c>
      <c r="O183" s="571">
        <v>79.058800000000005</v>
      </c>
      <c r="P183" s="570"/>
      <c r="Q183" s="570"/>
      <c r="R183" s="570"/>
      <c r="T183" s="619"/>
      <c r="U183" s="619"/>
      <c r="V183" s="616"/>
      <c r="W183" s="620"/>
      <c r="X183" s="569"/>
      <c r="Y183" s="569"/>
    </row>
    <row r="184" spans="1:25" ht="11.1" customHeight="1">
      <c r="A184" s="579" t="s">
        <v>237</v>
      </c>
      <c r="B184" s="571">
        <v>41.864816597819676</v>
      </c>
      <c r="C184" s="571">
        <v>117.20509780675756</v>
      </c>
      <c r="D184" s="572">
        <v>21799</v>
      </c>
      <c r="E184" s="571">
        <v>67.705065689349937</v>
      </c>
      <c r="F184" s="572">
        <v>26231</v>
      </c>
      <c r="G184" s="571">
        <v>81.470323322048642</v>
      </c>
      <c r="H184" s="572">
        <v>2183</v>
      </c>
      <c r="I184" s="571">
        <v>6.7801347951672515</v>
      </c>
      <c r="J184" s="539">
        <v>2610</v>
      </c>
      <c r="K184" s="571">
        <v>8.1063453116750015</v>
      </c>
      <c r="L184" s="572">
        <v>7137</v>
      </c>
      <c r="M184" s="571">
        <v>22.166661490200951</v>
      </c>
      <c r="N184" s="571">
        <v>71.6357</v>
      </c>
      <c r="O184" s="571">
        <v>76.637500000000003</v>
      </c>
      <c r="P184" s="570"/>
      <c r="Q184" s="570"/>
      <c r="R184" s="570"/>
      <c r="T184" s="619"/>
      <c r="U184" s="619"/>
      <c r="V184" s="616"/>
      <c r="W184" s="620"/>
      <c r="X184" s="569"/>
      <c r="Y184" s="569"/>
    </row>
    <row r="185" spans="1:25" ht="11.1" customHeight="1">
      <c r="A185" s="573" t="s">
        <v>97</v>
      </c>
      <c r="B185" s="571">
        <v>43.967870740993853</v>
      </c>
      <c r="C185" s="571">
        <v>149.60654062340316</v>
      </c>
      <c r="D185" s="572">
        <v>33965</v>
      </c>
      <c r="E185" s="571">
        <v>66.318461388265163</v>
      </c>
      <c r="F185" s="572">
        <v>42677</v>
      </c>
      <c r="G185" s="571">
        <v>83.329102801913507</v>
      </c>
      <c r="H185" s="572">
        <v>2949</v>
      </c>
      <c r="I185" s="571">
        <v>5.7580786878844092</v>
      </c>
      <c r="J185" s="539">
        <v>3915</v>
      </c>
      <c r="K185" s="571">
        <v>7.6442448501415603</v>
      </c>
      <c r="L185" s="572">
        <v>10533</v>
      </c>
      <c r="M185" s="571">
        <v>20.566240359269745</v>
      </c>
      <c r="N185" s="571">
        <v>68.572400000000002</v>
      </c>
      <c r="O185" s="571">
        <v>74.103999999999999</v>
      </c>
      <c r="P185" s="570"/>
      <c r="Q185" s="570"/>
      <c r="R185" s="570"/>
      <c r="T185" s="619"/>
      <c r="U185" s="619"/>
      <c r="V185" s="616"/>
      <c r="W185" s="620"/>
      <c r="X185" s="569"/>
      <c r="Y185" s="569"/>
    </row>
    <row r="186" spans="1:25" ht="11.1" customHeight="1">
      <c r="A186" s="573" t="s">
        <v>98</v>
      </c>
      <c r="B186" s="571">
        <v>52.499634235552307</v>
      </c>
      <c r="C186" s="571">
        <v>351.00478468899519</v>
      </c>
      <c r="D186" s="572">
        <v>4456</v>
      </c>
      <c r="E186" s="571">
        <v>54.328212631065597</v>
      </c>
      <c r="F186" s="572">
        <v>7278</v>
      </c>
      <c r="G186" s="571">
        <v>88.734455010972937</v>
      </c>
      <c r="H186" s="572">
        <v>253</v>
      </c>
      <c r="I186" s="571">
        <v>3.0846135089002682</v>
      </c>
      <c r="J186" s="539">
        <v>473</v>
      </c>
      <c r="K186" s="571">
        <v>5.7668861253352839</v>
      </c>
      <c r="L186" s="572">
        <v>1155</v>
      </c>
      <c r="M186" s="571">
        <v>14.081931236283832</v>
      </c>
      <c r="N186" s="571">
        <v>75.5471</v>
      </c>
      <c r="O186" s="571">
        <v>77.2149</v>
      </c>
      <c r="P186" s="578"/>
      <c r="Q186" s="578"/>
      <c r="R186" s="578"/>
      <c r="T186" s="619"/>
      <c r="U186" s="619"/>
      <c r="V186" s="616"/>
      <c r="W186" s="620"/>
      <c r="X186" s="569"/>
      <c r="Y186" s="569"/>
    </row>
    <row r="187" spans="1:25" ht="11.1" customHeight="1">
      <c r="A187" s="573" t="s">
        <v>99</v>
      </c>
      <c r="B187" s="571">
        <v>43.024270787984328</v>
      </c>
      <c r="C187" s="571">
        <v>135.8384594811447</v>
      </c>
      <c r="D187" s="572">
        <v>11943</v>
      </c>
      <c r="E187" s="571">
        <v>64.992381367000434</v>
      </c>
      <c r="F187" s="572">
        <v>15081</v>
      </c>
      <c r="G187" s="571">
        <v>82.069003047453194</v>
      </c>
      <c r="H187" s="572">
        <v>1186</v>
      </c>
      <c r="I187" s="571">
        <v>6.4540705267740535</v>
      </c>
      <c r="J187" s="539">
        <v>1485</v>
      </c>
      <c r="K187" s="571">
        <v>8.0811928602525036</v>
      </c>
      <c r="L187" s="572">
        <v>3883</v>
      </c>
      <c r="M187" s="571">
        <v>21.130822812363952</v>
      </c>
      <c r="N187" s="571">
        <v>73.291600000000003</v>
      </c>
      <c r="O187" s="571">
        <v>76.710899999999995</v>
      </c>
      <c r="P187" s="570"/>
      <c r="Q187" s="570"/>
      <c r="R187" s="570"/>
      <c r="T187" s="619"/>
      <c r="U187" s="619"/>
      <c r="V187" s="616"/>
      <c r="W187" s="620"/>
      <c r="X187" s="569"/>
      <c r="Y187" s="569"/>
    </row>
    <row r="188" spans="1:25" ht="11.1" customHeight="1">
      <c r="A188" s="573" t="s">
        <v>100</v>
      </c>
      <c r="B188" s="571">
        <v>44.466854419410744</v>
      </c>
      <c r="C188" s="571">
        <v>155.93466424682396</v>
      </c>
      <c r="D188" s="572">
        <v>8683</v>
      </c>
      <c r="E188" s="571">
        <v>62.702195262853841</v>
      </c>
      <c r="F188" s="572">
        <v>11436</v>
      </c>
      <c r="G188" s="571">
        <v>82.582322357019066</v>
      </c>
      <c r="H188" s="572">
        <v>775</v>
      </c>
      <c r="I188" s="571">
        <v>5.5964760254188333</v>
      </c>
      <c r="J188" s="539">
        <v>1147</v>
      </c>
      <c r="K188" s="571">
        <v>8.2827845176198736</v>
      </c>
      <c r="L188" s="572">
        <v>2703</v>
      </c>
      <c r="M188" s="571">
        <v>19.519064124783363</v>
      </c>
      <c r="N188" s="571">
        <v>71.328500000000005</v>
      </c>
      <c r="O188" s="571">
        <v>77.483000000000004</v>
      </c>
      <c r="P188" s="570"/>
      <c r="Q188" s="570"/>
      <c r="R188" s="570"/>
      <c r="T188" s="619"/>
      <c r="U188" s="619"/>
      <c r="V188" s="616"/>
      <c r="W188" s="620"/>
      <c r="X188" s="569"/>
      <c r="Y188" s="569"/>
    </row>
    <row r="189" spans="1:25" ht="11.1" customHeight="1">
      <c r="A189" s="573" t="s">
        <v>101</v>
      </c>
      <c r="B189" s="571">
        <v>48.628600133958471</v>
      </c>
      <c r="C189" s="571">
        <v>234.15807560137458</v>
      </c>
      <c r="D189" s="572">
        <v>5387</v>
      </c>
      <c r="E189" s="571">
        <v>60.136191114087964</v>
      </c>
      <c r="F189" s="572">
        <v>7669</v>
      </c>
      <c r="G189" s="571">
        <v>85.610627372181284</v>
      </c>
      <c r="H189" s="572">
        <v>395</v>
      </c>
      <c r="I189" s="571">
        <v>4.4094663987497213</v>
      </c>
      <c r="J189" s="539">
        <v>638</v>
      </c>
      <c r="K189" s="571">
        <v>7.1221254744362579</v>
      </c>
      <c r="L189" s="572">
        <v>1453</v>
      </c>
      <c r="M189" s="571">
        <v>16.220138423755301</v>
      </c>
      <c r="N189" s="571">
        <v>72.117000000000004</v>
      </c>
      <c r="O189" s="571">
        <v>79.113900000000001</v>
      </c>
      <c r="P189" s="570"/>
      <c r="Q189" s="570"/>
      <c r="R189" s="570"/>
      <c r="T189" s="619"/>
      <c r="U189" s="619"/>
      <c r="V189" s="616"/>
      <c r="W189" s="620"/>
      <c r="X189" s="569"/>
      <c r="Y189" s="569"/>
    </row>
    <row r="190" spans="1:25" ht="11.1" customHeight="1">
      <c r="A190" s="573" t="s">
        <v>102</v>
      </c>
      <c r="B190" s="571">
        <v>50.590044342726365</v>
      </c>
      <c r="C190" s="571">
        <v>302.27979274611397</v>
      </c>
      <c r="D190" s="572">
        <v>8105</v>
      </c>
      <c r="E190" s="571">
        <v>57.967386639965667</v>
      </c>
      <c r="F190" s="572">
        <v>12282</v>
      </c>
      <c r="G190" s="571">
        <v>87.841510513517377</v>
      </c>
      <c r="H190" s="572">
        <v>574</v>
      </c>
      <c r="I190" s="571">
        <v>4.1052782148476616</v>
      </c>
      <c r="J190" s="539">
        <v>811</v>
      </c>
      <c r="K190" s="571">
        <v>5.8003146903161209</v>
      </c>
      <c r="L190" s="572">
        <v>2237</v>
      </c>
      <c r="M190" s="571">
        <v>15.999141753683308</v>
      </c>
      <c r="N190" s="571">
        <v>75.635300000000001</v>
      </c>
      <c r="O190" s="571">
        <v>80.218599999999995</v>
      </c>
      <c r="P190" s="570"/>
      <c r="Q190" s="570"/>
      <c r="R190" s="570"/>
      <c r="T190" s="619"/>
      <c r="U190" s="619"/>
      <c r="V190" s="616"/>
      <c r="W190" s="620"/>
      <c r="X190" s="569"/>
      <c r="Y190" s="569"/>
    </row>
    <row r="191" spans="1:25" s="566" customFormat="1" ht="14.1" customHeight="1">
      <c r="A191" s="548" t="s">
        <v>151</v>
      </c>
      <c r="B191" s="575">
        <v>45.552201230324656</v>
      </c>
      <c r="C191" s="575">
        <v>179.0896886786422</v>
      </c>
      <c r="D191" s="576">
        <v>59840</v>
      </c>
      <c r="E191" s="575">
        <v>65.500558243394124</v>
      </c>
      <c r="F191" s="576">
        <v>77615</v>
      </c>
      <c r="G191" s="575">
        <v>84.956982420806057</v>
      </c>
      <c r="H191" s="576">
        <v>4591</v>
      </c>
      <c r="I191" s="575">
        <v>5.0252851419689577</v>
      </c>
      <c r="J191" s="523">
        <v>6319</v>
      </c>
      <c r="K191" s="575">
        <v>6.916745112633814</v>
      </c>
      <c r="L191" s="576">
        <v>18293</v>
      </c>
      <c r="M191" s="575">
        <v>20.023424330655224</v>
      </c>
      <c r="N191" s="575">
        <v>72.025599999999997</v>
      </c>
      <c r="O191" s="575">
        <v>76.503</v>
      </c>
      <c r="P191" s="574"/>
      <c r="Q191" s="574"/>
      <c r="R191" s="574"/>
      <c r="T191" s="627"/>
      <c r="U191" s="627"/>
      <c r="V191" s="617"/>
      <c r="W191" s="628"/>
      <c r="X191" s="567"/>
      <c r="Y191" s="567"/>
    </row>
    <row r="192" spans="1:25" ht="11.1" customHeight="1">
      <c r="A192" s="573" t="s">
        <v>107</v>
      </c>
      <c r="B192" s="571">
        <v>49.495343035343033</v>
      </c>
      <c r="C192" s="571">
        <v>268.31683168316829</v>
      </c>
      <c r="D192" s="572">
        <v>7289</v>
      </c>
      <c r="E192" s="571">
        <v>60.615384615384613</v>
      </c>
      <c r="F192" s="572">
        <v>10518</v>
      </c>
      <c r="G192" s="571">
        <v>87.467775467775468</v>
      </c>
      <c r="H192" s="572">
        <v>515</v>
      </c>
      <c r="I192" s="571">
        <v>4.2827442827442823</v>
      </c>
      <c r="J192" s="539">
        <v>675</v>
      </c>
      <c r="K192" s="571">
        <v>5.613305613305613</v>
      </c>
      <c r="L192" s="572">
        <v>2009</v>
      </c>
      <c r="M192" s="571">
        <v>16.706860706860706</v>
      </c>
      <c r="N192" s="571">
        <v>71.136600000000001</v>
      </c>
      <c r="O192" s="571">
        <v>77.497600000000006</v>
      </c>
      <c r="P192" s="570"/>
      <c r="Q192" s="570"/>
      <c r="R192" s="570"/>
      <c r="T192" s="619"/>
      <c r="U192" s="619"/>
      <c r="V192" s="616"/>
      <c r="W192" s="620"/>
      <c r="X192" s="569"/>
      <c r="Y192" s="569"/>
    </row>
    <row r="193" spans="1:25" ht="11.1" customHeight="1">
      <c r="A193" s="573" t="s">
        <v>108</v>
      </c>
      <c r="B193" s="571">
        <v>46.363212696280122</v>
      </c>
      <c r="C193" s="571">
        <v>187.64705882352942</v>
      </c>
      <c r="D193" s="572">
        <v>7491</v>
      </c>
      <c r="E193" s="571">
        <v>62.902006885548744</v>
      </c>
      <c r="F193" s="572">
        <v>10118</v>
      </c>
      <c r="G193" s="571">
        <v>84.960953900411454</v>
      </c>
      <c r="H193" s="572">
        <v>603</v>
      </c>
      <c r="I193" s="571">
        <v>5.0633974305147369</v>
      </c>
      <c r="J193" s="539">
        <v>845</v>
      </c>
      <c r="K193" s="571">
        <v>7.0954740112519943</v>
      </c>
      <c r="L193" s="572">
        <v>2174</v>
      </c>
      <c r="M193" s="571">
        <v>18.255101183978503</v>
      </c>
      <c r="N193" s="571">
        <v>70.330100000000002</v>
      </c>
      <c r="O193" s="571">
        <v>76.383899999999997</v>
      </c>
      <c r="P193" s="570"/>
      <c r="Q193" s="570"/>
      <c r="R193" s="570"/>
      <c r="T193" s="619"/>
      <c r="U193" s="619"/>
      <c r="V193" s="616"/>
      <c r="W193" s="620"/>
      <c r="X193" s="569"/>
      <c r="Y193" s="569"/>
    </row>
    <row r="194" spans="1:25" ht="11.1" customHeight="1">
      <c r="A194" s="573" t="s">
        <v>109</v>
      </c>
      <c r="B194" s="571">
        <v>46.672976762820511</v>
      </c>
      <c r="C194" s="571">
        <v>201.23380629241208</v>
      </c>
      <c r="D194" s="572">
        <v>6461</v>
      </c>
      <c r="E194" s="571">
        <v>64.713541666666671</v>
      </c>
      <c r="F194" s="572">
        <v>8563</v>
      </c>
      <c r="G194" s="571">
        <v>85.767227564102569</v>
      </c>
      <c r="H194" s="572">
        <v>425</v>
      </c>
      <c r="I194" s="571">
        <v>4.2568108974358978</v>
      </c>
      <c r="J194" s="539">
        <v>690</v>
      </c>
      <c r="K194" s="571">
        <v>6.9110576923076925</v>
      </c>
      <c r="L194" s="572">
        <v>1943</v>
      </c>
      <c r="M194" s="571">
        <v>19.461137820512821</v>
      </c>
      <c r="N194" s="571">
        <v>73.765199999999993</v>
      </c>
      <c r="O194" s="571">
        <v>78.274100000000004</v>
      </c>
      <c r="P194" s="578"/>
      <c r="Q194" s="578"/>
      <c r="R194" s="578"/>
      <c r="T194" s="619"/>
      <c r="U194" s="619"/>
      <c r="V194" s="616"/>
      <c r="W194" s="620"/>
      <c r="X194" s="569"/>
      <c r="Y194" s="569"/>
    </row>
    <row r="195" spans="1:25" ht="11.1" customHeight="1">
      <c r="A195" s="573" t="s">
        <v>110</v>
      </c>
      <c r="B195" s="571">
        <v>44.36375348189415</v>
      </c>
      <c r="C195" s="571">
        <v>158.96736483195323</v>
      </c>
      <c r="D195" s="572">
        <v>38599</v>
      </c>
      <c r="E195" s="571">
        <v>67.198816155988851</v>
      </c>
      <c r="F195" s="572">
        <v>48416</v>
      </c>
      <c r="G195" s="571">
        <v>84.289693593314766</v>
      </c>
      <c r="H195" s="572">
        <v>3048</v>
      </c>
      <c r="I195" s="571">
        <v>5.3064066852367686</v>
      </c>
      <c r="J195" s="539">
        <v>4109</v>
      </c>
      <c r="K195" s="571">
        <v>7.1535515320334264</v>
      </c>
      <c r="L195" s="572">
        <v>12167</v>
      </c>
      <c r="M195" s="571">
        <v>21.182103064066851</v>
      </c>
      <c r="N195" s="571">
        <v>73.084999999999994</v>
      </c>
      <c r="O195" s="571">
        <v>77.553200000000004</v>
      </c>
      <c r="P195" s="585"/>
      <c r="Q195" s="584"/>
      <c r="R195" s="584"/>
      <c r="T195" s="619"/>
      <c r="U195" s="619"/>
      <c r="V195" s="616"/>
      <c r="W195" s="620"/>
      <c r="X195" s="569"/>
      <c r="Y195" s="569"/>
    </row>
    <row r="196" spans="1:25" s="566" customFormat="1" ht="14.1" customHeight="1">
      <c r="A196" s="548" t="s">
        <v>152</v>
      </c>
      <c r="B196" s="575">
        <v>41.985232088824681</v>
      </c>
      <c r="C196" s="575">
        <v>118.56993508545865</v>
      </c>
      <c r="D196" s="576">
        <v>135667</v>
      </c>
      <c r="E196" s="575">
        <v>68.531493258841294</v>
      </c>
      <c r="F196" s="576">
        <v>161766</v>
      </c>
      <c r="G196" s="575">
        <v>81.715270025206735</v>
      </c>
      <c r="H196" s="576">
        <v>12634</v>
      </c>
      <c r="I196" s="575">
        <v>6.3820006768941671</v>
      </c>
      <c r="J196" s="523">
        <v>16527</v>
      </c>
      <c r="K196" s="575">
        <v>8.3485297757661794</v>
      </c>
      <c r="L196" s="576">
        <v>42915</v>
      </c>
      <c r="M196" s="575">
        <v>21.678293418467089</v>
      </c>
      <c r="N196" s="575">
        <v>71.544399999999996</v>
      </c>
      <c r="O196" s="575">
        <v>76.899199999999993</v>
      </c>
      <c r="P196" s="574"/>
      <c r="Q196" s="574"/>
      <c r="R196" s="574"/>
      <c r="T196" s="627"/>
      <c r="U196" s="627"/>
      <c r="V196" s="617"/>
      <c r="W196" s="628"/>
      <c r="X196" s="567"/>
      <c r="Y196" s="567"/>
    </row>
    <row r="197" spans="1:25" ht="12" customHeight="1">
      <c r="A197" s="573" t="s">
        <v>51</v>
      </c>
      <c r="B197" s="571">
        <v>43.056035546778574</v>
      </c>
      <c r="C197" s="571">
        <v>133.1488314883149</v>
      </c>
      <c r="D197" s="572">
        <v>27180</v>
      </c>
      <c r="E197" s="571">
        <v>67.094544556899535</v>
      </c>
      <c r="F197" s="572">
        <v>33395</v>
      </c>
      <c r="G197" s="571">
        <v>82.436435448037528</v>
      </c>
      <c r="H197" s="572">
        <v>2348</v>
      </c>
      <c r="I197" s="571">
        <v>5.7960997284621083</v>
      </c>
      <c r="J197" s="539">
        <v>3347</v>
      </c>
      <c r="K197" s="571">
        <v>8.2621574919772893</v>
      </c>
      <c r="L197" s="572">
        <v>8517</v>
      </c>
      <c r="M197" s="571">
        <v>21.02443841026907</v>
      </c>
      <c r="N197" s="571">
        <v>72.430999999999997</v>
      </c>
      <c r="O197" s="571">
        <v>77.708600000000004</v>
      </c>
      <c r="P197" s="570"/>
      <c r="Q197" s="570"/>
      <c r="R197" s="570"/>
      <c r="T197" s="619"/>
      <c r="U197" s="619"/>
      <c r="V197" s="616"/>
      <c r="W197" s="620"/>
      <c r="X197" s="569"/>
      <c r="Y197" s="569"/>
    </row>
    <row r="198" spans="1:25" ht="12" customHeight="1">
      <c r="A198" s="573" t="s">
        <v>234</v>
      </c>
      <c r="B198" s="571">
        <v>40.912402927953032</v>
      </c>
      <c r="C198" s="571">
        <v>105.09790390753041</v>
      </c>
      <c r="D198" s="572">
        <v>75002</v>
      </c>
      <c r="E198" s="571">
        <v>69.670791067513846</v>
      </c>
      <c r="F198" s="572">
        <v>87208</v>
      </c>
      <c r="G198" s="571">
        <v>81.009177720804075</v>
      </c>
      <c r="H198" s="572">
        <v>7254</v>
      </c>
      <c r="I198" s="571">
        <v>6.7383792219373539</v>
      </c>
      <c r="J198" s="539">
        <v>9222</v>
      </c>
      <c r="K198" s="571">
        <v>8.5664920298740377</v>
      </c>
      <c r="L198" s="572">
        <v>24226</v>
      </c>
      <c r="M198" s="571">
        <v>22.503994352171812</v>
      </c>
      <c r="N198" s="571">
        <v>71.105900000000005</v>
      </c>
      <c r="O198" s="571">
        <v>76.421899999999994</v>
      </c>
      <c r="P198" s="570"/>
      <c r="Q198" s="570"/>
      <c r="R198" s="570"/>
      <c r="T198" s="619"/>
      <c r="U198" s="619"/>
      <c r="V198" s="616"/>
      <c r="W198" s="620"/>
      <c r="X198" s="569"/>
      <c r="Y198" s="569"/>
    </row>
    <row r="199" spans="1:25" ht="12" customHeight="1">
      <c r="A199" s="573" t="s">
        <v>52</v>
      </c>
      <c r="B199" s="571">
        <v>43.433274432240317</v>
      </c>
      <c r="C199" s="571">
        <v>138.31889964340294</v>
      </c>
      <c r="D199" s="572">
        <v>33485</v>
      </c>
      <c r="E199" s="571">
        <v>67.237605670568868</v>
      </c>
      <c r="F199" s="572">
        <v>41163</v>
      </c>
      <c r="G199" s="571">
        <v>82.654966767735587</v>
      </c>
      <c r="H199" s="572">
        <v>3032</v>
      </c>
      <c r="I199" s="571">
        <v>6.0882311600168668</v>
      </c>
      <c r="J199" s="539">
        <v>3958</v>
      </c>
      <c r="K199" s="571">
        <v>7.9476315736631795</v>
      </c>
      <c r="L199" s="572">
        <v>10172</v>
      </c>
      <c r="M199" s="571">
        <v>20.425292664805927</v>
      </c>
      <c r="N199" s="571">
        <v>72.065799999999996</v>
      </c>
      <c r="O199" s="571">
        <v>77.342799999999997</v>
      </c>
      <c r="P199" s="570"/>
      <c r="Q199" s="570"/>
      <c r="R199" s="570"/>
      <c r="T199" s="619"/>
      <c r="U199" s="619"/>
      <c r="V199" s="616"/>
      <c r="W199" s="620"/>
      <c r="X199" s="569"/>
      <c r="Y199" s="569"/>
    </row>
    <row r="200" spans="1:25" s="566" customFormat="1" ht="14.1" customHeight="1">
      <c r="A200" s="548" t="s">
        <v>153</v>
      </c>
      <c r="B200" s="575">
        <v>38.397596971254593</v>
      </c>
      <c r="C200" s="575">
        <v>76.746783760881286</v>
      </c>
      <c r="D200" s="576">
        <v>137371</v>
      </c>
      <c r="E200" s="575">
        <v>67.895199873472777</v>
      </c>
      <c r="F200" s="576">
        <v>156609</v>
      </c>
      <c r="G200" s="575">
        <v>77.403522992368821</v>
      </c>
      <c r="H200" s="576">
        <v>14731</v>
      </c>
      <c r="I200" s="575">
        <v>7.2807520461824362</v>
      </c>
      <c r="J200" s="523">
        <v>22072</v>
      </c>
      <c r="K200" s="575">
        <v>10.909019018623226</v>
      </c>
      <c r="L200" s="576">
        <v>48030</v>
      </c>
      <c r="M200" s="575">
        <v>23.738681744494087</v>
      </c>
      <c r="N200" s="575">
        <v>71.482399999999998</v>
      </c>
      <c r="O200" s="575">
        <v>76.652600000000007</v>
      </c>
      <c r="P200" s="574"/>
      <c r="Q200" s="574"/>
      <c r="R200" s="574"/>
      <c r="T200" s="627"/>
      <c r="U200" s="627"/>
      <c r="V200" s="617"/>
      <c r="W200" s="628"/>
      <c r="X200" s="567"/>
      <c r="Y200" s="567"/>
    </row>
    <row r="201" spans="1:25" s="580" customFormat="1" ht="12" customHeight="1">
      <c r="A201" s="547" t="s">
        <v>162</v>
      </c>
      <c r="B201" s="583">
        <v>40.37437680950493</v>
      </c>
      <c r="C201" s="583">
        <v>97.866782760121893</v>
      </c>
      <c r="D201" s="540">
        <v>57795</v>
      </c>
      <c r="E201" s="583">
        <v>69.4309294698526</v>
      </c>
      <c r="F201" s="540">
        <v>67023</v>
      </c>
      <c r="G201" s="583">
        <v>80.516812628392259</v>
      </c>
      <c r="H201" s="540">
        <v>5612</v>
      </c>
      <c r="I201" s="583">
        <v>6.7418699919510816</v>
      </c>
      <c r="J201" s="546">
        <v>7518</v>
      </c>
      <c r="K201" s="583">
        <v>9.0316070205788019</v>
      </c>
      <c r="L201" s="540">
        <v>19314</v>
      </c>
      <c r="M201" s="583">
        <v>23.202508379284247</v>
      </c>
      <c r="N201" s="583">
        <v>73.230400000000003</v>
      </c>
      <c r="O201" s="583">
        <v>77.041499999999999</v>
      </c>
      <c r="P201" s="582"/>
      <c r="Q201" s="582"/>
      <c r="R201" s="582"/>
      <c r="T201" s="632"/>
      <c r="U201" s="632"/>
      <c r="V201" s="618"/>
      <c r="W201" s="633"/>
      <c r="X201" s="581"/>
      <c r="Y201" s="581"/>
    </row>
    <row r="202" spans="1:25" ht="12" customHeight="1">
      <c r="A202" s="579" t="s">
        <v>165</v>
      </c>
      <c r="B202" s="571">
        <v>40.187378877610485</v>
      </c>
      <c r="C202" s="571">
        <v>95.745199634257844</v>
      </c>
      <c r="D202" s="572">
        <v>51300</v>
      </c>
      <c r="E202" s="571">
        <v>69.522557562780364</v>
      </c>
      <c r="F202" s="572">
        <v>59304</v>
      </c>
      <c r="G202" s="571">
        <v>80.369702801230531</v>
      </c>
      <c r="H202" s="572">
        <v>5036</v>
      </c>
      <c r="I202" s="571">
        <v>6.8248654948569571</v>
      </c>
      <c r="J202" s="539">
        <v>6702</v>
      </c>
      <c r="K202" s="571">
        <v>9.0826545962135281</v>
      </c>
      <c r="L202" s="572">
        <v>17304</v>
      </c>
      <c r="M202" s="571">
        <v>23.450649825854804</v>
      </c>
      <c r="N202" s="571">
        <v>72.742000000000004</v>
      </c>
      <c r="O202" s="571">
        <v>77.916200000000003</v>
      </c>
      <c r="P202" s="578"/>
      <c r="Q202" s="578"/>
      <c r="R202" s="578"/>
      <c r="T202" s="619"/>
      <c r="U202" s="619"/>
      <c r="V202" s="616"/>
      <c r="W202" s="620"/>
      <c r="X202" s="569"/>
      <c r="Y202" s="569"/>
    </row>
    <row r="203" spans="1:25" ht="12" customHeight="1">
      <c r="A203" s="579" t="s">
        <v>166</v>
      </c>
      <c r="B203" s="571">
        <v>41.834214980956411</v>
      </c>
      <c r="C203" s="571">
        <v>115.52511415525115</v>
      </c>
      <c r="D203" s="572">
        <v>6495</v>
      </c>
      <c r="E203" s="571">
        <v>68.715615742699953</v>
      </c>
      <c r="F203" s="572">
        <v>7719</v>
      </c>
      <c r="G203" s="571">
        <v>81.665256030469749</v>
      </c>
      <c r="H203" s="572">
        <v>576</v>
      </c>
      <c r="I203" s="571">
        <v>6.0939483707151929</v>
      </c>
      <c r="J203" s="539">
        <v>816</v>
      </c>
      <c r="K203" s="571">
        <v>8.6330935251798557</v>
      </c>
      <c r="L203" s="572">
        <v>2010</v>
      </c>
      <c r="M203" s="571">
        <v>21.265340668641556</v>
      </c>
      <c r="N203" s="571">
        <v>72.183099999999996</v>
      </c>
      <c r="O203" s="571">
        <v>74.419200000000004</v>
      </c>
      <c r="P203" s="578"/>
      <c r="Q203" s="578"/>
      <c r="R203" s="578"/>
      <c r="T203" s="619"/>
      <c r="U203" s="619"/>
      <c r="V203" s="616"/>
      <c r="W203" s="620"/>
      <c r="X203" s="569"/>
      <c r="Y203" s="569"/>
    </row>
    <row r="204" spans="1:25" ht="12" customHeight="1">
      <c r="A204" s="573" t="s">
        <v>116</v>
      </c>
      <c r="B204" s="571">
        <v>45.236184046011502</v>
      </c>
      <c r="C204" s="571">
        <v>167.73074253990285</v>
      </c>
      <c r="D204" s="572">
        <v>5170</v>
      </c>
      <c r="E204" s="571">
        <v>64.64116029007252</v>
      </c>
      <c r="F204" s="572">
        <v>6751</v>
      </c>
      <c r="G204" s="571">
        <v>84.408602150537632</v>
      </c>
      <c r="H204" s="572">
        <v>379</v>
      </c>
      <c r="I204" s="571">
        <v>4.7386846711677917</v>
      </c>
      <c r="J204" s="539">
        <v>601</v>
      </c>
      <c r="K204" s="571">
        <v>7.5143785946486625</v>
      </c>
      <c r="L204" s="572">
        <v>1547</v>
      </c>
      <c r="M204" s="571">
        <v>19.342335583895974</v>
      </c>
      <c r="N204" s="571">
        <v>72.167199999999994</v>
      </c>
      <c r="O204" s="571">
        <v>75.540300000000002</v>
      </c>
      <c r="P204" s="578"/>
      <c r="Q204" s="578"/>
      <c r="R204" s="578"/>
      <c r="T204" s="619"/>
      <c r="U204" s="619"/>
      <c r="V204" s="616"/>
      <c r="W204" s="620"/>
      <c r="X204" s="569"/>
      <c r="Y204" s="569"/>
    </row>
    <row r="205" spans="1:25" ht="12" customHeight="1">
      <c r="A205" s="573" t="s">
        <v>117</v>
      </c>
      <c r="B205" s="571">
        <v>33.862197100539071</v>
      </c>
      <c r="C205" s="571">
        <v>43.65523392524122</v>
      </c>
      <c r="D205" s="572">
        <v>25786</v>
      </c>
      <c r="E205" s="571">
        <v>67.477887685141567</v>
      </c>
      <c r="F205" s="572">
        <v>27446</v>
      </c>
      <c r="G205" s="571">
        <v>71.821845396974936</v>
      </c>
      <c r="H205" s="572">
        <v>3000</v>
      </c>
      <c r="I205" s="571">
        <v>7.8505259852410108</v>
      </c>
      <c r="J205" s="539">
        <v>5467</v>
      </c>
      <c r="K205" s="571">
        <v>14.306275187104202</v>
      </c>
      <c r="L205" s="572">
        <v>10127</v>
      </c>
      <c r="M205" s="571">
        <v>26.500758884178573</v>
      </c>
      <c r="N205" s="571">
        <v>70.874899999999997</v>
      </c>
      <c r="O205" s="571">
        <v>75.876300000000001</v>
      </c>
      <c r="P205" s="577"/>
      <c r="Q205" s="577"/>
      <c r="R205" s="577"/>
      <c r="T205" s="619"/>
      <c r="U205" s="619"/>
      <c r="V205" s="616"/>
      <c r="W205" s="620"/>
      <c r="X205" s="569"/>
      <c r="Y205" s="569"/>
    </row>
    <row r="206" spans="1:25" ht="12" customHeight="1">
      <c r="A206" s="573" t="s">
        <v>118</v>
      </c>
      <c r="B206" s="571">
        <v>42.843080584835093</v>
      </c>
      <c r="C206" s="571">
        <v>129.55653021442495</v>
      </c>
      <c r="D206" s="572">
        <v>13844</v>
      </c>
      <c r="E206" s="571">
        <v>67.246320493515327</v>
      </c>
      <c r="F206" s="572">
        <v>16952</v>
      </c>
      <c r="G206" s="571">
        <v>82.343226307864185</v>
      </c>
      <c r="H206" s="572">
        <v>1295</v>
      </c>
      <c r="I206" s="571">
        <v>6.290377422645359</v>
      </c>
      <c r="J206" s="539">
        <v>1660</v>
      </c>
      <c r="K206" s="571">
        <v>8.063340943313742</v>
      </c>
      <c r="L206" s="572">
        <v>4304</v>
      </c>
      <c r="M206" s="571">
        <v>20.906397240977316</v>
      </c>
      <c r="N206" s="571">
        <v>71.087699999999998</v>
      </c>
      <c r="O206" s="571">
        <v>77.718800000000002</v>
      </c>
      <c r="T206" s="616"/>
      <c r="U206" s="616"/>
      <c r="V206" s="616"/>
      <c r="W206" s="616"/>
    </row>
    <row r="207" spans="1:25" ht="12" customHeight="1">
      <c r="A207" s="573" t="s">
        <v>119</v>
      </c>
      <c r="B207" s="571">
        <v>30.396133043894181</v>
      </c>
      <c r="C207" s="571">
        <v>27.680123623720302</v>
      </c>
      <c r="D207" s="572">
        <v>17540</v>
      </c>
      <c r="E207" s="571">
        <v>64.535119025718387</v>
      </c>
      <c r="F207" s="572">
        <v>17990</v>
      </c>
      <c r="G207" s="571">
        <v>66.19080908054012</v>
      </c>
      <c r="H207" s="572">
        <v>2860</v>
      </c>
      <c r="I207" s="571">
        <v>10.522830126200375</v>
      </c>
      <c r="J207" s="539">
        <v>4668</v>
      </c>
      <c r="K207" s="571">
        <v>17.175024835350822</v>
      </c>
      <c r="L207" s="572">
        <v>7281</v>
      </c>
      <c r="M207" s="571">
        <v>26.789065087015711</v>
      </c>
      <c r="N207" s="571">
        <v>67.575500000000005</v>
      </c>
      <c r="O207" s="571">
        <v>73.1524</v>
      </c>
      <c r="T207" s="616"/>
      <c r="U207" s="616"/>
      <c r="V207" s="616"/>
      <c r="W207" s="616"/>
    </row>
    <row r="208" spans="1:25" ht="12" customHeight="1">
      <c r="A208" s="573" t="s">
        <v>120</v>
      </c>
      <c r="B208" s="571">
        <v>41.500845392610273</v>
      </c>
      <c r="C208" s="571">
        <v>109.97217068645639</v>
      </c>
      <c r="D208" s="572">
        <v>13763</v>
      </c>
      <c r="E208" s="571">
        <v>68.441991148242082</v>
      </c>
      <c r="F208" s="572">
        <v>16303</v>
      </c>
      <c r="G208" s="571">
        <v>81.073151325277237</v>
      </c>
      <c r="H208" s="572">
        <v>1327</v>
      </c>
      <c r="I208" s="571">
        <v>6.5990352578447462</v>
      </c>
      <c r="J208" s="539">
        <v>1753</v>
      </c>
      <c r="K208" s="571">
        <v>8.7174896812372573</v>
      </c>
      <c r="L208" s="572">
        <v>4442</v>
      </c>
      <c r="M208" s="571">
        <v>22.089611616689044</v>
      </c>
      <c r="N208" s="571">
        <v>72.555199999999999</v>
      </c>
      <c r="O208" s="571">
        <v>75.560699999999997</v>
      </c>
      <c r="P208" s="570"/>
      <c r="Q208" s="570"/>
      <c r="R208" s="570"/>
      <c r="T208" s="619"/>
      <c r="U208" s="619"/>
      <c r="V208" s="616"/>
      <c r="W208" s="620"/>
      <c r="X208" s="569"/>
      <c r="Y208" s="569"/>
    </row>
    <row r="209" spans="1:25" ht="12" customHeight="1">
      <c r="A209" s="573" t="s">
        <v>121</v>
      </c>
      <c r="B209" s="571">
        <v>41.921799999999998</v>
      </c>
      <c r="C209" s="571">
        <v>113.54581673306772</v>
      </c>
      <c r="D209" s="572">
        <v>3473</v>
      </c>
      <c r="E209" s="571">
        <v>69.459999999999994</v>
      </c>
      <c r="F209" s="572">
        <v>4144</v>
      </c>
      <c r="G209" s="571">
        <v>82.88</v>
      </c>
      <c r="H209" s="572">
        <v>258</v>
      </c>
      <c r="I209" s="571">
        <v>5.16</v>
      </c>
      <c r="J209" s="539">
        <v>405</v>
      </c>
      <c r="K209" s="571">
        <v>8.1</v>
      </c>
      <c r="L209" s="572">
        <v>1015</v>
      </c>
      <c r="M209" s="571">
        <v>20.3</v>
      </c>
      <c r="N209" s="571">
        <v>72.323899999999995</v>
      </c>
      <c r="O209" s="571">
        <v>75.832499999999996</v>
      </c>
      <c r="P209" s="570"/>
      <c r="Q209" s="570"/>
      <c r="R209" s="570"/>
      <c r="T209" s="619"/>
      <c r="U209" s="619"/>
      <c r="V209" s="616"/>
      <c r="W209" s="620"/>
      <c r="X209" s="569"/>
      <c r="Y209" s="569"/>
    </row>
    <row r="210" spans="1:25" s="566" customFormat="1" ht="14.1" customHeight="1">
      <c r="A210" s="548" t="s">
        <v>154</v>
      </c>
      <c r="B210" s="575">
        <v>43.207144983297873</v>
      </c>
      <c r="C210" s="575">
        <v>135.9918638261428</v>
      </c>
      <c r="D210" s="523">
        <v>59089</v>
      </c>
      <c r="E210" s="575">
        <v>65.142712249330259</v>
      </c>
      <c r="F210" s="576">
        <v>74247</v>
      </c>
      <c r="G210" s="575">
        <v>81.853660687708782</v>
      </c>
      <c r="H210" s="523">
        <v>5481</v>
      </c>
      <c r="I210" s="575">
        <v>6.0425325498583353</v>
      </c>
      <c r="J210" s="523">
        <v>7640</v>
      </c>
      <c r="K210" s="575">
        <v>8.4227237148180407</v>
      </c>
      <c r="L210" s="576">
        <v>18696</v>
      </c>
      <c r="M210" s="575">
        <v>20.611419184847918</v>
      </c>
      <c r="N210" s="575">
        <v>71.115799999999993</v>
      </c>
      <c r="O210" s="575">
        <v>76.084699999999998</v>
      </c>
      <c r="P210" s="574"/>
      <c r="Q210" s="574"/>
      <c r="R210" s="574"/>
      <c r="T210" s="627"/>
      <c r="U210" s="627"/>
      <c r="V210" s="617"/>
      <c r="W210" s="628"/>
      <c r="X210" s="567"/>
      <c r="Y210" s="567"/>
    </row>
    <row r="211" spans="1:25" ht="12" customHeight="1">
      <c r="A211" s="573" t="s">
        <v>103</v>
      </c>
      <c r="B211" s="571">
        <v>46.48381933027602</v>
      </c>
      <c r="C211" s="571">
        <v>192.41823587710604</v>
      </c>
      <c r="D211" s="572">
        <v>7194</v>
      </c>
      <c r="E211" s="571">
        <v>62.247988232240203</v>
      </c>
      <c r="F211" s="572">
        <v>9797</v>
      </c>
      <c r="G211" s="571">
        <v>84.771134377433583</v>
      </c>
      <c r="H211" s="572">
        <v>545</v>
      </c>
      <c r="I211" s="571">
        <v>4.7157566842606213</v>
      </c>
      <c r="J211" s="539">
        <v>853</v>
      </c>
      <c r="K211" s="571">
        <v>7.3808081682097431</v>
      </c>
      <c r="L211" s="572">
        <v>2155</v>
      </c>
      <c r="M211" s="571">
        <v>18.646707623085575</v>
      </c>
      <c r="N211" s="571">
        <v>72.890500000000003</v>
      </c>
      <c r="O211" s="571">
        <v>77.715699999999998</v>
      </c>
      <c r="P211" s="570"/>
      <c r="Q211" s="570"/>
      <c r="R211" s="570"/>
      <c r="T211" s="619"/>
      <c r="U211" s="619"/>
      <c r="V211" s="616"/>
      <c r="W211" s="620"/>
      <c r="X211" s="569"/>
      <c r="Y211" s="569"/>
    </row>
    <row r="212" spans="1:25" ht="12" customHeight="1">
      <c r="A212" s="573" t="s">
        <v>104</v>
      </c>
      <c r="B212" s="571">
        <v>43.462718350719094</v>
      </c>
      <c r="C212" s="571">
        <v>139.97662185856225</v>
      </c>
      <c r="D212" s="572">
        <v>10209</v>
      </c>
      <c r="E212" s="571">
        <v>63.014628726621815</v>
      </c>
      <c r="F212" s="572">
        <v>13180</v>
      </c>
      <c r="G212" s="571">
        <v>81.35300290105549</v>
      </c>
      <c r="H212" s="572">
        <v>1071</v>
      </c>
      <c r="I212" s="571">
        <v>6.6107030430220357</v>
      </c>
      <c r="J212" s="539">
        <v>1364</v>
      </c>
      <c r="K212" s="571">
        <v>8.4192333806555144</v>
      </c>
      <c r="L212" s="572">
        <v>3247</v>
      </c>
      <c r="M212" s="571">
        <v>20.041972717733472</v>
      </c>
      <c r="N212" s="571">
        <v>74.029700000000005</v>
      </c>
      <c r="O212" s="571">
        <v>78.198899999999995</v>
      </c>
      <c r="P212" s="570"/>
      <c r="Q212" s="570"/>
      <c r="R212" s="570"/>
      <c r="T212" s="619"/>
      <c r="U212" s="619"/>
      <c r="V212" s="616"/>
      <c r="W212" s="620"/>
      <c r="X212" s="569"/>
      <c r="Y212" s="569"/>
    </row>
    <row r="213" spans="1:25" ht="12" customHeight="1">
      <c r="A213" s="573" t="s">
        <v>105</v>
      </c>
      <c r="B213" s="571">
        <v>43.035411063650265</v>
      </c>
      <c r="C213" s="571">
        <v>130.75340704551297</v>
      </c>
      <c r="D213" s="572">
        <v>12574</v>
      </c>
      <c r="E213" s="571">
        <v>66.308073617043718</v>
      </c>
      <c r="F213" s="572">
        <v>15546</v>
      </c>
      <c r="G213" s="571">
        <v>81.980699256446769</v>
      </c>
      <c r="H213" s="572">
        <v>1052</v>
      </c>
      <c r="I213" s="571">
        <v>5.5476454147550491</v>
      </c>
      <c r="J213" s="539">
        <v>1634</v>
      </c>
      <c r="K213" s="571">
        <v>8.616780045351474</v>
      </c>
      <c r="L213" s="572">
        <v>3849</v>
      </c>
      <c r="M213" s="571">
        <v>20.297421294099035</v>
      </c>
      <c r="N213" s="571">
        <v>71.390199999999993</v>
      </c>
      <c r="O213" s="571">
        <v>74.140299999999996</v>
      </c>
      <c r="P213" s="570"/>
      <c r="Q213" s="570"/>
      <c r="R213" s="570"/>
      <c r="T213" s="619"/>
      <c r="U213" s="619"/>
      <c r="V213" s="616"/>
      <c r="W213" s="620"/>
      <c r="X213" s="569"/>
      <c r="Y213" s="569"/>
    </row>
    <row r="214" spans="1:25" ht="12" customHeight="1">
      <c r="A214" s="573" t="s">
        <v>106</v>
      </c>
      <c r="B214" s="571">
        <v>42.326126494793797</v>
      </c>
      <c r="C214" s="571">
        <v>124.53758152464449</v>
      </c>
      <c r="D214" s="572">
        <v>29112</v>
      </c>
      <c r="E214" s="571">
        <v>66.184695130268722</v>
      </c>
      <c r="F214" s="572">
        <v>35724</v>
      </c>
      <c r="G214" s="571">
        <v>81.216750784340476</v>
      </c>
      <c r="H214" s="572">
        <v>2813</v>
      </c>
      <c r="I214" s="571">
        <v>6.3952166598463149</v>
      </c>
      <c r="J214" s="539">
        <v>3789</v>
      </c>
      <c r="K214" s="571">
        <v>8.61410448779157</v>
      </c>
      <c r="L214" s="572">
        <v>9445</v>
      </c>
      <c r="M214" s="571">
        <v>21.472741326785794</v>
      </c>
      <c r="N214" s="571">
        <v>70.871399999999994</v>
      </c>
      <c r="O214" s="571">
        <v>75.979699999999994</v>
      </c>
      <c r="P214" s="570"/>
      <c r="Q214" s="570"/>
      <c r="R214" s="570"/>
      <c r="T214" s="619"/>
      <c r="U214" s="619"/>
      <c r="V214" s="616"/>
      <c r="W214" s="620"/>
      <c r="X214" s="569"/>
      <c r="Y214" s="569"/>
    </row>
    <row r="215" spans="1:25" s="566" customFormat="1" ht="14.1" customHeight="1">
      <c r="A215" s="549" t="s">
        <v>155</v>
      </c>
      <c r="B215" s="454" t="s">
        <v>197</v>
      </c>
      <c r="C215" s="454" t="s">
        <v>197</v>
      </c>
      <c r="D215" s="454" t="s">
        <v>197</v>
      </c>
      <c r="E215" s="454" t="s">
        <v>197</v>
      </c>
      <c r="F215" s="454" t="s">
        <v>197</v>
      </c>
      <c r="G215" s="454" t="s">
        <v>197</v>
      </c>
      <c r="H215" s="454" t="s">
        <v>197</v>
      </c>
      <c r="I215" s="454" t="s">
        <v>197</v>
      </c>
      <c r="J215" s="454" t="s">
        <v>197</v>
      </c>
      <c r="K215" s="454" t="s">
        <v>197</v>
      </c>
      <c r="L215" s="454" t="s">
        <v>197</v>
      </c>
      <c r="M215" s="454" t="s">
        <v>197</v>
      </c>
      <c r="N215" s="454" t="s">
        <v>197</v>
      </c>
      <c r="O215" s="454" t="s">
        <v>197</v>
      </c>
      <c r="P215" s="568"/>
      <c r="Q215" s="568"/>
      <c r="R215" s="568"/>
      <c r="T215" s="627"/>
      <c r="U215" s="627"/>
      <c r="V215" s="617"/>
      <c r="W215" s="628"/>
      <c r="X215" s="567"/>
      <c r="Y215" s="567"/>
    </row>
    <row r="216" spans="1:25" ht="6.95" customHeight="1">
      <c r="T216" s="616"/>
      <c r="U216" s="616"/>
      <c r="V216" s="616"/>
      <c r="W216" s="616"/>
    </row>
    <row r="217" spans="1:25" ht="11.1" customHeight="1">
      <c r="A217" s="565" t="s">
        <v>840</v>
      </c>
      <c r="B217" s="564"/>
      <c r="C217" s="564"/>
      <c r="D217" s="563"/>
      <c r="E217" s="564"/>
      <c r="F217" s="563"/>
      <c r="G217" s="564"/>
      <c r="H217" s="563"/>
      <c r="I217" s="564"/>
      <c r="J217" s="563"/>
      <c r="K217" s="562"/>
      <c r="T217" s="616"/>
      <c r="U217" s="616"/>
      <c r="V217" s="616"/>
      <c r="W217" s="616"/>
    </row>
    <row r="218" spans="1:25">
      <c r="T218" s="616"/>
      <c r="U218" s="616"/>
      <c r="V218" s="616"/>
      <c r="W218" s="616"/>
    </row>
    <row r="219" spans="1:25">
      <c r="T219" s="616"/>
      <c r="U219" s="616"/>
      <c r="V219" s="616"/>
      <c r="W219" s="616"/>
    </row>
  </sheetData>
  <mergeCells count="10">
    <mergeCell ref="A1:O1"/>
    <mergeCell ref="B2:C3"/>
    <mergeCell ref="A2:A4"/>
    <mergeCell ref="N2:O3"/>
    <mergeCell ref="D2:M2"/>
    <mergeCell ref="D3:E3"/>
    <mergeCell ref="F3:G3"/>
    <mergeCell ref="H3:I3"/>
    <mergeCell ref="J3:K3"/>
    <mergeCell ref="L3:M3"/>
  </mergeCells>
  <printOptions horizontalCentered="1"/>
  <pageMargins left="0.59055118110236227" right="0.59055118110236227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7" max="14" man="1"/>
    <brk id="113" max="14" man="1"/>
    <brk id="165" max="14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6"/>
  <sheetViews>
    <sheetView zoomScaleNormal="100" zoomScaleSheetLayoutView="150" workbookViewId="0">
      <pane ySplit="7" topLeftCell="A8" activePane="bottomLeft" state="frozen"/>
      <selection pane="bottomLeft" activeCell="A3" sqref="A3:A7"/>
    </sheetView>
  </sheetViews>
  <sheetFormatPr defaultRowHeight="10.5"/>
  <cols>
    <col min="1" max="1" width="25.7109375" style="635" customWidth="1"/>
    <col min="2" max="3" width="7.7109375" style="634" customWidth="1"/>
    <col min="4" max="4" width="13.7109375" style="634" customWidth="1"/>
    <col min="5" max="5" width="11.5703125" style="634" customWidth="1"/>
    <col min="6" max="6" width="7.7109375" style="634" customWidth="1"/>
    <col min="7" max="7" width="14.28515625" style="634" customWidth="1"/>
    <col min="8" max="16384" width="9.140625" style="634"/>
  </cols>
  <sheetData>
    <row r="1" spans="1:7" s="516" customFormat="1" ht="12" customHeight="1">
      <c r="A1" s="1646" t="s">
        <v>923</v>
      </c>
      <c r="B1" s="1646"/>
      <c r="C1" s="1646"/>
      <c r="D1" s="1646"/>
      <c r="E1" s="1646"/>
      <c r="F1" s="1646"/>
      <c r="G1" s="1646"/>
    </row>
    <row r="2" spans="1:7" s="499" customFormat="1" ht="12" customHeight="1">
      <c r="A2" s="1658" t="s">
        <v>872</v>
      </c>
      <c r="B2" s="1658"/>
      <c r="C2" s="1658"/>
      <c r="D2" s="1658"/>
      <c r="E2" s="1658"/>
      <c r="F2" s="1658"/>
      <c r="G2" s="1658"/>
    </row>
    <row r="3" spans="1:7" ht="20.100000000000001" customHeight="1">
      <c r="A3" s="1654" t="s">
        <v>871</v>
      </c>
      <c r="B3" s="1635" t="s">
        <v>870</v>
      </c>
      <c r="C3" s="1657"/>
      <c r="D3" s="1633" t="s">
        <v>869</v>
      </c>
      <c r="E3" s="1633" t="s">
        <v>868</v>
      </c>
      <c r="F3" s="1635" t="s">
        <v>867</v>
      </c>
      <c r="G3" s="1632"/>
    </row>
    <row r="4" spans="1:7" ht="9.9499999999999993" customHeight="1">
      <c r="A4" s="1655"/>
      <c r="B4" s="1647" t="s">
        <v>122</v>
      </c>
      <c r="C4" s="1633" t="s">
        <v>866</v>
      </c>
      <c r="D4" s="1650"/>
      <c r="E4" s="1650"/>
      <c r="F4" s="1633" t="s">
        <v>122</v>
      </c>
      <c r="G4" s="1651" t="s">
        <v>865</v>
      </c>
    </row>
    <row r="5" spans="1:7" ht="15.95" customHeight="1">
      <c r="A5" s="1655"/>
      <c r="B5" s="1648"/>
      <c r="C5" s="1650"/>
      <c r="D5" s="1650"/>
      <c r="E5" s="1650"/>
      <c r="F5" s="1650"/>
      <c r="G5" s="1652"/>
    </row>
    <row r="6" spans="1:7" ht="18" customHeight="1">
      <c r="A6" s="1655"/>
      <c r="B6" s="1648"/>
      <c r="C6" s="1650"/>
      <c r="D6" s="1650"/>
      <c r="E6" s="1650"/>
      <c r="F6" s="1650"/>
      <c r="G6" s="1652"/>
    </row>
    <row r="7" spans="1:7" ht="8.1" customHeight="1">
      <c r="A7" s="1656"/>
      <c r="B7" s="1649"/>
      <c r="C7" s="1634"/>
      <c r="D7" s="1634"/>
      <c r="E7" s="1634"/>
      <c r="F7" s="1634"/>
      <c r="G7" s="1653"/>
    </row>
    <row r="8" spans="1:7" ht="17.100000000000001" customHeight="1">
      <c r="A8" s="675" t="s">
        <v>0</v>
      </c>
      <c r="B8" s="654">
        <v>1727048</v>
      </c>
      <c r="C8" s="453">
        <v>46.147704059180747</v>
      </c>
      <c r="D8" s="653">
        <v>1341114</v>
      </c>
      <c r="E8" s="652">
        <v>385934</v>
      </c>
      <c r="F8" s="661">
        <v>239.89853143673832</v>
      </c>
      <c r="G8" s="661">
        <v>186.28971463980727</v>
      </c>
    </row>
    <row r="9" spans="1:7" s="673" customFormat="1" ht="12" customHeight="1">
      <c r="A9" s="674" t="s">
        <v>242</v>
      </c>
      <c r="B9" s="662">
        <v>1014770</v>
      </c>
      <c r="C9" s="447">
        <v>47.45548252313332</v>
      </c>
      <c r="D9" s="647">
        <v>819776</v>
      </c>
      <c r="E9" s="442">
        <v>194994</v>
      </c>
      <c r="F9" s="660">
        <v>282.96249409199345</v>
      </c>
      <c r="G9" s="660">
        <v>228.589593264245</v>
      </c>
    </row>
    <row r="10" spans="1:7" ht="12" customHeight="1">
      <c r="A10" s="672" t="s">
        <v>125</v>
      </c>
      <c r="B10" s="654">
        <v>566807</v>
      </c>
      <c r="C10" s="453">
        <v>48.627486957641672</v>
      </c>
      <c r="D10" s="653">
        <v>468706</v>
      </c>
      <c r="E10" s="652">
        <v>98101</v>
      </c>
      <c r="F10" s="661">
        <v>340.58458687503679</v>
      </c>
      <c r="G10" s="661">
        <v>281.63738164110714</v>
      </c>
    </row>
    <row r="11" spans="1:7" ht="20.100000000000001" customHeight="1">
      <c r="A11" s="671" t="s">
        <v>246</v>
      </c>
      <c r="B11" s="654">
        <v>566807</v>
      </c>
      <c r="C11" s="453">
        <v>48.627486957641672</v>
      </c>
      <c r="D11" s="653">
        <v>468706</v>
      </c>
      <c r="E11" s="652">
        <v>98101</v>
      </c>
      <c r="F11" s="661">
        <v>340.58458687503679</v>
      </c>
      <c r="G11" s="661">
        <v>281.63738164110714</v>
      </c>
    </row>
    <row r="12" spans="1:7" ht="10.5" customHeight="1">
      <c r="A12" s="668" t="s">
        <v>200</v>
      </c>
      <c r="B12" s="649">
        <v>3114</v>
      </c>
      <c r="C12" s="447">
        <v>45.793192035966598</v>
      </c>
      <c r="D12" s="648">
        <v>1708</v>
      </c>
      <c r="E12" s="436">
        <v>1406</v>
      </c>
      <c r="F12" s="660">
        <v>114.80184331797234</v>
      </c>
      <c r="G12" s="660">
        <v>62.967741935483865</v>
      </c>
    </row>
    <row r="13" spans="1:7" ht="10.5" customHeight="1">
      <c r="A13" s="668" t="s">
        <v>201</v>
      </c>
      <c r="B13" s="649">
        <v>45020</v>
      </c>
      <c r="C13" s="447">
        <v>42.403376277210128</v>
      </c>
      <c r="D13" s="648">
        <v>36885</v>
      </c>
      <c r="E13" s="436">
        <v>8135</v>
      </c>
      <c r="F13" s="660">
        <v>283.31571263152591</v>
      </c>
      <c r="G13" s="660">
        <v>232.12128077329709</v>
      </c>
    </row>
    <row r="14" spans="1:7" ht="10.5" customHeight="1">
      <c r="A14" s="668" t="s">
        <v>202</v>
      </c>
      <c r="B14" s="649">
        <v>33409</v>
      </c>
      <c r="C14" s="447">
        <v>50.94136310574995</v>
      </c>
      <c r="D14" s="648">
        <v>26938</v>
      </c>
      <c r="E14" s="436">
        <v>6471</v>
      </c>
      <c r="F14" s="660">
        <v>589.24477053864337</v>
      </c>
      <c r="G14" s="660">
        <v>475.11376062647713</v>
      </c>
    </row>
    <row r="15" spans="1:7" ht="10.5" customHeight="1">
      <c r="A15" s="668" t="s">
        <v>203</v>
      </c>
      <c r="B15" s="649">
        <v>9455</v>
      </c>
      <c r="C15" s="447">
        <v>50.988894764674775</v>
      </c>
      <c r="D15" s="648">
        <v>6220</v>
      </c>
      <c r="E15" s="436">
        <v>3235</v>
      </c>
      <c r="F15" s="660">
        <v>112.09114296214626</v>
      </c>
      <c r="G15" s="660">
        <v>73.73949330772605</v>
      </c>
    </row>
    <row r="16" spans="1:7" ht="10.5" customHeight="1">
      <c r="A16" s="668" t="s">
        <v>204</v>
      </c>
      <c r="B16" s="649">
        <v>38982</v>
      </c>
      <c r="C16" s="447">
        <v>47.468062182545786</v>
      </c>
      <c r="D16" s="648">
        <v>28802</v>
      </c>
      <c r="E16" s="436">
        <v>10180</v>
      </c>
      <c r="F16" s="660">
        <v>253.91800523703444</v>
      </c>
      <c r="G16" s="660">
        <v>187.6082906684384</v>
      </c>
    </row>
    <row r="17" spans="1:7" ht="10.5" customHeight="1">
      <c r="A17" s="668" t="s">
        <v>205</v>
      </c>
      <c r="B17" s="649">
        <v>50445</v>
      </c>
      <c r="C17" s="447">
        <v>47.58648032510655</v>
      </c>
      <c r="D17" s="648">
        <v>43286</v>
      </c>
      <c r="E17" s="436">
        <v>7159</v>
      </c>
      <c r="F17" s="660">
        <v>299.12299947225796</v>
      </c>
      <c r="G17" s="660">
        <v>256.67237893064049</v>
      </c>
    </row>
    <row r="18" spans="1:7" ht="10.5" customHeight="1">
      <c r="A18" s="668" t="s">
        <v>206</v>
      </c>
      <c r="B18" s="649">
        <v>23821</v>
      </c>
      <c r="C18" s="447">
        <v>32.88275051425213</v>
      </c>
      <c r="D18" s="648">
        <v>21074</v>
      </c>
      <c r="E18" s="436">
        <v>2747</v>
      </c>
      <c r="F18" s="660">
        <v>407.03654973258381</v>
      </c>
      <c r="G18" s="660">
        <v>360.09773935034087</v>
      </c>
    </row>
    <row r="19" spans="1:7" ht="10.5" customHeight="1">
      <c r="A19" s="668" t="s">
        <v>207</v>
      </c>
      <c r="B19" s="649">
        <v>9214</v>
      </c>
      <c r="C19" s="447">
        <v>46.906880833514222</v>
      </c>
      <c r="D19" s="648">
        <v>6401</v>
      </c>
      <c r="E19" s="436">
        <v>2813</v>
      </c>
      <c r="F19" s="660">
        <v>173.96722301940943</v>
      </c>
      <c r="G19" s="660">
        <v>120.85567555320596</v>
      </c>
    </row>
    <row r="20" spans="1:7" ht="10.5" customHeight="1">
      <c r="A20" s="668" t="s">
        <v>208</v>
      </c>
      <c r="B20" s="649">
        <v>94081</v>
      </c>
      <c r="C20" s="447">
        <v>48.428481840116497</v>
      </c>
      <c r="D20" s="648">
        <v>82899</v>
      </c>
      <c r="E20" s="436">
        <v>11182</v>
      </c>
      <c r="F20" s="660">
        <v>438.67559426669027</v>
      </c>
      <c r="G20" s="660">
        <v>386.53679371089123</v>
      </c>
    </row>
    <row r="21" spans="1:7" ht="10.5" customHeight="1">
      <c r="A21" s="668" t="s">
        <v>209</v>
      </c>
      <c r="B21" s="649">
        <v>13663</v>
      </c>
      <c r="C21" s="447">
        <v>41.337919929737247</v>
      </c>
      <c r="D21" s="648">
        <v>10356</v>
      </c>
      <c r="E21" s="436">
        <v>3307</v>
      </c>
      <c r="F21" s="660">
        <v>188.14117128654246</v>
      </c>
      <c r="G21" s="660">
        <v>142.60337918783821</v>
      </c>
    </row>
    <row r="22" spans="1:7" ht="10.5" customHeight="1">
      <c r="A22" s="668" t="s">
        <v>210</v>
      </c>
      <c r="B22" s="649">
        <v>51813</v>
      </c>
      <c r="C22" s="447">
        <v>46.727655221662516</v>
      </c>
      <c r="D22" s="648">
        <v>43922</v>
      </c>
      <c r="E22" s="436">
        <v>7891</v>
      </c>
      <c r="F22" s="660">
        <v>296.11997279580277</v>
      </c>
      <c r="G22" s="660">
        <v>251.02158618758324</v>
      </c>
    </row>
    <row r="23" spans="1:7" ht="10.5" customHeight="1">
      <c r="A23" s="668" t="s">
        <v>211</v>
      </c>
      <c r="B23" s="649">
        <v>14960</v>
      </c>
      <c r="C23" s="447">
        <v>51.169786096256686</v>
      </c>
      <c r="D23" s="648">
        <v>10068</v>
      </c>
      <c r="E23" s="436">
        <v>4892</v>
      </c>
      <c r="F23" s="660">
        <v>137.24518816168509</v>
      </c>
      <c r="G23" s="660">
        <v>92.365277701326576</v>
      </c>
    </row>
    <row r="24" spans="1:7" ht="10.5" customHeight="1">
      <c r="A24" s="668" t="s">
        <v>212</v>
      </c>
      <c r="B24" s="649">
        <v>73331</v>
      </c>
      <c r="C24" s="447">
        <v>58.272763224284404</v>
      </c>
      <c r="D24" s="648">
        <v>65268</v>
      </c>
      <c r="E24" s="436">
        <v>8063</v>
      </c>
      <c r="F24" s="660">
        <v>1892.6082692406958</v>
      </c>
      <c r="G24" s="660">
        <v>1684.509368709028</v>
      </c>
    </row>
    <row r="25" spans="1:7" ht="10.5" customHeight="1">
      <c r="A25" s="668" t="s">
        <v>213</v>
      </c>
      <c r="B25" s="649">
        <v>3839</v>
      </c>
      <c r="C25" s="447">
        <v>42.797603542589215</v>
      </c>
      <c r="D25" s="648">
        <v>1442</v>
      </c>
      <c r="E25" s="436">
        <v>2397</v>
      </c>
      <c r="F25" s="660">
        <v>188.82494712507994</v>
      </c>
      <c r="G25" s="660">
        <v>70.926171855786734</v>
      </c>
    </row>
    <row r="26" spans="1:7" ht="10.5" customHeight="1">
      <c r="A26" s="668" t="s">
        <v>214</v>
      </c>
      <c r="B26" s="649">
        <v>60202</v>
      </c>
      <c r="C26" s="447">
        <v>52.857047938606691</v>
      </c>
      <c r="D26" s="648">
        <v>54080</v>
      </c>
      <c r="E26" s="436">
        <v>6122</v>
      </c>
      <c r="F26" s="660">
        <v>1249.7820220053975</v>
      </c>
      <c r="G26" s="660">
        <v>1122.6904712476644</v>
      </c>
    </row>
    <row r="27" spans="1:7" ht="10.5" customHeight="1">
      <c r="A27" s="668" t="s">
        <v>215</v>
      </c>
      <c r="B27" s="649">
        <v>9512</v>
      </c>
      <c r="C27" s="447">
        <v>38.624894869638354</v>
      </c>
      <c r="D27" s="648">
        <v>7818</v>
      </c>
      <c r="E27" s="436">
        <v>1694</v>
      </c>
      <c r="F27" s="660">
        <v>215.30104119511091</v>
      </c>
      <c r="G27" s="660">
        <v>176.95789950203709</v>
      </c>
    </row>
    <row r="28" spans="1:7" ht="10.5" customHeight="1">
      <c r="A28" s="668" t="s">
        <v>216</v>
      </c>
      <c r="B28" s="649">
        <v>31946</v>
      </c>
      <c r="C28" s="447">
        <v>49.026482188693421</v>
      </c>
      <c r="D28" s="648">
        <v>21537</v>
      </c>
      <c r="E28" s="436">
        <v>10409</v>
      </c>
      <c r="F28" s="660">
        <v>176.49821269730774</v>
      </c>
      <c r="G28" s="660">
        <v>118.9896076773905</v>
      </c>
    </row>
    <row r="29" spans="1:7" ht="12" customHeight="1">
      <c r="A29" s="672" t="s">
        <v>126</v>
      </c>
      <c r="B29" s="654">
        <v>447963</v>
      </c>
      <c r="C29" s="453">
        <v>45.972323607083624</v>
      </c>
      <c r="D29" s="653">
        <v>351071</v>
      </c>
      <c r="E29" s="652">
        <v>96892</v>
      </c>
      <c r="F29" s="661">
        <v>233.06921843043011</v>
      </c>
      <c r="G29" s="661">
        <v>182.6575935592661</v>
      </c>
    </row>
    <row r="30" spans="1:7" ht="12" customHeight="1">
      <c r="A30" s="671" t="s">
        <v>127</v>
      </c>
      <c r="B30" s="654">
        <v>36312</v>
      </c>
      <c r="C30" s="453">
        <v>46.835756774619959</v>
      </c>
      <c r="D30" s="653">
        <v>27604</v>
      </c>
      <c r="E30" s="652">
        <v>8708</v>
      </c>
      <c r="F30" s="661">
        <v>195.02868068833652</v>
      </c>
      <c r="G30" s="661">
        <v>148.25874922121727</v>
      </c>
    </row>
    <row r="31" spans="1:7" ht="10.5" customHeight="1">
      <c r="A31" s="668" t="s">
        <v>20</v>
      </c>
      <c r="B31" s="649">
        <v>5349</v>
      </c>
      <c r="C31" s="447">
        <v>46.494671901289962</v>
      </c>
      <c r="D31" s="648">
        <v>3860</v>
      </c>
      <c r="E31" s="436">
        <v>1489</v>
      </c>
      <c r="F31" s="660">
        <v>186.85157368917456</v>
      </c>
      <c r="G31" s="660">
        <v>134.83774059454362</v>
      </c>
    </row>
    <row r="32" spans="1:7" ht="10.5" customHeight="1">
      <c r="A32" s="668" t="s">
        <v>21</v>
      </c>
      <c r="B32" s="649">
        <v>6532</v>
      </c>
      <c r="C32" s="447">
        <v>44.335578689528475</v>
      </c>
      <c r="D32" s="648">
        <v>5060</v>
      </c>
      <c r="E32" s="436">
        <v>1472</v>
      </c>
      <c r="F32" s="660">
        <v>153.25778372163956</v>
      </c>
      <c r="G32" s="660">
        <v>118.72081837591797</v>
      </c>
    </row>
    <row r="33" spans="1:7" ht="10.5" customHeight="1">
      <c r="A33" s="668" t="s">
        <v>22</v>
      </c>
      <c r="B33" s="649">
        <v>4952</v>
      </c>
      <c r="C33" s="447">
        <v>43.780290791599356</v>
      </c>
      <c r="D33" s="648">
        <v>3289</v>
      </c>
      <c r="E33" s="436">
        <v>1663</v>
      </c>
      <c r="F33" s="660">
        <v>166.10203602455303</v>
      </c>
      <c r="G33" s="660">
        <v>110.32100090564519</v>
      </c>
    </row>
    <row r="34" spans="1:7" ht="10.5" customHeight="1">
      <c r="A34" s="668" t="s">
        <v>217</v>
      </c>
      <c r="B34" s="649">
        <v>19479</v>
      </c>
      <c r="C34" s="447">
        <v>48.54458647774527</v>
      </c>
      <c r="D34" s="648">
        <v>15395</v>
      </c>
      <c r="E34" s="436">
        <v>4084</v>
      </c>
      <c r="F34" s="660">
        <v>228.82281767241886</v>
      </c>
      <c r="G34" s="660">
        <v>180.84743970773079</v>
      </c>
    </row>
    <row r="35" spans="1:7" ht="12" customHeight="1">
      <c r="A35" s="671" t="s">
        <v>128</v>
      </c>
      <c r="B35" s="654">
        <v>55179</v>
      </c>
      <c r="C35" s="453">
        <v>43.618043096105403</v>
      </c>
      <c r="D35" s="653">
        <v>42484</v>
      </c>
      <c r="E35" s="652">
        <v>12695</v>
      </c>
      <c r="F35" s="661">
        <v>189.17260341600215</v>
      </c>
      <c r="G35" s="661">
        <v>145.64977407211865</v>
      </c>
    </row>
    <row r="36" spans="1:7" ht="10.5" customHeight="1">
      <c r="A36" s="668" t="s">
        <v>13</v>
      </c>
      <c r="B36" s="649">
        <v>2513</v>
      </c>
      <c r="C36" s="447">
        <v>45.045762037405488</v>
      </c>
      <c r="D36" s="648">
        <v>1711</v>
      </c>
      <c r="E36" s="436">
        <v>802</v>
      </c>
      <c r="F36" s="660">
        <v>126.13562214525925</v>
      </c>
      <c r="G36" s="660">
        <v>85.880640465793306</v>
      </c>
    </row>
    <row r="37" spans="1:7" ht="10.5" customHeight="1">
      <c r="A37" s="668" t="s">
        <v>14</v>
      </c>
      <c r="B37" s="649">
        <v>2297</v>
      </c>
      <c r="C37" s="447">
        <v>45.276447540269913</v>
      </c>
      <c r="D37" s="648">
        <v>1713</v>
      </c>
      <c r="E37" s="436">
        <v>584</v>
      </c>
      <c r="F37" s="660">
        <v>133.42239776951672</v>
      </c>
      <c r="G37" s="660">
        <v>99.500464684014872</v>
      </c>
    </row>
    <row r="38" spans="1:7" ht="10.5" customHeight="1">
      <c r="A38" s="668" t="s">
        <v>15</v>
      </c>
      <c r="B38" s="649">
        <v>11498</v>
      </c>
      <c r="C38" s="447">
        <v>47.973560619238128</v>
      </c>
      <c r="D38" s="648">
        <v>9601</v>
      </c>
      <c r="E38" s="436">
        <v>1897</v>
      </c>
      <c r="F38" s="660">
        <v>222.46299700106414</v>
      </c>
      <c r="G38" s="660">
        <v>185.75989165134951</v>
      </c>
    </row>
    <row r="39" spans="1:7" ht="10.5" customHeight="1">
      <c r="A39" s="668" t="s">
        <v>16</v>
      </c>
      <c r="B39" s="649">
        <v>2910</v>
      </c>
      <c r="C39" s="447">
        <v>39.553264604810998</v>
      </c>
      <c r="D39" s="648">
        <v>2146</v>
      </c>
      <c r="E39" s="436">
        <v>764</v>
      </c>
      <c r="F39" s="660">
        <v>116.13984674329501</v>
      </c>
      <c r="G39" s="660">
        <v>85.648148148148152</v>
      </c>
    </row>
    <row r="40" spans="1:7" ht="10.5" customHeight="1">
      <c r="A40" s="668" t="s">
        <v>17</v>
      </c>
      <c r="B40" s="649">
        <v>5156</v>
      </c>
      <c r="C40" s="447">
        <v>42.048099301784333</v>
      </c>
      <c r="D40" s="648">
        <v>3621</v>
      </c>
      <c r="E40" s="436">
        <v>1535</v>
      </c>
      <c r="F40" s="660">
        <v>154.37587951735082</v>
      </c>
      <c r="G40" s="660">
        <v>108.41641965328304</v>
      </c>
    </row>
    <row r="41" spans="1:7" ht="10.5" customHeight="1">
      <c r="A41" s="668" t="s">
        <v>18</v>
      </c>
      <c r="B41" s="649">
        <v>558</v>
      </c>
      <c r="C41" s="447">
        <v>51.433691756272403</v>
      </c>
      <c r="D41" s="648">
        <v>558</v>
      </c>
      <c r="E41" s="436" t="s">
        <v>197</v>
      </c>
      <c r="F41" s="660">
        <v>54.038349796629866</v>
      </c>
      <c r="G41" s="660">
        <v>54.038349796629866</v>
      </c>
    </row>
    <row r="42" spans="1:7" ht="10.5" customHeight="1">
      <c r="A42" s="668" t="s">
        <v>218</v>
      </c>
      <c r="B42" s="649">
        <v>28069</v>
      </c>
      <c r="C42" s="447">
        <v>42.12476397449143</v>
      </c>
      <c r="D42" s="648">
        <v>21473</v>
      </c>
      <c r="E42" s="436">
        <v>6596</v>
      </c>
      <c r="F42" s="660">
        <v>228.35920466009307</v>
      </c>
      <c r="G42" s="660">
        <v>174.69654072700055</v>
      </c>
    </row>
    <row r="43" spans="1:7" ht="10.5" customHeight="1">
      <c r="A43" s="668" t="s">
        <v>19</v>
      </c>
      <c r="B43" s="649">
        <v>2177</v>
      </c>
      <c r="C43" s="447">
        <v>43.592099219108867</v>
      </c>
      <c r="D43" s="648">
        <v>1661</v>
      </c>
      <c r="E43" s="436">
        <v>516</v>
      </c>
      <c r="F43" s="660">
        <v>194.98432601880879</v>
      </c>
      <c r="G43" s="660">
        <v>148.76847290640393</v>
      </c>
    </row>
    <row r="44" spans="1:7" ht="12" customHeight="1">
      <c r="A44" s="671" t="s">
        <v>129</v>
      </c>
      <c r="B44" s="654">
        <v>183586</v>
      </c>
      <c r="C44" s="453">
        <v>46.680030067652218</v>
      </c>
      <c r="D44" s="653">
        <v>138435</v>
      </c>
      <c r="E44" s="652">
        <v>45151</v>
      </c>
      <c r="F44" s="661">
        <v>298.21512111446094</v>
      </c>
      <c r="G44" s="661">
        <v>224.87232300654952</v>
      </c>
    </row>
    <row r="45" spans="1:7" ht="10.5" customHeight="1">
      <c r="A45" s="670" t="s">
        <v>193</v>
      </c>
      <c r="B45" s="658">
        <v>130721</v>
      </c>
      <c r="C45" s="465">
        <v>47.779622248911807</v>
      </c>
      <c r="D45" s="657">
        <v>101802</v>
      </c>
      <c r="E45" s="656">
        <v>28919</v>
      </c>
      <c r="F45" s="660">
        <v>380.39214545115937</v>
      </c>
      <c r="G45" s="660">
        <v>296.23917496973644</v>
      </c>
    </row>
    <row r="46" spans="1:7" ht="10.5" customHeight="1">
      <c r="A46" s="669" t="s">
        <v>163</v>
      </c>
      <c r="B46" s="649">
        <v>126083</v>
      </c>
      <c r="C46" s="572">
        <v>47.47348968536599</v>
      </c>
      <c r="D46" s="648">
        <v>97164</v>
      </c>
      <c r="E46" s="436">
        <v>28919</v>
      </c>
      <c r="F46" s="660">
        <v>407.03185025923125</v>
      </c>
      <c r="G46" s="660">
        <v>313.67307804056014</v>
      </c>
    </row>
    <row r="47" spans="1:7" ht="10.5" customHeight="1">
      <c r="A47" s="669" t="s">
        <v>164</v>
      </c>
      <c r="B47" s="649">
        <v>4639</v>
      </c>
      <c r="C47" s="572">
        <v>56.089674498814404</v>
      </c>
      <c r="D47" s="648">
        <v>4639</v>
      </c>
      <c r="E47" s="436" t="s">
        <v>197</v>
      </c>
      <c r="F47" s="660">
        <v>136.90019477070175</v>
      </c>
      <c r="G47" s="660">
        <v>136.90019477070175</v>
      </c>
    </row>
    <row r="48" spans="1:7" ht="10.5" customHeight="1">
      <c r="A48" s="668" t="s">
        <v>23</v>
      </c>
      <c r="B48" s="649">
        <v>2166</v>
      </c>
      <c r="C48" s="447">
        <v>43.074792243767313</v>
      </c>
      <c r="D48" s="648">
        <v>1510</v>
      </c>
      <c r="E48" s="436">
        <v>656</v>
      </c>
      <c r="F48" s="660">
        <v>151.98933408181884</v>
      </c>
      <c r="G48" s="660">
        <v>105.95747666830398</v>
      </c>
    </row>
    <row r="49" spans="1:7" ht="10.5" customHeight="1">
      <c r="A49" s="668" t="s">
        <v>24</v>
      </c>
      <c r="B49" s="649">
        <v>12307</v>
      </c>
      <c r="C49" s="447">
        <v>41.545461932233692</v>
      </c>
      <c r="D49" s="648">
        <v>9205</v>
      </c>
      <c r="E49" s="436">
        <v>3102</v>
      </c>
      <c r="F49" s="660">
        <v>223.33321235437157</v>
      </c>
      <c r="G49" s="660">
        <v>167.04170144811818</v>
      </c>
    </row>
    <row r="50" spans="1:7" ht="10.5" customHeight="1">
      <c r="A50" s="668" t="s">
        <v>25</v>
      </c>
      <c r="B50" s="649">
        <v>2939</v>
      </c>
      <c r="C50" s="447">
        <v>46.886696155154816</v>
      </c>
      <c r="D50" s="648">
        <v>1814</v>
      </c>
      <c r="E50" s="436">
        <v>1125</v>
      </c>
      <c r="F50" s="660">
        <v>220.49666141495985</v>
      </c>
      <c r="G50" s="660">
        <v>136.0942306249531</v>
      </c>
    </row>
    <row r="51" spans="1:7" ht="10.5" customHeight="1">
      <c r="A51" s="668" t="s">
        <v>26</v>
      </c>
      <c r="B51" s="649">
        <v>3114</v>
      </c>
      <c r="C51" s="447">
        <v>45.504174694926142</v>
      </c>
      <c r="D51" s="648">
        <v>1692</v>
      </c>
      <c r="E51" s="436">
        <v>1422</v>
      </c>
      <c r="F51" s="660">
        <v>198.90137966274909</v>
      </c>
      <c r="G51" s="660">
        <v>108.07358201328564</v>
      </c>
    </row>
    <row r="52" spans="1:7" ht="10.5" customHeight="1">
      <c r="A52" s="668" t="s">
        <v>27</v>
      </c>
      <c r="B52" s="649">
        <v>7763</v>
      </c>
      <c r="C52" s="447">
        <v>42.097127399201341</v>
      </c>
      <c r="D52" s="648">
        <v>6027</v>
      </c>
      <c r="E52" s="436">
        <v>1736</v>
      </c>
      <c r="F52" s="660">
        <v>209.69746083198271</v>
      </c>
      <c r="G52" s="660">
        <v>162.80388978930307</v>
      </c>
    </row>
    <row r="53" spans="1:7" ht="10.5" customHeight="1">
      <c r="A53" s="668" t="s">
        <v>28</v>
      </c>
      <c r="B53" s="649">
        <v>10013</v>
      </c>
      <c r="C53" s="447">
        <v>48.367122740437431</v>
      </c>
      <c r="D53" s="648">
        <v>6977</v>
      </c>
      <c r="E53" s="436">
        <v>3036</v>
      </c>
      <c r="F53" s="660">
        <v>239.94728013419603</v>
      </c>
      <c r="G53" s="660">
        <v>167.19386532470645</v>
      </c>
    </row>
    <row r="54" spans="1:7" ht="10.5" customHeight="1">
      <c r="A54" s="668" t="s">
        <v>29</v>
      </c>
      <c r="B54" s="649">
        <v>3606</v>
      </c>
      <c r="C54" s="447">
        <v>46.089850249584025</v>
      </c>
      <c r="D54" s="648">
        <v>2300</v>
      </c>
      <c r="E54" s="436">
        <v>1306</v>
      </c>
      <c r="F54" s="660">
        <v>138.67097369635439</v>
      </c>
      <c r="G54" s="660">
        <v>88.447931087524992</v>
      </c>
    </row>
    <row r="55" spans="1:7" ht="10.5" customHeight="1">
      <c r="A55" s="668" t="s">
        <v>30</v>
      </c>
      <c r="B55" s="649">
        <v>2479</v>
      </c>
      <c r="C55" s="447">
        <v>43.283582089552233</v>
      </c>
      <c r="D55" s="648">
        <v>1480</v>
      </c>
      <c r="E55" s="436">
        <v>999</v>
      </c>
      <c r="F55" s="660">
        <v>153.06248456408991</v>
      </c>
      <c r="G55" s="660">
        <v>91.380587799456649</v>
      </c>
    </row>
    <row r="56" spans="1:7" ht="10.5" customHeight="1">
      <c r="A56" s="668" t="s">
        <v>31</v>
      </c>
      <c r="B56" s="649">
        <v>1086</v>
      </c>
      <c r="C56" s="447">
        <v>39.963167587476974</v>
      </c>
      <c r="D56" s="648">
        <v>1086</v>
      </c>
      <c r="E56" s="436" t="s">
        <v>197</v>
      </c>
      <c r="F56" s="660">
        <v>124.82758620689654</v>
      </c>
      <c r="G56" s="660">
        <v>124.82758620689654</v>
      </c>
    </row>
    <row r="57" spans="1:7" ht="10.5" customHeight="1">
      <c r="A57" s="668" t="s">
        <v>32</v>
      </c>
      <c r="B57" s="649">
        <v>5620</v>
      </c>
      <c r="C57" s="447">
        <v>42.153024911032027</v>
      </c>
      <c r="D57" s="648">
        <v>3432</v>
      </c>
      <c r="E57" s="436">
        <v>2188</v>
      </c>
      <c r="F57" s="660">
        <v>198.61464517953067</v>
      </c>
      <c r="G57" s="660">
        <v>121.28922815945717</v>
      </c>
    </row>
    <row r="58" spans="1:7" ht="10.5" customHeight="1">
      <c r="A58" s="668" t="s">
        <v>33</v>
      </c>
      <c r="B58" s="649">
        <v>1772</v>
      </c>
      <c r="C58" s="447">
        <v>42.381489841986458</v>
      </c>
      <c r="D58" s="648">
        <v>1110</v>
      </c>
      <c r="E58" s="436">
        <v>662</v>
      </c>
      <c r="F58" s="660">
        <v>113.01020408163265</v>
      </c>
      <c r="G58" s="660">
        <v>70.790816326530617</v>
      </c>
    </row>
    <row r="59" spans="1:7" ht="9.9499999999999993" customHeight="1">
      <c r="A59" s="667"/>
      <c r="B59" s="665"/>
      <c r="C59" s="666"/>
      <c r="D59" s="665"/>
      <c r="E59" s="665"/>
      <c r="F59" s="664"/>
      <c r="G59" s="664"/>
    </row>
    <row r="60" spans="1:7" s="636" customFormat="1" ht="11.25" customHeight="1">
      <c r="A60" s="640" t="s">
        <v>863</v>
      </c>
      <c r="B60" s="639"/>
      <c r="C60" s="639"/>
      <c r="D60" s="639"/>
      <c r="E60" s="639"/>
      <c r="F60" s="639"/>
      <c r="G60" s="637"/>
    </row>
    <row r="61" spans="1:7" s="636" customFormat="1" ht="11.25" customHeight="1">
      <c r="A61" s="640" t="s">
        <v>862</v>
      </c>
      <c r="B61" s="639"/>
      <c r="C61" s="639"/>
      <c r="D61" s="639"/>
      <c r="E61" s="639"/>
      <c r="F61" s="639"/>
      <c r="G61" s="637"/>
    </row>
    <row r="62" spans="1:7" s="636" customFormat="1" ht="11.25" customHeight="1">
      <c r="A62" s="638" t="s">
        <v>861</v>
      </c>
      <c r="B62" s="639"/>
      <c r="C62" s="639"/>
      <c r="D62" s="639"/>
      <c r="E62" s="639"/>
      <c r="F62" s="639"/>
      <c r="G62" s="637"/>
    </row>
    <row r="63" spans="1:7" s="636" customFormat="1" ht="11.25" customHeight="1">
      <c r="A63" s="640" t="s">
        <v>860</v>
      </c>
      <c r="B63" s="639"/>
      <c r="C63" s="639"/>
      <c r="D63" s="639"/>
      <c r="E63" s="639"/>
      <c r="F63" s="639"/>
      <c r="G63" s="637"/>
    </row>
    <row r="64" spans="1:7" s="636" customFormat="1" ht="11.25" customHeight="1">
      <c r="A64" s="1659" t="s">
        <v>859</v>
      </c>
      <c r="B64" s="1659"/>
      <c r="C64" s="1659"/>
      <c r="D64" s="1659"/>
      <c r="E64" s="1659"/>
      <c r="F64" s="1659"/>
      <c r="G64" s="637"/>
    </row>
    <row r="65" spans="1:7" s="469" customFormat="1" ht="15.95" customHeight="1">
      <c r="A65" s="655" t="s">
        <v>130</v>
      </c>
      <c r="B65" s="654">
        <v>31843</v>
      </c>
      <c r="C65" s="453">
        <v>44.345696071350062</v>
      </c>
      <c r="D65" s="653">
        <v>26353</v>
      </c>
      <c r="E65" s="652">
        <v>5490</v>
      </c>
      <c r="F65" s="661">
        <v>217.69419035508702</v>
      </c>
      <c r="G65" s="661">
        <v>180.16188796368459</v>
      </c>
    </row>
    <row r="66" spans="1:7" s="469" customFormat="1" ht="9.9499999999999993" customHeight="1">
      <c r="A66" s="650" t="s">
        <v>7</v>
      </c>
      <c r="B66" s="649">
        <v>4033</v>
      </c>
      <c r="C66" s="447">
        <v>43.590379370195883</v>
      </c>
      <c r="D66" s="648">
        <v>2866</v>
      </c>
      <c r="E66" s="436">
        <v>1167</v>
      </c>
      <c r="F66" s="660">
        <v>238.96427090122651</v>
      </c>
      <c r="G66" s="660">
        <v>169.8169105883747</v>
      </c>
    </row>
    <row r="67" spans="1:7" s="469" customFormat="1" ht="9.9499999999999993" customHeight="1">
      <c r="A67" s="650" t="s">
        <v>8</v>
      </c>
      <c r="B67" s="649">
        <v>4796</v>
      </c>
      <c r="C67" s="447">
        <v>39.949958298582153</v>
      </c>
      <c r="D67" s="648">
        <v>3928</v>
      </c>
      <c r="E67" s="436">
        <v>868</v>
      </c>
      <c r="F67" s="660">
        <v>191.2280701754386</v>
      </c>
      <c r="G67" s="660">
        <v>156.61881977671453</v>
      </c>
    </row>
    <row r="68" spans="1:7" s="469" customFormat="1" ht="9.9499999999999993" customHeight="1">
      <c r="A68" s="650" t="s">
        <v>9</v>
      </c>
      <c r="B68" s="649">
        <v>14194</v>
      </c>
      <c r="C68" s="447">
        <v>43.666337889248979</v>
      </c>
      <c r="D68" s="648">
        <v>12229</v>
      </c>
      <c r="E68" s="436">
        <v>1965</v>
      </c>
      <c r="F68" s="660">
        <v>241.29606963144295</v>
      </c>
      <c r="G68" s="660">
        <v>207.89133686930506</v>
      </c>
    </row>
    <row r="69" spans="1:7" s="469" customFormat="1" ht="9.9499999999999993" customHeight="1">
      <c r="A69" s="650" t="s">
        <v>10</v>
      </c>
      <c r="B69" s="649">
        <v>2030</v>
      </c>
      <c r="C69" s="447">
        <v>50.54187192118227</v>
      </c>
      <c r="D69" s="648">
        <v>1815</v>
      </c>
      <c r="E69" s="436">
        <v>215</v>
      </c>
      <c r="F69" s="660">
        <v>182.53754158798668</v>
      </c>
      <c r="G69" s="660">
        <v>163.20474777448072</v>
      </c>
    </row>
    <row r="70" spans="1:7" s="469" customFormat="1" ht="9.9499999999999993" customHeight="1">
      <c r="A70" s="650" t="s">
        <v>11</v>
      </c>
      <c r="B70" s="649">
        <v>5393</v>
      </c>
      <c r="C70" s="447">
        <v>47.709994437233448</v>
      </c>
      <c r="D70" s="648">
        <v>4455</v>
      </c>
      <c r="E70" s="436">
        <v>938</v>
      </c>
      <c r="F70" s="660">
        <v>233.21081081081078</v>
      </c>
      <c r="G70" s="660">
        <v>192.64864864864865</v>
      </c>
    </row>
    <row r="71" spans="1:7" s="469" customFormat="1" ht="9.9499999999999993" customHeight="1">
      <c r="A71" s="650" t="s">
        <v>12</v>
      </c>
      <c r="B71" s="649">
        <v>1399</v>
      </c>
      <c r="C71" s="447">
        <v>46.318799142244458</v>
      </c>
      <c r="D71" s="648">
        <v>1061</v>
      </c>
      <c r="E71" s="436">
        <v>338</v>
      </c>
      <c r="F71" s="660">
        <v>124.38872588245755</v>
      </c>
      <c r="G71" s="660">
        <v>94.336267449097534</v>
      </c>
    </row>
    <row r="72" spans="1:7" s="469" customFormat="1" ht="9.9499999999999993" customHeight="1">
      <c r="A72" s="655" t="s">
        <v>131</v>
      </c>
      <c r="B72" s="654">
        <v>46067</v>
      </c>
      <c r="C72" s="453">
        <v>45.587947988798923</v>
      </c>
      <c r="D72" s="653">
        <v>39140</v>
      </c>
      <c r="E72" s="652">
        <v>6927</v>
      </c>
      <c r="F72" s="661">
        <v>247.90928953514654</v>
      </c>
      <c r="G72" s="661">
        <v>210.631679779574</v>
      </c>
    </row>
    <row r="73" spans="1:7" s="469" customFormat="1" ht="9.9499999999999993" customHeight="1">
      <c r="A73" s="650" t="s">
        <v>1</v>
      </c>
      <c r="B73" s="649">
        <v>7000</v>
      </c>
      <c r="C73" s="447">
        <v>40.671428571428571</v>
      </c>
      <c r="D73" s="648">
        <v>6515</v>
      </c>
      <c r="E73" s="436">
        <v>485</v>
      </c>
      <c r="F73" s="660">
        <v>211.94138306891122</v>
      </c>
      <c r="G73" s="660">
        <v>197.25687295627952</v>
      </c>
    </row>
    <row r="74" spans="1:7" s="469" customFormat="1" ht="9.9499999999999993" customHeight="1">
      <c r="A74" s="650" t="s">
        <v>2</v>
      </c>
      <c r="B74" s="649">
        <v>1750</v>
      </c>
      <c r="C74" s="447">
        <v>40.114285714285714</v>
      </c>
      <c r="D74" s="648">
        <v>1239</v>
      </c>
      <c r="E74" s="436">
        <v>511</v>
      </c>
      <c r="F74" s="660">
        <v>146.48028793839458</v>
      </c>
      <c r="G74" s="660">
        <v>103.70804386038336</v>
      </c>
    </row>
    <row r="75" spans="1:7" s="469" customFormat="1" ht="9.9499999999999993" customHeight="1">
      <c r="A75" s="650" t="s">
        <v>219</v>
      </c>
      <c r="B75" s="649">
        <v>37316</v>
      </c>
      <c r="C75" s="447">
        <v>46.765462536177509</v>
      </c>
      <c r="D75" s="648">
        <v>31386</v>
      </c>
      <c r="E75" s="436">
        <v>5930</v>
      </c>
      <c r="F75" s="660">
        <v>264.93997032240657</v>
      </c>
      <c r="G75" s="660">
        <v>222.83754712560437</v>
      </c>
    </row>
    <row r="76" spans="1:7" s="469" customFormat="1" ht="9.9499999999999993" customHeight="1">
      <c r="A76" s="655" t="s">
        <v>132</v>
      </c>
      <c r="B76" s="654">
        <v>38222</v>
      </c>
      <c r="C76" s="453">
        <v>46.287478415572181</v>
      </c>
      <c r="D76" s="653">
        <v>32804</v>
      </c>
      <c r="E76" s="652">
        <v>5418</v>
      </c>
      <c r="F76" s="661">
        <v>205.48026213221658</v>
      </c>
      <c r="G76" s="661">
        <v>176.35326563197196</v>
      </c>
    </row>
    <row r="77" spans="1:7" s="469" customFormat="1" ht="9.9499999999999993" customHeight="1">
      <c r="A77" s="650" t="s">
        <v>3</v>
      </c>
      <c r="B77" s="649">
        <v>2817</v>
      </c>
      <c r="C77" s="447">
        <v>44.763933262335819</v>
      </c>
      <c r="D77" s="648">
        <v>2585</v>
      </c>
      <c r="E77" s="436">
        <v>232</v>
      </c>
      <c r="F77" s="660">
        <v>169.6987951807229</v>
      </c>
      <c r="G77" s="660">
        <v>155.72289156626508</v>
      </c>
    </row>
    <row r="78" spans="1:7" s="469" customFormat="1" ht="9.9499999999999993" customHeight="1">
      <c r="A78" s="650" t="s">
        <v>220</v>
      </c>
      <c r="B78" s="649">
        <v>28833</v>
      </c>
      <c r="C78" s="447">
        <v>46.790136302153783</v>
      </c>
      <c r="D78" s="648">
        <v>24672</v>
      </c>
      <c r="E78" s="436">
        <v>4161</v>
      </c>
      <c r="F78" s="660">
        <v>235.35605837986091</v>
      </c>
      <c r="G78" s="660">
        <v>201.39092957194632</v>
      </c>
    </row>
    <row r="79" spans="1:7" s="469" customFormat="1" ht="9.9499999999999993" customHeight="1">
      <c r="A79" s="650" t="s">
        <v>4</v>
      </c>
      <c r="B79" s="649">
        <v>1136</v>
      </c>
      <c r="C79" s="447">
        <v>47.183098591549296</v>
      </c>
      <c r="D79" s="648">
        <v>934</v>
      </c>
      <c r="E79" s="436">
        <v>202</v>
      </c>
      <c r="F79" s="660">
        <v>112.18645072091645</v>
      </c>
      <c r="G79" s="660">
        <v>92.237803673711227</v>
      </c>
    </row>
    <row r="80" spans="1:7" s="469" customFormat="1" ht="9.9499999999999993" customHeight="1">
      <c r="A80" s="650" t="s">
        <v>5</v>
      </c>
      <c r="B80" s="649">
        <v>3536</v>
      </c>
      <c r="C80" s="447">
        <v>47.794117647058826</v>
      </c>
      <c r="D80" s="648">
        <v>2923</v>
      </c>
      <c r="E80" s="436">
        <v>613</v>
      </c>
      <c r="F80" s="660">
        <v>149.12280701754386</v>
      </c>
      <c r="G80" s="660">
        <v>123.27091767881241</v>
      </c>
    </row>
    <row r="81" spans="1:7" s="469" customFormat="1" ht="9.9499999999999993" customHeight="1">
      <c r="A81" s="650" t="s">
        <v>6</v>
      </c>
      <c r="B81" s="649">
        <v>1898</v>
      </c>
      <c r="C81" s="447">
        <v>37.723919915700741</v>
      </c>
      <c r="D81" s="648">
        <v>1689</v>
      </c>
      <c r="E81" s="436">
        <v>209</v>
      </c>
      <c r="F81" s="660">
        <v>145.2513966480447</v>
      </c>
      <c r="G81" s="660">
        <v>129.25690671156349</v>
      </c>
    </row>
    <row r="82" spans="1:7" s="469" customFormat="1" ht="9.9499999999999993" customHeight="1">
      <c r="A82" s="655" t="s">
        <v>133</v>
      </c>
      <c r="B82" s="654">
        <v>56756</v>
      </c>
      <c r="C82" s="453">
        <v>46.430333356825706</v>
      </c>
      <c r="D82" s="653">
        <v>44251</v>
      </c>
      <c r="E82" s="652">
        <v>12505</v>
      </c>
      <c r="F82" s="661">
        <v>182.83733546379401</v>
      </c>
      <c r="G82" s="661">
        <v>142.5529447390293</v>
      </c>
    </row>
    <row r="83" spans="1:7" s="469" customFormat="1" ht="9.9499999999999993" customHeight="1">
      <c r="A83" s="650" t="s">
        <v>34</v>
      </c>
      <c r="B83" s="649">
        <v>8802</v>
      </c>
      <c r="C83" s="447">
        <v>49.965916837082482</v>
      </c>
      <c r="D83" s="648">
        <v>6172</v>
      </c>
      <c r="E83" s="436">
        <v>2630</v>
      </c>
      <c r="F83" s="660">
        <v>186.34487138774213</v>
      </c>
      <c r="G83" s="660">
        <v>130.66581983698526</v>
      </c>
    </row>
    <row r="84" spans="1:7" s="469" customFormat="1" ht="9.9499999999999993" customHeight="1">
      <c r="A84" s="650" t="s">
        <v>35</v>
      </c>
      <c r="B84" s="649">
        <v>1416</v>
      </c>
      <c r="C84" s="447">
        <v>46.89265536723164</v>
      </c>
      <c r="D84" s="648">
        <v>871</v>
      </c>
      <c r="E84" s="436">
        <v>545</v>
      </c>
      <c r="F84" s="660">
        <v>131.54960981047935</v>
      </c>
      <c r="G84" s="660">
        <v>80.917874396135261</v>
      </c>
    </row>
    <row r="85" spans="1:7" s="469" customFormat="1" ht="9.9499999999999993" customHeight="1">
      <c r="A85" s="650" t="s">
        <v>36</v>
      </c>
      <c r="B85" s="649">
        <v>3015</v>
      </c>
      <c r="C85" s="447">
        <v>44.676616915422883</v>
      </c>
      <c r="D85" s="648">
        <v>2380</v>
      </c>
      <c r="E85" s="436">
        <v>635</v>
      </c>
      <c r="F85" s="660">
        <v>152.96027598802701</v>
      </c>
      <c r="G85" s="660">
        <v>120.74476180812745</v>
      </c>
    </row>
    <row r="86" spans="1:7" s="469" customFormat="1" ht="9.9499999999999993" customHeight="1">
      <c r="A86" s="650" t="s">
        <v>37</v>
      </c>
      <c r="B86" s="649">
        <v>9310</v>
      </c>
      <c r="C86" s="447">
        <v>42.309344790547797</v>
      </c>
      <c r="D86" s="648">
        <v>7328</v>
      </c>
      <c r="E86" s="436">
        <v>1982</v>
      </c>
      <c r="F86" s="660">
        <v>172.95831165935942</v>
      </c>
      <c r="G86" s="660">
        <v>136.13732629858066</v>
      </c>
    </row>
    <row r="87" spans="1:7" s="469" customFormat="1" ht="9.9499999999999993" customHeight="1">
      <c r="A87" s="650" t="s">
        <v>221</v>
      </c>
      <c r="B87" s="649">
        <v>16097</v>
      </c>
      <c r="C87" s="447">
        <v>48.922159408585451</v>
      </c>
      <c r="D87" s="648">
        <v>12671</v>
      </c>
      <c r="E87" s="436">
        <v>3426</v>
      </c>
      <c r="F87" s="660">
        <v>202.77130440259495</v>
      </c>
      <c r="G87" s="660">
        <v>159.61453675127544</v>
      </c>
    </row>
    <row r="88" spans="1:7" s="469" customFormat="1" ht="9.9499999999999993" customHeight="1">
      <c r="A88" s="650" t="s">
        <v>38</v>
      </c>
      <c r="B88" s="649">
        <v>12402</v>
      </c>
      <c r="C88" s="447">
        <v>46.742460893404292</v>
      </c>
      <c r="D88" s="648">
        <v>10196</v>
      </c>
      <c r="E88" s="436">
        <v>2206</v>
      </c>
      <c r="F88" s="660">
        <v>189.00301746472005</v>
      </c>
      <c r="G88" s="660">
        <v>155.38419336157762</v>
      </c>
    </row>
    <row r="89" spans="1:7" s="469" customFormat="1" ht="9.9499999999999993" customHeight="1">
      <c r="A89" s="650" t="s">
        <v>39</v>
      </c>
      <c r="B89" s="649">
        <v>5716</v>
      </c>
      <c r="C89" s="447">
        <v>40.780265920223933</v>
      </c>
      <c r="D89" s="648">
        <v>4634</v>
      </c>
      <c r="E89" s="436">
        <v>1082</v>
      </c>
      <c r="F89" s="660">
        <v>168.72804557664492</v>
      </c>
      <c r="G89" s="660">
        <v>136.78897186881954</v>
      </c>
    </row>
    <row r="90" spans="1:7" s="444" customFormat="1" ht="9.9499999999999993" customHeight="1">
      <c r="A90" s="663" t="s">
        <v>192</v>
      </c>
      <c r="B90" s="662">
        <v>712279</v>
      </c>
      <c r="C90" s="447">
        <v>44.284613192302452</v>
      </c>
      <c r="D90" s="647">
        <v>521338</v>
      </c>
      <c r="E90" s="442">
        <v>190941</v>
      </c>
      <c r="F90" s="660">
        <v>197.15199280787812</v>
      </c>
      <c r="G90" s="660">
        <v>144.30135610690974</v>
      </c>
    </row>
    <row r="91" spans="1:7" s="469" customFormat="1" ht="20.100000000000001" customHeight="1">
      <c r="A91" s="646" t="s">
        <v>391</v>
      </c>
      <c r="B91" s="654">
        <v>405101</v>
      </c>
      <c r="C91" s="453">
        <v>44.914971821841959</v>
      </c>
      <c r="D91" s="653">
        <v>292282</v>
      </c>
      <c r="E91" s="652">
        <v>112819</v>
      </c>
      <c r="F91" s="661">
        <v>200.71913857959973</v>
      </c>
      <c r="G91" s="661">
        <v>144.81966537313551</v>
      </c>
    </row>
    <row r="92" spans="1:7" s="469" customFormat="1" ht="9.9499999999999993" customHeight="1">
      <c r="A92" s="655" t="s">
        <v>134</v>
      </c>
      <c r="B92" s="654">
        <v>58591</v>
      </c>
      <c r="C92" s="453">
        <v>43.197760748237783</v>
      </c>
      <c r="D92" s="653">
        <v>44188</v>
      </c>
      <c r="E92" s="652">
        <v>14403</v>
      </c>
      <c r="F92" s="661">
        <v>206.14954823092296</v>
      </c>
      <c r="G92" s="661">
        <v>155.47330199566528</v>
      </c>
    </row>
    <row r="93" spans="1:7" s="469" customFormat="1" ht="9.9499999999999993" customHeight="1">
      <c r="A93" s="650" t="s">
        <v>77</v>
      </c>
      <c r="B93" s="649">
        <v>4814</v>
      </c>
      <c r="C93" s="447">
        <v>52.014956377233069</v>
      </c>
      <c r="D93" s="648">
        <v>3562</v>
      </c>
      <c r="E93" s="436">
        <v>1252</v>
      </c>
      <c r="F93" s="660">
        <v>256.54143351985078</v>
      </c>
      <c r="G93" s="660">
        <v>189.82147615241141</v>
      </c>
    </row>
    <row r="94" spans="1:7" s="469" customFormat="1" ht="9.9499999999999993" customHeight="1">
      <c r="A94" s="650" t="s">
        <v>78</v>
      </c>
      <c r="B94" s="649">
        <v>4177</v>
      </c>
      <c r="C94" s="447">
        <v>36.293990902561646</v>
      </c>
      <c r="D94" s="648">
        <v>2995</v>
      </c>
      <c r="E94" s="436">
        <v>1182</v>
      </c>
      <c r="F94" s="660">
        <v>161.94316287364788</v>
      </c>
      <c r="G94" s="660">
        <v>116.11677586942194</v>
      </c>
    </row>
    <row r="95" spans="1:7" s="469" customFormat="1" ht="9.9499999999999993" customHeight="1">
      <c r="A95" s="650" t="s">
        <v>79</v>
      </c>
      <c r="B95" s="649">
        <v>1816</v>
      </c>
      <c r="C95" s="447">
        <v>38.986784140969164</v>
      </c>
      <c r="D95" s="648">
        <v>1369</v>
      </c>
      <c r="E95" s="436">
        <v>447</v>
      </c>
      <c r="F95" s="660">
        <v>152.32343566515686</v>
      </c>
      <c r="G95" s="660">
        <v>114.82972655594699</v>
      </c>
    </row>
    <row r="96" spans="1:7" s="469" customFormat="1" ht="9.9499999999999993" customHeight="1">
      <c r="A96" s="650" t="s">
        <v>80</v>
      </c>
      <c r="B96" s="649">
        <v>2430</v>
      </c>
      <c r="C96" s="447">
        <v>42.551440329218103</v>
      </c>
      <c r="D96" s="648">
        <v>1708</v>
      </c>
      <c r="E96" s="436">
        <v>722</v>
      </c>
      <c r="F96" s="660">
        <v>148.63294391094257</v>
      </c>
      <c r="G96" s="660">
        <v>104.47122148143617</v>
      </c>
    </row>
    <row r="97" spans="1:7" s="469" customFormat="1" ht="9.9499999999999993" customHeight="1">
      <c r="A97" s="650" t="s">
        <v>81</v>
      </c>
      <c r="B97" s="649">
        <v>5703</v>
      </c>
      <c r="C97" s="447">
        <v>40.855689987725761</v>
      </c>
      <c r="D97" s="648">
        <v>4178</v>
      </c>
      <c r="E97" s="436">
        <v>1525</v>
      </c>
      <c r="F97" s="660">
        <v>194.2372534995402</v>
      </c>
      <c r="G97" s="660">
        <v>142.2976056673819</v>
      </c>
    </row>
    <row r="98" spans="1:7" s="469" customFormat="1" ht="9.9499999999999993" customHeight="1">
      <c r="A98" s="650" t="s">
        <v>82</v>
      </c>
      <c r="B98" s="649">
        <v>4545</v>
      </c>
      <c r="C98" s="447">
        <v>40.08800880088009</v>
      </c>
      <c r="D98" s="648">
        <v>3403</v>
      </c>
      <c r="E98" s="436">
        <v>1142</v>
      </c>
      <c r="F98" s="660">
        <v>169.77960403436683</v>
      </c>
      <c r="G98" s="660">
        <v>127.1199103474038</v>
      </c>
    </row>
    <row r="99" spans="1:7" s="469" customFormat="1" ht="9.9499999999999993" customHeight="1">
      <c r="A99" s="650" t="s">
        <v>83</v>
      </c>
      <c r="B99" s="649">
        <v>5708</v>
      </c>
      <c r="C99" s="447">
        <v>40.644709180098111</v>
      </c>
      <c r="D99" s="648">
        <v>3984</v>
      </c>
      <c r="E99" s="436">
        <v>1724</v>
      </c>
      <c r="F99" s="660">
        <v>155.24791253025811</v>
      </c>
      <c r="G99" s="660">
        <v>108.3580384584002</v>
      </c>
    </row>
    <row r="100" spans="1:7" s="469" customFormat="1" ht="9.9499999999999993" customHeight="1">
      <c r="A100" s="650" t="s">
        <v>84</v>
      </c>
      <c r="B100" s="649">
        <v>4435</v>
      </c>
      <c r="C100" s="447">
        <v>48.275084554678692</v>
      </c>
      <c r="D100" s="648">
        <v>2728</v>
      </c>
      <c r="E100" s="436">
        <v>1707</v>
      </c>
      <c r="F100" s="660">
        <v>168.44544038892477</v>
      </c>
      <c r="G100" s="660">
        <v>103.61198678263511</v>
      </c>
    </row>
    <row r="101" spans="1:7" s="469" customFormat="1" ht="9.9499999999999993" customHeight="1">
      <c r="A101" s="650" t="s">
        <v>222</v>
      </c>
      <c r="B101" s="649">
        <v>21392</v>
      </c>
      <c r="C101" s="447">
        <v>43.338631264023938</v>
      </c>
      <c r="D101" s="648">
        <v>17444</v>
      </c>
      <c r="E101" s="436">
        <v>3948</v>
      </c>
      <c r="F101" s="660">
        <v>275.92611701578784</v>
      </c>
      <c r="G101" s="660">
        <v>225.0025797131359</v>
      </c>
    </row>
    <row r="102" spans="1:7" s="469" customFormat="1" ht="9.9499999999999993" customHeight="1">
      <c r="A102" s="650" t="s">
        <v>85</v>
      </c>
      <c r="B102" s="649">
        <v>3571</v>
      </c>
      <c r="C102" s="447">
        <v>46.597591711005322</v>
      </c>
      <c r="D102" s="648">
        <v>2819</v>
      </c>
      <c r="E102" s="436">
        <v>752</v>
      </c>
      <c r="F102" s="660">
        <v>244.05412793876437</v>
      </c>
      <c r="G102" s="660">
        <v>192.65992345544015</v>
      </c>
    </row>
    <row r="103" spans="1:7" s="469" customFormat="1" ht="9.9499999999999993" customHeight="1">
      <c r="A103" s="655" t="s">
        <v>135</v>
      </c>
      <c r="B103" s="654">
        <v>40065</v>
      </c>
      <c r="C103" s="453">
        <v>45.63584175714464</v>
      </c>
      <c r="D103" s="653">
        <v>25562</v>
      </c>
      <c r="E103" s="652">
        <v>14503</v>
      </c>
      <c r="F103" s="661">
        <v>231.44510941146567</v>
      </c>
      <c r="G103" s="661">
        <v>147.66504147699703</v>
      </c>
    </row>
    <row r="104" spans="1:7" s="469" customFormat="1" ht="9.9499999999999993" customHeight="1">
      <c r="A104" s="650" t="s">
        <v>223</v>
      </c>
      <c r="B104" s="649">
        <v>28503</v>
      </c>
      <c r="C104" s="447">
        <v>47.882679016243905</v>
      </c>
      <c r="D104" s="648">
        <v>17241</v>
      </c>
      <c r="E104" s="436">
        <v>11262</v>
      </c>
      <c r="F104" s="660">
        <v>317.53971613823222</v>
      </c>
      <c r="G104" s="660">
        <v>192.07459726833181</v>
      </c>
    </row>
    <row r="105" spans="1:7" s="469" customFormat="1" ht="9.9499999999999993" customHeight="1">
      <c r="A105" s="650" t="s">
        <v>46</v>
      </c>
      <c r="B105" s="649">
        <v>2924</v>
      </c>
      <c r="C105" s="447">
        <v>31.326949384404923</v>
      </c>
      <c r="D105" s="648">
        <v>2449</v>
      </c>
      <c r="E105" s="436">
        <v>475</v>
      </c>
      <c r="F105" s="660">
        <v>189.8947915313677</v>
      </c>
      <c r="G105" s="660">
        <v>159.04662943239381</v>
      </c>
    </row>
    <row r="106" spans="1:7" s="469" customFormat="1" ht="9.9499999999999993" customHeight="1">
      <c r="A106" s="650" t="s">
        <v>47</v>
      </c>
      <c r="B106" s="649">
        <v>1827</v>
      </c>
      <c r="C106" s="447">
        <v>45.155993431855499</v>
      </c>
      <c r="D106" s="648">
        <v>1297</v>
      </c>
      <c r="E106" s="436">
        <v>530</v>
      </c>
      <c r="F106" s="660">
        <v>145.58928998326559</v>
      </c>
      <c r="G106" s="660">
        <v>103.35484899195154</v>
      </c>
    </row>
    <row r="107" spans="1:7" s="469" customFormat="1" ht="9.9499999999999993" customHeight="1">
      <c r="A107" s="650" t="s">
        <v>48</v>
      </c>
      <c r="B107" s="649">
        <v>1882</v>
      </c>
      <c r="C107" s="447">
        <v>45.377258235919236</v>
      </c>
      <c r="D107" s="648">
        <v>1225</v>
      </c>
      <c r="E107" s="436">
        <v>657</v>
      </c>
      <c r="F107" s="660">
        <v>132.75959367945825</v>
      </c>
      <c r="G107" s="660">
        <v>86.413656884875849</v>
      </c>
    </row>
    <row r="108" spans="1:7" s="469" customFormat="1" ht="9.9499999999999993" customHeight="1">
      <c r="A108" s="650" t="s">
        <v>49</v>
      </c>
      <c r="B108" s="649">
        <v>1341</v>
      </c>
      <c r="C108" s="447">
        <v>40.193885160328115</v>
      </c>
      <c r="D108" s="648">
        <v>986</v>
      </c>
      <c r="E108" s="436">
        <v>355</v>
      </c>
      <c r="F108" s="660">
        <v>108.3986743189718</v>
      </c>
      <c r="G108" s="660">
        <v>79.70253011074287</v>
      </c>
    </row>
    <row r="109" spans="1:7" s="469" customFormat="1" ht="9.9499999999999993" customHeight="1">
      <c r="A109" s="650" t="s">
        <v>50</v>
      </c>
      <c r="B109" s="649">
        <v>3587</v>
      </c>
      <c r="C109" s="447">
        <v>41.845553387231668</v>
      </c>
      <c r="D109" s="648">
        <v>2365</v>
      </c>
      <c r="E109" s="436">
        <v>1222</v>
      </c>
      <c r="F109" s="660">
        <v>124.32413697490642</v>
      </c>
      <c r="G109" s="660">
        <v>81.970054069042007</v>
      </c>
    </row>
    <row r="110" spans="1:7" s="469" customFormat="1" ht="9.9499999999999993" customHeight="1">
      <c r="A110" s="655" t="s">
        <v>136</v>
      </c>
      <c r="B110" s="654">
        <v>51203</v>
      </c>
      <c r="C110" s="453">
        <v>44.34896392789485</v>
      </c>
      <c r="D110" s="653">
        <v>38649</v>
      </c>
      <c r="E110" s="652">
        <v>12554</v>
      </c>
      <c r="F110" s="661">
        <v>172.71703052054943</v>
      </c>
      <c r="G110" s="661">
        <v>130.37010551312841</v>
      </c>
    </row>
    <row r="111" spans="1:7" s="469" customFormat="1" ht="9.9499999999999993" customHeight="1">
      <c r="A111" s="650" t="s">
        <v>40</v>
      </c>
      <c r="B111" s="649">
        <v>2677</v>
      </c>
      <c r="C111" s="447">
        <v>40.829286514755324</v>
      </c>
      <c r="D111" s="648">
        <v>1738</v>
      </c>
      <c r="E111" s="436">
        <v>939</v>
      </c>
      <c r="F111" s="660">
        <v>93.739057356957773</v>
      </c>
      <c r="G111" s="660">
        <v>60.858603543665517</v>
      </c>
    </row>
    <row r="112" spans="1:7" s="469" customFormat="1" ht="9.9499999999999993" customHeight="1">
      <c r="A112" s="650" t="s">
        <v>41</v>
      </c>
      <c r="B112" s="649">
        <v>2007</v>
      </c>
      <c r="C112" s="447">
        <v>52.964623816641755</v>
      </c>
      <c r="D112" s="648">
        <v>1715</v>
      </c>
      <c r="E112" s="436">
        <v>292</v>
      </c>
      <c r="F112" s="660">
        <v>116.21981585500028</v>
      </c>
      <c r="G112" s="660">
        <v>99.310903931901095</v>
      </c>
    </row>
    <row r="113" spans="1:7" s="469" customFormat="1" ht="9.9499999999999993" customHeight="1">
      <c r="A113" s="650" t="s">
        <v>42</v>
      </c>
      <c r="B113" s="649">
        <v>1796</v>
      </c>
      <c r="C113" s="447">
        <v>42.093541202672604</v>
      </c>
      <c r="D113" s="648">
        <v>1119</v>
      </c>
      <c r="E113" s="436">
        <v>677</v>
      </c>
      <c r="F113" s="660">
        <v>138.67655007335341</v>
      </c>
      <c r="G113" s="660">
        <v>86.40259439425526</v>
      </c>
    </row>
    <row r="114" spans="1:7" s="469" customFormat="1" ht="9.9499999999999993" customHeight="1">
      <c r="A114" s="650" t="s">
        <v>43</v>
      </c>
      <c r="B114" s="649">
        <v>1561</v>
      </c>
      <c r="C114" s="447">
        <v>43.625880845611789</v>
      </c>
      <c r="D114" s="648">
        <v>1029</v>
      </c>
      <c r="E114" s="436">
        <v>532</v>
      </c>
      <c r="F114" s="660">
        <v>91.575736243106888</v>
      </c>
      <c r="G114" s="660">
        <v>60.366068285814855</v>
      </c>
    </row>
    <row r="115" spans="1:7" s="469" customFormat="1" ht="9.9499999999999993" customHeight="1">
      <c r="A115" s="650" t="s">
        <v>224</v>
      </c>
      <c r="B115" s="649">
        <v>14125</v>
      </c>
      <c r="C115" s="447">
        <v>48.063716814159292</v>
      </c>
      <c r="D115" s="648">
        <v>10430</v>
      </c>
      <c r="E115" s="436">
        <v>3695</v>
      </c>
      <c r="F115" s="660">
        <v>179.34686000152368</v>
      </c>
      <c r="G115" s="660">
        <v>132.43099113740828</v>
      </c>
    </row>
    <row r="116" spans="1:7" s="469" customFormat="1" ht="9.9499999999999993" customHeight="1">
      <c r="A116" s="650" t="s">
        <v>44</v>
      </c>
      <c r="B116" s="649">
        <v>2510</v>
      </c>
      <c r="C116" s="447">
        <v>39.482071713147413</v>
      </c>
      <c r="D116" s="648">
        <v>1597</v>
      </c>
      <c r="E116" s="436">
        <v>913</v>
      </c>
      <c r="F116" s="660">
        <v>176.11563289362897</v>
      </c>
      <c r="G116" s="660">
        <v>112.05444849845637</v>
      </c>
    </row>
    <row r="117" spans="1:7" s="469" customFormat="1" ht="9.9499999999999993" customHeight="1">
      <c r="A117" s="650" t="s">
        <v>45</v>
      </c>
      <c r="B117" s="649">
        <v>1516</v>
      </c>
      <c r="C117" s="447">
        <v>38.192612137203163</v>
      </c>
      <c r="D117" s="648">
        <v>993</v>
      </c>
      <c r="E117" s="436">
        <v>523</v>
      </c>
      <c r="F117" s="660">
        <v>122.90231049858127</v>
      </c>
      <c r="G117" s="660">
        <v>80.502634779083905</v>
      </c>
    </row>
    <row r="118" spans="1:7" s="469" customFormat="1" ht="9.9499999999999993" customHeight="1">
      <c r="A118" s="650" t="s">
        <v>225</v>
      </c>
      <c r="B118" s="649">
        <v>25010</v>
      </c>
      <c r="C118" s="447">
        <v>43.006797281087564</v>
      </c>
      <c r="D118" s="648">
        <v>20027</v>
      </c>
      <c r="E118" s="436">
        <v>4983</v>
      </c>
      <c r="F118" s="660">
        <v>216.9368619185164</v>
      </c>
      <c r="G118" s="660">
        <v>173.71429562743415</v>
      </c>
    </row>
    <row r="119" spans="1:7" s="469" customFormat="1" ht="5.0999999999999996" customHeight="1">
      <c r="A119" s="644"/>
      <c r="B119" s="642"/>
      <c r="C119" s="643"/>
      <c r="D119" s="642"/>
      <c r="E119" s="642"/>
      <c r="F119" s="641"/>
      <c r="G119" s="641"/>
    </row>
    <row r="120" spans="1:7" s="636" customFormat="1" ht="11.1" customHeight="1">
      <c r="A120" s="640" t="s">
        <v>863</v>
      </c>
      <c r="B120" s="639"/>
      <c r="C120" s="639"/>
      <c r="D120" s="639"/>
      <c r="E120" s="639"/>
      <c r="F120" s="639"/>
      <c r="G120" s="637"/>
    </row>
    <row r="121" spans="1:7" s="636" customFormat="1" ht="11.1" customHeight="1">
      <c r="A121" s="640" t="s">
        <v>862</v>
      </c>
      <c r="B121" s="639"/>
      <c r="C121" s="639"/>
      <c r="D121" s="639"/>
      <c r="E121" s="639"/>
      <c r="F121" s="639"/>
      <c r="G121" s="637"/>
    </row>
    <row r="122" spans="1:7" s="636" customFormat="1" ht="11.1" customHeight="1">
      <c r="A122" s="638" t="s">
        <v>861</v>
      </c>
      <c r="B122" s="639"/>
      <c r="C122" s="639"/>
      <c r="D122" s="639"/>
      <c r="E122" s="639"/>
      <c r="F122" s="639"/>
      <c r="G122" s="637"/>
    </row>
    <row r="123" spans="1:7" s="636" customFormat="1" ht="11.1" customHeight="1">
      <c r="A123" s="640" t="s">
        <v>860</v>
      </c>
      <c r="B123" s="639"/>
      <c r="C123" s="639"/>
      <c r="D123" s="639"/>
      <c r="E123" s="639"/>
      <c r="F123" s="639"/>
      <c r="G123" s="637"/>
    </row>
    <row r="124" spans="1:7" s="636" customFormat="1" ht="11.1" customHeight="1">
      <c r="A124" s="1659" t="s">
        <v>859</v>
      </c>
      <c r="B124" s="1659"/>
      <c r="C124" s="1659"/>
      <c r="D124" s="1659"/>
      <c r="E124" s="1659"/>
      <c r="F124" s="1659"/>
      <c r="G124" s="637"/>
    </row>
    <row r="125" spans="1:7" s="469" customFormat="1" ht="15.95" customHeight="1">
      <c r="A125" s="655" t="s">
        <v>137</v>
      </c>
      <c r="B125" s="654">
        <v>48301</v>
      </c>
      <c r="C125" s="454">
        <v>46.705037162791662</v>
      </c>
      <c r="D125" s="653">
        <v>35169</v>
      </c>
      <c r="E125" s="652">
        <v>13132</v>
      </c>
      <c r="F125" s="651">
        <v>228.86913505368599</v>
      </c>
      <c r="G125" s="651">
        <v>166.64455416457389</v>
      </c>
    </row>
    <row r="126" spans="1:7" s="469" customFormat="1" ht="10.9" customHeight="1">
      <c r="A126" s="650" t="s">
        <v>86</v>
      </c>
      <c r="B126" s="649">
        <v>10439</v>
      </c>
      <c r="C126" s="448">
        <v>46.814829006609827</v>
      </c>
      <c r="D126" s="648">
        <v>8117</v>
      </c>
      <c r="E126" s="436">
        <v>2322</v>
      </c>
      <c r="F126" s="647">
        <v>237.30393271198</v>
      </c>
      <c r="G126" s="647">
        <v>184.51920891111618</v>
      </c>
    </row>
    <row r="127" spans="1:7" s="469" customFormat="1" ht="10.9" customHeight="1">
      <c r="A127" s="650" t="s">
        <v>87</v>
      </c>
      <c r="B127" s="649">
        <v>6972</v>
      </c>
      <c r="C127" s="448">
        <v>46.887550200803211</v>
      </c>
      <c r="D127" s="648">
        <v>4981</v>
      </c>
      <c r="E127" s="436">
        <v>1991</v>
      </c>
      <c r="F127" s="647">
        <v>220.22869416893045</v>
      </c>
      <c r="G127" s="647">
        <v>157.33779771305831</v>
      </c>
    </row>
    <row r="128" spans="1:7" s="469" customFormat="1" ht="10.9" customHeight="1">
      <c r="A128" s="650" t="s">
        <v>88</v>
      </c>
      <c r="B128" s="649">
        <v>3664</v>
      </c>
      <c r="C128" s="448">
        <v>37.827510917030565</v>
      </c>
      <c r="D128" s="648">
        <v>3144</v>
      </c>
      <c r="E128" s="436">
        <v>520</v>
      </c>
      <c r="F128" s="647">
        <v>177.59682031893755</v>
      </c>
      <c r="G128" s="647">
        <v>152.39203140904465</v>
      </c>
    </row>
    <row r="129" spans="1:7" s="469" customFormat="1" ht="10.9" customHeight="1">
      <c r="A129" s="650" t="s">
        <v>226</v>
      </c>
      <c r="B129" s="649">
        <v>27226</v>
      </c>
      <c r="C129" s="448">
        <v>47.810916036141919</v>
      </c>
      <c r="D129" s="648">
        <v>18927</v>
      </c>
      <c r="E129" s="436">
        <v>8299</v>
      </c>
      <c r="F129" s="647">
        <v>237.23674006430645</v>
      </c>
      <c r="G129" s="647">
        <v>164.9224924409435</v>
      </c>
    </row>
    <row r="130" spans="1:7" s="469" customFormat="1" ht="12.95" customHeight="1">
      <c r="A130" s="655" t="s">
        <v>138</v>
      </c>
      <c r="B130" s="654">
        <v>45349</v>
      </c>
      <c r="C130" s="454">
        <v>42.59630862863569</v>
      </c>
      <c r="D130" s="653">
        <v>31096</v>
      </c>
      <c r="E130" s="652">
        <v>14253</v>
      </c>
      <c r="F130" s="651">
        <v>213.09819179730087</v>
      </c>
      <c r="G130" s="651">
        <v>146.1223262283373</v>
      </c>
    </row>
    <row r="131" spans="1:7" s="469" customFormat="1" ht="10.9" customHeight="1">
      <c r="A131" s="650" t="s">
        <v>65</v>
      </c>
      <c r="B131" s="649">
        <v>4156</v>
      </c>
      <c r="C131" s="448">
        <v>34.961501443695866</v>
      </c>
      <c r="D131" s="648">
        <v>3077</v>
      </c>
      <c r="E131" s="436">
        <v>1079</v>
      </c>
      <c r="F131" s="647">
        <v>181.84204769197112</v>
      </c>
      <c r="G131" s="647">
        <v>134.63137169109604</v>
      </c>
    </row>
    <row r="132" spans="1:7" s="469" customFormat="1" ht="10.9" customHeight="1">
      <c r="A132" s="522" t="s">
        <v>227</v>
      </c>
      <c r="B132" s="649">
        <v>18351</v>
      </c>
      <c r="C132" s="448">
        <v>42.068552122500137</v>
      </c>
      <c r="D132" s="648">
        <v>11702</v>
      </c>
      <c r="E132" s="436">
        <v>6649</v>
      </c>
      <c r="F132" s="647">
        <v>255.60987840040116</v>
      </c>
      <c r="G132" s="647">
        <v>162.99639240594487</v>
      </c>
    </row>
    <row r="133" spans="1:7" s="469" customFormat="1" ht="10.9" customHeight="1">
      <c r="A133" s="650" t="s">
        <v>66</v>
      </c>
      <c r="B133" s="649">
        <v>10988</v>
      </c>
      <c r="C133" s="448">
        <v>41.381507098653074</v>
      </c>
      <c r="D133" s="648">
        <v>7986</v>
      </c>
      <c r="E133" s="436">
        <v>3002</v>
      </c>
      <c r="F133" s="647">
        <v>204.23412204234123</v>
      </c>
      <c r="G133" s="647">
        <v>148.43590267838889</v>
      </c>
    </row>
    <row r="134" spans="1:7" s="469" customFormat="1" ht="10.9" customHeight="1">
      <c r="A134" s="650" t="s">
        <v>67</v>
      </c>
      <c r="B134" s="649">
        <v>1265</v>
      </c>
      <c r="C134" s="448">
        <v>41.739130434782609</v>
      </c>
      <c r="D134" s="648">
        <v>934</v>
      </c>
      <c r="E134" s="436">
        <v>331</v>
      </c>
      <c r="F134" s="647">
        <v>117.2164566345441</v>
      </c>
      <c r="G134" s="647">
        <v>86.545589325426249</v>
      </c>
    </row>
    <row r="135" spans="1:7" s="469" customFormat="1" ht="10.9" customHeight="1">
      <c r="A135" s="650" t="s">
        <v>68</v>
      </c>
      <c r="B135" s="649">
        <v>3940</v>
      </c>
      <c r="C135" s="448">
        <v>44.923857868020306</v>
      </c>
      <c r="D135" s="648">
        <v>2558</v>
      </c>
      <c r="E135" s="436">
        <v>1382</v>
      </c>
      <c r="F135" s="647">
        <v>169.3749462642937</v>
      </c>
      <c r="G135" s="647">
        <v>109.96474937666581</v>
      </c>
    </row>
    <row r="136" spans="1:7" s="469" customFormat="1" ht="10.9" customHeight="1">
      <c r="A136" s="650" t="s">
        <v>69</v>
      </c>
      <c r="B136" s="649">
        <v>6649</v>
      </c>
      <c r="C136" s="448">
        <v>49.586403970521879</v>
      </c>
      <c r="D136" s="648">
        <v>4838</v>
      </c>
      <c r="E136" s="436">
        <v>1811</v>
      </c>
      <c r="F136" s="647">
        <v>219.40273882197658</v>
      </c>
      <c r="G136" s="647">
        <v>159.64362316449433</v>
      </c>
    </row>
    <row r="137" spans="1:7" s="469" customFormat="1" ht="12.95" customHeight="1">
      <c r="A137" s="655" t="s">
        <v>139</v>
      </c>
      <c r="B137" s="654">
        <v>43887</v>
      </c>
      <c r="C137" s="454">
        <v>44.8583863102969</v>
      </c>
      <c r="D137" s="653">
        <v>32973</v>
      </c>
      <c r="E137" s="652">
        <v>10914</v>
      </c>
      <c r="F137" s="651">
        <v>182.96465526585675</v>
      </c>
      <c r="G137" s="651">
        <v>137.46425087340432</v>
      </c>
    </row>
    <row r="138" spans="1:7" s="469" customFormat="1" ht="10.9" customHeight="1">
      <c r="A138" s="650" t="s">
        <v>92</v>
      </c>
      <c r="B138" s="649">
        <v>4935</v>
      </c>
      <c r="C138" s="448">
        <v>37.9128672745694</v>
      </c>
      <c r="D138" s="648">
        <v>3161</v>
      </c>
      <c r="E138" s="436">
        <v>1774</v>
      </c>
      <c r="F138" s="647">
        <v>188.22946067587154</v>
      </c>
      <c r="G138" s="647">
        <v>120.56602334274162</v>
      </c>
    </row>
    <row r="139" spans="1:7" s="469" customFormat="1" ht="10.9" customHeight="1">
      <c r="A139" s="650" t="s">
        <v>93</v>
      </c>
      <c r="B139" s="649">
        <v>2650</v>
      </c>
      <c r="C139" s="448">
        <v>52.566037735849058</v>
      </c>
      <c r="D139" s="648">
        <v>1767</v>
      </c>
      <c r="E139" s="436">
        <v>883</v>
      </c>
      <c r="F139" s="647">
        <v>164.31051587301587</v>
      </c>
      <c r="G139" s="647">
        <v>109.5610119047619</v>
      </c>
    </row>
    <row r="140" spans="1:7" s="469" customFormat="1" ht="10.9" customHeight="1">
      <c r="A140" s="650" t="s">
        <v>94</v>
      </c>
      <c r="B140" s="649">
        <v>1919</v>
      </c>
      <c r="C140" s="448">
        <v>46.378322042730588</v>
      </c>
      <c r="D140" s="648">
        <v>949</v>
      </c>
      <c r="E140" s="436">
        <v>970</v>
      </c>
      <c r="F140" s="647">
        <v>107.86958965711074</v>
      </c>
      <c r="G140" s="647">
        <v>53.344575604272059</v>
      </c>
    </row>
    <row r="141" spans="1:7" s="469" customFormat="1" ht="10.9" customHeight="1">
      <c r="A141" s="650" t="s">
        <v>228</v>
      </c>
      <c r="B141" s="649">
        <v>24405</v>
      </c>
      <c r="C141" s="448">
        <v>45.83077238270846</v>
      </c>
      <c r="D141" s="648">
        <v>19597</v>
      </c>
      <c r="E141" s="436">
        <v>4808</v>
      </c>
      <c r="F141" s="647">
        <v>190.82507115378598</v>
      </c>
      <c r="G141" s="647">
        <v>153.23085103055703</v>
      </c>
    </row>
    <row r="142" spans="1:7" s="469" customFormat="1" ht="10.9" customHeight="1">
      <c r="A142" s="650" t="s">
        <v>95</v>
      </c>
      <c r="B142" s="649">
        <v>8534</v>
      </c>
      <c r="C142" s="448">
        <v>43.063041949847673</v>
      </c>
      <c r="D142" s="648">
        <v>6479</v>
      </c>
      <c r="E142" s="436">
        <v>2055</v>
      </c>
      <c r="F142" s="647">
        <v>200.91818716892291</v>
      </c>
      <c r="G142" s="647">
        <v>152.53678634490876</v>
      </c>
    </row>
    <row r="143" spans="1:7" s="469" customFormat="1" ht="10.9" customHeight="1">
      <c r="A143" s="650" t="s">
        <v>96</v>
      </c>
      <c r="B143" s="649">
        <v>1443</v>
      </c>
      <c r="C143" s="448">
        <v>46.638946638946635</v>
      </c>
      <c r="D143" s="648">
        <v>1019</v>
      </c>
      <c r="E143" s="436">
        <v>424</v>
      </c>
      <c r="F143" s="647">
        <v>154.11727010573534</v>
      </c>
      <c r="G143" s="647">
        <v>108.83263911139592</v>
      </c>
    </row>
    <row r="144" spans="1:7" s="469" customFormat="1" ht="12.95" customHeight="1">
      <c r="A144" s="655" t="s">
        <v>140</v>
      </c>
      <c r="B144" s="654">
        <v>54277</v>
      </c>
      <c r="C144" s="454">
        <v>43.423549569799363</v>
      </c>
      <c r="D144" s="653">
        <v>37458</v>
      </c>
      <c r="E144" s="652">
        <v>16819</v>
      </c>
      <c r="F144" s="651">
        <v>175.81474295228315</v>
      </c>
      <c r="G144" s="651">
        <v>121.33442602772118</v>
      </c>
    </row>
    <row r="145" spans="1:7" s="469" customFormat="1" ht="10.9" customHeight="1">
      <c r="A145" s="650" t="s">
        <v>89</v>
      </c>
      <c r="B145" s="649">
        <v>6020</v>
      </c>
      <c r="C145" s="448">
        <v>47.857142857142861</v>
      </c>
      <c r="D145" s="648">
        <v>4030</v>
      </c>
      <c r="E145" s="436">
        <v>1990</v>
      </c>
      <c r="F145" s="647">
        <v>220.27882469171942</v>
      </c>
      <c r="G145" s="647">
        <v>147.46240257601815</v>
      </c>
    </row>
    <row r="146" spans="1:7" s="469" customFormat="1" ht="10.9" customHeight="1">
      <c r="A146" s="650" t="s">
        <v>229</v>
      </c>
      <c r="B146" s="649">
        <v>25197</v>
      </c>
      <c r="C146" s="448">
        <v>44.056832162559033</v>
      </c>
      <c r="D146" s="648">
        <v>17957</v>
      </c>
      <c r="E146" s="436">
        <v>7240</v>
      </c>
      <c r="F146" s="647">
        <v>202.09497990840478</v>
      </c>
      <c r="G146" s="647">
        <v>144.02585840438246</v>
      </c>
    </row>
    <row r="147" spans="1:7" s="469" customFormat="1" ht="10.9" customHeight="1">
      <c r="A147" s="650" t="s">
        <v>230</v>
      </c>
      <c r="B147" s="649">
        <v>15359</v>
      </c>
      <c r="C147" s="448">
        <v>42.203268441955856</v>
      </c>
      <c r="D147" s="648">
        <v>10232</v>
      </c>
      <c r="E147" s="436">
        <v>5127</v>
      </c>
      <c r="F147" s="647">
        <v>151.92189756473917</v>
      </c>
      <c r="G147" s="647">
        <v>101.20872816475104</v>
      </c>
    </row>
    <row r="148" spans="1:7" s="469" customFormat="1" ht="10.9" customHeight="1">
      <c r="A148" s="650" t="s">
        <v>90</v>
      </c>
      <c r="B148" s="649">
        <v>4645</v>
      </c>
      <c r="C148" s="448">
        <v>40.043057050592033</v>
      </c>
      <c r="D148" s="648">
        <v>3202</v>
      </c>
      <c r="E148" s="436">
        <v>1443</v>
      </c>
      <c r="F148" s="647">
        <v>189.99509162303664</v>
      </c>
      <c r="G148" s="647">
        <v>130.97185863874344</v>
      </c>
    </row>
    <row r="149" spans="1:7" s="469" customFormat="1" ht="10.9" customHeight="1">
      <c r="A149" s="650" t="s">
        <v>91</v>
      </c>
      <c r="B149" s="649">
        <v>3056</v>
      </c>
      <c r="C149" s="448">
        <v>40.706806282722511</v>
      </c>
      <c r="D149" s="648">
        <v>2037</v>
      </c>
      <c r="E149" s="436">
        <v>1019</v>
      </c>
      <c r="F149" s="647">
        <v>98.065012996181366</v>
      </c>
      <c r="G149" s="647">
        <v>65.36597888521645</v>
      </c>
    </row>
    <row r="150" spans="1:7" s="469" customFormat="1" ht="12.95" customHeight="1">
      <c r="A150" s="655" t="s">
        <v>141</v>
      </c>
      <c r="B150" s="654">
        <v>63426</v>
      </c>
      <c r="C150" s="454">
        <v>48.114337968656386</v>
      </c>
      <c r="D150" s="653">
        <v>47186</v>
      </c>
      <c r="E150" s="652">
        <v>16240</v>
      </c>
      <c r="F150" s="651">
        <v>217.18629616313112</v>
      </c>
      <c r="G150" s="651">
        <v>161.57652336192581</v>
      </c>
    </row>
    <row r="151" spans="1:7" s="469" customFormat="1" ht="10.9" customHeight="1">
      <c r="A151" s="650" t="s">
        <v>59</v>
      </c>
      <c r="B151" s="649">
        <v>10624</v>
      </c>
      <c r="C151" s="448">
        <v>46.027861445783131</v>
      </c>
      <c r="D151" s="648">
        <v>7519</v>
      </c>
      <c r="E151" s="436">
        <v>3105</v>
      </c>
      <c r="F151" s="647">
        <v>231.43952596723597</v>
      </c>
      <c r="G151" s="647">
        <v>163.79836179853606</v>
      </c>
    </row>
    <row r="152" spans="1:7" s="469" customFormat="1" ht="10.9" customHeight="1">
      <c r="A152" s="650" t="s">
        <v>60</v>
      </c>
      <c r="B152" s="649">
        <v>1961</v>
      </c>
      <c r="C152" s="448">
        <v>48.903620601733813</v>
      </c>
      <c r="D152" s="648">
        <v>1387</v>
      </c>
      <c r="E152" s="436">
        <v>574</v>
      </c>
      <c r="F152" s="647">
        <v>168.48526505713548</v>
      </c>
      <c r="G152" s="647">
        <v>119.16831342898874</v>
      </c>
    </row>
    <row r="153" spans="1:7" s="469" customFormat="1" ht="10.9" customHeight="1">
      <c r="A153" s="650" t="s">
        <v>61</v>
      </c>
      <c r="B153" s="649">
        <v>1475</v>
      </c>
      <c r="C153" s="448">
        <v>43.457627118644062</v>
      </c>
      <c r="D153" s="648">
        <v>965</v>
      </c>
      <c r="E153" s="436">
        <v>510</v>
      </c>
      <c r="F153" s="647">
        <v>104.8851596387684</v>
      </c>
      <c r="G153" s="647">
        <v>68.619782407736608</v>
      </c>
    </row>
    <row r="154" spans="1:7" s="469" customFormat="1" ht="10.9" customHeight="1">
      <c r="A154" s="650" t="s">
        <v>231</v>
      </c>
      <c r="B154" s="649">
        <v>40755</v>
      </c>
      <c r="C154" s="448">
        <v>48.094712305238616</v>
      </c>
      <c r="D154" s="648">
        <v>30714</v>
      </c>
      <c r="E154" s="436">
        <v>10041</v>
      </c>
      <c r="F154" s="647">
        <v>227.33357876769639</v>
      </c>
      <c r="G154" s="647">
        <v>171.32434151076006</v>
      </c>
    </row>
    <row r="155" spans="1:7" s="469" customFormat="1" ht="10.9" customHeight="1">
      <c r="A155" s="522" t="s">
        <v>62</v>
      </c>
      <c r="B155" s="649">
        <v>1789</v>
      </c>
      <c r="C155" s="448">
        <v>36.16545556176635</v>
      </c>
      <c r="D155" s="648">
        <v>1330</v>
      </c>
      <c r="E155" s="436">
        <v>459</v>
      </c>
      <c r="F155" s="647">
        <v>231.19669165158956</v>
      </c>
      <c r="G155" s="647">
        <v>171.87903851124324</v>
      </c>
    </row>
    <row r="156" spans="1:7" s="469" customFormat="1" ht="10.9" customHeight="1">
      <c r="A156" s="650" t="s">
        <v>63</v>
      </c>
      <c r="B156" s="649">
        <v>3817</v>
      </c>
      <c r="C156" s="448">
        <v>62.588420225307829</v>
      </c>
      <c r="D156" s="648">
        <v>3337</v>
      </c>
      <c r="E156" s="436">
        <v>480</v>
      </c>
      <c r="F156" s="647">
        <v>336.24031007751938</v>
      </c>
      <c r="G156" s="647">
        <v>293.95701198026779</v>
      </c>
    </row>
    <row r="157" spans="1:7" s="469" customFormat="1" ht="10.9" customHeight="1">
      <c r="A157" s="650" t="s">
        <v>64</v>
      </c>
      <c r="B157" s="649">
        <v>3007</v>
      </c>
      <c r="C157" s="448">
        <v>46.092450947788492</v>
      </c>
      <c r="D157" s="648">
        <v>1935</v>
      </c>
      <c r="E157" s="436">
        <v>1072</v>
      </c>
      <c r="F157" s="647">
        <v>136.27917516428732</v>
      </c>
      <c r="G157" s="647">
        <v>87.695445275322911</v>
      </c>
    </row>
    <row r="158" spans="1:7" s="469" customFormat="1" ht="12.95" customHeight="1">
      <c r="A158" s="646" t="s">
        <v>261</v>
      </c>
      <c r="B158" s="654">
        <v>307178</v>
      </c>
      <c r="C158" s="454">
        <v>43.452981658842752</v>
      </c>
      <c r="D158" s="653">
        <v>229056</v>
      </c>
      <c r="E158" s="652">
        <v>78122</v>
      </c>
      <c r="F158" s="651">
        <v>192.63712267824914</v>
      </c>
      <c r="G158" s="651">
        <v>143.64534169826302</v>
      </c>
    </row>
    <row r="159" spans="1:7" s="469" customFormat="1" ht="12.95" customHeight="1">
      <c r="A159" s="655" t="s">
        <v>142</v>
      </c>
      <c r="B159" s="654">
        <v>27453</v>
      </c>
      <c r="C159" s="454">
        <v>39.933704877426877</v>
      </c>
      <c r="D159" s="653">
        <v>22406</v>
      </c>
      <c r="E159" s="652">
        <v>5047</v>
      </c>
      <c r="F159" s="651">
        <v>222.08290188972302</v>
      </c>
      <c r="G159" s="651">
        <v>181.25485374061608</v>
      </c>
    </row>
    <row r="160" spans="1:7" s="469" customFormat="1" ht="10.9" customHeight="1">
      <c r="A160" s="650" t="s">
        <v>70</v>
      </c>
      <c r="B160" s="649">
        <v>12014</v>
      </c>
      <c r="C160" s="448">
        <v>37.464624604627936</v>
      </c>
      <c r="D160" s="648">
        <v>10513</v>
      </c>
      <c r="E160" s="436">
        <v>1501</v>
      </c>
      <c r="F160" s="647">
        <v>248.76796289394127</v>
      </c>
      <c r="G160" s="647">
        <v>217.68749741168673</v>
      </c>
    </row>
    <row r="161" spans="1:7" s="469" customFormat="1" ht="10.9" customHeight="1">
      <c r="A161" s="650" t="s">
        <v>71</v>
      </c>
      <c r="B161" s="649">
        <v>4487</v>
      </c>
      <c r="C161" s="448">
        <v>40.383329618899047</v>
      </c>
      <c r="D161" s="648">
        <v>3818</v>
      </c>
      <c r="E161" s="436">
        <v>669</v>
      </c>
      <c r="F161" s="647">
        <v>219.77860501567397</v>
      </c>
      <c r="G161" s="647">
        <v>187.01018808777428</v>
      </c>
    </row>
    <row r="162" spans="1:7" s="469" customFormat="1" ht="10.9" customHeight="1">
      <c r="A162" s="650" t="s">
        <v>72</v>
      </c>
      <c r="B162" s="649">
        <v>4554</v>
      </c>
      <c r="C162" s="448">
        <v>39.064558629776016</v>
      </c>
      <c r="D162" s="648">
        <v>3622</v>
      </c>
      <c r="E162" s="436">
        <v>932</v>
      </c>
      <c r="F162" s="647">
        <v>246.77576677143168</v>
      </c>
      <c r="G162" s="647">
        <v>196.27181098948736</v>
      </c>
    </row>
    <row r="163" spans="1:7" s="469" customFormat="1" ht="10.9" customHeight="1">
      <c r="A163" s="650" t="s">
        <v>73</v>
      </c>
      <c r="B163" s="649">
        <v>6398</v>
      </c>
      <c r="C163" s="448">
        <v>44.87339793685527</v>
      </c>
      <c r="D163" s="648">
        <v>4453</v>
      </c>
      <c r="E163" s="436">
        <v>1945</v>
      </c>
      <c r="F163" s="647">
        <v>175.51849006913201</v>
      </c>
      <c r="G163" s="647">
        <v>122.16064962141995</v>
      </c>
    </row>
    <row r="164" spans="1:7" s="469" customFormat="1" ht="12.95" customHeight="1">
      <c r="A164" s="655" t="s">
        <v>143</v>
      </c>
      <c r="B164" s="654">
        <v>36595</v>
      </c>
      <c r="C164" s="454">
        <v>41.882770870337474</v>
      </c>
      <c r="D164" s="653">
        <v>24476</v>
      </c>
      <c r="E164" s="652">
        <v>12119</v>
      </c>
      <c r="F164" s="651">
        <v>201.44110620589433</v>
      </c>
      <c r="G164" s="651">
        <v>134.73076965420054</v>
      </c>
    </row>
    <row r="165" spans="1:7" s="469" customFormat="1" ht="10.9" customHeight="1">
      <c r="A165" s="659" t="s">
        <v>144</v>
      </c>
      <c r="B165" s="658">
        <v>22574</v>
      </c>
      <c r="C165" s="466">
        <v>40.706122087357137</v>
      </c>
      <c r="D165" s="657">
        <v>16334</v>
      </c>
      <c r="E165" s="656">
        <v>6240</v>
      </c>
      <c r="F165" s="647">
        <v>300.77011218589286</v>
      </c>
      <c r="G165" s="647">
        <v>217.62997308604471</v>
      </c>
    </row>
    <row r="166" spans="1:7" s="469" customFormat="1" ht="10.9" customHeight="1">
      <c r="A166" s="644" t="s">
        <v>145</v>
      </c>
      <c r="B166" s="649">
        <v>17033</v>
      </c>
      <c r="C166" s="448">
        <v>47.361005107732055</v>
      </c>
      <c r="D166" s="648">
        <v>10793</v>
      </c>
      <c r="E166" s="436">
        <v>6240</v>
      </c>
      <c r="F166" s="647">
        <v>277.16666124255539</v>
      </c>
      <c r="G166" s="647">
        <v>175.62729846714618</v>
      </c>
    </row>
    <row r="167" spans="1:7" s="469" customFormat="1" ht="10.9" customHeight="1">
      <c r="A167" s="644" t="s">
        <v>146</v>
      </c>
      <c r="B167" s="649">
        <v>5541</v>
      </c>
      <c r="C167" s="448">
        <v>20.249052517596102</v>
      </c>
      <c r="D167" s="648">
        <v>5541</v>
      </c>
      <c r="E167" s="436" t="s">
        <v>197</v>
      </c>
      <c r="F167" s="647">
        <v>407.4264705882353</v>
      </c>
      <c r="G167" s="647">
        <v>407.4264705882353</v>
      </c>
    </row>
    <row r="168" spans="1:7" s="469" customFormat="1" ht="10.9" customHeight="1">
      <c r="A168" s="650" t="s">
        <v>53</v>
      </c>
      <c r="B168" s="649">
        <v>2292</v>
      </c>
      <c r="C168" s="448">
        <v>44.677137870855148</v>
      </c>
      <c r="D168" s="648">
        <v>1234</v>
      </c>
      <c r="E168" s="436">
        <v>1058</v>
      </c>
      <c r="F168" s="647">
        <v>131.76200057487782</v>
      </c>
      <c r="G168" s="647">
        <v>70.939925265881001</v>
      </c>
    </row>
    <row r="169" spans="1:7" s="469" customFormat="1" ht="10.9" customHeight="1">
      <c r="A169" s="650" t="s">
        <v>54</v>
      </c>
      <c r="B169" s="649">
        <v>1032</v>
      </c>
      <c r="C169" s="448">
        <v>40.600775193798448</v>
      </c>
      <c r="D169" s="648">
        <v>590</v>
      </c>
      <c r="E169" s="436">
        <v>442</v>
      </c>
      <c r="F169" s="647">
        <v>125.70036540803898</v>
      </c>
      <c r="G169" s="647">
        <v>71.86358099878197</v>
      </c>
    </row>
    <row r="170" spans="1:7" s="469" customFormat="1" ht="10.9" customHeight="1">
      <c r="A170" s="650" t="s">
        <v>55</v>
      </c>
      <c r="B170" s="649">
        <v>1154</v>
      </c>
      <c r="C170" s="448">
        <v>38.474870017331021</v>
      </c>
      <c r="D170" s="648">
        <v>765</v>
      </c>
      <c r="E170" s="436">
        <v>389</v>
      </c>
      <c r="F170" s="647">
        <v>103.41428443408908</v>
      </c>
      <c r="G170" s="647">
        <v>68.554529975804286</v>
      </c>
    </row>
    <row r="171" spans="1:7" s="469" customFormat="1" ht="10.9" customHeight="1">
      <c r="A171" s="650" t="s">
        <v>56</v>
      </c>
      <c r="B171" s="649">
        <v>1536</v>
      </c>
      <c r="C171" s="448">
        <v>37.5</v>
      </c>
      <c r="D171" s="648">
        <v>1029</v>
      </c>
      <c r="E171" s="436">
        <v>507</v>
      </c>
      <c r="F171" s="647">
        <v>122.63473053892216</v>
      </c>
      <c r="G171" s="647">
        <v>82.155688622754496</v>
      </c>
    </row>
    <row r="172" spans="1:7" s="469" customFormat="1" ht="10.9" customHeight="1">
      <c r="A172" s="650" t="s">
        <v>57</v>
      </c>
      <c r="B172" s="649">
        <v>2211</v>
      </c>
      <c r="C172" s="448">
        <v>41.791044776119399</v>
      </c>
      <c r="D172" s="648">
        <v>1225</v>
      </c>
      <c r="E172" s="436">
        <v>986</v>
      </c>
      <c r="F172" s="647">
        <v>145.45095717387014</v>
      </c>
      <c r="G172" s="647">
        <v>80.586803499769758</v>
      </c>
    </row>
    <row r="173" spans="1:7" s="469" customFormat="1" ht="10.9" customHeight="1">
      <c r="A173" s="650" t="s">
        <v>58</v>
      </c>
      <c r="B173" s="649">
        <v>1166</v>
      </c>
      <c r="C173" s="448">
        <v>44.082332761578044</v>
      </c>
      <c r="D173" s="648">
        <v>653</v>
      </c>
      <c r="E173" s="436">
        <v>513</v>
      </c>
      <c r="F173" s="647">
        <v>103.46969562516639</v>
      </c>
      <c r="G173" s="647">
        <v>57.946579110835032</v>
      </c>
    </row>
    <row r="174" spans="1:7" s="469" customFormat="1" ht="10.9" customHeight="1">
      <c r="A174" s="650" t="s">
        <v>123</v>
      </c>
      <c r="B174" s="649">
        <v>4629</v>
      </c>
      <c r="C174" s="448">
        <v>48.282566429034347</v>
      </c>
      <c r="D174" s="648">
        <v>2646</v>
      </c>
      <c r="E174" s="436">
        <v>1983</v>
      </c>
      <c r="F174" s="647">
        <v>150.03403234693548</v>
      </c>
      <c r="G174" s="647">
        <v>85.761514277379845</v>
      </c>
    </row>
    <row r="175" spans="1:7" s="469" customFormat="1" ht="8.1" customHeight="1">
      <c r="A175" s="644"/>
      <c r="B175" s="642"/>
      <c r="C175" s="643"/>
      <c r="D175" s="642"/>
      <c r="E175" s="642"/>
      <c r="F175" s="641"/>
      <c r="G175" s="641"/>
    </row>
    <row r="176" spans="1:7" s="636" customFormat="1" ht="11.25" customHeight="1">
      <c r="A176" s="640" t="s">
        <v>863</v>
      </c>
      <c r="B176" s="639"/>
      <c r="C176" s="639"/>
      <c r="D176" s="639"/>
      <c r="E176" s="639"/>
      <c r="F176" s="639"/>
      <c r="G176" s="637"/>
    </row>
    <row r="177" spans="1:7" s="636" customFormat="1" ht="11.25" customHeight="1">
      <c r="A177" s="640" t="s">
        <v>862</v>
      </c>
      <c r="B177" s="639"/>
      <c r="C177" s="639"/>
      <c r="D177" s="639"/>
      <c r="E177" s="639"/>
      <c r="F177" s="639"/>
      <c r="G177" s="637"/>
    </row>
    <row r="178" spans="1:7" s="636" customFormat="1" ht="11.25" customHeight="1">
      <c r="A178" s="638" t="s">
        <v>861</v>
      </c>
      <c r="B178" s="639"/>
      <c r="C178" s="639"/>
      <c r="D178" s="639"/>
      <c r="E178" s="639"/>
      <c r="F178" s="639"/>
      <c r="G178" s="637"/>
    </row>
    <row r="179" spans="1:7" s="636" customFormat="1" ht="11.25" customHeight="1">
      <c r="A179" s="640" t="s">
        <v>860</v>
      </c>
      <c r="B179" s="639"/>
      <c r="C179" s="639"/>
      <c r="D179" s="639"/>
      <c r="E179" s="639"/>
      <c r="F179" s="639"/>
      <c r="G179" s="637"/>
    </row>
    <row r="180" spans="1:7" s="636" customFormat="1" ht="11.25" customHeight="1">
      <c r="A180" s="1659" t="s">
        <v>859</v>
      </c>
      <c r="B180" s="1659"/>
      <c r="C180" s="1659"/>
      <c r="D180" s="1659"/>
      <c r="E180" s="1659"/>
      <c r="F180" s="1659"/>
      <c r="G180" s="637"/>
    </row>
    <row r="181" spans="1:7" s="469" customFormat="1" ht="15.95" customHeight="1">
      <c r="A181" s="655" t="s">
        <v>147</v>
      </c>
      <c r="B181" s="654">
        <v>22777</v>
      </c>
      <c r="C181" s="454">
        <v>43.069763357773198</v>
      </c>
      <c r="D181" s="653">
        <v>16322</v>
      </c>
      <c r="E181" s="652">
        <v>6455</v>
      </c>
      <c r="F181" s="651">
        <v>192.37168604994889</v>
      </c>
      <c r="G181" s="651">
        <v>137.8535654259677</v>
      </c>
    </row>
    <row r="182" spans="1:7" s="469" customFormat="1" ht="11.1" customHeight="1">
      <c r="A182" s="650" t="s">
        <v>74</v>
      </c>
      <c r="B182" s="649">
        <v>1794</v>
      </c>
      <c r="C182" s="448">
        <v>38.795986622073578</v>
      </c>
      <c r="D182" s="648">
        <v>1350</v>
      </c>
      <c r="E182" s="436">
        <v>444</v>
      </c>
      <c r="F182" s="647">
        <v>141.03773584905659</v>
      </c>
      <c r="G182" s="647">
        <v>106.13207547169812</v>
      </c>
    </row>
    <row r="183" spans="1:7" s="469" customFormat="1" ht="11.1" customHeight="1">
      <c r="A183" s="650" t="s">
        <v>232</v>
      </c>
      <c r="B183" s="649">
        <v>12071</v>
      </c>
      <c r="C183" s="448">
        <v>41.670118465744345</v>
      </c>
      <c r="D183" s="648">
        <v>8812</v>
      </c>
      <c r="E183" s="436">
        <v>3259</v>
      </c>
      <c r="F183" s="647">
        <v>205.09378822889764</v>
      </c>
      <c r="G183" s="647">
        <v>149.72135381269538</v>
      </c>
    </row>
    <row r="184" spans="1:7" s="469" customFormat="1" ht="11.1" customHeight="1">
      <c r="A184" s="650" t="s">
        <v>75</v>
      </c>
      <c r="B184" s="649">
        <v>5822</v>
      </c>
      <c r="C184" s="448">
        <v>50.085881140501542</v>
      </c>
      <c r="D184" s="648">
        <v>3977</v>
      </c>
      <c r="E184" s="436">
        <v>1845</v>
      </c>
      <c r="F184" s="647">
        <v>187.55234843115778</v>
      </c>
      <c r="G184" s="647">
        <v>128.11674505508665</v>
      </c>
    </row>
    <row r="185" spans="1:7" s="469" customFormat="1" ht="11.1" customHeight="1">
      <c r="A185" s="650" t="s">
        <v>76</v>
      </c>
      <c r="B185" s="649">
        <v>3090</v>
      </c>
      <c r="C185" s="448">
        <v>37.799352750809064</v>
      </c>
      <c r="D185" s="648">
        <v>2183</v>
      </c>
      <c r="E185" s="436">
        <v>907</v>
      </c>
      <c r="F185" s="647">
        <v>195.78026991066338</v>
      </c>
      <c r="G185" s="647">
        <v>138.31337515047838</v>
      </c>
    </row>
    <row r="186" spans="1:7" s="469" customFormat="1" ht="11.45" customHeight="1">
      <c r="A186" s="655" t="s">
        <v>148</v>
      </c>
      <c r="B186" s="654">
        <v>36850</v>
      </c>
      <c r="C186" s="454">
        <v>45.24559023066486</v>
      </c>
      <c r="D186" s="653">
        <v>23643</v>
      </c>
      <c r="E186" s="652">
        <v>13207</v>
      </c>
      <c r="F186" s="651">
        <v>172.04833227505324</v>
      </c>
      <c r="G186" s="651">
        <v>110.38639674298733</v>
      </c>
    </row>
    <row r="187" spans="1:7" s="469" customFormat="1" ht="11.1" customHeight="1">
      <c r="A187" s="650" t="s">
        <v>111</v>
      </c>
      <c r="B187" s="649">
        <v>1246</v>
      </c>
      <c r="C187" s="448">
        <v>43.178170144462278</v>
      </c>
      <c r="D187" s="648">
        <v>762</v>
      </c>
      <c r="E187" s="436">
        <v>484</v>
      </c>
      <c r="F187" s="647">
        <v>113.37579617834395</v>
      </c>
      <c r="G187" s="647">
        <v>69.335759781619657</v>
      </c>
    </row>
    <row r="188" spans="1:7" s="469" customFormat="1" ht="11.1" customHeight="1">
      <c r="A188" s="650" t="s">
        <v>112</v>
      </c>
      <c r="B188" s="649">
        <v>5627</v>
      </c>
      <c r="C188" s="448">
        <v>46.792251643859963</v>
      </c>
      <c r="D188" s="648">
        <v>3034</v>
      </c>
      <c r="E188" s="436">
        <v>2593</v>
      </c>
      <c r="F188" s="647">
        <v>190.13989322159895</v>
      </c>
      <c r="G188" s="647">
        <v>102.52078123944042</v>
      </c>
    </row>
    <row r="189" spans="1:7" s="469" customFormat="1" ht="11.1" customHeight="1">
      <c r="A189" s="650" t="s">
        <v>113</v>
      </c>
      <c r="B189" s="649">
        <v>2492</v>
      </c>
      <c r="C189" s="448">
        <v>44.462279293739968</v>
      </c>
      <c r="D189" s="648">
        <v>1337</v>
      </c>
      <c r="E189" s="436">
        <v>1155</v>
      </c>
      <c r="F189" s="647">
        <v>115.30631130853229</v>
      </c>
      <c r="G189" s="647">
        <v>61.863779381824912</v>
      </c>
    </row>
    <row r="190" spans="1:7" s="469" customFormat="1" ht="11.1" customHeight="1">
      <c r="A190" s="650" t="s">
        <v>233</v>
      </c>
      <c r="B190" s="649">
        <v>25400</v>
      </c>
      <c r="C190" s="448">
        <v>46.04330708661417</v>
      </c>
      <c r="D190" s="648">
        <v>17018</v>
      </c>
      <c r="E190" s="436">
        <v>8382</v>
      </c>
      <c r="F190" s="647">
        <v>177.59381358243078</v>
      </c>
      <c r="G190" s="647">
        <v>118.98785510022863</v>
      </c>
    </row>
    <row r="191" spans="1:7" s="469" customFormat="1" ht="11.1" customHeight="1">
      <c r="A191" s="650" t="s">
        <v>114</v>
      </c>
      <c r="B191" s="649">
        <v>1348</v>
      </c>
      <c r="C191" s="448">
        <v>37.685459940652819</v>
      </c>
      <c r="D191" s="648">
        <v>1125</v>
      </c>
      <c r="E191" s="436">
        <v>223</v>
      </c>
      <c r="F191" s="647">
        <v>183.22685877395679</v>
      </c>
      <c r="G191" s="647">
        <v>152.91559059399214</v>
      </c>
    </row>
    <row r="192" spans="1:7" s="469" customFormat="1" ht="11.1" customHeight="1">
      <c r="A192" s="650" t="s">
        <v>115</v>
      </c>
      <c r="B192" s="649">
        <v>735</v>
      </c>
      <c r="C192" s="448">
        <v>25.986394557823129</v>
      </c>
      <c r="D192" s="648">
        <v>366</v>
      </c>
      <c r="E192" s="436">
        <v>369</v>
      </c>
      <c r="F192" s="647">
        <v>457.08955223880599</v>
      </c>
      <c r="G192" s="647">
        <v>227.61194029850745</v>
      </c>
    </row>
    <row r="193" spans="1:7" s="469" customFormat="1" ht="11.45" customHeight="1">
      <c r="A193" s="655" t="s">
        <v>149</v>
      </c>
      <c r="B193" s="654">
        <v>75464</v>
      </c>
      <c r="C193" s="454">
        <v>45.613802607865999</v>
      </c>
      <c r="D193" s="653">
        <v>59165</v>
      </c>
      <c r="E193" s="652">
        <v>16299</v>
      </c>
      <c r="F193" s="651">
        <v>201.57544254229092</v>
      </c>
      <c r="G193" s="651">
        <v>158.03841643717061</v>
      </c>
    </row>
    <row r="194" spans="1:7" s="469" customFormat="1" ht="11.1" customHeight="1">
      <c r="A194" s="659" t="s">
        <v>150</v>
      </c>
      <c r="B194" s="658">
        <v>61806</v>
      </c>
      <c r="C194" s="466">
        <v>45.870951040352068</v>
      </c>
      <c r="D194" s="657">
        <v>49654</v>
      </c>
      <c r="E194" s="656">
        <v>12152</v>
      </c>
      <c r="F194" s="647">
        <v>237.90754070595483</v>
      </c>
      <c r="G194" s="647">
        <v>191.13129835636474</v>
      </c>
    </row>
    <row r="195" spans="1:7" s="469" customFormat="1" ht="11.1" customHeight="1">
      <c r="A195" s="644" t="s">
        <v>241</v>
      </c>
      <c r="B195" s="649">
        <v>38131</v>
      </c>
      <c r="C195" s="448">
        <v>48.522199784951873</v>
      </c>
      <c r="D195" s="648">
        <v>33201</v>
      </c>
      <c r="E195" s="436">
        <v>4930</v>
      </c>
      <c r="F195" s="647">
        <v>444.56751116344685</v>
      </c>
      <c r="G195" s="647">
        <v>387.08887619358524</v>
      </c>
    </row>
    <row r="196" spans="1:7" s="469" customFormat="1" ht="11.1" customHeight="1">
      <c r="A196" s="644" t="s">
        <v>235</v>
      </c>
      <c r="B196" s="649">
        <v>2242</v>
      </c>
      <c r="C196" s="448">
        <v>46.610169491525419</v>
      </c>
      <c r="D196" s="648">
        <v>1534</v>
      </c>
      <c r="E196" s="436">
        <v>708</v>
      </c>
      <c r="F196" s="647">
        <v>153.48805367289657</v>
      </c>
      <c r="G196" s="647">
        <v>105.0181419867187</v>
      </c>
    </row>
    <row r="197" spans="1:7" s="469" customFormat="1" ht="11.1" customHeight="1">
      <c r="A197" s="644" t="s">
        <v>210</v>
      </c>
      <c r="B197" s="649">
        <v>10398</v>
      </c>
      <c r="C197" s="448">
        <v>39.122908251586843</v>
      </c>
      <c r="D197" s="648">
        <v>7166</v>
      </c>
      <c r="E197" s="436">
        <v>3232</v>
      </c>
      <c r="F197" s="647">
        <v>140.91149327153718</v>
      </c>
      <c r="G197" s="647">
        <v>97.112113943434835</v>
      </c>
    </row>
    <row r="198" spans="1:7" s="469" customFormat="1" ht="11.1" customHeight="1">
      <c r="A198" s="644" t="s">
        <v>236</v>
      </c>
      <c r="B198" s="649">
        <v>4140</v>
      </c>
      <c r="C198" s="448">
        <v>46.111111111111114</v>
      </c>
      <c r="D198" s="648">
        <v>2177</v>
      </c>
      <c r="E198" s="436">
        <v>1963</v>
      </c>
      <c r="F198" s="647">
        <v>77.493261455525612</v>
      </c>
      <c r="G198" s="647">
        <v>40.74947589098533</v>
      </c>
    </row>
    <row r="199" spans="1:7" s="469" customFormat="1" ht="11.1" customHeight="1">
      <c r="A199" s="644" t="s">
        <v>237</v>
      </c>
      <c r="B199" s="649">
        <v>6894</v>
      </c>
      <c r="C199" s="448">
        <v>40.992167101827675</v>
      </c>
      <c r="D199" s="648">
        <v>5577</v>
      </c>
      <c r="E199" s="436">
        <v>1317</v>
      </c>
      <c r="F199" s="647">
        <v>214.11932788769138</v>
      </c>
      <c r="G199" s="647">
        <v>173.21489579774513</v>
      </c>
    </row>
    <row r="200" spans="1:7" s="469" customFormat="1" ht="11.1" customHeight="1">
      <c r="A200" s="650" t="s">
        <v>97</v>
      </c>
      <c r="B200" s="649">
        <v>6292</v>
      </c>
      <c r="C200" s="448">
        <v>50.047679593134141</v>
      </c>
      <c r="D200" s="648">
        <v>4937</v>
      </c>
      <c r="E200" s="436">
        <v>1355</v>
      </c>
      <c r="F200" s="647">
        <v>122.85463243190472</v>
      </c>
      <c r="G200" s="647">
        <v>96.397539783266623</v>
      </c>
    </row>
    <row r="201" spans="1:7" s="469" customFormat="1" ht="11.1" customHeight="1">
      <c r="A201" s="650" t="s">
        <v>98</v>
      </c>
      <c r="B201" s="649">
        <v>1639</v>
      </c>
      <c r="C201" s="448">
        <v>37.82794386821233</v>
      </c>
      <c r="D201" s="648">
        <v>746</v>
      </c>
      <c r="E201" s="436">
        <v>893</v>
      </c>
      <c r="F201" s="647">
        <v>199.82930992440868</v>
      </c>
      <c r="G201" s="647">
        <v>90.95342599366009</v>
      </c>
    </row>
    <row r="202" spans="1:7" s="469" customFormat="1" ht="11.1" customHeight="1">
      <c r="A202" s="650" t="s">
        <v>99</v>
      </c>
      <c r="B202" s="649">
        <v>1513</v>
      </c>
      <c r="C202" s="448">
        <v>38.730998017184405</v>
      </c>
      <c r="D202" s="648">
        <v>830</v>
      </c>
      <c r="E202" s="436">
        <v>683</v>
      </c>
      <c r="F202" s="647">
        <v>82.335655202437962</v>
      </c>
      <c r="G202" s="647">
        <v>45.167609925990419</v>
      </c>
    </row>
    <row r="203" spans="1:7" s="469" customFormat="1" ht="11.1" customHeight="1">
      <c r="A203" s="650" t="s">
        <v>100</v>
      </c>
      <c r="B203" s="649">
        <v>1316</v>
      </c>
      <c r="C203" s="448">
        <v>40.957446808510639</v>
      </c>
      <c r="D203" s="648">
        <v>1009</v>
      </c>
      <c r="E203" s="436">
        <v>307</v>
      </c>
      <c r="F203" s="647">
        <v>95.031773541305597</v>
      </c>
      <c r="G203" s="647">
        <v>72.862507221259392</v>
      </c>
    </row>
    <row r="204" spans="1:7" s="469" customFormat="1" ht="11.1" customHeight="1">
      <c r="A204" s="650" t="s">
        <v>101</v>
      </c>
      <c r="B204" s="649">
        <v>771</v>
      </c>
      <c r="C204" s="448">
        <v>42.931258106355379</v>
      </c>
      <c r="D204" s="648">
        <v>514</v>
      </c>
      <c r="E204" s="436">
        <v>257</v>
      </c>
      <c r="F204" s="647">
        <v>86.068318821165434</v>
      </c>
      <c r="G204" s="647">
        <v>57.378879214110292</v>
      </c>
    </row>
    <row r="205" spans="1:7" s="469" customFormat="1" ht="11.1" customHeight="1">
      <c r="A205" s="650" t="s">
        <v>102</v>
      </c>
      <c r="B205" s="649">
        <v>2126</v>
      </c>
      <c r="C205" s="448">
        <v>39.887111947318907</v>
      </c>
      <c r="D205" s="648">
        <v>1475</v>
      </c>
      <c r="E205" s="436">
        <v>651</v>
      </c>
      <c r="F205" s="647">
        <v>152.05263910742383</v>
      </c>
      <c r="G205" s="647">
        <v>105.4927764268345</v>
      </c>
    </row>
    <row r="206" spans="1:7" s="469" customFormat="1" ht="11.45" customHeight="1">
      <c r="A206" s="655" t="s">
        <v>151</v>
      </c>
      <c r="B206" s="654">
        <v>19445</v>
      </c>
      <c r="C206" s="454">
        <v>43.831319105168426</v>
      </c>
      <c r="D206" s="653">
        <v>14851</v>
      </c>
      <c r="E206" s="652">
        <v>4594</v>
      </c>
      <c r="F206" s="651">
        <v>212.84397644431797</v>
      </c>
      <c r="G206" s="651">
        <v>162.55828717791545</v>
      </c>
    </row>
    <row r="207" spans="1:7" s="469" customFormat="1" ht="11.1" customHeight="1">
      <c r="A207" s="650" t="s">
        <v>107</v>
      </c>
      <c r="B207" s="649">
        <v>1937</v>
      </c>
      <c r="C207" s="448">
        <v>44.914816726897264</v>
      </c>
      <c r="D207" s="648">
        <v>1489</v>
      </c>
      <c r="E207" s="436">
        <v>448</v>
      </c>
      <c r="F207" s="647">
        <v>161.08108108108107</v>
      </c>
      <c r="G207" s="647">
        <v>123.82536382536382</v>
      </c>
    </row>
    <row r="208" spans="1:7" s="469" customFormat="1" ht="11.1" customHeight="1">
      <c r="A208" s="650" t="s">
        <v>108</v>
      </c>
      <c r="B208" s="649">
        <v>1836</v>
      </c>
      <c r="C208" s="448">
        <v>45.315904139433549</v>
      </c>
      <c r="D208" s="648">
        <v>1142</v>
      </c>
      <c r="E208" s="436">
        <v>694</v>
      </c>
      <c r="F208" s="647">
        <v>154.16911579477707</v>
      </c>
      <c r="G208" s="647">
        <v>95.893861785204464</v>
      </c>
    </row>
    <row r="209" spans="1:7" s="469" customFormat="1" ht="11.1" customHeight="1">
      <c r="A209" s="650" t="s">
        <v>109</v>
      </c>
      <c r="B209" s="649">
        <v>1911</v>
      </c>
      <c r="C209" s="448">
        <v>44.27001569858713</v>
      </c>
      <c r="D209" s="648">
        <v>1350</v>
      </c>
      <c r="E209" s="436">
        <v>561</v>
      </c>
      <c r="F209" s="647">
        <v>191.40625</v>
      </c>
      <c r="G209" s="647">
        <v>135.21634615384613</v>
      </c>
    </row>
    <row r="210" spans="1:7" s="469" customFormat="1" ht="11.1" customHeight="1">
      <c r="A210" s="650" t="s">
        <v>110</v>
      </c>
      <c r="B210" s="649">
        <v>13761</v>
      </c>
      <c r="C210" s="448">
        <v>43.412542693118233</v>
      </c>
      <c r="D210" s="648">
        <v>10870</v>
      </c>
      <c r="E210" s="436">
        <v>2891</v>
      </c>
      <c r="F210" s="647">
        <v>239.57172701949861</v>
      </c>
      <c r="G210" s="647">
        <v>189.24094707520891</v>
      </c>
    </row>
    <row r="211" spans="1:7" s="469" customFormat="1" ht="11.45" customHeight="1">
      <c r="A211" s="655" t="s">
        <v>152</v>
      </c>
      <c r="B211" s="654">
        <v>36596</v>
      </c>
      <c r="C211" s="454">
        <v>40.958028199803259</v>
      </c>
      <c r="D211" s="653">
        <v>26947</v>
      </c>
      <c r="E211" s="652">
        <v>9649</v>
      </c>
      <c r="F211" s="651">
        <v>184.86282790218374</v>
      </c>
      <c r="G211" s="651">
        <v>136.12139642256383</v>
      </c>
    </row>
    <row r="212" spans="1:7" s="469" customFormat="1" ht="11.1" customHeight="1">
      <c r="A212" s="650" t="s">
        <v>51</v>
      </c>
      <c r="B212" s="649">
        <v>7212</v>
      </c>
      <c r="C212" s="448">
        <v>35.385468663338884</v>
      </c>
      <c r="D212" s="648">
        <v>4449</v>
      </c>
      <c r="E212" s="436">
        <v>2763</v>
      </c>
      <c r="F212" s="647">
        <v>178.03011602073562</v>
      </c>
      <c r="G212" s="647">
        <v>109.82473463342384</v>
      </c>
    </row>
    <row r="213" spans="1:7" s="469" customFormat="1" ht="11.1" customHeight="1">
      <c r="A213" s="650" t="s">
        <v>234</v>
      </c>
      <c r="B213" s="649">
        <v>21228</v>
      </c>
      <c r="C213" s="448">
        <v>42.208403994723945</v>
      </c>
      <c r="D213" s="648">
        <v>16138</v>
      </c>
      <c r="E213" s="436">
        <v>5090</v>
      </c>
      <c r="F213" s="647">
        <v>197.19094861219486</v>
      </c>
      <c r="G213" s="647">
        <v>149.90896592724707</v>
      </c>
    </row>
    <row r="214" spans="1:7" s="469" customFormat="1" ht="11.1" customHeight="1">
      <c r="A214" s="650" t="s">
        <v>52</v>
      </c>
      <c r="B214" s="649">
        <v>8157</v>
      </c>
      <c r="C214" s="448">
        <v>42.65048424665931</v>
      </c>
      <c r="D214" s="648">
        <v>6361</v>
      </c>
      <c r="E214" s="436">
        <v>1796</v>
      </c>
      <c r="F214" s="647">
        <v>163.79189172908173</v>
      </c>
      <c r="G214" s="647">
        <v>127.72835886829581</v>
      </c>
    </row>
    <row r="215" spans="1:7" s="469" customFormat="1" ht="11.45" customHeight="1">
      <c r="A215" s="655" t="s">
        <v>153</v>
      </c>
      <c r="B215" s="654">
        <v>36667</v>
      </c>
      <c r="C215" s="454">
        <v>42.176889301006355</v>
      </c>
      <c r="D215" s="653">
        <v>29101</v>
      </c>
      <c r="E215" s="652">
        <v>7566</v>
      </c>
      <c r="F215" s="651">
        <v>181.22553477521646</v>
      </c>
      <c r="G215" s="651">
        <v>143.83080937883042</v>
      </c>
    </row>
    <row r="216" spans="1:7" s="469" customFormat="1" ht="11.1" customHeight="1">
      <c r="A216" s="659" t="s">
        <v>162</v>
      </c>
      <c r="B216" s="658">
        <v>20066</v>
      </c>
      <c r="C216" s="466">
        <v>45.185886574304796</v>
      </c>
      <c r="D216" s="657">
        <v>17028</v>
      </c>
      <c r="E216" s="656">
        <v>3038</v>
      </c>
      <c r="F216" s="647">
        <v>241.05909347557093</v>
      </c>
      <c r="G216" s="647">
        <v>204.5626554222078</v>
      </c>
    </row>
    <row r="217" spans="1:7" s="469" customFormat="1" ht="11.1" customHeight="1">
      <c r="A217" s="644" t="s">
        <v>165</v>
      </c>
      <c r="B217" s="649">
        <v>18956</v>
      </c>
      <c r="C217" s="572">
        <v>45.879932475205734</v>
      </c>
      <c r="D217" s="648">
        <v>15918</v>
      </c>
      <c r="E217" s="436">
        <v>3038</v>
      </c>
      <c r="F217" s="647">
        <v>256.89465909552916</v>
      </c>
      <c r="G217" s="647">
        <v>215.72321077667402</v>
      </c>
    </row>
    <row r="218" spans="1:7" s="469" customFormat="1" ht="11.1" customHeight="1">
      <c r="A218" s="644" t="s">
        <v>166</v>
      </c>
      <c r="B218" s="649">
        <v>1110</v>
      </c>
      <c r="C218" s="572">
        <v>33.423423423423422</v>
      </c>
      <c r="D218" s="648">
        <v>1110</v>
      </c>
      <c r="E218" s="436" t="s">
        <v>197</v>
      </c>
      <c r="F218" s="647">
        <v>117.43546339399069</v>
      </c>
      <c r="G218" s="647">
        <v>117.43546339399069</v>
      </c>
    </row>
    <row r="219" spans="1:7" s="469" customFormat="1" ht="11.1" customHeight="1">
      <c r="A219" s="650" t="s">
        <v>116</v>
      </c>
      <c r="B219" s="649">
        <v>1224</v>
      </c>
      <c r="C219" s="448">
        <v>43.055555555555557</v>
      </c>
      <c r="D219" s="648">
        <v>818</v>
      </c>
      <c r="E219" s="436">
        <v>406</v>
      </c>
      <c r="F219" s="647">
        <v>153.03825956489123</v>
      </c>
      <c r="G219" s="647">
        <v>102.27556889222306</v>
      </c>
    </row>
    <row r="220" spans="1:7" s="469" customFormat="1" ht="11.1" customHeight="1">
      <c r="A220" s="650" t="s">
        <v>117</v>
      </c>
      <c r="B220" s="649">
        <v>5033</v>
      </c>
      <c r="C220" s="448">
        <v>36.995827538247568</v>
      </c>
      <c r="D220" s="648">
        <v>4081</v>
      </c>
      <c r="E220" s="436">
        <v>952</v>
      </c>
      <c r="F220" s="647">
        <v>131.70565761239337</v>
      </c>
      <c r="G220" s="647">
        <v>106.79332181922855</v>
      </c>
    </row>
    <row r="221" spans="1:7" s="469" customFormat="1" ht="11.1" customHeight="1">
      <c r="A221" s="650" t="s">
        <v>118</v>
      </c>
      <c r="B221" s="649">
        <v>3052</v>
      </c>
      <c r="C221" s="448">
        <v>43.610747051114025</v>
      </c>
      <c r="D221" s="648">
        <v>1927</v>
      </c>
      <c r="E221" s="436">
        <v>1125</v>
      </c>
      <c r="F221" s="647">
        <v>148.24889493369602</v>
      </c>
      <c r="G221" s="647">
        <v>93.602759022684225</v>
      </c>
    </row>
    <row r="222" spans="1:7" s="469" customFormat="1" ht="11.1" customHeight="1">
      <c r="A222" s="650" t="s">
        <v>119</v>
      </c>
      <c r="B222" s="649">
        <v>2857</v>
      </c>
      <c r="C222" s="448">
        <v>27.441372068603432</v>
      </c>
      <c r="D222" s="648">
        <v>2164</v>
      </c>
      <c r="E222" s="436">
        <v>693</v>
      </c>
      <c r="F222" s="647">
        <v>105.11792192501564</v>
      </c>
      <c r="G222" s="647">
        <v>79.620295080760883</v>
      </c>
    </row>
    <row r="223" spans="1:7" s="469" customFormat="1" ht="11.1" customHeight="1">
      <c r="A223" s="650" t="s">
        <v>120</v>
      </c>
      <c r="B223" s="649">
        <v>3493</v>
      </c>
      <c r="C223" s="448">
        <v>44.259948468365302</v>
      </c>
      <c r="D223" s="648">
        <v>2358</v>
      </c>
      <c r="E223" s="436">
        <v>1135</v>
      </c>
      <c r="F223" s="647">
        <v>173.70331692277091</v>
      </c>
      <c r="G223" s="647">
        <v>117.26092794271221</v>
      </c>
    </row>
    <row r="224" spans="1:7" s="469" customFormat="1" ht="11.1" customHeight="1">
      <c r="A224" s="650" t="s">
        <v>121</v>
      </c>
      <c r="B224" s="649">
        <v>941</v>
      </c>
      <c r="C224" s="448">
        <v>36.769394261424019</v>
      </c>
      <c r="D224" s="648">
        <v>724</v>
      </c>
      <c r="E224" s="436">
        <v>217</v>
      </c>
      <c r="F224" s="647">
        <v>188.2</v>
      </c>
      <c r="G224" s="647">
        <v>144.80000000000001</v>
      </c>
    </row>
    <row r="225" spans="1:7" s="469" customFormat="1" ht="11.45" customHeight="1">
      <c r="A225" s="655" t="s">
        <v>154</v>
      </c>
      <c r="B225" s="654">
        <v>15328</v>
      </c>
      <c r="C225" s="454">
        <v>47.664405010438415</v>
      </c>
      <c r="D225" s="653">
        <v>12142</v>
      </c>
      <c r="E225" s="652">
        <v>3186</v>
      </c>
      <c r="F225" s="651">
        <v>168.98365065540696</v>
      </c>
      <c r="G225" s="651">
        <v>133.85956982371815</v>
      </c>
    </row>
    <row r="226" spans="1:7" s="469" customFormat="1" ht="11.1" customHeight="1">
      <c r="A226" s="650" t="s">
        <v>103</v>
      </c>
      <c r="B226" s="649">
        <v>1798</v>
      </c>
      <c r="C226" s="448">
        <v>42.602892102335929</v>
      </c>
      <c r="D226" s="648">
        <v>1328</v>
      </c>
      <c r="E226" s="436">
        <v>470</v>
      </c>
      <c r="F226" s="647">
        <v>155.57670675780912</v>
      </c>
      <c r="G226" s="647">
        <v>114.90871333391019</v>
      </c>
    </row>
    <row r="227" spans="1:7" s="469" customFormat="1" ht="11.1" customHeight="1">
      <c r="A227" s="650" t="s">
        <v>104</v>
      </c>
      <c r="B227" s="649">
        <v>1213</v>
      </c>
      <c r="C227" s="448">
        <v>39.571310799670236</v>
      </c>
      <c r="D227" s="648">
        <v>880</v>
      </c>
      <c r="E227" s="436">
        <v>333</v>
      </c>
      <c r="F227" s="647">
        <v>74.871921486328006</v>
      </c>
      <c r="G227" s="647">
        <v>54.31763471390655</v>
      </c>
    </row>
    <row r="228" spans="1:7" s="469" customFormat="1" ht="11.1" customHeight="1">
      <c r="A228" s="650" t="s">
        <v>105</v>
      </c>
      <c r="B228" s="649">
        <v>3450</v>
      </c>
      <c r="C228" s="448">
        <v>41.072463768115938</v>
      </c>
      <c r="D228" s="648">
        <v>2618</v>
      </c>
      <c r="E228" s="436">
        <v>832</v>
      </c>
      <c r="F228" s="647">
        <v>181.93323841164371</v>
      </c>
      <c r="G228" s="647">
        <v>138.05832410483572</v>
      </c>
    </row>
    <row r="229" spans="1:7" s="469" customFormat="1" ht="11.1" customHeight="1">
      <c r="A229" s="650" t="s">
        <v>106</v>
      </c>
      <c r="B229" s="649">
        <v>8868</v>
      </c>
      <c r="C229" s="448">
        <v>52.356788452864237</v>
      </c>
      <c r="D229" s="648">
        <v>7317</v>
      </c>
      <c r="E229" s="436">
        <v>1551</v>
      </c>
      <c r="F229" s="647">
        <v>201.60960305551768</v>
      </c>
      <c r="G229" s="647">
        <v>166.34838357659254</v>
      </c>
    </row>
    <row r="230" spans="1:7" s="469" customFormat="1" ht="11.45" customHeight="1">
      <c r="A230" s="646" t="s">
        <v>155</v>
      </c>
      <c r="B230" s="645" t="s">
        <v>864</v>
      </c>
      <c r="C230" s="438" t="s">
        <v>864</v>
      </c>
      <c r="D230" s="438" t="s">
        <v>864</v>
      </c>
      <c r="E230" s="438" t="s">
        <v>864</v>
      </c>
      <c r="F230" s="438" t="s">
        <v>864</v>
      </c>
      <c r="G230" s="438" t="s">
        <v>864</v>
      </c>
    </row>
    <row r="231" spans="1:7" s="469" customFormat="1" ht="8.1" customHeight="1">
      <c r="A231" s="644"/>
      <c r="B231" s="642"/>
      <c r="C231" s="643"/>
      <c r="D231" s="642"/>
      <c r="E231" s="642"/>
      <c r="F231" s="641"/>
      <c r="G231" s="641"/>
    </row>
    <row r="232" spans="1:7" s="636" customFormat="1" ht="11.25" customHeight="1">
      <c r="A232" s="640" t="s">
        <v>863</v>
      </c>
      <c r="B232" s="639"/>
      <c r="C232" s="639"/>
      <c r="D232" s="639"/>
      <c r="E232" s="639"/>
      <c r="F232" s="639"/>
      <c r="G232" s="637"/>
    </row>
    <row r="233" spans="1:7" s="636" customFormat="1" ht="11.25" customHeight="1">
      <c r="A233" s="640" t="s">
        <v>862</v>
      </c>
      <c r="B233" s="639"/>
      <c r="C233" s="639"/>
      <c r="D233" s="639"/>
      <c r="E233" s="639"/>
      <c r="F233" s="639"/>
      <c r="G233" s="637"/>
    </row>
    <row r="234" spans="1:7" s="636" customFormat="1" ht="11.25" customHeight="1">
      <c r="A234" s="638" t="s">
        <v>861</v>
      </c>
      <c r="B234" s="639"/>
      <c r="C234" s="639"/>
      <c r="D234" s="639"/>
      <c r="E234" s="639"/>
      <c r="F234" s="639"/>
      <c r="G234" s="637"/>
    </row>
    <row r="235" spans="1:7" s="636" customFormat="1" ht="11.25" customHeight="1">
      <c r="A235" s="640" t="s">
        <v>860</v>
      </c>
      <c r="B235" s="639"/>
      <c r="C235" s="639"/>
      <c r="D235" s="639"/>
      <c r="E235" s="639"/>
      <c r="F235" s="639"/>
      <c r="G235" s="637"/>
    </row>
    <row r="236" spans="1:7" s="636" customFormat="1" ht="11.25" customHeight="1">
      <c r="A236" s="1659" t="s">
        <v>859</v>
      </c>
      <c r="B236" s="1659"/>
      <c r="C236" s="1659"/>
      <c r="D236" s="1659"/>
      <c r="E236" s="1659"/>
      <c r="F236" s="1659"/>
      <c r="G236" s="637"/>
    </row>
  </sheetData>
  <mergeCells count="15">
    <mergeCell ref="A236:F236"/>
    <mergeCell ref="D3:D7"/>
    <mergeCell ref="E3:E7"/>
    <mergeCell ref="A64:F64"/>
    <mergeCell ref="A180:F180"/>
    <mergeCell ref="A124:F124"/>
    <mergeCell ref="A1:G1"/>
    <mergeCell ref="F3:G3"/>
    <mergeCell ref="B4:B7"/>
    <mergeCell ref="C4:C7"/>
    <mergeCell ref="F4:F7"/>
    <mergeCell ref="G4:G7"/>
    <mergeCell ref="A3:A7"/>
    <mergeCell ref="B3:C3"/>
    <mergeCell ref="A2:G2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3" manualBreakCount="3">
    <brk id="64" max="6" man="1"/>
    <brk id="124" max="6" man="1"/>
    <brk id="180" max="6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432"/>
  <sheetViews>
    <sheetView zoomScaleNormal="100" zoomScaleSheetLayoutView="100" workbookViewId="0">
      <pane xSplit="1" ySplit="4" topLeftCell="C5" activePane="bottomRight" state="frozen"/>
      <selection pane="topRight" activeCell="D1" sqref="D1"/>
      <selection pane="bottomLeft" activeCell="A11" sqref="A11"/>
      <selection pane="bottomRight" activeCell="A4" sqref="A4"/>
    </sheetView>
  </sheetViews>
  <sheetFormatPr defaultRowHeight="9"/>
  <cols>
    <col min="1" max="1" width="22.7109375" style="518" customWidth="1"/>
    <col min="2" max="3" width="7.28515625" style="444" customWidth="1"/>
    <col min="4" max="21" width="6.7109375" style="444" customWidth="1"/>
    <col min="22" max="22" width="20.7109375" style="444" customWidth="1"/>
    <col min="23" max="16384" width="9.140625" style="444"/>
  </cols>
  <sheetData>
    <row r="1" spans="1:22" s="516" customFormat="1" ht="14.1" customHeight="1">
      <c r="A1" s="1661" t="s">
        <v>900</v>
      </c>
      <c r="B1" s="1662"/>
      <c r="C1" s="1662"/>
      <c r="D1" s="1662"/>
      <c r="E1" s="1662"/>
      <c r="F1" s="1662"/>
      <c r="G1" s="1662"/>
      <c r="H1" s="1662"/>
      <c r="I1" s="1662"/>
      <c r="J1" s="1662"/>
      <c r="K1" s="1662"/>
      <c r="L1" s="1663" t="s">
        <v>924</v>
      </c>
      <c r="M1" s="1663"/>
      <c r="N1" s="1663"/>
      <c r="O1" s="1663"/>
      <c r="P1" s="1663"/>
      <c r="Q1" s="1663"/>
      <c r="R1" s="1663"/>
      <c r="S1" s="1663"/>
      <c r="T1" s="1663"/>
      <c r="U1" s="1663"/>
      <c r="V1" s="1663"/>
    </row>
    <row r="2" spans="1:22" s="499" customFormat="1" ht="14.1" customHeight="1">
      <c r="A2" s="1664" t="s">
        <v>899</v>
      </c>
      <c r="B2" s="1665"/>
      <c r="C2" s="1665"/>
      <c r="D2" s="1665"/>
      <c r="E2" s="1665"/>
      <c r="F2" s="1665"/>
      <c r="G2" s="1665"/>
      <c r="H2" s="1665"/>
      <c r="I2" s="1665"/>
      <c r="J2" s="1665"/>
      <c r="K2" s="1665"/>
      <c r="L2" s="1666" t="s">
        <v>898</v>
      </c>
      <c r="M2" s="1666"/>
      <c r="N2" s="1666"/>
      <c r="O2" s="1666"/>
      <c r="P2" s="1666"/>
      <c r="Q2" s="1666"/>
      <c r="R2" s="1666"/>
      <c r="S2" s="1666"/>
      <c r="T2" s="1666"/>
      <c r="U2" s="1666"/>
      <c r="V2" s="1666"/>
    </row>
    <row r="3" spans="1:22" s="499" customFormat="1" ht="8.1" customHeight="1">
      <c r="A3" s="710"/>
      <c r="V3" s="709"/>
    </row>
    <row r="4" spans="1:22" s="705" customFormat="1" ht="75" customHeight="1">
      <c r="A4" s="708" t="s">
        <v>897</v>
      </c>
      <c r="B4" s="677" t="s">
        <v>348</v>
      </c>
      <c r="C4" s="707" t="s">
        <v>896</v>
      </c>
      <c r="D4" s="707" t="s">
        <v>895</v>
      </c>
      <c r="E4" s="707" t="s">
        <v>894</v>
      </c>
      <c r="F4" s="707" t="s">
        <v>893</v>
      </c>
      <c r="G4" s="707" t="s">
        <v>892</v>
      </c>
      <c r="H4" s="707" t="s">
        <v>891</v>
      </c>
      <c r="I4" s="707" t="s">
        <v>890</v>
      </c>
      <c r="J4" s="677" t="s">
        <v>889</v>
      </c>
      <c r="K4" s="515" t="s">
        <v>888</v>
      </c>
      <c r="L4" s="677" t="s">
        <v>887</v>
      </c>
      <c r="M4" s="707" t="s">
        <v>886</v>
      </c>
      <c r="N4" s="707" t="s">
        <v>885</v>
      </c>
      <c r="O4" s="707" t="s">
        <v>884</v>
      </c>
      <c r="P4" s="707" t="s">
        <v>883</v>
      </c>
      <c r="Q4" s="707" t="s">
        <v>882</v>
      </c>
      <c r="R4" s="707" t="s">
        <v>881</v>
      </c>
      <c r="S4" s="707" t="s">
        <v>880</v>
      </c>
      <c r="T4" s="707" t="s">
        <v>879</v>
      </c>
      <c r="U4" s="707" t="s">
        <v>878</v>
      </c>
      <c r="V4" s="706" t="s">
        <v>877</v>
      </c>
    </row>
    <row r="5" spans="1:22" ht="15.95" customHeight="1">
      <c r="A5" s="704" t="s">
        <v>0</v>
      </c>
      <c r="B5" s="691">
        <v>1341114</v>
      </c>
      <c r="C5" s="691">
        <v>33002</v>
      </c>
      <c r="D5" s="691">
        <v>22245</v>
      </c>
      <c r="E5" s="691">
        <v>289286</v>
      </c>
      <c r="F5" s="691">
        <v>28148</v>
      </c>
      <c r="G5" s="691">
        <v>32849</v>
      </c>
      <c r="H5" s="691">
        <v>71198</v>
      </c>
      <c r="I5" s="691">
        <v>183973</v>
      </c>
      <c r="J5" s="691">
        <v>84641</v>
      </c>
      <c r="K5" s="691">
        <v>20306</v>
      </c>
      <c r="L5" s="691">
        <v>39936</v>
      </c>
      <c r="M5" s="691">
        <v>39245</v>
      </c>
      <c r="N5" s="691">
        <v>3030</v>
      </c>
      <c r="O5" s="691">
        <v>54219</v>
      </c>
      <c r="P5" s="691">
        <v>29805</v>
      </c>
      <c r="Q5" s="691">
        <v>72662</v>
      </c>
      <c r="R5" s="691">
        <v>138959</v>
      </c>
      <c r="S5" s="691">
        <v>160884</v>
      </c>
      <c r="T5" s="691">
        <v>22339</v>
      </c>
      <c r="U5" s="690">
        <v>14386</v>
      </c>
      <c r="V5" s="703" t="s">
        <v>0</v>
      </c>
    </row>
    <row r="6" spans="1:22" ht="12.95" customHeight="1">
      <c r="A6" s="477" t="s">
        <v>242</v>
      </c>
      <c r="B6" s="660">
        <v>819776</v>
      </c>
      <c r="C6" s="660">
        <v>24197</v>
      </c>
      <c r="D6" s="660">
        <v>10407</v>
      </c>
      <c r="E6" s="660">
        <v>142405</v>
      </c>
      <c r="F6" s="660">
        <v>13004</v>
      </c>
      <c r="G6" s="660">
        <v>15380</v>
      </c>
      <c r="H6" s="660">
        <v>47559</v>
      </c>
      <c r="I6" s="660">
        <v>132492</v>
      </c>
      <c r="J6" s="660">
        <v>55446</v>
      </c>
      <c r="K6" s="660">
        <v>13289</v>
      </c>
      <c r="L6" s="660">
        <v>32673</v>
      </c>
      <c r="M6" s="660">
        <v>31247</v>
      </c>
      <c r="N6" s="660">
        <v>2431</v>
      </c>
      <c r="O6" s="660">
        <v>43824</v>
      </c>
      <c r="P6" s="660">
        <v>24714</v>
      </c>
      <c r="Q6" s="660">
        <v>42707</v>
      </c>
      <c r="R6" s="660">
        <v>73511</v>
      </c>
      <c r="S6" s="660">
        <v>88097</v>
      </c>
      <c r="T6" s="660">
        <v>15738</v>
      </c>
      <c r="U6" s="487">
        <v>10656</v>
      </c>
      <c r="V6" s="506" t="s">
        <v>242</v>
      </c>
    </row>
    <row r="7" spans="1:22" ht="12.95" customHeight="1">
      <c r="A7" s="549" t="s">
        <v>125</v>
      </c>
      <c r="B7" s="691">
        <v>468706</v>
      </c>
      <c r="C7" s="691">
        <v>4437</v>
      </c>
      <c r="D7" s="691">
        <v>8101</v>
      </c>
      <c r="E7" s="691">
        <v>53276</v>
      </c>
      <c r="F7" s="691">
        <v>8311</v>
      </c>
      <c r="G7" s="691">
        <v>7005</v>
      </c>
      <c r="H7" s="691">
        <v>30852</v>
      </c>
      <c r="I7" s="691">
        <v>85683</v>
      </c>
      <c r="J7" s="691">
        <v>35431</v>
      </c>
      <c r="K7" s="691">
        <v>10255</v>
      </c>
      <c r="L7" s="691">
        <v>23587</v>
      </c>
      <c r="M7" s="691">
        <v>24137</v>
      </c>
      <c r="N7" s="691">
        <v>1809</v>
      </c>
      <c r="O7" s="691">
        <v>32663</v>
      </c>
      <c r="P7" s="691">
        <v>17788</v>
      </c>
      <c r="Q7" s="691">
        <v>25261</v>
      </c>
      <c r="R7" s="691">
        <v>35005</v>
      </c>
      <c r="S7" s="691">
        <v>47216</v>
      </c>
      <c r="T7" s="691">
        <v>9892</v>
      </c>
      <c r="U7" s="690">
        <v>7998</v>
      </c>
      <c r="V7" s="700" t="s">
        <v>125</v>
      </c>
    </row>
    <row r="8" spans="1:22" ht="18" customHeight="1">
      <c r="A8" s="548" t="s">
        <v>246</v>
      </c>
      <c r="B8" s="691">
        <v>468706</v>
      </c>
      <c r="C8" s="691">
        <v>4437</v>
      </c>
      <c r="D8" s="691">
        <v>8101</v>
      </c>
      <c r="E8" s="691">
        <v>53276</v>
      </c>
      <c r="F8" s="691">
        <v>8311</v>
      </c>
      <c r="G8" s="691">
        <v>7005</v>
      </c>
      <c r="H8" s="691">
        <v>30852</v>
      </c>
      <c r="I8" s="691">
        <v>85683</v>
      </c>
      <c r="J8" s="691">
        <v>35431</v>
      </c>
      <c r="K8" s="691">
        <v>10255</v>
      </c>
      <c r="L8" s="691">
        <v>23587</v>
      </c>
      <c r="M8" s="691">
        <v>24137</v>
      </c>
      <c r="N8" s="691">
        <v>1809</v>
      </c>
      <c r="O8" s="691">
        <v>32663</v>
      </c>
      <c r="P8" s="691">
        <v>17788</v>
      </c>
      <c r="Q8" s="691">
        <v>25261</v>
      </c>
      <c r="R8" s="691">
        <v>35005</v>
      </c>
      <c r="S8" s="691">
        <v>47216</v>
      </c>
      <c r="T8" s="691">
        <v>9892</v>
      </c>
      <c r="U8" s="690">
        <v>7998</v>
      </c>
      <c r="V8" s="699" t="s">
        <v>246</v>
      </c>
    </row>
    <row r="9" spans="1:22" ht="10.5" customHeight="1">
      <c r="A9" s="573" t="s">
        <v>200</v>
      </c>
      <c r="B9" s="689">
        <v>1708</v>
      </c>
      <c r="C9" s="689">
        <v>42</v>
      </c>
      <c r="D9" s="689" t="s">
        <v>198</v>
      </c>
      <c r="E9" s="689">
        <v>220</v>
      </c>
      <c r="F9" s="689" t="s">
        <v>198</v>
      </c>
      <c r="G9" s="689">
        <v>89</v>
      </c>
      <c r="H9" s="689">
        <v>258</v>
      </c>
      <c r="I9" s="689">
        <v>233</v>
      </c>
      <c r="J9" s="689">
        <v>53</v>
      </c>
      <c r="K9" s="689">
        <v>21</v>
      </c>
      <c r="L9" s="689">
        <v>7</v>
      </c>
      <c r="M9" s="689">
        <v>3</v>
      </c>
      <c r="N9" s="689">
        <v>1</v>
      </c>
      <c r="O9" s="689">
        <v>36</v>
      </c>
      <c r="P9" s="689">
        <v>17</v>
      </c>
      <c r="Q9" s="689">
        <v>109</v>
      </c>
      <c r="R9" s="689">
        <v>347</v>
      </c>
      <c r="S9" s="689">
        <v>257</v>
      </c>
      <c r="T9" s="689">
        <v>9</v>
      </c>
      <c r="U9" s="688">
        <v>5</v>
      </c>
      <c r="V9" s="696" t="s">
        <v>200</v>
      </c>
    </row>
    <row r="10" spans="1:22" ht="10.5" customHeight="1">
      <c r="A10" s="573" t="s">
        <v>201</v>
      </c>
      <c r="B10" s="689">
        <v>36885</v>
      </c>
      <c r="C10" s="689">
        <v>101</v>
      </c>
      <c r="D10" s="689">
        <v>12</v>
      </c>
      <c r="E10" s="689">
        <v>5597</v>
      </c>
      <c r="F10" s="689">
        <v>593</v>
      </c>
      <c r="G10" s="689">
        <v>68</v>
      </c>
      <c r="H10" s="689">
        <v>4367</v>
      </c>
      <c r="I10" s="689">
        <v>5867</v>
      </c>
      <c r="J10" s="689">
        <v>900</v>
      </c>
      <c r="K10" s="689">
        <v>653</v>
      </c>
      <c r="L10" s="689">
        <v>967</v>
      </c>
      <c r="M10" s="689">
        <v>461</v>
      </c>
      <c r="N10" s="689">
        <v>62</v>
      </c>
      <c r="O10" s="689">
        <v>3201</v>
      </c>
      <c r="P10" s="689">
        <v>2970</v>
      </c>
      <c r="Q10" s="689">
        <v>1832</v>
      </c>
      <c r="R10" s="689">
        <v>3434</v>
      </c>
      <c r="S10" s="689">
        <v>2256</v>
      </c>
      <c r="T10" s="689">
        <v>365</v>
      </c>
      <c r="U10" s="688">
        <v>3178</v>
      </c>
      <c r="V10" s="696" t="s">
        <v>201</v>
      </c>
    </row>
    <row r="11" spans="1:22" ht="10.5" customHeight="1">
      <c r="A11" s="573" t="s">
        <v>202</v>
      </c>
      <c r="B11" s="689">
        <v>26938</v>
      </c>
      <c r="C11" s="689">
        <v>119</v>
      </c>
      <c r="D11" s="689">
        <v>16</v>
      </c>
      <c r="E11" s="689">
        <v>1942</v>
      </c>
      <c r="F11" s="689">
        <v>1005</v>
      </c>
      <c r="G11" s="689">
        <v>2487</v>
      </c>
      <c r="H11" s="689">
        <v>1698</v>
      </c>
      <c r="I11" s="689">
        <v>4009</v>
      </c>
      <c r="J11" s="689">
        <v>436</v>
      </c>
      <c r="K11" s="689">
        <v>728</v>
      </c>
      <c r="L11" s="689">
        <v>1141</v>
      </c>
      <c r="M11" s="689">
        <v>2856</v>
      </c>
      <c r="N11" s="689">
        <v>93</v>
      </c>
      <c r="O11" s="689">
        <v>3136</v>
      </c>
      <c r="P11" s="689">
        <v>1601</v>
      </c>
      <c r="Q11" s="689">
        <v>1012</v>
      </c>
      <c r="R11" s="689">
        <v>1321</v>
      </c>
      <c r="S11" s="689">
        <v>1652</v>
      </c>
      <c r="T11" s="689">
        <v>739</v>
      </c>
      <c r="U11" s="688">
        <v>946</v>
      </c>
      <c r="V11" s="696" t="s">
        <v>202</v>
      </c>
    </row>
    <row r="12" spans="1:22" ht="10.5" customHeight="1">
      <c r="A12" s="573" t="s">
        <v>203</v>
      </c>
      <c r="B12" s="689">
        <v>6220</v>
      </c>
      <c r="C12" s="689">
        <v>107</v>
      </c>
      <c r="D12" s="689">
        <v>21</v>
      </c>
      <c r="E12" s="689">
        <v>1138</v>
      </c>
      <c r="F12" s="689">
        <v>39</v>
      </c>
      <c r="G12" s="689">
        <v>315</v>
      </c>
      <c r="H12" s="689">
        <v>381</v>
      </c>
      <c r="I12" s="689">
        <v>1156</v>
      </c>
      <c r="J12" s="689">
        <v>332</v>
      </c>
      <c r="K12" s="689">
        <v>91</v>
      </c>
      <c r="L12" s="689">
        <v>54</v>
      </c>
      <c r="M12" s="689">
        <v>5</v>
      </c>
      <c r="N12" s="689" t="s">
        <v>198</v>
      </c>
      <c r="O12" s="689">
        <v>817</v>
      </c>
      <c r="P12" s="689">
        <v>67</v>
      </c>
      <c r="Q12" s="689">
        <v>180</v>
      </c>
      <c r="R12" s="689">
        <v>720</v>
      </c>
      <c r="S12" s="689">
        <v>751</v>
      </c>
      <c r="T12" s="689">
        <v>23</v>
      </c>
      <c r="U12" s="688">
        <v>23</v>
      </c>
      <c r="V12" s="696" t="s">
        <v>203</v>
      </c>
    </row>
    <row r="13" spans="1:22" ht="10.5" customHeight="1">
      <c r="A13" s="573" t="s">
        <v>204</v>
      </c>
      <c r="B13" s="689">
        <v>28802</v>
      </c>
      <c r="C13" s="689">
        <v>81</v>
      </c>
      <c r="D13" s="689">
        <v>5</v>
      </c>
      <c r="E13" s="689">
        <v>3021</v>
      </c>
      <c r="F13" s="689">
        <v>52</v>
      </c>
      <c r="G13" s="689">
        <v>1802</v>
      </c>
      <c r="H13" s="689">
        <v>3096</v>
      </c>
      <c r="I13" s="689">
        <v>5223</v>
      </c>
      <c r="J13" s="689">
        <v>3899</v>
      </c>
      <c r="K13" s="689">
        <v>427</v>
      </c>
      <c r="L13" s="689">
        <v>833</v>
      </c>
      <c r="M13" s="689">
        <v>453</v>
      </c>
      <c r="N13" s="689">
        <v>148</v>
      </c>
      <c r="O13" s="689">
        <v>2175</v>
      </c>
      <c r="P13" s="689">
        <v>392</v>
      </c>
      <c r="Q13" s="689">
        <v>671</v>
      </c>
      <c r="R13" s="689">
        <v>2407</v>
      </c>
      <c r="S13" s="689">
        <v>3540</v>
      </c>
      <c r="T13" s="689">
        <v>137</v>
      </c>
      <c r="U13" s="688">
        <v>439</v>
      </c>
      <c r="V13" s="696" t="s">
        <v>204</v>
      </c>
    </row>
    <row r="14" spans="1:22" ht="10.5" customHeight="1">
      <c r="A14" s="573" t="s">
        <v>205</v>
      </c>
      <c r="B14" s="689">
        <v>43286</v>
      </c>
      <c r="C14" s="689">
        <v>213</v>
      </c>
      <c r="D14" s="689">
        <v>114</v>
      </c>
      <c r="E14" s="689">
        <v>8935</v>
      </c>
      <c r="F14" s="689">
        <v>703</v>
      </c>
      <c r="G14" s="689">
        <v>31</v>
      </c>
      <c r="H14" s="689">
        <v>3754</v>
      </c>
      <c r="I14" s="689">
        <v>12237</v>
      </c>
      <c r="J14" s="689">
        <v>2009</v>
      </c>
      <c r="K14" s="689">
        <v>568</v>
      </c>
      <c r="L14" s="689">
        <v>784</v>
      </c>
      <c r="M14" s="689">
        <v>279</v>
      </c>
      <c r="N14" s="689">
        <v>134</v>
      </c>
      <c r="O14" s="689">
        <v>2329</v>
      </c>
      <c r="P14" s="689">
        <v>1152</v>
      </c>
      <c r="Q14" s="689">
        <v>314</v>
      </c>
      <c r="R14" s="689">
        <v>3668</v>
      </c>
      <c r="S14" s="689">
        <v>5061</v>
      </c>
      <c r="T14" s="689">
        <v>674</v>
      </c>
      <c r="U14" s="688">
        <v>327</v>
      </c>
      <c r="V14" s="696" t="s">
        <v>205</v>
      </c>
    </row>
    <row r="15" spans="1:22" ht="10.5" customHeight="1">
      <c r="A15" s="573" t="s">
        <v>206</v>
      </c>
      <c r="B15" s="689">
        <v>21074</v>
      </c>
      <c r="C15" s="689">
        <v>11</v>
      </c>
      <c r="D15" s="689">
        <v>7801</v>
      </c>
      <c r="E15" s="689">
        <v>3108</v>
      </c>
      <c r="F15" s="689">
        <v>531</v>
      </c>
      <c r="G15" s="689">
        <v>768</v>
      </c>
      <c r="H15" s="689">
        <v>2056</v>
      </c>
      <c r="I15" s="689">
        <v>567</v>
      </c>
      <c r="J15" s="689">
        <v>641</v>
      </c>
      <c r="K15" s="689">
        <v>568</v>
      </c>
      <c r="L15" s="689">
        <v>45</v>
      </c>
      <c r="M15" s="689">
        <v>37</v>
      </c>
      <c r="N15" s="689" t="s">
        <v>198</v>
      </c>
      <c r="O15" s="689">
        <v>214</v>
      </c>
      <c r="P15" s="689">
        <v>2713</v>
      </c>
      <c r="Q15" s="689">
        <v>177</v>
      </c>
      <c r="R15" s="689">
        <v>934</v>
      </c>
      <c r="S15" s="689">
        <v>846</v>
      </c>
      <c r="T15" s="689">
        <v>46</v>
      </c>
      <c r="U15" s="688">
        <v>9</v>
      </c>
      <c r="V15" s="696" t="s">
        <v>206</v>
      </c>
    </row>
    <row r="16" spans="1:22" ht="10.5" customHeight="1">
      <c r="A16" s="573" t="s">
        <v>207</v>
      </c>
      <c r="B16" s="689">
        <v>6401</v>
      </c>
      <c r="C16" s="689">
        <v>122</v>
      </c>
      <c r="D16" s="689" t="s">
        <v>198</v>
      </c>
      <c r="E16" s="689">
        <v>2301</v>
      </c>
      <c r="F16" s="689">
        <v>58</v>
      </c>
      <c r="G16" s="689">
        <v>215</v>
      </c>
      <c r="H16" s="689">
        <v>113</v>
      </c>
      <c r="I16" s="689">
        <v>505</v>
      </c>
      <c r="J16" s="689">
        <v>478</v>
      </c>
      <c r="K16" s="689">
        <v>29</v>
      </c>
      <c r="L16" s="689">
        <v>15</v>
      </c>
      <c r="M16" s="689">
        <v>144</v>
      </c>
      <c r="N16" s="689" t="s">
        <v>198</v>
      </c>
      <c r="O16" s="689">
        <v>98</v>
      </c>
      <c r="P16" s="689">
        <v>75</v>
      </c>
      <c r="Q16" s="689">
        <v>175</v>
      </c>
      <c r="R16" s="689">
        <v>752</v>
      </c>
      <c r="S16" s="689">
        <v>1228</v>
      </c>
      <c r="T16" s="689">
        <v>29</v>
      </c>
      <c r="U16" s="688">
        <v>61</v>
      </c>
      <c r="V16" s="696" t="s">
        <v>207</v>
      </c>
    </row>
    <row r="17" spans="1:22" ht="10.5" customHeight="1">
      <c r="A17" s="702" t="s">
        <v>208</v>
      </c>
      <c r="B17" s="689">
        <v>82899</v>
      </c>
      <c r="C17" s="689">
        <v>368</v>
      </c>
      <c r="D17" s="689">
        <v>26</v>
      </c>
      <c r="E17" s="689">
        <v>7031</v>
      </c>
      <c r="F17" s="689">
        <v>2283</v>
      </c>
      <c r="G17" s="689">
        <v>69</v>
      </c>
      <c r="H17" s="689">
        <v>5485</v>
      </c>
      <c r="I17" s="689">
        <v>23051</v>
      </c>
      <c r="J17" s="689">
        <v>4550</v>
      </c>
      <c r="K17" s="689">
        <v>2819</v>
      </c>
      <c r="L17" s="689">
        <v>5432</v>
      </c>
      <c r="M17" s="689">
        <v>11894</v>
      </c>
      <c r="N17" s="689">
        <v>696</v>
      </c>
      <c r="O17" s="689">
        <v>6934</v>
      </c>
      <c r="P17" s="689">
        <v>2618</v>
      </c>
      <c r="Q17" s="689">
        <v>1677</v>
      </c>
      <c r="R17" s="689">
        <v>2817</v>
      </c>
      <c r="S17" s="689">
        <v>3670</v>
      </c>
      <c r="T17" s="689">
        <v>997</v>
      </c>
      <c r="U17" s="688">
        <v>483</v>
      </c>
      <c r="V17" s="701" t="s">
        <v>208</v>
      </c>
    </row>
    <row r="18" spans="1:22" ht="10.5" customHeight="1">
      <c r="A18" s="573" t="s">
        <v>209</v>
      </c>
      <c r="B18" s="689">
        <v>10356</v>
      </c>
      <c r="C18" s="689">
        <v>262</v>
      </c>
      <c r="D18" s="689">
        <v>15</v>
      </c>
      <c r="E18" s="689">
        <v>1004</v>
      </c>
      <c r="F18" s="689">
        <v>2128</v>
      </c>
      <c r="G18" s="689">
        <v>389</v>
      </c>
      <c r="H18" s="689">
        <v>415</v>
      </c>
      <c r="I18" s="689">
        <v>566</v>
      </c>
      <c r="J18" s="689">
        <v>3072</v>
      </c>
      <c r="K18" s="689">
        <v>70</v>
      </c>
      <c r="L18" s="689">
        <v>85</v>
      </c>
      <c r="M18" s="689">
        <v>37</v>
      </c>
      <c r="N18" s="689">
        <v>11</v>
      </c>
      <c r="O18" s="689">
        <v>181</v>
      </c>
      <c r="P18" s="689">
        <v>45</v>
      </c>
      <c r="Q18" s="689">
        <v>64</v>
      </c>
      <c r="R18" s="689">
        <v>1006</v>
      </c>
      <c r="S18" s="689">
        <v>882</v>
      </c>
      <c r="T18" s="689">
        <v>108</v>
      </c>
      <c r="U18" s="688">
        <v>20</v>
      </c>
      <c r="V18" s="696" t="s">
        <v>209</v>
      </c>
    </row>
    <row r="19" spans="1:22" ht="10.5" customHeight="1">
      <c r="A19" s="573" t="s">
        <v>210</v>
      </c>
      <c r="B19" s="689">
        <v>43922</v>
      </c>
      <c r="C19" s="689">
        <v>2229</v>
      </c>
      <c r="D19" s="689">
        <v>54</v>
      </c>
      <c r="E19" s="689">
        <v>5876</v>
      </c>
      <c r="F19" s="689">
        <v>79</v>
      </c>
      <c r="G19" s="689">
        <v>136</v>
      </c>
      <c r="H19" s="689">
        <v>2676</v>
      </c>
      <c r="I19" s="689">
        <v>7219</v>
      </c>
      <c r="J19" s="689">
        <v>3717</v>
      </c>
      <c r="K19" s="689">
        <v>490</v>
      </c>
      <c r="L19" s="689">
        <v>7424</v>
      </c>
      <c r="M19" s="689">
        <v>1776</v>
      </c>
      <c r="N19" s="689">
        <v>91</v>
      </c>
      <c r="O19" s="689">
        <v>1825</v>
      </c>
      <c r="P19" s="689">
        <v>696</v>
      </c>
      <c r="Q19" s="689">
        <v>582</v>
      </c>
      <c r="R19" s="689">
        <v>3966</v>
      </c>
      <c r="S19" s="689">
        <v>1958</v>
      </c>
      <c r="T19" s="689">
        <v>2782</v>
      </c>
      <c r="U19" s="688">
        <v>346</v>
      </c>
      <c r="V19" s="696" t="s">
        <v>210</v>
      </c>
    </row>
    <row r="20" spans="1:22" ht="10.5" customHeight="1">
      <c r="A20" s="573" t="s">
        <v>211</v>
      </c>
      <c r="B20" s="689">
        <v>10068</v>
      </c>
      <c r="C20" s="689">
        <v>79</v>
      </c>
      <c r="D20" s="689">
        <v>19</v>
      </c>
      <c r="E20" s="689">
        <v>2341</v>
      </c>
      <c r="F20" s="689">
        <v>63</v>
      </c>
      <c r="G20" s="689">
        <v>14</v>
      </c>
      <c r="H20" s="689">
        <v>332</v>
      </c>
      <c r="I20" s="689">
        <v>2518</v>
      </c>
      <c r="J20" s="689">
        <v>836</v>
      </c>
      <c r="K20" s="689">
        <v>119</v>
      </c>
      <c r="L20" s="689">
        <v>177</v>
      </c>
      <c r="M20" s="689">
        <v>22</v>
      </c>
      <c r="N20" s="689">
        <v>88</v>
      </c>
      <c r="O20" s="689">
        <v>492</v>
      </c>
      <c r="P20" s="689">
        <v>222</v>
      </c>
      <c r="Q20" s="689">
        <v>244</v>
      </c>
      <c r="R20" s="689">
        <v>1294</v>
      </c>
      <c r="S20" s="689">
        <v>1049</v>
      </c>
      <c r="T20" s="689">
        <v>87</v>
      </c>
      <c r="U20" s="688">
        <v>70</v>
      </c>
      <c r="V20" s="696" t="s">
        <v>211</v>
      </c>
    </row>
    <row r="21" spans="1:22" ht="10.5" customHeight="1">
      <c r="A21" s="702" t="s">
        <v>212</v>
      </c>
      <c r="B21" s="689">
        <v>65268</v>
      </c>
      <c r="C21" s="689">
        <v>87</v>
      </c>
      <c r="D21" s="689">
        <v>3</v>
      </c>
      <c r="E21" s="689">
        <v>2900</v>
      </c>
      <c r="F21" s="689">
        <v>1</v>
      </c>
      <c r="G21" s="689">
        <v>31</v>
      </c>
      <c r="H21" s="689">
        <v>3087</v>
      </c>
      <c r="I21" s="689">
        <v>4626</v>
      </c>
      <c r="J21" s="689">
        <v>6269</v>
      </c>
      <c r="K21" s="689">
        <v>1110</v>
      </c>
      <c r="L21" s="689">
        <v>2195</v>
      </c>
      <c r="M21" s="689">
        <v>749</v>
      </c>
      <c r="N21" s="689">
        <v>132</v>
      </c>
      <c r="O21" s="689">
        <v>3254</v>
      </c>
      <c r="P21" s="689">
        <v>2754</v>
      </c>
      <c r="Q21" s="689">
        <v>12234</v>
      </c>
      <c r="R21" s="689">
        <v>4237</v>
      </c>
      <c r="S21" s="689">
        <v>20133</v>
      </c>
      <c r="T21" s="689">
        <v>986</v>
      </c>
      <c r="U21" s="688">
        <v>479</v>
      </c>
      <c r="V21" s="701" t="s">
        <v>212</v>
      </c>
    </row>
    <row r="22" spans="1:22" ht="10.5" customHeight="1">
      <c r="A22" s="573" t="s">
        <v>213</v>
      </c>
      <c r="B22" s="689">
        <v>1442</v>
      </c>
      <c r="C22" s="689">
        <v>1</v>
      </c>
      <c r="D22" s="689" t="s">
        <v>198</v>
      </c>
      <c r="E22" s="689">
        <v>333</v>
      </c>
      <c r="F22" s="689" t="s">
        <v>198</v>
      </c>
      <c r="G22" s="689">
        <v>130</v>
      </c>
      <c r="H22" s="689">
        <v>56</v>
      </c>
      <c r="I22" s="689">
        <v>118</v>
      </c>
      <c r="J22" s="689">
        <v>98</v>
      </c>
      <c r="K22" s="689">
        <v>3</v>
      </c>
      <c r="L22" s="689" t="s">
        <v>198</v>
      </c>
      <c r="M22" s="689">
        <v>5</v>
      </c>
      <c r="N22" s="689">
        <v>4</v>
      </c>
      <c r="O22" s="689">
        <v>36</v>
      </c>
      <c r="P22" s="689">
        <v>1</v>
      </c>
      <c r="Q22" s="689">
        <v>84</v>
      </c>
      <c r="R22" s="689">
        <v>341</v>
      </c>
      <c r="S22" s="689">
        <v>213</v>
      </c>
      <c r="T22" s="689">
        <v>18</v>
      </c>
      <c r="U22" s="688">
        <v>1</v>
      </c>
      <c r="V22" s="696" t="s">
        <v>213</v>
      </c>
    </row>
    <row r="23" spans="1:22" ht="10.5" customHeight="1">
      <c r="A23" s="573" t="s">
        <v>214</v>
      </c>
      <c r="B23" s="689">
        <v>54080</v>
      </c>
      <c r="C23" s="689">
        <v>83</v>
      </c>
      <c r="D23" s="689">
        <v>3</v>
      </c>
      <c r="E23" s="689">
        <v>3505</v>
      </c>
      <c r="F23" s="689">
        <v>638</v>
      </c>
      <c r="G23" s="689">
        <v>62</v>
      </c>
      <c r="H23" s="689">
        <v>1185</v>
      </c>
      <c r="I23" s="689">
        <v>9668</v>
      </c>
      <c r="J23" s="689">
        <v>4175</v>
      </c>
      <c r="K23" s="689">
        <v>1904</v>
      </c>
      <c r="L23" s="689">
        <v>3968</v>
      </c>
      <c r="M23" s="689">
        <v>4703</v>
      </c>
      <c r="N23" s="689">
        <v>254</v>
      </c>
      <c r="O23" s="689">
        <v>6374</v>
      </c>
      <c r="P23" s="689">
        <v>1604</v>
      </c>
      <c r="Q23" s="689">
        <v>5466</v>
      </c>
      <c r="R23" s="689">
        <v>4696</v>
      </c>
      <c r="S23" s="689">
        <v>1845</v>
      </c>
      <c r="T23" s="689">
        <v>2628</v>
      </c>
      <c r="U23" s="688">
        <v>1319</v>
      </c>
      <c r="V23" s="696" t="s">
        <v>214</v>
      </c>
    </row>
    <row r="24" spans="1:22" ht="10.5" customHeight="1">
      <c r="A24" s="573" t="s">
        <v>215</v>
      </c>
      <c r="B24" s="689">
        <v>7818</v>
      </c>
      <c r="C24" s="689">
        <v>511</v>
      </c>
      <c r="D24" s="689">
        <v>9</v>
      </c>
      <c r="E24" s="689">
        <v>1086</v>
      </c>
      <c r="F24" s="689" t="s">
        <v>198</v>
      </c>
      <c r="G24" s="689">
        <v>6</v>
      </c>
      <c r="H24" s="689">
        <v>135</v>
      </c>
      <c r="I24" s="689">
        <v>2821</v>
      </c>
      <c r="J24" s="689">
        <v>1959</v>
      </c>
      <c r="K24" s="689">
        <v>245</v>
      </c>
      <c r="L24" s="689">
        <v>9</v>
      </c>
      <c r="M24" s="689">
        <v>5</v>
      </c>
      <c r="N24" s="689">
        <v>2</v>
      </c>
      <c r="O24" s="689">
        <v>142</v>
      </c>
      <c r="P24" s="689">
        <v>341</v>
      </c>
      <c r="Q24" s="689">
        <v>117</v>
      </c>
      <c r="R24" s="689">
        <v>401</v>
      </c>
      <c r="S24" s="689">
        <v>6</v>
      </c>
      <c r="T24" s="689">
        <v>21</v>
      </c>
      <c r="U24" s="688">
        <v>1</v>
      </c>
      <c r="V24" s="696" t="s">
        <v>215</v>
      </c>
    </row>
    <row r="25" spans="1:22" ht="10.5" customHeight="1">
      <c r="A25" s="573" t="s">
        <v>216</v>
      </c>
      <c r="B25" s="689">
        <v>21537</v>
      </c>
      <c r="C25" s="689">
        <v>20</v>
      </c>
      <c r="D25" s="689">
        <v>4</v>
      </c>
      <c r="E25" s="689">
        <v>2939</v>
      </c>
      <c r="F25" s="689">
        <v>135</v>
      </c>
      <c r="G25" s="689">
        <v>393</v>
      </c>
      <c r="H25" s="689">
        <v>1759</v>
      </c>
      <c r="I25" s="689">
        <v>5296</v>
      </c>
      <c r="J25" s="689">
        <v>2008</v>
      </c>
      <c r="K25" s="689">
        <v>410</v>
      </c>
      <c r="L25" s="689">
        <v>452</v>
      </c>
      <c r="M25" s="689">
        <v>709</v>
      </c>
      <c r="N25" s="689">
        <v>92</v>
      </c>
      <c r="O25" s="689">
        <v>1417</v>
      </c>
      <c r="P25" s="689">
        <v>519</v>
      </c>
      <c r="Q25" s="689">
        <v>324</v>
      </c>
      <c r="R25" s="689">
        <v>2664</v>
      </c>
      <c r="S25" s="689">
        <v>1868</v>
      </c>
      <c r="T25" s="689">
        <v>240</v>
      </c>
      <c r="U25" s="688">
        <v>289</v>
      </c>
      <c r="V25" s="696" t="s">
        <v>216</v>
      </c>
    </row>
    <row r="26" spans="1:22" ht="12.95" customHeight="1">
      <c r="A26" s="549" t="s">
        <v>126</v>
      </c>
      <c r="B26" s="691">
        <v>351071</v>
      </c>
      <c r="C26" s="691">
        <v>19759</v>
      </c>
      <c r="D26" s="691">
        <v>2306</v>
      </c>
      <c r="E26" s="691">
        <v>89130</v>
      </c>
      <c r="F26" s="691">
        <v>4692</v>
      </c>
      <c r="G26" s="691">
        <v>8375</v>
      </c>
      <c r="H26" s="691">
        <v>16707</v>
      </c>
      <c r="I26" s="691">
        <v>46808</v>
      </c>
      <c r="J26" s="691">
        <v>20015</v>
      </c>
      <c r="K26" s="691">
        <v>3033</v>
      </c>
      <c r="L26" s="691">
        <v>9087</v>
      </c>
      <c r="M26" s="691">
        <v>7111</v>
      </c>
      <c r="N26" s="691">
        <v>622</v>
      </c>
      <c r="O26" s="691">
        <v>11161</v>
      </c>
      <c r="P26" s="691">
        <v>6926</v>
      </c>
      <c r="Q26" s="691">
        <v>17446</v>
      </c>
      <c r="R26" s="691">
        <v>38506</v>
      </c>
      <c r="S26" s="691">
        <v>40882</v>
      </c>
      <c r="T26" s="691">
        <v>5845</v>
      </c>
      <c r="U26" s="690">
        <v>2658</v>
      </c>
      <c r="V26" s="700" t="s">
        <v>126</v>
      </c>
    </row>
    <row r="27" spans="1:22" ht="12.95" customHeight="1">
      <c r="A27" s="548" t="s">
        <v>127</v>
      </c>
      <c r="B27" s="691">
        <v>27604</v>
      </c>
      <c r="C27" s="691">
        <v>2917</v>
      </c>
      <c r="D27" s="691" t="s">
        <v>198</v>
      </c>
      <c r="E27" s="691">
        <v>7587</v>
      </c>
      <c r="F27" s="691">
        <v>299</v>
      </c>
      <c r="G27" s="691">
        <v>725</v>
      </c>
      <c r="H27" s="691">
        <v>690</v>
      </c>
      <c r="I27" s="691">
        <v>3078</v>
      </c>
      <c r="J27" s="691">
        <v>1642</v>
      </c>
      <c r="K27" s="691">
        <v>209</v>
      </c>
      <c r="L27" s="691">
        <v>240</v>
      </c>
      <c r="M27" s="691">
        <v>337</v>
      </c>
      <c r="N27" s="691">
        <v>15</v>
      </c>
      <c r="O27" s="691">
        <v>470</v>
      </c>
      <c r="P27" s="691">
        <v>223</v>
      </c>
      <c r="Q27" s="691">
        <v>1581</v>
      </c>
      <c r="R27" s="691">
        <v>3592</v>
      </c>
      <c r="S27" s="691">
        <v>3484</v>
      </c>
      <c r="T27" s="691">
        <v>341</v>
      </c>
      <c r="U27" s="690">
        <v>172</v>
      </c>
      <c r="V27" s="699" t="s">
        <v>127</v>
      </c>
    </row>
    <row r="28" spans="1:22" ht="10.5" customHeight="1">
      <c r="A28" s="573" t="s">
        <v>20</v>
      </c>
      <c r="B28" s="689">
        <v>3860</v>
      </c>
      <c r="C28" s="689">
        <v>319</v>
      </c>
      <c r="D28" s="689" t="s">
        <v>198</v>
      </c>
      <c r="E28" s="689">
        <v>1489</v>
      </c>
      <c r="F28" s="689">
        <v>22</v>
      </c>
      <c r="G28" s="689">
        <v>77</v>
      </c>
      <c r="H28" s="689">
        <v>168</v>
      </c>
      <c r="I28" s="689">
        <v>223</v>
      </c>
      <c r="J28" s="689">
        <v>118</v>
      </c>
      <c r="K28" s="689">
        <v>45</v>
      </c>
      <c r="L28" s="689">
        <v>22</v>
      </c>
      <c r="M28" s="689">
        <v>46</v>
      </c>
      <c r="N28" s="689" t="s">
        <v>198</v>
      </c>
      <c r="O28" s="689">
        <v>85</v>
      </c>
      <c r="P28" s="689">
        <v>11</v>
      </c>
      <c r="Q28" s="689">
        <v>207</v>
      </c>
      <c r="R28" s="689">
        <v>480</v>
      </c>
      <c r="S28" s="689">
        <v>481</v>
      </c>
      <c r="T28" s="689">
        <v>37</v>
      </c>
      <c r="U28" s="688">
        <v>29</v>
      </c>
      <c r="V28" s="696" t="s">
        <v>20</v>
      </c>
    </row>
    <row r="29" spans="1:22" ht="10.5" customHeight="1">
      <c r="A29" s="573" t="s">
        <v>21</v>
      </c>
      <c r="B29" s="689">
        <v>5060</v>
      </c>
      <c r="C29" s="689">
        <v>550</v>
      </c>
      <c r="D29" s="689" t="s">
        <v>198</v>
      </c>
      <c r="E29" s="689">
        <v>1231</v>
      </c>
      <c r="F29" s="689" t="s">
        <v>198</v>
      </c>
      <c r="G29" s="689">
        <v>271</v>
      </c>
      <c r="H29" s="689">
        <v>108</v>
      </c>
      <c r="I29" s="689">
        <v>775</v>
      </c>
      <c r="J29" s="689">
        <v>422</v>
      </c>
      <c r="K29" s="689">
        <v>38</v>
      </c>
      <c r="L29" s="689">
        <v>8</v>
      </c>
      <c r="M29" s="689">
        <v>34</v>
      </c>
      <c r="N29" s="689">
        <v>1</v>
      </c>
      <c r="O29" s="689">
        <v>120</v>
      </c>
      <c r="P29" s="689">
        <v>23</v>
      </c>
      <c r="Q29" s="689">
        <v>162</v>
      </c>
      <c r="R29" s="689">
        <v>751</v>
      </c>
      <c r="S29" s="689">
        <v>465</v>
      </c>
      <c r="T29" s="689">
        <v>58</v>
      </c>
      <c r="U29" s="688">
        <v>43</v>
      </c>
      <c r="V29" s="696" t="s">
        <v>21</v>
      </c>
    </row>
    <row r="30" spans="1:22" ht="10.5" customHeight="1">
      <c r="A30" s="573" t="s">
        <v>22</v>
      </c>
      <c r="B30" s="689">
        <v>3289</v>
      </c>
      <c r="C30" s="689">
        <v>575</v>
      </c>
      <c r="D30" s="689" t="s">
        <v>198</v>
      </c>
      <c r="E30" s="689">
        <v>880</v>
      </c>
      <c r="F30" s="689">
        <v>33</v>
      </c>
      <c r="G30" s="689">
        <v>17</v>
      </c>
      <c r="H30" s="689">
        <v>29</v>
      </c>
      <c r="I30" s="689">
        <v>226</v>
      </c>
      <c r="J30" s="689">
        <v>221</v>
      </c>
      <c r="K30" s="689">
        <v>7</v>
      </c>
      <c r="L30" s="689">
        <v>26</v>
      </c>
      <c r="M30" s="689">
        <v>31</v>
      </c>
      <c r="N30" s="689" t="s">
        <v>198</v>
      </c>
      <c r="O30" s="689">
        <v>36</v>
      </c>
      <c r="P30" s="689">
        <v>52</v>
      </c>
      <c r="Q30" s="689">
        <v>221</v>
      </c>
      <c r="R30" s="689">
        <v>531</v>
      </c>
      <c r="S30" s="689">
        <v>346</v>
      </c>
      <c r="T30" s="689">
        <v>38</v>
      </c>
      <c r="U30" s="688">
        <v>21</v>
      </c>
      <c r="V30" s="696" t="s">
        <v>22</v>
      </c>
    </row>
    <row r="31" spans="1:22" ht="10.5" customHeight="1">
      <c r="A31" s="573" t="s">
        <v>217</v>
      </c>
      <c r="B31" s="689">
        <v>15395</v>
      </c>
      <c r="C31" s="689">
        <v>1473</v>
      </c>
      <c r="D31" s="689" t="s">
        <v>198</v>
      </c>
      <c r="E31" s="689">
        <v>3987</v>
      </c>
      <c r="F31" s="689">
        <v>244</v>
      </c>
      <c r="G31" s="689">
        <v>360</v>
      </c>
      <c r="H31" s="689">
        <v>384</v>
      </c>
      <c r="I31" s="689">
        <v>1854</v>
      </c>
      <c r="J31" s="689">
        <v>880</v>
      </c>
      <c r="K31" s="689">
        <v>118</v>
      </c>
      <c r="L31" s="689">
        <v>185</v>
      </c>
      <c r="M31" s="689">
        <v>227</v>
      </c>
      <c r="N31" s="689">
        <v>14</v>
      </c>
      <c r="O31" s="689">
        <v>230</v>
      </c>
      <c r="P31" s="689">
        <v>138</v>
      </c>
      <c r="Q31" s="689">
        <v>991</v>
      </c>
      <c r="R31" s="689">
        <v>1831</v>
      </c>
      <c r="S31" s="689">
        <v>2192</v>
      </c>
      <c r="T31" s="689">
        <v>208</v>
      </c>
      <c r="U31" s="688">
        <v>79</v>
      </c>
      <c r="V31" s="696" t="s">
        <v>217</v>
      </c>
    </row>
    <row r="32" spans="1:22" ht="14.1" customHeight="1">
      <c r="A32" s="548" t="s">
        <v>128</v>
      </c>
      <c r="B32" s="691">
        <v>42484</v>
      </c>
      <c r="C32" s="691">
        <v>2765</v>
      </c>
      <c r="D32" s="691">
        <v>246</v>
      </c>
      <c r="E32" s="691">
        <v>12892</v>
      </c>
      <c r="F32" s="691">
        <v>597</v>
      </c>
      <c r="G32" s="691">
        <v>1658</v>
      </c>
      <c r="H32" s="691">
        <v>1704</v>
      </c>
      <c r="I32" s="691">
        <v>3360</v>
      </c>
      <c r="J32" s="691">
        <v>2439</v>
      </c>
      <c r="K32" s="691">
        <v>355</v>
      </c>
      <c r="L32" s="691">
        <v>692</v>
      </c>
      <c r="M32" s="691">
        <v>674</v>
      </c>
      <c r="N32" s="691">
        <v>7</v>
      </c>
      <c r="O32" s="691">
        <v>745</v>
      </c>
      <c r="P32" s="691">
        <v>713</v>
      </c>
      <c r="Q32" s="691">
        <v>2147</v>
      </c>
      <c r="R32" s="691">
        <v>4891</v>
      </c>
      <c r="S32" s="691">
        <v>5827</v>
      </c>
      <c r="T32" s="691">
        <v>579</v>
      </c>
      <c r="U32" s="690">
        <v>195</v>
      </c>
      <c r="V32" s="699" t="s">
        <v>128</v>
      </c>
    </row>
    <row r="33" spans="1:22" ht="10.5" customHeight="1">
      <c r="A33" s="573" t="s">
        <v>13</v>
      </c>
      <c r="B33" s="689">
        <v>1711</v>
      </c>
      <c r="C33" s="689">
        <v>244</v>
      </c>
      <c r="D33" s="689" t="s">
        <v>198</v>
      </c>
      <c r="E33" s="689">
        <v>425</v>
      </c>
      <c r="F33" s="689">
        <v>17</v>
      </c>
      <c r="G33" s="689">
        <v>61</v>
      </c>
      <c r="H33" s="689">
        <v>11</v>
      </c>
      <c r="I33" s="689">
        <v>93</v>
      </c>
      <c r="J33" s="689">
        <v>75</v>
      </c>
      <c r="K33" s="689">
        <v>3</v>
      </c>
      <c r="L33" s="689">
        <v>10</v>
      </c>
      <c r="M33" s="689">
        <v>22</v>
      </c>
      <c r="N33" s="689" t="s">
        <v>198</v>
      </c>
      <c r="O33" s="689">
        <v>35</v>
      </c>
      <c r="P33" s="689">
        <v>3</v>
      </c>
      <c r="Q33" s="689">
        <v>38</v>
      </c>
      <c r="R33" s="689">
        <v>413</v>
      </c>
      <c r="S33" s="689">
        <v>241</v>
      </c>
      <c r="T33" s="689">
        <v>18</v>
      </c>
      <c r="U33" s="688">
        <v>2</v>
      </c>
      <c r="V33" s="696" t="s">
        <v>13</v>
      </c>
    </row>
    <row r="34" spans="1:22" ht="10.5" customHeight="1">
      <c r="A34" s="573" t="s">
        <v>14</v>
      </c>
      <c r="B34" s="689">
        <v>1713</v>
      </c>
      <c r="C34" s="689">
        <v>265</v>
      </c>
      <c r="D34" s="689">
        <v>3</v>
      </c>
      <c r="E34" s="689">
        <v>142</v>
      </c>
      <c r="F34" s="689">
        <v>59</v>
      </c>
      <c r="G34" s="689">
        <v>3</v>
      </c>
      <c r="H34" s="689">
        <v>30</v>
      </c>
      <c r="I34" s="689">
        <v>109</v>
      </c>
      <c r="J34" s="689">
        <v>124</v>
      </c>
      <c r="K34" s="689">
        <v>3</v>
      </c>
      <c r="L34" s="689">
        <v>24</v>
      </c>
      <c r="M34" s="689">
        <v>12</v>
      </c>
      <c r="N34" s="689" t="s">
        <v>198</v>
      </c>
      <c r="O34" s="689">
        <v>10</v>
      </c>
      <c r="P34" s="689">
        <v>81</v>
      </c>
      <c r="Q34" s="689">
        <v>71</v>
      </c>
      <c r="R34" s="689">
        <v>387</v>
      </c>
      <c r="S34" s="689">
        <v>316</v>
      </c>
      <c r="T34" s="689">
        <v>68</v>
      </c>
      <c r="U34" s="688">
        <v>6</v>
      </c>
      <c r="V34" s="696" t="s">
        <v>14</v>
      </c>
    </row>
    <row r="35" spans="1:22" ht="10.5" customHeight="1">
      <c r="A35" s="573" t="s">
        <v>15</v>
      </c>
      <c r="B35" s="689">
        <v>9601</v>
      </c>
      <c r="C35" s="689">
        <v>398</v>
      </c>
      <c r="D35" s="689">
        <v>40</v>
      </c>
      <c r="E35" s="689">
        <v>3232</v>
      </c>
      <c r="F35" s="689">
        <v>52</v>
      </c>
      <c r="G35" s="689">
        <v>553</v>
      </c>
      <c r="H35" s="689">
        <v>272</v>
      </c>
      <c r="I35" s="689">
        <v>733</v>
      </c>
      <c r="J35" s="689">
        <v>532</v>
      </c>
      <c r="K35" s="689">
        <v>226</v>
      </c>
      <c r="L35" s="689">
        <v>129</v>
      </c>
      <c r="M35" s="689">
        <v>152</v>
      </c>
      <c r="N35" s="689">
        <v>6</v>
      </c>
      <c r="O35" s="689">
        <v>144</v>
      </c>
      <c r="P35" s="689">
        <v>64</v>
      </c>
      <c r="Q35" s="689">
        <v>517</v>
      </c>
      <c r="R35" s="689">
        <v>991</v>
      </c>
      <c r="S35" s="689">
        <v>1353</v>
      </c>
      <c r="T35" s="689">
        <v>162</v>
      </c>
      <c r="U35" s="688">
        <v>45</v>
      </c>
      <c r="V35" s="696" t="s">
        <v>15</v>
      </c>
    </row>
    <row r="36" spans="1:22" ht="10.5" customHeight="1">
      <c r="A36" s="573" t="s">
        <v>16</v>
      </c>
      <c r="B36" s="689">
        <v>2146</v>
      </c>
      <c r="C36" s="689">
        <v>352</v>
      </c>
      <c r="D36" s="689" t="s">
        <v>198</v>
      </c>
      <c r="E36" s="689">
        <v>566</v>
      </c>
      <c r="F36" s="689">
        <v>5</v>
      </c>
      <c r="G36" s="689">
        <v>56</v>
      </c>
      <c r="H36" s="689">
        <v>32</v>
      </c>
      <c r="I36" s="689">
        <v>180</v>
      </c>
      <c r="J36" s="689">
        <v>68</v>
      </c>
      <c r="K36" s="689">
        <v>19</v>
      </c>
      <c r="L36" s="689">
        <v>43</v>
      </c>
      <c r="M36" s="689">
        <v>27</v>
      </c>
      <c r="N36" s="689" t="s">
        <v>198</v>
      </c>
      <c r="O36" s="689">
        <v>26</v>
      </c>
      <c r="P36" s="689">
        <v>4</v>
      </c>
      <c r="Q36" s="689">
        <v>121</v>
      </c>
      <c r="R36" s="689">
        <v>355</v>
      </c>
      <c r="S36" s="689">
        <v>245</v>
      </c>
      <c r="T36" s="689">
        <v>43</v>
      </c>
      <c r="U36" s="688">
        <v>3</v>
      </c>
      <c r="V36" s="696" t="s">
        <v>16</v>
      </c>
    </row>
    <row r="37" spans="1:22" ht="10.5" customHeight="1">
      <c r="A37" s="573" t="s">
        <v>17</v>
      </c>
      <c r="B37" s="689">
        <v>3621</v>
      </c>
      <c r="C37" s="689">
        <v>264</v>
      </c>
      <c r="D37" s="689">
        <v>117</v>
      </c>
      <c r="E37" s="689">
        <v>867</v>
      </c>
      <c r="F37" s="689">
        <v>52</v>
      </c>
      <c r="G37" s="689">
        <v>155</v>
      </c>
      <c r="H37" s="689">
        <v>193</v>
      </c>
      <c r="I37" s="689">
        <v>174</v>
      </c>
      <c r="J37" s="689">
        <v>192</v>
      </c>
      <c r="K37" s="689">
        <v>26</v>
      </c>
      <c r="L37" s="689">
        <v>23</v>
      </c>
      <c r="M37" s="689">
        <v>21</v>
      </c>
      <c r="N37" s="689" t="s">
        <v>198</v>
      </c>
      <c r="O37" s="689">
        <v>62</v>
      </c>
      <c r="P37" s="689">
        <v>12</v>
      </c>
      <c r="Q37" s="689">
        <v>160</v>
      </c>
      <c r="R37" s="689">
        <v>503</v>
      </c>
      <c r="S37" s="689">
        <v>732</v>
      </c>
      <c r="T37" s="689">
        <v>49</v>
      </c>
      <c r="U37" s="688">
        <v>20</v>
      </c>
      <c r="V37" s="696" t="s">
        <v>17</v>
      </c>
    </row>
    <row r="38" spans="1:22" ht="10.5" customHeight="1">
      <c r="A38" s="573" t="s">
        <v>18</v>
      </c>
      <c r="B38" s="689">
        <v>558</v>
      </c>
      <c r="C38" s="689">
        <v>110</v>
      </c>
      <c r="D38" s="689" t="s">
        <v>198</v>
      </c>
      <c r="E38" s="689">
        <v>60</v>
      </c>
      <c r="F38" s="689" t="s">
        <v>198</v>
      </c>
      <c r="G38" s="689">
        <v>30</v>
      </c>
      <c r="H38" s="689">
        <v>5</v>
      </c>
      <c r="I38" s="689">
        <v>55</v>
      </c>
      <c r="J38" s="689">
        <v>19</v>
      </c>
      <c r="K38" s="689" t="s">
        <v>198</v>
      </c>
      <c r="L38" s="689">
        <v>2</v>
      </c>
      <c r="M38" s="689">
        <v>2</v>
      </c>
      <c r="N38" s="689" t="s">
        <v>198</v>
      </c>
      <c r="O38" s="689" t="s">
        <v>198</v>
      </c>
      <c r="P38" s="689">
        <v>2</v>
      </c>
      <c r="Q38" s="689">
        <v>48</v>
      </c>
      <c r="R38" s="689">
        <v>106</v>
      </c>
      <c r="S38" s="689">
        <v>106</v>
      </c>
      <c r="T38" s="689">
        <v>4</v>
      </c>
      <c r="U38" s="688">
        <v>9</v>
      </c>
      <c r="V38" s="696" t="s">
        <v>18</v>
      </c>
    </row>
    <row r="39" spans="1:22" ht="10.5" customHeight="1">
      <c r="A39" s="573" t="s">
        <v>218</v>
      </c>
      <c r="B39" s="689">
        <v>21473</v>
      </c>
      <c r="C39" s="689">
        <v>715</v>
      </c>
      <c r="D39" s="689">
        <v>86</v>
      </c>
      <c r="E39" s="689">
        <v>7092</v>
      </c>
      <c r="F39" s="689">
        <v>383</v>
      </c>
      <c r="G39" s="689">
        <v>777</v>
      </c>
      <c r="H39" s="689">
        <v>1109</v>
      </c>
      <c r="I39" s="689">
        <v>1995</v>
      </c>
      <c r="J39" s="689">
        <v>1407</v>
      </c>
      <c r="K39" s="689">
        <v>78</v>
      </c>
      <c r="L39" s="689">
        <v>456</v>
      </c>
      <c r="M39" s="689">
        <v>431</v>
      </c>
      <c r="N39" s="689">
        <v>1</v>
      </c>
      <c r="O39" s="689">
        <v>456</v>
      </c>
      <c r="P39" s="689">
        <v>543</v>
      </c>
      <c r="Q39" s="689">
        <v>1102</v>
      </c>
      <c r="R39" s="689">
        <v>1939</v>
      </c>
      <c r="S39" s="689">
        <v>2589</v>
      </c>
      <c r="T39" s="689">
        <v>223</v>
      </c>
      <c r="U39" s="688">
        <v>91</v>
      </c>
      <c r="V39" s="696" t="s">
        <v>218</v>
      </c>
    </row>
    <row r="40" spans="1:22" ht="10.5" customHeight="1">
      <c r="A40" s="573" t="s">
        <v>19</v>
      </c>
      <c r="B40" s="689">
        <v>1661</v>
      </c>
      <c r="C40" s="689">
        <v>416</v>
      </c>
      <c r="D40" s="689" t="s">
        <v>198</v>
      </c>
      <c r="E40" s="689">
        <v>508</v>
      </c>
      <c r="F40" s="689">
        <v>29</v>
      </c>
      <c r="G40" s="689">
        <v>23</v>
      </c>
      <c r="H40" s="689">
        <v>52</v>
      </c>
      <c r="I40" s="689">
        <v>20</v>
      </c>
      <c r="J40" s="689">
        <v>21</v>
      </c>
      <c r="K40" s="689" t="s">
        <v>198</v>
      </c>
      <c r="L40" s="689">
        <v>4</v>
      </c>
      <c r="M40" s="689">
        <v>8</v>
      </c>
      <c r="N40" s="689" t="s">
        <v>198</v>
      </c>
      <c r="O40" s="689">
        <v>14</v>
      </c>
      <c r="P40" s="689">
        <v>3</v>
      </c>
      <c r="Q40" s="689">
        <v>90</v>
      </c>
      <c r="R40" s="689">
        <v>197</v>
      </c>
      <c r="S40" s="689">
        <v>245</v>
      </c>
      <c r="T40" s="689">
        <v>12</v>
      </c>
      <c r="U40" s="688">
        <v>19</v>
      </c>
      <c r="V40" s="696" t="s">
        <v>19</v>
      </c>
    </row>
    <row r="41" spans="1:22" ht="12.95" customHeight="1">
      <c r="A41" s="548" t="s">
        <v>129</v>
      </c>
      <c r="B41" s="691">
        <v>138435</v>
      </c>
      <c r="C41" s="691">
        <v>5294</v>
      </c>
      <c r="D41" s="691">
        <v>1097</v>
      </c>
      <c r="E41" s="691">
        <v>25742</v>
      </c>
      <c r="F41" s="691">
        <v>1797</v>
      </c>
      <c r="G41" s="691">
        <v>2232</v>
      </c>
      <c r="H41" s="691">
        <v>8668</v>
      </c>
      <c r="I41" s="691">
        <v>21980</v>
      </c>
      <c r="J41" s="691">
        <v>6929</v>
      </c>
      <c r="K41" s="691">
        <v>1577</v>
      </c>
      <c r="L41" s="691">
        <v>6011</v>
      </c>
      <c r="M41" s="691">
        <v>4667</v>
      </c>
      <c r="N41" s="691">
        <v>375</v>
      </c>
      <c r="O41" s="691">
        <v>6540</v>
      </c>
      <c r="P41" s="691">
        <v>3958</v>
      </c>
      <c r="Q41" s="691">
        <v>6706</v>
      </c>
      <c r="R41" s="691">
        <v>14698</v>
      </c>
      <c r="S41" s="691">
        <v>15825</v>
      </c>
      <c r="T41" s="691">
        <v>2997</v>
      </c>
      <c r="U41" s="690">
        <v>1342</v>
      </c>
      <c r="V41" s="699" t="s">
        <v>129</v>
      </c>
    </row>
    <row r="42" spans="1:22" ht="10.5" customHeight="1">
      <c r="A42" s="547" t="s">
        <v>193</v>
      </c>
      <c r="B42" s="693">
        <v>101802</v>
      </c>
      <c r="C42" s="693">
        <v>1553</v>
      </c>
      <c r="D42" s="693">
        <v>977</v>
      </c>
      <c r="E42" s="693">
        <v>14573</v>
      </c>
      <c r="F42" s="693">
        <v>1471</v>
      </c>
      <c r="G42" s="693">
        <v>1104</v>
      </c>
      <c r="H42" s="693">
        <v>7423</v>
      </c>
      <c r="I42" s="693">
        <v>17059</v>
      </c>
      <c r="J42" s="693">
        <v>5109</v>
      </c>
      <c r="K42" s="693">
        <v>1261</v>
      </c>
      <c r="L42" s="693">
        <v>5693</v>
      </c>
      <c r="M42" s="693">
        <v>4106</v>
      </c>
      <c r="N42" s="693">
        <v>358</v>
      </c>
      <c r="O42" s="693">
        <v>5781</v>
      </c>
      <c r="P42" s="693">
        <v>3509</v>
      </c>
      <c r="Q42" s="693">
        <v>5273</v>
      </c>
      <c r="R42" s="693">
        <v>10103</v>
      </c>
      <c r="S42" s="693">
        <v>12621</v>
      </c>
      <c r="T42" s="693">
        <v>2635</v>
      </c>
      <c r="U42" s="692">
        <v>1195</v>
      </c>
      <c r="V42" s="698" t="s">
        <v>193</v>
      </c>
    </row>
    <row r="43" spans="1:22" ht="10.5" customHeight="1">
      <c r="A43" s="579" t="s">
        <v>163</v>
      </c>
      <c r="B43" s="689">
        <v>97164</v>
      </c>
      <c r="C43" s="689">
        <v>1441</v>
      </c>
      <c r="D43" s="689">
        <v>977</v>
      </c>
      <c r="E43" s="689">
        <v>14056</v>
      </c>
      <c r="F43" s="689">
        <v>1471</v>
      </c>
      <c r="G43" s="689">
        <v>1101</v>
      </c>
      <c r="H43" s="689">
        <v>7144</v>
      </c>
      <c r="I43" s="689">
        <v>16402</v>
      </c>
      <c r="J43" s="689">
        <v>5016</v>
      </c>
      <c r="K43" s="689">
        <v>1222</v>
      </c>
      <c r="L43" s="689">
        <v>5661</v>
      </c>
      <c r="M43" s="689">
        <v>4084</v>
      </c>
      <c r="N43" s="689">
        <v>356</v>
      </c>
      <c r="O43" s="689">
        <v>5663</v>
      </c>
      <c r="P43" s="689">
        <v>3495</v>
      </c>
      <c r="Q43" s="689">
        <v>5244</v>
      </c>
      <c r="R43" s="689">
        <v>9706</v>
      </c>
      <c r="S43" s="689">
        <v>10528</v>
      </c>
      <c r="T43" s="689">
        <v>2408</v>
      </c>
      <c r="U43" s="688">
        <v>1187</v>
      </c>
      <c r="V43" s="697" t="s">
        <v>163</v>
      </c>
    </row>
    <row r="44" spans="1:22" ht="10.5" customHeight="1">
      <c r="A44" s="579" t="s">
        <v>164</v>
      </c>
      <c r="B44" s="689">
        <v>4639</v>
      </c>
      <c r="C44" s="689">
        <v>112</v>
      </c>
      <c r="D44" s="689" t="s">
        <v>198</v>
      </c>
      <c r="E44" s="689">
        <v>517</v>
      </c>
      <c r="F44" s="689" t="s">
        <v>198</v>
      </c>
      <c r="G44" s="689">
        <v>2</v>
      </c>
      <c r="H44" s="689">
        <v>279</v>
      </c>
      <c r="I44" s="689">
        <v>657</v>
      </c>
      <c r="J44" s="689">
        <v>92</v>
      </c>
      <c r="K44" s="689">
        <v>39</v>
      </c>
      <c r="L44" s="689">
        <v>32</v>
      </c>
      <c r="M44" s="689">
        <v>21</v>
      </c>
      <c r="N44" s="689">
        <v>2</v>
      </c>
      <c r="O44" s="689">
        <v>119</v>
      </c>
      <c r="P44" s="689">
        <v>15</v>
      </c>
      <c r="Q44" s="689">
        <v>29</v>
      </c>
      <c r="R44" s="689">
        <v>397</v>
      </c>
      <c r="S44" s="689">
        <v>2093</v>
      </c>
      <c r="T44" s="689">
        <v>226</v>
      </c>
      <c r="U44" s="688">
        <v>8</v>
      </c>
      <c r="V44" s="697" t="s">
        <v>164</v>
      </c>
    </row>
    <row r="45" spans="1:22" ht="10.5" customHeight="1">
      <c r="A45" s="573" t="s">
        <v>23</v>
      </c>
      <c r="B45" s="689">
        <v>1510</v>
      </c>
      <c r="C45" s="689">
        <v>231</v>
      </c>
      <c r="D45" s="689" t="s">
        <v>198</v>
      </c>
      <c r="E45" s="689">
        <v>283</v>
      </c>
      <c r="F45" s="689" t="s">
        <v>198</v>
      </c>
      <c r="G45" s="689" t="s">
        <v>198</v>
      </c>
      <c r="H45" s="689">
        <v>300</v>
      </c>
      <c r="I45" s="689">
        <v>101</v>
      </c>
      <c r="J45" s="689">
        <v>66</v>
      </c>
      <c r="K45" s="689">
        <v>10</v>
      </c>
      <c r="L45" s="689">
        <v>14</v>
      </c>
      <c r="M45" s="689">
        <v>1</v>
      </c>
      <c r="N45" s="689" t="s">
        <v>198</v>
      </c>
      <c r="O45" s="689">
        <v>20</v>
      </c>
      <c r="P45" s="689">
        <v>11</v>
      </c>
      <c r="Q45" s="689">
        <v>80</v>
      </c>
      <c r="R45" s="689">
        <v>245</v>
      </c>
      <c r="S45" s="689">
        <v>133</v>
      </c>
      <c r="T45" s="689">
        <v>9</v>
      </c>
      <c r="U45" s="688">
        <v>5</v>
      </c>
      <c r="V45" s="696" t="s">
        <v>23</v>
      </c>
    </row>
    <row r="46" spans="1:22" ht="10.5" customHeight="1">
      <c r="A46" s="573" t="s">
        <v>24</v>
      </c>
      <c r="B46" s="689">
        <v>9205</v>
      </c>
      <c r="C46" s="689">
        <v>646</v>
      </c>
      <c r="D46" s="689" t="s">
        <v>198</v>
      </c>
      <c r="E46" s="689">
        <v>3697</v>
      </c>
      <c r="F46" s="689">
        <v>37</v>
      </c>
      <c r="G46" s="689">
        <v>311</v>
      </c>
      <c r="H46" s="689">
        <v>332</v>
      </c>
      <c r="I46" s="689">
        <v>1168</v>
      </c>
      <c r="J46" s="689">
        <v>483</v>
      </c>
      <c r="K46" s="689">
        <v>57</v>
      </c>
      <c r="L46" s="689">
        <v>86</v>
      </c>
      <c r="M46" s="689">
        <v>358</v>
      </c>
      <c r="N46" s="689">
        <v>4</v>
      </c>
      <c r="O46" s="689">
        <v>118</v>
      </c>
      <c r="P46" s="689">
        <v>83</v>
      </c>
      <c r="Q46" s="689">
        <v>259</v>
      </c>
      <c r="R46" s="689">
        <v>868</v>
      </c>
      <c r="S46" s="689">
        <v>587</v>
      </c>
      <c r="T46" s="689">
        <v>88</v>
      </c>
      <c r="U46" s="688">
        <v>26</v>
      </c>
      <c r="V46" s="696" t="s">
        <v>24</v>
      </c>
    </row>
    <row r="47" spans="1:22" ht="10.5" customHeight="1">
      <c r="A47" s="573" t="s">
        <v>25</v>
      </c>
      <c r="B47" s="689">
        <v>1814</v>
      </c>
      <c r="C47" s="689">
        <v>316</v>
      </c>
      <c r="D47" s="689" t="s">
        <v>198</v>
      </c>
      <c r="E47" s="689">
        <v>540</v>
      </c>
      <c r="F47" s="689" t="s">
        <v>198</v>
      </c>
      <c r="G47" s="689">
        <v>51</v>
      </c>
      <c r="H47" s="689">
        <v>47</v>
      </c>
      <c r="I47" s="689">
        <v>229</v>
      </c>
      <c r="J47" s="689">
        <v>72</v>
      </c>
      <c r="K47" s="689">
        <v>10</v>
      </c>
      <c r="L47" s="689">
        <v>22</v>
      </c>
      <c r="M47" s="689">
        <v>17</v>
      </c>
      <c r="N47" s="689">
        <v>2</v>
      </c>
      <c r="O47" s="689">
        <v>12</v>
      </c>
      <c r="P47" s="689">
        <v>14</v>
      </c>
      <c r="Q47" s="689">
        <v>70</v>
      </c>
      <c r="R47" s="689">
        <v>245</v>
      </c>
      <c r="S47" s="689">
        <v>148</v>
      </c>
      <c r="T47" s="689">
        <v>11</v>
      </c>
      <c r="U47" s="688">
        <v>5</v>
      </c>
      <c r="V47" s="696" t="s">
        <v>25</v>
      </c>
    </row>
    <row r="48" spans="1:22" ht="10.5" customHeight="1">
      <c r="A48" s="573" t="s">
        <v>26</v>
      </c>
      <c r="B48" s="689">
        <v>1692</v>
      </c>
      <c r="C48" s="689">
        <v>38</v>
      </c>
      <c r="D48" s="689" t="s">
        <v>198</v>
      </c>
      <c r="E48" s="689">
        <v>488</v>
      </c>
      <c r="F48" s="689">
        <v>12</v>
      </c>
      <c r="G48" s="689">
        <v>98</v>
      </c>
      <c r="H48" s="689">
        <v>118</v>
      </c>
      <c r="I48" s="689">
        <v>386</v>
      </c>
      <c r="J48" s="689">
        <v>58</v>
      </c>
      <c r="K48" s="689">
        <v>1</v>
      </c>
      <c r="L48" s="689">
        <v>2</v>
      </c>
      <c r="M48" s="689">
        <v>16</v>
      </c>
      <c r="N48" s="689" t="s">
        <v>198</v>
      </c>
      <c r="O48" s="689">
        <v>36</v>
      </c>
      <c r="P48" s="689">
        <v>6</v>
      </c>
      <c r="Q48" s="689">
        <v>91</v>
      </c>
      <c r="R48" s="689">
        <v>178</v>
      </c>
      <c r="S48" s="689">
        <v>141</v>
      </c>
      <c r="T48" s="689">
        <v>14</v>
      </c>
      <c r="U48" s="688">
        <v>8</v>
      </c>
      <c r="V48" s="696" t="s">
        <v>26</v>
      </c>
    </row>
    <row r="49" spans="1:22" ht="10.5" customHeight="1">
      <c r="A49" s="573" t="s">
        <v>27</v>
      </c>
      <c r="B49" s="689">
        <v>6027</v>
      </c>
      <c r="C49" s="689">
        <v>1125</v>
      </c>
      <c r="D49" s="689">
        <v>119</v>
      </c>
      <c r="E49" s="689">
        <v>1417</v>
      </c>
      <c r="F49" s="689">
        <v>71</v>
      </c>
      <c r="G49" s="689">
        <v>90</v>
      </c>
      <c r="H49" s="689">
        <v>128</v>
      </c>
      <c r="I49" s="689">
        <v>769</v>
      </c>
      <c r="J49" s="689">
        <v>288</v>
      </c>
      <c r="K49" s="689">
        <v>73</v>
      </c>
      <c r="L49" s="689">
        <v>29</v>
      </c>
      <c r="M49" s="689">
        <v>48</v>
      </c>
      <c r="N49" s="689" t="s">
        <v>198</v>
      </c>
      <c r="O49" s="689">
        <v>253</v>
      </c>
      <c r="P49" s="689">
        <v>89</v>
      </c>
      <c r="Q49" s="689">
        <v>253</v>
      </c>
      <c r="R49" s="689">
        <v>711</v>
      </c>
      <c r="S49" s="689">
        <v>478</v>
      </c>
      <c r="T49" s="689">
        <v>59</v>
      </c>
      <c r="U49" s="688">
        <v>30</v>
      </c>
      <c r="V49" s="696" t="s">
        <v>27</v>
      </c>
    </row>
    <row r="50" spans="1:22" ht="10.5" customHeight="1">
      <c r="A50" s="573" t="s">
        <v>28</v>
      </c>
      <c r="B50" s="689">
        <v>6977</v>
      </c>
      <c r="C50" s="689">
        <v>411</v>
      </c>
      <c r="D50" s="689" t="s">
        <v>198</v>
      </c>
      <c r="E50" s="689">
        <v>2197</v>
      </c>
      <c r="F50" s="689">
        <v>104</v>
      </c>
      <c r="G50" s="689">
        <v>237</v>
      </c>
      <c r="H50" s="689">
        <v>36</v>
      </c>
      <c r="I50" s="689">
        <v>1039</v>
      </c>
      <c r="J50" s="689">
        <v>345</v>
      </c>
      <c r="K50" s="689">
        <v>84</v>
      </c>
      <c r="L50" s="689">
        <v>82</v>
      </c>
      <c r="M50" s="689">
        <v>57</v>
      </c>
      <c r="N50" s="689">
        <v>11</v>
      </c>
      <c r="O50" s="689">
        <v>130</v>
      </c>
      <c r="P50" s="689">
        <v>41</v>
      </c>
      <c r="Q50" s="689">
        <v>248</v>
      </c>
      <c r="R50" s="689">
        <v>897</v>
      </c>
      <c r="S50" s="689">
        <v>915</v>
      </c>
      <c r="T50" s="689">
        <v>111</v>
      </c>
      <c r="U50" s="688">
        <v>30</v>
      </c>
      <c r="V50" s="696" t="s">
        <v>28</v>
      </c>
    </row>
    <row r="51" spans="1:22" ht="10.5" customHeight="1">
      <c r="A51" s="573" t="s">
        <v>29</v>
      </c>
      <c r="B51" s="689">
        <v>2300</v>
      </c>
      <c r="C51" s="689">
        <v>244</v>
      </c>
      <c r="D51" s="689" t="s">
        <v>198</v>
      </c>
      <c r="E51" s="689">
        <v>387</v>
      </c>
      <c r="F51" s="689">
        <v>34</v>
      </c>
      <c r="G51" s="689">
        <v>31</v>
      </c>
      <c r="H51" s="689">
        <v>27</v>
      </c>
      <c r="I51" s="689">
        <v>371</v>
      </c>
      <c r="J51" s="689">
        <v>193</v>
      </c>
      <c r="K51" s="689">
        <v>49</v>
      </c>
      <c r="L51" s="689">
        <v>40</v>
      </c>
      <c r="M51" s="689">
        <v>15</v>
      </c>
      <c r="N51" s="689" t="s">
        <v>198</v>
      </c>
      <c r="O51" s="689">
        <v>59</v>
      </c>
      <c r="P51" s="689">
        <v>16</v>
      </c>
      <c r="Q51" s="689">
        <v>135</v>
      </c>
      <c r="R51" s="689">
        <v>428</v>
      </c>
      <c r="S51" s="689">
        <v>242</v>
      </c>
      <c r="T51" s="689">
        <v>20</v>
      </c>
      <c r="U51" s="688">
        <v>7</v>
      </c>
      <c r="V51" s="696" t="s">
        <v>29</v>
      </c>
    </row>
    <row r="52" spans="1:22" ht="10.5" customHeight="1">
      <c r="A52" s="573" t="s">
        <v>30</v>
      </c>
      <c r="B52" s="689">
        <v>1480</v>
      </c>
      <c r="C52" s="689">
        <v>253</v>
      </c>
      <c r="D52" s="689" t="s">
        <v>198</v>
      </c>
      <c r="E52" s="689">
        <v>279</v>
      </c>
      <c r="F52" s="689">
        <v>49</v>
      </c>
      <c r="G52" s="689">
        <v>68</v>
      </c>
      <c r="H52" s="689">
        <v>46</v>
      </c>
      <c r="I52" s="689">
        <v>131</v>
      </c>
      <c r="J52" s="689">
        <v>101</v>
      </c>
      <c r="K52" s="689">
        <v>5</v>
      </c>
      <c r="L52" s="689">
        <v>11</v>
      </c>
      <c r="M52" s="689">
        <v>10</v>
      </c>
      <c r="N52" s="689" t="s">
        <v>198</v>
      </c>
      <c r="O52" s="689">
        <v>40</v>
      </c>
      <c r="P52" s="689">
        <v>2</v>
      </c>
      <c r="Q52" s="689">
        <v>79</v>
      </c>
      <c r="R52" s="689">
        <v>216</v>
      </c>
      <c r="S52" s="689">
        <v>155</v>
      </c>
      <c r="T52" s="689">
        <v>25</v>
      </c>
      <c r="U52" s="688">
        <v>10</v>
      </c>
      <c r="V52" s="696" t="s">
        <v>30</v>
      </c>
    </row>
    <row r="53" spans="1:22" ht="10.5" customHeight="1">
      <c r="A53" s="573" t="s">
        <v>31</v>
      </c>
      <c r="B53" s="689">
        <v>1086</v>
      </c>
      <c r="C53" s="689">
        <v>1</v>
      </c>
      <c r="D53" s="689">
        <v>1</v>
      </c>
      <c r="E53" s="689">
        <v>261</v>
      </c>
      <c r="F53" s="689" t="s">
        <v>198</v>
      </c>
      <c r="G53" s="689">
        <v>18</v>
      </c>
      <c r="H53" s="689">
        <v>5</v>
      </c>
      <c r="I53" s="689">
        <v>183</v>
      </c>
      <c r="J53" s="689">
        <v>67</v>
      </c>
      <c r="K53" s="689">
        <v>18</v>
      </c>
      <c r="L53" s="689">
        <v>10</v>
      </c>
      <c r="M53" s="689">
        <v>2</v>
      </c>
      <c r="N53" s="689" t="s">
        <v>198</v>
      </c>
      <c r="O53" s="689">
        <v>7</v>
      </c>
      <c r="P53" s="689">
        <v>181</v>
      </c>
      <c r="Q53" s="689">
        <v>50</v>
      </c>
      <c r="R53" s="689">
        <v>209</v>
      </c>
      <c r="S53" s="689">
        <v>63</v>
      </c>
      <c r="T53" s="689">
        <v>1</v>
      </c>
      <c r="U53" s="688">
        <v>9</v>
      </c>
      <c r="V53" s="696" t="s">
        <v>31</v>
      </c>
    </row>
    <row r="54" spans="1:22" ht="10.5" customHeight="1">
      <c r="A54" s="573" t="s">
        <v>32</v>
      </c>
      <c r="B54" s="689">
        <v>3432</v>
      </c>
      <c r="C54" s="689">
        <v>227</v>
      </c>
      <c r="D54" s="689" t="s">
        <v>198</v>
      </c>
      <c r="E54" s="689">
        <v>1431</v>
      </c>
      <c r="F54" s="689">
        <v>19</v>
      </c>
      <c r="G54" s="689">
        <v>181</v>
      </c>
      <c r="H54" s="689">
        <v>163</v>
      </c>
      <c r="I54" s="689">
        <v>437</v>
      </c>
      <c r="J54" s="689">
        <v>87</v>
      </c>
      <c r="K54" s="689">
        <v>8</v>
      </c>
      <c r="L54" s="689">
        <v>24</v>
      </c>
      <c r="M54" s="689">
        <v>25</v>
      </c>
      <c r="N54" s="689" t="s">
        <v>198</v>
      </c>
      <c r="O54" s="689">
        <v>78</v>
      </c>
      <c r="P54" s="689">
        <v>4</v>
      </c>
      <c r="Q54" s="689">
        <v>119</v>
      </c>
      <c r="R54" s="689">
        <v>354</v>
      </c>
      <c r="S54" s="689">
        <v>253</v>
      </c>
      <c r="T54" s="689">
        <v>10</v>
      </c>
      <c r="U54" s="688">
        <v>9</v>
      </c>
      <c r="V54" s="696" t="s">
        <v>32</v>
      </c>
    </row>
    <row r="55" spans="1:22" ht="10.5" customHeight="1">
      <c r="A55" s="573" t="s">
        <v>33</v>
      </c>
      <c r="B55" s="689">
        <v>1110</v>
      </c>
      <c r="C55" s="689">
        <v>249</v>
      </c>
      <c r="D55" s="689" t="s">
        <v>198</v>
      </c>
      <c r="E55" s="689">
        <v>188</v>
      </c>
      <c r="F55" s="689" t="s">
        <v>198</v>
      </c>
      <c r="G55" s="689">
        <v>44</v>
      </c>
      <c r="H55" s="689">
        <v>42</v>
      </c>
      <c r="I55" s="689">
        <v>107</v>
      </c>
      <c r="J55" s="689">
        <v>61</v>
      </c>
      <c r="K55" s="689" t="s">
        <v>198</v>
      </c>
      <c r="L55" s="689" t="s">
        <v>198</v>
      </c>
      <c r="M55" s="689">
        <v>13</v>
      </c>
      <c r="N55" s="689" t="s">
        <v>198</v>
      </c>
      <c r="O55" s="689">
        <v>4</v>
      </c>
      <c r="P55" s="689">
        <v>1</v>
      </c>
      <c r="Q55" s="689">
        <v>48</v>
      </c>
      <c r="R55" s="689">
        <v>245</v>
      </c>
      <c r="S55" s="689">
        <v>88</v>
      </c>
      <c r="T55" s="689">
        <v>13</v>
      </c>
      <c r="U55" s="688">
        <v>8</v>
      </c>
      <c r="V55" s="696" t="s">
        <v>33</v>
      </c>
    </row>
    <row r="56" spans="1:22" s="518" customFormat="1" ht="5.0999999999999996" customHeight="1">
      <c r="A56" s="685"/>
      <c r="B56" s="684"/>
      <c r="C56" s="684"/>
      <c r="D56" s="684"/>
      <c r="E56" s="684"/>
      <c r="F56" s="684"/>
      <c r="G56" s="684"/>
      <c r="H56" s="684"/>
      <c r="I56" s="684"/>
      <c r="J56" s="684"/>
      <c r="K56" s="684"/>
      <c r="L56" s="684"/>
      <c r="M56" s="684"/>
      <c r="N56" s="684"/>
      <c r="O56" s="684"/>
      <c r="P56" s="684"/>
      <c r="Q56" s="684"/>
      <c r="R56" s="684"/>
      <c r="S56" s="684"/>
      <c r="T56" s="684"/>
      <c r="U56" s="694"/>
      <c r="V56" s="685"/>
    </row>
    <row r="57" spans="1:22" s="518" customFormat="1" ht="10.5" customHeight="1">
      <c r="A57" s="681" t="s">
        <v>876</v>
      </c>
      <c r="B57" s="680"/>
      <c r="C57" s="680"/>
      <c r="D57" s="684"/>
      <c r="E57" s="684"/>
      <c r="F57" s="684"/>
      <c r="G57" s="684"/>
      <c r="H57" s="684"/>
      <c r="I57" s="684"/>
      <c r="J57" s="684"/>
      <c r="K57" s="684"/>
      <c r="L57" s="684"/>
      <c r="M57" s="684"/>
      <c r="N57" s="684"/>
      <c r="O57" s="684"/>
      <c r="P57" s="684"/>
      <c r="Q57" s="684"/>
      <c r="R57" s="684"/>
      <c r="S57" s="684"/>
      <c r="T57" s="684"/>
      <c r="U57" s="694"/>
      <c r="V57" s="681"/>
    </row>
    <row r="58" spans="1:22" s="518" customFormat="1" ht="10.5" customHeight="1">
      <c r="A58" s="683" t="s">
        <v>875</v>
      </c>
      <c r="B58" s="680"/>
      <c r="C58" s="680"/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84"/>
      <c r="O58" s="684"/>
      <c r="P58" s="684"/>
      <c r="Q58" s="684"/>
      <c r="R58" s="684"/>
      <c r="S58" s="684"/>
      <c r="T58" s="684"/>
      <c r="U58" s="694"/>
      <c r="V58" s="683"/>
    </row>
    <row r="59" spans="1:22" s="518" customFormat="1" ht="10.5" customHeight="1">
      <c r="A59" s="1660" t="s">
        <v>874</v>
      </c>
      <c r="B59" s="1660"/>
      <c r="C59" s="1660"/>
      <c r="D59" s="684"/>
      <c r="E59" s="684"/>
      <c r="F59" s="684"/>
      <c r="G59" s="684"/>
      <c r="H59" s="684"/>
      <c r="I59" s="684"/>
      <c r="J59" s="684"/>
      <c r="K59" s="684"/>
      <c r="L59" s="684"/>
      <c r="M59" s="684"/>
      <c r="N59" s="684"/>
      <c r="O59" s="684"/>
      <c r="P59" s="684"/>
      <c r="Q59" s="684"/>
      <c r="R59" s="684"/>
      <c r="S59" s="684"/>
      <c r="T59" s="684"/>
      <c r="U59" s="694"/>
      <c r="V59" s="682"/>
    </row>
    <row r="60" spans="1:22" s="518" customFormat="1" ht="10.5" customHeight="1">
      <c r="A60" s="681" t="s">
        <v>873</v>
      </c>
      <c r="B60" s="680"/>
      <c r="C60" s="680"/>
      <c r="D60" s="684"/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684"/>
      <c r="T60" s="684"/>
      <c r="U60" s="694"/>
      <c r="V60" s="681"/>
    </row>
    <row r="61" spans="1:22" ht="15.95" customHeight="1">
      <c r="A61" s="455" t="s">
        <v>130</v>
      </c>
      <c r="B61" s="691">
        <v>26353</v>
      </c>
      <c r="C61" s="691">
        <v>1175</v>
      </c>
      <c r="D61" s="691">
        <v>258</v>
      </c>
      <c r="E61" s="691">
        <v>9736</v>
      </c>
      <c r="F61" s="691">
        <v>249</v>
      </c>
      <c r="G61" s="691">
        <v>491</v>
      </c>
      <c r="H61" s="691">
        <v>745</v>
      </c>
      <c r="I61" s="691">
        <v>2928</v>
      </c>
      <c r="J61" s="691">
        <v>1435</v>
      </c>
      <c r="K61" s="691">
        <v>146</v>
      </c>
      <c r="L61" s="691">
        <v>307</v>
      </c>
      <c r="M61" s="691">
        <v>202</v>
      </c>
      <c r="N61" s="691">
        <v>18</v>
      </c>
      <c r="O61" s="691">
        <v>495</v>
      </c>
      <c r="P61" s="691">
        <v>318</v>
      </c>
      <c r="Q61" s="691">
        <v>1153</v>
      </c>
      <c r="R61" s="691">
        <v>3149</v>
      </c>
      <c r="S61" s="691">
        <v>3096</v>
      </c>
      <c r="T61" s="691">
        <v>253</v>
      </c>
      <c r="U61" s="690">
        <v>199</v>
      </c>
      <c r="V61" s="490" t="s">
        <v>130</v>
      </c>
    </row>
    <row r="62" spans="1:22" ht="9.9499999999999993" customHeight="1">
      <c r="A62" s="449" t="s">
        <v>7</v>
      </c>
      <c r="B62" s="689">
        <v>2866</v>
      </c>
      <c r="C62" s="689">
        <v>171</v>
      </c>
      <c r="D62" s="689" t="s">
        <v>198</v>
      </c>
      <c r="E62" s="689">
        <v>1135</v>
      </c>
      <c r="F62" s="689" t="s">
        <v>198</v>
      </c>
      <c r="G62" s="689">
        <v>15</v>
      </c>
      <c r="H62" s="689">
        <v>39</v>
      </c>
      <c r="I62" s="689">
        <v>506</v>
      </c>
      <c r="J62" s="689">
        <v>94</v>
      </c>
      <c r="K62" s="689">
        <v>7</v>
      </c>
      <c r="L62" s="689">
        <v>33</v>
      </c>
      <c r="M62" s="689">
        <v>22</v>
      </c>
      <c r="N62" s="689" t="s">
        <v>198</v>
      </c>
      <c r="O62" s="689">
        <v>35</v>
      </c>
      <c r="P62" s="689">
        <v>67</v>
      </c>
      <c r="Q62" s="689">
        <v>95</v>
      </c>
      <c r="R62" s="689">
        <v>297</v>
      </c>
      <c r="S62" s="689">
        <v>307</v>
      </c>
      <c r="T62" s="689">
        <v>24</v>
      </c>
      <c r="U62" s="688">
        <v>20</v>
      </c>
      <c r="V62" s="486" t="s">
        <v>7</v>
      </c>
    </row>
    <row r="63" spans="1:22" ht="9.9499999999999993" customHeight="1">
      <c r="A63" s="449" t="s">
        <v>8</v>
      </c>
      <c r="B63" s="689">
        <v>3928</v>
      </c>
      <c r="C63" s="689">
        <v>189</v>
      </c>
      <c r="D63" s="689" t="s">
        <v>198</v>
      </c>
      <c r="E63" s="689">
        <v>1171</v>
      </c>
      <c r="F63" s="689">
        <v>38</v>
      </c>
      <c r="G63" s="689">
        <v>30</v>
      </c>
      <c r="H63" s="689">
        <v>320</v>
      </c>
      <c r="I63" s="689">
        <v>460</v>
      </c>
      <c r="J63" s="689">
        <v>330</v>
      </c>
      <c r="K63" s="689">
        <v>7</v>
      </c>
      <c r="L63" s="689">
        <v>28</v>
      </c>
      <c r="M63" s="689">
        <v>31</v>
      </c>
      <c r="N63" s="689">
        <v>5</v>
      </c>
      <c r="O63" s="689">
        <v>114</v>
      </c>
      <c r="P63" s="689">
        <v>31</v>
      </c>
      <c r="Q63" s="689">
        <v>176</v>
      </c>
      <c r="R63" s="689">
        <v>429</v>
      </c>
      <c r="S63" s="689">
        <v>535</v>
      </c>
      <c r="T63" s="689">
        <v>10</v>
      </c>
      <c r="U63" s="688">
        <v>24</v>
      </c>
      <c r="V63" s="486" t="s">
        <v>8</v>
      </c>
    </row>
    <row r="64" spans="1:22" ht="9.9499999999999993" customHeight="1">
      <c r="A64" s="449" t="s">
        <v>9</v>
      </c>
      <c r="B64" s="689">
        <v>12229</v>
      </c>
      <c r="C64" s="689">
        <v>574</v>
      </c>
      <c r="D64" s="689">
        <v>256</v>
      </c>
      <c r="E64" s="689">
        <v>5108</v>
      </c>
      <c r="F64" s="689">
        <v>123</v>
      </c>
      <c r="G64" s="689">
        <v>200</v>
      </c>
      <c r="H64" s="689">
        <v>290</v>
      </c>
      <c r="I64" s="689">
        <v>1060</v>
      </c>
      <c r="J64" s="689">
        <v>671</v>
      </c>
      <c r="K64" s="689">
        <v>69</v>
      </c>
      <c r="L64" s="689">
        <v>173</v>
      </c>
      <c r="M64" s="689">
        <v>90</v>
      </c>
      <c r="N64" s="689">
        <v>12</v>
      </c>
      <c r="O64" s="689">
        <v>152</v>
      </c>
      <c r="P64" s="689">
        <v>176</v>
      </c>
      <c r="Q64" s="689">
        <v>509</v>
      </c>
      <c r="R64" s="689">
        <v>1344</v>
      </c>
      <c r="S64" s="689">
        <v>1178</v>
      </c>
      <c r="T64" s="689">
        <v>171</v>
      </c>
      <c r="U64" s="688">
        <v>69</v>
      </c>
      <c r="V64" s="486" t="s">
        <v>9</v>
      </c>
    </row>
    <row r="65" spans="1:22" ht="9.9499999999999993" customHeight="1">
      <c r="A65" s="449" t="s">
        <v>10</v>
      </c>
      <c r="B65" s="689">
        <v>1815</v>
      </c>
      <c r="C65" s="689">
        <v>108</v>
      </c>
      <c r="D65" s="689">
        <v>1</v>
      </c>
      <c r="E65" s="689">
        <v>825</v>
      </c>
      <c r="F65" s="689" t="s">
        <v>198</v>
      </c>
      <c r="G65" s="689">
        <v>73</v>
      </c>
      <c r="H65" s="689">
        <v>23</v>
      </c>
      <c r="I65" s="689">
        <v>32</v>
      </c>
      <c r="J65" s="689">
        <v>71</v>
      </c>
      <c r="K65" s="689">
        <v>5</v>
      </c>
      <c r="L65" s="689">
        <v>15</v>
      </c>
      <c r="M65" s="689">
        <v>5</v>
      </c>
      <c r="N65" s="689" t="s">
        <v>198</v>
      </c>
      <c r="O65" s="689">
        <v>24</v>
      </c>
      <c r="P65" s="689">
        <v>9</v>
      </c>
      <c r="Q65" s="689">
        <v>68</v>
      </c>
      <c r="R65" s="689">
        <v>188</v>
      </c>
      <c r="S65" s="689">
        <v>351</v>
      </c>
      <c r="T65" s="689">
        <v>8</v>
      </c>
      <c r="U65" s="688">
        <v>11</v>
      </c>
      <c r="V65" s="486" t="s">
        <v>10</v>
      </c>
    </row>
    <row r="66" spans="1:22" ht="9.9499999999999993" customHeight="1">
      <c r="A66" s="449" t="s">
        <v>11</v>
      </c>
      <c r="B66" s="689">
        <v>4455</v>
      </c>
      <c r="C66" s="689">
        <v>78</v>
      </c>
      <c r="D66" s="689" t="s">
        <v>198</v>
      </c>
      <c r="E66" s="689">
        <v>1187</v>
      </c>
      <c r="F66" s="689">
        <v>87</v>
      </c>
      <c r="G66" s="689">
        <v>132</v>
      </c>
      <c r="H66" s="689">
        <v>66</v>
      </c>
      <c r="I66" s="689">
        <v>796</v>
      </c>
      <c r="J66" s="689">
        <v>234</v>
      </c>
      <c r="K66" s="689">
        <v>37</v>
      </c>
      <c r="L66" s="689">
        <v>57</v>
      </c>
      <c r="M66" s="689">
        <v>41</v>
      </c>
      <c r="N66" s="689" t="s">
        <v>198</v>
      </c>
      <c r="O66" s="689">
        <v>136</v>
      </c>
      <c r="P66" s="689">
        <v>18</v>
      </c>
      <c r="Q66" s="689">
        <v>233</v>
      </c>
      <c r="R66" s="689">
        <v>668</v>
      </c>
      <c r="S66" s="689">
        <v>592</v>
      </c>
      <c r="T66" s="689">
        <v>37</v>
      </c>
      <c r="U66" s="688">
        <v>55</v>
      </c>
      <c r="V66" s="486" t="s">
        <v>11</v>
      </c>
    </row>
    <row r="67" spans="1:22" ht="9.9499999999999993" customHeight="1">
      <c r="A67" s="449" t="s">
        <v>12</v>
      </c>
      <c r="B67" s="689">
        <v>1061</v>
      </c>
      <c r="C67" s="689">
        <v>56</v>
      </c>
      <c r="D67" s="689" t="s">
        <v>198</v>
      </c>
      <c r="E67" s="689">
        <v>307</v>
      </c>
      <c r="F67" s="689" t="s">
        <v>198</v>
      </c>
      <c r="G67" s="689">
        <v>42</v>
      </c>
      <c r="H67" s="689">
        <v>8</v>
      </c>
      <c r="I67" s="689">
        <v>73</v>
      </c>
      <c r="J67" s="689">
        <v>36</v>
      </c>
      <c r="K67" s="689">
        <v>20</v>
      </c>
      <c r="L67" s="689">
        <v>1</v>
      </c>
      <c r="M67" s="689">
        <v>13</v>
      </c>
      <c r="N67" s="689">
        <v>1</v>
      </c>
      <c r="O67" s="689">
        <v>34</v>
      </c>
      <c r="P67" s="689">
        <v>18</v>
      </c>
      <c r="Q67" s="689">
        <v>72</v>
      </c>
      <c r="R67" s="689">
        <v>223</v>
      </c>
      <c r="S67" s="689">
        <v>132</v>
      </c>
      <c r="T67" s="689">
        <v>3</v>
      </c>
      <c r="U67" s="688">
        <v>20</v>
      </c>
      <c r="V67" s="486" t="s">
        <v>12</v>
      </c>
    </row>
    <row r="68" spans="1:22" ht="11.1" customHeight="1">
      <c r="A68" s="455" t="s">
        <v>131</v>
      </c>
      <c r="B68" s="691">
        <v>39140</v>
      </c>
      <c r="C68" s="691">
        <v>2978</v>
      </c>
      <c r="D68" s="691">
        <v>3</v>
      </c>
      <c r="E68" s="691">
        <v>9862</v>
      </c>
      <c r="F68" s="691">
        <v>431</v>
      </c>
      <c r="G68" s="691">
        <v>763</v>
      </c>
      <c r="H68" s="691">
        <v>1885</v>
      </c>
      <c r="I68" s="691">
        <v>6727</v>
      </c>
      <c r="J68" s="691">
        <v>2748</v>
      </c>
      <c r="K68" s="691">
        <v>375</v>
      </c>
      <c r="L68" s="691">
        <v>882</v>
      </c>
      <c r="M68" s="691">
        <v>477</v>
      </c>
      <c r="N68" s="691">
        <v>59</v>
      </c>
      <c r="O68" s="691">
        <v>1230</v>
      </c>
      <c r="P68" s="691">
        <v>495</v>
      </c>
      <c r="Q68" s="691">
        <v>1499</v>
      </c>
      <c r="R68" s="691">
        <v>3750</v>
      </c>
      <c r="S68" s="691">
        <v>4010</v>
      </c>
      <c r="T68" s="691">
        <v>537</v>
      </c>
      <c r="U68" s="690">
        <v>428</v>
      </c>
      <c r="V68" s="490" t="s">
        <v>131</v>
      </c>
    </row>
    <row r="69" spans="1:22" ht="9.9499999999999993" customHeight="1">
      <c r="A69" s="449" t="s">
        <v>1</v>
      </c>
      <c r="B69" s="689">
        <v>6515</v>
      </c>
      <c r="C69" s="689">
        <v>1905</v>
      </c>
      <c r="D69" s="689" t="s">
        <v>198</v>
      </c>
      <c r="E69" s="689">
        <v>1859</v>
      </c>
      <c r="F69" s="689">
        <v>37</v>
      </c>
      <c r="G69" s="689">
        <v>89</v>
      </c>
      <c r="H69" s="689">
        <v>83</v>
      </c>
      <c r="I69" s="689">
        <v>643</v>
      </c>
      <c r="J69" s="689">
        <v>127</v>
      </c>
      <c r="K69" s="689">
        <v>21</v>
      </c>
      <c r="L69" s="689">
        <v>142</v>
      </c>
      <c r="M69" s="689">
        <v>69</v>
      </c>
      <c r="N69" s="689">
        <v>7</v>
      </c>
      <c r="O69" s="689">
        <v>121</v>
      </c>
      <c r="P69" s="689">
        <v>27</v>
      </c>
      <c r="Q69" s="689">
        <v>169</v>
      </c>
      <c r="R69" s="689">
        <v>667</v>
      </c>
      <c r="S69" s="689">
        <v>486</v>
      </c>
      <c r="T69" s="689">
        <v>36</v>
      </c>
      <c r="U69" s="688">
        <v>29</v>
      </c>
      <c r="V69" s="486" t="s">
        <v>1</v>
      </c>
    </row>
    <row r="70" spans="1:22" ht="9.9499999999999993" customHeight="1">
      <c r="A70" s="449" t="s">
        <v>2</v>
      </c>
      <c r="B70" s="689">
        <v>1239</v>
      </c>
      <c r="C70" s="689">
        <v>299</v>
      </c>
      <c r="D70" s="689" t="s">
        <v>198</v>
      </c>
      <c r="E70" s="689">
        <v>345</v>
      </c>
      <c r="F70" s="689" t="s">
        <v>198</v>
      </c>
      <c r="G70" s="689">
        <v>29</v>
      </c>
      <c r="H70" s="689">
        <v>10</v>
      </c>
      <c r="I70" s="689">
        <v>135</v>
      </c>
      <c r="J70" s="689">
        <v>23</v>
      </c>
      <c r="K70" s="689">
        <v>2</v>
      </c>
      <c r="L70" s="689" t="s">
        <v>198</v>
      </c>
      <c r="M70" s="689">
        <v>7</v>
      </c>
      <c r="N70" s="689" t="s">
        <v>198</v>
      </c>
      <c r="O70" s="689">
        <v>12</v>
      </c>
      <c r="P70" s="689">
        <v>3</v>
      </c>
      <c r="Q70" s="689">
        <v>81</v>
      </c>
      <c r="R70" s="689">
        <v>169</v>
      </c>
      <c r="S70" s="689">
        <v>115</v>
      </c>
      <c r="T70" s="689">
        <v>6</v>
      </c>
      <c r="U70" s="688">
        <v>4</v>
      </c>
      <c r="V70" s="486" t="s">
        <v>2</v>
      </c>
    </row>
    <row r="71" spans="1:22" ht="9.9499999999999993" customHeight="1">
      <c r="A71" s="449" t="s">
        <v>219</v>
      </c>
      <c r="B71" s="689">
        <v>31386</v>
      </c>
      <c r="C71" s="689">
        <v>774</v>
      </c>
      <c r="D71" s="689">
        <v>3</v>
      </c>
      <c r="E71" s="689">
        <v>7658</v>
      </c>
      <c r="F71" s="689">
        <v>394</v>
      </c>
      <c r="G71" s="689">
        <v>645</v>
      </c>
      <c r="H71" s="689">
        <v>1791</v>
      </c>
      <c r="I71" s="689">
        <v>5949</v>
      </c>
      <c r="J71" s="689">
        <v>2599</v>
      </c>
      <c r="K71" s="689">
        <v>352</v>
      </c>
      <c r="L71" s="689">
        <v>740</v>
      </c>
      <c r="M71" s="689">
        <v>402</v>
      </c>
      <c r="N71" s="689">
        <v>51</v>
      </c>
      <c r="O71" s="689">
        <v>1097</v>
      </c>
      <c r="P71" s="689">
        <v>465</v>
      </c>
      <c r="Q71" s="689">
        <v>1250</v>
      </c>
      <c r="R71" s="689">
        <v>2915</v>
      </c>
      <c r="S71" s="689">
        <v>3409</v>
      </c>
      <c r="T71" s="689">
        <v>495</v>
      </c>
      <c r="U71" s="688">
        <v>396</v>
      </c>
      <c r="V71" s="486" t="s">
        <v>219</v>
      </c>
    </row>
    <row r="72" spans="1:22" ht="11.1" customHeight="1">
      <c r="A72" s="455" t="s">
        <v>132</v>
      </c>
      <c r="B72" s="691">
        <v>32804</v>
      </c>
      <c r="C72" s="691">
        <v>2273</v>
      </c>
      <c r="D72" s="691">
        <v>627</v>
      </c>
      <c r="E72" s="691">
        <v>10783</v>
      </c>
      <c r="F72" s="691">
        <v>605</v>
      </c>
      <c r="G72" s="691">
        <v>982</v>
      </c>
      <c r="H72" s="691">
        <v>1093</v>
      </c>
      <c r="I72" s="691">
        <v>2921</v>
      </c>
      <c r="J72" s="691">
        <v>1613</v>
      </c>
      <c r="K72" s="691">
        <v>166</v>
      </c>
      <c r="L72" s="691">
        <v>331</v>
      </c>
      <c r="M72" s="691">
        <v>297</v>
      </c>
      <c r="N72" s="691">
        <v>115</v>
      </c>
      <c r="O72" s="691">
        <v>755</v>
      </c>
      <c r="P72" s="691">
        <v>279</v>
      </c>
      <c r="Q72" s="691">
        <v>1623</v>
      </c>
      <c r="R72" s="691">
        <v>3835</v>
      </c>
      <c r="S72" s="691">
        <v>3795</v>
      </c>
      <c r="T72" s="691">
        <v>538</v>
      </c>
      <c r="U72" s="690">
        <v>172</v>
      </c>
      <c r="V72" s="490" t="s">
        <v>132</v>
      </c>
    </row>
    <row r="73" spans="1:22" ht="9.9499999999999993" customHeight="1">
      <c r="A73" s="449" t="s">
        <v>3</v>
      </c>
      <c r="B73" s="689">
        <v>2585</v>
      </c>
      <c r="C73" s="689">
        <v>495</v>
      </c>
      <c r="D73" s="689" t="s">
        <v>198</v>
      </c>
      <c r="E73" s="689">
        <v>1158</v>
      </c>
      <c r="F73" s="689">
        <v>56</v>
      </c>
      <c r="G73" s="689" t="s">
        <v>198</v>
      </c>
      <c r="H73" s="689">
        <v>1</v>
      </c>
      <c r="I73" s="689">
        <v>193</v>
      </c>
      <c r="J73" s="689">
        <v>42</v>
      </c>
      <c r="K73" s="689">
        <v>5</v>
      </c>
      <c r="L73" s="689">
        <v>15</v>
      </c>
      <c r="M73" s="689">
        <v>6</v>
      </c>
      <c r="N73" s="689" t="s">
        <v>198</v>
      </c>
      <c r="O73" s="689">
        <v>17</v>
      </c>
      <c r="P73" s="689">
        <v>44</v>
      </c>
      <c r="Q73" s="689">
        <v>109</v>
      </c>
      <c r="R73" s="689">
        <v>295</v>
      </c>
      <c r="S73" s="689">
        <v>128</v>
      </c>
      <c r="T73" s="689">
        <v>15</v>
      </c>
      <c r="U73" s="688">
        <v>5</v>
      </c>
      <c r="V73" s="486" t="s">
        <v>3</v>
      </c>
    </row>
    <row r="74" spans="1:22" ht="9.9499999999999993" customHeight="1">
      <c r="A74" s="449" t="s">
        <v>220</v>
      </c>
      <c r="B74" s="689">
        <v>24672</v>
      </c>
      <c r="C74" s="689">
        <v>1071</v>
      </c>
      <c r="D74" s="689">
        <v>627</v>
      </c>
      <c r="E74" s="689">
        <v>7713</v>
      </c>
      <c r="F74" s="689">
        <v>513</v>
      </c>
      <c r="G74" s="689">
        <v>760</v>
      </c>
      <c r="H74" s="689">
        <v>989</v>
      </c>
      <c r="I74" s="689">
        <v>2466</v>
      </c>
      <c r="J74" s="689">
        <v>1407</v>
      </c>
      <c r="K74" s="689">
        <v>125</v>
      </c>
      <c r="L74" s="689">
        <v>291</v>
      </c>
      <c r="M74" s="689">
        <v>257</v>
      </c>
      <c r="N74" s="689">
        <v>115</v>
      </c>
      <c r="O74" s="689">
        <v>617</v>
      </c>
      <c r="P74" s="689">
        <v>232</v>
      </c>
      <c r="Q74" s="689">
        <v>1186</v>
      </c>
      <c r="R74" s="689">
        <v>2696</v>
      </c>
      <c r="S74" s="689">
        <v>3004</v>
      </c>
      <c r="T74" s="689">
        <v>481</v>
      </c>
      <c r="U74" s="688">
        <v>122</v>
      </c>
      <c r="V74" s="486" t="s">
        <v>220</v>
      </c>
    </row>
    <row r="75" spans="1:22" ht="9.9499999999999993" customHeight="1">
      <c r="A75" s="449" t="s">
        <v>4</v>
      </c>
      <c r="B75" s="689">
        <v>934</v>
      </c>
      <c r="C75" s="689">
        <v>73</v>
      </c>
      <c r="D75" s="689" t="s">
        <v>198</v>
      </c>
      <c r="E75" s="689">
        <v>249</v>
      </c>
      <c r="F75" s="689">
        <v>18</v>
      </c>
      <c r="G75" s="689">
        <v>28</v>
      </c>
      <c r="H75" s="689">
        <v>1</v>
      </c>
      <c r="I75" s="689">
        <v>81</v>
      </c>
      <c r="J75" s="689">
        <v>43</v>
      </c>
      <c r="K75" s="689" t="s">
        <v>198</v>
      </c>
      <c r="L75" s="689">
        <v>3</v>
      </c>
      <c r="M75" s="689">
        <v>5</v>
      </c>
      <c r="N75" s="689" t="s">
        <v>198</v>
      </c>
      <c r="O75" s="689">
        <v>8</v>
      </c>
      <c r="P75" s="689">
        <v>1</v>
      </c>
      <c r="Q75" s="689">
        <v>114</v>
      </c>
      <c r="R75" s="689">
        <v>211</v>
      </c>
      <c r="S75" s="689">
        <v>84</v>
      </c>
      <c r="T75" s="689">
        <v>11</v>
      </c>
      <c r="U75" s="688">
        <v>4</v>
      </c>
      <c r="V75" s="486" t="s">
        <v>4</v>
      </c>
    </row>
    <row r="76" spans="1:22" ht="9.9499999999999993" customHeight="1">
      <c r="A76" s="449" t="s">
        <v>5</v>
      </c>
      <c r="B76" s="689">
        <v>2923</v>
      </c>
      <c r="C76" s="689">
        <v>157</v>
      </c>
      <c r="D76" s="689" t="s">
        <v>198</v>
      </c>
      <c r="E76" s="689">
        <v>1303</v>
      </c>
      <c r="F76" s="689">
        <v>9</v>
      </c>
      <c r="G76" s="689">
        <v>128</v>
      </c>
      <c r="H76" s="689">
        <v>86</v>
      </c>
      <c r="I76" s="689">
        <v>122</v>
      </c>
      <c r="J76" s="689">
        <v>86</v>
      </c>
      <c r="K76" s="689">
        <v>23</v>
      </c>
      <c r="L76" s="689">
        <v>8</v>
      </c>
      <c r="M76" s="689">
        <v>21</v>
      </c>
      <c r="N76" s="689" t="s">
        <v>198</v>
      </c>
      <c r="O76" s="689">
        <v>99</v>
      </c>
      <c r="P76" s="689">
        <v>2</v>
      </c>
      <c r="Q76" s="689">
        <v>113</v>
      </c>
      <c r="R76" s="689">
        <v>322</v>
      </c>
      <c r="S76" s="689">
        <v>394</v>
      </c>
      <c r="T76" s="689">
        <v>23</v>
      </c>
      <c r="U76" s="688">
        <v>30</v>
      </c>
      <c r="V76" s="486" t="s">
        <v>5</v>
      </c>
    </row>
    <row r="77" spans="1:22" ht="9.9499999999999993" customHeight="1">
      <c r="A77" s="449" t="s">
        <v>6</v>
      </c>
      <c r="B77" s="689">
        <v>1689</v>
      </c>
      <c r="C77" s="689">
        <v>477</v>
      </c>
      <c r="D77" s="689" t="s">
        <v>198</v>
      </c>
      <c r="E77" s="689">
        <v>362</v>
      </c>
      <c r="F77" s="689">
        <v>10</v>
      </c>
      <c r="G77" s="689">
        <v>67</v>
      </c>
      <c r="H77" s="689">
        <v>16</v>
      </c>
      <c r="I77" s="689">
        <v>57</v>
      </c>
      <c r="J77" s="689">
        <v>35</v>
      </c>
      <c r="K77" s="689">
        <v>12</v>
      </c>
      <c r="L77" s="689">
        <v>14</v>
      </c>
      <c r="M77" s="689">
        <v>8</v>
      </c>
      <c r="N77" s="689" t="s">
        <v>198</v>
      </c>
      <c r="O77" s="689">
        <v>14</v>
      </c>
      <c r="P77" s="689">
        <v>1</v>
      </c>
      <c r="Q77" s="689">
        <v>101</v>
      </c>
      <c r="R77" s="689">
        <v>312</v>
      </c>
      <c r="S77" s="689">
        <v>185</v>
      </c>
      <c r="T77" s="689">
        <v>8</v>
      </c>
      <c r="U77" s="688">
        <v>11</v>
      </c>
      <c r="V77" s="486" t="s">
        <v>6</v>
      </c>
    </row>
    <row r="78" spans="1:22" ht="11.1" customHeight="1">
      <c r="A78" s="455" t="s">
        <v>133</v>
      </c>
      <c r="B78" s="691">
        <v>44251</v>
      </c>
      <c r="C78" s="691">
        <v>2359</v>
      </c>
      <c r="D78" s="691">
        <v>76</v>
      </c>
      <c r="E78" s="691">
        <v>12527</v>
      </c>
      <c r="F78" s="691">
        <v>714</v>
      </c>
      <c r="G78" s="691">
        <v>1523</v>
      </c>
      <c r="H78" s="691">
        <v>1923</v>
      </c>
      <c r="I78" s="691">
        <v>5815</v>
      </c>
      <c r="J78" s="691">
        <v>3209</v>
      </c>
      <c r="K78" s="691">
        <v>206</v>
      </c>
      <c r="L78" s="691">
        <v>623</v>
      </c>
      <c r="M78" s="691">
        <v>455</v>
      </c>
      <c r="N78" s="691">
        <v>34</v>
      </c>
      <c r="O78" s="691">
        <v>925</v>
      </c>
      <c r="P78" s="691">
        <v>939</v>
      </c>
      <c r="Q78" s="691">
        <v>2737</v>
      </c>
      <c r="R78" s="691">
        <v>4591</v>
      </c>
      <c r="S78" s="691">
        <v>4845</v>
      </c>
      <c r="T78" s="691">
        <v>600</v>
      </c>
      <c r="U78" s="690">
        <v>149</v>
      </c>
      <c r="V78" s="490" t="s">
        <v>133</v>
      </c>
    </row>
    <row r="79" spans="1:22" ht="9.9499999999999993" customHeight="1">
      <c r="A79" s="449" t="s">
        <v>34</v>
      </c>
      <c r="B79" s="689">
        <v>6172</v>
      </c>
      <c r="C79" s="689">
        <v>250</v>
      </c>
      <c r="D79" s="689" t="s">
        <v>198</v>
      </c>
      <c r="E79" s="689">
        <v>1934</v>
      </c>
      <c r="F79" s="689">
        <v>103</v>
      </c>
      <c r="G79" s="689">
        <v>257</v>
      </c>
      <c r="H79" s="689">
        <v>157</v>
      </c>
      <c r="I79" s="689">
        <v>822</v>
      </c>
      <c r="J79" s="689">
        <v>335</v>
      </c>
      <c r="K79" s="689">
        <v>23</v>
      </c>
      <c r="L79" s="689">
        <v>66</v>
      </c>
      <c r="M79" s="689">
        <v>62</v>
      </c>
      <c r="N79" s="689" t="s">
        <v>198</v>
      </c>
      <c r="O79" s="689">
        <v>130</v>
      </c>
      <c r="P79" s="689">
        <v>89</v>
      </c>
      <c r="Q79" s="689">
        <v>190</v>
      </c>
      <c r="R79" s="689">
        <v>668</v>
      </c>
      <c r="S79" s="689">
        <v>816</v>
      </c>
      <c r="T79" s="689">
        <v>255</v>
      </c>
      <c r="U79" s="688">
        <v>16</v>
      </c>
      <c r="V79" s="486" t="s">
        <v>34</v>
      </c>
    </row>
    <row r="80" spans="1:22" ht="9.9499999999999993" customHeight="1">
      <c r="A80" s="449" t="s">
        <v>35</v>
      </c>
      <c r="B80" s="689">
        <v>871</v>
      </c>
      <c r="C80" s="689">
        <v>38</v>
      </c>
      <c r="D80" s="689" t="s">
        <v>198</v>
      </c>
      <c r="E80" s="689">
        <v>170</v>
      </c>
      <c r="F80" s="689" t="s">
        <v>198</v>
      </c>
      <c r="G80" s="689">
        <v>64</v>
      </c>
      <c r="H80" s="689">
        <v>17</v>
      </c>
      <c r="I80" s="689">
        <v>39</v>
      </c>
      <c r="J80" s="689">
        <v>29</v>
      </c>
      <c r="K80" s="689">
        <v>35</v>
      </c>
      <c r="L80" s="689">
        <v>12</v>
      </c>
      <c r="M80" s="689">
        <v>7</v>
      </c>
      <c r="N80" s="689" t="s">
        <v>198</v>
      </c>
      <c r="O80" s="689">
        <v>17</v>
      </c>
      <c r="P80" s="689">
        <v>19</v>
      </c>
      <c r="Q80" s="689">
        <v>72</v>
      </c>
      <c r="R80" s="689">
        <v>98</v>
      </c>
      <c r="S80" s="689">
        <v>237</v>
      </c>
      <c r="T80" s="689">
        <v>12</v>
      </c>
      <c r="U80" s="688">
        <v>4</v>
      </c>
      <c r="V80" s="486" t="s">
        <v>35</v>
      </c>
    </row>
    <row r="81" spans="1:22" ht="9.9499999999999993" customHeight="1">
      <c r="A81" s="449" t="s">
        <v>36</v>
      </c>
      <c r="B81" s="689">
        <v>2380</v>
      </c>
      <c r="C81" s="689">
        <v>171</v>
      </c>
      <c r="D81" s="689" t="s">
        <v>198</v>
      </c>
      <c r="E81" s="689">
        <v>953</v>
      </c>
      <c r="F81" s="689">
        <v>22</v>
      </c>
      <c r="G81" s="689">
        <v>13</v>
      </c>
      <c r="H81" s="689">
        <v>13</v>
      </c>
      <c r="I81" s="689">
        <v>266</v>
      </c>
      <c r="J81" s="689">
        <v>186</v>
      </c>
      <c r="K81" s="689">
        <v>4</v>
      </c>
      <c r="L81" s="689">
        <v>84</v>
      </c>
      <c r="M81" s="689">
        <v>11</v>
      </c>
      <c r="N81" s="689">
        <v>4</v>
      </c>
      <c r="O81" s="689">
        <v>44</v>
      </c>
      <c r="P81" s="689">
        <v>1</v>
      </c>
      <c r="Q81" s="689">
        <v>106</v>
      </c>
      <c r="R81" s="689">
        <v>269</v>
      </c>
      <c r="S81" s="689">
        <v>221</v>
      </c>
      <c r="T81" s="689">
        <v>8</v>
      </c>
      <c r="U81" s="688">
        <v>3</v>
      </c>
      <c r="V81" s="486" t="s">
        <v>36</v>
      </c>
    </row>
    <row r="82" spans="1:22" ht="9.9499999999999993" customHeight="1">
      <c r="A82" s="449" t="s">
        <v>37</v>
      </c>
      <c r="B82" s="689">
        <v>7328</v>
      </c>
      <c r="C82" s="689">
        <v>346</v>
      </c>
      <c r="D82" s="689" t="s">
        <v>198</v>
      </c>
      <c r="E82" s="689">
        <v>2023</v>
      </c>
      <c r="F82" s="689">
        <v>242</v>
      </c>
      <c r="G82" s="689">
        <v>289</v>
      </c>
      <c r="H82" s="689">
        <v>703</v>
      </c>
      <c r="I82" s="689">
        <v>831</v>
      </c>
      <c r="J82" s="689">
        <v>673</v>
      </c>
      <c r="K82" s="689">
        <v>24</v>
      </c>
      <c r="L82" s="689">
        <v>101</v>
      </c>
      <c r="M82" s="689">
        <v>75</v>
      </c>
      <c r="N82" s="689">
        <v>15</v>
      </c>
      <c r="O82" s="689">
        <v>118</v>
      </c>
      <c r="P82" s="689">
        <v>18</v>
      </c>
      <c r="Q82" s="689">
        <v>309</v>
      </c>
      <c r="R82" s="689">
        <v>844</v>
      </c>
      <c r="S82" s="689">
        <v>637</v>
      </c>
      <c r="T82" s="689">
        <v>58</v>
      </c>
      <c r="U82" s="688">
        <v>20</v>
      </c>
      <c r="V82" s="486" t="s">
        <v>37</v>
      </c>
    </row>
    <row r="83" spans="1:22" ht="9.9499999999999993" customHeight="1">
      <c r="A83" s="449" t="s">
        <v>221</v>
      </c>
      <c r="B83" s="689">
        <v>12671</v>
      </c>
      <c r="C83" s="689">
        <v>629</v>
      </c>
      <c r="D83" s="689">
        <v>30</v>
      </c>
      <c r="E83" s="689">
        <v>2898</v>
      </c>
      <c r="F83" s="689">
        <v>281</v>
      </c>
      <c r="G83" s="689">
        <v>372</v>
      </c>
      <c r="H83" s="689">
        <v>582</v>
      </c>
      <c r="I83" s="689">
        <v>1333</v>
      </c>
      <c r="J83" s="689">
        <v>779</v>
      </c>
      <c r="K83" s="689">
        <v>67</v>
      </c>
      <c r="L83" s="689">
        <v>175</v>
      </c>
      <c r="M83" s="689">
        <v>161</v>
      </c>
      <c r="N83" s="689">
        <v>7</v>
      </c>
      <c r="O83" s="689">
        <v>280</v>
      </c>
      <c r="P83" s="689">
        <v>99</v>
      </c>
      <c r="Q83" s="689">
        <v>1490</v>
      </c>
      <c r="R83" s="689">
        <v>1413</v>
      </c>
      <c r="S83" s="689">
        <v>1847</v>
      </c>
      <c r="T83" s="689">
        <v>175</v>
      </c>
      <c r="U83" s="688">
        <v>56</v>
      </c>
      <c r="V83" s="486" t="s">
        <v>221</v>
      </c>
    </row>
    <row r="84" spans="1:22" ht="9.9499999999999993" customHeight="1">
      <c r="A84" s="449" t="s">
        <v>38</v>
      </c>
      <c r="B84" s="689">
        <v>10196</v>
      </c>
      <c r="C84" s="689">
        <v>231</v>
      </c>
      <c r="D84" s="689">
        <v>47</v>
      </c>
      <c r="E84" s="689">
        <v>3510</v>
      </c>
      <c r="F84" s="689">
        <v>45</v>
      </c>
      <c r="G84" s="689">
        <v>327</v>
      </c>
      <c r="H84" s="689">
        <v>361</v>
      </c>
      <c r="I84" s="689">
        <v>2029</v>
      </c>
      <c r="J84" s="689">
        <v>753</v>
      </c>
      <c r="K84" s="689">
        <v>48</v>
      </c>
      <c r="L84" s="689">
        <v>63</v>
      </c>
      <c r="M84" s="689">
        <v>100</v>
      </c>
      <c r="N84" s="689">
        <v>7</v>
      </c>
      <c r="O84" s="689">
        <v>174</v>
      </c>
      <c r="P84" s="689">
        <v>668</v>
      </c>
      <c r="Q84" s="689">
        <v>296</v>
      </c>
      <c r="R84" s="689">
        <v>780</v>
      </c>
      <c r="S84" s="689">
        <v>678</v>
      </c>
      <c r="T84" s="689">
        <v>42</v>
      </c>
      <c r="U84" s="688">
        <v>38</v>
      </c>
      <c r="V84" s="486" t="s">
        <v>38</v>
      </c>
    </row>
    <row r="85" spans="1:22" ht="9.9499999999999993" customHeight="1">
      <c r="A85" s="449" t="s">
        <v>39</v>
      </c>
      <c r="B85" s="689">
        <v>4634</v>
      </c>
      <c r="C85" s="689">
        <v>695</v>
      </c>
      <c r="D85" s="689" t="s">
        <v>198</v>
      </c>
      <c r="E85" s="689">
        <v>1040</v>
      </c>
      <c r="F85" s="689">
        <v>22</v>
      </c>
      <c r="G85" s="689">
        <v>201</v>
      </c>
      <c r="H85" s="689">
        <v>89</v>
      </c>
      <c r="I85" s="689">
        <v>494</v>
      </c>
      <c r="J85" s="689">
        <v>453</v>
      </c>
      <c r="K85" s="689">
        <v>5</v>
      </c>
      <c r="L85" s="689">
        <v>123</v>
      </c>
      <c r="M85" s="689">
        <v>39</v>
      </c>
      <c r="N85" s="689">
        <v>1</v>
      </c>
      <c r="O85" s="689">
        <v>163</v>
      </c>
      <c r="P85" s="689">
        <v>46</v>
      </c>
      <c r="Q85" s="689">
        <v>275</v>
      </c>
      <c r="R85" s="689">
        <v>519</v>
      </c>
      <c r="S85" s="689">
        <v>407</v>
      </c>
      <c r="T85" s="689">
        <v>49</v>
      </c>
      <c r="U85" s="688">
        <v>12</v>
      </c>
      <c r="V85" s="486" t="s">
        <v>39</v>
      </c>
    </row>
    <row r="86" spans="1:22" ht="12.95" customHeight="1">
      <c r="A86" s="472" t="s">
        <v>192</v>
      </c>
      <c r="B86" s="660">
        <v>521338</v>
      </c>
      <c r="C86" s="660">
        <v>8805</v>
      </c>
      <c r="D86" s="660">
        <v>11837</v>
      </c>
      <c r="E86" s="660">
        <v>146880</v>
      </c>
      <c r="F86" s="660">
        <v>15144</v>
      </c>
      <c r="G86" s="660">
        <v>17470</v>
      </c>
      <c r="H86" s="660">
        <v>23639</v>
      </c>
      <c r="I86" s="660">
        <v>51482</v>
      </c>
      <c r="J86" s="660">
        <v>29195</v>
      </c>
      <c r="K86" s="660">
        <v>7017</v>
      </c>
      <c r="L86" s="660">
        <v>7263</v>
      </c>
      <c r="M86" s="660">
        <v>7997</v>
      </c>
      <c r="N86" s="660">
        <v>599</v>
      </c>
      <c r="O86" s="660">
        <v>10395</v>
      </c>
      <c r="P86" s="660">
        <v>5092</v>
      </c>
      <c r="Q86" s="660">
        <v>29956</v>
      </c>
      <c r="R86" s="660">
        <v>65448</v>
      </c>
      <c r="S86" s="660">
        <v>72787</v>
      </c>
      <c r="T86" s="660">
        <v>6602</v>
      </c>
      <c r="U86" s="487">
        <v>3730</v>
      </c>
      <c r="V86" s="500" t="s">
        <v>192</v>
      </c>
    </row>
    <row r="87" spans="1:22" ht="20.100000000000001" customHeight="1">
      <c r="A87" s="440" t="s">
        <v>391</v>
      </c>
      <c r="B87" s="691">
        <v>292282</v>
      </c>
      <c r="C87" s="691">
        <v>5434</v>
      </c>
      <c r="D87" s="691">
        <v>5710</v>
      </c>
      <c r="E87" s="691">
        <v>88148</v>
      </c>
      <c r="F87" s="691">
        <v>6417</v>
      </c>
      <c r="G87" s="691">
        <v>9930</v>
      </c>
      <c r="H87" s="691">
        <v>13958</v>
      </c>
      <c r="I87" s="691">
        <v>30317</v>
      </c>
      <c r="J87" s="691">
        <v>16602</v>
      </c>
      <c r="K87" s="691">
        <v>4327</v>
      </c>
      <c r="L87" s="691">
        <v>4204</v>
      </c>
      <c r="M87" s="691">
        <v>4723</v>
      </c>
      <c r="N87" s="691">
        <v>221</v>
      </c>
      <c r="O87" s="691">
        <v>5789</v>
      </c>
      <c r="P87" s="691">
        <v>2346</v>
      </c>
      <c r="Q87" s="691">
        <v>15678</v>
      </c>
      <c r="R87" s="691">
        <v>34790</v>
      </c>
      <c r="S87" s="691">
        <v>38267</v>
      </c>
      <c r="T87" s="691">
        <v>3695</v>
      </c>
      <c r="U87" s="690">
        <v>1728</v>
      </c>
      <c r="V87" s="483" t="s">
        <v>352</v>
      </c>
    </row>
    <row r="88" spans="1:22" ht="11.1" customHeight="1">
      <c r="A88" s="455" t="s">
        <v>134</v>
      </c>
      <c r="B88" s="691">
        <v>44188</v>
      </c>
      <c r="C88" s="691">
        <v>1209</v>
      </c>
      <c r="D88" s="691">
        <v>642</v>
      </c>
      <c r="E88" s="691">
        <v>14288</v>
      </c>
      <c r="F88" s="691">
        <v>1142</v>
      </c>
      <c r="G88" s="691">
        <v>1590</v>
      </c>
      <c r="H88" s="691">
        <v>3373</v>
      </c>
      <c r="I88" s="691">
        <v>2913</v>
      </c>
      <c r="J88" s="691">
        <v>2234</v>
      </c>
      <c r="K88" s="691">
        <v>1132</v>
      </c>
      <c r="L88" s="691">
        <v>509</v>
      </c>
      <c r="M88" s="691">
        <v>508</v>
      </c>
      <c r="N88" s="691">
        <v>10</v>
      </c>
      <c r="O88" s="691">
        <v>660</v>
      </c>
      <c r="P88" s="691">
        <v>228</v>
      </c>
      <c r="Q88" s="691">
        <v>2080</v>
      </c>
      <c r="R88" s="691">
        <v>5195</v>
      </c>
      <c r="S88" s="691">
        <v>5592</v>
      </c>
      <c r="T88" s="691">
        <v>726</v>
      </c>
      <c r="U88" s="690">
        <v>154</v>
      </c>
      <c r="V88" s="490" t="s">
        <v>134</v>
      </c>
    </row>
    <row r="89" spans="1:22" ht="9.9499999999999993" customHeight="1">
      <c r="A89" s="449" t="s">
        <v>77</v>
      </c>
      <c r="B89" s="689">
        <v>3562</v>
      </c>
      <c r="C89" s="689">
        <v>166</v>
      </c>
      <c r="D89" s="689" t="s">
        <v>198</v>
      </c>
      <c r="E89" s="689">
        <v>2344</v>
      </c>
      <c r="F89" s="689">
        <v>28</v>
      </c>
      <c r="G89" s="689">
        <v>123</v>
      </c>
      <c r="H89" s="689">
        <v>32</v>
      </c>
      <c r="I89" s="689">
        <v>118</v>
      </c>
      <c r="J89" s="689">
        <v>16</v>
      </c>
      <c r="K89" s="689">
        <v>39</v>
      </c>
      <c r="L89" s="689">
        <v>8</v>
      </c>
      <c r="M89" s="689">
        <v>23</v>
      </c>
      <c r="N89" s="689" t="s">
        <v>198</v>
      </c>
      <c r="O89" s="689">
        <v>52</v>
      </c>
      <c r="P89" s="689">
        <v>5</v>
      </c>
      <c r="Q89" s="689">
        <v>60</v>
      </c>
      <c r="R89" s="689">
        <v>378</v>
      </c>
      <c r="S89" s="689">
        <v>150</v>
      </c>
      <c r="T89" s="689">
        <v>16</v>
      </c>
      <c r="U89" s="688">
        <v>3</v>
      </c>
      <c r="V89" s="486" t="s">
        <v>77</v>
      </c>
    </row>
    <row r="90" spans="1:22" ht="9.9499999999999993" customHeight="1">
      <c r="A90" s="449" t="s">
        <v>78</v>
      </c>
      <c r="B90" s="689">
        <v>2995</v>
      </c>
      <c r="C90" s="689">
        <v>29</v>
      </c>
      <c r="D90" s="689">
        <v>3</v>
      </c>
      <c r="E90" s="689">
        <v>654</v>
      </c>
      <c r="F90" s="689">
        <v>312</v>
      </c>
      <c r="G90" s="689">
        <v>156</v>
      </c>
      <c r="H90" s="689">
        <v>485</v>
      </c>
      <c r="I90" s="689">
        <v>82</v>
      </c>
      <c r="J90" s="689">
        <v>96</v>
      </c>
      <c r="K90" s="689">
        <v>104</v>
      </c>
      <c r="L90" s="689">
        <v>5</v>
      </c>
      <c r="M90" s="689">
        <v>7</v>
      </c>
      <c r="N90" s="689" t="s">
        <v>198</v>
      </c>
      <c r="O90" s="689">
        <v>48</v>
      </c>
      <c r="P90" s="689">
        <v>42</v>
      </c>
      <c r="Q90" s="689">
        <v>93</v>
      </c>
      <c r="R90" s="689">
        <v>395</v>
      </c>
      <c r="S90" s="689">
        <v>249</v>
      </c>
      <c r="T90" s="689">
        <v>231</v>
      </c>
      <c r="U90" s="688">
        <v>4</v>
      </c>
      <c r="V90" s="486" t="s">
        <v>78</v>
      </c>
    </row>
    <row r="91" spans="1:22" ht="9.9499999999999993" customHeight="1">
      <c r="A91" s="449" t="s">
        <v>79</v>
      </c>
      <c r="B91" s="689">
        <v>1369</v>
      </c>
      <c r="C91" s="689">
        <v>30</v>
      </c>
      <c r="D91" s="689" t="s">
        <v>198</v>
      </c>
      <c r="E91" s="689">
        <v>666</v>
      </c>
      <c r="F91" s="689">
        <v>35</v>
      </c>
      <c r="G91" s="689">
        <v>53</v>
      </c>
      <c r="H91" s="689">
        <v>33</v>
      </c>
      <c r="I91" s="689">
        <v>93</v>
      </c>
      <c r="J91" s="689">
        <v>52</v>
      </c>
      <c r="K91" s="689">
        <v>7</v>
      </c>
      <c r="L91" s="689">
        <v>8</v>
      </c>
      <c r="M91" s="689">
        <v>5</v>
      </c>
      <c r="N91" s="689" t="s">
        <v>198</v>
      </c>
      <c r="O91" s="689">
        <v>32</v>
      </c>
      <c r="P91" s="689">
        <v>8</v>
      </c>
      <c r="Q91" s="689">
        <v>58</v>
      </c>
      <c r="R91" s="689">
        <v>169</v>
      </c>
      <c r="S91" s="689">
        <v>109</v>
      </c>
      <c r="T91" s="689">
        <v>6</v>
      </c>
      <c r="U91" s="688">
        <v>3</v>
      </c>
      <c r="V91" s="486" t="s">
        <v>79</v>
      </c>
    </row>
    <row r="92" spans="1:22" ht="9.9499999999999993" customHeight="1">
      <c r="A92" s="449" t="s">
        <v>80</v>
      </c>
      <c r="B92" s="689">
        <v>1708</v>
      </c>
      <c r="C92" s="689">
        <v>23</v>
      </c>
      <c r="D92" s="689" t="s">
        <v>198</v>
      </c>
      <c r="E92" s="689">
        <v>546</v>
      </c>
      <c r="F92" s="689">
        <v>148</v>
      </c>
      <c r="G92" s="689">
        <v>89</v>
      </c>
      <c r="H92" s="689">
        <v>4</v>
      </c>
      <c r="I92" s="689">
        <v>52</v>
      </c>
      <c r="J92" s="689">
        <v>21</v>
      </c>
      <c r="K92" s="689">
        <v>41</v>
      </c>
      <c r="L92" s="689">
        <v>11</v>
      </c>
      <c r="M92" s="689">
        <v>14</v>
      </c>
      <c r="N92" s="689" t="s">
        <v>198</v>
      </c>
      <c r="O92" s="689">
        <v>16</v>
      </c>
      <c r="P92" s="689">
        <v>5</v>
      </c>
      <c r="Q92" s="689">
        <v>119</v>
      </c>
      <c r="R92" s="689">
        <v>319</v>
      </c>
      <c r="S92" s="689">
        <v>277</v>
      </c>
      <c r="T92" s="689">
        <v>22</v>
      </c>
      <c r="U92" s="688">
        <v>1</v>
      </c>
      <c r="V92" s="486" t="s">
        <v>80</v>
      </c>
    </row>
    <row r="93" spans="1:22" ht="9.9499999999999993" customHeight="1">
      <c r="A93" s="449" t="s">
        <v>81</v>
      </c>
      <c r="B93" s="689">
        <v>4178</v>
      </c>
      <c r="C93" s="689">
        <v>44</v>
      </c>
      <c r="D93" s="689">
        <v>7</v>
      </c>
      <c r="E93" s="689">
        <v>1603</v>
      </c>
      <c r="F93" s="689">
        <v>62</v>
      </c>
      <c r="G93" s="689">
        <v>119</v>
      </c>
      <c r="H93" s="689">
        <v>327</v>
      </c>
      <c r="I93" s="689">
        <v>406</v>
      </c>
      <c r="J93" s="689">
        <v>240</v>
      </c>
      <c r="K93" s="689">
        <v>58</v>
      </c>
      <c r="L93" s="689">
        <v>23</v>
      </c>
      <c r="M93" s="689">
        <v>23</v>
      </c>
      <c r="N93" s="689" t="s">
        <v>198</v>
      </c>
      <c r="O93" s="689">
        <v>58</v>
      </c>
      <c r="P93" s="689">
        <v>14</v>
      </c>
      <c r="Q93" s="689">
        <v>283</v>
      </c>
      <c r="R93" s="689">
        <v>510</v>
      </c>
      <c r="S93" s="689">
        <v>379</v>
      </c>
      <c r="T93" s="689">
        <v>14</v>
      </c>
      <c r="U93" s="688">
        <v>9</v>
      </c>
      <c r="V93" s="486" t="s">
        <v>81</v>
      </c>
    </row>
    <row r="94" spans="1:22" ht="9.9499999999999993" customHeight="1">
      <c r="A94" s="449" t="s">
        <v>82</v>
      </c>
      <c r="B94" s="689">
        <v>3403</v>
      </c>
      <c r="C94" s="689">
        <v>4</v>
      </c>
      <c r="D94" s="689">
        <v>2</v>
      </c>
      <c r="E94" s="689">
        <v>1484</v>
      </c>
      <c r="F94" s="689">
        <v>148</v>
      </c>
      <c r="G94" s="689">
        <v>95</v>
      </c>
      <c r="H94" s="689">
        <v>28</v>
      </c>
      <c r="I94" s="689">
        <v>157</v>
      </c>
      <c r="J94" s="689">
        <v>174</v>
      </c>
      <c r="K94" s="689">
        <v>62</v>
      </c>
      <c r="L94" s="689">
        <v>15</v>
      </c>
      <c r="M94" s="689">
        <v>24</v>
      </c>
      <c r="N94" s="689">
        <v>2</v>
      </c>
      <c r="O94" s="689">
        <v>55</v>
      </c>
      <c r="P94" s="689">
        <v>7</v>
      </c>
      <c r="Q94" s="689">
        <v>108</v>
      </c>
      <c r="R94" s="689">
        <v>445</v>
      </c>
      <c r="S94" s="689">
        <v>554</v>
      </c>
      <c r="T94" s="689">
        <v>32</v>
      </c>
      <c r="U94" s="688">
        <v>9</v>
      </c>
      <c r="V94" s="486" t="s">
        <v>82</v>
      </c>
    </row>
    <row r="95" spans="1:22" ht="9.9499999999999993" customHeight="1">
      <c r="A95" s="449" t="s">
        <v>83</v>
      </c>
      <c r="B95" s="689">
        <v>3984</v>
      </c>
      <c r="C95" s="689">
        <v>194</v>
      </c>
      <c r="D95" s="689" t="s">
        <v>198</v>
      </c>
      <c r="E95" s="689">
        <v>865</v>
      </c>
      <c r="F95" s="689">
        <v>49</v>
      </c>
      <c r="G95" s="689">
        <v>134</v>
      </c>
      <c r="H95" s="689">
        <v>449</v>
      </c>
      <c r="I95" s="689">
        <v>357</v>
      </c>
      <c r="J95" s="689">
        <v>194</v>
      </c>
      <c r="K95" s="689">
        <v>46</v>
      </c>
      <c r="L95" s="689">
        <v>12</v>
      </c>
      <c r="M95" s="689">
        <v>36</v>
      </c>
      <c r="N95" s="689" t="s">
        <v>198</v>
      </c>
      <c r="O95" s="689">
        <v>24</v>
      </c>
      <c r="P95" s="689">
        <v>26</v>
      </c>
      <c r="Q95" s="689">
        <v>293</v>
      </c>
      <c r="R95" s="689">
        <v>674</v>
      </c>
      <c r="S95" s="689">
        <v>599</v>
      </c>
      <c r="T95" s="689">
        <v>19</v>
      </c>
      <c r="U95" s="688">
        <v>12</v>
      </c>
      <c r="V95" s="486" t="s">
        <v>83</v>
      </c>
    </row>
    <row r="96" spans="1:22" ht="9.9499999999999993" customHeight="1">
      <c r="A96" s="449" t="s">
        <v>84</v>
      </c>
      <c r="B96" s="689">
        <v>2728</v>
      </c>
      <c r="C96" s="689">
        <v>68</v>
      </c>
      <c r="D96" s="689">
        <v>475</v>
      </c>
      <c r="E96" s="689">
        <v>755</v>
      </c>
      <c r="F96" s="689">
        <v>39</v>
      </c>
      <c r="G96" s="689">
        <v>66</v>
      </c>
      <c r="H96" s="689">
        <v>46</v>
      </c>
      <c r="I96" s="689">
        <v>49</v>
      </c>
      <c r="J96" s="689">
        <v>50</v>
      </c>
      <c r="K96" s="689">
        <v>22</v>
      </c>
      <c r="L96" s="689">
        <v>53</v>
      </c>
      <c r="M96" s="689" t="s">
        <v>198</v>
      </c>
      <c r="N96" s="689" t="s">
        <v>198</v>
      </c>
      <c r="O96" s="689">
        <v>57</v>
      </c>
      <c r="P96" s="689">
        <v>20</v>
      </c>
      <c r="Q96" s="689">
        <v>123</v>
      </c>
      <c r="R96" s="689">
        <v>600</v>
      </c>
      <c r="S96" s="689">
        <v>249</v>
      </c>
      <c r="T96" s="689">
        <v>30</v>
      </c>
      <c r="U96" s="688">
        <v>27</v>
      </c>
      <c r="V96" s="486" t="s">
        <v>84</v>
      </c>
    </row>
    <row r="97" spans="1:22" ht="9.9499999999999993" customHeight="1">
      <c r="A97" s="449" t="s">
        <v>222</v>
      </c>
      <c r="B97" s="689">
        <v>17444</v>
      </c>
      <c r="C97" s="689">
        <v>142</v>
      </c>
      <c r="D97" s="689">
        <v>150</v>
      </c>
      <c r="E97" s="689">
        <v>4983</v>
      </c>
      <c r="F97" s="689">
        <v>286</v>
      </c>
      <c r="G97" s="689">
        <v>608</v>
      </c>
      <c r="H97" s="689">
        <v>1898</v>
      </c>
      <c r="I97" s="689">
        <v>1477</v>
      </c>
      <c r="J97" s="689">
        <v>1366</v>
      </c>
      <c r="K97" s="689">
        <v>121</v>
      </c>
      <c r="L97" s="689">
        <v>373</v>
      </c>
      <c r="M97" s="689">
        <v>374</v>
      </c>
      <c r="N97" s="689">
        <v>9</v>
      </c>
      <c r="O97" s="689">
        <v>289</v>
      </c>
      <c r="P97" s="689">
        <v>95</v>
      </c>
      <c r="Q97" s="689">
        <v>843</v>
      </c>
      <c r="R97" s="689">
        <v>1434</v>
      </c>
      <c r="S97" s="689">
        <v>2644</v>
      </c>
      <c r="T97" s="689">
        <v>270</v>
      </c>
      <c r="U97" s="688">
        <v>84</v>
      </c>
      <c r="V97" s="486" t="s">
        <v>222</v>
      </c>
    </row>
    <row r="98" spans="1:22" ht="9.9499999999999993" customHeight="1">
      <c r="A98" s="449" t="s">
        <v>85</v>
      </c>
      <c r="B98" s="689">
        <v>2819</v>
      </c>
      <c r="C98" s="689">
        <v>510</v>
      </c>
      <c r="D98" s="689">
        <v>5</v>
      </c>
      <c r="E98" s="689">
        <v>388</v>
      </c>
      <c r="F98" s="689">
        <v>35</v>
      </c>
      <c r="G98" s="689">
        <v>149</v>
      </c>
      <c r="H98" s="689">
        <v>71</v>
      </c>
      <c r="I98" s="689">
        <v>123</v>
      </c>
      <c r="J98" s="689">
        <v>26</v>
      </c>
      <c r="K98" s="689">
        <v>633</v>
      </c>
      <c r="L98" s="689">
        <v>1</v>
      </c>
      <c r="M98" s="689" t="s">
        <v>198</v>
      </c>
      <c r="N98" s="689" t="s">
        <v>198</v>
      </c>
      <c r="O98" s="689">
        <v>32</v>
      </c>
      <c r="P98" s="689">
        <v>5</v>
      </c>
      <c r="Q98" s="689">
        <v>99</v>
      </c>
      <c r="R98" s="689">
        <v>270</v>
      </c>
      <c r="S98" s="689">
        <v>382</v>
      </c>
      <c r="T98" s="689">
        <v>86</v>
      </c>
      <c r="U98" s="688">
        <v>2</v>
      </c>
      <c r="V98" s="486" t="s">
        <v>85</v>
      </c>
    </row>
    <row r="99" spans="1:22" ht="11.1" customHeight="1">
      <c r="A99" s="455" t="s">
        <v>135</v>
      </c>
      <c r="B99" s="691">
        <v>25562</v>
      </c>
      <c r="C99" s="691">
        <v>744</v>
      </c>
      <c r="D99" s="691">
        <v>1505</v>
      </c>
      <c r="E99" s="691">
        <v>8259</v>
      </c>
      <c r="F99" s="691">
        <v>437</v>
      </c>
      <c r="G99" s="691">
        <v>863</v>
      </c>
      <c r="H99" s="691">
        <v>1363</v>
      </c>
      <c r="I99" s="691">
        <v>2084</v>
      </c>
      <c r="J99" s="691">
        <v>1168</v>
      </c>
      <c r="K99" s="691">
        <v>388</v>
      </c>
      <c r="L99" s="691">
        <v>287</v>
      </c>
      <c r="M99" s="691">
        <v>233</v>
      </c>
      <c r="N99" s="691">
        <v>51</v>
      </c>
      <c r="O99" s="691">
        <v>483</v>
      </c>
      <c r="P99" s="691">
        <v>165</v>
      </c>
      <c r="Q99" s="691">
        <v>1624</v>
      </c>
      <c r="R99" s="691">
        <v>2630</v>
      </c>
      <c r="S99" s="691">
        <v>2885</v>
      </c>
      <c r="T99" s="691">
        <v>223</v>
      </c>
      <c r="U99" s="690">
        <v>172</v>
      </c>
      <c r="V99" s="490" t="s">
        <v>135</v>
      </c>
    </row>
    <row r="100" spans="1:22" ht="9.9499999999999993" customHeight="1">
      <c r="A100" s="449" t="s">
        <v>223</v>
      </c>
      <c r="B100" s="689">
        <v>17241</v>
      </c>
      <c r="C100" s="689">
        <v>141</v>
      </c>
      <c r="D100" s="689">
        <v>58</v>
      </c>
      <c r="E100" s="689">
        <v>6382</v>
      </c>
      <c r="F100" s="689">
        <v>345</v>
      </c>
      <c r="G100" s="689">
        <v>530</v>
      </c>
      <c r="H100" s="689">
        <v>1127</v>
      </c>
      <c r="I100" s="689">
        <v>1603</v>
      </c>
      <c r="J100" s="689">
        <v>788</v>
      </c>
      <c r="K100" s="689">
        <v>246</v>
      </c>
      <c r="L100" s="689">
        <v>207</v>
      </c>
      <c r="M100" s="689">
        <v>200</v>
      </c>
      <c r="N100" s="689">
        <v>50</v>
      </c>
      <c r="O100" s="689">
        <v>302</v>
      </c>
      <c r="P100" s="689">
        <v>142</v>
      </c>
      <c r="Q100" s="689">
        <v>1151</v>
      </c>
      <c r="R100" s="689">
        <v>1500</v>
      </c>
      <c r="S100" s="689">
        <v>2181</v>
      </c>
      <c r="T100" s="689">
        <v>150</v>
      </c>
      <c r="U100" s="688">
        <v>136</v>
      </c>
      <c r="V100" s="486" t="s">
        <v>223</v>
      </c>
    </row>
    <row r="101" spans="1:22" ht="9.9499999999999993" customHeight="1">
      <c r="A101" s="449" t="s">
        <v>46</v>
      </c>
      <c r="B101" s="689">
        <v>2449</v>
      </c>
      <c r="C101" s="689">
        <v>13</v>
      </c>
      <c r="D101" s="689">
        <v>1064</v>
      </c>
      <c r="E101" s="689">
        <v>464</v>
      </c>
      <c r="F101" s="689" t="s">
        <v>198</v>
      </c>
      <c r="G101" s="689">
        <v>61</v>
      </c>
      <c r="H101" s="689" t="s">
        <v>198</v>
      </c>
      <c r="I101" s="689">
        <v>38</v>
      </c>
      <c r="J101" s="689">
        <v>168</v>
      </c>
      <c r="K101" s="689">
        <v>5</v>
      </c>
      <c r="L101" s="689">
        <v>20</v>
      </c>
      <c r="M101" s="689">
        <v>1</v>
      </c>
      <c r="N101" s="689">
        <v>1</v>
      </c>
      <c r="O101" s="689">
        <v>53</v>
      </c>
      <c r="P101" s="689">
        <v>3</v>
      </c>
      <c r="Q101" s="689">
        <v>143</v>
      </c>
      <c r="R101" s="689">
        <v>220</v>
      </c>
      <c r="S101" s="689">
        <v>169</v>
      </c>
      <c r="T101" s="689">
        <v>12</v>
      </c>
      <c r="U101" s="688">
        <v>12</v>
      </c>
      <c r="V101" s="486" t="s">
        <v>46</v>
      </c>
    </row>
    <row r="102" spans="1:22" ht="9.9499999999999993" customHeight="1">
      <c r="A102" s="449" t="s">
        <v>47</v>
      </c>
      <c r="B102" s="689">
        <v>1297</v>
      </c>
      <c r="C102" s="689">
        <v>28</v>
      </c>
      <c r="D102" s="689">
        <v>275</v>
      </c>
      <c r="E102" s="689">
        <v>284</v>
      </c>
      <c r="F102" s="689" t="s">
        <v>198</v>
      </c>
      <c r="G102" s="689">
        <v>59</v>
      </c>
      <c r="H102" s="689">
        <v>18</v>
      </c>
      <c r="I102" s="689">
        <v>85</v>
      </c>
      <c r="J102" s="689">
        <v>35</v>
      </c>
      <c r="K102" s="689">
        <v>60</v>
      </c>
      <c r="L102" s="689">
        <v>18</v>
      </c>
      <c r="M102" s="689">
        <v>5</v>
      </c>
      <c r="N102" s="689" t="s">
        <v>198</v>
      </c>
      <c r="O102" s="689">
        <v>26</v>
      </c>
      <c r="P102" s="689">
        <v>5</v>
      </c>
      <c r="Q102" s="689">
        <v>78</v>
      </c>
      <c r="R102" s="689">
        <v>194</v>
      </c>
      <c r="S102" s="689">
        <v>107</v>
      </c>
      <c r="T102" s="689">
        <v>10</v>
      </c>
      <c r="U102" s="688">
        <v>11</v>
      </c>
      <c r="V102" s="486" t="s">
        <v>47</v>
      </c>
    </row>
    <row r="103" spans="1:22" ht="9.9499999999999993" customHeight="1">
      <c r="A103" s="449" t="s">
        <v>48</v>
      </c>
      <c r="B103" s="689">
        <v>1225</v>
      </c>
      <c r="C103" s="689">
        <v>6</v>
      </c>
      <c r="D103" s="689">
        <v>13</v>
      </c>
      <c r="E103" s="689">
        <v>459</v>
      </c>
      <c r="F103" s="689">
        <v>13</v>
      </c>
      <c r="G103" s="689">
        <v>58</v>
      </c>
      <c r="H103" s="689">
        <v>81</v>
      </c>
      <c r="I103" s="689">
        <v>54</v>
      </c>
      <c r="J103" s="689">
        <v>26</v>
      </c>
      <c r="K103" s="689">
        <v>74</v>
      </c>
      <c r="L103" s="689">
        <v>10</v>
      </c>
      <c r="M103" s="689">
        <v>7</v>
      </c>
      <c r="N103" s="689" t="s">
        <v>198</v>
      </c>
      <c r="O103" s="689">
        <v>37</v>
      </c>
      <c r="P103" s="689">
        <v>6</v>
      </c>
      <c r="Q103" s="689">
        <v>78</v>
      </c>
      <c r="R103" s="689">
        <v>179</v>
      </c>
      <c r="S103" s="689">
        <v>115</v>
      </c>
      <c r="T103" s="689">
        <v>8</v>
      </c>
      <c r="U103" s="688">
        <v>2</v>
      </c>
      <c r="V103" s="486" t="s">
        <v>48</v>
      </c>
    </row>
    <row r="104" spans="1:22" s="518" customFormat="1" ht="9.9499999999999993" customHeight="1">
      <c r="A104" s="449" t="s">
        <v>49</v>
      </c>
      <c r="B104" s="689">
        <v>986</v>
      </c>
      <c r="C104" s="689">
        <v>93</v>
      </c>
      <c r="D104" s="689" t="s">
        <v>198</v>
      </c>
      <c r="E104" s="689">
        <v>406</v>
      </c>
      <c r="F104" s="689">
        <v>16</v>
      </c>
      <c r="G104" s="689">
        <v>48</v>
      </c>
      <c r="H104" s="689">
        <v>21</v>
      </c>
      <c r="I104" s="689">
        <v>63</v>
      </c>
      <c r="J104" s="689">
        <v>17</v>
      </c>
      <c r="K104" s="689">
        <v>1</v>
      </c>
      <c r="L104" s="689">
        <v>13</v>
      </c>
      <c r="M104" s="689">
        <v>5</v>
      </c>
      <c r="N104" s="689" t="s">
        <v>198</v>
      </c>
      <c r="O104" s="689">
        <v>12</v>
      </c>
      <c r="P104" s="689">
        <v>4</v>
      </c>
      <c r="Q104" s="689">
        <v>60</v>
      </c>
      <c r="R104" s="689">
        <v>119</v>
      </c>
      <c r="S104" s="689">
        <v>92</v>
      </c>
      <c r="T104" s="689">
        <v>14</v>
      </c>
      <c r="U104" s="688">
        <v>4</v>
      </c>
      <c r="V104" s="486" t="s">
        <v>49</v>
      </c>
    </row>
    <row r="105" spans="1:22" s="518" customFormat="1" ht="9.9499999999999993" customHeight="1">
      <c r="A105" s="449" t="s">
        <v>50</v>
      </c>
      <c r="B105" s="689">
        <v>2365</v>
      </c>
      <c r="C105" s="689">
        <v>463</v>
      </c>
      <c r="D105" s="689">
        <v>95</v>
      </c>
      <c r="E105" s="689">
        <v>263</v>
      </c>
      <c r="F105" s="689">
        <v>63</v>
      </c>
      <c r="G105" s="689">
        <v>106</v>
      </c>
      <c r="H105" s="689">
        <v>118</v>
      </c>
      <c r="I105" s="689">
        <v>240</v>
      </c>
      <c r="J105" s="689">
        <v>133</v>
      </c>
      <c r="K105" s="689">
        <v>1</v>
      </c>
      <c r="L105" s="689">
        <v>19</v>
      </c>
      <c r="M105" s="689">
        <v>16</v>
      </c>
      <c r="N105" s="689" t="s">
        <v>198</v>
      </c>
      <c r="O105" s="689">
        <v>53</v>
      </c>
      <c r="P105" s="689">
        <v>5</v>
      </c>
      <c r="Q105" s="689">
        <v>115</v>
      </c>
      <c r="R105" s="689">
        <v>417</v>
      </c>
      <c r="S105" s="689">
        <v>220</v>
      </c>
      <c r="T105" s="689">
        <v>29</v>
      </c>
      <c r="U105" s="688">
        <v>7</v>
      </c>
      <c r="V105" s="486" t="s">
        <v>50</v>
      </c>
    </row>
    <row r="106" spans="1:22" s="518" customFormat="1" ht="11.1" customHeight="1">
      <c r="A106" s="455" t="s">
        <v>136</v>
      </c>
      <c r="B106" s="691">
        <v>38649</v>
      </c>
      <c r="C106" s="691">
        <v>773</v>
      </c>
      <c r="D106" s="691">
        <v>594</v>
      </c>
      <c r="E106" s="691">
        <v>9372</v>
      </c>
      <c r="F106" s="691">
        <v>822</v>
      </c>
      <c r="G106" s="691">
        <v>1294</v>
      </c>
      <c r="H106" s="691">
        <v>2053</v>
      </c>
      <c r="I106" s="691">
        <v>6048</v>
      </c>
      <c r="J106" s="691">
        <v>3128</v>
      </c>
      <c r="K106" s="691">
        <v>225</v>
      </c>
      <c r="L106" s="691">
        <v>420</v>
      </c>
      <c r="M106" s="691">
        <v>439</v>
      </c>
      <c r="N106" s="691">
        <v>35</v>
      </c>
      <c r="O106" s="691">
        <v>902</v>
      </c>
      <c r="P106" s="691">
        <v>321</v>
      </c>
      <c r="Q106" s="691">
        <v>2016</v>
      </c>
      <c r="R106" s="691">
        <v>4714</v>
      </c>
      <c r="S106" s="691">
        <v>4979</v>
      </c>
      <c r="T106" s="691">
        <v>323</v>
      </c>
      <c r="U106" s="690">
        <v>192</v>
      </c>
      <c r="V106" s="490" t="s">
        <v>136</v>
      </c>
    </row>
    <row r="107" spans="1:22" s="518" customFormat="1" ht="9.9499999999999993" customHeight="1">
      <c r="A107" s="449" t="s">
        <v>40</v>
      </c>
      <c r="B107" s="689">
        <v>1738</v>
      </c>
      <c r="C107" s="689">
        <v>51</v>
      </c>
      <c r="D107" s="689">
        <v>18</v>
      </c>
      <c r="E107" s="689">
        <v>137</v>
      </c>
      <c r="F107" s="689">
        <v>29</v>
      </c>
      <c r="G107" s="689">
        <v>41</v>
      </c>
      <c r="H107" s="689">
        <v>1</v>
      </c>
      <c r="I107" s="689">
        <v>456</v>
      </c>
      <c r="J107" s="689">
        <v>99</v>
      </c>
      <c r="K107" s="689">
        <v>6</v>
      </c>
      <c r="L107" s="689">
        <v>13</v>
      </c>
      <c r="M107" s="689">
        <v>13</v>
      </c>
      <c r="N107" s="689" t="s">
        <v>198</v>
      </c>
      <c r="O107" s="689">
        <v>85</v>
      </c>
      <c r="P107" s="689">
        <v>9</v>
      </c>
      <c r="Q107" s="689">
        <v>123</v>
      </c>
      <c r="R107" s="689">
        <v>369</v>
      </c>
      <c r="S107" s="689">
        <v>273</v>
      </c>
      <c r="T107" s="689">
        <v>9</v>
      </c>
      <c r="U107" s="688">
        <v>5</v>
      </c>
      <c r="V107" s="486" t="s">
        <v>40</v>
      </c>
    </row>
    <row r="108" spans="1:22" s="518" customFormat="1" ht="9.9499999999999993" customHeight="1">
      <c r="A108" s="449" t="s">
        <v>41</v>
      </c>
      <c r="B108" s="689">
        <v>1715</v>
      </c>
      <c r="C108" s="689">
        <v>175</v>
      </c>
      <c r="D108" s="689">
        <v>23</v>
      </c>
      <c r="E108" s="689">
        <v>634</v>
      </c>
      <c r="F108" s="689">
        <v>22</v>
      </c>
      <c r="G108" s="689">
        <v>40</v>
      </c>
      <c r="H108" s="689">
        <v>24</v>
      </c>
      <c r="I108" s="689">
        <v>123</v>
      </c>
      <c r="J108" s="689">
        <v>131</v>
      </c>
      <c r="K108" s="689">
        <v>8</v>
      </c>
      <c r="L108" s="689">
        <v>4</v>
      </c>
      <c r="M108" s="689">
        <v>4</v>
      </c>
      <c r="N108" s="689" t="s">
        <v>198</v>
      </c>
      <c r="O108" s="689">
        <v>20</v>
      </c>
      <c r="P108" s="689">
        <v>3</v>
      </c>
      <c r="Q108" s="689">
        <v>77</v>
      </c>
      <c r="R108" s="689">
        <v>253</v>
      </c>
      <c r="S108" s="689">
        <v>153</v>
      </c>
      <c r="T108" s="689">
        <v>15</v>
      </c>
      <c r="U108" s="688">
        <v>6</v>
      </c>
      <c r="V108" s="486" t="s">
        <v>41</v>
      </c>
    </row>
    <row r="109" spans="1:22" s="518" customFormat="1" ht="9.9499999999999993" customHeight="1">
      <c r="A109" s="449" t="s">
        <v>42</v>
      </c>
      <c r="B109" s="689">
        <v>1119</v>
      </c>
      <c r="C109" s="689">
        <v>1</v>
      </c>
      <c r="D109" s="689">
        <v>81</v>
      </c>
      <c r="E109" s="689">
        <v>360</v>
      </c>
      <c r="F109" s="689">
        <v>17</v>
      </c>
      <c r="G109" s="689">
        <v>32</v>
      </c>
      <c r="H109" s="689">
        <v>32</v>
      </c>
      <c r="I109" s="689">
        <v>79</v>
      </c>
      <c r="J109" s="689">
        <v>73</v>
      </c>
      <c r="K109" s="689" t="s">
        <v>198</v>
      </c>
      <c r="L109" s="689">
        <v>4</v>
      </c>
      <c r="M109" s="689">
        <v>10</v>
      </c>
      <c r="N109" s="689" t="s">
        <v>198</v>
      </c>
      <c r="O109" s="689">
        <v>29</v>
      </c>
      <c r="P109" s="689">
        <v>2</v>
      </c>
      <c r="Q109" s="689">
        <v>61</v>
      </c>
      <c r="R109" s="689">
        <v>205</v>
      </c>
      <c r="S109" s="689">
        <v>123</v>
      </c>
      <c r="T109" s="689">
        <v>8</v>
      </c>
      <c r="U109" s="688">
        <v>2</v>
      </c>
      <c r="V109" s="486" t="s">
        <v>42</v>
      </c>
    </row>
    <row r="110" spans="1:22" s="518" customFormat="1" ht="9.9499999999999993" customHeight="1">
      <c r="A110" s="449" t="s">
        <v>43</v>
      </c>
      <c r="B110" s="689">
        <v>1029</v>
      </c>
      <c r="C110" s="689">
        <v>78</v>
      </c>
      <c r="D110" s="689">
        <v>3</v>
      </c>
      <c r="E110" s="689">
        <v>203</v>
      </c>
      <c r="F110" s="689">
        <v>14</v>
      </c>
      <c r="G110" s="689">
        <v>36</v>
      </c>
      <c r="H110" s="689">
        <v>65</v>
      </c>
      <c r="I110" s="689">
        <v>66</v>
      </c>
      <c r="J110" s="689">
        <v>32</v>
      </c>
      <c r="K110" s="689">
        <v>23</v>
      </c>
      <c r="L110" s="689">
        <v>5</v>
      </c>
      <c r="M110" s="689">
        <v>8</v>
      </c>
      <c r="N110" s="689" t="s">
        <v>198</v>
      </c>
      <c r="O110" s="689">
        <v>13</v>
      </c>
      <c r="P110" s="689">
        <v>2</v>
      </c>
      <c r="Q110" s="689">
        <v>81</v>
      </c>
      <c r="R110" s="689">
        <v>276</v>
      </c>
      <c r="S110" s="689">
        <v>111</v>
      </c>
      <c r="T110" s="689">
        <v>10</v>
      </c>
      <c r="U110" s="688">
        <v>1</v>
      </c>
      <c r="V110" s="486" t="s">
        <v>43</v>
      </c>
    </row>
    <row r="111" spans="1:22" s="518" customFormat="1" ht="9.9499999999999993" customHeight="1">
      <c r="A111" s="449" t="s">
        <v>224</v>
      </c>
      <c r="B111" s="689">
        <v>10430</v>
      </c>
      <c r="C111" s="689">
        <v>175</v>
      </c>
      <c r="D111" s="689">
        <v>2</v>
      </c>
      <c r="E111" s="689">
        <v>2758</v>
      </c>
      <c r="F111" s="689">
        <v>323</v>
      </c>
      <c r="G111" s="689">
        <v>407</v>
      </c>
      <c r="H111" s="689">
        <v>516</v>
      </c>
      <c r="I111" s="689">
        <v>1648</v>
      </c>
      <c r="J111" s="689">
        <v>447</v>
      </c>
      <c r="K111" s="689">
        <v>89</v>
      </c>
      <c r="L111" s="689">
        <v>111</v>
      </c>
      <c r="M111" s="689">
        <v>138</v>
      </c>
      <c r="N111" s="689">
        <v>1</v>
      </c>
      <c r="O111" s="689">
        <v>192</v>
      </c>
      <c r="P111" s="689">
        <v>90</v>
      </c>
      <c r="Q111" s="689">
        <v>527</v>
      </c>
      <c r="R111" s="689">
        <v>1213</v>
      </c>
      <c r="S111" s="689">
        <v>1682</v>
      </c>
      <c r="T111" s="689">
        <v>79</v>
      </c>
      <c r="U111" s="688">
        <v>32</v>
      </c>
      <c r="V111" s="486" t="s">
        <v>224</v>
      </c>
    </row>
    <row r="112" spans="1:22" s="518" customFormat="1" ht="9.9499999999999993" customHeight="1">
      <c r="A112" s="449" t="s">
        <v>44</v>
      </c>
      <c r="B112" s="689">
        <v>1597</v>
      </c>
      <c r="C112" s="689">
        <v>25</v>
      </c>
      <c r="D112" s="689">
        <v>311</v>
      </c>
      <c r="E112" s="689">
        <v>455</v>
      </c>
      <c r="F112" s="689">
        <v>19</v>
      </c>
      <c r="G112" s="689">
        <v>42</v>
      </c>
      <c r="H112" s="689">
        <v>58</v>
      </c>
      <c r="I112" s="689">
        <v>63</v>
      </c>
      <c r="J112" s="689">
        <v>123</v>
      </c>
      <c r="K112" s="689">
        <v>3</v>
      </c>
      <c r="L112" s="689">
        <v>7</v>
      </c>
      <c r="M112" s="689" t="s">
        <v>198</v>
      </c>
      <c r="N112" s="689" t="s">
        <v>198</v>
      </c>
      <c r="O112" s="689">
        <v>37</v>
      </c>
      <c r="P112" s="689">
        <v>2</v>
      </c>
      <c r="Q112" s="689">
        <v>81</v>
      </c>
      <c r="R112" s="689">
        <v>209</v>
      </c>
      <c r="S112" s="689">
        <v>145</v>
      </c>
      <c r="T112" s="689">
        <v>6</v>
      </c>
      <c r="U112" s="688">
        <v>11</v>
      </c>
      <c r="V112" s="486" t="s">
        <v>44</v>
      </c>
    </row>
    <row r="113" spans="1:22" ht="9.9499999999999993" customHeight="1">
      <c r="A113" s="449" t="s">
        <v>45</v>
      </c>
      <c r="B113" s="689">
        <v>993</v>
      </c>
      <c r="C113" s="689">
        <v>53</v>
      </c>
      <c r="D113" s="689">
        <v>140</v>
      </c>
      <c r="E113" s="689">
        <v>50</v>
      </c>
      <c r="F113" s="689">
        <v>83</v>
      </c>
      <c r="G113" s="689">
        <v>65</v>
      </c>
      <c r="H113" s="689">
        <v>21</v>
      </c>
      <c r="I113" s="689">
        <v>65</v>
      </c>
      <c r="J113" s="689">
        <v>50</v>
      </c>
      <c r="K113" s="689">
        <v>13</v>
      </c>
      <c r="L113" s="689">
        <v>7</v>
      </c>
      <c r="M113" s="689">
        <v>6</v>
      </c>
      <c r="N113" s="689" t="s">
        <v>198</v>
      </c>
      <c r="O113" s="689">
        <v>24</v>
      </c>
      <c r="P113" s="689">
        <v>2</v>
      </c>
      <c r="Q113" s="689">
        <v>64</v>
      </c>
      <c r="R113" s="689">
        <v>224</v>
      </c>
      <c r="S113" s="689">
        <v>111</v>
      </c>
      <c r="T113" s="689">
        <v>10</v>
      </c>
      <c r="U113" s="688">
        <v>4</v>
      </c>
      <c r="V113" s="486" t="s">
        <v>45</v>
      </c>
    </row>
    <row r="114" spans="1:22" ht="9.9499999999999993" customHeight="1">
      <c r="A114" s="449" t="s">
        <v>225</v>
      </c>
      <c r="B114" s="689">
        <v>20027</v>
      </c>
      <c r="C114" s="689">
        <v>214</v>
      </c>
      <c r="D114" s="689">
        <v>16</v>
      </c>
      <c r="E114" s="689">
        <v>4777</v>
      </c>
      <c r="F114" s="689">
        <v>315</v>
      </c>
      <c r="G114" s="689">
        <v>631</v>
      </c>
      <c r="H114" s="689">
        <v>1335</v>
      </c>
      <c r="I114" s="689">
        <v>3547</v>
      </c>
      <c r="J114" s="689">
        <v>2172</v>
      </c>
      <c r="K114" s="689">
        <v>83</v>
      </c>
      <c r="L114" s="689">
        <v>269</v>
      </c>
      <c r="M114" s="689">
        <v>260</v>
      </c>
      <c r="N114" s="689">
        <v>34</v>
      </c>
      <c r="O114" s="689">
        <v>501</v>
      </c>
      <c r="P114" s="689">
        <v>212</v>
      </c>
      <c r="Q114" s="689">
        <v>1003</v>
      </c>
      <c r="R114" s="689">
        <v>1963</v>
      </c>
      <c r="S114" s="689">
        <v>2380</v>
      </c>
      <c r="T114" s="689">
        <v>185</v>
      </c>
      <c r="U114" s="688">
        <v>130</v>
      </c>
      <c r="V114" s="486" t="s">
        <v>225</v>
      </c>
    </row>
    <row r="115" spans="1:22" s="518" customFormat="1" ht="5.0999999999999996" customHeight="1">
      <c r="A115" s="685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94"/>
      <c r="V115" s="685"/>
    </row>
    <row r="116" spans="1:22" s="518" customFormat="1" ht="10.5" customHeight="1">
      <c r="A116" s="681" t="s">
        <v>876</v>
      </c>
      <c r="B116" s="680"/>
      <c r="C116" s="680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94"/>
      <c r="V116" s="681"/>
    </row>
    <row r="117" spans="1:22" s="518" customFormat="1" ht="10.5" customHeight="1">
      <c r="A117" s="683" t="s">
        <v>875</v>
      </c>
      <c r="B117" s="680"/>
      <c r="C117" s="680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94"/>
      <c r="V117" s="683"/>
    </row>
    <row r="118" spans="1:22" s="518" customFormat="1" ht="10.5" customHeight="1">
      <c r="A118" s="1660" t="s">
        <v>874</v>
      </c>
      <c r="B118" s="1660"/>
      <c r="C118" s="1660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94"/>
      <c r="V118" s="682"/>
    </row>
    <row r="119" spans="1:22" s="518" customFormat="1" ht="10.5" customHeight="1">
      <c r="A119" s="681" t="s">
        <v>873</v>
      </c>
      <c r="B119" s="680"/>
      <c r="C119" s="680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94"/>
      <c r="V119" s="681"/>
    </row>
    <row r="120" spans="1:22" ht="15.95" customHeight="1">
      <c r="A120" s="455" t="s">
        <v>137</v>
      </c>
      <c r="B120" s="691">
        <v>35169</v>
      </c>
      <c r="C120" s="691">
        <v>578</v>
      </c>
      <c r="D120" s="691">
        <v>487</v>
      </c>
      <c r="E120" s="691">
        <v>13678</v>
      </c>
      <c r="F120" s="691">
        <v>539</v>
      </c>
      <c r="G120" s="691">
        <v>835</v>
      </c>
      <c r="H120" s="691">
        <v>1097</v>
      </c>
      <c r="I120" s="691">
        <v>4229</v>
      </c>
      <c r="J120" s="691">
        <v>1820</v>
      </c>
      <c r="K120" s="691">
        <v>309</v>
      </c>
      <c r="L120" s="691">
        <v>529</v>
      </c>
      <c r="M120" s="691">
        <v>1018</v>
      </c>
      <c r="N120" s="691">
        <v>14</v>
      </c>
      <c r="O120" s="691">
        <v>741</v>
      </c>
      <c r="P120" s="691">
        <v>318</v>
      </c>
      <c r="Q120" s="691">
        <v>1248</v>
      </c>
      <c r="R120" s="691">
        <v>3378</v>
      </c>
      <c r="S120" s="691">
        <v>3841</v>
      </c>
      <c r="T120" s="691">
        <v>401</v>
      </c>
      <c r="U120" s="690">
        <v>109</v>
      </c>
      <c r="V120" s="490" t="s">
        <v>137</v>
      </c>
    </row>
    <row r="121" spans="1:22" ht="10.5" customHeight="1">
      <c r="A121" s="449" t="s">
        <v>86</v>
      </c>
      <c r="B121" s="689">
        <v>8117</v>
      </c>
      <c r="C121" s="689">
        <v>56</v>
      </c>
      <c r="D121" s="689">
        <v>440</v>
      </c>
      <c r="E121" s="689">
        <v>3543</v>
      </c>
      <c r="F121" s="689">
        <v>59</v>
      </c>
      <c r="G121" s="689">
        <v>216</v>
      </c>
      <c r="H121" s="689">
        <v>115</v>
      </c>
      <c r="I121" s="689">
        <v>736</v>
      </c>
      <c r="J121" s="689">
        <v>197</v>
      </c>
      <c r="K121" s="689">
        <v>80</v>
      </c>
      <c r="L121" s="689">
        <v>145</v>
      </c>
      <c r="M121" s="689">
        <v>553</v>
      </c>
      <c r="N121" s="689" t="s">
        <v>198</v>
      </c>
      <c r="O121" s="689">
        <v>190</v>
      </c>
      <c r="P121" s="689">
        <v>23</v>
      </c>
      <c r="Q121" s="689">
        <v>215</v>
      </c>
      <c r="R121" s="689">
        <v>664</v>
      </c>
      <c r="S121" s="689">
        <v>816</v>
      </c>
      <c r="T121" s="689">
        <v>52</v>
      </c>
      <c r="U121" s="688">
        <v>18</v>
      </c>
      <c r="V121" s="486" t="s">
        <v>86</v>
      </c>
    </row>
    <row r="122" spans="1:22" ht="10.5" customHeight="1">
      <c r="A122" s="449" t="s">
        <v>87</v>
      </c>
      <c r="B122" s="689">
        <v>4981</v>
      </c>
      <c r="C122" s="689">
        <v>264</v>
      </c>
      <c r="D122" s="689" t="s">
        <v>198</v>
      </c>
      <c r="E122" s="689">
        <v>2405</v>
      </c>
      <c r="F122" s="689">
        <v>50</v>
      </c>
      <c r="G122" s="689">
        <v>80</v>
      </c>
      <c r="H122" s="689">
        <v>293</v>
      </c>
      <c r="I122" s="689">
        <v>217</v>
      </c>
      <c r="J122" s="689">
        <v>277</v>
      </c>
      <c r="K122" s="689">
        <v>20</v>
      </c>
      <c r="L122" s="689">
        <v>20</v>
      </c>
      <c r="M122" s="689">
        <v>25</v>
      </c>
      <c r="N122" s="689" t="s">
        <v>198</v>
      </c>
      <c r="O122" s="689">
        <v>40</v>
      </c>
      <c r="P122" s="689">
        <v>97</v>
      </c>
      <c r="Q122" s="689">
        <v>125</v>
      </c>
      <c r="R122" s="689">
        <v>547</v>
      </c>
      <c r="S122" s="689">
        <v>490</v>
      </c>
      <c r="T122" s="689">
        <v>13</v>
      </c>
      <c r="U122" s="688">
        <v>16</v>
      </c>
      <c r="V122" s="486" t="s">
        <v>87</v>
      </c>
    </row>
    <row r="123" spans="1:22" ht="10.5" customHeight="1">
      <c r="A123" s="449" t="s">
        <v>88</v>
      </c>
      <c r="B123" s="689">
        <v>3144</v>
      </c>
      <c r="C123" s="689">
        <v>84</v>
      </c>
      <c r="D123" s="689">
        <v>1</v>
      </c>
      <c r="E123" s="689">
        <v>2015</v>
      </c>
      <c r="F123" s="689">
        <v>53</v>
      </c>
      <c r="G123" s="689" t="s">
        <v>198</v>
      </c>
      <c r="H123" s="689">
        <v>83</v>
      </c>
      <c r="I123" s="689">
        <v>136</v>
      </c>
      <c r="J123" s="689">
        <v>74</v>
      </c>
      <c r="K123" s="689">
        <v>36</v>
      </c>
      <c r="L123" s="689">
        <v>11</v>
      </c>
      <c r="M123" s="689">
        <v>1</v>
      </c>
      <c r="N123" s="689" t="s">
        <v>198</v>
      </c>
      <c r="O123" s="689">
        <v>27</v>
      </c>
      <c r="P123" s="689">
        <v>9</v>
      </c>
      <c r="Q123" s="689">
        <v>75</v>
      </c>
      <c r="R123" s="689">
        <v>299</v>
      </c>
      <c r="S123" s="689">
        <v>223</v>
      </c>
      <c r="T123" s="689">
        <v>14</v>
      </c>
      <c r="U123" s="688">
        <v>3</v>
      </c>
      <c r="V123" s="486" t="s">
        <v>88</v>
      </c>
    </row>
    <row r="124" spans="1:22" ht="10.5" customHeight="1">
      <c r="A124" s="449" t="s">
        <v>226</v>
      </c>
      <c r="B124" s="689">
        <v>18927</v>
      </c>
      <c r="C124" s="689">
        <v>173</v>
      </c>
      <c r="D124" s="689">
        <v>46</v>
      </c>
      <c r="E124" s="689">
        <v>5716</v>
      </c>
      <c r="F124" s="689">
        <v>378</v>
      </c>
      <c r="G124" s="689">
        <v>540</v>
      </c>
      <c r="H124" s="689">
        <v>604</v>
      </c>
      <c r="I124" s="689">
        <v>3140</v>
      </c>
      <c r="J124" s="689">
        <v>1273</v>
      </c>
      <c r="K124" s="689">
        <v>172</v>
      </c>
      <c r="L124" s="689">
        <v>353</v>
      </c>
      <c r="M124" s="689">
        <v>439</v>
      </c>
      <c r="N124" s="689">
        <v>14</v>
      </c>
      <c r="O124" s="689">
        <v>483</v>
      </c>
      <c r="P124" s="689">
        <v>189</v>
      </c>
      <c r="Q124" s="689">
        <v>833</v>
      </c>
      <c r="R124" s="689">
        <v>1868</v>
      </c>
      <c r="S124" s="689">
        <v>2312</v>
      </c>
      <c r="T124" s="689">
        <v>322</v>
      </c>
      <c r="U124" s="688">
        <v>72</v>
      </c>
      <c r="V124" s="486" t="s">
        <v>226</v>
      </c>
    </row>
    <row r="125" spans="1:22" ht="15" customHeight="1">
      <c r="A125" s="455" t="s">
        <v>138</v>
      </c>
      <c r="B125" s="691">
        <v>31096</v>
      </c>
      <c r="C125" s="691">
        <v>436</v>
      </c>
      <c r="D125" s="691">
        <v>1057</v>
      </c>
      <c r="E125" s="691">
        <v>9079</v>
      </c>
      <c r="F125" s="691">
        <v>607</v>
      </c>
      <c r="G125" s="691">
        <v>1119</v>
      </c>
      <c r="H125" s="691">
        <v>854</v>
      </c>
      <c r="I125" s="691">
        <v>3081</v>
      </c>
      <c r="J125" s="691">
        <v>1784</v>
      </c>
      <c r="K125" s="691">
        <v>334</v>
      </c>
      <c r="L125" s="691">
        <v>507</v>
      </c>
      <c r="M125" s="691">
        <v>197</v>
      </c>
      <c r="N125" s="691">
        <v>18</v>
      </c>
      <c r="O125" s="691">
        <v>684</v>
      </c>
      <c r="P125" s="691">
        <v>368</v>
      </c>
      <c r="Q125" s="691">
        <v>1871</v>
      </c>
      <c r="R125" s="691">
        <v>3704</v>
      </c>
      <c r="S125" s="691">
        <v>4723</v>
      </c>
      <c r="T125" s="691">
        <v>490</v>
      </c>
      <c r="U125" s="690">
        <v>184</v>
      </c>
      <c r="V125" s="490" t="s">
        <v>138</v>
      </c>
    </row>
    <row r="126" spans="1:22" ht="10.5" customHeight="1">
      <c r="A126" s="449" t="s">
        <v>65</v>
      </c>
      <c r="B126" s="689">
        <v>3077</v>
      </c>
      <c r="C126" s="689">
        <v>83</v>
      </c>
      <c r="D126" s="689">
        <v>1010</v>
      </c>
      <c r="E126" s="689">
        <v>296</v>
      </c>
      <c r="F126" s="689">
        <v>23</v>
      </c>
      <c r="G126" s="689">
        <v>128</v>
      </c>
      <c r="H126" s="689">
        <v>51</v>
      </c>
      <c r="I126" s="689">
        <v>154</v>
      </c>
      <c r="J126" s="689">
        <v>177</v>
      </c>
      <c r="K126" s="689">
        <v>214</v>
      </c>
      <c r="L126" s="689">
        <v>52</v>
      </c>
      <c r="M126" s="689">
        <v>11</v>
      </c>
      <c r="N126" s="689" t="s">
        <v>198</v>
      </c>
      <c r="O126" s="689">
        <v>51</v>
      </c>
      <c r="P126" s="689">
        <v>12</v>
      </c>
      <c r="Q126" s="689">
        <v>119</v>
      </c>
      <c r="R126" s="689">
        <v>316</v>
      </c>
      <c r="S126" s="689">
        <v>336</v>
      </c>
      <c r="T126" s="689">
        <v>39</v>
      </c>
      <c r="U126" s="688">
        <v>7</v>
      </c>
      <c r="V126" s="486" t="s">
        <v>65</v>
      </c>
    </row>
    <row r="127" spans="1:22" ht="10.5" customHeight="1">
      <c r="A127" s="471" t="s">
        <v>227</v>
      </c>
      <c r="B127" s="689">
        <v>11702</v>
      </c>
      <c r="C127" s="689">
        <v>160</v>
      </c>
      <c r="D127" s="689">
        <v>10</v>
      </c>
      <c r="E127" s="689">
        <v>4295</v>
      </c>
      <c r="F127" s="689">
        <v>220</v>
      </c>
      <c r="G127" s="689">
        <v>358</v>
      </c>
      <c r="H127" s="689">
        <v>379</v>
      </c>
      <c r="I127" s="689">
        <v>902</v>
      </c>
      <c r="J127" s="689">
        <v>503</v>
      </c>
      <c r="K127" s="689">
        <v>60</v>
      </c>
      <c r="L127" s="689">
        <v>224</v>
      </c>
      <c r="M127" s="689">
        <v>102</v>
      </c>
      <c r="N127" s="689">
        <v>15</v>
      </c>
      <c r="O127" s="689">
        <v>311</v>
      </c>
      <c r="P127" s="689">
        <v>294</v>
      </c>
      <c r="Q127" s="689">
        <v>698</v>
      </c>
      <c r="R127" s="689">
        <v>1232</v>
      </c>
      <c r="S127" s="689">
        <v>1575</v>
      </c>
      <c r="T127" s="689">
        <v>325</v>
      </c>
      <c r="U127" s="688">
        <v>39</v>
      </c>
      <c r="V127" s="498" t="s">
        <v>227</v>
      </c>
    </row>
    <row r="128" spans="1:22" ht="10.5" customHeight="1">
      <c r="A128" s="449" t="s">
        <v>66</v>
      </c>
      <c r="B128" s="689">
        <v>7986</v>
      </c>
      <c r="C128" s="689">
        <v>90</v>
      </c>
      <c r="D128" s="689" t="s">
        <v>198</v>
      </c>
      <c r="E128" s="689">
        <v>3131</v>
      </c>
      <c r="F128" s="689">
        <v>91</v>
      </c>
      <c r="G128" s="689">
        <v>212</v>
      </c>
      <c r="H128" s="689">
        <v>155</v>
      </c>
      <c r="I128" s="689">
        <v>1071</v>
      </c>
      <c r="J128" s="689">
        <v>692</v>
      </c>
      <c r="K128" s="689">
        <v>4</v>
      </c>
      <c r="L128" s="689">
        <v>97</v>
      </c>
      <c r="M128" s="689">
        <v>37</v>
      </c>
      <c r="N128" s="689">
        <v>2</v>
      </c>
      <c r="O128" s="689">
        <v>136</v>
      </c>
      <c r="P128" s="689">
        <v>44</v>
      </c>
      <c r="Q128" s="689">
        <v>458</v>
      </c>
      <c r="R128" s="689">
        <v>855</v>
      </c>
      <c r="S128" s="689">
        <v>815</v>
      </c>
      <c r="T128" s="689">
        <v>44</v>
      </c>
      <c r="U128" s="688">
        <v>53</v>
      </c>
      <c r="V128" s="486" t="s">
        <v>66</v>
      </c>
    </row>
    <row r="129" spans="1:22" ht="10.5" customHeight="1">
      <c r="A129" s="449" t="s">
        <v>67</v>
      </c>
      <c r="B129" s="689">
        <v>934</v>
      </c>
      <c r="C129" s="689">
        <v>6</v>
      </c>
      <c r="D129" s="689">
        <v>26</v>
      </c>
      <c r="E129" s="689">
        <v>170</v>
      </c>
      <c r="F129" s="689">
        <v>25</v>
      </c>
      <c r="G129" s="689">
        <v>57</v>
      </c>
      <c r="H129" s="689" t="s">
        <v>198</v>
      </c>
      <c r="I129" s="689">
        <v>31</v>
      </c>
      <c r="J129" s="689">
        <v>134</v>
      </c>
      <c r="K129" s="689">
        <v>1</v>
      </c>
      <c r="L129" s="689">
        <v>3</v>
      </c>
      <c r="M129" s="689">
        <v>9</v>
      </c>
      <c r="N129" s="689" t="s">
        <v>198</v>
      </c>
      <c r="O129" s="689">
        <v>25</v>
      </c>
      <c r="P129" s="689">
        <v>3</v>
      </c>
      <c r="Q129" s="689">
        <v>65</v>
      </c>
      <c r="R129" s="689">
        <v>230</v>
      </c>
      <c r="S129" s="689">
        <v>132</v>
      </c>
      <c r="T129" s="689">
        <v>16</v>
      </c>
      <c r="U129" s="688">
        <v>1</v>
      </c>
      <c r="V129" s="486" t="s">
        <v>67</v>
      </c>
    </row>
    <row r="130" spans="1:22" ht="10.5" customHeight="1">
      <c r="A130" s="449" t="s">
        <v>68</v>
      </c>
      <c r="B130" s="689">
        <v>2558</v>
      </c>
      <c r="C130" s="689">
        <v>41</v>
      </c>
      <c r="D130" s="689">
        <v>3</v>
      </c>
      <c r="E130" s="689">
        <v>267</v>
      </c>
      <c r="F130" s="689">
        <v>178</v>
      </c>
      <c r="G130" s="689">
        <v>161</v>
      </c>
      <c r="H130" s="689">
        <v>73</v>
      </c>
      <c r="I130" s="689">
        <v>539</v>
      </c>
      <c r="J130" s="689">
        <v>102</v>
      </c>
      <c r="K130" s="689">
        <v>18</v>
      </c>
      <c r="L130" s="689">
        <v>45</v>
      </c>
      <c r="M130" s="689">
        <v>16</v>
      </c>
      <c r="N130" s="689">
        <v>1</v>
      </c>
      <c r="O130" s="689">
        <v>51</v>
      </c>
      <c r="P130" s="689">
        <v>11</v>
      </c>
      <c r="Q130" s="689">
        <v>158</v>
      </c>
      <c r="R130" s="689">
        <v>463</v>
      </c>
      <c r="S130" s="689">
        <v>348</v>
      </c>
      <c r="T130" s="689">
        <v>14</v>
      </c>
      <c r="U130" s="688">
        <v>68</v>
      </c>
      <c r="V130" s="486" t="s">
        <v>68</v>
      </c>
    </row>
    <row r="131" spans="1:22" ht="10.5" customHeight="1">
      <c r="A131" s="449" t="s">
        <v>69</v>
      </c>
      <c r="B131" s="689">
        <v>4838</v>
      </c>
      <c r="C131" s="689">
        <v>55</v>
      </c>
      <c r="D131" s="689">
        <v>9</v>
      </c>
      <c r="E131" s="689">
        <v>921</v>
      </c>
      <c r="F131" s="689">
        <v>69</v>
      </c>
      <c r="G131" s="689">
        <v>203</v>
      </c>
      <c r="H131" s="689">
        <v>196</v>
      </c>
      <c r="I131" s="689">
        <v>383</v>
      </c>
      <c r="J131" s="689">
        <v>175</v>
      </c>
      <c r="K131" s="689">
        <v>38</v>
      </c>
      <c r="L131" s="689">
        <v>87</v>
      </c>
      <c r="M131" s="689">
        <v>23</v>
      </c>
      <c r="N131" s="689" t="s">
        <v>198</v>
      </c>
      <c r="O131" s="689">
        <v>109</v>
      </c>
      <c r="P131" s="689">
        <v>4</v>
      </c>
      <c r="Q131" s="689">
        <v>373</v>
      </c>
      <c r="R131" s="689">
        <v>609</v>
      </c>
      <c r="S131" s="689">
        <v>1516</v>
      </c>
      <c r="T131" s="689">
        <v>52</v>
      </c>
      <c r="U131" s="688">
        <v>16</v>
      </c>
      <c r="V131" s="486" t="s">
        <v>69</v>
      </c>
    </row>
    <row r="132" spans="1:22" ht="15" customHeight="1">
      <c r="A132" s="455" t="s">
        <v>139</v>
      </c>
      <c r="B132" s="691">
        <v>32973</v>
      </c>
      <c r="C132" s="691">
        <v>598</v>
      </c>
      <c r="D132" s="691">
        <v>233</v>
      </c>
      <c r="E132" s="691">
        <v>11630</v>
      </c>
      <c r="F132" s="691">
        <v>814</v>
      </c>
      <c r="G132" s="691">
        <v>1174</v>
      </c>
      <c r="H132" s="691">
        <v>1291</v>
      </c>
      <c r="I132" s="691">
        <v>2970</v>
      </c>
      <c r="J132" s="691">
        <v>1527</v>
      </c>
      <c r="K132" s="691">
        <v>314</v>
      </c>
      <c r="L132" s="691">
        <v>464</v>
      </c>
      <c r="M132" s="691">
        <v>406</v>
      </c>
      <c r="N132" s="691">
        <v>17</v>
      </c>
      <c r="O132" s="691">
        <v>666</v>
      </c>
      <c r="P132" s="691">
        <v>175</v>
      </c>
      <c r="Q132" s="691">
        <v>1909</v>
      </c>
      <c r="R132" s="691">
        <v>3865</v>
      </c>
      <c r="S132" s="691">
        <v>4090</v>
      </c>
      <c r="T132" s="691">
        <v>402</v>
      </c>
      <c r="U132" s="690">
        <v>430</v>
      </c>
      <c r="V132" s="490" t="s">
        <v>139</v>
      </c>
    </row>
    <row r="133" spans="1:22" ht="10.5" customHeight="1">
      <c r="A133" s="449" t="s">
        <v>92</v>
      </c>
      <c r="B133" s="689">
        <v>3161</v>
      </c>
      <c r="C133" s="689">
        <v>108</v>
      </c>
      <c r="D133" s="689" t="s">
        <v>198</v>
      </c>
      <c r="E133" s="689">
        <v>1490</v>
      </c>
      <c r="F133" s="689">
        <v>30</v>
      </c>
      <c r="G133" s="689">
        <v>141</v>
      </c>
      <c r="H133" s="689">
        <v>103</v>
      </c>
      <c r="I133" s="689">
        <v>199</v>
      </c>
      <c r="J133" s="689">
        <v>94</v>
      </c>
      <c r="K133" s="689">
        <v>16</v>
      </c>
      <c r="L133" s="689">
        <v>25</v>
      </c>
      <c r="M133" s="689">
        <v>17</v>
      </c>
      <c r="N133" s="689" t="s">
        <v>198</v>
      </c>
      <c r="O133" s="689">
        <v>79</v>
      </c>
      <c r="P133" s="689">
        <v>4</v>
      </c>
      <c r="Q133" s="689">
        <v>120</v>
      </c>
      <c r="R133" s="689">
        <v>426</v>
      </c>
      <c r="S133" s="689">
        <v>269</v>
      </c>
      <c r="T133" s="689">
        <v>26</v>
      </c>
      <c r="U133" s="688">
        <v>12</v>
      </c>
      <c r="V133" s="486" t="s">
        <v>92</v>
      </c>
    </row>
    <row r="134" spans="1:22" ht="10.5" customHeight="1">
      <c r="A134" s="449" t="s">
        <v>93</v>
      </c>
      <c r="B134" s="689">
        <v>1767</v>
      </c>
      <c r="C134" s="689">
        <v>49</v>
      </c>
      <c r="D134" s="689">
        <v>3</v>
      </c>
      <c r="E134" s="689">
        <v>800</v>
      </c>
      <c r="F134" s="689">
        <v>26</v>
      </c>
      <c r="G134" s="689">
        <v>82</v>
      </c>
      <c r="H134" s="689">
        <v>16</v>
      </c>
      <c r="I134" s="689">
        <v>37</v>
      </c>
      <c r="J134" s="689">
        <v>53</v>
      </c>
      <c r="K134" s="689">
        <v>32</v>
      </c>
      <c r="L134" s="689">
        <v>34</v>
      </c>
      <c r="M134" s="689">
        <v>16</v>
      </c>
      <c r="N134" s="689" t="s">
        <v>198</v>
      </c>
      <c r="O134" s="689">
        <v>15</v>
      </c>
      <c r="P134" s="689">
        <v>8</v>
      </c>
      <c r="Q134" s="689">
        <v>82</v>
      </c>
      <c r="R134" s="689">
        <v>300</v>
      </c>
      <c r="S134" s="689">
        <v>198</v>
      </c>
      <c r="T134" s="689">
        <v>12</v>
      </c>
      <c r="U134" s="688">
        <v>4</v>
      </c>
      <c r="V134" s="486" t="s">
        <v>93</v>
      </c>
    </row>
    <row r="135" spans="1:22" ht="10.5" customHeight="1">
      <c r="A135" s="449" t="s">
        <v>94</v>
      </c>
      <c r="B135" s="689">
        <v>949</v>
      </c>
      <c r="C135" s="689">
        <v>28</v>
      </c>
      <c r="D135" s="689">
        <v>5</v>
      </c>
      <c r="E135" s="689">
        <v>169</v>
      </c>
      <c r="F135" s="689">
        <v>15</v>
      </c>
      <c r="G135" s="689">
        <v>46</v>
      </c>
      <c r="H135" s="689">
        <v>4</v>
      </c>
      <c r="I135" s="689">
        <v>66</v>
      </c>
      <c r="J135" s="689">
        <v>26</v>
      </c>
      <c r="K135" s="689">
        <v>24</v>
      </c>
      <c r="L135" s="689">
        <v>9</v>
      </c>
      <c r="M135" s="689">
        <v>10</v>
      </c>
      <c r="N135" s="689" t="s">
        <v>198</v>
      </c>
      <c r="O135" s="689">
        <v>48</v>
      </c>
      <c r="P135" s="689">
        <v>3</v>
      </c>
      <c r="Q135" s="689">
        <v>82</v>
      </c>
      <c r="R135" s="689">
        <v>246</v>
      </c>
      <c r="S135" s="689">
        <v>138</v>
      </c>
      <c r="T135" s="689">
        <v>29</v>
      </c>
      <c r="U135" s="688" t="s">
        <v>198</v>
      </c>
      <c r="V135" s="486" t="s">
        <v>94</v>
      </c>
    </row>
    <row r="136" spans="1:22" ht="10.5" customHeight="1">
      <c r="A136" s="449" t="s">
        <v>228</v>
      </c>
      <c r="B136" s="689">
        <v>19597</v>
      </c>
      <c r="C136" s="689">
        <v>225</v>
      </c>
      <c r="D136" s="689">
        <v>222</v>
      </c>
      <c r="E136" s="689">
        <v>5198</v>
      </c>
      <c r="F136" s="689">
        <v>564</v>
      </c>
      <c r="G136" s="689">
        <v>665</v>
      </c>
      <c r="H136" s="689">
        <v>1128</v>
      </c>
      <c r="I136" s="689">
        <v>2194</v>
      </c>
      <c r="J136" s="689">
        <v>1149</v>
      </c>
      <c r="K136" s="689">
        <v>150</v>
      </c>
      <c r="L136" s="689">
        <v>326</v>
      </c>
      <c r="M136" s="689">
        <v>308</v>
      </c>
      <c r="N136" s="689">
        <v>17</v>
      </c>
      <c r="O136" s="689">
        <v>390</v>
      </c>
      <c r="P136" s="689">
        <v>101</v>
      </c>
      <c r="Q136" s="689">
        <v>1326</v>
      </c>
      <c r="R136" s="689">
        <v>2140</v>
      </c>
      <c r="S136" s="689">
        <v>2921</v>
      </c>
      <c r="T136" s="689">
        <v>286</v>
      </c>
      <c r="U136" s="688">
        <v>289</v>
      </c>
      <c r="V136" s="486" t="s">
        <v>228</v>
      </c>
    </row>
    <row r="137" spans="1:22" ht="10.5" customHeight="1">
      <c r="A137" s="449" t="s">
        <v>95</v>
      </c>
      <c r="B137" s="689">
        <v>6479</v>
      </c>
      <c r="C137" s="689">
        <v>163</v>
      </c>
      <c r="D137" s="689" t="s">
        <v>198</v>
      </c>
      <c r="E137" s="689">
        <v>3510</v>
      </c>
      <c r="F137" s="689">
        <v>168</v>
      </c>
      <c r="G137" s="689">
        <v>203</v>
      </c>
      <c r="H137" s="689">
        <v>27</v>
      </c>
      <c r="I137" s="689">
        <v>416</v>
      </c>
      <c r="J137" s="689">
        <v>155</v>
      </c>
      <c r="K137" s="689">
        <v>71</v>
      </c>
      <c r="L137" s="689">
        <v>57</v>
      </c>
      <c r="M137" s="689">
        <v>47</v>
      </c>
      <c r="N137" s="689" t="s">
        <v>198</v>
      </c>
      <c r="O137" s="689">
        <v>125</v>
      </c>
      <c r="P137" s="689">
        <v>52</v>
      </c>
      <c r="Q137" s="689">
        <v>220</v>
      </c>
      <c r="R137" s="689">
        <v>660</v>
      </c>
      <c r="S137" s="689">
        <v>453</v>
      </c>
      <c r="T137" s="689">
        <v>29</v>
      </c>
      <c r="U137" s="688">
        <v>124</v>
      </c>
      <c r="V137" s="486" t="s">
        <v>95</v>
      </c>
    </row>
    <row r="138" spans="1:22" ht="10.5" customHeight="1">
      <c r="A138" s="449" t="s">
        <v>96</v>
      </c>
      <c r="B138" s="689">
        <v>1019</v>
      </c>
      <c r="C138" s="689">
        <v>25</v>
      </c>
      <c r="D138" s="689">
        <v>2</v>
      </c>
      <c r="E138" s="689">
        <v>463</v>
      </c>
      <c r="F138" s="689">
        <v>10</v>
      </c>
      <c r="G138" s="689">
        <v>37</v>
      </c>
      <c r="H138" s="689">
        <v>14</v>
      </c>
      <c r="I138" s="689">
        <v>58</v>
      </c>
      <c r="J138" s="689">
        <v>50</v>
      </c>
      <c r="K138" s="689">
        <v>22</v>
      </c>
      <c r="L138" s="689">
        <v>14</v>
      </c>
      <c r="M138" s="689">
        <v>7</v>
      </c>
      <c r="N138" s="689" t="s">
        <v>198</v>
      </c>
      <c r="O138" s="689">
        <v>8</v>
      </c>
      <c r="P138" s="689">
        <v>6</v>
      </c>
      <c r="Q138" s="689">
        <v>78</v>
      </c>
      <c r="R138" s="689">
        <v>94</v>
      </c>
      <c r="S138" s="689">
        <v>110</v>
      </c>
      <c r="T138" s="689">
        <v>20</v>
      </c>
      <c r="U138" s="688" t="s">
        <v>198</v>
      </c>
      <c r="V138" s="486" t="s">
        <v>96</v>
      </c>
    </row>
    <row r="139" spans="1:22" ht="10.5" customHeight="1">
      <c r="A139" s="455" t="s">
        <v>140</v>
      </c>
      <c r="B139" s="691">
        <v>37458</v>
      </c>
      <c r="C139" s="691">
        <v>884</v>
      </c>
      <c r="D139" s="691">
        <v>868</v>
      </c>
      <c r="E139" s="691">
        <v>7039</v>
      </c>
      <c r="F139" s="691">
        <v>869</v>
      </c>
      <c r="G139" s="691">
        <v>1562</v>
      </c>
      <c r="H139" s="691">
        <v>2616</v>
      </c>
      <c r="I139" s="691">
        <v>4028</v>
      </c>
      <c r="J139" s="691">
        <v>2730</v>
      </c>
      <c r="K139" s="691">
        <v>1016</v>
      </c>
      <c r="L139" s="691">
        <v>712</v>
      </c>
      <c r="M139" s="691">
        <v>349</v>
      </c>
      <c r="N139" s="691">
        <v>59</v>
      </c>
      <c r="O139" s="691">
        <v>699</v>
      </c>
      <c r="P139" s="691">
        <v>206</v>
      </c>
      <c r="Q139" s="691">
        <v>2299</v>
      </c>
      <c r="R139" s="691">
        <v>5470</v>
      </c>
      <c r="S139" s="691">
        <v>5448</v>
      </c>
      <c r="T139" s="691">
        <v>414</v>
      </c>
      <c r="U139" s="690">
        <v>190</v>
      </c>
      <c r="V139" s="490" t="s">
        <v>140</v>
      </c>
    </row>
    <row r="140" spans="1:22" ht="10.5" customHeight="1">
      <c r="A140" s="449" t="s">
        <v>89</v>
      </c>
      <c r="B140" s="689">
        <v>4030</v>
      </c>
      <c r="C140" s="689">
        <v>177</v>
      </c>
      <c r="D140" s="689" t="s">
        <v>198</v>
      </c>
      <c r="E140" s="689">
        <v>843</v>
      </c>
      <c r="F140" s="689">
        <v>61</v>
      </c>
      <c r="G140" s="689">
        <v>249</v>
      </c>
      <c r="H140" s="689">
        <v>304</v>
      </c>
      <c r="I140" s="689">
        <v>340</v>
      </c>
      <c r="J140" s="689">
        <v>65</v>
      </c>
      <c r="K140" s="689">
        <v>363</v>
      </c>
      <c r="L140" s="689">
        <v>78</v>
      </c>
      <c r="M140" s="689">
        <v>25</v>
      </c>
      <c r="N140" s="689">
        <v>16</v>
      </c>
      <c r="O140" s="689">
        <v>137</v>
      </c>
      <c r="P140" s="689">
        <v>16</v>
      </c>
      <c r="Q140" s="689">
        <v>173</v>
      </c>
      <c r="R140" s="689">
        <v>440</v>
      </c>
      <c r="S140" s="689">
        <v>689</v>
      </c>
      <c r="T140" s="689">
        <v>23</v>
      </c>
      <c r="U140" s="688">
        <v>29</v>
      </c>
      <c r="V140" s="486" t="s">
        <v>89</v>
      </c>
    </row>
    <row r="141" spans="1:22" ht="10.5" customHeight="1">
      <c r="A141" s="449" t="s">
        <v>229</v>
      </c>
      <c r="B141" s="689">
        <v>17957</v>
      </c>
      <c r="C141" s="689">
        <v>526</v>
      </c>
      <c r="D141" s="689">
        <v>24</v>
      </c>
      <c r="E141" s="689">
        <v>3725</v>
      </c>
      <c r="F141" s="689">
        <v>497</v>
      </c>
      <c r="G141" s="689">
        <v>664</v>
      </c>
      <c r="H141" s="689">
        <v>1485</v>
      </c>
      <c r="I141" s="689">
        <v>1787</v>
      </c>
      <c r="J141" s="689">
        <v>1895</v>
      </c>
      <c r="K141" s="689">
        <v>235</v>
      </c>
      <c r="L141" s="689">
        <v>331</v>
      </c>
      <c r="M141" s="689">
        <v>192</v>
      </c>
      <c r="N141" s="689">
        <v>41</v>
      </c>
      <c r="O141" s="689">
        <v>343</v>
      </c>
      <c r="P141" s="689">
        <v>98</v>
      </c>
      <c r="Q141" s="689">
        <v>967</v>
      </c>
      <c r="R141" s="689">
        <v>2240</v>
      </c>
      <c r="S141" s="689">
        <v>2594</v>
      </c>
      <c r="T141" s="689">
        <v>198</v>
      </c>
      <c r="U141" s="688">
        <v>115</v>
      </c>
      <c r="V141" s="486" t="s">
        <v>229</v>
      </c>
    </row>
    <row r="142" spans="1:22" ht="10.5" customHeight="1">
      <c r="A142" s="449" t="s">
        <v>230</v>
      </c>
      <c r="B142" s="689">
        <v>10232</v>
      </c>
      <c r="C142" s="689">
        <v>37</v>
      </c>
      <c r="D142" s="689">
        <v>207</v>
      </c>
      <c r="E142" s="689">
        <v>1829</v>
      </c>
      <c r="F142" s="689">
        <v>182</v>
      </c>
      <c r="G142" s="689">
        <v>464</v>
      </c>
      <c r="H142" s="689">
        <v>633</v>
      </c>
      <c r="I142" s="689">
        <v>1562</v>
      </c>
      <c r="J142" s="689">
        <v>408</v>
      </c>
      <c r="K142" s="689">
        <v>130</v>
      </c>
      <c r="L142" s="689">
        <v>198</v>
      </c>
      <c r="M142" s="689">
        <v>124</v>
      </c>
      <c r="N142" s="689">
        <v>2</v>
      </c>
      <c r="O142" s="689">
        <v>137</v>
      </c>
      <c r="P142" s="689">
        <v>86</v>
      </c>
      <c r="Q142" s="689">
        <v>843</v>
      </c>
      <c r="R142" s="689">
        <v>1786</v>
      </c>
      <c r="S142" s="689">
        <v>1463</v>
      </c>
      <c r="T142" s="689">
        <v>101</v>
      </c>
      <c r="U142" s="688">
        <v>41</v>
      </c>
      <c r="V142" s="486" t="s">
        <v>230</v>
      </c>
    </row>
    <row r="143" spans="1:22" ht="10.5" customHeight="1">
      <c r="A143" s="449" t="s">
        <v>90</v>
      </c>
      <c r="B143" s="689">
        <v>3202</v>
      </c>
      <c r="C143" s="689">
        <v>72</v>
      </c>
      <c r="D143" s="689">
        <v>587</v>
      </c>
      <c r="E143" s="689">
        <v>392</v>
      </c>
      <c r="F143" s="689">
        <v>101</v>
      </c>
      <c r="G143" s="689">
        <v>147</v>
      </c>
      <c r="H143" s="689">
        <v>75</v>
      </c>
      <c r="I143" s="689">
        <v>219</v>
      </c>
      <c r="J143" s="689">
        <v>316</v>
      </c>
      <c r="K143" s="689">
        <v>282</v>
      </c>
      <c r="L143" s="689">
        <v>78</v>
      </c>
      <c r="M143" s="689">
        <v>8</v>
      </c>
      <c r="N143" s="689" t="s">
        <v>198</v>
      </c>
      <c r="O143" s="689">
        <v>64</v>
      </c>
      <c r="P143" s="689">
        <v>3</v>
      </c>
      <c r="Q143" s="689">
        <v>189</v>
      </c>
      <c r="R143" s="689">
        <v>320</v>
      </c>
      <c r="S143" s="689">
        <v>275</v>
      </c>
      <c r="T143" s="689">
        <v>69</v>
      </c>
      <c r="U143" s="688">
        <v>5</v>
      </c>
      <c r="V143" s="486" t="s">
        <v>90</v>
      </c>
    </row>
    <row r="144" spans="1:22" ht="10.5" customHeight="1">
      <c r="A144" s="449" t="s">
        <v>91</v>
      </c>
      <c r="B144" s="689">
        <v>2037</v>
      </c>
      <c r="C144" s="689">
        <v>72</v>
      </c>
      <c r="D144" s="689">
        <v>48</v>
      </c>
      <c r="E144" s="689">
        <v>250</v>
      </c>
      <c r="F144" s="689">
        <v>28</v>
      </c>
      <c r="G144" s="689">
        <v>39</v>
      </c>
      <c r="H144" s="689">
        <v>119</v>
      </c>
      <c r="I144" s="689">
        <v>121</v>
      </c>
      <c r="J144" s="689">
        <v>47</v>
      </c>
      <c r="K144" s="689">
        <v>5</v>
      </c>
      <c r="L144" s="689">
        <v>25</v>
      </c>
      <c r="M144" s="689" t="s">
        <v>198</v>
      </c>
      <c r="N144" s="689" t="s">
        <v>198</v>
      </c>
      <c r="O144" s="689">
        <v>18</v>
      </c>
      <c r="P144" s="689">
        <v>3</v>
      </c>
      <c r="Q144" s="689">
        <v>127</v>
      </c>
      <c r="R144" s="689">
        <v>685</v>
      </c>
      <c r="S144" s="689">
        <v>427</v>
      </c>
      <c r="T144" s="689">
        <v>23</v>
      </c>
      <c r="U144" s="688" t="s">
        <v>198</v>
      </c>
      <c r="V144" s="486" t="s">
        <v>91</v>
      </c>
    </row>
    <row r="145" spans="1:22" ht="15" customHeight="1">
      <c r="A145" s="455" t="s">
        <v>141</v>
      </c>
      <c r="B145" s="691">
        <v>47186</v>
      </c>
      <c r="C145" s="691">
        <v>212</v>
      </c>
      <c r="D145" s="691">
        <v>326</v>
      </c>
      <c r="E145" s="691">
        <v>14802</v>
      </c>
      <c r="F145" s="691">
        <v>1186</v>
      </c>
      <c r="G145" s="691">
        <v>1493</v>
      </c>
      <c r="H145" s="691">
        <v>1312</v>
      </c>
      <c r="I145" s="691">
        <v>4964</v>
      </c>
      <c r="J145" s="691">
        <v>2210</v>
      </c>
      <c r="K145" s="691">
        <v>609</v>
      </c>
      <c r="L145" s="691">
        <v>777</v>
      </c>
      <c r="M145" s="691">
        <v>1573</v>
      </c>
      <c r="N145" s="691">
        <v>18</v>
      </c>
      <c r="O145" s="691">
        <v>954</v>
      </c>
      <c r="P145" s="691">
        <v>567</v>
      </c>
      <c r="Q145" s="691">
        <v>2632</v>
      </c>
      <c r="R145" s="691">
        <v>5832</v>
      </c>
      <c r="S145" s="691">
        <v>6709</v>
      </c>
      <c r="T145" s="691">
        <v>715</v>
      </c>
      <c r="U145" s="690">
        <v>297</v>
      </c>
      <c r="V145" s="490" t="s">
        <v>141</v>
      </c>
    </row>
    <row r="146" spans="1:22" ht="10.5" customHeight="1">
      <c r="A146" s="449" t="s">
        <v>59</v>
      </c>
      <c r="B146" s="689">
        <v>7519</v>
      </c>
      <c r="C146" s="689">
        <v>22</v>
      </c>
      <c r="D146" s="689">
        <v>222</v>
      </c>
      <c r="E146" s="689">
        <v>2963</v>
      </c>
      <c r="F146" s="689">
        <v>88</v>
      </c>
      <c r="G146" s="689">
        <v>275</v>
      </c>
      <c r="H146" s="689">
        <v>167</v>
      </c>
      <c r="I146" s="689">
        <v>894</v>
      </c>
      <c r="J146" s="689">
        <v>210</v>
      </c>
      <c r="K146" s="689">
        <v>286</v>
      </c>
      <c r="L146" s="689">
        <v>66</v>
      </c>
      <c r="M146" s="689">
        <v>49</v>
      </c>
      <c r="N146" s="689" t="s">
        <v>198</v>
      </c>
      <c r="O146" s="689">
        <v>146</v>
      </c>
      <c r="P146" s="689">
        <v>83</v>
      </c>
      <c r="Q146" s="689">
        <v>218</v>
      </c>
      <c r="R146" s="689">
        <v>781</v>
      </c>
      <c r="S146" s="689">
        <v>918</v>
      </c>
      <c r="T146" s="689">
        <v>95</v>
      </c>
      <c r="U146" s="688">
        <v>35</v>
      </c>
      <c r="V146" s="486" t="s">
        <v>59</v>
      </c>
    </row>
    <row r="147" spans="1:22" ht="10.5" customHeight="1">
      <c r="A147" s="449" t="s">
        <v>60</v>
      </c>
      <c r="B147" s="689">
        <v>1387</v>
      </c>
      <c r="C147" s="689">
        <v>12</v>
      </c>
      <c r="D147" s="689">
        <v>82</v>
      </c>
      <c r="E147" s="689">
        <v>471</v>
      </c>
      <c r="F147" s="689">
        <v>62</v>
      </c>
      <c r="G147" s="689">
        <v>91</v>
      </c>
      <c r="H147" s="689">
        <v>117</v>
      </c>
      <c r="I147" s="689">
        <v>130</v>
      </c>
      <c r="J147" s="689">
        <v>25</v>
      </c>
      <c r="K147" s="689" t="s">
        <v>198</v>
      </c>
      <c r="L147" s="689">
        <v>10</v>
      </c>
      <c r="M147" s="689">
        <v>16</v>
      </c>
      <c r="N147" s="689" t="s">
        <v>198</v>
      </c>
      <c r="O147" s="689">
        <v>6</v>
      </c>
      <c r="P147" s="689">
        <v>2</v>
      </c>
      <c r="Q147" s="689">
        <v>46</v>
      </c>
      <c r="R147" s="689">
        <v>149</v>
      </c>
      <c r="S147" s="689">
        <v>141</v>
      </c>
      <c r="T147" s="689">
        <v>19</v>
      </c>
      <c r="U147" s="688">
        <v>6</v>
      </c>
      <c r="V147" s="486" t="s">
        <v>60</v>
      </c>
    </row>
    <row r="148" spans="1:22" ht="10.5" customHeight="1">
      <c r="A148" s="449" t="s">
        <v>61</v>
      </c>
      <c r="B148" s="689">
        <v>965</v>
      </c>
      <c r="C148" s="689">
        <v>4</v>
      </c>
      <c r="D148" s="689" t="s">
        <v>198</v>
      </c>
      <c r="E148" s="689">
        <v>318</v>
      </c>
      <c r="F148" s="689">
        <v>24</v>
      </c>
      <c r="G148" s="689">
        <v>17</v>
      </c>
      <c r="H148" s="689">
        <v>2</v>
      </c>
      <c r="I148" s="689">
        <v>78</v>
      </c>
      <c r="J148" s="689">
        <v>79</v>
      </c>
      <c r="K148" s="689" t="s">
        <v>198</v>
      </c>
      <c r="L148" s="689">
        <v>8</v>
      </c>
      <c r="M148" s="689">
        <v>6</v>
      </c>
      <c r="N148" s="689">
        <v>1</v>
      </c>
      <c r="O148" s="689">
        <v>29</v>
      </c>
      <c r="P148" s="689">
        <v>2</v>
      </c>
      <c r="Q148" s="689">
        <v>73</v>
      </c>
      <c r="R148" s="689">
        <v>204</v>
      </c>
      <c r="S148" s="689">
        <v>115</v>
      </c>
      <c r="T148" s="689">
        <v>6</v>
      </c>
      <c r="U148" s="688" t="s">
        <v>198</v>
      </c>
      <c r="V148" s="486" t="s">
        <v>61</v>
      </c>
    </row>
    <row r="149" spans="1:22" ht="10.5" customHeight="1">
      <c r="A149" s="449" t="s">
        <v>231</v>
      </c>
      <c r="B149" s="689">
        <v>30714</v>
      </c>
      <c r="C149" s="689">
        <v>108</v>
      </c>
      <c r="D149" s="689">
        <v>11</v>
      </c>
      <c r="E149" s="689">
        <v>7494</v>
      </c>
      <c r="F149" s="689">
        <v>930</v>
      </c>
      <c r="G149" s="689">
        <v>908</v>
      </c>
      <c r="H149" s="689">
        <v>978</v>
      </c>
      <c r="I149" s="689">
        <v>3290</v>
      </c>
      <c r="J149" s="689">
        <v>1271</v>
      </c>
      <c r="K149" s="689">
        <v>281</v>
      </c>
      <c r="L149" s="689">
        <v>666</v>
      </c>
      <c r="M149" s="689">
        <v>1479</v>
      </c>
      <c r="N149" s="689">
        <v>17</v>
      </c>
      <c r="O149" s="689">
        <v>714</v>
      </c>
      <c r="P149" s="689">
        <v>409</v>
      </c>
      <c r="Q149" s="689">
        <v>2117</v>
      </c>
      <c r="R149" s="689">
        <v>4104</v>
      </c>
      <c r="S149" s="689">
        <v>5149</v>
      </c>
      <c r="T149" s="689">
        <v>575</v>
      </c>
      <c r="U149" s="688">
        <v>215</v>
      </c>
      <c r="V149" s="486" t="s">
        <v>231</v>
      </c>
    </row>
    <row r="150" spans="1:22" ht="10.5" customHeight="1">
      <c r="A150" s="471" t="s">
        <v>62</v>
      </c>
      <c r="B150" s="689">
        <v>1330</v>
      </c>
      <c r="C150" s="689">
        <v>1</v>
      </c>
      <c r="D150" s="689">
        <v>1</v>
      </c>
      <c r="E150" s="689">
        <v>352</v>
      </c>
      <c r="F150" s="689" t="s">
        <v>198</v>
      </c>
      <c r="G150" s="689">
        <v>83</v>
      </c>
      <c r="H150" s="689">
        <v>7</v>
      </c>
      <c r="I150" s="689">
        <v>85</v>
      </c>
      <c r="J150" s="689">
        <v>529</v>
      </c>
      <c r="K150" s="689">
        <v>7</v>
      </c>
      <c r="L150" s="689" t="s">
        <v>198</v>
      </c>
      <c r="M150" s="689">
        <v>5</v>
      </c>
      <c r="N150" s="689" t="s">
        <v>198</v>
      </c>
      <c r="O150" s="689">
        <v>13</v>
      </c>
      <c r="P150" s="689">
        <v>25</v>
      </c>
      <c r="Q150" s="689">
        <v>28</v>
      </c>
      <c r="R150" s="689">
        <v>89</v>
      </c>
      <c r="S150" s="689">
        <v>93</v>
      </c>
      <c r="T150" s="689">
        <v>8</v>
      </c>
      <c r="U150" s="688">
        <v>2</v>
      </c>
      <c r="V150" s="498" t="s">
        <v>62</v>
      </c>
    </row>
    <row r="151" spans="1:22" s="695" customFormat="1" ht="10.5" customHeight="1">
      <c r="A151" s="449" t="s">
        <v>63</v>
      </c>
      <c r="B151" s="689">
        <v>3337</v>
      </c>
      <c r="C151" s="689">
        <v>41</v>
      </c>
      <c r="D151" s="689" t="s">
        <v>198</v>
      </c>
      <c r="E151" s="689">
        <v>2736</v>
      </c>
      <c r="F151" s="689">
        <v>29</v>
      </c>
      <c r="G151" s="689">
        <v>26</v>
      </c>
      <c r="H151" s="689">
        <v>21</v>
      </c>
      <c r="I151" s="689">
        <v>79</v>
      </c>
      <c r="J151" s="689">
        <v>15</v>
      </c>
      <c r="K151" s="689">
        <v>1</v>
      </c>
      <c r="L151" s="689">
        <v>7</v>
      </c>
      <c r="M151" s="689">
        <v>7</v>
      </c>
      <c r="N151" s="689" t="s">
        <v>198</v>
      </c>
      <c r="O151" s="689">
        <v>18</v>
      </c>
      <c r="P151" s="689">
        <v>1</v>
      </c>
      <c r="Q151" s="689">
        <v>63</v>
      </c>
      <c r="R151" s="689">
        <v>180</v>
      </c>
      <c r="S151" s="689">
        <v>104</v>
      </c>
      <c r="T151" s="689">
        <v>2</v>
      </c>
      <c r="U151" s="688">
        <v>4</v>
      </c>
      <c r="V151" s="486" t="s">
        <v>63</v>
      </c>
    </row>
    <row r="152" spans="1:22" ht="10.5" customHeight="1">
      <c r="A152" s="449" t="s">
        <v>64</v>
      </c>
      <c r="B152" s="689">
        <v>1935</v>
      </c>
      <c r="C152" s="689">
        <v>25</v>
      </c>
      <c r="D152" s="689">
        <v>10</v>
      </c>
      <c r="E152" s="689">
        <v>469</v>
      </c>
      <c r="F152" s="689">
        <v>54</v>
      </c>
      <c r="G152" s="689">
        <v>94</v>
      </c>
      <c r="H152" s="689">
        <v>18</v>
      </c>
      <c r="I152" s="689">
        <v>407</v>
      </c>
      <c r="J152" s="689">
        <v>78</v>
      </c>
      <c r="K152" s="689">
        <v>32</v>
      </c>
      <c r="L152" s="689">
        <v>18</v>
      </c>
      <c r="M152" s="689">
        <v>12</v>
      </c>
      <c r="N152" s="689" t="s">
        <v>198</v>
      </c>
      <c r="O152" s="689">
        <v>28</v>
      </c>
      <c r="P152" s="689">
        <v>42</v>
      </c>
      <c r="Q152" s="689">
        <v>87</v>
      </c>
      <c r="R152" s="689">
        <v>323</v>
      </c>
      <c r="S152" s="689">
        <v>191</v>
      </c>
      <c r="T152" s="689">
        <v>10</v>
      </c>
      <c r="U152" s="688">
        <v>35</v>
      </c>
      <c r="V152" s="486" t="s">
        <v>64</v>
      </c>
    </row>
    <row r="153" spans="1:22" ht="21.95" customHeight="1">
      <c r="A153" s="440" t="s">
        <v>415</v>
      </c>
      <c r="B153" s="691">
        <v>229056</v>
      </c>
      <c r="C153" s="691">
        <v>3371</v>
      </c>
      <c r="D153" s="691">
        <v>6128</v>
      </c>
      <c r="E153" s="691">
        <v>58733</v>
      </c>
      <c r="F153" s="691">
        <v>8727</v>
      </c>
      <c r="G153" s="691">
        <v>7540</v>
      </c>
      <c r="H153" s="691">
        <v>9681</v>
      </c>
      <c r="I153" s="691">
        <v>21165</v>
      </c>
      <c r="J153" s="691">
        <v>12593</v>
      </c>
      <c r="K153" s="691">
        <v>2690</v>
      </c>
      <c r="L153" s="691">
        <v>3059</v>
      </c>
      <c r="M153" s="691">
        <v>3275</v>
      </c>
      <c r="N153" s="691">
        <v>378</v>
      </c>
      <c r="O153" s="691">
        <v>4607</v>
      </c>
      <c r="P153" s="691">
        <v>2746</v>
      </c>
      <c r="Q153" s="691">
        <v>14277</v>
      </c>
      <c r="R153" s="691">
        <v>30658</v>
      </c>
      <c r="S153" s="691">
        <v>34520</v>
      </c>
      <c r="T153" s="691">
        <v>2907</v>
      </c>
      <c r="U153" s="690">
        <v>2003</v>
      </c>
      <c r="V153" s="483" t="s">
        <v>415</v>
      </c>
    </row>
    <row r="154" spans="1:22" ht="15" customHeight="1">
      <c r="A154" s="455" t="s">
        <v>142</v>
      </c>
      <c r="B154" s="691">
        <v>22406</v>
      </c>
      <c r="C154" s="691">
        <v>286</v>
      </c>
      <c r="D154" s="691">
        <v>3109</v>
      </c>
      <c r="E154" s="691">
        <v>4837</v>
      </c>
      <c r="F154" s="691">
        <v>1469</v>
      </c>
      <c r="G154" s="691">
        <v>794</v>
      </c>
      <c r="H154" s="691">
        <v>451</v>
      </c>
      <c r="I154" s="691">
        <v>1419</v>
      </c>
      <c r="J154" s="691">
        <v>1027</v>
      </c>
      <c r="K154" s="691">
        <v>242</v>
      </c>
      <c r="L154" s="691">
        <v>199</v>
      </c>
      <c r="M154" s="691">
        <v>537</v>
      </c>
      <c r="N154" s="691">
        <v>17</v>
      </c>
      <c r="O154" s="691">
        <v>545</v>
      </c>
      <c r="P154" s="691">
        <v>398</v>
      </c>
      <c r="Q154" s="691">
        <v>1184</v>
      </c>
      <c r="R154" s="691">
        <v>2402</v>
      </c>
      <c r="S154" s="691">
        <v>3023</v>
      </c>
      <c r="T154" s="691">
        <v>373</v>
      </c>
      <c r="U154" s="690">
        <v>96</v>
      </c>
      <c r="V154" s="490" t="s">
        <v>142</v>
      </c>
    </row>
    <row r="155" spans="1:22" ht="10.5" customHeight="1">
      <c r="A155" s="449" t="s">
        <v>70</v>
      </c>
      <c r="B155" s="689">
        <v>10513</v>
      </c>
      <c r="C155" s="689">
        <v>52</v>
      </c>
      <c r="D155" s="689">
        <v>2156</v>
      </c>
      <c r="E155" s="689">
        <v>2325</v>
      </c>
      <c r="F155" s="689">
        <v>416</v>
      </c>
      <c r="G155" s="689">
        <v>458</v>
      </c>
      <c r="H155" s="689">
        <v>163</v>
      </c>
      <c r="I155" s="689">
        <v>357</v>
      </c>
      <c r="J155" s="689">
        <v>582</v>
      </c>
      <c r="K155" s="689">
        <v>49</v>
      </c>
      <c r="L155" s="689">
        <v>143</v>
      </c>
      <c r="M155" s="689">
        <v>174</v>
      </c>
      <c r="N155" s="689">
        <v>4</v>
      </c>
      <c r="O155" s="689">
        <v>382</v>
      </c>
      <c r="P155" s="689">
        <v>345</v>
      </c>
      <c r="Q155" s="689">
        <v>385</v>
      </c>
      <c r="R155" s="689">
        <v>977</v>
      </c>
      <c r="S155" s="689">
        <v>1323</v>
      </c>
      <c r="T155" s="689">
        <v>184</v>
      </c>
      <c r="U155" s="688">
        <v>39</v>
      </c>
      <c r="V155" s="486" t="s">
        <v>70</v>
      </c>
    </row>
    <row r="156" spans="1:22" ht="10.5" customHeight="1">
      <c r="A156" s="449" t="s">
        <v>71</v>
      </c>
      <c r="B156" s="689">
        <v>3818</v>
      </c>
      <c r="C156" s="689">
        <v>64</v>
      </c>
      <c r="D156" s="689">
        <v>2</v>
      </c>
      <c r="E156" s="689">
        <v>1232</v>
      </c>
      <c r="F156" s="689">
        <v>594</v>
      </c>
      <c r="G156" s="689">
        <v>66</v>
      </c>
      <c r="H156" s="689">
        <v>10</v>
      </c>
      <c r="I156" s="689">
        <v>476</v>
      </c>
      <c r="J156" s="689">
        <v>82</v>
      </c>
      <c r="K156" s="689">
        <v>75</v>
      </c>
      <c r="L156" s="689">
        <v>19</v>
      </c>
      <c r="M156" s="689">
        <v>12</v>
      </c>
      <c r="N156" s="689">
        <v>2</v>
      </c>
      <c r="O156" s="689">
        <v>65</v>
      </c>
      <c r="P156" s="689">
        <v>10</v>
      </c>
      <c r="Q156" s="689">
        <v>171</v>
      </c>
      <c r="R156" s="689">
        <v>351</v>
      </c>
      <c r="S156" s="689">
        <v>555</v>
      </c>
      <c r="T156" s="689">
        <v>23</v>
      </c>
      <c r="U156" s="688">
        <v>7</v>
      </c>
      <c r="V156" s="486" t="s">
        <v>71</v>
      </c>
    </row>
    <row r="157" spans="1:22" ht="10.5" customHeight="1">
      <c r="A157" s="449" t="s">
        <v>72</v>
      </c>
      <c r="B157" s="689">
        <v>3622</v>
      </c>
      <c r="C157" s="689">
        <v>69</v>
      </c>
      <c r="D157" s="689">
        <v>944</v>
      </c>
      <c r="E157" s="689">
        <v>1105</v>
      </c>
      <c r="F157" s="689">
        <v>103</v>
      </c>
      <c r="G157" s="689">
        <v>54</v>
      </c>
      <c r="H157" s="689">
        <v>69</v>
      </c>
      <c r="I157" s="689">
        <v>64</v>
      </c>
      <c r="J157" s="689">
        <v>96</v>
      </c>
      <c r="K157" s="689">
        <v>105</v>
      </c>
      <c r="L157" s="689">
        <v>11</v>
      </c>
      <c r="M157" s="689">
        <v>5</v>
      </c>
      <c r="N157" s="689" t="s">
        <v>198</v>
      </c>
      <c r="O157" s="689">
        <v>21</v>
      </c>
      <c r="P157" s="689">
        <v>17</v>
      </c>
      <c r="Q157" s="689">
        <v>132</v>
      </c>
      <c r="R157" s="689">
        <v>352</v>
      </c>
      <c r="S157" s="689">
        <v>349</v>
      </c>
      <c r="T157" s="689">
        <v>94</v>
      </c>
      <c r="U157" s="688">
        <v>32</v>
      </c>
      <c r="V157" s="486" t="s">
        <v>72</v>
      </c>
    </row>
    <row r="158" spans="1:22" ht="10.5" customHeight="1">
      <c r="A158" s="449" t="s">
        <v>73</v>
      </c>
      <c r="B158" s="689">
        <v>4453</v>
      </c>
      <c r="C158" s="689">
        <v>101</v>
      </c>
      <c r="D158" s="689">
        <v>7</v>
      </c>
      <c r="E158" s="689">
        <v>174</v>
      </c>
      <c r="F158" s="689">
        <v>356</v>
      </c>
      <c r="G158" s="689">
        <v>216</v>
      </c>
      <c r="H158" s="689">
        <v>209</v>
      </c>
      <c r="I158" s="689">
        <v>521</v>
      </c>
      <c r="J158" s="689">
        <v>267</v>
      </c>
      <c r="K158" s="689">
        <v>12</v>
      </c>
      <c r="L158" s="689">
        <v>27</v>
      </c>
      <c r="M158" s="689">
        <v>346</v>
      </c>
      <c r="N158" s="689">
        <v>11</v>
      </c>
      <c r="O158" s="689">
        <v>76</v>
      </c>
      <c r="P158" s="689">
        <v>27</v>
      </c>
      <c r="Q158" s="689">
        <v>496</v>
      </c>
      <c r="R158" s="689">
        <v>722</v>
      </c>
      <c r="S158" s="689">
        <v>796</v>
      </c>
      <c r="T158" s="689">
        <v>71</v>
      </c>
      <c r="U158" s="688">
        <v>17</v>
      </c>
      <c r="V158" s="486" t="s">
        <v>73</v>
      </c>
    </row>
    <row r="159" spans="1:22" ht="15" customHeight="1">
      <c r="A159" s="455" t="s">
        <v>143</v>
      </c>
      <c r="B159" s="691">
        <v>24476</v>
      </c>
      <c r="C159" s="691">
        <v>562</v>
      </c>
      <c r="D159" s="691">
        <v>422</v>
      </c>
      <c r="E159" s="691">
        <v>3321</v>
      </c>
      <c r="F159" s="691">
        <v>4032</v>
      </c>
      <c r="G159" s="691">
        <v>752</v>
      </c>
      <c r="H159" s="691">
        <v>1195</v>
      </c>
      <c r="I159" s="691">
        <v>2991</v>
      </c>
      <c r="J159" s="691">
        <v>952</v>
      </c>
      <c r="K159" s="691">
        <v>362</v>
      </c>
      <c r="L159" s="691">
        <v>221</v>
      </c>
      <c r="M159" s="691">
        <v>174</v>
      </c>
      <c r="N159" s="691">
        <v>2</v>
      </c>
      <c r="O159" s="691">
        <v>358</v>
      </c>
      <c r="P159" s="691">
        <v>250</v>
      </c>
      <c r="Q159" s="691">
        <v>1830</v>
      </c>
      <c r="R159" s="691">
        <v>2892</v>
      </c>
      <c r="S159" s="691">
        <v>3463</v>
      </c>
      <c r="T159" s="691">
        <v>216</v>
      </c>
      <c r="U159" s="690">
        <v>483</v>
      </c>
      <c r="V159" s="490" t="s">
        <v>143</v>
      </c>
    </row>
    <row r="160" spans="1:22" ht="10.5" customHeight="1">
      <c r="A160" s="467" t="s">
        <v>144</v>
      </c>
      <c r="B160" s="693">
        <v>16334</v>
      </c>
      <c r="C160" s="693">
        <v>226</v>
      </c>
      <c r="D160" s="693">
        <v>43</v>
      </c>
      <c r="E160" s="693">
        <v>2350</v>
      </c>
      <c r="F160" s="693">
        <v>3906</v>
      </c>
      <c r="G160" s="693">
        <v>480</v>
      </c>
      <c r="H160" s="693">
        <v>859</v>
      </c>
      <c r="I160" s="693">
        <v>1824</v>
      </c>
      <c r="J160" s="693">
        <v>614</v>
      </c>
      <c r="K160" s="693">
        <v>277</v>
      </c>
      <c r="L160" s="693">
        <v>186</v>
      </c>
      <c r="M160" s="693">
        <v>150</v>
      </c>
      <c r="N160" s="693">
        <v>2</v>
      </c>
      <c r="O160" s="693">
        <v>175</v>
      </c>
      <c r="P160" s="693">
        <v>209</v>
      </c>
      <c r="Q160" s="693">
        <v>1261</v>
      </c>
      <c r="R160" s="693">
        <v>1318</v>
      </c>
      <c r="S160" s="693">
        <v>1916</v>
      </c>
      <c r="T160" s="693">
        <v>120</v>
      </c>
      <c r="U160" s="692">
        <v>420</v>
      </c>
      <c r="V160" s="493" t="s">
        <v>144</v>
      </c>
    </row>
    <row r="161" spans="1:54" ht="10.5" customHeight="1">
      <c r="A161" s="457" t="s">
        <v>145</v>
      </c>
      <c r="B161" s="689">
        <v>10793</v>
      </c>
      <c r="C161" s="689">
        <v>218</v>
      </c>
      <c r="D161" s="689">
        <v>43</v>
      </c>
      <c r="E161" s="689">
        <v>1555</v>
      </c>
      <c r="F161" s="689">
        <v>295</v>
      </c>
      <c r="G161" s="689">
        <v>480</v>
      </c>
      <c r="H161" s="689">
        <v>858</v>
      </c>
      <c r="I161" s="689">
        <v>1804</v>
      </c>
      <c r="J161" s="689">
        <v>312</v>
      </c>
      <c r="K161" s="689">
        <v>77</v>
      </c>
      <c r="L161" s="689">
        <v>186</v>
      </c>
      <c r="M161" s="689">
        <v>150</v>
      </c>
      <c r="N161" s="689">
        <v>2</v>
      </c>
      <c r="O161" s="689">
        <v>175</v>
      </c>
      <c r="P161" s="689">
        <v>194</v>
      </c>
      <c r="Q161" s="689">
        <v>1258</v>
      </c>
      <c r="R161" s="689">
        <v>1087</v>
      </c>
      <c r="S161" s="689">
        <v>1916</v>
      </c>
      <c r="T161" s="689">
        <v>115</v>
      </c>
      <c r="U161" s="688">
        <v>67</v>
      </c>
      <c r="V161" s="491" t="s">
        <v>145</v>
      </c>
    </row>
    <row r="162" spans="1:54" ht="10.5" customHeight="1">
      <c r="A162" s="457" t="s">
        <v>146</v>
      </c>
      <c r="B162" s="689">
        <v>5541</v>
      </c>
      <c r="C162" s="689">
        <v>7</v>
      </c>
      <c r="D162" s="689" t="s">
        <v>198</v>
      </c>
      <c r="E162" s="689">
        <v>795</v>
      </c>
      <c r="F162" s="689">
        <v>3611</v>
      </c>
      <c r="G162" s="689" t="s">
        <v>198</v>
      </c>
      <c r="H162" s="689">
        <v>1</v>
      </c>
      <c r="I162" s="689">
        <v>20</v>
      </c>
      <c r="J162" s="689">
        <v>303</v>
      </c>
      <c r="K162" s="689">
        <v>200</v>
      </c>
      <c r="L162" s="689" t="s">
        <v>198</v>
      </c>
      <c r="M162" s="689" t="s">
        <v>198</v>
      </c>
      <c r="N162" s="689" t="s">
        <v>198</v>
      </c>
      <c r="O162" s="689" t="s">
        <v>198</v>
      </c>
      <c r="P162" s="689">
        <v>15</v>
      </c>
      <c r="Q162" s="689">
        <v>2</v>
      </c>
      <c r="R162" s="689">
        <v>230</v>
      </c>
      <c r="S162" s="689" t="s">
        <v>198</v>
      </c>
      <c r="T162" s="689">
        <v>5</v>
      </c>
      <c r="U162" s="688">
        <v>353</v>
      </c>
      <c r="V162" s="491" t="s">
        <v>146</v>
      </c>
    </row>
    <row r="163" spans="1:54" ht="10.5" customHeight="1">
      <c r="A163" s="449" t="s">
        <v>53</v>
      </c>
      <c r="B163" s="689">
        <v>1234</v>
      </c>
      <c r="C163" s="689">
        <v>27</v>
      </c>
      <c r="D163" s="689">
        <v>2</v>
      </c>
      <c r="E163" s="689">
        <v>189</v>
      </c>
      <c r="F163" s="689">
        <v>22</v>
      </c>
      <c r="G163" s="689">
        <v>7</v>
      </c>
      <c r="H163" s="689">
        <v>116</v>
      </c>
      <c r="I163" s="689">
        <v>140</v>
      </c>
      <c r="J163" s="689">
        <v>87</v>
      </c>
      <c r="K163" s="689">
        <v>25</v>
      </c>
      <c r="L163" s="689">
        <v>1</v>
      </c>
      <c r="M163" s="689">
        <v>16</v>
      </c>
      <c r="N163" s="689">
        <v>1</v>
      </c>
      <c r="O163" s="689">
        <v>29</v>
      </c>
      <c r="P163" s="689">
        <v>8</v>
      </c>
      <c r="Q163" s="689">
        <v>100</v>
      </c>
      <c r="R163" s="689">
        <v>252</v>
      </c>
      <c r="S163" s="689">
        <v>176</v>
      </c>
      <c r="T163" s="689">
        <v>25</v>
      </c>
      <c r="U163" s="688">
        <v>11</v>
      </c>
      <c r="V163" s="486" t="s">
        <v>53</v>
      </c>
    </row>
    <row r="164" spans="1:54" ht="10.5" customHeight="1">
      <c r="A164" s="449" t="s">
        <v>54</v>
      </c>
      <c r="B164" s="689">
        <v>590</v>
      </c>
      <c r="C164" s="689">
        <v>53</v>
      </c>
      <c r="D164" s="689">
        <v>78</v>
      </c>
      <c r="E164" s="689">
        <v>47</v>
      </c>
      <c r="F164" s="689">
        <v>11</v>
      </c>
      <c r="G164" s="689">
        <v>40</v>
      </c>
      <c r="H164" s="689">
        <v>5</v>
      </c>
      <c r="I164" s="689">
        <v>39</v>
      </c>
      <c r="J164" s="689">
        <v>14</v>
      </c>
      <c r="K164" s="689">
        <v>21</v>
      </c>
      <c r="L164" s="689" t="s">
        <v>198</v>
      </c>
      <c r="M164" s="689" t="s">
        <v>198</v>
      </c>
      <c r="N164" s="689" t="s">
        <v>198</v>
      </c>
      <c r="O164" s="689">
        <v>18</v>
      </c>
      <c r="P164" s="689" t="s">
        <v>198</v>
      </c>
      <c r="Q164" s="689">
        <v>54</v>
      </c>
      <c r="R164" s="689">
        <v>123</v>
      </c>
      <c r="S164" s="689">
        <v>73</v>
      </c>
      <c r="T164" s="689">
        <v>6</v>
      </c>
      <c r="U164" s="688">
        <v>8</v>
      </c>
      <c r="V164" s="486" t="s">
        <v>54</v>
      </c>
    </row>
    <row r="165" spans="1:54" ht="10.5" customHeight="1">
      <c r="A165" s="449" t="s">
        <v>55</v>
      </c>
      <c r="B165" s="689">
        <v>765</v>
      </c>
      <c r="C165" s="689">
        <v>13</v>
      </c>
      <c r="D165" s="689" t="s">
        <v>198</v>
      </c>
      <c r="E165" s="689">
        <v>325</v>
      </c>
      <c r="F165" s="689" t="s">
        <v>198</v>
      </c>
      <c r="G165" s="689" t="s">
        <v>198</v>
      </c>
      <c r="H165" s="689">
        <v>18</v>
      </c>
      <c r="I165" s="689">
        <v>60</v>
      </c>
      <c r="J165" s="689">
        <v>23</v>
      </c>
      <c r="K165" s="689">
        <v>8</v>
      </c>
      <c r="L165" s="689">
        <v>1</v>
      </c>
      <c r="M165" s="689" t="s">
        <v>198</v>
      </c>
      <c r="N165" s="689" t="s">
        <v>198</v>
      </c>
      <c r="O165" s="689">
        <v>19</v>
      </c>
      <c r="P165" s="689" t="s">
        <v>198</v>
      </c>
      <c r="Q165" s="689">
        <v>52</v>
      </c>
      <c r="R165" s="689">
        <v>140</v>
      </c>
      <c r="S165" s="689">
        <v>102</v>
      </c>
      <c r="T165" s="689">
        <v>5</v>
      </c>
      <c r="U165" s="688">
        <v>1</v>
      </c>
      <c r="V165" s="486" t="s">
        <v>55</v>
      </c>
    </row>
    <row r="166" spans="1:54" ht="10.5" customHeight="1">
      <c r="A166" s="449" t="s">
        <v>56</v>
      </c>
      <c r="B166" s="689">
        <v>1029</v>
      </c>
      <c r="C166" s="689">
        <v>78</v>
      </c>
      <c r="D166" s="689">
        <v>271</v>
      </c>
      <c r="E166" s="689">
        <v>54</v>
      </c>
      <c r="F166" s="689">
        <v>23</v>
      </c>
      <c r="G166" s="689">
        <v>48</v>
      </c>
      <c r="H166" s="689">
        <v>46</v>
      </c>
      <c r="I166" s="689">
        <v>51</v>
      </c>
      <c r="J166" s="689">
        <v>28</v>
      </c>
      <c r="K166" s="689">
        <v>3</v>
      </c>
      <c r="L166" s="689">
        <v>5</v>
      </c>
      <c r="M166" s="689" t="s">
        <v>198</v>
      </c>
      <c r="N166" s="689" t="s">
        <v>198</v>
      </c>
      <c r="O166" s="689">
        <v>15</v>
      </c>
      <c r="P166" s="689">
        <v>3</v>
      </c>
      <c r="Q166" s="689">
        <v>79</v>
      </c>
      <c r="R166" s="689">
        <v>167</v>
      </c>
      <c r="S166" s="689">
        <v>146</v>
      </c>
      <c r="T166" s="689">
        <v>1</v>
      </c>
      <c r="U166" s="688">
        <v>11</v>
      </c>
      <c r="V166" s="486" t="s">
        <v>56</v>
      </c>
    </row>
    <row r="167" spans="1:54" ht="10.5" customHeight="1">
      <c r="A167" s="449" t="s">
        <v>57</v>
      </c>
      <c r="B167" s="689">
        <v>1225</v>
      </c>
      <c r="C167" s="689">
        <v>103</v>
      </c>
      <c r="D167" s="689">
        <v>1</v>
      </c>
      <c r="E167" s="689">
        <v>178</v>
      </c>
      <c r="F167" s="689">
        <v>33</v>
      </c>
      <c r="G167" s="689">
        <v>48</v>
      </c>
      <c r="H167" s="689">
        <v>39</v>
      </c>
      <c r="I167" s="689">
        <v>86</v>
      </c>
      <c r="J167" s="689">
        <v>76</v>
      </c>
      <c r="K167" s="689">
        <v>12</v>
      </c>
      <c r="L167" s="689" t="s">
        <v>198</v>
      </c>
      <c r="M167" s="689" t="s">
        <v>198</v>
      </c>
      <c r="N167" s="689" t="s">
        <v>198</v>
      </c>
      <c r="O167" s="689">
        <v>22</v>
      </c>
      <c r="P167" s="689" t="s">
        <v>198</v>
      </c>
      <c r="Q167" s="689">
        <v>97</v>
      </c>
      <c r="R167" s="689">
        <v>286</v>
      </c>
      <c r="S167" s="689">
        <v>197</v>
      </c>
      <c r="T167" s="689">
        <v>19</v>
      </c>
      <c r="U167" s="688">
        <v>28</v>
      </c>
      <c r="V167" s="486" t="s">
        <v>57</v>
      </c>
    </row>
    <row r="168" spans="1:54" ht="10.5" customHeight="1">
      <c r="A168" s="449" t="s">
        <v>58</v>
      </c>
      <c r="B168" s="689">
        <v>653</v>
      </c>
      <c r="C168" s="689">
        <v>15</v>
      </c>
      <c r="D168" s="689" t="s">
        <v>198</v>
      </c>
      <c r="E168" s="689">
        <v>3</v>
      </c>
      <c r="F168" s="689" t="s">
        <v>198</v>
      </c>
      <c r="G168" s="689" t="s">
        <v>198</v>
      </c>
      <c r="H168" s="689">
        <v>87</v>
      </c>
      <c r="I168" s="689">
        <v>218</v>
      </c>
      <c r="J168" s="689">
        <v>18</v>
      </c>
      <c r="K168" s="689" t="s">
        <v>198</v>
      </c>
      <c r="L168" s="689" t="s">
        <v>198</v>
      </c>
      <c r="M168" s="689" t="s">
        <v>198</v>
      </c>
      <c r="N168" s="689" t="s">
        <v>198</v>
      </c>
      <c r="O168" s="689">
        <v>14</v>
      </c>
      <c r="P168" s="689" t="s">
        <v>198</v>
      </c>
      <c r="Q168" s="689">
        <v>45</v>
      </c>
      <c r="R168" s="689">
        <v>173</v>
      </c>
      <c r="S168" s="689">
        <v>74</v>
      </c>
      <c r="T168" s="689">
        <v>5</v>
      </c>
      <c r="U168" s="688" t="s">
        <v>198</v>
      </c>
      <c r="V168" s="486" t="s">
        <v>58</v>
      </c>
    </row>
    <row r="169" spans="1:54" ht="10.5" customHeight="1">
      <c r="A169" s="449" t="s">
        <v>123</v>
      </c>
      <c r="B169" s="689">
        <v>2646</v>
      </c>
      <c r="C169" s="689">
        <v>48</v>
      </c>
      <c r="D169" s="689">
        <v>27</v>
      </c>
      <c r="E169" s="689">
        <v>176</v>
      </c>
      <c r="F169" s="689">
        <v>37</v>
      </c>
      <c r="G169" s="689">
        <v>129</v>
      </c>
      <c r="H169" s="689">
        <v>25</v>
      </c>
      <c r="I169" s="689">
        <v>573</v>
      </c>
      <c r="J169" s="689">
        <v>92</v>
      </c>
      <c r="K169" s="689">
        <v>16</v>
      </c>
      <c r="L169" s="689">
        <v>27</v>
      </c>
      <c r="M169" s="689">
        <v>8</v>
      </c>
      <c r="N169" s="689" t="s">
        <v>198</v>
      </c>
      <c r="O169" s="689">
        <v>65</v>
      </c>
      <c r="P169" s="689">
        <v>30</v>
      </c>
      <c r="Q169" s="689">
        <v>140</v>
      </c>
      <c r="R169" s="689">
        <v>434</v>
      </c>
      <c r="S169" s="689">
        <v>778</v>
      </c>
      <c r="T169" s="689">
        <v>36</v>
      </c>
      <c r="U169" s="688">
        <v>3</v>
      </c>
      <c r="V169" s="486" t="s">
        <v>123</v>
      </c>
    </row>
    <row r="170" spans="1:54" s="518" customFormat="1" ht="5.0999999999999996" customHeight="1">
      <c r="A170" s="685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94"/>
      <c r="V170" s="685"/>
    </row>
    <row r="171" spans="1:54" s="518" customFormat="1" ht="10.5" customHeight="1">
      <c r="A171" s="681" t="s">
        <v>876</v>
      </c>
      <c r="B171" s="680"/>
      <c r="C171" s="680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94"/>
      <c r="V171" s="681"/>
    </row>
    <row r="172" spans="1:54" s="518" customFormat="1" ht="10.5" customHeight="1">
      <c r="A172" s="683" t="s">
        <v>875</v>
      </c>
      <c r="B172" s="680"/>
      <c r="C172" s="680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94"/>
      <c r="V172" s="683"/>
    </row>
    <row r="173" spans="1:54" s="518" customFormat="1" ht="10.5" customHeight="1">
      <c r="A173" s="1660" t="s">
        <v>874</v>
      </c>
      <c r="B173" s="1660"/>
      <c r="C173" s="1660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94"/>
      <c r="V173" s="682"/>
    </row>
    <row r="174" spans="1:54" s="518" customFormat="1" ht="10.5" customHeight="1">
      <c r="A174" s="681" t="s">
        <v>873</v>
      </c>
      <c r="B174" s="680"/>
      <c r="C174" s="680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94"/>
      <c r="V174" s="681"/>
    </row>
    <row r="175" spans="1:54" ht="15.95" customHeight="1">
      <c r="A175" s="455" t="s">
        <v>147</v>
      </c>
      <c r="B175" s="691">
        <v>16322</v>
      </c>
      <c r="C175" s="691">
        <v>450</v>
      </c>
      <c r="D175" s="691">
        <v>1467</v>
      </c>
      <c r="E175" s="691">
        <v>3184</v>
      </c>
      <c r="F175" s="691">
        <v>350</v>
      </c>
      <c r="G175" s="691">
        <v>674</v>
      </c>
      <c r="H175" s="691">
        <v>635</v>
      </c>
      <c r="I175" s="691">
        <v>1202</v>
      </c>
      <c r="J175" s="691">
        <v>754</v>
      </c>
      <c r="K175" s="691">
        <v>270</v>
      </c>
      <c r="L175" s="691">
        <v>215</v>
      </c>
      <c r="M175" s="691">
        <v>161</v>
      </c>
      <c r="N175" s="691">
        <v>11</v>
      </c>
      <c r="O175" s="691">
        <v>292</v>
      </c>
      <c r="P175" s="691">
        <v>168</v>
      </c>
      <c r="Q175" s="691">
        <v>1154</v>
      </c>
      <c r="R175" s="691">
        <v>2058</v>
      </c>
      <c r="S175" s="691">
        <v>2965</v>
      </c>
      <c r="T175" s="691">
        <v>224</v>
      </c>
      <c r="U175" s="690">
        <v>89</v>
      </c>
      <c r="V175" s="490" t="s">
        <v>147</v>
      </c>
      <c r="W175" s="469"/>
      <c r="X175" s="469"/>
      <c r="Y175" s="469"/>
      <c r="Z175" s="469"/>
      <c r="AA175" s="469"/>
      <c r="AB175" s="469"/>
      <c r="AC175" s="469"/>
      <c r="AD175" s="469"/>
      <c r="AE175" s="469"/>
      <c r="AF175" s="469"/>
      <c r="AG175" s="469"/>
      <c r="AH175" s="469"/>
      <c r="AI175" s="469"/>
      <c r="AJ175" s="469"/>
      <c r="AK175" s="469"/>
      <c r="AL175" s="469"/>
      <c r="AM175" s="469"/>
      <c r="AN175" s="469"/>
      <c r="AO175" s="469"/>
      <c r="AP175" s="469"/>
      <c r="AQ175" s="469"/>
      <c r="AR175" s="469"/>
      <c r="AS175" s="469"/>
      <c r="AT175" s="469"/>
      <c r="AU175" s="469"/>
      <c r="AV175" s="469"/>
      <c r="AW175" s="469"/>
      <c r="AX175" s="469"/>
      <c r="AY175" s="469"/>
      <c r="AZ175" s="469"/>
      <c r="BA175" s="469"/>
      <c r="BB175" s="469"/>
    </row>
    <row r="176" spans="1:54" ht="10.5" customHeight="1">
      <c r="A176" s="449" t="s">
        <v>74</v>
      </c>
      <c r="B176" s="689">
        <v>1350</v>
      </c>
      <c r="C176" s="689">
        <v>90</v>
      </c>
      <c r="D176" s="689">
        <v>312</v>
      </c>
      <c r="E176" s="689">
        <v>262</v>
      </c>
      <c r="F176" s="689">
        <v>19</v>
      </c>
      <c r="G176" s="689">
        <v>90</v>
      </c>
      <c r="H176" s="689">
        <v>8</v>
      </c>
      <c r="I176" s="689">
        <v>56</v>
      </c>
      <c r="J176" s="689">
        <v>17</v>
      </c>
      <c r="K176" s="689">
        <v>2</v>
      </c>
      <c r="L176" s="689">
        <v>1</v>
      </c>
      <c r="M176" s="689">
        <v>8</v>
      </c>
      <c r="N176" s="689" t="s">
        <v>198</v>
      </c>
      <c r="O176" s="689">
        <v>4</v>
      </c>
      <c r="P176" s="689">
        <v>3</v>
      </c>
      <c r="Q176" s="689">
        <v>73</v>
      </c>
      <c r="R176" s="689">
        <v>223</v>
      </c>
      <c r="S176" s="689">
        <v>174</v>
      </c>
      <c r="T176" s="689">
        <v>3</v>
      </c>
      <c r="U176" s="688">
        <v>6</v>
      </c>
      <c r="V176" s="486" t="s">
        <v>74</v>
      </c>
      <c r="W176" s="469"/>
      <c r="X176" s="469"/>
      <c r="Y176" s="469"/>
      <c r="Z176" s="469"/>
      <c r="AA176" s="469"/>
      <c r="AB176" s="469"/>
      <c r="AC176" s="469"/>
      <c r="AD176" s="469"/>
      <c r="AE176" s="469"/>
      <c r="AF176" s="469"/>
      <c r="AG176" s="469"/>
      <c r="AH176" s="469"/>
      <c r="AI176" s="469"/>
      <c r="AJ176" s="469"/>
      <c r="AK176" s="469"/>
      <c r="AL176" s="469"/>
      <c r="AM176" s="469"/>
      <c r="AN176" s="469"/>
      <c r="AO176" s="469"/>
      <c r="AP176" s="469"/>
      <c r="AQ176" s="469"/>
      <c r="AR176" s="469"/>
      <c r="AS176" s="469"/>
      <c r="AT176" s="469"/>
      <c r="AU176" s="469"/>
      <c r="AV176" s="469"/>
      <c r="AW176" s="469"/>
      <c r="AX176" s="469"/>
      <c r="AY176" s="469"/>
      <c r="AZ176" s="469"/>
      <c r="BA176" s="469"/>
      <c r="BB176" s="469"/>
    </row>
    <row r="177" spans="1:54" ht="10.5" customHeight="1">
      <c r="A177" s="449" t="s">
        <v>232</v>
      </c>
      <c r="B177" s="689">
        <v>8812</v>
      </c>
      <c r="C177" s="689">
        <v>222</v>
      </c>
      <c r="D177" s="689">
        <v>574</v>
      </c>
      <c r="E177" s="689">
        <v>1304</v>
      </c>
      <c r="F177" s="689">
        <v>236</v>
      </c>
      <c r="G177" s="689">
        <v>293</v>
      </c>
      <c r="H177" s="689">
        <v>483</v>
      </c>
      <c r="I177" s="689">
        <v>813</v>
      </c>
      <c r="J177" s="689">
        <v>559</v>
      </c>
      <c r="K177" s="689">
        <v>47</v>
      </c>
      <c r="L177" s="689">
        <v>153</v>
      </c>
      <c r="M177" s="689">
        <v>113</v>
      </c>
      <c r="N177" s="689">
        <v>9</v>
      </c>
      <c r="O177" s="689">
        <v>117</v>
      </c>
      <c r="P177" s="689">
        <v>116</v>
      </c>
      <c r="Q177" s="689">
        <v>823</v>
      </c>
      <c r="R177" s="689">
        <v>1068</v>
      </c>
      <c r="S177" s="689">
        <v>1648</v>
      </c>
      <c r="T177" s="689">
        <v>175</v>
      </c>
      <c r="U177" s="688">
        <v>59</v>
      </c>
      <c r="V177" s="486" t="s">
        <v>232</v>
      </c>
      <c r="W177" s="469"/>
      <c r="X177" s="469"/>
      <c r="Y177" s="469"/>
      <c r="Z177" s="469"/>
      <c r="AA177" s="469"/>
      <c r="AB177" s="469"/>
      <c r="AC177" s="469"/>
      <c r="AD177" s="469"/>
      <c r="AE177" s="469"/>
      <c r="AF177" s="469"/>
      <c r="AG177" s="469"/>
      <c r="AH177" s="469"/>
      <c r="AI177" s="469"/>
      <c r="AJ177" s="469"/>
      <c r="AK177" s="469"/>
      <c r="AL177" s="469"/>
      <c r="AM177" s="469"/>
      <c r="AN177" s="469"/>
      <c r="AO177" s="469"/>
      <c r="AP177" s="469"/>
      <c r="AQ177" s="469"/>
      <c r="AR177" s="469"/>
      <c r="AS177" s="469"/>
      <c r="AT177" s="469"/>
      <c r="AU177" s="469"/>
      <c r="AV177" s="469"/>
      <c r="AW177" s="469"/>
      <c r="AX177" s="469"/>
      <c r="AY177" s="469"/>
      <c r="AZ177" s="469"/>
      <c r="BA177" s="469"/>
      <c r="BB177" s="469"/>
    </row>
    <row r="178" spans="1:54" ht="10.5" customHeight="1">
      <c r="A178" s="449" t="s">
        <v>75</v>
      </c>
      <c r="B178" s="689">
        <v>3977</v>
      </c>
      <c r="C178" s="689">
        <v>86</v>
      </c>
      <c r="D178" s="689">
        <v>1</v>
      </c>
      <c r="E178" s="689">
        <v>1584</v>
      </c>
      <c r="F178" s="689">
        <v>62</v>
      </c>
      <c r="G178" s="689">
        <v>166</v>
      </c>
      <c r="H178" s="689">
        <v>131</v>
      </c>
      <c r="I178" s="689">
        <v>243</v>
      </c>
      <c r="J178" s="689">
        <v>93</v>
      </c>
      <c r="K178" s="689">
        <v>33</v>
      </c>
      <c r="L178" s="689">
        <v>48</v>
      </c>
      <c r="M178" s="689">
        <v>27</v>
      </c>
      <c r="N178" s="689">
        <v>2</v>
      </c>
      <c r="O178" s="689">
        <v>131</v>
      </c>
      <c r="P178" s="689">
        <v>28</v>
      </c>
      <c r="Q178" s="689">
        <v>163</v>
      </c>
      <c r="R178" s="689">
        <v>547</v>
      </c>
      <c r="S178" s="689">
        <v>576</v>
      </c>
      <c r="T178" s="689">
        <v>36</v>
      </c>
      <c r="U178" s="688">
        <v>18</v>
      </c>
      <c r="V178" s="486" t="s">
        <v>75</v>
      </c>
      <c r="W178" s="469"/>
      <c r="X178" s="469"/>
      <c r="Y178" s="469"/>
      <c r="Z178" s="469"/>
      <c r="AA178" s="469"/>
      <c r="AB178" s="469"/>
      <c r="AC178" s="469"/>
      <c r="AD178" s="469"/>
      <c r="AE178" s="469"/>
      <c r="AF178" s="469"/>
      <c r="AG178" s="469"/>
      <c r="AH178" s="469"/>
      <c r="AI178" s="469"/>
      <c r="AJ178" s="469"/>
      <c r="AK178" s="469"/>
      <c r="AL178" s="469"/>
      <c r="AM178" s="469"/>
      <c r="AN178" s="469"/>
      <c r="AO178" s="469"/>
      <c r="AP178" s="469"/>
      <c r="AQ178" s="469"/>
      <c r="AR178" s="469"/>
      <c r="AS178" s="469"/>
      <c r="AT178" s="469"/>
      <c r="AU178" s="469"/>
      <c r="AV178" s="469"/>
      <c r="AW178" s="469"/>
      <c r="AX178" s="469"/>
      <c r="AY178" s="469"/>
      <c r="AZ178" s="469"/>
      <c r="BA178" s="469"/>
      <c r="BB178" s="469"/>
    </row>
    <row r="179" spans="1:54" ht="10.5" customHeight="1">
      <c r="A179" s="449" t="s">
        <v>76</v>
      </c>
      <c r="B179" s="689">
        <v>2183</v>
      </c>
      <c r="C179" s="689">
        <v>53</v>
      </c>
      <c r="D179" s="689">
        <v>580</v>
      </c>
      <c r="E179" s="689">
        <v>34</v>
      </c>
      <c r="F179" s="689">
        <v>32</v>
      </c>
      <c r="G179" s="689">
        <v>126</v>
      </c>
      <c r="H179" s="689">
        <v>13</v>
      </c>
      <c r="I179" s="689">
        <v>89</v>
      </c>
      <c r="J179" s="689">
        <v>84</v>
      </c>
      <c r="K179" s="689">
        <v>187</v>
      </c>
      <c r="L179" s="689">
        <v>13</v>
      </c>
      <c r="M179" s="689">
        <v>12</v>
      </c>
      <c r="N179" s="689" t="s">
        <v>198</v>
      </c>
      <c r="O179" s="689">
        <v>40</v>
      </c>
      <c r="P179" s="689">
        <v>22</v>
      </c>
      <c r="Q179" s="689">
        <v>95</v>
      </c>
      <c r="R179" s="689">
        <v>221</v>
      </c>
      <c r="S179" s="689">
        <v>567</v>
      </c>
      <c r="T179" s="689">
        <v>9</v>
      </c>
      <c r="U179" s="688">
        <v>6</v>
      </c>
      <c r="V179" s="486" t="s">
        <v>76</v>
      </c>
      <c r="W179" s="469"/>
      <c r="X179" s="469"/>
      <c r="Y179" s="469"/>
      <c r="Z179" s="469"/>
      <c r="AA179" s="469"/>
      <c r="AB179" s="469"/>
      <c r="AC179" s="469"/>
      <c r="AD179" s="469"/>
      <c r="AE179" s="469"/>
      <c r="AF179" s="469"/>
      <c r="AG179" s="469"/>
      <c r="AH179" s="469"/>
      <c r="AI179" s="469"/>
      <c r="AJ179" s="469"/>
      <c r="AK179" s="469"/>
      <c r="AL179" s="469"/>
      <c r="AM179" s="469"/>
      <c r="AN179" s="469"/>
      <c r="AO179" s="469"/>
      <c r="AP179" s="469"/>
      <c r="AQ179" s="469"/>
      <c r="AR179" s="469"/>
      <c r="AS179" s="469"/>
      <c r="AT179" s="469"/>
      <c r="AU179" s="469"/>
      <c r="AV179" s="469"/>
      <c r="AW179" s="469"/>
      <c r="AX179" s="469"/>
      <c r="AY179" s="469"/>
      <c r="AZ179" s="469"/>
      <c r="BA179" s="469"/>
      <c r="BB179" s="469"/>
    </row>
    <row r="180" spans="1:54" ht="15" customHeight="1">
      <c r="A180" s="455" t="s">
        <v>148</v>
      </c>
      <c r="B180" s="691">
        <v>23643</v>
      </c>
      <c r="C180" s="691">
        <v>340</v>
      </c>
      <c r="D180" s="691">
        <v>314</v>
      </c>
      <c r="E180" s="691">
        <v>5367</v>
      </c>
      <c r="F180" s="691">
        <v>445</v>
      </c>
      <c r="G180" s="691">
        <v>1008</v>
      </c>
      <c r="H180" s="691">
        <v>1007</v>
      </c>
      <c r="I180" s="691">
        <v>2468</v>
      </c>
      <c r="J180" s="691">
        <v>982</v>
      </c>
      <c r="K180" s="691">
        <v>276</v>
      </c>
      <c r="L180" s="691">
        <v>255</v>
      </c>
      <c r="M180" s="691">
        <v>250</v>
      </c>
      <c r="N180" s="691" t="s">
        <v>198</v>
      </c>
      <c r="O180" s="691">
        <v>266</v>
      </c>
      <c r="P180" s="691">
        <v>166</v>
      </c>
      <c r="Q180" s="691">
        <v>1833</v>
      </c>
      <c r="R180" s="691">
        <v>4297</v>
      </c>
      <c r="S180" s="691">
        <v>3780</v>
      </c>
      <c r="T180" s="691">
        <v>351</v>
      </c>
      <c r="U180" s="690">
        <v>239</v>
      </c>
      <c r="V180" s="490" t="s">
        <v>148</v>
      </c>
    </row>
    <row r="181" spans="1:54" ht="10.5" customHeight="1">
      <c r="A181" s="449" t="s">
        <v>111</v>
      </c>
      <c r="B181" s="689">
        <v>762</v>
      </c>
      <c r="C181" s="689">
        <v>21</v>
      </c>
      <c r="D181" s="689">
        <v>2</v>
      </c>
      <c r="E181" s="689">
        <v>55</v>
      </c>
      <c r="F181" s="689">
        <v>14</v>
      </c>
      <c r="G181" s="689">
        <v>45</v>
      </c>
      <c r="H181" s="689">
        <v>12</v>
      </c>
      <c r="I181" s="689">
        <v>49</v>
      </c>
      <c r="J181" s="689">
        <v>25</v>
      </c>
      <c r="K181" s="689">
        <v>1</v>
      </c>
      <c r="L181" s="689">
        <v>2</v>
      </c>
      <c r="M181" s="689">
        <v>1</v>
      </c>
      <c r="N181" s="689" t="s">
        <v>198</v>
      </c>
      <c r="O181" s="689">
        <v>28</v>
      </c>
      <c r="P181" s="689">
        <v>2</v>
      </c>
      <c r="Q181" s="689">
        <v>95</v>
      </c>
      <c r="R181" s="689">
        <v>224</v>
      </c>
      <c r="S181" s="689">
        <v>167</v>
      </c>
      <c r="T181" s="689">
        <v>19</v>
      </c>
      <c r="U181" s="688" t="s">
        <v>198</v>
      </c>
      <c r="V181" s="486" t="s">
        <v>111</v>
      </c>
    </row>
    <row r="182" spans="1:54" ht="10.5" customHeight="1">
      <c r="A182" s="449" t="s">
        <v>112</v>
      </c>
      <c r="B182" s="689">
        <v>3034</v>
      </c>
      <c r="C182" s="689">
        <v>27</v>
      </c>
      <c r="D182" s="689">
        <v>3</v>
      </c>
      <c r="E182" s="689">
        <v>1123</v>
      </c>
      <c r="F182" s="689">
        <v>31</v>
      </c>
      <c r="G182" s="689">
        <v>140</v>
      </c>
      <c r="H182" s="689">
        <v>212</v>
      </c>
      <c r="I182" s="689">
        <v>324</v>
      </c>
      <c r="J182" s="689">
        <v>48</v>
      </c>
      <c r="K182" s="689">
        <v>1</v>
      </c>
      <c r="L182" s="689">
        <v>17</v>
      </c>
      <c r="M182" s="689">
        <v>13</v>
      </c>
      <c r="N182" s="689" t="s">
        <v>198</v>
      </c>
      <c r="O182" s="689">
        <v>17</v>
      </c>
      <c r="P182" s="689">
        <v>5</v>
      </c>
      <c r="Q182" s="689">
        <v>164</v>
      </c>
      <c r="R182" s="689">
        <v>531</v>
      </c>
      <c r="S182" s="689">
        <v>334</v>
      </c>
      <c r="T182" s="689">
        <v>33</v>
      </c>
      <c r="U182" s="688">
        <v>9</v>
      </c>
      <c r="V182" s="486" t="s">
        <v>112</v>
      </c>
    </row>
    <row r="183" spans="1:54" ht="10.5" customHeight="1">
      <c r="A183" s="449" t="s">
        <v>113</v>
      </c>
      <c r="B183" s="689">
        <v>1337</v>
      </c>
      <c r="C183" s="689">
        <v>32</v>
      </c>
      <c r="D183" s="689">
        <v>5</v>
      </c>
      <c r="E183" s="689">
        <v>216</v>
      </c>
      <c r="F183" s="689">
        <v>25</v>
      </c>
      <c r="G183" s="689">
        <v>71</v>
      </c>
      <c r="H183" s="689">
        <v>10</v>
      </c>
      <c r="I183" s="689">
        <v>86</v>
      </c>
      <c r="J183" s="689">
        <v>58</v>
      </c>
      <c r="K183" s="689">
        <v>10</v>
      </c>
      <c r="L183" s="689">
        <v>12</v>
      </c>
      <c r="M183" s="689">
        <v>15</v>
      </c>
      <c r="N183" s="689" t="s">
        <v>198</v>
      </c>
      <c r="O183" s="689">
        <v>42</v>
      </c>
      <c r="P183" s="689">
        <v>19</v>
      </c>
      <c r="Q183" s="689">
        <v>120</v>
      </c>
      <c r="R183" s="689">
        <v>378</v>
      </c>
      <c r="S183" s="689">
        <v>223</v>
      </c>
      <c r="T183" s="689">
        <v>10</v>
      </c>
      <c r="U183" s="688">
        <v>7</v>
      </c>
      <c r="V183" s="486" t="s">
        <v>113</v>
      </c>
    </row>
    <row r="184" spans="1:54" ht="10.5" customHeight="1">
      <c r="A184" s="449" t="s">
        <v>233</v>
      </c>
      <c r="B184" s="689">
        <v>17018</v>
      </c>
      <c r="C184" s="689">
        <v>207</v>
      </c>
      <c r="D184" s="689" t="s">
        <v>198</v>
      </c>
      <c r="E184" s="689">
        <v>3920</v>
      </c>
      <c r="F184" s="689">
        <v>356</v>
      </c>
      <c r="G184" s="689">
        <v>698</v>
      </c>
      <c r="H184" s="689">
        <v>639</v>
      </c>
      <c r="I184" s="689">
        <v>1997</v>
      </c>
      <c r="J184" s="689">
        <v>839</v>
      </c>
      <c r="K184" s="689">
        <v>126</v>
      </c>
      <c r="L184" s="689">
        <v>206</v>
      </c>
      <c r="M184" s="689">
        <v>220</v>
      </c>
      <c r="N184" s="689" t="s">
        <v>198</v>
      </c>
      <c r="O184" s="689">
        <v>175</v>
      </c>
      <c r="P184" s="689">
        <v>139</v>
      </c>
      <c r="Q184" s="689">
        <v>1287</v>
      </c>
      <c r="R184" s="689">
        <v>2820</v>
      </c>
      <c r="S184" s="689">
        <v>2893</v>
      </c>
      <c r="T184" s="689">
        <v>279</v>
      </c>
      <c r="U184" s="688">
        <v>219</v>
      </c>
      <c r="V184" s="486" t="s">
        <v>233</v>
      </c>
    </row>
    <row r="185" spans="1:54" ht="10.5" customHeight="1">
      <c r="A185" s="449" t="s">
        <v>114</v>
      </c>
      <c r="B185" s="689">
        <v>1125</v>
      </c>
      <c r="C185" s="689">
        <v>25</v>
      </c>
      <c r="D185" s="689">
        <v>304</v>
      </c>
      <c r="E185" s="689">
        <v>35</v>
      </c>
      <c r="F185" s="689">
        <v>14</v>
      </c>
      <c r="G185" s="689">
        <v>48</v>
      </c>
      <c r="H185" s="689">
        <v>8</v>
      </c>
      <c r="I185" s="689">
        <v>11</v>
      </c>
      <c r="J185" s="689">
        <v>9</v>
      </c>
      <c r="K185" s="689">
        <v>134</v>
      </c>
      <c r="L185" s="689">
        <v>18</v>
      </c>
      <c r="M185" s="689" t="s">
        <v>198</v>
      </c>
      <c r="N185" s="689" t="s">
        <v>198</v>
      </c>
      <c r="O185" s="689">
        <v>4</v>
      </c>
      <c r="P185" s="689">
        <v>1</v>
      </c>
      <c r="Q185" s="689">
        <v>115</v>
      </c>
      <c r="R185" s="689">
        <v>263</v>
      </c>
      <c r="S185" s="689">
        <v>124</v>
      </c>
      <c r="T185" s="689">
        <v>8</v>
      </c>
      <c r="U185" s="688">
        <v>2</v>
      </c>
      <c r="V185" s="486" t="s">
        <v>114</v>
      </c>
    </row>
    <row r="186" spans="1:54" ht="10.5" customHeight="1">
      <c r="A186" s="449" t="s">
        <v>115</v>
      </c>
      <c r="B186" s="689">
        <v>366</v>
      </c>
      <c r="C186" s="689">
        <v>28</v>
      </c>
      <c r="D186" s="689" t="s">
        <v>198</v>
      </c>
      <c r="E186" s="689">
        <v>17</v>
      </c>
      <c r="F186" s="689">
        <v>4</v>
      </c>
      <c r="G186" s="689">
        <v>5</v>
      </c>
      <c r="H186" s="689">
        <v>127</v>
      </c>
      <c r="I186" s="689">
        <v>1</v>
      </c>
      <c r="J186" s="689">
        <v>3</v>
      </c>
      <c r="K186" s="689">
        <v>4</v>
      </c>
      <c r="L186" s="689" t="s">
        <v>198</v>
      </c>
      <c r="M186" s="689">
        <v>2</v>
      </c>
      <c r="N186" s="689" t="s">
        <v>198</v>
      </c>
      <c r="O186" s="689" t="s">
        <v>198</v>
      </c>
      <c r="P186" s="689" t="s">
        <v>198</v>
      </c>
      <c r="Q186" s="689">
        <v>52</v>
      </c>
      <c r="R186" s="689">
        <v>79</v>
      </c>
      <c r="S186" s="689">
        <v>38</v>
      </c>
      <c r="T186" s="689">
        <v>2</v>
      </c>
      <c r="U186" s="688">
        <v>2</v>
      </c>
      <c r="V186" s="486" t="s">
        <v>115</v>
      </c>
    </row>
    <row r="187" spans="1:54" s="462" customFormat="1" ht="15" customHeight="1">
      <c r="A187" s="455" t="s">
        <v>149</v>
      </c>
      <c r="B187" s="691">
        <v>59165</v>
      </c>
      <c r="C187" s="691">
        <v>329</v>
      </c>
      <c r="D187" s="691">
        <v>321</v>
      </c>
      <c r="E187" s="691">
        <v>11200</v>
      </c>
      <c r="F187" s="691">
        <v>1016</v>
      </c>
      <c r="G187" s="691">
        <v>2074</v>
      </c>
      <c r="H187" s="691">
        <v>2953</v>
      </c>
      <c r="I187" s="691">
        <v>6764</v>
      </c>
      <c r="J187" s="691">
        <v>5190</v>
      </c>
      <c r="K187" s="691">
        <v>903</v>
      </c>
      <c r="L187" s="691">
        <v>1455</v>
      </c>
      <c r="M187" s="691">
        <v>981</v>
      </c>
      <c r="N187" s="691">
        <v>226</v>
      </c>
      <c r="O187" s="691">
        <v>1791</v>
      </c>
      <c r="P187" s="691">
        <v>948</v>
      </c>
      <c r="Q187" s="691">
        <v>3549</v>
      </c>
      <c r="R187" s="691">
        <v>8011</v>
      </c>
      <c r="S187" s="691">
        <v>10142</v>
      </c>
      <c r="T187" s="691">
        <v>841</v>
      </c>
      <c r="U187" s="690">
        <v>471</v>
      </c>
      <c r="V187" s="490" t="s">
        <v>149</v>
      </c>
    </row>
    <row r="188" spans="1:54" s="543" customFormat="1" ht="10.5" customHeight="1">
      <c r="A188" s="467" t="s">
        <v>150</v>
      </c>
      <c r="B188" s="693">
        <v>49654</v>
      </c>
      <c r="C188" s="693">
        <v>151</v>
      </c>
      <c r="D188" s="693">
        <v>19</v>
      </c>
      <c r="E188" s="693">
        <v>8261</v>
      </c>
      <c r="F188" s="693">
        <v>897</v>
      </c>
      <c r="G188" s="693">
        <v>1708</v>
      </c>
      <c r="H188" s="693">
        <v>2714</v>
      </c>
      <c r="I188" s="693">
        <v>6025</v>
      </c>
      <c r="J188" s="693">
        <v>4914</v>
      </c>
      <c r="K188" s="693">
        <v>866</v>
      </c>
      <c r="L188" s="693">
        <v>1412</v>
      </c>
      <c r="M188" s="693">
        <v>952</v>
      </c>
      <c r="N188" s="693">
        <v>225</v>
      </c>
      <c r="O188" s="693">
        <v>1596</v>
      </c>
      <c r="P188" s="693">
        <v>849</v>
      </c>
      <c r="Q188" s="693">
        <v>3031</v>
      </c>
      <c r="R188" s="693">
        <v>6371</v>
      </c>
      <c r="S188" s="693">
        <v>8487</v>
      </c>
      <c r="T188" s="693">
        <v>747</v>
      </c>
      <c r="U188" s="692">
        <v>431</v>
      </c>
      <c r="V188" s="493" t="s">
        <v>150</v>
      </c>
      <c r="W188" s="462"/>
      <c r="X188" s="462"/>
      <c r="Y188" s="462"/>
      <c r="Z188" s="462"/>
      <c r="AA188" s="462"/>
      <c r="AB188" s="462"/>
      <c r="AC188" s="462"/>
      <c r="AD188" s="462"/>
      <c r="AE188" s="462"/>
      <c r="AF188" s="462"/>
      <c r="AG188" s="462"/>
      <c r="AH188" s="462"/>
      <c r="AI188" s="462"/>
      <c r="AJ188" s="462"/>
      <c r="AK188" s="462"/>
      <c r="AL188" s="462"/>
      <c r="AM188" s="462"/>
      <c r="AN188" s="462"/>
      <c r="AO188" s="462"/>
      <c r="AP188" s="462"/>
      <c r="AQ188" s="462"/>
      <c r="AR188" s="462"/>
      <c r="AS188" s="462"/>
      <c r="AT188" s="462"/>
      <c r="AU188" s="462"/>
      <c r="AV188" s="462"/>
      <c r="AW188" s="462"/>
      <c r="AX188" s="462"/>
      <c r="AY188" s="462"/>
      <c r="AZ188" s="462"/>
      <c r="BA188" s="462"/>
      <c r="BB188" s="462"/>
    </row>
    <row r="189" spans="1:54" s="469" customFormat="1" ht="10.5" customHeight="1">
      <c r="A189" s="457" t="s">
        <v>241</v>
      </c>
      <c r="B189" s="689">
        <v>33201</v>
      </c>
      <c r="C189" s="689">
        <v>79</v>
      </c>
      <c r="D189" s="689">
        <v>16</v>
      </c>
      <c r="E189" s="689">
        <v>2545</v>
      </c>
      <c r="F189" s="689">
        <v>815</v>
      </c>
      <c r="G189" s="689">
        <v>1285</v>
      </c>
      <c r="H189" s="689">
        <v>1657</v>
      </c>
      <c r="I189" s="689">
        <v>3904</v>
      </c>
      <c r="J189" s="689">
        <v>4477</v>
      </c>
      <c r="K189" s="689">
        <v>792</v>
      </c>
      <c r="L189" s="689">
        <v>1262</v>
      </c>
      <c r="M189" s="689">
        <v>771</v>
      </c>
      <c r="N189" s="689">
        <v>128</v>
      </c>
      <c r="O189" s="689">
        <v>1121</v>
      </c>
      <c r="P189" s="689">
        <v>768</v>
      </c>
      <c r="Q189" s="689">
        <v>2307</v>
      </c>
      <c r="R189" s="689">
        <v>3043</v>
      </c>
      <c r="S189" s="689">
        <v>7298</v>
      </c>
      <c r="T189" s="689">
        <v>600</v>
      </c>
      <c r="U189" s="688">
        <v>330</v>
      </c>
      <c r="V189" s="491" t="s">
        <v>241</v>
      </c>
      <c r="W189" s="444"/>
      <c r="X189" s="444"/>
      <c r="Y189" s="444"/>
      <c r="Z189" s="444"/>
      <c r="AA189" s="444"/>
      <c r="AB189" s="444"/>
      <c r="AC189" s="444"/>
      <c r="AD189" s="444"/>
      <c r="AE189" s="444"/>
      <c r="AF189" s="444"/>
      <c r="AG189" s="444"/>
      <c r="AH189" s="444"/>
      <c r="AI189" s="444"/>
      <c r="AJ189" s="444"/>
      <c r="AK189" s="444"/>
      <c r="AL189" s="444"/>
      <c r="AM189" s="444"/>
      <c r="AN189" s="444"/>
      <c r="AO189" s="444"/>
      <c r="AP189" s="444"/>
      <c r="AQ189" s="444"/>
      <c r="AR189" s="444"/>
      <c r="AS189" s="444"/>
      <c r="AT189" s="444"/>
      <c r="AU189" s="444"/>
      <c r="AV189" s="444"/>
      <c r="AW189" s="444"/>
      <c r="AX189" s="444"/>
      <c r="AY189" s="444"/>
      <c r="AZ189" s="444"/>
      <c r="BA189" s="444"/>
      <c r="BB189" s="444"/>
    </row>
    <row r="190" spans="1:54" s="469" customFormat="1" ht="10.5" customHeight="1">
      <c r="A190" s="457" t="s">
        <v>235</v>
      </c>
      <c r="B190" s="689">
        <v>1534</v>
      </c>
      <c r="C190" s="689">
        <v>1</v>
      </c>
      <c r="D190" s="689">
        <v>2</v>
      </c>
      <c r="E190" s="689">
        <v>636</v>
      </c>
      <c r="F190" s="689">
        <v>20</v>
      </c>
      <c r="G190" s="689">
        <v>4</v>
      </c>
      <c r="H190" s="689">
        <v>58</v>
      </c>
      <c r="I190" s="689">
        <v>64</v>
      </c>
      <c r="J190" s="689" t="s">
        <v>198</v>
      </c>
      <c r="K190" s="689">
        <v>9</v>
      </c>
      <c r="L190" s="689">
        <v>17</v>
      </c>
      <c r="M190" s="689">
        <v>1</v>
      </c>
      <c r="N190" s="689" t="s">
        <v>198</v>
      </c>
      <c r="O190" s="689">
        <v>15</v>
      </c>
      <c r="P190" s="689">
        <v>1</v>
      </c>
      <c r="Q190" s="689">
        <v>33</v>
      </c>
      <c r="R190" s="689">
        <v>178</v>
      </c>
      <c r="S190" s="689">
        <v>489</v>
      </c>
      <c r="T190" s="689">
        <v>4</v>
      </c>
      <c r="U190" s="688" t="s">
        <v>198</v>
      </c>
      <c r="V190" s="491" t="s">
        <v>235</v>
      </c>
      <c r="W190" s="444"/>
      <c r="X190" s="444"/>
      <c r="Y190" s="444"/>
      <c r="Z190" s="444"/>
      <c r="AA190" s="444"/>
      <c r="AB190" s="444"/>
      <c r="AC190" s="444"/>
      <c r="AD190" s="444"/>
      <c r="AE190" s="444"/>
      <c r="AF190" s="444"/>
      <c r="AG190" s="444"/>
      <c r="AH190" s="444"/>
      <c r="AI190" s="444"/>
      <c r="AJ190" s="444"/>
      <c r="AK190" s="444"/>
      <c r="AL190" s="444"/>
      <c r="AM190" s="444"/>
      <c r="AN190" s="444"/>
      <c r="AO190" s="444"/>
      <c r="AP190" s="444"/>
      <c r="AQ190" s="444"/>
      <c r="AR190" s="444"/>
      <c r="AS190" s="444"/>
      <c r="AT190" s="444"/>
      <c r="AU190" s="444"/>
      <c r="AV190" s="444"/>
      <c r="AW190" s="444"/>
      <c r="AX190" s="444"/>
      <c r="AY190" s="444"/>
      <c r="AZ190" s="444"/>
      <c r="BA190" s="444"/>
      <c r="BB190" s="444"/>
    </row>
    <row r="191" spans="1:54" s="469" customFormat="1" ht="10.5" customHeight="1">
      <c r="A191" s="457" t="s">
        <v>210</v>
      </c>
      <c r="B191" s="689">
        <v>7166</v>
      </c>
      <c r="C191" s="689">
        <v>21</v>
      </c>
      <c r="D191" s="689" t="s">
        <v>198</v>
      </c>
      <c r="E191" s="689">
        <v>2694</v>
      </c>
      <c r="F191" s="689" t="s">
        <v>198</v>
      </c>
      <c r="G191" s="689">
        <v>376</v>
      </c>
      <c r="H191" s="689">
        <v>569</v>
      </c>
      <c r="I191" s="689">
        <v>874</v>
      </c>
      <c r="J191" s="689">
        <v>120</v>
      </c>
      <c r="K191" s="689">
        <v>62</v>
      </c>
      <c r="L191" s="689">
        <v>36</v>
      </c>
      <c r="M191" s="689">
        <v>98</v>
      </c>
      <c r="N191" s="689">
        <v>4</v>
      </c>
      <c r="O191" s="689">
        <v>258</v>
      </c>
      <c r="P191" s="689">
        <v>52</v>
      </c>
      <c r="Q191" s="689">
        <v>576</v>
      </c>
      <c r="R191" s="689">
        <v>1275</v>
      </c>
      <c r="S191" s="689">
        <v>59</v>
      </c>
      <c r="T191" s="689">
        <v>42</v>
      </c>
      <c r="U191" s="688">
        <v>50</v>
      </c>
      <c r="V191" s="491" t="s">
        <v>210</v>
      </c>
      <c r="W191" s="444"/>
      <c r="X191" s="444"/>
      <c r="Y191" s="444"/>
      <c r="Z191" s="444"/>
      <c r="AA191" s="444"/>
      <c r="AB191" s="444"/>
      <c r="AC191" s="444"/>
      <c r="AD191" s="444"/>
      <c r="AE191" s="444"/>
      <c r="AF191" s="444"/>
      <c r="AG191" s="444"/>
      <c r="AH191" s="444"/>
      <c r="AI191" s="444"/>
      <c r="AJ191" s="444"/>
      <c r="AK191" s="444"/>
      <c r="AL191" s="444"/>
      <c r="AM191" s="444"/>
      <c r="AN191" s="444"/>
      <c r="AO191" s="444"/>
      <c r="AP191" s="444"/>
      <c r="AQ191" s="444"/>
      <c r="AR191" s="444"/>
      <c r="AS191" s="444"/>
      <c r="AT191" s="444"/>
      <c r="AU191" s="444"/>
      <c r="AV191" s="444"/>
      <c r="AW191" s="444"/>
      <c r="AX191" s="444"/>
      <c r="AY191" s="444"/>
      <c r="AZ191" s="444"/>
      <c r="BA191" s="444"/>
      <c r="BB191" s="444"/>
    </row>
    <row r="192" spans="1:54" s="469" customFormat="1" ht="10.5" customHeight="1">
      <c r="A192" s="457" t="s">
        <v>236</v>
      </c>
      <c r="B192" s="689">
        <v>2177</v>
      </c>
      <c r="C192" s="689">
        <v>26</v>
      </c>
      <c r="D192" s="689" t="s">
        <v>198</v>
      </c>
      <c r="E192" s="689">
        <v>627</v>
      </c>
      <c r="F192" s="689">
        <v>1</v>
      </c>
      <c r="G192" s="689">
        <v>1</v>
      </c>
      <c r="H192" s="689">
        <v>217</v>
      </c>
      <c r="I192" s="689">
        <v>451</v>
      </c>
      <c r="J192" s="689">
        <v>82</v>
      </c>
      <c r="K192" s="689">
        <v>2</v>
      </c>
      <c r="L192" s="689">
        <v>65</v>
      </c>
      <c r="M192" s="689">
        <v>1</v>
      </c>
      <c r="N192" s="689">
        <v>1</v>
      </c>
      <c r="O192" s="689">
        <v>72</v>
      </c>
      <c r="P192" s="689">
        <v>10</v>
      </c>
      <c r="Q192" s="689">
        <v>64</v>
      </c>
      <c r="R192" s="689">
        <v>438</v>
      </c>
      <c r="S192" s="689">
        <v>103</v>
      </c>
      <c r="T192" s="689">
        <v>12</v>
      </c>
      <c r="U192" s="688">
        <v>5</v>
      </c>
      <c r="V192" s="491" t="s">
        <v>236</v>
      </c>
      <c r="W192" s="444"/>
      <c r="X192" s="444"/>
      <c r="Y192" s="444"/>
      <c r="Z192" s="444"/>
      <c r="AA192" s="444"/>
      <c r="AB192" s="444"/>
      <c r="AC192" s="444"/>
      <c r="AD192" s="444"/>
      <c r="AE192" s="444"/>
      <c r="AF192" s="444"/>
      <c r="AG192" s="444"/>
      <c r="AH192" s="444"/>
      <c r="AI192" s="444"/>
      <c r="AJ192" s="444"/>
      <c r="AK192" s="444"/>
      <c r="AL192" s="444"/>
      <c r="AM192" s="444"/>
      <c r="AN192" s="444"/>
      <c r="AO192" s="444"/>
      <c r="AP192" s="444"/>
      <c r="AQ192" s="444"/>
      <c r="AR192" s="444"/>
      <c r="AS192" s="444"/>
      <c r="AT192" s="444"/>
      <c r="AU192" s="444"/>
      <c r="AV192" s="444"/>
      <c r="AW192" s="444"/>
      <c r="AX192" s="444"/>
      <c r="AY192" s="444"/>
      <c r="AZ192" s="444"/>
      <c r="BA192" s="444"/>
      <c r="BB192" s="444"/>
    </row>
    <row r="193" spans="1:54" s="469" customFormat="1" ht="10.5" customHeight="1">
      <c r="A193" s="457" t="s">
        <v>237</v>
      </c>
      <c r="B193" s="689">
        <v>5577</v>
      </c>
      <c r="C193" s="689">
        <v>24</v>
      </c>
      <c r="D193" s="689" t="s">
        <v>198</v>
      </c>
      <c r="E193" s="689">
        <v>1758</v>
      </c>
      <c r="F193" s="689">
        <v>61</v>
      </c>
      <c r="G193" s="689">
        <v>42</v>
      </c>
      <c r="H193" s="689">
        <v>212</v>
      </c>
      <c r="I193" s="689">
        <v>734</v>
      </c>
      <c r="J193" s="689">
        <v>235</v>
      </c>
      <c r="K193" s="689">
        <v>1</v>
      </c>
      <c r="L193" s="689">
        <v>32</v>
      </c>
      <c r="M193" s="689">
        <v>80</v>
      </c>
      <c r="N193" s="689">
        <v>92</v>
      </c>
      <c r="O193" s="689">
        <v>130</v>
      </c>
      <c r="P193" s="689">
        <v>17</v>
      </c>
      <c r="Q193" s="689">
        <v>50</v>
      </c>
      <c r="R193" s="689">
        <v>1437</v>
      </c>
      <c r="S193" s="689">
        <v>537</v>
      </c>
      <c r="T193" s="689">
        <v>90</v>
      </c>
      <c r="U193" s="688">
        <v>46</v>
      </c>
      <c r="V193" s="491" t="s">
        <v>237</v>
      </c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4"/>
      <c r="AK193" s="444"/>
      <c r="AL193" s="444"/>
      <c r="AM193" s="444"/>
      <c r="AN193" s="444"/>
      <c r="AO193" s="444"/>
      <c r="AP193" s="444"/>
      <c r="AQ193" s="444"/>
      <c r="AR193" s="444"/>
      <c r="AS193" s="444"/>
      <c r="AT193" s="444"/>
      <c r="AU193" s="444"/>
      <c r="AV193" s="444"/>
      <c r="AW193" s="444"/>
      <c r="AX193" s="444"/>
      <c r="AY193" s="444"/>
      <c r="AZ193" s="444"/>
      <c r="BA193" s="444"/>
      <c r="BB193" s="444"/>
    </row>
    <row r="194" spans="1:54" s="469" customFormat="1" ht="10.5" customHeight="1">
      <c r="A194" s="449" t="s">
        <v>97</v>
      </c>
      <c r="B194" s="689">
        <v>4937</v>
      </c>
      <c r="C194" s="689">
        <v>93</v>
      </c>
      <c r="D194" s="689">
        <v>298</v>
      </c>
      <c r="E194" s="689">
        <v>1490</v>
      </c>
      <c r="F194" s="689">
        <v>56</v>
      </c>
      <c r="G194" s="689">
        <v>277</v>
      </c>
      <c r="H194" s="689">
        <v>89</v>
      </c>
      <c r="I194" s="689">
        <v>266</v>
      </c>
      <c r="J194" s="689">
        <v>66</v>
      </c>
      <c r="K194" s="689">
        <v>11</v>
      </c>
      <c r="L194" s="689">
        <v>29</v>
      </c>
      <c r="M194" s="689">
        <v>21</v>
      </c>
      <c r="N194" s="689" t="s">
        <v>198</v>
      </c>
      <c r="O194" s="689">
        <v>54</v>
      </c>
      <c r="P194" s="689">
        <v>13</v>
      </c>
      <c r="Q194" s="689">
        <v>224</v>
      </c>
      <c r="R194" s="689">
        <v>862</v>
      </c>
      <c r="S194" s="689">
        <v>1031</v>
      </c>
      <c r="T194" s="689">
        <v>38</v>
      </c>
      <c r="U194" s="688">
        <v>20</v>
      </c>
      <c r="V194" s="486" t="s">
        <v>97</v>
      </c>
      <c r="W194" s="444"/>
      <c r="X194" s="444"/>
      <c r="Y194" s="444"/>
      <c r="Z194" s="444"/>
      <c r="AA194" s="444"/>
      <c r="AB194" s="444"/>
      <c r="AC194" s="444"/>
      <c r="AD194" s="444"/>
      <c r="AE194" s="444"/>
      <c r="AF194" s="444"/>
      <c r="AG194" s="444"/>
      <c r="AH194" s="444"/>
      <c r="AI194" s="444"/>
      <c r="AJ194" s="444"/>
      <c r="AK194" s="444"/>
      <c r="AL194" s="444"/>
      <c r="AM194" s="444"/>
      <c r="AN194" s="444"/>
      <c r="AO194" s="444"/>
      <c r="AP194" s="444"/>
      <c r="AQ194" s="444"/>
      <c r="AR194" s="444"/>
      <c r="AS194" s="444"/>
      <c r="AT194" s="444"/>
      <c r="AU194" s="444"/>
      <c r="AV194" s="444"/>
      <c r="AW194" s="444"/>
      <c r="AX194" s="444"/>
      <c r="AY194" s="444"/>
      <c r="AZ194" s="444"/>
      <c r="BA194" s="444"/>
      <c r="BB194" s="444"/>
    </row>
    <row r="195" spans="1:54" s="469" customFormat="1" ht="10.5" customHeight="1">
      <c r="A195" s="449" t="s">
        <v>98</v>
      </c>
      <c r="B195" s="689">
        <v>746</v>
      </c>
      <c r="C195" s="689">
        <v>2</v>
      </c>
      <c r="D195" s="689">
        <v>2</v>
      </c>
      <c r="E195" s="689">
        <v>162</v>
      </c>
      <c r="F195" s="689">
        <v>10</v>
      </c>
      <c r="G195" s="689">
        <v>2</v>
      </c>
      <c r="H195" s="689">
        <v>81</v>
      </c>
      <c r="I195" s="689">
        <v>166</v>
      </c>
      <c r="J195" s="689">
        <v>15</v>
      </c>
      <c r="K195" s="689" t="s">
        <v>198</v>
      </c>
      <c r="L195" s="689">
        <v>1</v>
      </c>
      <c r="M195" s="689" t="s">
        <v>198</v>
      </c>
      <c r="N195" s="689" t="s">
        <v>198</v>
      </c>
      <c r="O195" s="689">
        <v>19</v>
      </c>
      <c r="P195" s="689">
        <v>3</v>
      </c>
      <c r="Q195" s="689">
        <v>55</v>
      </c>
      <c r="R195" s="689">
        <v>120</v>
      </c>
      <c r="S195" s="689">
        <v>87</v>
      </c>
      <c r="T195" s="689">
        <v>15</v>
      </c>
      <c r="U195" s="688">
        <v>8</v>
      </c>
      <c r="V195" s="486" t="s">
        <v>98</v>
      </c>
      <c r="W195" s="444"/>
      <c r="X195" s="444"/>
      <c r="Y195" s="444"/>
      <c r="Z195" s="444"/>
      <c r="AA195" s="444"/>
      <c r="AB195" s="444"/>
      <c r="AC195" s="444"/>
      <c r="AD195" s="444"/>
      <c r="AE195" s="444"/>
      <c r="AF195" s="444"/>
      <c r="AG195" s="444"/>
      <c r="AH195" s="444"/>
      <c r="AI195" s="444"/>
      <c r="AJ195" s="444"/>
      <c r="AK195" s="444"/>
      <c r="AL195" s="444"/>
      <c r="AM195" s="444"/>
      <c r="AN195" s="444"/>
      <c r="AO195" s="444"/>
      <c r="AP195" s="444"/>
      <c r="AQ195" s="444"/>
      <c r="AR195" s="444"/>
      <c r="AS195" s="444"/>
      <c r="AT195" s="444"/>
      <c r="AU195" s="444"/>
      <c r="AV195" s="444"/>
      <c r="AW195" s="444"/>
      <c r="AX195" s="444"/>
      <c r="AY195" s="444"/>
      <c r="AZ195" s="444"/>
      <c r="BA195" s="444"/>
      <c r="BB195" s="444"/>
    </row>
    <row r="196" spans="1:54" s="469" customFormat="1" ht="10.5" customHeight="1">
      <c r="A196" s="449" t="s">
        <v>99</v>
      </c>
      <c r="B196" s="689">
        <v>830</v>
      </c>
      <c r="C196" s="689">
        <v>6</v>
      </c>
      <c r="D196" s="689">
        <v>3</v>
      </c>
      <c r="E196" s="689">
        <v>113</v>
      </c>
      <c r="F196" s="689">
        <v>6</v>
      </c>
      <c r="G196" s="689">
        <v>1</v>
      </c>
      <c r="H196" s="689">
        <v>16</v>
      </c>
      <c r="I196" s="689">
        <v>57</v>
      </c>
      <c r="J196" s="689">
        <v>84</v>
      </c>
      <c r="K196" s="689" t="s">
        <v>198</v>
      </c>
      <c r="L196" s="689">
        <v>2</v>
      </c>
      <c r="M196" s="689" t="s">
        <v>198</v>
      </c>
      <c r="N196" s="689" t="s">
        <v>198</v>
      </c>
      <c r="O196" s="689">
        <v>17</v>
      </c>
      <c r="P196" s="689">
        <v>76</v>
      </c>
      <c r="Q196" s="689">
        <v>55</v>
      </c>
      <c r="R196" s="689">
        <v>227</v>
      </c>
      <c r="S196" s="689">
        <v>142</v>
      </c>
      <c r="T196" s="689">
        <v>18</v>
      </c>
      <c r="U196" s="688">
        <v>4</v>
      </c>
      <c r="V196" s="486" t="s">
        <v>99</v>
      </c>
      <c r="W196" s="444"/>
      <c r="X196" s="444"/>
      <c r="Y196" s="444"/>
      <c r="Z196" s="444"/>
      <c r="AA196" s="444"/>
      <c r="AB196" s="444"/>
      <c r="AC196" s="444"/>
      <c r="AD196" s="444"/>
      <c r="AE196" s="444"/>
      <c r="AF196" s="444"/>
      <c r="AG196" s="444"/>
      <c r="AH196" s="444"/>
      <c r="AI196" s="444"/>
      <c r="AJ196" s="444"/>
      <c r="AK196" s="444"/>
      <c r="AL196" s="444"/>
      <c r="AM196" s="444"/>
      <c r="AN196" s="444"/>
      <c r="AO196" s="444"/>
      <c r="AP196" s="444"/>
      <c r="AQ196" s="444"/>
      <c r="AR196" s="444"/>
      <c r="AS196" s="444"/>
      <c r="AT196" s="444"/>
      <c r="AU196" s="444"/>
      <c r="AV196" s="444"/>
      <c r="AW196" s="444"/>
      <c r="AX196" s="444"/>
      <c r="AY196" s="444"/>
      <c r="AZ196" s="444"/>
      <c r="BA196" s="444"/>
      <c r="BB196" s="444"/>
    </row>
    <row r="197" spans="1:54" s="469" customFormat="1" ht="10.5" customHeight="1">
      <c r="A197" s="449" t="s">
        <v>100</v>
      </c>
      <c r="B197" s="689">
        <v>1009</v>
      </c>
      <c r="C197" s="689">
        <v>10</v>
      </c>
      <c r="D197" s="689" t="s">
        <v>198</v>
      </c>
      <c r="E197" s="689">
        <v>353</v>
      </c>
      <c r="F197" s="689">
        <v>14</v>
      </c>
      <c r="G197" s="689">
        <v>21</v>
      </c>
      <c r="H197" s="689" t="s">
        <v>198</v>
      </c>
      <c r="I197" s="689">
        <v>90</v>
      </c>
      <c r="J197" s="689">
        <v>48</v>
      </c>
      <c r="K197" s="689">
        <v>18</v>
      </c>
      <c r="L197" s="689" t="s">
        <v>198</v>
      </c>
      <c r="M197" s="689" t="s">
        <v>198</v>
      </c>
      <c r="N197" s="689" t="s">
        <v>198</v>
      </c>
      <c r="O197" s="689">
        <v>56</v>
      </c>
      <c r="P197" s="689">
        <v>4</v>
      </c>
      <c r="Q197" s="689">
        <v>64</v>
      </c>
      <c r="R197" s="689">
        <v>162</v>
      </c>
      <c r="S197" s="689">
        <v>153</v>
      </c>
      <c r="T197" s="689">
        <v>15</v>
      </c>
      <c r="U197" s="688" t="s">
        <v>198</v>
      </c>
      <c r="V197" s="486" t="s">
        <v>100</v>
      </c>
      <c r="W197" s="444"/>
      <c r="X197" s="444"/>
      <c r="Y197" s="444"/>
      <c r="Z197" s="444"/>
      <c r="AA197" s="444"/>
      <c r="AB197" s="444"/>
      <c r="AC197" s="444"/>
      <c r="AD197" s="444"/>
      <c r="AE197" s="444"/>
      <c r="AF197" s="444"/>
      <c r="AG197" s="444"/>
      <c r="AH197" s="444"/>
      <c r="AI197" s="444"/>
      <c r="AJ197" s="444"/>
      <c r="AK197" s="444"/>
      <c r="AL197" s="444"/>
      <c r="AM197" s="444"/>
      <c r="AN197" s="444"/>
      <c r="AO197" s="444"/>
      <c r="AP197" s="444"/>
      <c r="AQ197" s="444"/>
      <c r="AR197" s="444"/>
      <c r="AS197" s="444"/>
      <c r="AT197" s="444"/>
      <c r="AU197" s="444"/>
      <c r="AV197" s="444"/>
      <c r="AW197" s="444"/>
      <c r="AX197" s="444"/>
      <c r="AY197" s="444"/>
      <c r="AZ197" s="444"/>
      <c r="BA197" s="444"/>
      <c r="BB197" s="444"/>
    </row>
    <row r="198" spans="1:54" s="469" customFormat="1" ht="10.5" customHeight="1">
      <c r="A198" s="449" t="s">
        <v>101</v>
      </c>
      <c r="B198" s="689">
        <v>514</v>
      </c>
      <c r="C198" s="689">
        <v>50</v>
      </c>
      <c r="D198" s="689" t="s">
        <v>198</v>
      </c>
      <c r="E198" s="689">
        <v>83</v>
      </c>
      <c r="F198" s="689">
        <v>10</v>
      </c>
      <c r="G198" s="689">
        <v>18</v>
      </c>
      <c r="H198" s="689" t="s">
        <v>198</v>
      </c>
      <c r="I198" s="689">
        <v>27</v>
      </c>
      <c r="J198" s="689">
        <v>25</v>
      </c>
      <c r="K198" s="689">
        <v>4</v>
      </c>
      <c r="L198" s="689">
        <v>1</v>
      </c>
      <c r="M198" s="689">
        <v>3</v>
      </c>
      <c r="N198" s="689">
        <v>1</v>
      </c>
      <c r="O198" s="689">
        <v>20</v>
      </c>
      <c r="P198" s="689">
        <v>1</v>
      </c>
      <c r="Q198" s="689">
        <v>61</v>
      </c>
      <c r="R198" s="689">
        <v>108</v>
      </c>
      <c r="S198" s="689">
        <v>95</v>
      </c>
      <c r="T198" s="689">
        <v>3</v>
      </c>
      <c r="U198" s="688">
        <v>4</v>
      </c>
      <c r="V198" s="486" t="s">
        <v>101</v>
      </c>
      <c r="W198" s="444"/>
      <c r="X198" s="444"/>
      <c r="Y198" s="444"/>
      <c r="Z198" s="444"/>
      <c r="AA198" s="444"/>
      <c r="AB198" s="444"/>
      <c r="AC198" s="444"/>
      <c r="AD198" s="444"/>
      <c r="AE198" s="444"/>
      <c r="AF198" s="444"/>
      <c r="AG198" s="444"/>
      <c r="AH198" s="444"/>
      <c r="AI198" s="444"/>
      <c r="AJ198" s="444"/>
      <c r="AK198" s="444"/>
      <c r="AL198" s="444"/>
      <c r="AM198" s="444"/>
      <c r="AN198" s="444"/>
      <c r="AO198" s="444"/>
      <c r="AP198" s="444"/>
      <c r="AQ198" s="444"/>
      <c r="AR198" s="444"/>
      <c r="AS198" s="444"/>
      <c r="AT198" s="444"/>
      <c r="AU198" s="444"/>
      <c r="AV198" s="444"/>
      <c r="AW198" s="444"/>
      <c r="AX198" s="444"/>
      <c r="AY198" s="444"/>
      <c r="AZ198" s="444"/>
      <c r="BA198" s="444"/>
      <c r="BB198" s="444"/>
    </row>
    <row r="199" spans="1:54" s="469" customFormat="1" ht="10.5" customHeight="1">
      <c r="A199" s="449" t="s">
        <v>102</v>
      </c>
      <c r="B199" s="689">
        <v>1475</v>
      </c>
      <c r="C199" s="689">
        <v>17</v>
      </c>
      <c r="D199" s="689" t="s">
        <v>198</v>
      </c>
      <c r="E199" s="689">
        <v>739</v>
      </c>
      <c r="F199" s="689">
        <v>24</v>
      </c>
      <c r="G199" s="689">
        <v>47</v>
      </c>
      <c r="H199" s="689">
        <v>52</v>
      </c>
      <c r="I199" s="689">
        <v>132</v>
      </c>
      <c r="J199" s="689">
        <v>38</v>
      </c>
      <c r="K199" s="689">
        <v>2</v>
      </c>
      <c r="L199" s="689">
        <v>10</v>
      </c>
      <c r="M199" s="689">
        <v>6</v>
      </c>
      <c r="N199" s="689" t="s">
        <v>198</v>
      </c>
      <c r="O199" s="689">
        <v>30</v>
      </c>
      <c r="P199" s="689">
        <v>2</v>
      </c>
      <c r="Q199" s="689">
        <v>59</v>
      </c>
      <c r="R199" s="689">
        <v>162</v>
      </c>
      <c r="S199" s="689">
        <v>147</v>
      </c>
      <c r="T199" s="689">
        <v>5</v>
      </c>
      <c r="U199" s="688">
        <v>4</v>
      </c>
      <c r="V199" s="486" t="s">
        <v>102</v>
      </c>
      <c r="W199" s="444"/>
      <c r="X199" s="444"/>
      <c r="Y199" s="444"/>
      <c r="Z199" s="444"/>
      <c r="AA199" s="444"/>
      <c r="AB199" s="444"/>
      <c r="AC199" s="444"/>
      <c r="AD199" s="444"/>
      <c r="AE199" s="444"/>
      <c r="AF199" s="444"/>
      <c r="AG199" s="444"/>
      <c r="AH199" s="444"/>
      <c r="AI199" s="444"/>
      <c r="AJ199" s="444"/>
      <c r="AK199" s="444"/>
      <c r="AL199" s="444"/>
      <c r="AM199" s="444"/>
      <c r="AN199" s="444"/>
      <c r="AO199" s="444"/>
      <c r="AP199" s="444"/>
      <c r="AQ199" s="444"/>
      <c r="AR199" s="444"/>
      <c r="AS199" s="444"/>
      <c r="AT199" s="444"/>
      <c r="AU199" s="444"/>
      <c r="AV199" s="444"/>
      <c r="AW199" s="444"/>
      <c r="AX199" s="444"/>
      <c r="AY199" s="444"/>
      <c r="AZ199" s="444"/>
      <c r="BA199" s="444"/>
      <c r="BB199" s="444"/>
    </row>
    <row r="200" spans="1:54" s="469" customFormat="1" ht="15" customHeight="1">
      <c r="A200" s="455" t="s">
        <v>151</v>
      </c>
      <c r="B200" s="691">
        <v>14851</v>
      </c>
      <c r="C200" s="691">
        <v>185</v>
      </c>
      <c r="D200" s="691">
        <v>61</v>
      </c>
      <c r="E200" s="691">
        <v>6206</v>
      </c>
      <c r="F200" s="691">
        <v>293</v>
      </c>
      <c r="G200" s="691">
        <v>341</v>
      </c>
      <c r="H200" s="691">
        <v>386</v>
      </c>
      <c r="I200" s="691">
        <v>740</v>
      </c>
      <c r="J200" s="691">
        <v>653</v>
      </c>
      <c r="K200" s="691">
        <v>51</v>
      </c>
      <c r="L200" s="691">
        <v>139</v>
      </c>
      <c r="M200" s="691">
        <v>629</v>
      </c>
      <c r="N200" s="691">
        <v>3</v>
      </c>
      <c r="O200" s="691">
        <v>346</v>
      </c>
      <c r="P200" s="691">
        <v>352</v>
      </c>
      <c r="Q200" s="691">
        <v>803</v>
      </c>
      <c r="R200" s="691">
        <v>1597</v>
      </c>
      <c r="S200" s="691">
        <v>1726</v>
      </c>
      <c r="T200" s="691">
        <v>167</v>
      </c>
      <c r="U200" s="690">
        <v>173</v>
      </c>
      <c r="V200" s="490" t="s">
        <v>151</v>
      </c>
      <c r="W200" s="444"/>
      <c r="X200" s="444"/>
      <c r="Y200" s="444"/>
      <c r="Z200" s="444"/>
      <c r="AA200" s="444"/>
      <c r="AB200" s="444"/>
      <c r="AC200" s="444"/>
      <c r="AD200" s="444"/>
      <c r="AE200" s="444"/>
      <c r="AF200" s="444"/>
      <c r="AG200" s="444"/>
      <c r="AH200" s="444"/>
      <c r="AI200" s="444"/>
      <c r="AJ200" s="444"/>
      <c r="AK200" s="444"/>
      <c r="AL200" s="444"/>
      <c r="AM200" s="444"/>
      <c r="AN200" s="444"/>
      <c r="AO200" s="444"/>
      <c r="AP200" s="444"/>
      <c r="AQ200" s="444"/>
      <c r="AR200" s="444"/>
      <c r="AS200" s="444"/>
      <c r="AT200" s="444"/>
      <c r="AU200" s="444"/>
      <c r="AV200" s="444"/>
      <c r="AW200" s="444"/>
      <c r="AX200" s="444"/>
      <c r="AY200" s="444"/>
      <c r="AZ200" s="444"/>
      <c r="BA200" s="444"/>
      <c r="BB200" s="444"/>
    </row>
    <row r="201" spans="1:54" s="469" customFormat="1" ht="10.5" customHeight="1">
      <c r="A201" s="449" t="s">
        <v>107</v>
      </c>
      <c r="B201" s="689">
        <v>1489</v>
      </c>
      <c r="C201" s="689">
        <v>14</v>
      </c>
      <c r="D201" s="689" t="s">
        <v>198</v>
      </c>
      <c r="E201" s="689">
        <v>749</v>
      </c>
      <c r="F201" s="689">
        <v>26</v>
      </c>
      <c r="G201" s="689">
        <v>60</v>
      </c>
      <c r="H201" s="689">
        <v>14</v>
      </c>
      <c r="I201" s="689">
        <v>65</v>
      </c>
      <c r="J201" s="689">
        <v>21</v>
      </c>
      <c r="K201" s="689" t="s">
        <v>198</v>
      </c>
      <c r="L201" s="689" t="s">
        <v>198</v>
      </c>
      <c r="M201" s="689">
        <v>5</v>
      </c>
      <c r="N201" s="689" t="s">
        <v>198</v>
      </c>
      <c r="O201" s="689">
        <v>64</v>
      </c>
      <c r="P201" s="689">
        <v>2</v>
      </c>
      <c r="Q201" s="689">
        <v>61</v>
      </c>
      <c r="R201" s="689">
        <v>265</v>
      </c>
      <c r="S201" s="689">
        <v>130</v>
      </c>
      <c r="T201" s="689">
        <v>8</v>
      </c>
      <c r="U201" s="688">
        <v>5</v>
      </c>
      <c r="V201" s="486" t="s">
        <v>107</v>
      </c>
      <c r="W201" s="444"/>
      <c r="X201" s="444"/>
      <c r="Y201" s="444"/>
      <c r="Z201" s="444"/>
      <c r="AA201" s="444"/>
      <c r="AB201" s="444"/>
      <c r="AC201" s="444"/>
      <c r="AD201" s="444"/>
      <c r="AE201" s="444"/>
      <c r="AF201" s="444"/>
      <c r="AG201" s="444"/>
      <c r="AH201" s="444"/>
      <c r="AI201" s="444"/>
      <c r="AJ201" s="444"/>
      <c r="AK201" s="444"/>
      <c r="AL201" s="444"/>
      <c r="AM201" s="444"/>
      <c r="AN201" s="444"/>
      <c r="AO201" s="444"/>
      <c r="AP201" s="444"/>
      <c r="AQ201" s="444"/>
      <c r="AR201" s="444"/>
      <c r="AS201" s="444"/>
      <c r="AT201" s="444"/>
      <c r="AU201" s="444"/>
      <c r="AV201" s="444"/>
      <c r="AW201" s="444"/>
      <c r="AX201" s="444"/>
      <c r="AY201" s="444"/>
      <c r="AZ201" s="444"/>
      <c r="BA201" s="444"/>
      <c r="BB201" s="444"/>
    </row>
    <row r="202" spans="1:54" s="469" customFormat="1" ht="10.5" customHeight="1">
      <c r="A202" s="449" t="s">
        <v>108</v>
      </c>
      <c r="B202" s="689">
        <v>1142</v>
      </c>
      <c r="C202" s="689">
        <v>7</v>
      </c>
      <c r="D202" s="689">
        <v>51</v>
      </c>
      <c r="E202" s="689">
        <v>323</v>
      </c>
      <c r="F202" s="689">
        <v>23</v>
      </c>
      <c r="G202" s="689">
        <v>46</v>
      </c>
      <c r="H202" s="689">
        <v>44</v>
      </c>
      <c r="I202" s="689">
        <v>39</v>
      </c>
      <c r="J202" s="689">
        <v>31</v>
      </c>
      <c r="K202" s="689">
        <v>21</v>
      </c>
      <c r="L202" s="689">
        <v>12</v>
      </c>
      <c r="M202" s="689">
        <v>7</v>
      </c>
      <c r="N202" s="689" t="s">
        <v>198</v>
      </c>
      <c r="O202" s="689">
        <v>47</v>
      </c>
      <c r="P202" s="689">
        <v>71</v>
      </c>
      <c r="Q202" s="689">
        <v>63</v>
      </c>
      <c r="R202" s="689">
        <v>210</v>
      </c>
      <c r="S202" s="689">
        <v>137</v>
      </c>
      <c r="T202" s="689">
        <v>6</v>
      </c>
      <c r="U202" s="688">
        <v>4</v>
      </c>
      <c r="V202" s="486" t="s">
        <v>108</v>
      </c>
      <c r="W202" s="444"/>
      <c r="X202" s="444"/>
      <c r="Y202" s="444"/>
      <c r="Z202" s="444"/>
      <c r="AA202" s="444"/>
      <c r="AB202" s="444"/>
      <c r="AC202" s="444"/>
      <c r="AD202" s="444"/>
      <c r="AE202" s="444"/>
      <c r="AF202" s="444"/>
      <c r="AG202" s="444"/>
      <c r="AH202" s="444"/>
      <c r="AI202" s="444"/>
      <c r="AJ202" s="444"/>
      <c r="AK202" s="444"/>
      <c r="AL202" s="444"/>
      <c r="AM202" s="444"/>
      <c r="AN202" s="444"/>
      <c r="AO202" s="444"/>
      <c r="AP202" s="444"/>
      <c r="AQ202" s="444"/>
      <c r="AR202" s="444"/>
      <c r="AS202" s="444"/>
      <c r="AT202" s="444"/>
      <c r="AU202" s="444"/>
      <c r="AV202" s="444"/>
      <c r="AW202" s="444"/>
      <c r="AX202" s="444"/>
      <c r="AY202" s="444"/>
      <c r="AZ202" s="444"/>
      <c r="BA202" s="444"/>
      <c r="BB202" s="444"/>
    </row>
    <row r="203" spans="1:54" s="469" customFormat="1" ht="10.5" customHeight="1">
      <c r="A203" s="449" t="s">
        <v>109</v>
      </c>
      <c r="B203" s="689">
        <v>1350</v>
      </c>
      <c r="C203" s="689">
        <v>6</v>
      </c>
      <c r="D203" s="689">
        <v>4</v>
      </c>
      <c r="E203" s="689">
        <v>192</v>
      </c>
      <c r="F203" s="689">
        <v>23</v>
      </c>
      <c r="G203" s="689">
        <v>23</v>
      </c>
      <c r="H203" s="689">
        <v>36</v>
      </c>
      <c r="I203" s="689">
        <v>62</v>
      </c>
      <c r="J203" s="689">
        <v>215</v>
      </c>
      <c r="K203" s="689" t="s">
        <v>198</v>
      </c>
      <c r="L203" s="689">
        <v>18</v>
      </c>
      <c r="M203" s="689">
        <v>4</v>
      </c>
      <c r="N203" s="689" t="s">
        <v>198</v>
      </c>
      <c r="O203" s="689">
        <v>10</v>
      </c>
      <c r="P203" s="689">
        <v>135</v>
      </c>
      <c r="Q203" s="689">
        <v>210</v>
      </c>
      <c r="R203" s="689">
        <v>153</v>
      </c>
      <c r="S203" s="689">
        <v>193</v>
      </c>
      <c r="T203" s="689">
        <v>8</v>
      </c>
      <c r="U203" s="688">
        <v>56</v>
      </c>
      <c r="V203" s="486" t="s">
        <v>109</v>
      </c>
      <c r="W203" s="444"/>
      <c r="X203" s="444"/>
      <c r="Y203" s="444"/>
      <c r="Z203" s="444"/>
      <c r="AA203" s="444"/>
      <c r="AB203" s="444"/>
      <c r="AC203" s="444"/>
      <c r="AD203" s="444"/>
      <c r="AE203" s="444"/>
      <c r="AF203" s="444"/>
      <c r="AG203" s="444"/>
      <c r="AH203" s="444"/>
      <c r="AI203" s="444"/>
      <c r="AJ203" s="444"/>
      <c r="AK203" s="444"/>
      <c r="AL203" s="444"/>
      <c r="AM203" s="444"/>
      <c r="AN203" s="444"/>
      <c r="AO203" s="444"/>
      <c r="AP203" s="444"/>
      <c r="AQ203" s="444"/>
      <c r="AR203" s="444"/>
      <c r="AS203" s="444"/>
      <c r="AT203" s="444"/>
      <c r="AU203" s="444"/>
      <c r="AV203" s="444"/>
      <c r="AW203" s="444"/>
      <c r="AX203" s="444"/>
      <c r="AY203" s="444"/>
      <c r="AZ203" s="444"/>
      <c r="BA203" s="444"/>
      <c r="BB203" s="444"/>
    </row>
    <row r="204" spans="1:54" s="469" customFormat="1" ht="10.5" customHeight="1">
      <c r="A204" s="449" t="s">
        <v>110</v>
      </c>
      <c r="B204" s="689">
        <v>10870</v>
      </c>
      <c r="C204" s="689">
        <v>158</v>
      </c>
      <c r="D204" s="689">
        <v>7</v>
      </c>
      <c r="E204" s="689">
        <v>4942</v>
      </c>
      <c r="F204" s="689">
        <v>220</v>
      </c>
      <c r="G204" s="689">
        <v>212</v>
      </c>
      <c r="H204" s="689">
        <v>292</v>
      </c>
      <c r="I204" s="689">
        <v>575</v>
      </c>
      <c r="J204" s="689">
        <v>387</v>
      </c>
      <c r="K204" s="689">
        <v>30</v>
      </c>
      <c r="L204" s="689">
        <v>108</v>
      </c>
      <c r="M204" s="689">
        <v>613</v>
      </c>
      <c r="N204" s="689">
        <v>3</v>
      </c>
      <c r="O204" s="689">
        <v>225</v>
      </c>
      <c r="P204" s="689">
        <v>145</v>
      </c>
      <c r="Q204" s="689">
        <v>469</v>
      </c>
      <c r="R204" s="689">
        <v>968</v>
      </c>
      <c r="S204" s="689">
        <v>1265</v>
      </c>
      <c r="T204" s="689">
        <v>144</v>
      </c>
      <c r="U204" s="688">
        <v>108</v>
      </c>
      <c r="V204" s="486" t="s">
        <v>110</v>
      </c>
      <c r="W204" s="444"/>
      <c r="X204" s="444"/>
      <c r="Y204" s="444"/>
      <c r="Z204" s="444"/>
      <c r="AA204" s="444"/>
      <c r="AB204" s="444"/>
      <c r="AC204" s="444"/>
      <c r="AD204" s="444"/>
      <c r="AE204" s="444"/>
      <c r="AF204" s="444"/>
      <c r="AG204" s="444"/>
      <c r="AH204" s="444"/>
      <c r="AI204" s="444"/>
      <c r="AJ204" s="444"/>
      <c r="AK204" s="444"/>
      <c r="AL204" s="444"/>
      <c r="AM204" s="444"/>
      <c r="AN204" s="444"/>
      <c r="AO204" s="444"/>
      <c r="AP204" s="444"/>
      <c r="AQ204" s="444"/>
      <c r="AR204" s="444"/>
      <c r="AS204" s="444"/>
      <c r="AT204" s="444"/>
      <c r="AU204" s="444"/>
      <c r="AV204" s="444"/>
      <c r="AW204" s="444"/>
      <c r="AX204" s="444"/>
      <c r="AY204" s="444"/>
      <c r="AZ204" s="444"/>
      <c r="BA204" s="444"/>
      <c r="BB204" s="444"/>
    </row>
    <row r="205" spans="1:54" s="469" customFormat="1" ht="15" customHeight="1">
      <c r="A205" s="455" t="s">
        <v>152</v>
      </c>
      <c r="B205" s="691">
        <v>26947</v>
      </c>
      <c r="C205" s="691">
        <v>280</v>
      </c>
      <c r="D205" s="691">
        <v>44</v>
      </c>
      <c r="E205" s="691">
        <v>9963</v>
      </c>
      <c r="F205" s="691">
        <v>397</v>
      </c>
      <c r="G205" s="691">
        <v>724</v>
      </c>
      <c r="H205" s="691">
        <v>1812</v>
      </c>
      <c r="I205" s="691">
        <v>2619</v>
      </c>
      <c r="J205" s="691">
        <v>1484</v>
      </c>
      <c r="K205" s="691">
        <v>133</v>
      </c>
      <c r="L205" s="691">
        <v>141</v>
      </c>
      <c r="M205" s="691">
        <v>216</v>
      </c>
      <c r="N205" s="691">
        <v>77</v>
      </c>
      <c r="O205" s="691">
        <v>545</v>
      </c>
      <c r="P205" s="691">
        <v>183</v>
      </c>
      <c r="Q205" s="691">
        <v>1236</v>
      </c>
      <c r="R205" s="691">
        <v>3208</v>
      </c>
      <c r="S205" s="691">
        <v>3380</v>
      </c>
      <c r="T205" s="691">
        <v>279</v>
      </c>
      <c r="U205" s="690">
        <v>224</v>
      </c>
      <c r="V205" s="490" t="s">
        <v>152</v>
      </c>
      <c r="W205" s="444"/>
      <c r="X205" s="444"/>
      <c r="Y205" s="444"/>
      <c r="Z205" s="444"/>
      <c r="AA205" s="444"/>
      <c r="AB205" s="444"/>
      <c r="AC205" s="444"/>
      <c r="AD205" s="444"/>
      <c r="AE205" s="444"/>
      <c r="AF205" s="444"/>
      <c r="AG205" s="444"/>
      <c r="AH205" s="444"/>
      <c r="AI205" s="444"/>
      <c r="AJ205" s="444"/>
      <c r="AK205" s="444"/>
      <c r="AL205" s="444"/>
      <c r="AM205" s="444"/>
      <c r="AN205" s="444"/>
      <c r="AO205" s="444"/>
      <c r="AP205" s="444"/>
      <c r="AQ205" s="444"/>
      <c r="AR205" s="444"/>
      <c r="AS205" s="444"/>
      <c r="AT205" s="444"/>
      <c r="AU205" s="444"/>
      <c r="AV205" s="444"/>
      <c r="AW205" s="444"/>
      <c r="AX205" s="444"/>
      <c r="AY205" s="444"/>
      <c r="AZ205" s="444"/>
      <c r="BA205" s="444"/>
      <c r="BB205" s="444"/>
    </row>
    <row r="206" spans="1:54" s="469" customFormat="1" ht="10.5" customHeight="1">
      <c r="A206" s="449" t="s">
        <v>51</v>
      </c>
      <c r="B206" s="689">
        <v>4449</v>
      </c>
      <c r="C206" s="689">
        <v>98</v>
      </c>
      <c r="D206" s="689">
        <v>40</v>
      </c>
      <c r="E206" s="689">
        <v>440</v>
      </c>
      <c r="F206" s="689">
        <v>64</v>
      </c>
      <c r="G206" s="689">
        <v>16</v>
      </c>
      <c r="H206" s="689">
        <v>1075</v>
      </c>
      <c r="I206" s="689">
        <v>1010</v>
      </c>
      <c r="J206" s="689">
        <v>302</v>
      </c>
      <c r="K206" s="689">
        <v>22</v>
      </c>
      <c r="L206" s="689">
        <v>21</v>
      </c>
      <c r="M206" s="689">
        <v>26</v>
      </c>
      <c r="N206" s="689" t="s">
        <v>198</v>
      </c>
      <c r="O206" s="689">
        <v>69</v>
      </c>
      <c r="P206" s="689">
        <v>63</v>
      </c>
      <c r="Q206" s="689">
        <v>128</v>
      </c>
      <c r="R206" s="689">
        <v>645</v>
      </c>
      <c r="S206" s="689">
        <v>371</v>
      </c>
      <c r="T206" s="689">
        <v>39</v>
      </c>
      <c r="U206" s="688">
        <v>18</v>
      </c>
      <c r="V206" s="486" t="s">
        <v>51</v>
      </c>
      <c r="W206" s="444"/>
      <c r="X206" s="444"/>
      <c r="Y206" s="444"/>
      <c r="Z206" s="444"/>
      <c r="AA206" s="444"/>
      <c r="AB206" s="444"/>
      <c r="AC206" s="444"/>
      <c r="AD206" s="444"/>
      <c r="AE206" s="444"/>
      <c r="AF206" s="444"/>
      <c r="AG206" s="444"/>
      <c r="AH206" s="444"/>
      <c r="AI206" s="444"/>
      <c r="AJ206" s="444"/>
      <c r="AK206" s="444"/>
      <c r="AL206" s="444"/>
      <c r="AM206" s="444"/>
      <c r="AN206" s="444"/>
      <c r="AO206" s="444"/>
      <c r="AP206" s="444"/>
      <c r="AQ206" s="444"/>
      <c r="AR206" s="444"/>
      <c r="AS206" s="444"/>
      <c r="AT206" s="444"/>
      <c r="AU206" s="444"/>
      <c r="AV206" s="444"/>
      <c r="AW206" s="444"/>
      <c r="AX206" s="444"/>
      <c r="AY206" s="444"/>
      <c r="AZ206" s="444"/>
      <c r="BA206" s="444"/>
      <c r="BB206" s="444"/>
    </row>
    <row r="207" spans="1:54" s="469" customFormat="1" ht="10.5" customHeight="1">
      <c r="A207" s="449" t="s">
        <v>234</v>
      </c>
      <c r="B207" s="689">
        <v>16138</v>
      </c>
      <c r="C207" s="689">
        <v>118</v>
      </c>
      <c r="D207" s="689">
        <v>4</v>
      </c>
      <c r="E207" s="689">
        <v>7420</v>
      </c>
      <c r="F207" s="689">
        <v>259</v>
      </c>
      <c r="G207" s="689">
        <v>485</v>
      </c>
      <c r="H207" s="689">
        <v>398</v>
      </c>
      <c r="I207" s="689">
        <v>1147</v>
      </c>
      <c r="J207" s="689">
        <v>856</v>
      </c>
      <c r="K207" s="689">
        <v>70</v>
      </c>
      <c r="L207" s="689">
        <v>99</v>
      </c>
      <c r="M207" s="689">
        <v>140</v>
      </c>
      <c r="N207" s="689">
        <v>77</v>
      </c>
      <c r="O207" s="689">
        <v>321</v>
      </c>
      <c r="P207" s="689">
        <v>64</v>
      </c>
      <c r="Q207" s="689">
        <v>853</v>
      </c>
      <c r="R207" s="689">
        <v>1714</v>
      </c>
      <c r="S207" s="689">
        <v>1766</v>
      </c>
      <c r="T207" s="689">
        <v>154</v>
      </c>
      <c r="U207" s="688">
        <v>193</v>
      </c>
      <c r="V207" s="486" t="s">
        <v>234</v>
      </c>
      <c r="W207" s="444"/>
      <c r="X207" s="444"/>
      <c r="Y207" s="444"/>
      <c r="Z207" s="444"/>
      <c r="AA207" s="444"/>
      <c r="AB207" s="444"/>
      <c r="AC207" s="444"/>
      <c r="AD207" s="444"/>
      <c r="AE207" s="444"/>
      <c r="AF207" s="444"/>
      <c r="AG207" s="444"/>
      <c r="AH207" s="444"/>
      <c r="AI207" s="444"/>
      <c r="AJ207" s="444"/>
      <c r="AK207" s="444"/>
      <c r="AL207" s="444"/>
      <c r="AM207" s="444"/>
      <c r="AN207" s="444"/>
      <c r="AO207" s="444"/>
      <c r="AP207" s="444"/>
      <c r="AQ207" s="444"/>
      <c r="AR207" s="444"/>
      <c r="AS207" s="444"/>
      <c r="AT207" s="444"/>
      <c r="AU207" s="444"/>
      <c r="AV207" s="444"/>
      <c r="AW207" s="444"/>
      <c r="AX207" s="444"/>
      <c r="AY207" s="444"/>
      <c r="AZ207" s="444"/>
      <c r="BA207" s="444"/>
      <c r="BB207" s="444"/>
    </row>
    <row r="208" spans="1:54" s="469" customFormat="1" ht="10.5" customHeight="1">
      <c r="A208" s="449" t="s">
        <v>52</v>
      </c>
      <c r="B208" s="689">
        <v>6361</v>
      </c>
      <c r="C208" s="689">
        <v>64</v>
      </c>
      <c r="D208" s="689" t="s">
        <v>198</v>
      </c>
      <c r="E208" s="689">
        <v>2103</v>
      </c>
      <c r="F208" s="689">
        <v>74</v>
      </c>
      <c r="G208" s="689">
        <v>223</v>
      </c>
      <c r="H208" s="689">
        <v>340</v>
      </c>
      <c r="I208" s="689">
        <v>463</v>
      </c>
      <c r="J208" s="689">
        <v>325</v>
      </c>
      <c r="K208" s="689">
        <v>40</v>
      </c>
      <c r="L208" s="689">
        <v>21</v>
      </c>
      <c r="M208" s="689">
        <v>50</v>
      </c>
      <c r="N208" s="689">
        <v>1</v>
      </c>
      <c r="O208" s="689">
        <v>156</v>
      </c>
      <c r="P208" s="689">
        <v>55</v>
      </c>
      <c r="Q208" s="689">
        <v>254</v>
      </c>
      <c r="R208" s="689">
        <v>849</v>
      </c>
      <c r="S208" s="689">
        <v>1243</v>
      </c>
      <c r="T208" s="689">
        <v>86</v>
      </c>
      <c r="U208" s="688">
        <v>13</v>
      </c>
      <c r="V208" s="486" t="s">
        <v>52</v>
      </c>
      <c r="W208" s="444"/>
      <c r="X208" s="444"/>
      <c r="Y208" s="444"/>
      <c r="Z208" s="444"/>
      <c r="AA208" s="444"/>
      <c r="AB208" s="444"/>
      <c r="AC208" s="444"/>
      <c r="AD208" s="444"/>
      <c r="AE208" s="444"/>
      <c r="AF208" s="444"/>
      <c r="AG208" s="444"/>
      <c r="AH208" s="444"/>
      <c r="AI208" s="444"/>
      <c r="AJ208" s="444"/>
      <c r="AK208" s="444"/>
      <c r="AL208" s="444"/>
      <c r="AM208" s="444"/>
      <c r="AN208" s="444"/>
      <c r="AO208" s="444"/>
      <c r="AP208" s="444"/>
      <c r="AQ208" s="444"/>
      <c r="AR208" s="444"/>
      <c r="AS208" s="444"/>
      <c r="AT208" s="444"/>
      <c r="AU208" s="444"/>
      <c r="AV208" s="444"/>
      <c r="AW208" s="444"/>
      <c r="AX208" s="444"/>
      <c r="AY208" s="444"/>
      <c r="AZ208" s="444"/>
      <c r="BA208" s="444"/>
      <c r="BB208" s="444"/>
    </row>
    <row r="209" spans="1:54" s="469" customFormat="1" ht="15" customHeight="1">
      <c r="A209" s="455" t="s">
        <v>153</v>
      </c>
      <c r="B209" s="691">
        <v>29101</v>
      </c>
      <c r="C209" s="691">
        <v>592</v>
      </c>
      <c r="D209" s="691">
        <v>387</v>
      </c>
      <c r="E209" s="691">
        <v>10344</v>
      </c>
      <c r="F209" s="691">
        <v>560</v>
      </c>
      <c r="G209" s="691">
        <v>761</v>
      </c>
      <c r="H209" s="691">
        <v>919</v>
      </c>
      <c r="I209" s="691">
        <v>2311</v>
      </c>
      <c r="J209" s="691">
        <v>1225</v>
      </c>
      <c r="K209" s="691">
        <v>443</v>
      </c>
      <c r="L209" s="691">
        <v>324</v>
      </c>
      <c r="M209" s="691">
        <v>206</v>
      </c>
      <c r="N209" s="691">
        <v>1</v>
      </c>
      <c r="O209" s="691">
        <v>303</v>
      </c>
      <c r="P209" s="691">
        <v>198</v>
      </c>
      <c r="Q209" s="691">
        <v>1642</v>
      </c>
      <c r="R209" s="691">
        <v>4437</v>
      </c>
      <c r="S209" s="691">
        <v>3901</v>
      </c>
      <c r="T209" s="691">
        <v>347</v>
      </c>
      <c r="U209" s="690">
        <v>197</v>
      </c>
      <c r="V209" s="490" t="s">
        <v>153</v>
      </c>
      <c r="W209" s="444"/>
      <c r="X209" s="444"/>
      <c r="Y209" s="444"/>
      <c r="Z209" s="444"/>
      <c r="AA209" s="444"/>
      <c r="AB209" s="444"/>
      <c r="AC209" s="444"/>
      <c r="AD209" s="444"/>
      <c r="AE209" s="444"/>
      <c r="AF209" s="444"/>
      <c r="AG209" s="444"/>
      <c r="AH209" s="444"/>
      <c r="AI209" s="444"/>
      <c r="AJ209" s="444"/>
      <c r="AK209" s="444"/>
      <c r="AL209" s="444"/>
      <c r="AM209" s="444"/>
      <c r="AN209" s="444"/>
      <c r="AO209" s="444"/>
      <c r="AP209" s="444"/>
      <c r="AQ209" s="444"/>
      <c r="AR209" s="444"/>
      <c r="AS209" s="444"/>
      <c r="AT209" s="444"/>
      <c r="AU209" s="444"/>
      <c r="AV209" s="444"/>
      <c r="AW209" s="444"/>
      <c r="AX209" s="444"/>
      <c r="AY209" s="444"/>
      <c r="AZ209" s="444"/>
      <c r="BA209" s="444"/>
      <c r="BB209" s="444"/>
    </row>
    <row r="210" spans="1:54" s="543" customFormat="1" ht="10.5" customHeight="1">
      <c r="A210" s="467" t="s">
        <v>162</v>
      </c>
      <c r="B210" s="693">
        <v>17028</v>
      </c>
      <c r="C210" s="693">
        <v>186</v>
      </c>
      <c r="D210" s="693">
        <v>281</v>
      </c>
      <c r="E210" s="693">
        <v>7275</v>
      </c>
      <c r="F210" s="693">
        <v>236</v>
      </c>
      <c r="G210" s="693">
        <v>326</v>
      </c>
      <c r="H210" s="693">
        <v>447</v>
      </c>
      <c r="I210" s="693">
        <v>1567</v>
      </c>
      <c r="J210" s="693">
        <v>781</v>
      </c>
      <c r="K210" s="693">
        <v>324</v>
      </c>
      <c r="L210" s="693">
        <v>198</v>
      </c>
      <c r="M210" s="693">
        <v>147</v>
      </c>
      <c r="N210" s="693">
        <v>1</v>
      </c>
      <c r="O210" s="693">
        <v>213</v>
      </c>
      <c r="P210" s="693">
        <v>141</v>
      </c>
      <c r="Q210" s="693">
        <v>909</v>
      </c>
      <c r="R210" s="693">
        <v>1596</v>
      </c>
      <c r="S210" s="693">
        <v>2131</v>
      </c>
      <c r="T210" s="693">
        <v>154</v>
      </c>
      <c r="U210" s="692">
        <v>111</v>
      </c>
      <c r="V210" s="493" t="s">
        <v>162</v>
      </c>
      <c r="W210" s="462"/>
      <c r="X210" s="462"/>
      <c r="Y210" s="462"/>
      <c r="Z210" s="462"/>
      <c r="AA210" s="462"/>
      <c r="AB210" s="462"/>
      <c r="AC210" s="462"/>
      <c r="AD210" s="462"/>
      <c r="AE210" s="462"/>
      <c r="AF210" s="462"/>
      <c r="AG210" s="462"/>
      <c r="AH210" s="462"/>
      <c r="AI210" s="462"/>
      <c r="AJ210" s="462"/>
      <c r="AK210" s="462"/>
      <c r="AL210" s="462"/>
      <c r="AM210" s="462"/>
      <c r="AN210" s="462"/>
      <c r="AO210" s="462"/>
      <c r="AP210" s="462"/>
      <c r="AQ210" s="462"/>
      <c r="AR210" s="462"/>
      <c r="AS210" s="462"/>
      <c r="AT210" s="462"/>
      <c r="AU210" s="462"/>
      <c r="AV210" s="462"/>
      <c r="AW210" s="462"/>
      <c r="AX210" s="462"/>
      <c r="AY210" s="462"/>
      <c r="AZ210" s="462"/>
      <c r="BA210" s="462"/>
      <c r="BB210" s="462"/>
    </row>
    <row r="211" spans="1:54" s="469" customFormat="1" ht="10.5" customHeight="1">
      <c r="A211" s="457" t="s">
        <v>165</v>
      </c>
      <c r="B211" s="689">
        <v>15918</v>
      </c>
      <c r="C211" s="689">
        <v>127</v>
      </c>
      <c r="D211" s="689">
        <v>7</v>
      </c>
      <c r="E211" s="689">
        <v>6753</v>
      </c>
      <c r="F211" s="689">
        <v>236</v>
      </c>
      <c r="G211" s="689">
        <v>326</v>
      </c>
      <c r="H211" s="689">
        <v>417</v>
      </c>
      <c r="I211" s="689">
        <v>1547</v>
      </c>
      <c r="J211" s="689">
        <v>781</v>
      </c>
      <c r="K211" s="689">
        <v>321</v>
      </c>
      <c r="L211" s="689">
        <v>197</v>
      </c>
      <c r="M211" s="689">
        <v>147</v>
      </c>
      <c r="N211" s="689">
        <v>1</v>
      </c>
      <c r="O211" s="689">
        <v>206</v>
      </c>
      <c r="P211" s="689">
        <v>141</v>
      </c>
      <c r="Q211" s="689">
        <v>895</v>
      </c>
      <c r="R211" s="689">
        <v>1490</v>
      </c>
      <c r="S211" s="689">
        <v>2062</v>
      </c>
      <c r="T211" s="689">
        <v>154</v>
      </c>
      <c r="U211" s="688">
        <v>111</v>
      </c>
      <c r="V211" s="491" t="s">
        <v>165</v>
      </c>
      <c r="W211" s="444"/>
      <c r="X211" s="444"/>
      <c r="Y211" s="444"/>
      <c r="Z211" s="444"/>
      <c r="AA211" s="444"/>
      <c r="AB211" s="444"/>
      <c r="AC211" s="444"/>
      <c r="AD211" s="444"/>
      <c r="AE211" s="444"/>
      <c r="AF211" s="444"/>
      <c r="AG211" s="444"/>
      <c r="AH211" s="444"/>
      <c r="AI211" s="444"/>
      <c r="AJ211" s="444"/>
      <c r="AK211" s="444"/>
      <c r="AL211" s="444"/>
      <c r="AM211" s="444"/>
      <c r="AN211" s="444"/>
      <c r="AO211" s="444"/>
      <c r="AP211" s="444"/>
      <c r="AQ211" s="444"/>
      <c r="AR211" s="444"/>
      <c r="AS211" s="444"/>
      <c r="AT211" s="444"/>
      <c r="AU211" s="444"/>
      <c r="AV211" s="444"/>
      <c r="AW211" s="444"/>
      <c r="AX211" s="444"/>
      <c r="AY211" s="444"/>
      <c r="AZ211" s="444"/>
      <c r="BA211" s="444"/>
      <c r="BB211" s="444"/>
    </row>
    <row r="212" spans="1:54" s="469" customFormat="1" ht="10.5" customHeight="1">
      <c r="A212" s="457" t="s">
        <v>166</v>
      </c>
      <c r="B212" s="689">
        <v>1110</v>
      </c>
      <c r="C212" s="689">
        <v>60</v>
      </c>
      <c r="D212" s="689">
        <v>275</v>
      </c>
      <c r="E212" s="689">
        <v>522</v>
      </c>
      <c r="F212" s="689" t="s">
        <v>198</v>
      </c>
      <c r="G212" s="689" t="s">
        <v>198</v>
      </c>
      <c r="H212" s="689">
        <v>29</v>
      </c>
      <c r="I212" s="689">
        <v>20</v>
      </c>
      <c r="J212" s="689" t="s">
        <v>198</v>
      </c>
      <c r="K212" s="689">
        <v>3</v>
      </c>
      <c r="L212" s="689">
        <v>1</v>
      </c>
      <c r="M212" s="689" t="s">
        <v>198</v>
      </c>
      <c r="N212" s="689" t="s">
        <v>198</v>
      </c>
      <c r="O212" s="689">
        <v>7</v>
      </c>
      <c r="P212" s="689" t="s">
        <v>198</v>
      </c>
      <c r="Q212" s="689">
        <v>14</v>
      </c>
      <c r="R212" s="689">
        <v>106</v>
      </c>
      <c r="S212" s="689">
        <v>69</v>
      </c>
      <c r="T212" s="689" t="s">
        <v>198</v>
      </c>
      <c r="U212" s="688" t="s">
        <v>198</v>
      </c>
      <c r="V212" s="491" t="s">
        <v>166</v>
      </c>
      <c r="W212" s="444"/>
      <c r="X212" s="444"/>
      <c r="Y212" s="444"/>
      <c r="Z212" s="444"/>
      <c r="AA212" s="444"/>
      <c r="AB212" s="444"/>
      <c r="AC212" s="444"/>
      <c r="AD212" s="444"/>
      <c r="AE212" s="444"/>
      <c r="AF212" s="444"/>
      <c r="AG212" s="444"/>
      <c r="AH212" s="444"/>
      <c r="AI212" s="444"/>
      <c r="AJ212" s="444"/>
      <c r="AK212" s="444"/>
      <c r="AL212" s="444"/>
      <c r="AM212" s="444"/>
      <c r="AN212" s="444"/>
      <c r="AO212" s="444"/>
      <c r="AP212" s="444"/>
      <c r="AQ212" s="444"/>
      <c r="AR212" s="444"/>
      <c r="AS212" s="444"/>
      <c r="AT212" s="444"/>
      <c r="AU212" s="444"/>
      <c r="AV212" s="444"/>
      <c r="AW212" s="444"/>
      <c r="AX212" s="444"/>
      <c r="AY212" s="444"/>
      <c r="AZ212" s="444"/>
      <c r="BA212" s="444"/>
      <c r="BB212" s="444"/>
    </row>
    <row r="213" spans="1:54" s="469" customFormat="1" ht="10.5" customHeight="1">
      <c r="A213" s="449" t="s">
        <v>116</v>
      </c>
      <c r="B213" s="689">
        <v>818</v>
      </c>
      <c r="C213" s="689">
        <v>17</v>
      </c>
      <c r="D213" s="689">
        <v>86</v>
      </c>
      <c r="E213" s="689">
        <v>98</v>
      </c>
      <c r="F213" s="689">
        <v>28</v>
      </c>
      <c r="G213" s="689">
        <v>35</v>
      </c>
      <c r="H213" s="689">
        <v>41</v>
      </c>
      <c r="I213" s="689">
        <v>64</v>
      </c>
      <c r="J213" s="689">
        <v>16</v>
      </c>
      <c r="K213" s="689" t="s">
        <v>198</v>
      </c>
      <c r="L213" s="689">
        <v>10</v>
      </c>
      <c r="M213" s="689">
        <v>1</v>
      </c>
      <c r="N213" s="689" t="s">
        <v>198</v>
      </c>
      <c r="O213" s="689">
        <v>11</v>
      </c>
      <c r="P213" s="689">
        <v>3</v>
      </c>
      <c r="Q213" s="689">
        <v>79</v>
      </c>
      <c r="R213" s="689">
        <v>178</v>
      </c>
      <c r="S213" s="689">
        <v>107</v>
      </c>
      <c r="T213" s="689">
        <v>34</v>
      </c>
      <c r="U213" s="688">
        <v>11</v>
      </c>
      <c r="V213" s="486" t="s">
        <v>116</v>
      </c>
      <c r="W213" s="444"/>
      <c r="X213" s="444"/>
      <c r="Y213" s="444"/>
      <c r="Z213" s="444"/>
      <c r="AA213" s="444"/>
      <c r="AB213" s="444"/>
      <c r="AC213" s="444"/>
      <c r="AD213" s="444"/>
      <c r="AE213" s="444"/>
      <c r="AF213" s="444"/>
      <c r="AG213" s="444"/>
      <c r="AH213" s="444"/>
      <c r="AI213" s="444"/>
      <c r="AJ213" s="444"/>
      <c r="AK213" s="444"/>
      <c r="AL213" s="444"/>
      <c r="AM213" s="444"/>
      <c r="AN213" s="444"/>
      <c r="AO213" s="444"/>
      <c r="AP213" s="444"/>
      <c r="AQ213" s="444"/>
      <c r="AR213" s="444"/>
      <c r="AS213" s="444"/>
      <c r="AT213" s="444"/>
      <c r="AU213" s="444"/>
      <c r="AV213" s="444"/>
      <c r="AW213" s="444"/>
      <c r="AX213" s="444"/>
      <c r="AY213" s="444"/>
      <c r="AZ213" s="444"/>
      <c r="BA213" s="444"/>
      <c r="BB213" s="444"/>
    </row>
    <row r="214" spans="1:54" s="469" customFormat="1" ht="10.5" customHeight="1">
      <c r="A214" s="449" t="s">
        <v>117</v>
      </c>
      <c r="B214" s="689">
        <v>4081</v>
      </c>
      <c r="C214" s="689">
        <v>204</v>
      </c>
      <c r="D214" s="689">
        <v>15</v>
      </c>
      <c r="E214" s="689">
        <v>1462</v>
      </c>
      <c r="F214" s="689">
        <v>46</v>
      </c>
      <c r="G214" s="689">
        <v>95</v>
      </c>
      <c r="H214" s="689">
        <v>100</v>
      </c>
      <c r="I214" s="689">
        <v>235</v>
      </c>
      <c r="J214" s="689">
        <v>96</v>
      </c>
      <c r="K214" s="689">
        <v>21</v>
      </c>
      <c r="L214" s="689">
        <v>42</v>
      </c>
      <c r="M214" s="689">
        <v>28</v>
      </c>
      <c r="N214" s="689" t="s">
        <v>198</v>
      </c>
      <c r="O214" s="689">
        <v>33</v>
      </c>
      <c r="P214" s="689">
        <v>15</v>
      </c>
      <c r="Q214" s="689">
        <v>208</v>
      </c>
      <c r="R214" s="689">
        <v>852</v>
      </c>
      <c r="S214" s="689">
        <v>524</v>
      </c>
      <c r="T214" s="689">
        <v>56</v>
      </c>
      <c r="U214" s="688">
        <v>47</v>
      </c>
      <c r="V214" s="486" t="s">
        <v>117</v>
      </c>
      <c r="W214" s="444"/>
      <c r="X214" s="444"/>
      <c r="Y214" s="444"/>
      <c r="Z214" s="444"/>
      <c r="AA214" s="444"/>
      <c r="AB214" s="444"/>
      <c r="AC214" s="444"/>
      <c r="AD214" s="444"/>
      <c r="AE214" s="444"/>
      <c r="AF214" s="444"/>
      <c r="AG214" s="444"/>
      <c r="AH214" s="444"/>
      <c r="AI214" s="444"/>
      <c r="AJ214" s="444"/>
      <c r="AK214" s="444"/>
      <c r="AL214" s="444"/>
      <c r="AM214" s="444"/>
      <c r="AN214" s="444"/>
      <c r="AO214" s="444"/>
      <c r="AP214" s="444"/>
      <c r="AQ214" s="444"/>
      <c r="AR214" s="444"/>
      <c r="AS214" s="444"/>
      <c r="AT214" s="444"/>
      <c r="AU214" s="444"/>
      <c r="AV214" s="444"/>
      <c r="AW214" s="444"/>
      <c r="AX214" s="444"/>
      <c r="AY214" s="444"/>
      <c r="AZ214" s="444"/>
      <c r="BA214" s="444"/>
      <c r="BB214" s="444"/>
    </row>
    <row r="215" spans="1:54" s="469" customFormat="1" ht="10.5" customHeight="1">
      <c r="A215" s="449" t="s">
        <v>118</v>
      </c>
      <c r="B215" s="689">
        <v>1927</v>
      </c>
      <c r="C215" s="689">
        <v>81</v>
      </c>
      <c r="D215" s="689" t="s">
        <v>198</v>
      </c>
      <c r="E215" s="689">
        <v>514</v>
      </c>
      <c r="F215" s="689">
        <v>40</v>
      </c>
      <c r="G215" s="689">
        <v>121</v>
      </c>
      <c r="H215" s="689">
        <v>83</v>
      </c>
      <c r="I215" s="689">
        <v>116</v>
      </c>
      <c r="J215" s="689">
        <v>132</v>
      </c>
      <c r="K215" s="689">
        <v>54</v>
      </c>
      <c r="L215" s="689">
        <v>14</v>
      </c>
      <c r="M215" s="689">
        <v>7</v>
      </c>
      <c r="N215" s="689" t="s">
        <v>198</v>
      </c>
      <c r="O215" s="689">
        <v>19</v>
      </c>
      <c r="P215" s="689">
        <v>6</v>
      </c>
      <c r="Q215" s="689">
        <v>113</v>
      </c>
      <c r="R215" s="689">
        <v>375</v>
      </c>
      <c r="S215" s="689">
        <v>209</v>
      </c>
      <c r="T215" s="689">
        <v>36</v>
      </c>
      <c r="U215" s="688">
        <v>6</v>
      </c>
      <c r="V215" s="486" t="s">
        <v>118</v>
      </c>
      <c r="W215" s="444"/>
      <c r="X215" s="444"/>
      <c r="Y215" s="444"/>
      <c r="Z215" s="444"/>
      <c r="AA215" s="444"/>
      <c r="AB215" s="444"/>
      <c r="AC215" s="444"/>
      <c r="AD215" s="444"/>
      <c r="AE215" s="444"/>
      <c r="AF215" s="444"/>
      <c r="AG215" s="444"/>
      <c r="AH215" s="444"/>
      <c r="AI215" s="444"/>
      <c r="AJ215" s="444"/>
      <c r="AK215" s="444"/>
      <c r="AL215" s="444"/>
      <c r="AM215" s="444"/>
      <c r="AN215" s="444"/>
      <c r="AO215" s="444"/>
      <c r="AP215" s="444"/>
      <c r="AQ215" s="444"/>
      <c r="AR215" s="444"/>
      <c r="AS215" s="444"/>
      <c r="AT215" s="444"/>
      <c r="AU215" s="444"/>
      <c r="AV215" s="444"/>
      <c r="AW215" s="444"/>
      <c r="AX215" s="444"/>
      <c r="AY215" s="444"/>
      <c r="AZ215" s="444"/>
      <c r="BA215" s="444"/>
      <c r="BB215" s="444"/>
    </row>
    <row r="216" spans="1:54" s="469" customFormat="1" ht="10.5" customHeight="1">
      <c r="A216" s="449" t="s">
        <v>119</v>
      </c>
      <c r="B216" s="689">
        <v>2164</v>
      </c>
      <c r="C216" s="689" t="s">
        <v>198</v>
      </c>
      <c r="D216" s="689">
        <v>4</v>
      </c>
      <c r="E216" s="689">
        <v>314</v>
      </c>
      <c r="F216" s="689">
        <v>19</v>
      </c>
      <c r="G216" s="689">
        <v>55</v>
      </c>
      <c r="H216" s="689">
        <v>53</v>
      </c>
      <c r="I216" s="689">
        <v>169</v>
      </c>
      <c r="J216" s="689">
        <v>139</v>
      </c>
      <c r="K216" s="689">
        <v>2</v>
      </c>
      <c r="L216" s="689">
        <v>38</v>
      </c>
      <c r="M216" s="689">
        <v>3</v>
      </c>
      <c r="N216" s="689" t="s">
        <v>198</v>
      </c>
      <c r="O216" s="689">
        <v>18</v>
      </c>
      <c r="P216" s="689">
        <v>19</v>
      </c>
      <c r="Q216" s="689">
        <v>158</v>
      </c>
      <c r="R216" s="689">
        <v>843</v>
      </c>
      <c r="S216" s="689">
        <v>290</v>
      </c>
      <c r="T216" s="689">
        <v>23</v>
      </c>
      <c r="U216" s="688">
        <v>18</v>
      </c>
      <c r="V216" s="486" t="s">
        <v>119</v>
      </c>
      <c r="W216" s="444"/>
      <c r="X216" s="444"/>
      <c r="Y216" s="444"/>
      <c r="Z216" s="444"/>
      <c r="AA216" s="444"/>
      <c r="AB216" s="444"/>
      <c r="AC216" s="444"/>
      <c r="AD216" s="444"/>
      <c r="AE216" s="444"/>
      <c r="AF216" s="444"/>
      <c r="AG216" s="444"/>
      <c r="AH216" s="444"/>
      <c r="AI216" s="444"/>
      <c r="AJ216" s="444"/>
      <c r="AK216" s="444"/>
      <c r="AL216" s="444"/>
      <c r="AM216" s="444"/>
      <c r="AN216" s="444"/>
      <c r="AO216" s="444"/>
      <c r="AP216" s="444"/>
      <c r="AQ216" s="444"/>
      <c r="AR216" s="444"/>
      <c r="AS216" s="444"/>
      <c r="AT216" s="444"/>
      <c r="AU216" s="444"/>
      <c r="AV216" s="444"/>
      <c r="AW216" s="444"/>
      <c r="AX216" s="444"/>
      <c r="AY216" s="444"/>
      <c r="AZ216" s="444"/>
      <c r="BA216" s="444"/>
      <c r="BB216" s="444"/>
    </row>
    <row r="217" spans="1:54" s="469" customFormat="1" ht="10.5" customHeight="1">
      <c r="A217" s="449" t="s">
        <v>120</v>
      </c>
      <c r="B217" s="689">
        <v>2358</v>
      </c>
      <c r="C217" s="689">
        <v>92</v>
      </c>
      <c r="D217" s="689" t="s">
        <v>198</v>
      </c>
      <c r="E217" s="689">
        <v>402</v>
      </c>
      <c r="F217" s="689">
        <v>182</v>
      </c>
      <c r="G217" s="689">
        <v>104</v>
      </c>
      <c r="H217" s="689">
        <v>193</v>
      </c>
      <c r="I217" s="689">
        <v>128</v>
      </c>
      <c r="J217" s="689">
        <v>43</v>
      </c>
      <c r="K217" s="689">
        <v>42</v>
      </c>
      <c r="L217" s="689">
        <v>20</v>
      </c>
      <c r="M217" s="689">
        <v>19</v>
      </c>
      <c r="N217" s="689" t="s">
        <v>198</v>
      </c>
      <c r="O217" s="689">
        <v>6</v>
      </c>
      <c r="P217" s="689">
        <v>12</v>
      </c>
      <c r="Q217" s="689">
        <v>99</v>
      </c>
      <c r="R217" s="689">
        <v>415</v>
      </c>
      <c r="S217" s="689">
        <v>569</v>
      </c>
      <c r="T217" s="689">
        <v>30</v>
      </c>
      <c r="U217" s="688">
        <v>2</v>
      </c>
      <c r="V217" s="486" t="s">
        <v>120</v>
      </c>
      <c r="W217" s="444"/>
      <c r="X217" s="444"/>
      <c r="Y217" s="444"/>
      <c r="Z217" s="444"/>
      <c r="AA217" s="444"/>
      <c r="AB217" s="444"/>
      <c r="AC217" s="444"/>
      <c r="AD217" s="444"/>
      <c r="AE217" s="444"/>
      <c r="AF217" s="444"/>
      <c r="AG217" s="444"/>
      <c r="AH217" s="444"/>
      <c r="AI217" s="444"/>
      <c r="AJ217" s="444"/>
      <c r="AK217" s="444"/>
      <c r="AL217" s="444"/>
      <c r="AM217" s="444"/>
      <c r="AN217" s="444"/>
      <c r="AO217" s="444"/>
      <c r="AP217" s="444"/>
      <c r="AQ217" s="444"/>
      <c r="AR217" s="444"/>
      <c r="AS217" s="444"/>
      <c r="AT217" s="444"/>
      <c r="AU217" s="444"/>
      <c r="AV217" s="444"/>
      <c r="AW217" s="444"/>
      <c r="AX217" s="444"/>
      <c r="AY217" s="444"/>
      <c r="AZ217" s="444"/>
      <c r="BA217" s="444"/>
      <c r="BB217" s="444"/>
    </row>
    <row r="218" spans="1:54" s="469" customFormat="1" ht="10.5" customHeight="1">
      <c r="A218" s="449" t="s">
        <v>121</v>
      </c>
      <c r="B218" s="689">
        <v>724</v>
      </c>
      <c r="C218" s="689">
        <v>11</v>
      </c>
      <c r="D218" s="689">
        <v>2</v>
      </c>
      <c r="E218" s="689">
        <v>278</v>
      </c>
      <c r="F218" s="689">
        <v>10</v>
      </c>
      <c r="G218" s="689">
        <v>23</v>
      </c>
      <c r="H218" s="689">
        <v>4</v>
      </c>
      <c r="I218" s="689">
        <v>31</v>
      </c>
      <c r="J218" s="689">
        <v>19</v>
      </c>
      <c r="K218" s="689" t="s">
        <v>198</v>
      </c>
      <c r="L218" s="689">
        <v>1</v>
      </c>
      <c r="M218" s="689">
        <v>1</v>
      </c>
      <c r="N218" s="689" t="s">
        <v>198</v>
      </c>
      <c r="O218" s="689">
        <v>3</v>
      </c>
      <c r="P218" s="689">
        <v>2</v>
      </c>
      <c r="Q218" s="689">
        <v>78</v>
      </c>
      <c r="R218" s="689">
        <v>178</v>
      </c>
      <c r="S218" s="689">
        <v>71</v>
      </c>
      <c r="T218" s="689">
        <v>12</v>
      </c>
      <c r="U218" s="688">
        <v>1</v>
      </c>
      <c r="V218" s="486" t="s">
        <v>121</v>
      </c>
      <c r="W218" s="444"/>
      <c r="X218" s="444"/>
      <c r="Y218" s="444"/>
      <c r="Z218" s="444"/>
      <c r="AA218" s="444"/>
      <c r="AB218" s="444"/>
      <c r="AC218" s="444"/>
      <c r="AD218" s="444"/>
      <c r="AE218" s="444"/>
      <c r="AF218" s="444"/>
      <c r="AG218" s="444"/>
      <c r="AH218" s="444"/>
      <c r="AI218" s="444"/>
      <c r="AJ218" s="444"/>
      <c r="AK218" s="444"/>
      <c r="AL218" s="444"/>
      <c r="AM218" s="444"/>
      <c r="AN218" s="444"/>
      <c r="AO218" s="444"/>
      <c r="AP218" s="444"/>
      <c r="AQ218" s="444"/>
      <c r="AR218" s="444"/>
      <c r="AS218" s="444"/>
      <c r="AT218" s="444"/>
      <c r="AU218" s="444"/>
      <c r="AV218" s="444"/>
      <c r="AW218" s="444"/>
      <c r="AX218" s="444"/>
      <c r="AY218" s="444"/>
      <c r="AZ218" s="444"/>
      <c r="BA218" s="444"/>
      <c r="BB218" s="444"/>
    </row>
    <row r="219" spans="1:54" ht="15" customHeight="1">
      <c r="A219" s="455" t="s">
        <v>154</v>
      </c>
      <c r="B219" s="691">
        <v>12142</v>
      </c>
      <c r="C219" s="691">
        <v>347</v>
      </c>
      <c r="D219" s="691">
        <v>1</v>
      </c>
      <c r="E219" s="691">
        <v>4310</v>
      </c>
      <c r="F219" s="691">
        <v>164</v>
      </c>
      <c r="G219" s="691">
        <v>412</v>
      </c>
      <c r="H219" s="691">
        <v>321</v>
      </c>
      <c r="I219" s="691">
        <v>650</v>
      </c>
      <c r="J219" s="691">
        <v>327</v>
      </c>
      <c r="K219" s="691">
        <v>11</v>
      </c>
      <c r="L219" s="691">
        <v>111</v>
      </c>
      <c r="M219" s="691">
        <v>121</v>
      </c>
      <c r="N219" s="691">
        <v>40</v>
      </c>
      <c r="O219" s="691">
        <v>161</v>
      </c>
      <c r="P219" s="691">
        <v>81</v>
      </c>
      <c r="Q219" s="691">
        <v>1049</v>
      </c>
      <c r="R219" s="691">
        <v>1757</v>
      </c>
      <c r="S219" s="691">
        <v>2141</v>
      </c>
      <c r="T219" s="691">
        <v>108</v>
      </c>
      <c r="U219" s="690">
        <v>31</v>
      </c>
      <c r="V219" s="490" t="s">
        <v>154</v>
      </c>
    </row>
    <row r="220" spans="1:54" ht="10.5" customHeight="1">
      <c r="A220" s="449" t="s">
        <v>103</v>
      </c>
      <c r="B220" s="689">
        <v>1328</v>
      </c>
      <c r="C220" s="689">
        <v>31</v>
      </c>
      <c r="D220" s="689" t="s">
        <v>198</v>
      </c>
      <c r="E220" s="689">
        <v>408</v>
      </c>
      <c r="F220" s="689">
        <v>19</v>
      </c>
      <c r="G220" s="689">
        <v>57</v>
      </c>
      <c r="H220" s="689">
        <v>159</v>
      </c>
      <c r="I220" s="689">
        <v>82</v>
      </c>
      <c r="J220" s="689">
        <v>34</v>
      </c>
      <c r="K220" s="689">
        <v>4</v>
      </c>
      <c r="L220" s="689">
        <v>11</v>
      </c>
      <c r="M220" s="689">
        <v>7</v>
      </c>
      <c r="N220" s="689" t="s">
        <v>198</v>
      </c>
      <c r="O220" s="689">
        <v>29</v>
      </c>
      <c r="P220" s="689">
        <v>15</v>
      </c>
      <c r="Q220" s="689">
        <v>71</v>
      </c>
      <c r="R220" s="689">
        <v>210</v>
      </c>
      <c r="S220" s="689">
        <v>181</v>
      </c>
      <c r="T220" s="689">
        <v>10</v>
      </c>
      <c r="U220" s="688">
        <v>1</v>
      </c>
      <c r="V220" s="486" t="s">
        <v>103</v>
      </c>
    </row>
    <row r="221" spans="1:54" ht="10.5" customHeight="1">
      <c r="A221" s="449" t="s">
        <v>104</v>
      </c>
      <c r="B221" s="689">
        <v>880</v>
      </c>
      <c r="C221" s="689">
        <v>83</v>
      </c>
      <c r="D221" s="689">
        <v>1</v>
      </c>
      <c r="E221" s="689">
        <v>184</v>
      </c>
      <c r="F221" s="689">
        <v>13</v>
      </c>
      <c r="G221" s="689">
        <v>20</v>
      </c>
      <c r="H221" s="689">
        <v>1</v>
      </c>
      <c r="I221" s="689">
        <v>29</v>
      </c>
      <c r="J221" s="689">
        <v>12</v>
      </c>
      <c r="K221" s="689" t="s">
        <v>198</v>
      </c>
      <c r="L221" s="689">
        <v>2</v>
      </c>
      <c r="M221" s="689">
        <v>3</v>
      </c>
      <c r="N221" s="689" t="s">
        <v>198</v>
      </c>
      <c r="O221" s="689">
        <v>41</v>
      </c>
      <c r="P221" s="689" t="s">
        <v>198</v>
      </c>
      <c r="Q221" s="689">
        <v>69</v>
      </c>
      <c r="R221" s="689">
        <v>226</v>
      </c>
      <c r="S221" s="689">
        <v>170</v>
      </c>
      <c r="T221" s="689">
        <v>24</v>
      </c>
      <c r="U221" s="688">
        <v>2</v>
      </c>
      <c r="V221" s="486" t="s">
        <v>104</v>
      </c>
    </row>
    <row r="222" spans="1:54" ht="10.5" customHeight="1">
      <c r="A222" s="449" t="s">
        <v>105</v>
      </c>
      <c r="B222" s="689">
        <v>2618</v>
      </c>
      <c r="C222" s="689">
        <v>143</v>
      </c>
      <c r="D222" s="689" t="s">
        <v>198</v>
      </c>
      <c r="E222" s="689">
        <v>941</v>
      </c>
      <c r="F222" s="689">
        <v>32</v>
      </c>
      <c r="G222" s="689">
        <v>89</v>
      </c>
      <c r="H222" s="689">
        <v>41</v>
      </c>
      <c r="I222" s="689">
        <v>189</v>
      </c>
      <c r="J222" s="689">
        <v>95</v>
      </c>
      <c r="K222" s="689">
        <v>4</v>
      </c>
      <c r="L222" s="689">
        <v>14</v>
      </c>
      <c r="M222" s="689">
        <v>38</v>
      </c>
      <c r="N222" s="689" t="s">
        <v>198</v>
      </c>
      <c r="O222" s="689">
        <v>9</v>
      </c>
      <c r="P222" s="689">
        <v>3</v>
      </c>
      <c r="Q222" s="689">
        <v>126</v>
      </c>
      <c r="R222" s="689">
        <v>318</v>
      </c>
      <c r="S222" s="689">
        <v>555</v>
      </c>
      <c r="T222" s="689">
        <v>20</v>
      </c>
      <c r="U222" s="688">
        <v>1</v>
      </c>
      <c r="V222" s="486" t="s">
        <v>105</v>
      </c>
    </row>
    <row r="223" spans="1:54" ht="10.5" customHeight="1">
      <c r="A223" s="449" t="s">
        <v>106</v>
      </c>
      <c r="B223" s="689">
        <v>7317</v>
      </c>
      <c r="C223" s="689">
        <v>91</v>
      </c>
      <c r="D223" s="689">
        <v>1</v>
      </c>
      <c r="E223" s="689">
        <v>2777</v>
      </c>
      <c r="F223" s="689">
        <v>100</v>
      </c>
      <c r="G223" s="689">
        <v>247</v>
      </c>
      <c r="H223" s="689">
        <v>121</v>
      </c>
      <c r="I223" s="689">
        <v>352</v>
      </c>
      <c r="J223" s="689">
        <v>186</v>
      </c>
      <c r="K223" s="689">
        <v>2</v>
      </c>
      <c r="L223" s="689">
        <v>84</v>
      </c>
      <c r="M223" s="689">
        <v>74</v>
      </c>
      <c r="N223" s="689">
        <v>40</v>
      </c>
      <c r="O223" s="689">
        <v>82</v>
      </c>
      <c r="P223" s="689">
        <v>63</v>
      </c>
      <c r="Q223" s="689">
        <v>782</v>
      </c>
      <c r="R223" s="689">
        <v>1002</v>
      </c>
      <c r="S223" s="689">
        <v>1235</v>
      </c>
      <c r="T223" s="689">
        <v>54</v>
      </c>
      <c r="U223" s="688">
        <v>26</v>
      </c>
      <c r="V223" s="486" t="s">
        <v>106</v>
      </c>
    </row>
    <row r="224" spans="1:54" ht="15" customHeight="1">
      <c r="A224" s="440" t="s">
        <v>155</v>
      </c>
      <c r="B224" s="687" t="s">
        <v>199</v>
      </c>
      <c r="C224" s="687" t="s">
        <v>199</v>
      </c>
      <c r="D224" s="687" t="s">
        <v>199</v>
      </c>
      <c r="E224" s="687" t="s">
        <v>199</v>
      </c>
      <c r="F224" s="687" t="s">
        <v>199</v>
      </c>
      <c r="G224" s="687" t="s">
        <v>199</v>
      </c>
      <c r="H224" s="687" t="s">
        <v>199</v>
      </c>
      <c r="I224" s="687" t="s">
        <v>199</v>
      </c>
      <c r="J224" s="687" t="s">
        <v>199</v>
      </c>
      <c r="K224" s="687" t="s">
        <v>199</v>
      </c>
      <c r="L224" s="687" t="s">
        <v>199</v>
      </c>
      <c r="M224" s="687" t="s">
        <v>199</v>
      </c>
      <c r="N224" s="687" t="s">
        <v>199</v>
      </c>
      <c r="O224" s="687" t="s">
        <v>199</v>
      </c>
      <c r="P224" s="687" t="s">
        <v>199</v>
      </c>
      <c r="Q224" s="687" t="s">
        <v>199</v>
      </c>
      <c r="R224" s="687" t="s">
        <v>199</v>
      </c>
      <c r="S224" s="687" t="s">
        <v>199</v>
      </c>
      <c r="T224" s="687" t="s">
        <v>199</v>
      </c>
      <c r="U224" s="686" t="s">
        <v>199</v>
      </c>
      <c r="V224" s="483" t="s">
        <v>155</v>
      </c>
    </row>
    <row r="225" spans="1:54" s="684" customFormat="1" ht="5.0999999999999996" customHeight="1">
      <c r="A225" s="685"/>
      <c r="D225" s="642"/>
      <c r="E225" s="642"/>
      <c r="F225" s="642"/>
      <c r="G225" s="642"/>
      <c r="H225" s="642"/>
      <c r="I225" s="642"/>
      <c r="J225" s="642"/>
      <c r="K225" s="642"/>
      <c r="L225" s="642"/>
      <c r="M225" s="642"/>
      <c r="N225" s="642"/>
      <c r="O225" s="642"/>
      <c r="P225" s="642"/>
      <c r="Q225" s="642"/>
      <c r="R225" s="642"/>
      <c r="S225" s="642"/>
      <c r="T225" s="642"/>
      <c r="U225" s="642"/>
      <c r="V225" s="644"/>
      <c r="W225" s="518"/>
      <c r="X225" s="518"/>
      <c r="Y225" s="518"/>
      <c r="Z225" s="518"/>
      <c r="AA225" s="518"/>
      <c r="AB225" s="518"/>
      <c r="AC225" s="518"/>
      <c r="AD225" s="518"/>
      <c r="AE225" s="518"/>
      <c r="AF225" s="518"/>
      <c r="AG225" s="518"/>
      <c r="AH225" s="518"/>
      <c r="AI225" s="518"/>
      <c r="AJ225" s="518"/>
      <c r="AK225" s="518"/>
      <c r="AL225" s="518"/>
      <c r="AM225" s="518"/>
      <c r="AN225" s="518"/>
      <c r="AO225" s="518"/>
      <c r="AP225" s="518"/>
      <c r="AQ225" s="518"/>
      <c r="AR225" s="518"/>
      <c r="AS225" s="518"/>
      <c r="AT225" s="518"/>
      <c r="AU225" s="518"/>
      <c r="AV225" s="518"/>
      <c r="AW225" s="518"/>
      <c r="AX225" s="518"/>
      <c r="AY225" s="518"/>
      <c r="AZ225" s="518"/>
      <c r="BA225" s="518"/>
      <c r="BB225" s="518"/>
    </row>
    <row r="226" spans="1:54" s="586" customFormat="1" ht="10.9" customHeight="1">
      <c r="A226" s="681" t="s">
        <v>876</v>
      </c>
      <c r="B226" s="680"/>
      <c r="C226" s="680"/>
      <c r="D226" s="679"/>
      <c r="E226" s="679"/>
      <c r="F226" s="679"/>
      <c r="G226" s="679"/>
      <c r="H226" s="679"/>
      <c r="I226" s="679"/>
      <c r="J226" s="679"/>
      <c r="K226" s="679"/>
      <c r="L226" s="679"/>
      <c r="M226" s="679"/>
      <c r="N226" s="679"/>
      <c r="O226" s="679"/>
      <c r="P226" s="679"/>
      <c r="Q226" s="679"/>
      <c r="R226" s="679"/>
      <c r="S226" s="679"/>
      <c r="T226" s="679"/>
      <c r="U226" s="679"/>
      <c r="V226" s="678"/>
    </row>
    <row r="227" spans="1:54" s="586" customFormat="1" ht="10.9" customHeight="1">
      <c r="A227" s="683" t="s">
        <v>875</v>
      </c>
      <c r="B227" s="680"/>
      <c r="C227" s="680"/>
      <c r="D227" s="679"/>
      <c r="E227" s="679"/>
      <c r="F227" s="679"/>
      <c r="G227" s="679"/>
      <c r="H227" s="679"/>
      <c r="I227" s="679"/>
      <c r="J227" s="679"/>
      <c r="K227" s="679"/>
      <c r="L227" s="679"/>
      <c r="M227" s="679"/>
      <c r="N227" s="679"/>
      <c r="O227" s="679"/>
      <c r="P227" s="679"/>
      <c r="Q227" s="679"/>
      <c r="R227" s="679"/>
      <c r="S227" s="679"/>
      <c r="T227" s="679"/>
      <c r="U227" s="679"/>
      <c r="V227" s="678"/>
    </row>
    <row r="228" spans="1:54" s="586" customFormat="1" ht="10.9" customHeight="1">
      <c r="A228" s="1660" t="s">
        <v>874</v>
      </c>
      <c r="B228" s="1660"/>
      <c r="C228" s="1660"/>
      <c r="D228" s="679"/>
      <c r="E228" s="679"/>
      <c r="F228" s="679"/>
      <c r="G228" s="679"/>
      <c r="H228" s="679"/>
      <c r="I228" s="679"/>
      <c r="J228" s="679"/>
      <c r="K228" s="679"/>
      <c r="L228" s="679"/>
      <c r="M228" s="679"/>
      <c r="N228" s="679"/>
      <c r="O228" s="679"/>
      <c r="P228" s="679"/>
      <c r="Q228" s="679"/>
      <c r="R228" s="679"/>
      <c r="S228" s="679"/>
      <c r="T228" s="679"/>
      <c r="U228" s="679"/>
      <c r="V228" s="678"/>
    </row>
    <row r="229" spans="1:54" s="586" customFormat="1" ht="10.9" customHeight="1">
      <c r="A229" s="681" t="s">
        <v>873</v>
      </c>
      <c r="B229" s="680"/>
      <c r="C229" s="680"/>
      <c r="D229" s="679"/>
      <c r="E229" s="679"/>
      <c r="F229" s="679"/>
      <c r="G229" s="679"/>
      <c r="H229" s="679"/>
      <c r="I229" s="679"/>
      <c r="J229" s="679"/>
      <c r="K229" s="679"/>
      <c r="L229" s="679"/>
      <c r="M229" s="679"/>
      <c r="N229" s="679"/>
      <c r="O229" s="679"/>
      <c r="P229" s="679"/>
      <c r="Q229" s="679"/>
      <c r="R229" s="679"/>
      <c r="S229" s="679"/>
      <c r="T229" s="679"/>
      <c r="U229" s="679"/>
      <c r="V229" s="678"/>
    </row>
    <row r="230" spans="1:54">
      <c r="V230" s="518"/>
    </row>
    <row r="231" spans="1:54">
      <c r="V231" s="518"/>
    </row>
    <row r="232" spans="1:54">
      <c r="V232" s="518"/>
    </row>
    <row r="233" spans="1:54" ht="9.75">
      <c r="C233" s="469"/>
      <c r="D233" s="469"/>
      <c r="E233" s="469"/>
      <c r="F233" s="469"/>
      <c r="G233" s="469"/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469"/>
      <c r="S233" s="469"/>
      <c r="T233" s="469"/>
      <c r="U233" s="469"/>
      <c r="V233" s="518"/>
    </row>
    <row r="234" spans="1:54" ht="9.75">
      <c r="C234" s="469"/>
      <c r="D234" s="469"/>
      <c r="E234" s="469"/>
      <c r="F234" s="469"/>
      <c r="G234" s="469"/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  <c r="T234" s="469"/>
      <c r="U234" s="469"/>
      <c r="V234" s="518"/>
    </row>
    <row r="235" spans="1:54">
      <c r="V235" s="518"/>
    </row>
    <row r="236" spans="1:54">
      <c r="V236" s="518"/>
    </row>
    <row r="237" spans="1:54">
      <c r="V237" s="518"/>
    </row>
    <row r="238" spans="1:54">
      <c r="V238" s="518"/>
    </row>
    <row r="239" spans="1:54">
      <c r="V239" s="518"/>
    </row>
    <row r="240" spans="1:54">
      <c r="V240" s="518"/>
    </row>
    <row r="241" spans="3:22">
      <c r="V241" s="518"/>
    </row>
    <row r="242" spans="3:22">
      <c r="V242" s="518"/>
    </row>
    <row r="243" spans="3:22">
      <c r="V243" s="518"/>
    </row>
    <row r="244" spans="3:22">
      <c r="V244" s="518"/>
    </row>
    <row r="245" spans="3:22">
      <c r="V245" s="518"/>
    </row>
    <row r="246" spans="3:22">
      <c r="V246" s="518"/>
    </row>
    <row r="247" spans="3:22">
      <c r="V247" s="518"/>
    </row>
    <row r="248" spans="3:22">
      <c r="V248" s="518"/>
    </row>
    <row r="249" spans="3:22" ht="9.75">
      <c r="C249" s="469"/>
      <c r="D249" s="469"/>
      <c r="E249" s="469"/>
      <c r="F249" s="469"/>
      <c r="G249" s="469"/>
      <c r="H249" s="469"/>
      <c r="I249" s="469"/>
      <c r="J249" s="469"/>
      <c r="K249" s="469"/>
      <c r="L249" s="469"/>
      <c r="M249" s="469"/>
      <c r="N249" s="469"/>
      <c r="O249" s="469"/>
      <c r="P249" s="469"/>
      <c r="Q249" s="469"/>
      <c r="R249" s="469"/>
      <c r="S249" s="469"/>
      <c r="T249" s="469"/>
      <c r="U249" s="469"/>
      <c r="V249" s="518"/>
    </row>
    <row r="250" spans="3:22" ht="9.75">
      <c r="C250" s="469"/>
      <c r="D250" s="469"/>
      <c r="E250" s="469"/>
      <c r="F250" s="469"/>
      <c r="G250" s="469"/>
      <c r="H250" s="469"/>
      <c r="I250" s="469"/>
      <c r="J250" s="469"/>
      <c r="K250" s="469"/>
      <c r="L250" s="469"/>
      <c r="M250" s="469"/>
      <c r="N250" s="469"/>
      <c r="O250" s="469"/>
      <c r="P250" s="469"/>
      <c r="Q250" s="469"/>
      <c r="R250" s="469"/>
      <c r="S250" s="469"/>
      <c r="T250" s="469"/>
      <c r="U250" s="469"/>
      <c r="V250" s="518"/>
    </row>
    <row r="251" spans="3:22" ht="9.75">
      <c r="C251" s="469"/>
      <c r="D251" s="469"/>
      <c r="E251" s="469"/>
      <c r="F251" s="469"/>
      <c r="G251" s="469"/>
      <c r="H251" s="469"/>
      <c r="I251" s="469"/>
      <c r="J251" s="469"/>
      <c r="K251" s="469"/>
      <c r="L251" s="469"/>
      <c r="M251" s="469"/>
      <c r="N251" s="469"/>
      <c r="O251" s="469"/>
      <c r="P251" s="469"/>
      <c r="Q251" s="469"/>
      <c r="R251" s="469"/>
      <c r="S251" s="469"/>
      <c r="T251" s="469"/>
      <c r="U251" s="469"/>
      <c r="V251" s="518"/>
    </row>
    <row r="252" spans="3:22" ht="9.75">
      <c r="C252" s="469"/>
      <c r="D252" s="469"/>
      <c r="E252" s="469"/>
      <c r="F252" s="469"/>
      <c r="G252" s="469"/>
      <c r="H252" s="469"/>
      <c r="I252" s="469"/>
      <c r="J252" s="469"/>
      <c r="K252" s="469"/>
      <c r="L252" s="469"/>
      <c r="M252" s="469"/>
      <c r="N252" s="469"/>
      <c r="O252" s="469"/>
      <c r="P252" s="469"/>
      <c r="Q252" s="469"/>
      <c r="R252" s="469"/>
      <c r="S252" s="469"/>
      <c r="T252" s="469"/>
      <c r="U252" s="469"/>
      <c r="V252" s="518"/>
    </row>
    <row r="253" spans="3:22" ht="9.75">
      <c r="C253" s="469"/>
      <c r="D253" s="469"/>
      <c r="E253" s="469"/>
      <c r="F253" s="469"/>
      <c r="G253" s="469"/>
      <c r="H253" s="469"/>
      <c r="I253" s="469"/>
      <c r="J253" s="469"/>
      <c r="K253" s="469"/>
      <c r="L253" s="469"/>
      <c r="M253" s="469"/>
      <c r="N253" s="469"/>
      <c r="O253" s="469"/>
      <c r="P253" s="469"/>
      <c r="Q253" s="469"/>
      <c r="R253" s="469"/>
      <c r="S253" s="469"/>
      <c r="T253" s="469"/>
      <c r="U253" s="469"/>
      <c r="V253" s="518"/>
    </row>
    <row r="254" spans="3:22" ht="9.75">
      <c r="C254" s="469"/>
      <c r="D254" s="469"/>
      <c r="E254" s="469"/>
      <c r="F254" s="469"/>
      <c r="G254" s="469"/>
      <c r="H254" s="469"/>
      <c r="I254" s="469"/>
      <c r="J254" s="469"/>
      <c r="K254" s="469"/>
      <c r="L254" s="469"/>
      <c r="M254" s="469"/>
      <c r="N254" s="469"/>
      <c r="O254" s="469"/>
      <c r="P254" s="469"/>
      <c r="Q254" s="469"/>
      <c r="R254" s="469"/>
      <c r="S254" s="469"/>
      <c r="T254" s="469"/>
      <c r="U254" s="469"/>
      <c r="V254" s="518"/>
    </row>
    <row r="255" spans="3:22" ht="9.75">
      <c r="C255" s="469"/>
      <c r="D255" s="469"/>
      <c r="E255" s="469"/>
      <c r="F255" s="469"/>
      <c r="G255" s="469"/>
      <c r="H255" s="469"/>
      <c r="I255" s="469"/>
      <c r="J255" s="469"/>
      <c r="K255" s="469"/>
      <c r="L255" s="469"/>
      <c r="M255" s="469"/>
      <c r="N255" s="469"/>
      <c r="O255" s="469"/>
      <c r="P255" s="469"/>
      <c r="Q255" s="469"/>
      <c r="R255" s="469"/>
      <c r="S255" s="469"/>
      <c r="T255" s="469"/>
      <c r="U255" s="469"/>
      <c r="V255" s="518"/>
    </row>
    <row r="256" spans="3:22" ht="9.75">
      <c r="C256" s="469"/>
      <c r="D256" s="469"/>
      <c r="E256" s="469"/>
      <c r="F256" s="469"/>
      <c r="G256" s="469"/>
      <c r="H256" s="469"/>
      <c r="I256" s="469"/>
      <c r="J256" s="469"/>
      <c r="K256" s="469"/>
      <c r="L256" s="469"/>
      <c r="M256" s="469"/>
      <c r="N256" s="469"/>
      <c r="O256" s="469"/>
      <c r="P256" s="469"/>
      <c r="Q256" s="469"/>
      <c r="R256" s="469"/>
      <c r="S256" s="469"/>
      <c r="T256" s="469"/>
      <c r="U256" s="469"/>
      <c r="V256" s="518"/>
    </row>
    <row r="257" spans="3:22" ht="9.75">
      <c r="C257" s="469"/>
      <c r="D257" s="469"/>
      <c r="E257" s="469"/>
      <c r="F257" s="469"/>
      <c r="G257" s="469"/>
      <c r="H257" s="469"/>
      <c r="I257" s="469"/>
      <c r="J257" s="469"/>
      <c r="K257" s="469"/>
      <c r="L257" s="469"/>
      <c r="M257" s="469"/>
      <c r="N257" s="469"/>
      <c r="O257" s="469"/>
      <c r="P257" s="469"/>
      <c r="Q257" s="469"/>
      <c r="R257" s="469"/>
      <c r="S257" s="469"/>
      <c r="T257" s="469"/>
      <c r="U257" s="469"/>
      <c r="V257" s="518"/>
    </row>
    <row r="258" spans="3:22" ht="9.75">
      <c r="C258" s="469"/>
      <c r="D258" s="469"/>
      <c r="E258" s="469"/>
      <c r="F258" s="469"/>
      <c r="G258" s="469"/>
      <c r="H258" s="469"/>
      <c r="I258" s="469"/>
      <c r="J258" s="469"/>
      <c r="K258" s="469"/>
      <c r="L258" s="469"/>
      <c r="M258" s="469"/>
      <c r="N258" s="469"/>
      <c r="O258" s="469"/>
      <c r="P258" s="469"/>
      <c r="Q258" s="469"/>
      <c r="R258" s="469"/>
      <c r="S258" s="469"/>
      <c r="T258" s="469"/>
      <c r="U258" s="469"/>
      <c r="V258" s="518"/>
    </row>
    <row r="259" spans="3:22" ht="9.75">
      <c r="C259" s="469"/>
      <c r="D259" s="469"/>
      <c r="E259" s="469"/>
      <c r="F259" s="469"/>
      <c r="G259" s="469"/>
      <c r="H259" s="469"/>
      <c r="I259" s="469"/>
      <c r="J259" s="469"/>
      <c r="K259" s="469"/>
      <c r="L259" s="469"/>
      <c r="M259" s="469"/>
      <c r="N259" s="469"/>
      <c r="O259" s="469"/>
      <c r="P259" s="469"/>
      <c r="Q259" s="469"/>
      <c r="R259" s="469"/>
      <c r="S259" s="469"/>
      <c r="T259" s="469"/>
      <c r="U259" s="469"/>
      <c r="V259" s="518"/>
    </row>
    <row r="260" spans="3:22" ht="9.75">
      <c r="C260" s="469"/>
      <c r="D260" s="469"/>
      <c r="E260" s="469"/>
      <c r="F260" s="469"/>
      <c r="G260" s="469"/>
      <c r="H260" s="469"/>
      <c r="I260" s="469"/>
      <c r="J260" s="469"/>
      <c r="K260" s="469"/>
      <c r="L260" s="469"/>
      <c r="M260" s="469"/>
      <c r="N260" s="469"/>
      <c r="O260" s="469"/>
      <c r="P260" s="469"/>
      <c r="Q260" s="469"/>
      <c r="R260" s="469"/>
      <c r="S260" s="469"/>
      <c r="T260" s="469"/>
      <c r="U260" s="469"/>
      <c r="V260" s="518"/>
    </row>
    <row r="261" spans="3:22" ht="9.75">
      <c r="C261" s="469"/>
      <c r="D261" s="469"/>
      <c r="E261" s="469"/>
      <c r="F261" s="469"/>
      <c r="G261" s="469"/>
      <c r="H261" s="469"/>
      <c r="I261" s="469"/>
      <c r="J261" s="469"/>
      <c r="K261" s="469"/>
      <c r="L261" s="469"/>
      <c r="M261" s="469"/>
      <c r="N261" s="469"/>
      <c r="O261" s="469"/>
      <c r="P261" s="469"/>
      <c r="Q261" s="469"/>
      <c r="R261" s="469"/>
      <c r="S261" s="469"/>
      <c r="T261" s="469"/>
      <c r="U261" s="469"/>
      <c r="V261" s="518"/>
    </row>
    <row r="262" spans="3:22" ht="9.75">
      <c r="C262" s="469"/>
      <c r="D262" s="469"/>
      <c r="E262" s="469"/>
      <c r="F262" s="469"/>
      <c r="G262" s="469"/>
      <c r="H262" s="469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469"/>
      <c r="T262" s="469"/>
      <c r="U262" s="469"/>
      <c r="V262" s="518"/>
    </row>
    <row r="263" spans="3:22" ht="9.75">
      <c r="C263" s="469"/>
      <c r="D263" s="469"/>
      <c r="E263" s="469"/>
      <c r="F263" s="469"/>
      <c r="G263" s="469"/>
      <c r="H263" s="469"/>
      <c r="I263" s="469"/>
      <c r="J263" s="469"/>
      <c r="K263" s="469"/>
      <c r="L263" s="469"/>
      <c r="M263" s="469"/>
      <c r="N263" s="469"/>
      <c r="O263" s="469"/>
      <c r="P263" s="469"/>
      <c r="Q263" s="469"/>
      <c r="R263" s="469"/>
      <c r="S263" s="469"/>
      <c r="T263" s="469"/>
      <c r="U263" s="469"/>
      <c r="V263" s="518"/>
    </row>
    <row r="264" spans="3:22" ht="9.75">
      <c r="C264" s="469"/>
      <c r="D264" s="469"/>
      <c r="E264" s="469"/>
      <c r="F264" s="469"/>
      <c r="G264" s="469"/>
      <c r="H264" s="469"/>
      <c r="I264" s="469"/>
      <c r="J264" s="469"/>
      <c r="K264" s="469"/>
      <c r="L264" s="469"/>
      <c r="M264" s="469"/>
      <c r="N264" s="469"/>
      <c r="O264" s="469"/>
      <c r="P264" s="469"/>
      <c r="Q264" s="469"/>
      <c r="R264" s="469"/>
      <c r="S264" s="469"/>
      <c r="T264" s="469"/>
      <c r="U264" s="469"/>
      <c r="V264" s="518"/>
    </row>
    <row r="265" spans="3:22" ht="9.75">
      <c r="C265" s="469"/>
      <c r="D265" s="469"/>
      <c r="E265" s="469"/>
      <c r="F265" s="469"/>
      <c r="G265" s="469"/>
      <c r="H265" s="469"/>
      <c r="I265" s="469"/>
      <c r="J265" s="469"/>
      <c r="K265" s="469"/>
      <c r="L265" s="469"/>
      <c r="M265" s="469"/>
      <c r="N265" s="469"/>
      <c r="O265" s="469"/>
      <c r="P265" s="469"/>
      <c r="Q265" s="469"/>
      <c r="R265" s="469"/>
      <c r="S265" s="469"/>
      <c r="T265" s="469"/>
      <c r="U265" s="469"/>
      <c r="V265" s="518"/>
    </row>
    <row r="266" spans="3:22" ht="9.75">
      <c r="C266" s="469"/>
      <c r="D266" s="469"/>
      <c r="E266" s="469"/>
      <c r="F266" s="469"/>
      <c r="G266" s="469"/>
      <c r="H266" s="469"/>
      <c r="I266" s="469"/>
      <c r="J266" s="469"/>
      <c r="K266" s="469"/>
      <c r="L266" s="469"/>
      <c r="M266" s="469"/>
      <c r="N266" s="469"/>
      <c r="O266" s="469"/>
      <c r="P266" s="469"/>
      <c r="Q266" s="469"/>
      <c r="R266" s="469"/>
      <c r="S266" s="469"/>
      <c r="T266" s="469"/>
      <c r="U266" s="469"/>
      <c r="V266" s="518"/>
    </row>
    <row r="267" spans="3:22" ht="9.75">
      <c r="C267" s="469"/>
      <c r="D267" s="469"/>
      <c r="E267" s="469"/>
      <c r="F267" s="469"/>
      <c r="G267" s="469"/>
      <c r="H267" s="469"/>
      <c r="I267" s="469"/>
      <c r="J267" s="469"/>
      <c r="K267" s="469"/>
      <c r="L267" s="469"/>
      <c r="M267" s="469"/>
      <c r="N267" s="469"/>
      <c r="O267" s="469"/>
      <c r="P267" s="469"/>
      <c r="Q267" s="469"/>
      <c r="R267" s="469"/>
      <c r="S267" s="469"/>
      <c r="T267" s="469"/>
      <c r="U267" s="469"/>
      <c r="V267" s="518"/>
    </row>
    <row r="268" spans="3:22" ht="9.75">
      <c r="C268" s="469"/>
      <c r="D268" s="469"/>
      <c r="E268" s="469"/>
      <c r="F268" s="469"/>
      <c r="G268" s="469"/>
      <c r="H268" s="469"/>
      <c r="I268" s="469"/>
      <c r="J268" s="469"/>
      <c r="K268" s="469"/>
      <c r="L268" s="469"/>
      <c r="M268" s="469"/>
      <c r="N268" s="469"/>
      <c r="O268" s="469"/>
      <c r="P268" s="469"/>
      <c r="Q268" s="469"/>
      <c r="R268" s="469"/>
      <c r="S268" s="469"/>
      <c r="T268" s="469"/>
      <c r="U268" s="469"/>
      <c r="V268" s="518"/>
    </row>
    <row r="269" spans="3:22" ht="9.75">
      <c r="C269" s="469"/>
      <c r="D269" s="469"/>
      <c r="E269" s="469"/>
      <c r="F269" s="469"/>
      <c r="G269" s="469"/>
      <c r="H269" s="469"/>
      <c r="I269" s="469"/>
      <c r="J269" s="469"/>
      <c r="K269" s="469"/>
      <c r="L269" s="469"/>
      <c r="M269" s="469"/>
      <c r="N269" s="469"/>
      <c r="O269" s="469"/>
      <c r="P269" s="469"/>
      <c r="Q269" s="469"/>
      <c r="R269" s="469"/>
      <c r="S269" s="469"/>
      <c r="T269" s="469"/>
      <c r="U269" s="469"/>
      <c r="V269" s="518"/>
    </row>
    <row r="270" spans="3:22" ht="9.75">
      <c r="C270" s="469"/>
      <c r="D270" s="469"/>
      <c r="E270" s="469"/>
      <c r="F270" s="469"/>
      <c r="G270" s="469"/>
      <c r="H270" s="469"/>
      <c r="I270" s="469"/>
      <c r="J270" s="469"/>
      <c r="K270" s="469"/>
      <c r="L270" s="469"/>
      <c r="M270" s="469"/>
      <c r="N270" s="469"/>
      <c r="O270" s="469"/>
      <c r="P270" s="469"/>
      <c r="Q270" s="469"/>
      <c r="R270" s="469"/>
      <c r="S270" s="469"/>
      <c r="T270" s="469"/>
      <c r="U270" s="469"/>
      <c r="V270" s="518"/>
    </row>
    <row r="271" spans="3:22" ht="9.75">
      <c r="C271" s="469"/>
      <c r="D271" s="469"/>
      <c r="E271" s="469"/>
      <c r="F271" s="469"/>
      <c r="G271" s="469"/>
      <c r="H271" s="469"/>
      <c r="I271" s="469"/>
      <c r="J271" s="469"/>
      <c r="K271" s="469"/>
      <c r="L271" s="469"/>
      <c r="M271" s="469"/>
      <c r="N271" s="469"/>
      <c r="O271" s="469"/>
      <c r="P271" s="469"/>
      <c r="Q271" s="469"/>
      <c r="R271" s="469"/>
      <c r="S271" s="469"/>
      <c r="T271" s="469"/>
      <c r="U271" s="469"/>
      <c r="V271" s="518"/>
    </row>
    <row r="272" spans="3:22" ht="9.75">
      <c r="C272" s="469"/>
      <c r="D272" s="469"/>
      <c r="E272" s="469"/>
      <c r="F272" s="469"/>
      <c r="G272" s="469"/>
      <c r="H272" s="469"/>
      <c r="I272" s="469"/>
      <c r="J272" s="469"/>
      <c r="K272" s="469"/>
      <c r="L272" s="469"/>
      <c r="M272" s="469"/>
      <c r="N272" s="469"/>
      <c r="O272" s="469"/>
      <c r="P272" s="469"/>
      <c r="Q272" s="469"/>
      <c r="R272" s="469"/>
      <c r="S272" s="469"/>
      <c r="T272" s="469"/>
      <c r="U272" s="469"/>
      <c r="V272" s="518"/>
    </row>
    <row r="273" spans="3:22" ht="9.75">
      <c r="C273" s="469"/>
      <c r="D273" s="469"/>
      <c r="E273" s="469"/>
      <c r="F273" s="469"/>
      <c r="G273" s="469"/>
      <c r="H273" s="469"/>
      <c r="I273" s="469"/>
      <c r="J273" s="469"/>
      <c r="K273" s="469"/>
      <c r="L273" s="469"/>
      <c r="M273" s="469"/>
      <c r="N273" s="469"/>
      <c r="O273" s="469"/>
      <c r="P273" s="469"/>
      <c r="Q273" s="469"/>
      <c r="R273" s="469"/>
      <c r="S273" s="469"/>
      <c r="T273" s="469"/>
      <c r="U273" s="469"/>
      <c r="V273" s="518"/>
    </row>
    <row r="274" spans="3:22" ht="9.75">
      <c r="C274" s="469"/>
      <c r="D274" s="469"/>
      <c r="E274" s="469"/>
      <c r="F274" s="469"/>
      <c r="G274" s="469"/>
      <c r="H274" s="469"/>
      <c r="I274" s="469"/>
      <c r="J274" s="469"/>
      <c r="K274" s="469"/>
      <c r="L274" s="469"/>
      <c r="M274" s="469"/>
      <c r="N274" s="469"/>
      <c r="O274" s="469"/>
      <c r="P274" s="469"/>
      <c r="Q274" s="469"/>
      <c r="R274" s="469"/>
      <c r="S274" s="469"/>
      <c r="T274" s="469"/>
      <c r="U274" s="469"/>
      <c r="V274" s="518"/>
    </row>
    <row r="275" spans="3:22" ht="9.75">
      <c r="C275" s="469"/>
      <c r="D275" s="469"/>
      <c r="E275" s="469"/>
      <c r="F275" s="469"/>
      <c r="G275" s="469"/>
      <c r="H275" s="469"/>
      <c r="I275" s="469"/>
      <c r="J275" s="469"/>
      <c r="K275" s="469"/>
      <c r="L275" s="469"/>
      <c r="M275" s="469"/>
      <c r="N275" s="469"/>
      <c r="O275" s="469"/>
      <c r="P275" s="469"/>
      <c r="Q275" s="469"/>
      <c r="R275" s="469"/>
      <c r="S275" s="469"/>
      <c r="T275" s="469"/>
      <c r="U275" s="469"/>
      <c r="V275" s="518"/>
    </row>
    <row r="276" spans="3:22" ht="9.75">
      <c r="C276" s="469"/>
      <c r="D276" s="469"/>
      <c r="E276" s="469"/>
      <c r="F276" s="469"/>
      <c r="G276" s="469"/>
      <c r="H276" s="469"/>
      <c r="I276" s="469"/>
      <c r="J276" s="469"/>
      <c r="K276" s="469"/>
      <c r="L276" s="469"/>
      <c r="M276" s="469"/>
      <c r="N276" s="469"/>
      <c r="O276" s="469"/>
      <c r="P276" s="469"/>
      <c r="Q276" s="469"/>
      <c r="R276" s="469"/>
      <c r="S276" s="469"/>
      <c r="T276" s="469"/>
      <c r="U276" s="469"/>
      <c r="V276" s="518"/>
    </row>
    <row r="277" spans="3:22" ht="9.75">
      <c r="C277" s="469"/>
      <c r="D277" s="469"/>
      <c r="E277" s="469"/>
      <c r="F277" s="469"/>
      <c r="G277" s="469"/>
      <c r="H277" s="469"/>
      <c r="I277" s="469"/>
      <c r="J277" s="469"/>
      <c r="K277" s="469"/>
      <c r="L277" s="469"/>
      <c r="M277" s="469"/>
      <c r="N277" s="469"/>
      <c r="O277" s="469"/>
      <c r="P277" s="469"/>
      <c r="Q277" s="469"/>
      <c r="R277" s="469"/>
      <c r="S277" s="469"/>
      <c r="T277" s="469"/>
      <c r="U277" s="469"/>
      <c r="V277" s="518"/>
    </row>
    <row r="278" spans="3:22" ht="9.75">
      <c r="C278" s="469"/>
      <c r="D278" s="469"/>
      <c r="E278" s="469"/>
      <c r="F278" s="469"/>
      <c r="G278" s="469"/>
      <c r="H278" s="469"/>
      <c r="I278" s="469"/>
      <c r="J278" s="469"/>
      <c r="K278" s="469"/>
      <c r="L278" s="469"/>
      <c r="M278" s="469"/>
      <c r="N278" s="469"/>
      <c r="O278" s="469"/>
      <c r="P278" s="469"/>
      <c r="Q278" s="469"/>
      <c r="R278" s="469"/>
      <c r="S278" s="469"/>
      <c r="T278" s="469"/>
      <c r="U278" s="469"/>
      <c r="V278" s="518"/>
    </row>
    <row r="279" spans="3:22" ht="9.75">
      <c r="C279" s="469"/>
      <c r="D279" s="469"/>
      <c r="E279" s="469"/>
      <c r="F279" s="469"/>
      <c r="G279" s="469"/>
      <c r="H279" s="469"/>
      <c r="I279" s="469"/>
      <c r="J279" s="469"/>
      <c r="K279" s="469"/>
      <c r="L279" s="469"/>
      <c r="M279" s="469"/>
      <c r="N279" s="469"/>
      <c r="O279" s="469"/>
      <c r="P279" s="469"/>
      <c r="Q279" s="469"/>
      <c r="R279" s="469"/>
      <c r="S279" s="469"/>
      <c r="T279" s="469"/>
      <c r="U279" s="469"/>
      <c r="V279" s="518"/>
    </row>
    <row r="280" spans="3:22" ht="9.75">
      <c r="C280" s="469"/>
      <c r="D280" s="469"/>
      <c r="E280" s="469"/>
      <c r="F280" s="469"/>
      <c r="G280" s="469"/>
      <c r="H280" s="469"/>
      <c r="I280" s="469"/>
      <c r="J280" s="469"/>
      <c r="K280" s="469"/>
      <c r="L280" s="469"/>
      <c r="M280" s="469"/>
      <c r="N280" s="469"/>
      <c r="O280" s="469"/>
      <c r="P280" s="469"/>
      <c r="Q280" s="469"/>
      <c r="R280" s="469"/>
      <c r="S280" s="469"/>
      <c r="T280" s="469"/>
      <c r="U280" s="469"/>
      <c r="V280" s="518"/>
    </row>
    <row r="281" spans="3:22" ht="9.75">
      <c r="C281" s="469"/>
      <c r="D281" s="469"/>
      <c r="E281" s="469"/>
      <c r="F281" s="469"/>
      <c r="G281" s="469"/>
      <c r="H281" s="469"/>
      <c r="I281" s="469"/>
      <c r="J281" s="469"/>
      <c r="K281" s="469"/>
      <c r="L281" s="469"/>
      <c r="M281" s="469"/>
      <c r="N281" s="469"/>
      <c r="O281" s="469"/>
      <c r="P281" s="469"/>
      <c r="Q281" s="469"/>
      <c r="R281" s="469"/>
      <c r="S281" s="469"/>
      <c r="T281" s="469"/>
      <c r="U281" s="469"/>
      <c r="V281" s="518"/>
    </row>
    <row r="282" spans="3:22" ht="9.75">
      <c r="C282" s="469"/>
      <c r="D282" s="469"/>
      <c r="E282" s="469"/>
      <c r="F282" s="469"/>
      <c r="G282" s="469"/>
      <c r="H282" s="469"/>
      <c r="I282" s="469"/>
      <c r="J282" s="469"/>
      <c r="K282" s="469"/>
      <c r="L282" s="469"/>
      <c r="M282" s="469"/>
      <c r="N282" s="469"/>
      <c r="O282" s="469"/>
      <c r="P282" s="469"/>
      <c r="Q282" s="469"/>
      <c r="R282" s="469"/>
      <c r="S282" s="469"/>
      <c r="T282" s="469"/>
      <c r="U282" s="469"/>
      <c r="V282" s="518"/>
    </row>
    <row r="283" spans="3:22" ht="9.75">
      <c r="C283" s="469"/>
      <c r="D283" s="469"/>
      <c r="E283" s="469"/>
      <c r="F283" s="469"/>
      <c r="G283" s="469"/>
      <c r="H283" s="469"/>
      <c r="I283" s="469"/>
      <c r="J283" s="469"/>
      <c r="K283" s="469"/>
      <c r="L283" s="469"/>
      <c r="M283" s="469"/>
      <c r="N283" s="469"/>
      <c r="O283" s="469"/>
      <c r="P283" s="469"/>
      <c r="Q283" s="469"/>
      <c r="R283" s="469"/>
      <c r="S283" s="469"/>
      <c r="T283" s="469"/>
      <c r="U283" s="469"/>
      <c r="V283" s="518"/>
    </row>
    <row r="284" spans="3:22" ht="9.75">
      <c r="C284" s="469"/>
      <c r="D284" s="469"/>
      <c r="E284" s="469"/>
      <c r="F284" s="469"/>
      <c r="G284" s="469"/>
      <c r="H284" s="469"/>
      <c r="I284" s="469"/>
      <c r="J284" s="469"/>
      <c r="K284" s="469"/>
      <c r="L284" s="469"/>
      <c r="M284" s="469"/>
      <c r="N284" s="469"/>
      <c r="O284" s="469"/>
      <c r="P284" s="469"/>
      <c r="Q284" s="469"/>
      <c r="R284" s="469"/>
      <c r="S284" s="469"/>
      <c r="T284" s="469"/>
      <c r="U284" s="469"/>
      <c r="V284" s="518"/>
    </row>
    <row r="285" spans="3:22" ht="9.75">
      <c r="C285" s="469"/>
      <c r="D285" s="469"/>
      <c r="E285" s="469"/>
      <c r="F285" s="469"/>
      <c r="G285" s="469"/>
      <c r="H285" s="469"/>
      <c r="I285" s="469"/>
      <c r="J285" s="469"/>
      <c r="K285" s="469"/>
      <c r="L285" s="469"/>
      <c r="M285" s="469"/>
      <c r="N285" s="469"/>
      <c r="O285" s="469"/>
      <c r="P285" s="469"/>
      <c r="Q285" s="469"/>
      <c r="R285" s="469"/>
      <c r="S285" s="469"/>
      <c r="T285" s="469"/>
      <c r="U285" s="469"/>
      <c r="V285" s="518"/>
    </row>
    <row r="286" spans="3:22" ht="9.75">
      <c r="C286" s="469"/>
      <c r="D286" s="469"/>
      <c r="E286" s="469"/>
      <c r="F286" s="469"/>
      <c r="G286" s="469"/>
      <c r="H286" s="469"/>
      <c r="I286" s="469"/>
      <c r="J286" s="469"/>
      <c r="K286" s="469"/>
      <c r="L286" s="469"/>
      <c r="M286" s="469"/>
      <c r="N286" s="469"/>
      <c r="O286" s="469"/>
      <c r="P286" s="469"/>
      <c r="Q286" s="469"/>
      <c r="R286" s="469"/>
      <c r="S286" s="469"/>
      <c r="T286" s="469"/>
      <c r="U286" s="469"/>
      <c r="V286" s="518"/>
    </row>
    <row r="287" spans="3:22" ht="9.75">
      <c r="C287" s="469"/>
      <c r="D287" s="469"/>
      <c r="E287" s="469"/>
      <c r="F287" s="469"/>
      <c r="G287" s="469"/>
      <c r="H287" s="469"/>
      <c r="I287" s="469"/>
      <c r="J287" s="469"/>
      <c r="K287" s="469"/>
      <c r="L287" s="469"/>
      <c r="M287" s="469"/>
      <c r="N287" s="469"/>
      <c r="O287" s="469"/>
      <c r="P287" s="469"/>
      <c r="Q287" s="469"/>
      <c r="R287" s="469"/>
      <c r="S287" s="469"/>
      <c r="T287" s="469"/>
      <c r="U287" s="469"/>
      <c r="V287" s="518"/>
    </row>
    <row r="288" spans="3:22" ht="9.75">
      <c r="C288" s="469"/>
      <c r="D288" s="469"/>
      <c r="E288" s="469"/>
      <c r="F288" s="469"/>
      <c r="G288" s="469"/>
      <c r="H288" s="469"/>
      <c r="I288" s="469"/>
      <c r="J288" s="469"/>
      <c r="K288" s="469"/>
      <c r="L288" s="469"/>
      <c r="M288" s="469"/>
      <c r="N288" s="469"/>
      <c r="O288" s="469"/>
      <c r="P288" s="469"/>
      <c r="Q288" s="469"/>
      <c r="R288" s="469"/>
      <c r="S288" s="469"/>
      <c r="T288" s="469"/>
      <c r="U288" s="469"/>
      <c r="V288" s="518"/>
    </row>
    <row r="289" spans="3:22" ht="9.75">
      <c r="C289" s="469"/>
      <c r="D289" s="469"/>
      <c r="E289" s="469"/>
      <c r="F289" s="469"/>
      <c r="G289" s="469"/>
      <c r="H289" s="469"/>
      <c r="I289" s="469"/>
      <c r="J289" s="469"/>
      <c r="K289" s="469"/>
      <c r="L289" s="469"/>
      <c r="M289" s="469"/>
      <c r="N289" s="469"/>
      <c r="O289" s="469"/>
      <c r="P289" s="469"/>
      <c r="Q289" s="469"/>
      <c r="R289" s="469"/>
      <c r="S289" s="469"/>
      <c r="T289" s="469"/>
      <c r="U289" s="469"/>
      <c r="V289" s="518"/>
    </row>
    <row r="290" spans="3:22" ht="9.75">
      <c r="C290" s="469"/>
      <c r="D290" s="469"/>
      <c r="E290" s="469"/>
      <c r="F290" s="469"/>
      <c r="G290" s="469"/>
      <c r="H290" s="469"/>
      <c r="I290" s="469"/>
      <c r="J290" s="469"/>
      <c r="K290" s="469"/>
      <c r="L290" s="469"/>
      <c r="M290" s="469"/>
      <c r="N290" s="469"/>
      <c r="O290" s="469"/>
      <c r="P290" s="469"/>
      <c r="Q290" s="469"/>
      <c r="R290" s="469"/>
      <c r="S290" s="469"/>
      <c r="T290" s="469"/>
      <c r="U290" s="469"/>
      <c r="V290" s="518"/>
    </row>
    <row r="291" spans="3:22" ht="9.75">
      <c r="C291" s="469"/>
      <c r="D291" s="469"/>
      <c r="E291" s="469"/>
      <c r="F291" s="469"/>
      <c r="G291" s="469"/>
      <c r="H291" s="469"/>
      <c r="I291" s="469"/>
      <c r="J291" s="469"/>
      <c r="K291" s="469"/>
      <c r="L291" s="469"/>
      <c r="M291" s="469"/>
      <c r="N291" s="469"/>
      <c r="O291" s="469"/>
      <c r="P291" s="469"/>
      <c r="Q291" s="469"/>
      <c r="R291" s="469"/>
      <c r="S291" s="469"/>
      <c r="T291" s="469"/>
      <c r="U291" s="469"/>
      <c r="V291" s="518"/>
    </row>
    <row r="292" spans="3:22" ht="9.75">
      <c r="C292" s="469"/>
      <c r="D292" s="469"/>
      <c r="E292" s="469"/>
      <c r="F292" s="469"/>
      <c r="G292" s="469"/>
      <c r="H292" s="469"/>
      <c r="I292" s="469"/>
      <c r="J292" s="469"/>
      <c r="K292" s="469"/>
      <c r="L292" s="469"/>
      <c r="M292" s="469"/>
      <c r="N292" s="469"/>
      <c r="O292" s="469"/>
      <c r="P292" s="469"/>
      <c r="Q292" s="469"/>
      <c r="R292" s="469"/>
      <c r="S292" s="469"/>
      <c r="T292" s="469"/>
      <c r="U292" s="469"/>
      <c r="V292" s="518"/>
    </row>
    <row r="293" spans="3:22" ht="9.75">
      <c r="C293" s="469"/>
      <c r="D293" s="469"/>
      <c r="E293" s="469"/>
      <c r="F293" s="469"/>
      <c r="G293" s="469"/>
      <c r="H293" s="469"/>
      <c r="I293" s="469"/>
      <c r="J293" s="469"/>
      <c r="K293" s="469"/>
      <c r="L293" s="469"/>
      <c r="M293" s="469"/>
      <c r="N293" s="469"/>
      <c r="O293" s="469"/>
      <c r="P293" s="469"/>
      <c r="Q293" s="469"/>
      <c r="R293" s="469"/>
      <c r="S293" s="469"/>
      <c r="T293" s="469"/>
      <c r="U293" s="469"/>
      <c r="V293" s="518"/>
    </row>
    <row r="294" spans="3:22" ht="9.75">
      <c r="C294" s="469"/>
      <c r="D294" s="469"/>
      <c r="E294" s="469"/>
      <c r="F294" s="469"/>
      <c r="G294" s="469"/>
      <c r="H294" s="469"/>
      <c r="I294" s="469"/>
      <c r="J294" s="469"/>
      <c r="K294" s="469"/>
      <c r="L294" s="469"/>
      <c r="M294" s="469"/>
      <c r="N294" s="469"/>
      <c r="O294" s="469"/>
      <c r="P294" s="469"/>
      <c r="Q294" s="469"/>
      <c r="R294" s="469"/>
      <c r="S294" s="469"/>
      <c r="T294" s="469"/>
      <c r="U294" s="469"/>
      <c r="V294" s="518"/>
    </row>
    <row r="295" spans="3:22" ht="9.75">
      <c r="C295" s="469"/>
      <c r="D295" s="469"/>
      <c r="E295" s="469"/>
      <c r="F295" s="469"/>
      <c r="G295" s="469"/>
      <c r="H295" s="469"/>
      <c r="I295" s="469"/>
      <c r="J295" s="469"/>
      <c r="K295" s="469"/>
      <c r="L295" s="469"/>
      <c r="M295" s="469"/>
      <c r="N295" s="469"/>
      <c r="O295" s="469"/>
      <c r="P295" s="469"/>
      <c r="Q295" s="469"/>
      <c r="R295" s="469"/>
      <c r="S295" s="469"/>
      <c r="T295" s="469"/>
      <c r="U295" s="469"/>
      <c r="V295" s="518"/>
    </row>
    <row r="296" spans="3:22" ht="9.75">
      <c r="C296" s="469"/>
      <c r="D296" s="469"/>
      <c r="E296" s="469"/>
      <c r="F296" s="469"/>
      <c r="G296" s="469"/>
      <c r="H296" s="469"/>
      <c r="I296" s="469"/>
      <c r="J296" s="469"/>
      <c r="K296" s="469"/>
      <c r="L296" s="469"/>
      <c r="M296" s="469"/>
      <c r="N296" s="469"/>
      <c r="O296" s="469"/>
      <c r="P296" s="469"/>
      <c r="Q296" s="469"/>
      <c r="R296" s="469"/>
      <c r="S296" s="469"/>
      <c r="T296" s="469"/>
      <c r="U296" s="469"/>
      <c r="V296" s="518"/>
    </row>
    <row r="297" spans="3:22" ht="9.75">
      <c r="C297" s="469"/>
      <c r="D297" s="469"/>
      <c r="E297" s="469"/>
      <c r="F297" s="469"/>
      <c r="G297" s="469"/>
      <c r="H297" s="469"/>
      <c r="I297" s="469"/>
      <c r="J297" s="469"/>
      <c r="K297" s="469"/>
      <c r="L297" s="469"/>
      <c r="M297" s="469"/>
      <c r="N297" s="469"/>
      <c r="O297" s="469"/>
      <c r="P297" s="469"/>
      <c r="Q297" s="469"/>
      <c r="R297" s="469"/>
      <c r="S297" s="469"/>
      <c r="T297" s="469"/>
      <c r="U297" s="469"/>
      <c r="V297" s="518"/>
    </row>
    <row r="298" spans="3:22" ht="9.75">
      <c r="C298" s="469"/>
      <c r="D298" s="469"/>
      <c r="E298" s="469"/>
      <c r="F298" s="469"/>
      <c r="G298" s="469"/>
      <c r="H298" s="469"/>
      <c r="I298" s="469"/>
      <c r="J298" s="469"/>
      <c r="K298" s="469"/>
      <c r="L298" s="469"/>
      <c r="M298" s="469"/>
      <c r="N298" s="469"/>
      <c r="O298" s="469"/>
      <c r="P298" s="469"/>
      <c r="Q298" s="469"/>
      <c r="R298" s="469"/>
      <c r="S298" s="469"/>
      <c r="T298" s="469"/>
      <c r="U298" s="469"/>
      <c r="V298" s="518"/>
    </row>
    <row r="299" spans="3:22" ht="9.75">
      <c r="C299" s="469"/>
      <c r="D299" s="469"/>
      <c r="E299" s="469"/>
      <c r="F299" s="469"/>
      <c r="G299" s="469"/>
      <c r="H299" s="469"/>
      <c r="I299" s="469"/>
      <c r="J299" s="469"/>
      <c r="K299" s="469"/>
      <c r="L299" s="469"/>
      <c r="M299" s="469"/>
      <c r="N299" s="469"/>
      <c r="O299" s="469"/>
      <c r="P299" s="469"/>
      <c r="Q299" s="469"/>
      <c r="R299" s="469"/>
      <c r="S299" s="469"/>
      <c r="T299" s="469"/>
      <c r="U299" s="469"/>
      <c r="V299" s="518"/>
    </row>
    <row r="300" spans="3:22" ht="9.75">
      <c r="C300" s="469"/>
      <c r="D300" s="469"/>
      <c r="E300" s="469"/>
      <c r="F300" s="469"/>
      <c r="G300" s="469"/>
      <c r="H300" s="469"/>
      <c r="I300" s="469"/>
      <c r="J300" s="469"/>
      <c r="K300" s="469"/>
      <c r="L300" s="469"/>
      <c r="M300" s="469"/>
      <c r="N300" s="469"/>
      <c r="O300" s="469"/>
      <c r="P300" s="469"/>
      <c r="Q300" s="469"/>
      <c r="R300" s="469"/>
      <c r="S300" s="469"/>
      <c r="T300" s="469"/>
      <c r="U300" s="469"/>
      <c r="V300" s="518"/>
    </row>
    <row r="301" spans="3:22" ht="9.75">
      <c r="C301" s="469"/>
      <c r="D301" s="469"/>
      <c r="E301" s="469"/>
      <c r="F301" s="469"/>
      <c r="G301" s="469"/>
      <c r="H301" s="469"/>
      <c r="I301" s="469"/>
      <c r="J301" s="469"/>
      <c r="K301" s="469"/>
      <c r="L301" s="469"/>
      <c r="M301" s="469"/>
      <c r="N301" s="469"/>
      <c r="O301" s="469"/>
      <c r="P301" s="469"/>
      <c r="Q301" s="469"/>
      <c r="R301" s="469"/>
      <c r="S301" s="469"/>
      <c r="T301" s="469"/>
      <c r="U301" s="469"/>
      <c r="V301" s="518"/>
    </row>
    <row r="302" spans="3:22" ht="9.75">
      <c r="C302" s="469"/>
      <c r="D302" s="469"/>
      <c r="E302" s="469"/>
      <c r="F302" s="469"/>
      <c r="G302" s="469"/>
      <c r="H302" s="469"/>
      <c r="I302" s="469"/>
      <c r="J302" s="469"/>
      <c r="K302" s="469"/>
      <c r="L302" s="469"/>
      <c r="M302" s="469"/>
      <c r="N302" s="469"/>
      <c r="O302" s="469"/>
      <c r="P302" s="469"/>
      <c r="Q302" s="469"/>
      <c r="R302" s="469"/>
      <c r="S302" s="469"/>
      <c r="T302" s="469"/>
      <c r="U302" s="469"/>
      <c r="V302" s="518"/>
    </row>
    <row r="303" spans="3:22" ht="9.75">
      <c r="C303" s="469"/>
      <c r="D303" s="469"/>
      <c r="E303" s="469"/>
      <c r="F303" s="469"/>
      <c r="G303" s="469"/>
      <c r="H303" s="469"/>
      <c r="I303" s="469"/>
      <c r="J303" s="469"/>
      <c r="K303" s="469"/>
      <c r="L303" s="469"/>
      <c r="M303" s="469"/>
      <c r="N303" s="469"/>
      <c r="O303" s="469"/>
      <c r="P303" s="469"/>
      <c r="Q303" s="469"/>
      <c r="R303" s="469"/>
      <c r="S303" s="469"/>
      <c r="T303" s="469"/>
      <c r="U303" s="469"/>
      <c r="V303" s="518"/>
    </row>
    <row r="304" spans="3:22" ht="9.75">
      <c r="C304" s="469"/>
      <c r="D304" s="469"/>
      <c r="E304" s="469"/>
      <c r="F304" s="469"/>
      <c r="G304" s="469"/>
      <c r="H304" s="469"/>
      <c r="I304" s="469"/>
      <c r="J304" s="469"/>
      <c r="K304" s="469"/>
      <c r="L304" s="469"/>
      <c r="M304" s="469"/>
      <c r="N304" s="469"/>
      <c r="O304" s="469"/>
      <c r="P304" s="469"/>
      <c r="Q304" s="469"/>
      <c r="R304" s="469"/>
      <c r="S304" s="469"/>
      <c r="T304" s="469"/>
      <c r="U304" s="469"/>
      <c r="V304" s="518"/>
    </row>
    <row r="305" spans="3:22" ht="9.75">
      <c r="C305" s="469"/>
      <c r="D305" s="469"/>
      <c r="E305" s="469"/>
      <c r="F305" s="469"/>
      <c r="G305" s="469"/>
      <c r="H305" s="469"/>
      <c r="I305" s="469"/>
      <c r="J305" s="469"/>
      <c r="K305" s="469"/>
      <c r="L305" s="469"/>
      <c r="M305" s="469"/>
      <c r="N305" s="469"/>
      <c r="O305" s="469"/>
      <c r="P305" s="469"/>
      <c r="Q305" s="469"/>
      <c r="R305" s="469"/>
      <c r="S305" s="469"/>
      <c r="T305" s="469"/>
      <c r="U305" s="469"/>
      <c r="V305" s="518"/>
    </row>
    <row r="306" spans="3:22" ht="9.75">
      <c r="C306" s="469"/>
      <c r="D306" s="469"/>
      <c r="E306" s="469"/>
      <c r="F306" s="469"/>
      <c r="G306" s="469"/>
      <c r="H306" s="469"/>
      <c r="I306" s="469"/>
      <c r="J306" s="469"/>
      <c r="K306" s="469"/>
      <c r="L306" s="469"/>
      <c r="M306" s="469"/>
      <c r="N306" s="469"/>
      <c r="O306" s="469"/>
      <c r="P306" s="469"/>
      <c r="Q306" s="469"/>
      <c r="R306" s="469"/>
      <c r="S306" s="469"/>
      <c r="T306" s="469"/>
      <c r="U306" s="469"/>
      <c r="V306" s="518"/>
    </row>
    <row r="307" spans="3:22" ht="9.75">
      <c r="C307" s="469"/>
      <c r="D307" s="469"/>
      <c r="E307" s="469"/>
      <c r="F307" s="469"/>
      <c r="G307" s="469"/>
      <c r="H307" s="469"/>
      <c r="I307" s="469"/>
      <c r="J307" s="469"/>
      <c r="K307" s="469"/>
      <c r="L307" s="469"/>
      <c r="M307" s="469"/>
      <c r="N307" s="469"/>
      <c r="O307" s="469"/>
      <c r="P307" s="469"/>
      <c r="Q307" s="469"/>
      <c r="R307" s="469"/>
      <c r="S307" s="469"/>
      <c r="T307" s="469"/>
      <c r="U307" s="469"/>
      <c r="V307" s="518"/>
    </row>
    <row r="308" spans="3:22" ht="9.75">
      <c r="C308" s="469"/>
      <c r="D308" s="469"/>
      <c r="E308" s="469"/>
      <c r="F308" s="469"/>
      <c r="G308" s="469"/>
      <c r="H308" s="469"/>
      <c r="I308" s="469"/>
      <c r="J308" s="469"/>
      <c r="K308" s="469"/>
      <c r="L308" s="469"/>
      <c r="M308" s="469"/>
      <c r="N308" s="469"/>
      <c r="O308" s="469"/>
      <c r="P308" s="469"/>
      <c r="Q308" s="469"/>
      <c r="R308" s="469"/>
      <c r="S308" s="469"/>
      <c r="T308" s="469"/>
      <c r="U308" s="469"/>
      <c r="V308" s="518"/>
    </row>
    <row r="309" spans="3:22" ht="9.75">
      <c r="C309" s="469"/>
      <c r="D309" s="469"/>
      <c r="E309" s="469"/>
      <c r="F309" s="469"/>
      <c r="G309" s="469"/>
      <c r="H309" s="469"/>
      <c r="I309" s="469"/>
      <c r="J309" s="469"/>
      <c r="K309" s="469"/>
      <c r="L309" s="469"/>
      <c r="M309" s="469"/>
      <c r="N309" s="469"/>
      <c r="O309" s="469"/>
      <c r="P309" s="469"/>
      <c r="Q309" s="469"/>
      <c r="R309" s="469"/>
      <c r="S309" s="469"/>
      <c r="T309" s="469"/>
      <c r="U309" s="469"/>
      <c r="V309" s="518"/>
    </row>
    <row r="310" spans="3:22" ht="9.75">
      <c r="C310" s="469"/>
      <c r="D310" s="469"/>
      <c r="E310" s="469"/>
      <c r="F310" s="469"/>
      <c r="G310" s="469"/>
      <c r="H310" s="469"/>
      <c r="I310" s="469"/>
      <c r="J310" s="469"/>
      <c r="K310" s="469"/>
      <c r="L310" s="469"/>
      <c r="M310" s="469"/>
      <c r="N310" s="469"/>
      <c r="O310" s="469"/>
      <c r="P310" s="469"/>
      <c r="Q310" s="469"/>
      <c r="R310" s="469"/>
      <c r="S310" s="469"/>
      <c r="T310" s="469"/>
      <c r="U310" s="469"/>
      <c r="V310" s="518"/>
    </row>
    <row r="311" spans="3:22" ht="9.75">
      <c r="C311" s="469"/>
      <c r="D311" s="469"/>
      <c r="E311" s="469"/>
      <c r="F311" s="469"/>
      <c r="G311" s="469"/>
      <c r="H311" s="469"/>
      <c r="I311" s="469"/>
      <c r="J311" s="469"/>
      <c r="K311" s="469"/>
      <c r="L311" s="469"/>
      <c r="M311" s="469"/>
      <c r="N311" s="469"/>
      <c r="O311" s="469"/>
      <c r="P311" s="469"/>
      <c r="Q311" s="469"/>
      <c r="R311" s="469"/>
      <c r="S311" s="469"/>
      <c r="T311" s="469"/>
      <c r="U311" s="469"/>
      <c r="V311" s="518"/>
    </row>
    <row r="312" spans="3:22" ht="9.75">
      <c r="C312" s="469"/>
      <c r="D312" s="469"/>
      <c r="E312" s="469"/>
      <c r="F312" s="469"/>
      <c r="G312" s="469"/>
      <c r="H312" s="469"/>
      <c r="I312" s="469"/>
      <c r="J312" s="469"/>
      <c r="K312" s="469"/>
      <c r="L312" s="469"/>
      <c r="M312" s="469"/>
      <c r="N312" s="469"/>
      <c r="O312" s="469"/>
      <c r="P312" s="469"/>
      <c r="Q312" s="469"/>
      <c r="R312" s="469"/>
      <c r="S312" s="469"/>
      <c r="T312" s="469"/>
      <c r="U312" s="469"/>
      <c r="V312" s="518"/>
    </row>
    <row r="313" spans="3:22" ht="9.75">
      <c r="C313" s="469"/>
      <c r="D313" s="469"/>
      <c r="E313" s="469"/>
      <c r="F313" s="469"/>
      <c r="G313" s="469"/>
      <c r="H313" s="469"/>
      <c r="I313" s="469"/>
      <c r="J313" s="469"/>
      <c r="K313" s="469"/>
      <c r="L313" s="469"/>
      <c r="M313" s="469"/>
      <c r="N313" s="469"/>
      <c r="O313" s="469"/>
      <c r="P313" s="469"/>
      <c r="Q313" s="469"/>
      <c r="R313" s="469"/>
      <c r="S313" s="469"/>
      <c r="T313" s="469"/>
      <c r="U313" s="469"/>
      <c r="V313" s="518"/>
    </row>
    <row r="314" spans="3:22" ht="9.75">
      <c r="C314" s="469"/>
      <c r="D314" s="469"/>
      <c r="E314" s="469"/>
      <c r="F314" s="469"/>
      <c r="G314" s="469"/>
      <c r="H314" s="469"/>
      <c r="I314" s="469"/>
      <c r="J314" s="469"/>
      <c r="K314" s="469"/>
      <c r="L314" s="469"/>
      <c r="M314" s="469"/>
      <c r="N314" s="469"/>
      <c r="O314" s="469"/>
      <c r="P314" s="469"/>
      <c r="Q314" s="469"/>
      <c r="R314" s="469"/>
      <c r="S314" s="469"/>
      <c r="T314" s="469"/>
      <c r="U314" s="469"/>
      <c r="V314" s="518"/>
    </row>
    <row r="315" spans="3:22" ht="9.75">
      <c r="C315" s="469"/>
      <c r="D315" s="469"/>
      <c r="E315" s="469"/>
      <c r="F315" s="469"/>
      <c r="G315" s="469"/>
      <c r="H315" s="469"/>
      <c r="I315" s="469"/>
      <c r="J315" s="469"/>
      <c r="K315" s="469"/>
      <c r="L315" s="469"/>
      <c r="M315" s="469"/>
      <c r="N315" s="469"/>
      <c r="O315" s="469"/>
      <c r="P315" s="469"/>
      <c r="Q315" s="469"/>
      <c r="R315" s="469"/>
      <c r="S315" s="469"/>
      <c r="T315" s="469"/>
      <c r="U315" s="469"/>
      <c r="V315" s="518"/>
    </row>
    <row r="316" spans="3:22" ht="9.75">
      <c r="C316" s="469"/>
      <c r="D316" s="469"/>
      <c r="E316" s="469"/>
      <c r="F316" s="469"/>
      <c r="G316" s="469"/>
      <c r="H316" s="469"/>
      <c r="I316" s="469"/>
      <c r="J316" s="469"/>
      <c r="K316" s="469"/>
      <c r="L316" s="469"/>
      <c r="M316" s="469"/>
      <c r="N316" s="469"/>
      <c r="O316" s="469"/>
      <c r="P316" s="469"/>
      <c r="Q316" s="469"/>
      <c r="R316" s="469"/>
      <c r="S316" s="469"/>
      <c r="T316" s="469"/>
      <c r="U316" s="469"/>
      <c r="V316" s="518"/>
    </row>
    <row r="317" spans="3:22" ht="9.75">
      <c r="C317" s="469"/>
      <c r="D317" s="469"/>
      <c r="E317" s="469"/>
      <c r="F317" s="469"/>
      <c r="G317" s="469"/>
      <c r="H317" s="469"/>
      <c r="I317" s="469"/>
      <c r="J317" s="469"/>
      <c r="K317" s="469"/>
      <c r="L317" s="469"/>
      <c r="M317" s="469"/>
      <c r="N317" s="469"/>
      <c r="O317" s="469"/>
      <c r="P317" s="469"/>
      <c r="Q317" s="469"/>
      <c r="R317" s="469"/>
      <c r="S317" s="469"/>
      <c r="T317" s="469"/>
      <c r="U317" s="469"/>
      <c r="V317" s="518"/>
    </row>
    <row r="318" spans="3:22" ht="9.75">
      <c r="C318" s="469"/>
      <c r="D318" s="469"/>
      <c r="E318" s="469"/>
      <c r="F318" s="469"/>
      <c r="G318" s="469"/>
      <c r="H318" s="469"/>
      <c r="I318" s="469"/>
      <c r="J318" s="469"/>
      <c r="K318" s="469"/>
      <c r="L318" s="469"/>
      <c r="M318" s="469"/>
      <c r="N318" s="469"/>
      <c r="O318" s="469"/>
      <c r="P318" s="469"/>
      <c r="Q318" s="469"/>
      <c r="R318" s="469"/>
      <c r="S318" s="469"/>
      <c r="T318" s="469"/>
      <c r="U318" s="469"/>
      <c r="V318" s="518"/>
    </row>
    <row r="319" spans="3:22" ht="9.75">
      <c r="C319" s="469"/>
      <c r="D319" s="469"/>
      <c r="E319" s="469"/>
      <c r="F319" s="469"/>
      <c r="G319" s="469"/>
      <c r="H319" s="469"/>
      <c r="I319" s="469"/>
      <c r="J319" s="469"/>
      <c r="K319" s="469"/>
      <c r="L319" s="469"/>
      <c r="M319" s="469"/>
      <c r="N319" s="469"/>
      <c r="O319" s="469"/>
      <c r="P319" s="469"/>
      <c r="Q319" s="469"/>
      <c r="R319" s="469"/>
      <c r="S319" s="469"/>
      <c r="T319" s="469"/>
      <c r="U319" s="469"/>
      <c r="V319" s="518"/>
    </row>
    <row r="320" spans="3:22" ht="9.75">
      <c r="C320" s="469"/>
      <c r="D320" s="469"/>
      <c r="E320" s="469"/>
      <c r="F320" s="469"/>
      <c r="G320" s="469"/>
      <c r="H320" s="469"/>
      <c r="I320" s="469"/>
      <c r="J320" s="469"/>
      <c r="K320" s="469"/>
      <c r="L320" s="469"/>
      <c r="M320" s="469"/>
      <c r="N320" s="469"/>
      <c r="O320" s="469"/>
      <c r="P320" s="469"/>
      <c r="Q320" s="469"/>
      <c r="R320" s="469"/>
      <c r="S320" s="469"/>
      <c r="T320" s="469"/>
      <c r="U320" s="469"/>
      <c r="V320" s="518"/>
    </row>
    <row r="321" spans="3:22" ht="9.75">
      <c r="C321" s="469"/>
      <c r="D321" s="469"/>
      <c r="E321" s="469"/>
      <c r="F321" s="469"/>
      <c r="G321" s="469"/>
      <c r="H321" s="469"/>
      <c r="I321" s="469"/>
      <c r="J321" s="469"/>
      <c r="K321" s="469"/>
      <c r="L321" s="469"/>
      <c r="M321" s="469"/>
      <c r="N321" s="469"/>
      <c r="O321" s="469"/>
      <c r="P321" s="469"/>
      <c r="Q321" s="469"/>
      <c r="R321" s="469"/>
      <c r="S321" s="469"/>
      <c r="T321" s="469"/>
      <c r="U321" s="469"/>
      <c r="V321" s="518"/>
    </row>
    <row r="322" spans="3:22" ht="9.75">
      <c r="C322" s="469"/>
      <c r="D322" s="469"/>
      <c r="E322" s="469"/>
      <c r="F322" s="469"/>
      <c r="G322" s="469"/>
      <c r="H322" s="469"/>
      <c r="I322" s="469"/>
      <c r="J322" s="469"/>
      <c r="K322" s="469"/>
      <c r="L322" s="469"/>
      <c r="M322" s="469"/>
      <c r="N322" s="469"/>
      <c r="O322" s="469"/>
      <c r="P322" s="469"/>
      <c r="Q322" s="469"/>
      <c r="R322" s="469"/>
      <c r="S322" s="469"/>
      <c r="T322" s="469"/>
      <c r="U322" s="469"/>
      <c r="V322" s="518"/>
    </row>
    <row r="323" spans="3:22" ht="9.75">
      <c r="C323" s="469"/>
      <c r="D323" s="469"/>
      <c r="E323" s="469"/>
      <c r="F323" s="469"/>
      <c r="G323" s="469"/>
      <c r="H323" s="469"/>
      <c r="I323" s="469"/>
      <c r="J323" s="469"/>
      <c r="K323" s="469"/>
      <c r="L323" s="469"/>
      <c r="M323" s="469"/>
      <c r="N323" s="469"/>
      <c r="O323" s="469"/>
      <c r="P323" s="469"/>
      <c r="Q323" s="469"/>
      <c r="R323" s="469"/>
      <c r="S323" s="469"/>
      <c r="T323" s="469"/>
      <c r="U323" s="469"/>
      <c r="V323" s="518"/>
    </row>
    <row r="324" spans="3:22" ht="9.75">
      <c r="C324" s="469"/>
      <c r="D324" s="469"/>
      <c r="E324" s="469"/>
      <c r="F324" s="469"/>
      <c r="G324" s="469"/>
      <c r="H324" s="469"/>
      <c r="I324" s="469"/>
      <c r="J324" s="469"/>
      <c r="K324" s="469"/>
      <c r="L324" s="469"/>
      <c r="M324" s="469"/>
      <c r="N324" s="469"/>
      <c r="O324" s="469"/>
      <c r="P324" s="469"/>
      <c r="Q324" s="469"/>
      <c r="R324" s="469"/>
      <c r="S324" s="469"/>
      <c r="T324" s="469"/>
      <c r="U324" s="469"/>
      <c r="V324" s="518"/>
    </row>
    <row r="325" spans="3:22" ht="9.75">
      <c r="C325" s="469"/>
      <c r="D325" s="469"/>
      <c r="E325" s="469"/>
      <c r="F325" s="469"/>
      <c r="G325" s="469"/>
      <c r="H325" s="469"/>
      <c r="I325" s="469"/>
      <c r="J325" s="469"/>
      <c r="K325" s="469"/>
      <c r="L325" s="469"/>
      <c r="M325" s="469"/>
      <c r="N325" s="469"/>
      <c r="O325" s="469"/>
      <c r="P325" s="469"/>
      <c r="Q325" s="469"/>
      <c r="R325" s="469"/>
      <c r="S325" s="469"/>
      <c r="T325" s="469"/>
      <c r="U325" s="469"/>
      <c r="V325" s="518"/>
    </row>
    <row r="326" spans="3:22" ht="9.75">
      <c r="C326" s="469"/>
      <c r="D326" s="469"/>
      <c r="E326" s="469"/>
      <c r="F326" s="469"/>
      <c r="G326" s="469"/>
      <c r="H326" s="469"/>
      <c r="I326" s="469"/>
      <c r="J326" s="469"/>
      <c r="K326" s="469"/>
      <c r="L326" s="469"/>
      <c r="M326" s="469"/>
      <c r="N326" s="469"/>
      <c r="O326" s="469"/>
      <c r="P326" s="469"/>
      <c r="Q326" s="469"/>
      <c r="R326" s="469"/>
      <c r="S326" s="469"/>
      <c r="T326" s="469"/>
      <c r="U326" s="469"/>
      <c r="V326" s="518"/>
    </row>
    <row r="327" spans="3:22" ht="9.75">
      <c r="C327" s="469"/>
      <c r="D327" s="469"/>
      <c r="E327" s="469"/>
      <c r="F327" s="469"/>
      <c r="G327" s="469"/>
      <c r="H327" s="469"/>
      <c r="I327" s="469"/>
      <c r="J327" s="469"/>
      <c r="K327" s="469"/>
      <c r="L327" s="469"/>
      <c r="M327" s="469"/>
      <c r="N327" s="469"/>
      <c r="O327" s="469"/>
      <c r="P327" s="469"/>
      <c r="Q327" s="469"/>
      <c r="R327" s="469"/>
      <c r="S327" s="469"/>
      <c r="T327" s="469"/>
      <c r="U327" s="469"/>
      <c r="V327" s="518"/>
    </row>
    <row r="328" spans="3:22" ht="9.75">
      <c r="C328" s="469"/>
      <c r="D328" s="469"/>
      <c r="E328" s="469"/>
      <c r="F328" s="469"/>
      <c r="G328" s="469"/>
      <c r="H328" s="469"/>
      <c r="I328" s="469"/>
      <c r="J328" s="469"/>
      <c r="K328" s="469"/>
      <c r="L328" s="469"/>
      <c r="M328" s="469"/>
      <c r="N328" s="469"/>
      <c r="O328" s="469"/>
      <c r="P328" s="469"/>
      <c r="Q328" s="469"/>
      <c r="R328" s="469"/>
      <c r="S328" s="469"/>
      <c r="T328" s="469"/>
      <c r="U328" s="469"/>
      <c r="V328" s="518"/>
    </row>
    <row r="329" spans="3:22" ht="9.75">
      <c r="C329" s="469"/>
      <c r="D329" s="469"/>
      <c r="E329" s="469"/>
      <c r="F329" s="469"/>
      <c r="G329" s="469"/>
      <c r="H329" s="469"/>
      <c r="I329" s="469"/>
      <c r="J329" s="469"/>
      <c r="K329" s="469"/>
      <c r="L329" s="469"/>
      <c r="M329" s="469"/>
      <c r="N329" s="469"/>
      <c r="O329" s="469"/>
      <c r="P329" s="469"/>
      <c r="Q329" s="469"/>
      <c r="R329" s="469"/>
      <c r="S329" s="469"/>
      <c r="T329" s="469"/>
      <c r="U329" s="469"/>
      <c r="V329" s="518"/>
    </row>
    <row r="330" spans="3:22" ht="9.75">
      <c r="C330" s="469"/>
      <c r="D330" s="469"/>
      <c r="E330" s="469"/>
      <c r="F330" s="469"/>
      <c r="G330" s="469"/>
      <c r="H330" s="469"/>
      <c r="I330" s="469"/>
      <c r="J330" s="469"/>
      <c r="K330" s="469"/>
      <c r="L330" s="469"/>
      <c r="M330" s="469"/>
      <c r="N330" s="469"/>
      <c r="O330" s="469"/>
      <c r="P330" s="469"/>
      <c r="Q330" s="469"/>
      <c r="R330" s="469"/>
      <c r="S330" s="469"/>
      <c r="T330" s="469"/>
      <c r="U330" s="469"/>
      <c r="V330" s="518"/>
    </row>
    <row r="331" spans="3:22" ht="9.75">
      <c r="C331" s="469"/>
      <c r="D331" s="469"/>
      <c r="E331" s="469"/>
      <c r="F331" s="469"/>
      <c r="G331" s="469"/>
      <c r="H331" s="469"/>
      <c r="I331" s="469"/>
      <c r="J331" s="469"/>
      <c r="K331" s="469"/>
      <c r="L331" s="469"/>
      <c r="M331" s="469"/>
      <c r="N331" s="469"/>
      <c r="O331" s="469"/>
      <c r="P331" s="469"/>
      <c r="Q331" s="469"/>
      <c r="R331" s="469"/>
      <c r="S331" s="469"/>
      <c r="T331" s="469"/>
      <c r="U331" s="469"/>
      <c r="V331" s="518"/>
    </row>
    <row r="332" spans="3:22" ht="9.75">
      <c r="C332" s="469"/>
      <c r="D332" s="469"/>
      <c r="E332" s="469"/>
      <c r="F332" s="469"/>
      <c r="G332" s="469"/>
      <c r="H332" s="469"/>
      <c r="I332" s="469"/>
      <c r="J332" s="469"/>
      <c r="K332" s="469"/>
      <c r="L332" s="469"/>
      <c r="M332" s="469"/>
      <c r="N332" s="469"/>
      <c r="O332" s="469"/>
      <c r="P332" s="469"/>
      <c r="Q332" s="469"/>
      <c r="R332" s="469"/>
      <c r="S332" s="469"/>
      <c r="T332" s="469"/>
      <c r="U332" s="469"/>
      <c r="V332" s="518"/>
    </row>
    <row r="333" spans="3:22" ht="9.75">
      <c r="C333" s="469"/>
      <c r="D333" s="469"/>
      <c r="E333" s="469"/>
      <c r="F333" s="469"/>
      <c r="G333" s="469"/>
      <c r="H333" s="469"/>
      <c r="I333" s="469"/>
      <c r="J333" s="469"/>
      <c r="K333" s="469"/>
      <c r="L333" s="469"/>
      <c r="M333" s="469"/>
      <c r="N333" s="469"/>
      <c r="O333" s="469"/>
      <c r="P333" s="469"/>
      <c r="Q333" s="469"/>
      <c r="R333" s="469"/>
      <c r="S333" s="469"/>
      <c r="T333" s="469"/>
      <c r="U333" s="469"/>
      <c r="V333" s="518"/>
    </row>
    <row r="334" spans="3:22" ht="9.75">
      <c r="C334" s="469"/>
      <c r="D334" s="469"/>
      <c r="E334" s="469"/>
      <c r="F334" s="469"/>
      <c r="G334" s="469"/>
      <c r="H334" s="469"/>
      <c r="I334" s="469"/>
      <c r="J334" s="469"/>
      <c r="K334" s="469"/>
      <c r="L334" s="469"/>
      <c r="M334" s="469"/>
      <c r="N334" s="469"/>
      <c r="O334" s="469"/>
      <c r="P334" s="469"/>
      <c r="Q334" s="469"/>
      <c r="R334" s="469"/>
      <c r="S334" s="469"/>
      <c r="T334" s="469"/>
      <c r="U334" s="469"/>
      <c r="V334" s="518"/>
    </row>
    <row r="335" spans="3:22" ht="9.75">
      <c r="C335" s="469"/>
      <c r="D335" s="469"/>
      <c r="E335" s="469"/>
      <c r="F335" s="469"/>
      <c r="G335" s="469"/>
      <c r="H335" s="469"/>
      <c r="I335" s="469"/>
      <c r="J335" s="469"/>
      <c r="K335" s="469"/>
      <c r="L335" s="469"/>
      <c r="M335" s="469"/>
      <c r="N335" s="469"/>
      <c r="O335" s="469"/>
      <c r="P335" s="469"/>
      <c r="Q335" s="469"/>
      <c r="R335" s="469"/>
      <c r="S335" s="469"/>
      <c r="T335" s="469"/>
      <c r="U335" s="469"/>
    </row>
    <row r="336" spans="3:22" ht="9.75">
      <c r="C336" s="469"/>
      <c r="D336" s="469"/>
      <c r="E336" s="469"/>
      <c r="F336" s="469"/>
      <c r="G336" s="469"/>
      <c r="H336" s="469"/>
      <c r="I336" s="469"/>
      <c r="J336" s="469"/>
      <c r="K336" s="469"/>
      <c r="L336" s="469"/>
      <c r="M336" s="469"/>
      <c r="N336" s="469"/>
      <c r="O336" s="469"/>
      <c r="P336" s="469"/>
      <c r="Q336" s="469"/>
      <c r="R336" s="469"/>
      <c r="S336" s="469"/>
      <c r="T336" s="469"/>
      <c r="U336" s="469"/>
    </row>
    <row r="337" spans="3:21" ht="9.75">
      <c r="C337" s="469"/>
      <c r="D337" s="469"/>
      <c r="E337" s="469"/>
      <c r="F337" s="469"/>
      <c r="G337" s="469"/>
      <c r="H337" s="469"/>
      <c r="I337" s="469"/>
      <c r="J337" s="469"/>
      <c r="K337" s="469"/>
      <c r="L337" s="469"/>
      <c r="M337" s="469"/>
      <c r="N337" s="469"/>
      <c r="O337" s="469"/>
      <c r="P337" s="469"/>
      <c r="Q337" s="469"/>
      <c r="R337" s="469"/>
      <c r="S337" s="469"/>
      <c r="T337" s="469"/>
      <c r="U337" s="469"/>
    </row>
    <row r="338" spans="3:21" ht="9.75">
      <c r="C338" s="469"/>
      <c r="D338" s="469"/>
      <c r="E338" s="469"/>
      <c r="F338" s="469"/>
      <c r="G338" s="469"/>
      <c r="H338" s="469"/>
      <c r="I338" s="469"/>
      <c r="J338" s="469"/>
      <c r="K338" s="469"/>
      <c r="L338" s="469"/>
      <c r="M338" s="469"/>
      <c r="N338" s="469"/>
      <c r="O338" s="469"/>
      <c r="P338" s="469"/>
      <c r="Q338" s="469"/>
      <c r="R338" s="469"/>
      <c r="S338" s="469"/>
      <c r="T338" s="469"/>
      <c r="U338" s="469"/>
    </row>
    <row r="339" spans="3:21" ht="9.75">
      <c r="C339" s="469"/>
      <c r="D339" s="469"/>
      <c r="E339" s="469"/>
      <c r="F339" s="469"/>
      <c r="G339" s="469"/>
      <c r="H339" s="469"/>
      <c r="I339" s="469"/>
      <c r="J339" s="469"/>
      <c r="K339" s="469"/>
      <c r="L339" s="469"/>
      <c r="M339" s="469"/>
      <c r="N339" s="469"/>
      <c r="O339" s="469"/>
      <c r="P339" s="469"/>
      <c r="Q339" s="469"/>
      <c r="R339" s="469"/>
      <c r="S339" s="469"/>
      <c r="T339" s="469"/>
      <c r="U339" s="469"/>
    </row>
    <row r="340" spans="3:21" ht="9.75">
      <c r="C340" s="469"/>
      <c r="D340" s="469"/>
      <c r="E340" s="469"/>
      <c r="F340" s="469"/>
      <c r="G340" s="469"/>
      <c r="H340" s="469"/>
      <c r="I340" s="469"/>
      <c r="J340" s="469"/>
      <c r="K340" s="469"/>
      <c r="L340" s="469"/>
      <c r="M340" s="469"/>
      <c r="N340" s="469"/>
      <c r="O340" s="469"/>
      <c r="P340" s="469"/>
      <c r="Q340" s="469"/>
      <c r="R340" s="469"/>
      <c r="S340" s="469"/>
      <c r="T340" s="469"/>
      <c r="U340" s="469"/>
    </row>
    <row r="341" spans="3:21" ht="9.75">
      <c r="C341" s="469"/>
      <c r="D341" s="469"/>
      <c r="E341" s="469"/>
      <c r="F341" s="469"/>
      <c r="G341" s="469"/>
      <c r="H341" s="469"/>
      <c r="I341" s="469"/>
      <c r="J341" s="469"/>
      <c r="K341" s="469"/>
      <c r="L341" s="469"/>
      <c r="M341" s="469"/>
      <c r="N341" s="469"/>
      <c r="O341" s="469"/>
      <c r="P341" s="469"/>
      <c r="Q341" s="469"/>
      <c r="R341" s="469"/>
      <c r="S341" s="469"/>
      <c r="T341" s="469"/>
      <c r="U341" s="469"/>
    </row>
    <row r="342" spans="3:21" ht="9.75">
      <c r="C342" s="469"/>
      <c r="D342" s="469"/>
      <c r="E342" s="469"/>
      <c r="F342" s="469"/>
      <c r="G342" s="469"/>
      <c r="H342" s="469"/>
      <c r="I342" s="469"/>
      <c r="J342" s="469"/>
      <c r="K342" s="469"/>
      <c r="L342" s="469"/>
      <c r="M342" s="469"/>
      <c r="N342" s="469"/>
      <c r="O342" s="469"/>
      <c r="P342" s="469"/>
      <c r="Q342" s="469"/>
      <c r="R342" s="469"/>
      <c r="S342" s="469"/>
      <c r="T342" s="469"/>
      <c r="U342" s="469"/>
    </row>
    <row r="343" spans="3:21" ht="9.75">
      <c r="C343" s="469"/>
      <c r="D343" s="469"/>
      <c r="E343" s="469"/>
      <c r="F343" s="469"/>
      <c r="G343" s="469"/>
      <c r="H343" s="469"/>
      <c r="I343" s="469"/>
      <c r="J343" s="469"/>
      <c r="K343" s="469"/>
      <c r="L343" s="469"/>
      <c r="M343" s="469"/>
      <c r="N343" s="469"/>
      <c r="O343" s="469"/>
      <c r="P343" s="469"/>
      <c r="Q343" s="469"/>
      <c r="R343" s="469"/>
      <c r="S343" s="469"/>
      <c r="T343" s="469"/>
      <c r="U343" s="469"/>
    </row>
    <row r="344" spans="3:21" ht="9.75">
      <c r="C344" s="469"/>
      <c r="D344" s="469"/>
      <c r="E344" s="469"/>
      <c r="F344" s="469"/>
      <c r="G344" s="469"/>
      <c r="H344" s="469"/>
      <c r="I344" s="469"/>
      <c r="J344" s="469"/>
      <c r="K344" s="469"/>
      <c r="L344" s="469"/>
      <c r="M344" s="469"/>
      <c r="N344" s="469"/>
      <c r="O344" s="469"/>
      <c r="P344" s="469"/>
      <c r="Q344" s="469"/>
      <c r="R344" s="469"/>
      <c r="S344" s="469"/>
      <c r="T344" s="469"/>
      <c r="U344" s="469"/>
    </row>
    <row r="345" spans="3:21" ht="9.75">
      <c r="C345" s="469"/>
      <c r="D345" s="469"/>
      <c r="E345" s="469"/>
      <c r="F345" s="469"/>
      <c r="G345" s="469"/>
      <c r="H345" s="469"/>
      <c r="I345" s="469"/>
      <c r="J345" s="469"/>
      <c r="K345" s="469"/>
      <c r="L345" s="469"/>
      <c r="M345" s="469"/>
      <c r="N345" s="469"/>
      <c r="O345" s="469"/>
      <c r="P345" s="469"/>
      <c r="Q345" s="469"/>
      <c r="R345" s="469"/>
      <c r="S345" s="469"/>
      <c r="T345" s="469"/>
      <c r="U345" s="469"/>
    </row>
    <row r="346" spans="3:21" ht="9.75">
      <c r="C346" s="469"/>
      <c r="D346" s="469"/>
      <c r="E346" s="469"/>
      <c r="F346" s="469"/>
      <c r="G346" s="469"/>
      <c r="H346" s="469"/>
      <c r="I346" s="469"/>
      <c r="J346" s="469"/>
      <c r="K346" s="469"/>
      <c r="L346" s="469"/>
      <c r="M346" s="469"/>
      <c r="N346" s="469"/>
      <c r="O346" s="469"/>
      <c r="P346" s="469"/>
      <c r="Q346" s="469"/>
      <c r="R346" s="469"/>
      <c r="S346" s="469"/>
      <c r="T346" s="469"/>
      <c r="U346" s="469"/>
    </row>
    <row r="347" spans="3:21" ht="9.75">
      <c r="C347" s="469"/>
      <c r="D347" s="469"/>
      <c r="E347" s="469"/>
      <c r="F347" s="469"/>
      <c r="G347" s="469"/>
      <c r="H347" s="469"/>
      <c r="I347" s="469"/>
      <c r="J347" s="469"/>
      <c r="K347" s="469"/>
      <c r="L347" s="469"/>
      <c r="M347" s="469"/>
      <c r="N347" s="469"/>
      <c r="O347" s="469"/>
      <c r="P347" s="469"/>
      <c r="Q347" s="469"/>
      <c r="R347" s="469"/>
      <c r="S347" s="469"/>
      <c r="T347" s="469"/>
      <c r="U347" s="469"/>
    </row>
    <row r="348" spans="3:21" ht="9.75">
      <c r="C348" s="469"/>
      <c r="D348" s="469"/>
      <c r="E348" s="469"/>
      <c r="F348" s="469"/>
      <c r="G348" s="469"/>
      <c r="H348" s="469"/>
      <c r="I348" s="469"/>
      <c r="J348" s="469"/>
      <c r="K348" s="469"/>
      <c r="L348" s="469"/>
      <c r="M348" s="469"/>
      <c r="N348" s="469"/>
      <c r="O348" s="469"/>
      <c r="P348" s="469"/>
      <c r="Q348" s="469"/>
      <c r="R348" s="469"/>
      <c r="S348" s="469"/>
      <c r="T348" s="469"/>
      <c r="U348" s="469"/>
    </row>
    <row r="349" spans="3:21" ht="9.75">
      <c r="C349" s="469"/>
      <c r="D349" s="469"/>
      <c r="E349" s="469"/>
      <c r="F349" s="469"/>
      <c r="G349" s="469"/>
      <c r="H349" s="469"/>
      <c r="I349" s="469"/>
      <c r="J349" s="469"/>
      <c r="K349" s="469"/>
      <c r="L349" s="469"/>
      <c r="M349" s="469"/>
      <c r="N349" s="469"/>
      <c r="O349" s="469"/>
      <c r="P349" s="469"/>
      <c r="Q349" s="469"/>
      <c r="R349" s="469"/>
      <c r="S349" s="469"/>
      <c r="T349" s="469"/>
      <c r="U349" s="469"/>
    </row>
    <row r="350" spans="3:21" ht="9.75">
      <c r="C350" s="469"/>
      <c r="D350" s="469"/>
      <c r="E350" s="469"/>
      <c r="F350" s="469"/>
      <c r="G350" s="469"/>
      <c r="H350" s="469"/>
      <c r="I350" s="469"/>
      <c r="J350" s="469"/>
      <c r="K350" s="469"/>
      <c r="L350" s="469"/>
      <c r="M350" s="469"/>
      <c r="N350" s="469"/>
      <c r="O350" s="469"/>
      <c r="P350" s="469"/>
      <c r="Q350" s="469"/>
      <c r="R350" s="469"/>
      <c r="S350" s="469"/>
      <c r="T350" s="469"/>
      <c r="U350" s="469"/>
    </row>
    <row r="351" spans="3:21" ht="9.75">
      <c r="C351" s="469"/>
      <c r="D351" s="469"/>
      <c r="E351" s="469"/>
      <c r="F351" s="469"/>
      <c r="G351" s="469"/>
      <c r="H351" s="469"/>
      <c r="I351" s="469"/>
      <c r="J351" s="469"/>
      <c r="K351" s="469"/>
      <c r="L351" s="469"/>
      <c r="M351" s="469"/>
      <c r="N351" s="469"/>
      <c r="O351" s="469"/>
      <c r="P351" s="469"/>
      <c r="Q351" s="469"/>
      <c r="R351" s="469"/>
      <c r="S351" s="469"/>
      <c r="T351" s="469"/>
      <c r="U351" s="469"/>
    </row>
    <row r="352" spans="3:21" ht="9.75">
      <c r="C352" s="469"/>
      <c r="D352" s="469"/>
      <c r="E352" s="469"/>
      <c r="F352" s="469"/>
      <c r="G352" s="469"/>
      <c r="H352" s="469"/>
      <c r="I352" s="469"/>
      <c r="J352" s="469"/>
      <c r="K352" s="469"/>
      <c r="L352" s="469"/>
      <c r="M352" s="469"/>
      <c r="N352" s="469"/>
      <c r="O352" s="469"/>
      <c r="P352" s="469"/>
      <c r="Q352" s="469"/>
      <c r="R352" s="469"/>
      <c r="S352" s="469"/>
      <c r="T352" s="469"/>
      <c r="U352" s="469"/>
    </row>
    <row r="353" spans="3:21" ht="9.75">
      <c r="C353" s="469"/>
      <c r="D353" s="469"/>
      <c r="E353" s="469"/>
      <c r="F353" s="469"/>
      <c r="G353" s="469"/>
      <c r="H353" s="469"/>
      <c r="I353" s="469"/>
      <c r="J353" s="469"/>
      <c r="K353" s="469"/>
      <c r="L353" s="469"/>
      <c r="M353" s="469"/>
      <c r="N353" s="469"/>
      <c r="O353" s="469"/>
      <c r="P353" s="469"/>
      <c r="Q353" s="469"/>
      <c r="R353" s="469"/>
      <c r="S353" s="469"/>
      <c r="T353" s="469"/>
      <c r="U353" s="469"/>
    </row>
    <row r="354" spans="3:21" ht="9.75">
      <c r="C354" s="469"/>
      <c r="D354" s="469"/>
      <c r="E354" s="469"/>
      <c r="F354" s="469"/>
      <c r="G354" s="469"/>
      <c r="H354" s="469"/>
      <c r="I354" s="469"/>
      <c r="J354" s="469"/>
      <c r="K354" s="469"/>
      <c r="L354" s="469"/>
      <c r="M354" s="469"/>
      <c r="N354" s="469"/>
      <c r="O354" s="469"/>
      <c r="P354" s="469"/>
      <c r="Q354" s="469"/>
      <c r="R354" s="469"/>
      <c r="S354" s="469"/>
      <c r="T354" s="469"/>
      <c r="U354" s="469"/>
    </row>
    <row r="355" spans="3:21" ht="9.75">
      <c r="C355" s="469"/>
      <c r="D355" s="469"/>
      <c r="E355" s="469"/>
      <c r="F355" s="469"/>
      <c r="G355" s="469"/>
      <c r="H355" s="469"/>
      <c r="I355" s="469"/>
      <c r="J355" s="469"/>
      <c r="K355" s="469"/>
      <c r="L355" s="469"/>
      <c r="M355" s="469"/>
      <c r="N355" s="469"/>
      <c r="O355" s="469"/>
      <c r="P355" s="469"/>
      <c r="Q355" s="469"/>
      <c r="R355" s="469"/>
      <c r="S355" s="469"/>
      <c r="T355" s="469"/>
      <c r="U355" s="469"/>
    </row>
    <row r="356" spans="3:21" ht="9.75">
      <c r="C356" s="469"/>
      <c r="D356" s="469"/>
      <c r="E356" s="469"/>
      <c r="F356" s="469"/>
      <c r="G356" s="469"/>
      <c r="H356" s="469"/>
      <c r="I356" s="469"/>
      <c r="J356" s="469"/>
      <c r="K356" s="469"/>
      <c r="L356" s="469"/>
      <c r="M356" s="469"/>
      <c r="N356" s="469"/>
      <c r="O356" s="469"/>
      <c r="P356" s="469"/>
      <c r="Q356" s="469"/>
      <c r="R356" s="469"/>
      <c r="S356" s="469"/>
      <c r="T356" s="469"/>
      <c r="U356" s="469"/>
    </row>
    <row r="357" spans="3:21" ht="9.75">
      <c r="C357" s="469"/>
      <c r="D357" s="469"/>
      <c r="E357" s="469"/>
      <c r="F357" s="469"/>
      <c r="G357" s="469"/>
      <c r="H357" s="469"/>
      <c r="I357" s="469"/>
      <c r="J357" s="469"/>
      <c r="K357" s="469"/>
      <c r="L357" s="469"/>
      <c r="M357" s="469"/>
      <c r="N357" s="469"/>
      <c r="O357" s="469"/>
      <c r="P357" s="469"/>
      <c r="Q357" s="469"/>
      <c r="R357" s="469"/>
      <c r="S357" s="469"/>
      <c r="T357" s="469"/>
      <c r="U357" s="469"/>
    </row>
    <row r="358" spans="3:21" ht="9.75">
      <c r="C358" s="469"/>
      <c r="D358" s="469"/>
      <c r="E358" s="469"/>
      <c r="F358" s="469"/>
      <c r="G358" s="469"/>
      <c r="H358" s="469"/>
      <c r="I358" s="469"/>
      <c r="J358" s="469"/>
      <c r="K358" s="469"/>
      <c r="L358" s="469"/>
      <c r="M358" s="469"/>
      <c r="N358" s="469"/>
      <c r="O358" s="469"/>
      <c r="P358" s="469"/>
      <c r="Q358" s="469"/>
      <c r="R358" s="469"/>
      <c r="S358" s="469"/>
      <c r="T358" s="469"/>
      <c r="U358" s="469"/>
    </row>
    <row r="359" spans="3:21" ht="9.75">
      <c r="C359" s="469"/>
      <c r="D359" s="469"/>
      <c r="E359" s="469"/>
      <c r="F359" s="469"/>
      <c r="G359" s="469"/>
      <c r="H359" s="469"/>
      <c r="I359" s="469"/>
      <c r="J359" s="469"/>
      <c r="K359" s="469"/>
      <c r="L359" s="469"/>
      <c r="M359" s="469"/>
      <c r="N359" s="469"/>
      <c r="O359" s="469"/>
      <c r="P359" s="469"/>
      <c r="Q359" s="469"/>
      <c r="R359" s="469"/>
      <c r="S359" s="469"/>
      <c r="T359" s="469"/>
      <c r="U359" s="469"/>
    </row>
    <row r="360" spans="3:21" ht="9.75">
      <c r="C360" s="469"/>
      <c r="D360" s="469"/>
      <c r="E360" s="469"/>
      <c r="F360" s="469"/>
      <c r="G360" s="469"/>
      <c r="H360" s="469"/>
      <c r="I360" s="469"/>
      <c r="J360" s="469"/>
      <c r="K360" s="469"/>
      <c r="L360" s="469"/>
      <c r="M360" s="469"/>
      <c r="N360" s="469"/>
      <c r="O360" s="469"/>
      <c r="P360" s="469"/>
      <c r="Q360" s="469"/>
      <c r="R360" s="469"/>
      <c r="S360" s="469"/>
      <c r="T360" s="469"/>
      <c r="U360" s="469"/>
    </row>
    <row r="361" spans="3:21" ht="9.75">
      <c r="C361" s="469"/>
      <c r="D361" s="469"/>
      <c r="E361" s="469"/>
      <c r="F361" s="469"/>
      <c r="G361" s="469"/>
      <c r="H361" s="469"/>
      <c r="I361" s="469"/>
      <c r="J361" s="469"/>
      <c r="K361" s="469"/>
      <c r="L361" s="469"/>
      <c r="M361" s="469"/>
      <c r="N361" s="469"/>
      <c r="O361" s="469"/>
      <c r="P361" s="469"/>
      <c r="Q361" s="469"/>
      <c r="R361" s="469"/>
      <c r="S361" s="469"/>
      <c r="T361" s="469"/>
      <c r="U361" s="469"/>
    </row>
    <row r="362" spans="3:21" ht="9.75">
      <c r="C362" s="469"/>
      <c r="D362" s="469"/>
      <c r="E362" s="469"/>
      <c r="F362" s="469"/>
      <c r="G362" s="469"/>
      <c r="H362" s="469"/>
      <c r="I362" s="469"/>
      <c r="J362" s="469"/>
      <c r="K362" s="469"/>
      <c r="L362" s="469"/>
      <c r="M362" s="469"/>
      <c r="N362" s="469"/>
      <c r="O362" s="469"/>
      <c r="P362" s="469"/>
      <c r="Q362" s="469"/>
      <c r="R362" s="469"/>
      <c r="S362" s="469"/>
      <c r="T362" s="469"/>
      <c r="U362" s="469"/>
    </row>
    <row r="363" spans="3:21" ht="9.75">
      <c r="C363" s="469"/>
      <c r="D363" s="469"/>
      <c r="E363" s="469"/>
      <c r="F363" s="469"/>
      <c r="G363" s="469"/>
      <c r="H363" s="469"/>
      <c r="I363" s="469"/>
      <c r="J363" s="469"/>
      <c r="K363" s="469"/>
      <c r="L363" s="469"/>
      <c r="M363" s="469"/>
      <c r="N363" s="469"/>
      <c r="O363" s="469"/>
      <c r="P363" s="469"/>
      <c r="Q363" s="469"/>
      <c r="R363" s="469"/>
      <c r="S363" s="469"/>
      <c r="T363" s="469"/>
      <c r="U363" s="469"/>
    </row>
    <row r="364" spans="3:21" ht="9.75">
      <c r="C364" s="469"/>
      <c r="D364" s="469"/>
      <c r="E364" s="469"/>
      <c r="F364" s="469"/>
      <c r="G364" s="469"/>
      <c r="H364" s="469"/>
      <c r="I364" s="469"/>
      <c r="J364" s="469"/>
      <c r="K364" s="469"/>
      <c r="L364" s="469"/>
      <c r="M364" s="469"/>
      <c r="N364" s="469"/>
      <c r="O364" s="469"/>
      <c r="P364" s="469"/>
      <c r="Q364" s="469"/>
      <c r="R364" s="469"/>
      <c r="S364" s="469"/>
      <c r="T364" s="469"/>
      <c r="U364" s="469"/>
    </row>
    <row r="365" spans="3:21" ht="9.75">
      <c r="C365" s="469"/>
      <c r="D365" s="469"/>
      <c r="E365" s="469"/>
      <c r="F365" s="469"/>
      <c r="G365" s="469"/>
      <c r="H365" s="469"/>
      <c r="I365" s="469"/>
      <c r="J365" s="469"/>
      <c r="K365" s="469"/>
      <c r="L365" s="469"/>
      <c r="M365" s="469"/>
      <c r="N365" s="469"/>
      <c r="O365" s="469"/>
      <c r="P365" s="469"/>
      <c r="Q365" s="469"/>
      <c r="R365" s="469"/>
      <c r="S365" s="469"/>
      <c r="T365" s="469"/>
      <c r="U365" s="469"/>
    </row>
    <row r="366" spans="3:21" ht="9.75">
      <c r="C366" s="469"/>
      <c r="D366" s="469"/>
      <c r="E366" s="469"/>
      <c r="F366" s="469"/>
      <c r="G366" s="469"/>
      <c r="H366" s="469"/>
      <c r="I366" s="469"/>
      <c r="J366" s="469"/>
      <c r="K366" s="469"/>
      <c r="L366" s="469"/>
      <c r="M366" s="469"/>
      <c r="N366" s="469"/>
      <c r="O366" s="469"/>
      <c r="P366" s="469"/>
      <c r="Q366" s="469"/>
      <c r="R366" s="469"/>
      <c r="S366" s="469"/>
      <c r="T366" s="469"/>
      <c r="U366" s="469"/>
    </row>
    <row r="367" spans="3:21" ht="9.75">
      <c r="C367" s="469"/>
      <c r="D367" s="469"/>
      <c r="E367" s="469"/>
      <c r="F367" s="469"/>
      <c r="G367" s="469"/>
      <c r="H367" s="469"/>
      <c r="I367" s="469"/>
      <c r="J367" s="469"/>
      <c r="K367" s="469"/>
      <c r="L367" s="469"/>
      <c r="M367" s="469"/>
      <c r="N367" s="469"/>
      <c r="O367" s="469"/>
      <c r="P367" s="469"/>
      <c r="Q367" s="469"/>
      <c r="R367" s="469"/>
      <c r="S367" s="469"/>
      <c r="T367" s="469"/>
      <c r="U367" s="469"/>
    </row>
    <row r="368" spans="3:21" ht="9.75">
      <c r="C368" s="469"/>
      <c r="D368" s="469"/>
      <c r="E368" s="469"/>
      <c r="F368" s="469"/>
      <c r="G368" s="469"/>
      <c r="H368" s="469"/>
      <c r="I368" s="469"/>
      <c r="J368" s="469"/>
      <c r="K368" s="469"/>
      <c r="L368" s="469"/>
      <c r="M368" s="469"/>
      <c r="N368" s="469"/>
      <c r="O368" s="469"/>
      <c r="P368" s="469"/>
      <c r="Q368" s="469"/>
      <c r="R368" s="469"/>
      <c r="S368" s="469"/>
      <c r="T368" s="469"/>
      <c r="U368" s="469"/>
    </row>
    <row r="369" spans="3:21" ht="9.75">
      <c r="C369" s="469"/>
      <c r="D369" s="469"/>
      <c r="E369" s="469"/>
      <c r="F369" s="469"/>
      <c r="G369" s="469"/>
      <c r="H369" s="469"/>
      <c r="I369" s="469"/>
      <c r="J369" s="469"/>
      <c r="K369" s="469"/>
      <c r="L369" s="469"/>
      <c r="M369" s="469"/>
      <c r="N369" s="469"/>
      <c r="O369" s="469"/>
      <c r="P369" s="469"/>
      <c r="Q369" s="469"/>
      <c r="R369" s="469"/>
      <c r="S369" s="469"/>
      <c r="T369" s="469"/>
      <c r="U369" s="469"/>
    </row>
    <row r="370" spans="3:21" ht="9.75">
      <c r="C370" s="469"/>
      <c r="D370" s="469"/>
      <c r="E370" s="469"/>
      <c r="F370" s="469"/>
      <c r="G370" s="469"/>
      <c r="H370" s="469"/>
      <c r="I370" s="469"/>
      <c r="J370" s="469"/>
      <c r="K370" s="469"/>
      <c r="L370" s="469"/>
      <c r="M370" s="469"/>
      <c r="N370" s="469"/>
      <c r="O370" s="469"/>
      <c r="P370" s="469"/>
      <c r="Q370" s="469"/>
      <c r="R370" s="469"/>
      <c r="S370" s="469"/>
      <c r="T370" s="469"/>
      <c r="U370" s="469"/>
    </row>
    <row r="371" spans="3:21" ht="9.75">
      <c r="C371" s="469"/>
      <c r="D371" s="469"/>
      <c r="E371" s="469"/>
      <c r="F371" s="469"/>
      <c r="G371" s="469"/>
      <c r="H371" s="469"/>
      <c r="I371" s="469"/>
      <c r="J371" s="469"/>
      <c r="K371" s="469"/>
      <c r="L371" s="469"/>
      <c r="M371" s="469"/>
      <c r="N371" s="469"/>
      <c r="O371" s="469"/>
      <c r="P371" s="469"/>
      <c r="Q371" s="469"/>
      <c r="R371" s="469"/>
      <c r="S371" s="469"/>
      <c r="T371" s="469"/>
      <c r="U371" s="469"/>
    </row>
    <row r="372" spans="3:21" ht="9.75">
      <c r="C372" s="469"/>
      <c r="D372" s="469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O372" s="469"/>
      <c r="P372" s="469"/>
      <c r="Q372" s="469"/>
      <c r="R372" s="469"/>
      <c r="S372" s="469"/>
      <c r="T372" s="469"/>
      <c r="U372" s="469"/>
    </row>
    <row r="373" spans="3:21" ht="9.75">
      <c r="C373" s="469"/>
      <c r="D373" s="469"/>
      <c r="E373" s="469"/>
      <c r="F373" s="469"/>
      <c r="G373" s="469"/>
      <c r="H373" s="469"/>
      <c r="I373" s="469"/>
      <c r="J373" s="469"/>
      <c r="K373" s="469"/>
      <c r="L373" s="469"/>
      <c r="M373" s="469"/>
      <c r="N373" s="469"/>
      <c r="O373" s="469"/>
      <c r="P373" s="469"/>
      <c r="Q373" s="469"/>
      <c r="R373" s="469"/>
      <c r="S373" s="469"/>
      <c r="T373" s="469"/>
      <c r="U373" s="469"/>
    </row>
    <row r="374" spans="3:21" ht="9.75">
      <c r="C374" s="469"/>
      <c r="D374" s="469"/>
      <c r="E374" s="469"/>
      <c r="F374" s="469"/>
      <c r="G374" s="469"/>
      <c r="H374" s="469"/>
      <c r="I374" s="469"/>
      <c r="J374" s="469"/>
      <c r="K374" s="469"/>
      <c r="L374" s="469"/>
      <c r="M374" s="469"/>
      <c r="N374" s="469"/>
      <c r="O374" s="469"/>
      <c r="P374" s="469"/>
      <c r="Q374" s="469"/>
      <c r="R374" s="469"/>
      <c r="S374" s="469"/>
      <c r="T374" s="469"/>
      <c r="U374" s="469"/>
    </row>
    <row r="375" spans="3:21" ht="9.75">
      <c r="C375" s="469"/>
      <c r="D375" s="469"/>
      <c r="E375" s="469"/>
      <c r="F375" s="469"/>
      <c r="G375" s="469"/>
      <c r="H375" s="469"/>
      <c r="I375" s="469"/>
      <c r="J375" s="469"/>
      <c r="K375" s="469"/>
      <c r="L375" s="469"/>
      <c r="M375" s="469"/>
      <c r="N375" s="469"/>
      <c r="O375" s="469"/>
      <c r="P375" s="469"/>
      <c r="Q375" s="469"/>
      <c r="R375" s="469"/>
      <c r="S375" s="469"/>
      <c r="T375" s="469"/>
      <c r="U375" s="469"/>
    </row>
    <row r="376" spans="3:21" ht="9.75">
      <c r="C376" s="469"/>
      <c r="D376" s="469"/>
      <c r="E376" s="469"/>
      <c r="F376" s="469"/>
      <c r="G376" s="469"/>
      <c r="H376" s="469"/>
      <c r="I376" s="469"/>
      <c r="J376" s="469"/>
      <c r="K376" s="469"/>
      <c r="L376" s="469"/>
      <c r="M376" s="469"/>
      <c r="N376" s="469"/>
      <c r="O376" s="469"/>
      <c r="P376" s="469"/>
      <c r="Q376" s="469"/>
      <c r="R376" s="469"/>
      <c r="S376" s="469"/>
      <c r="T376" s="469"/>
      <c r="U376" s="469"/>
    </row>
    <row r="377" spans="3:21" ht="9.75">
      <c r="C377" s="469"/>
      <c r="D377" s="469"/>
      <c r="E377" s="469"/>
      <c r="F377" s="469"/>
      <c r="G377" s="469"/>
      <c r="H377" s="469"/>
      <c r="I377" s="469"/>
      <c r="J377" s="469"/>
      <c r="K377" s="469"/>
      <c r="L377" s="469"/>
      <c r="M377" s="469"/>
      <c r="N377" s="469"/>
      <c r="O377" s="469"/>
      <c r="P377" s="469"/>
      <c r="Q377" s="469"/>
      <c r="R377" s="469"/>
      <c r="S377" s="469"/>
      <c r="T377" s="469"/>
      <c r="U377" s="469"/>
    </row>
    <row r="378" spans="3:21" ht="9.75">
      <c r="C378" s="469"/>
      <c r="D378" s="469"/>
      <c r="E378" s="469"/>
      <c r="F378" s="469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469"/>
      <c r="T378" s="469"/>
      <c r="U378" s="469"/>
    </row>
    <row r="379" spans="3:21" ht="9.75">
      <c r="C379" s="469"/>
      <c r="D379" s="469"/>
      <c r="E379" s="469"/>
      <c r="F379" s="469"/>
      <c r="G379" s="469"/>
      <c r="H379" s="469"/>
      <c r="I379" s="469"/>
      <c r="J379" s="469"/>
      <c r="K379" s="469"/>
      <c r="L379" s="469"/>
      <c r="M379" s="469"/>
      <c r="N379" s="469"/>
      <c r="O379" s="469"/>
      <c r="P379" s="469"/>
      <c r="Q379" s="469"/>
      <c r="R379" s="469"/>
      <c r="S379" s="469"/>
      <c r="T379" s="469"/>
      <c r="U379" s="469"/>
    </row>
    <row r="380" spans="3:21" ht="9.75">
      <c r="C380" s="469"/>
      <c r="D380" s="469"/>
      <c r="E380" s="469"/>
      <c r="F380" s="469"/>
      <c r="G380" s="469"/>
      <c r="H380" s="469"/>
      <c r="I380" s="469"/>
      <c r="J380" s="469"/>
      <c r="K380" s="469"/>
      <c r="L380" s="469"/>
      <c r="M380" s="469"/>
      <c r="N380" s="469"/>
      <c r="O380" s="469"/>
      <c r="P380" s="469"/>
      <c r="Q380" s="469"/>
      <c r="R380" s="469"/>
      <c r="S380" s="469"/>
      <c r="T380" s="469"/>
      <c r="U380" s="469"/>
    </row>
    <row r="381" spans="3:21" ht="9.75">
      <c r="C381" s="469"/>
      <c r="D381" s="469"/>
      <c r="E381" s="469"/>
      <c r="F381" s="469"/>
      <c r="G381" s="469"/>
      <c r="H381" s="469"/>
      <c r="I381" s="469"/>
      <c r="J381" s="469"/>
      <c r="K381" s="469"/>
      <c r="L381" s="469"/>
      <c r="M381" s="469"/>
      <c r="N381" s="469"/>
      <c r="O381" s="469"/>
      <c r="P381" s="469"/>
      <c r="Q381" s="469"/>
      <c r="R381" s="469"/>
      <c r="S381" s="469"/>
      <c r="T381" s="469"/>
      <c r="U381" s="469"/>
    </row>
    <row r="382" spans="3:21" ht="9.75">
      <c r="C382" s="469"/>
      <c r="D382" s="469"/>
      <c r="E382" s="469"/>
      <c r="F382" s="469"/>
      <c r="G382" s="469"/>
      <c r="H382" s="469"/>
      <c r="I382" s="469"/>
      <c r="J382" s="469"/>
      <c r="K382" s="469"/>
      <c r="L382" s="469"/>
      <c r="M382" s="469"/>
      <c r="N382" s="469"/>
      <c r="O382" s="469"/>
      <c r="P382" s="469"/>
      <c r="Q382" s="469"/>
      <c r="R382" s="469"/>
      <c r="S382" s="469"/>
      <c r="T382" s="469"/>
      <c r="U382" s="469"/>
    </row>
    <row r="383" spans="3:21" ht="9.75">
      <c r="C383" s="469"/>
      <c r="D383" s="469"/>
      <c r="E383" s="469"/>
      <c r="F383" s="469"/>
      <c r="G383" s="469"/>
      <c r="H383" s="469"/>
      <c r="I383" s="469"/>
      <c r="J383" s="469"/>
      <c r="K383" s="469"/>
      <c r="L383" s="469"/>
      <c r="M383" s="469"/>
      <c r="N383" s="469"/>
      <c r="O383" s="469"/>
      <c r="P383" s="469"/>
      <c r="Q383" s="469"/>
      <c r="R383" s="469"/>
      <c r="S383" s="469"/>
      <c r="T383" s="469"/>
      <c r="U383" s="469"/>
    </row>
    <row r="384" spans="3:21" ht="9.75">
      <c r="C384" s="469"/>
      <c r="D384" s="469"/>
      <c r="E384" s="469"/>
      <c r="F384" s="469"/>
      <c r="G384" s="469"/>
      <c r="H384" s="469"/>
      <c r="I384" s="469"/>
      <c r="J384" s="469"/>
      <c r="K384" s="469"/>
      <c r="L384" s="469"/>
      <c r="M384" s="469"/>
      <c r="N384" s="469"/>
      <c r="O384" s="469"/>
      <c r="P384" s="469"/>
      <c r="Q384" s="469"/>
      <c r="R384" s="469"/>
      <c r="S384" s="469"/>
      <c r="T384" s="469"/>
      <c r="U384" s="469"/>
    </row>
    <row r="385" spans="3:21" ht="9.75">
      <c r="C385" s="469"/>
      <c r="D385" s="469"/>
      <c r="E385" s="469"/>
      <c r="F385" s="469"/>
      <c r="G385" s="469"/>
      <c r="H385" s="469"/>
      <c r="I385" s="469"/>
      <c r="J385" s="469"/>
      <c r="K385" s="469"/>
      <c r="L385" s="469"/>
      <c r="M385" s="469"/>
      <c r="N385" s="469"/>
      <c r="O385" s="469"/>
      <c r="P385" s="469"/>
      <c r="Q385" s="469"/>
      <c r="R385" s="469"/>
      <c r="S385" s="469"/>
      <c r="T385" s="469"/>
      <c r="U385" s="469"/>
    </row>
    <row r="386" spans="3:21" ht="9.75">
      <c r="C386" s="469"/>
      <c r="D386" s="469"/>
      <c r="E386" s="469"/>
      <c r="F386" s="469"/>
      <c r="G386" s="469"/>
      <c r="H386" s="469"/>
      <c r="I386" s="469"/>
      <c r="J386" s="469"/>
      <c r="K386" s="469"/>
      <c r="L386" s="469"/>
      <c r="M386" s="469"/>
      <c r="N386" s="469"/>
      <c r="O386" s="469"/>
      <c r="P386" s="469"/>
      <c r="Q386" s="469"/>
      <c r="R386" s="469"/>
      <c r="S386" s="469"/>
      <c r="T386" s="469"/>
      <c r="U386" s="469"/>
    </row>
    <row r="387" spans="3:21" ht="9.75">
      <c r="C387" s="469"/>
      <c r="D387" s="469"/>
      <c r="E387" s="469"/>
      <c r="F387" s="469"/>
      <c r="G387" s="469"/>
      <c r="H387" s="469"/>
      <c r="I387" s="469"/>
      <c r="J387" s="469"/>
      <c r="K387" s="469"/>
      <c r="L387" s="469"/>
      <c r="M387" s="469"/>
      <c r="N387" s="469"/>
      <c r="O387" s="469"/>
      <c r="P387" s="469"/>
      <c r="Q387" s="469"/>
      <c r="R387" s="469"/>
      <c r="S387" s="469"/>
      <c r="T387" s="469"/>
      <c r="U387" s="469"/>
    </row>
    <row r="388" spans="3:21" ht="9.75">
      <c r="C388" s="469"/>
      <c r="D388" s="469"/>
      <c r="E388" s="469"/>
      <c r="F388" s="469"/>
      <c r="G388" s="469"/>
      <c r="H388" s="469"/>
      <c r="I388" s="469"/>
      <c r="J388" s="469"/>
      <c r="K388" s="469"/>
      <c r="L388" s="469"/>
      <c r="M388" s="469"/>
      <c r="N388" s="469"/>
      <c r="O388" s="469"/>
      <c r="P388" s="469"/>
      <c r="Q388" s="469"/>
      <c r="R388" s="469"/>
      <c r="S388" s="469"/>
      <c r="T388" s="469"/>
      <c r="U388" s="469"/>
    </row>
    <row r="389" spans="3:21" ht="9.75">
      <c r="C389" s="469"/>
      <c r="D389" s="469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469"/>
      <c r="U389" s="469"/>
    </row>
    <row r="390" spans="3:21" ht="9.75">
      <c r="C390" s="469"/>
      <c r="D390" s="469"/>
      <c r="E390" s="469"/>
      <c r="F390" s="469"/>
      <c r="G390" s="469"/>
      <c r="H390" s="469"/>
      <c r="I390" s="469"/>
      <c r="J390" s="469"/>
      <c r="K390" s="469"/>
      <c r="L390" s="469"/>
      <c r="M390" s="469"/>
      <c r="N390" s="469"/>
      <c r="O390" s="469"/>
      <c r="P390" s="469"/>
      <c r="Q390" s="469"/>
      <c r="R390" s="469"/>
      <c r="S390" s="469"/>
      <c r="T390" s="469"/>
      <c r="U390" s="469"/>
    </row>
    <row r="391" spans="3:21" ht="9.75">
      <c r="C391" s="469"/>
      <c r="D391" s="469"/>
      <c r="E391" s="469"/>
      <c r="F391" s="469"/>
      <c r="G391" s="469"/>
      <c r="H391" s="469"/>
      <c r="I391" s="469"/>
      <c r="J391" s="469"/>
      <c r="K391" s="469"/>
      <c r="L391" s="469"/>
      <c r="M391" s="469"/>
      <c r="N391" s="469"/>
      <c r="O391" s="469"/>
      <c r="P391" s="469"/>
      <c r="Q391" s="469"/>
      <c r="R391" s="469"/>
      <c r="S391" s="469"/>
      <c r="T391" s="469"/>
      <c r="U391" s="469"/>
    </row>
    <row r="392" spans="3:21" ht="9.75">
      <c r="C392" s="469"/>
      <c r="D392" s="469"/>
      <c r="E392" s="469"/>
      <c r="F392" s="469"/>
      <c r="G392" s="469"/>
      <c r="H392" s="469"/>
      <c r="I392" s="469"/>
      <c r="J392" s="469"/>
      <c r="K392" s="469"/>
      <c r="L392" s="469"/>
      <c r="M392" s="469"/>
      <c r="N392" s="469"/>
      <c r="O392" s="469"/>
      <c r="P392" s="469"/>
      <c r="Q392" s="469"/>
      <c r="R392" s="469"/>
      <c r="S392" s="469"/>
      <c r="T392" s="469"/>
      <c r="U392" s="469"/>
    </row>
    <row r="394" spans="3:21" ht="9.75">
      <c r="C394" s="469"/>
      <c r="D394" s="469"/>
      <c r="E394" s="469"/>
      <c r="F394" s="469"/>
      <c r="G394" s="469"/>
      <c r="H394" s="469"/>
      <c r="I394" s="469"/>
      <c r="J394" s="469"/>
      <c r="K394" s="469"/>
      <c r="L394" s="469"/>
      <c r="M394" s="469"/>
      <c r="N394" s="469"/>
      <c r="O394" s="469"/>
      <c r="P394" s="469"/>
      <c r="Q394" s="469"/>
      <c r="R394" s="469"/>
      <c r="S394" s="469"/>
      <c r="T394" s="469"/>
      <c r="U394" s="469"/>
    </row>
    <row r="395" spans="3:21" ht="9.75">
      <c r="C395" s="469"/>
      <c r="D395" s="469"/>
      <c r="E395" s="469"/>
      <c r="F395" s="469"/>
      <c r="G395" s="469"/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T395" s="469"/>
      <c r="U395" s="469"/>
    </row>
    <row r="396" spans="3:21" ht="9.75">
      <c r="C396" s="469"/>
      <c r="D396" s="469"/>
      <c r="E396" s="469"/>
      <c r="F396" s="469"/>
      <c r="G396" s="469"/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  <c r="T396" s="469"/>
      <c r="U396" s="469"/>
    </row>
    <row r="397" spans="3:21" ht="9.75">
      <c r="C397" s="469"/>
      <c r="D397" s="469"/>
      <c r="E397" s="469"/>
      <c r="F397" s="469"/>
      <c r="G397" s="469"/>
      <c r="H397" s="469"/>
      <c r="I397" s="469"/>
      <c r="J397" s="469"/>
      <c r="K397" s="469"/>
      <c r="L397" s="469"/>
      <c r="M397" s="469"/>
      <c r="N397" s="469"/>
      <c r="O397" s="469"/>
      <c r="P397" s="469"/>
      <c r="Q397" s="469"/>
      <c r="R397" s="469"/>
      <c r="S397" s="469"/>
      <c r="T397" s="469"/>
      <c r="U397" s="469"/>
    </row>
    <row r="398" spans="3:21" ht="9.75">
      <c r="C398" s="469"/>
      <c r="D398" s="469"/>
      <c r="E398" s="469"/>
      <c r="F398" s="469"/>
      <c r="G398" s="469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469"/>
      <c r="U398" s="469"/>
    </row>
    <row r="399" spans="3:21" ht="9.75">
      <c r="C399" s="469"/>
      <c r="D399" s="469"/>
      <c r="E399" s="469"/>
      <c r="F399" s="469"/>
      <c r="G399" s="469"/>
      <c r="H399" s="469"/>
      <c r="I399" s="469"/>
      <c r="J399" s="469"/>
      <c r="K399" s="469"/>
      <c r="L399" s="469"/>
      <c r="M399" s="469"/>
      <c r="N399" s="469"/>
      <c r="O399" s="469"/>
      <c r="P399" s="469"/>
      <c r="Q399" s="469"/>
      <c r="R399" s="469"/>
      <c r="S399" s="469"/>
      <c r="T399" s="469"/>
      <c r="U399" s="469"/>
    </row>
    <row r="400" spans="3:21" ht="9.75">
      <c r="C400" s="469"/>
      <c r="D400" s="469"/>
      <c r="E400" s="469"/>
      <c r="F400" s="469"/>
      <c r="G400" s="469"/>
      <c r="H400" s="469"/>
      <c r="I400" s="469"/>
      <c r="J400" s="469"/>
      <c r="K400" s="469"/>
      <c r="L400" s="469"/>
      <c r="M400" s="469"/>
      <c r="N400" s="469"/>
      <c r="O400" s="469"/>
      <c r="P400" s="469"/>
      <c r="Q400" s="469"/>
      <c r="R400" s="469"/>
      <c r="S400" s="469"/>
      <c r="T400" s="469"/>
      <c r="U400" s="469"/>
    </row>
    <row r="401" spans="3:21" ht="9.75">
      <c r="C401" s="469"/>
      <c r="D401" s="469"/>
      <c r="E401" s="469"/>
      <c r="F401" s="469"/>
      <c r="G401" s="469"/>
      <c r="H401" s="469"/>
      <c r="I401" s="469"/>
      <c r="J401" s="469"/>
      <c r="K401" s="469"/>
      <c r="L401" s="469"/>
      <c r="M401" s="469"/>
      <c r="N401" s="469"/>
      <c r="O401" s="469"/>
      <c r="P401" s="469"/>
      <c r="Q401" s="469"/>
      <c r="R401" s="469"/>
      <c r="S401" s="469"/>
      <c r="T401" s="469"/>
      <c r="U401" s="469"/>
    </row>
    <row r="402" spans="3:21" ht="9.75">
      <c r="C402" s="469"/>
      <c r="D402" s="469"/>
      <c r="E402" s="469"/>
      <c r="F402" s="469"/>
      <c r="G402" s="469"/>
      <c r="H402" s="469"/>
      <c r="I402" s="469"/>
      <c r="J402" s="469"/>
      <c r="K402" s="469"/>
      <c r="L402" s="469"/>
      <c r="M402" s="469"/>
      <c r="N402" s="469"/>
      <c r="O402" s="469"/>
      <c r="P402" s="469"/>
      <c r="Q402" s="469"/>
      <c r="R402" s="469"/>
      <c r="S402" s="469"/>
      <c r="T402" s="469"/>
      <c r="U402" s="469"/>
    </row>
    <row r="403" spans="3:21" ht="9.75">
      <c r="C403" s="469"/>
      <c r="D403" s="469"/>
      <c r="E403" s="469"/>
      <c r="F403" s="469"/>
      <c r="G403" s="469"/>
      <c r="H403" s="469"/>
      <c r="I403" s="469"/>
      <c r="J403" s="469"/>
      <c r="K403" s="469"/>
      <c r="L403" s="469"/>
      <c r="M403" s="469"/>
      <c r="N403" s="469"/>
      <c r="O403" s="469"/>
      <c r="P403" s="469"/>
      <c r="Q403" s="469"/>
      <c r="R403" s="469"/>
      <c r="S403" s="469"/>
      <c r="T403" s="469"/>
      <c r="U403" s="469"/>
    </row>
    <row r="404" spans="3:21" ht="9.75">
      <c r="C404" s="469"/>
      <c r="D404" s="469"/>
      <c r="E404" s="469"/>
      <c r="F404" s="469"/>
      <c r="G404" s="469"/>
      <c r="H404" s="469"/>
      <c r="I404" s="469"/>
      <c r="J404" s="469"/>
      <c r="K404" s="469"/>
      <c r="L404" s="469"/>
      <c r="M404" s="469"/>
      <c r="N404" s="469"/>
      <c r="O404" s="469"/>
      <c r="P404" s="469"/>
      <c r="Q404" s="469"/>
      <c r="R404" s="469"/>
      <c r="S404" s="469"/>
      <c r="T404" s="469"/>
      <c r="U404" s="469"/>
    </row>
    <row r="405" spans="3:21" ht="9.75">
      <c r="C405" s="469"/>
      <c r="D405" s="469"/>
      <c r="E405" s="469"/>
      <c r="F405" s="469"/>
      <c r="G405" s="469"/>
      <c r="H405" s="469"/>
      <c r="I405" s="469"/>
      <c r="J405" s="469"/>
      <c r="K405" s="469"/>
      <c r="L405" s="469"/>
      <c r="M405" s="469"/>
      <c r="N405" s="469"/>
      <c r="O405" s="469"/>
      <c r="P405" s="469"/>
      <c r="Q405" s="469"/>
      <c r="R405" s="469"/>
      <c r="S405" s="469"/>
      <c r="T405" s="469"/>
      <c r="U405" s="469"/>
    </row>
    <row r="406" spans="3:21" ht="9.75">
      <c r="C406" s="469"/>
      <c r="D406" s="469"/>
      <c r="E406" s="469"/>
      <c r="F406" s="469"/>
      <c r="G406" s="469"/>
      <c r="H406" s="469"/>
      <c r="I406" s="469"/>
      <c r="J406" s="469"/>
      <c r="K406" s="469"/>
      <c r="L406" s="469"/>
      <c r="M406" s="469"/>
      <c r="N406" s="469"/>
      <c r="O406" s="469"/>
      <c r="P406" s="469"/>
      <c r="Q406" s="469"/>
      <c r="R406" s="469"/>
      <c r="S406" s="469"/>
      <c r="T406" s="469"/>
      <c r="U406" s="469"/>
    </row>
    <row r="407" spans="3:21" ht="9.75">
      <c r="C407" s="469"/>
      <c r="D407" s="469"/>
      <c r="E407" s="469"/>
      <c r="F407" s="469"/>
      <c r="G407" s="469"/>
      <c r="H407" s="469"/>
      <c r="I407" s="469"/>
      <c r="J407" s="469"/>
      <c r="K407" s="469"/>
      <c r="L407" s="469"/>
      <c r="M407" s="469"/>
      <c r="N407" s="469"/>
      <c r="O407" s="469"/>
      <c r="P407" s="469"/>
      <c r="Q407" s="469"/>
      <c r="R407" s="469"/>
      <c r="S407" s="469"/>
      <c r="T407" s="469"/>
      <c r="U407" s="469"/>
    </row>
    <row r="408" spans="3:21" ht="9.75">
      <c r="C408" s="469"/>
      <c r="D408" s="469"/>
      <c r="E408" s="469"/>
      <c r="F408" s="469"/>
      <c r="G408" s="469"/>
      <c r="H408" s="469"/>
      <c r="I408" s="469"/>
      <c r="J408" s="469"/>
      <c r="K408" s="469"/>
      <c r="L408" s="469"/>
      <c r="M408" s="469"/>
      <c r="N408" s="469"/>
      <c r="O408" s="469"/>
      <c r="P408" s="469"/>
      <c r="Q408" s="469"/>
      <c r="R408" s="469"/>
      <c r="S408" s="469"/>
      <c r="T408" s="469"/>
      <c r="U408" s="469"/>
    </row>
    <row r="409" spans="3:21" ht="9.75">
      <c r="C409" s="469"/>
      <c r="D409" s="469"/>
      <c r="E409" s="469"/>
      <c r="F409" s="469"/>
      <c r="G409" s="469"/>
      <c r="H409" s="469"/>
      <c r="I409" s="469"/>
      <c r="J409" s="469"/>
      <c r="K409" s="469"/>
      <c r="L409" s="469"/>
      <c r="M409" s="469"/>
      <c r="N409" s="469"/>
      <c r="O409" s="469"/>
      <c r="P409" s="469"/>
      <c r="Q409" s="469"/>
      <c r="R409" s="469"/>
      <c r="S409" s="469"/>
      <c r="T409" s="469"/>
      <c r="U409" s="469"/>
    </row>
    <row r="410" spans="3:21" ht="9.75">
      <c r="C410" s="469"/>
      <c r="D410" s="469"/>
      <c r="E410" s="469"/>
      <c r="F410" s="469"/>
      <c r="G410" s="469"/>
      <c r="H410" s="469"/>
      <c r="I410" s="469"/>
      <c r="J410" s="469"/>
      <c r="K410" s="469"/>
      <c r="L410" s="469"/>
      <c r="M410" s="469"/>
      <c r="N410" s="469"/>
      <c r="O410" s="469"/>
      <c r="P410" s="469"/>
      <c r="Q410" s="469"/>
      <c r="R410" s="469"/>
      <c r="S410" s="469"/>
      <c r="T410" s="469"/>
      <c r="U410" s="469"/>
    </row>
    <row r="411" spans="3:21" ht="9.75">
      <c r="C411" s="469"/>
      <c r="D411" s="469"/>
      <c r="E411" s="469"/>
      <c r="F411" s="469"/>
      <c r="G411" s="469"/>
      <c r="H411" s="469"/>
      <c r="I411" s="469"/>
      <c r="J411" s="469"/>
      <c r="K411" s="469"/>
      <c r="L411" s="469"/>
      <c r="M411" s="469"/>
      <c r="N411" s="469"/>
      <c r="O411" s="469"/>
      <c r="P411" s="469"/>
      <c r="Q411" s="469"/>
      <c r="R411" s="469"/>
      <c r="S411" s="469"/>
      <c r="T411" s="469"/>
      <c r="U411" s="469"/>
    </row>
    <row r="412" spans="3:21" ht="9.75">
      <c r="C412" s="469"/>
      <c r="D412" s="469"/>
      <c r="E412" s="469"/>
      <c r="F412" s="469"/>
      <c r="G412" s="469"/>
      <c r="H412" s="469"/>
      <c r="I412" s="469"/>
      <c r="J412" s="469"/>
      <c r="K412" s="469"/>
      <c r="L412" s="469"/>
      <c r="M412" s="469"/>
      <c r="N412" s="469"/>
      <c r="O412" s="469"/>
      <c r="P412" s="469"/>
      <c r="Q412" s="469"/>
      <c r="R412" s="469"/>
      <c r="S412" s="469"/>
      <c r="T412" s="469"/>
      <c r="U412" s="469"/>
    </row>
    <row r="413" spans="3:21" ht="9.75">
      <c r="C413" s="469"/>
      <c r="D413" s="469"/>
      <c r="E413" s="469"/>
      <c r="F413" s="469"/>
      <c r="G413" s="469"/>
      <c r="H413" s="469"/>
      <c r="I413" s="469"/>
      <c r="J413" s="469"/>
      <c r="K413" s="469"/>
      <c r="L413" s="469"/>
      <c r="M413" s="469"/>
      <c r="N413" s="469"/>
      <c r="O413" s="469"/>
      <c r="P413" s="469"/>
      <c r="Q413" s="469"/>
      <c r="R413" s="469"/>
      <c r="S413" s="469"/>
      <c r="T413" s="469"/>
      <c r="U413" s="469"/>
    </row>
    <row r="414" spans="3:21" ht="9.75">
      <c r="C414" s="469"/>
      <c r="D414" s="469"/>
      <c r="E414" s="469"/>
      <c r="F414" s="469"/>
      <c r="G414" s="469"/>
      <c r="H414" s="469"/>
      <c r="I414" s="469"/>
      <c r="J414" s="469"/>
      <c r="K414" s="469"/>
      <c r="L414" s="469"/>
      <c r="M414" s="469"/>
      <c r="N414" s="469"/>
      <c r="O414" s="469"/>
      <c r="P414" s="469"/>
      <c r="Q414" s="469"/>
      <c r="R414" s="469"/>
      <c r="S414" s="469"/>
      <c r="T414" s="469"/>
      <c r="U414" s="469"/>
    </row>
    <row r="415" spans="3:21" ht="9.75">
      <c r="C415" s="469"/>
      <c r="D415" s="469"/>
      <c r="E415" s="469"/>
      <c r="F415" s="469"/>
      <c r="G415" s="469"/>
      <c r="H415" s="469"/>
      <c r="I415" s="469"/>
      <c r="J415" s="469"/>
      <c r="K415" s="469"/>
      <c r="L415" s="469"/>
      <c r="M415" s="469"/>
      <c r="N415" s="469"/>
      <c r="O415" s="469"/>
      <c r="P415" s="469"/>
      <c r="Q415" s="469"/>
      <c r="R415" s="469"/>
      <c r="S415" s="469"/>
      <c r="T415" s="469"/>
      <c r="U415" s="469"/>
    </row>
    <row r="416" spans="3:21" ht="9.75">
      <c r="C416" s="469"/>
      <c r="D416" s="469"/>
      <c r="E416" s="469"/>
      <c r="F416" s="469"/>
      <c r="G416" s="469"/>
      <c r="H416" s="469"/>
      <c r="I416" s="469"/>
      <c r="J416" s="469"/>
      <c r="K416" s="469"/>
      <c r="L416" s="469"/>
      <c r="M416" s="469"/>
      <c r="N416" s="469"/>
      <c r="O416" s="469"/>
      <c r="P416" s="469"/>
      <c r="Q416" s="469"/>
      <c r="R416" s="469"/>
      <c r="S416" s="469"/>
      <c r="T416" s="469"/>
      <c r="U416" s="469"/>
    </row>
    <row r="417" spans="3:21" ht="9.75">
      <c r="C417" s="469"/>
      <c r="D417" s="469"/>
      <c r="E417" s="469"/>
      <c r="F417" s="469"/>
      <c r="G417" s="469"/>
      <c r="H417" s="469"/>
      <c r="I417" s="469"/>
      <c r="J417" s="469"/>
      <c r="K417" s="469"/>
      <c r="L417" s="469"/>
      <c r="M417" s="469"/>
      <c r="N417" s="469"/>
      <c r="O417" s="469"/>
      <c r="P417" s="469"/>
      <c r="Q417" s="469"/>
      <c r="R417" s="469"/>
      <c r="S417" s="469"/>
      <c r="T417" s="469"/>
      <c r="U417" s="469"/>
    </row>
    <row r="418" spans="3:21" ht="9.75">
      <c r="C418" s="469"/>
      <c r="D418" s="469"/>
      <c r="E418" s="469"/>
      <c r="F418" s="469"/>
      <c r="G418" s="469"/>
      <c r="H418" s="469"/>
      <c r="I418" s="469"/>
      <c r="J418" s="469"/>
      <c r="K418" s="469"/>
      <c r="L418" s="469"/>
      <c r="M418" s="469"/>
      <c r="N418" s="469"/>
      <c r="O418" s="469"/>
      <c r="P418" s="469"/>
      <c r="Q418" s="469"/>
      <c r="R418" s="469"/>
      <c r="S418" s="469"/>
      <c r="T418" s="469"/>
      <c r="U418" s="469"/>
    </row>
    <row r="419" spans="3:21" ht="9.75">
      <c r="C419" s="469"/>
      <c r="D419" s="469"/>
      <c r="E419" s="469"/>
      <c r="F419" s="469"/>
      <c r="G419" s="469"/>
      <c r="H419" s="469"/>
      <c r="I419" s="469"/>
      <c r="J419" s="469"/>
      <c r="K419" s="469"/>
      <c r="L419" s="469"/>
      <c r="M419" s="469"/>
      <c r="N419" s="469"/>
      <c r="O419" s="469"/>
      <c r="P419" s="469"/>
      <c r="Q419" s="469"/>
      <c r="R419" s="469"/>
      <c r="S419" s="469"/>
      <c r="T419" s="469"/>
      <c r="U419" s="469"/>
    </row>
    <row r="420" spans="3:21" ht="9.75">
      <c r="C420" s="469"/>
      <c r="D420" s="469"/>
      <c r="E420" s="469"/>
      <c r="F420" s="469"/>
      <c r="G420" s="469"/>
      <c r="H420" s="469"/>
      <c r="I420" s="469"/>
      <c r="J420" s="469"/>
      <c r="K420" s="469"/>
      <c r="L420" s="469"/>
      <c r="M420" s="469"/>
      <c r="N420" s="469"/>
      <c r="O420" s="469"/>
      <c r="P420" s="469"/>
      <c r="Q420" s="469"/>
      <c r="R420" s="469"/>
      <c r="S420" s="469"/>
      <c r="T420" s="469"/>
      <c r="U420" s="469"/>
    </row>
    <row r="421" spans="3:21" ht="9.75">
      <c r="C421" s="469"/>
      <c r="D421" s="469"/>
      <c r="E421" s="469"/>
      <c r="F421" s="469"/>
      <c r="G421" s="469"/>
      <c r="H421" s="469"/>
      <c r="I421" s="469"/>
      <c r="J421" s="469"/>
      <c r="K421" s="469"/>
      <c r="L421" s="469"/>
      <c r="M421" s="469"/>
      <c r="N421" s="469"/>
      <c r="O421" s="469"/>
      <c r="P421" s="469"/>
      <c r="Q421" s="469"/>
      <c r="R421" s="469"/>
      <c r="S421" s="469"/>
      <c r="T421" s="469"/>
      <c r="U421" s="469"/>
    </row>
    <row r="422" spans="3:21" ht="9.75">
      <c r="C422" s="469"/>
      <c r="D422" s="469"/>
      <c r="E422" s="469"/>
      <c r="F422" s="469"/>
      <c r="G422" s="469"/>
      <c r="H422" s="469"/>
      <c r="I422" s="469"/>
      <c r="J422" s="469"/>
      <c r="K422" s="469"/>
      <c r="L422" s="469"/>
      <c r="M422" s="469"/>
      <c r="N422" s="469"/>
      <c r="O422" s="469"/>
      <c r="P422" s="469"/>
      <c r="Q422" s="469"/>
      <c r="R422" s="469"/>
      <c r="S422" s="469"/>
      <c r="T422" s="469"/>
      <c r="U422" s="469"/>
    </row>
    <row r="423" spans="3:21" ht="9.75">
      <c r="C423" s="469"/>
      <c r="D423" s="469"/>
      <c r="E423" s="469"/>
      <c r="F423" s="469"/>
      <c r="G423" s="469"/>
      <c r="H423" s="469"/>
      <c r="I423" s="469"/>
      <c r="J423" s="469"/>
      <c r="K423" s="469"/>
      <c r="L423" s="469"/>
      <c r="M423" s="469"/>
      <c r="N423" s="469"/>
      <c r="O423" s="469"/>
      <c r="P423" s="469"/>
      <c r="Q423" s="469"/>
      <c r="R423" s="469"/>
      <c r="S423" s="469"/>
      <c r="T423" s="469"/>
      <c r="U423" s="469"/>
    </row>
    <row r="424" spans="3:21" ht="9.75">
      <c r="C424" s="469"/>
      <c r="D424" s="469"/>
      <c r="E424" s="469"/>
      <c r="F424" s="469"/>
      <c r="G424" s="469"/>
      <c r="H424" s="469"/>
      <c r="I424" s="469"/>
      <c r="J424" s="469"/>
      <c r="K424" s="469"/>
      <c r="L424" s="469"/>
      <c r="M424" s="469"/>
      <c r="N424" s="469"/>
      <c r="O424" s="469"/>
      <c r="P424" s="469"/>
      <c r="Q424" s="469"/>
      <c r="R424" s="469"/>
      <c r="S424" s="469"/>
      <c r="T424" s="469"/>
      <c r="U424" s="469"/>
    </row>
    <row r="425" spans="3:21" ht="9.75">
      <c r="C425" s="469"/>
      <c r="D425" s="469"/>
      <c r="E425" s="469"/>
      <c r="F425" s="469"/>
      <c r="G425" s="469"/>
      <c r="H425" s="469"/>
      <c r="I425" s="469"/>
      <c r="J425" s="469"/>
      <c r="K425" s="469"/>
      <c r="L425" s="469"/>
      <c r="M425" s="469"/>
      <c r="N425" s="469"/>
      <c r="O425" s="469"/>
      <c r="P425" s="469"/>
      <c r="Q425" s="469"/>
      <c r="R425" s="469"/>
      <c r="S425" s="469"/>
      <c r="T425" s="469"/>
      <c r="U425" s="469"/>
    </row>
    <row r="426" spans="3:21" ht="9.75">
      <c r="C426" s="469"/>
      <c r="D426" s="469"/>
      <c r="E426" s="469"/>
      <c r="F426" s="469"/>
      <c r="G426" s="469"/>
      <c r="H426" s="469"/>
      <c r="I426" s="469"/>
      <c r="J426" s="469"/>
      <c r="K426" s="469"/>
      <c r="L426" s="469"/>
      <c r="M426" s="469"/>
      <c r="N426" s="469"/>
      <c r="O426" s="469"/>
      <c r="P426" s="469"/>
      <c r="Q426" s="469"/>
      <c r="R426" s="469"/>
      <c r="S426" s="469"/>
      <c r="T426" s="469"/>
      <c r="U426" s="469"/>
    </row>
    <row r="427" spans="3:21" ht="9.75">
      <c r="C427" s="469"/>
      <c r="D427" s="469"/>
      <c r="E427" s="469"/>
      <c r="F427" s="469"/>
      <c r="G427" s="469"/>
      <c r="H427" s="469"/>
      <c r="I427" s="469"/>
      <c r="J427" s="469"/>
      <c r="K427" s="469"/>
      <c r="L427" s="469"/>
      <c r="M427" s="469"/>
      <c r="N427" s="469"/>
      <c r="O427" s="469"/>
      <c r="P427" s="469"/>
      <c r="Q427" s="469"/>
      <c r="R427" s="469"/>
      <c r="S427" s="469"/>
      <c r="T427" s="469"/>
      <c r="U427" s="469"/>
    </row>
    <row r="428" spans="3:21" ht="9.75">
      <c r="C428" s="469"/>
      <c r="D428" s="469"/>
      <c r="E428" s="469"/>
      <c r="F428" s="469"/>
      <c r="G428" s="469"/>
      <c r="H428" s="469"/>
      <c r="I428" s="469"/>
      <c r="J428" s="469"/>
      <c r="K428" s="469"/>
      <c r="L428" s="469"/>
      <c r="M428" s="469"/>
      <c r="N428" s="469"/>
      <c r="O428" s="469"/>
      <c r="P428" s="469"/>
      <c r="Q428" s="469"/>
      <c r="R428" s="469"/>
      <c r="S428" s="469"/>
      <c r="T428" s="469"/>
      <c r="U428" s="469"/>
    </row>
    <row r="429" spans="3:21" ht="9.75">
      <c r="C429" s="469"/>
      <c r="D429" s="469"/>
      <c r="E429" s="469"/>
      <c r="F429" s="469"/>
      <c r="G429" s="469"/>
      <c r="H429" s="469"/>
      <c r="I429" s="469"/>
      <c r="J429" s="469"/>
      <c r="K429" s="469"/>
      <c r="L429" s="469"/>
      <c r="M429" s="469"/>
      <c r="N429" s="469"/>
      <c r="O429" s="469"/>
      <c r="P429" s="469"/>
      <c r="Q429" s="469"/>
      <c r="R429" s="469"/>
      <c r="S429" s="469"/>
      <c r="T429" s="469"/>
      <c r="U429" s="469"/>
    </row>
    <row r="430" spans="3:21" ht="9.75">
      <c r="C430" s="469"/>
      <c r="D430" s="469"/>
      <c r="E430" s="469"/>
      <c r="F430" s="469"/>
      <c r="G430" s="469"/>
      <c r="H430" s="469"/>
      <c r="I430" s="469"/>
      <c r="J430" s="469"/>
      <c r="K430" s="469"/>
      <c r="L430" s="469"/>
      <c r="M430" s="469"/>
      <c r="N430" s="469"/>
      <c r="O430" s="469"/>
      <c r="P430" s="469"/>
      <c r="Q430" s="469"/>
      <c r="R430" s="469"/>
      <c r="S430" s="469"/>
      <c r="T430" s="469"/>
      <c r="U430" s="469"/>
    </row>
    <row r="431" spans="3:21" ht="9.75">
      <c r="C431" s="469"/>
      <c r="D431" s="469"/>
      <c r="E431" s="469"/>
      <c r="F431" s="469"/>
      <c r="G431" s="469"/>
      <c r="H431" s="469"/>
      <c r="I431" s="469"/>
      <c r="J431" s="469"/>
      <c r="K431" s="469"/>
      <c r="L431" s="469"/>
      <c r="M431" s="469"/>
      <c r="N431" s="469"/>
      <c r="O431" s="469"/>
      <c r="P431" s="469"/>
      <c r="Q431" s="469"/>
      <c r="R431" s="469"/>
      <c r="S431" s="469"/>
      <c r="T431" s="469"/>
      <c r="U431" s="469"/>
    </row>
    <row r="432" spans="3:21" ht="9.75">
      <c r="C432" s="469"/>
      <c r="D432" s="469"/>
      <c r="E432" s="469"/>
      <c r="F432" s="469"/>
      <c r="G432" s="469"/>
      <c r="H432" s="469"/>
      <c r="I432" s="469"/>
      <c r="J432" s="469"/>
      <c r="K432" s="469"/>
      <c r="L432" s="469"/>
      <c r="M432" s="469"/>
      <c r="N432" s="469"/>
      <c r="O432" s="469"/>
      <c r="P432" s="469"/>
      <c r="Q432" s="469"/>
      <c r="R432" s="469"/>
      <c r="S432" s="469"/>
      <c r="T432" s="469"/>
      <c r="U432" s="469"/>
    </row>
    <row r="433" spans="3:21" ht="9.75">
      <c r="C433" s="469"/>
      <c r="D433" s="469"/>
      <c r="E433" s="469"/>
      <c r="F433" s="469"/>
      <c r="G433" s="469"/>
      <c r="H433" s="469"/>
      <c r="I433" s="469"/>
      <c r="J433" s="469"/>
      <c r="K433" s="469"/>
      <c r="L433" s="469"/>
      <c r="M433" s="469"/>
      <c r="N433" s="469"/>
      <c r="O433" s="469"/>
      <c r="P433" s="469"/>
      <c r="Q433" s="469"/>
      <c r="R433" s="469"/>
      <c r="S433" s="469"/>
      <c r="T433" s="469"/>
      <c r="U433" s="469"/>
    </row>
    <row r="434" spans="3:21" ht="9.75">
      <c r="C434" s="469"/>
      <c r="D434" s="469"/>
      <c r="E434" s="469"/>
      <c r="F434" s="469"/>
      <c r="G434" s="469"/>
      <c r="H434" s="469"/>
      <c r="I434" s="469"/>
      <c r="J434" s="469"/>
      <c r="K434" s="469"/>
      <c r="L434" s="469"/>
      <c r="M434" s="469"/>
      <c r="N434" s="469"/>
      <c r="O434" s="469"/>
      <c r="P434" s="469"/>
      <c r="Q434" s="469"/>
      <c r="R434" s="469"/>
      <c r="S434" s="469"/>
      <c r="T434" s="469"/>
      <c r="U434" s="469"/>
    </row>
    <row r="435" spans="3:21" ht="9.75">
      <c r="C435" s="469"/>
      <c r="D435" s="469"/>
      <c r="E435" s="469"/>
      <c r="F435" s="469"/>
      <c r="G435" s="469"/>
      <c r="H435" s="469"/>
      <c r="I435" s="469"/>
      <c r="J435" s="469"/>
      <c r="K435" s="469"/>
      <c r="L435" s="469"/>
      <c r="M435" s="469"/>
      <c r="N435" s="469"/>
      <c r="O435" s="469"/>
      <c r="P435" s="469"/>
      <c r="Q435" s="469"/>
      <c r="R435" s="469"/>
      <c r="S435" s="469"/>
      <c r="T435" s="469"/>
      <c r="U435" s="469"/>
    </row>
    <row r="436" spans="3:21" ht="9.75">
      <c r="C436" s="469"/>
      <c r="D436" s="469"/>
      <c r="E436" s="469"/>
      <c r="F436" s="469"/>
      <c r="G436" s="469"/>
      <c r="H436" s="469"/>
      <c r="I436" s="469"/>
      <c r="J436" s="469"/>
      <c r="K436" s="469"/>
      <c r="L436" s="469"/>
      <c r="M436" s="469"/>
      <c r="N436" s="469"/>
      <c r="O436" s="469"/>
      <c r="P436" s="469"/>
      <c r="Q436" s="469"/>
      <c r="R436" s="469"/>
      <c r="S436" s="469"/>
      <c r="T436" s="469"/>
      <c r="U436" s="469"/>
    </row>
    <row r="437" spans="3:21" ht="9.75">
      <c r="C437" s="469"/>
      <c r="D437" s="469"/>
      <c r="E437" s="469"/>
      <c r="F437" s="469"/>
      <c r="G437" s="469"/>
      <c r="H437" s="469"/>
      <c r="I437" s="469"/>
      <c r="J437" s="469"/>
      <c r="K437" s="469"/>
      <c r="L437" s="469"/>
      <c r="M437" s="469"/>
      <c r="N437" s="469"/>
      <c r="O437" s="469"/>
      <c r="P437" s="469"/>
      <c r="Q437" s="469"/>
      <c r="R437" s="469"/>
      <c r="S437" s="469"/>
      <c r="T437" s="469"/>
      <c r="U437" s="469"/>
    </row>
    <row r="438" spans="3:21" ht="9.75">
      <c r="C438" s="469"/>
      <c r="D438" s="469"/>
      <c r="E438" s="469"/>
      <c r="F438" s="469"/>
      <c r="G438" s="469"/>
      <c r="H438" s="469"/>
      <c r="I438" s="469"/>
      <c r="J438" s="469"/>
      <c r="K438" s="469"/>
      <c r="L438" s="469"/>
      <c r="M438" s="469"/>
      <c r="N438" s="469"/>
      <c r="O438" s="469"/>
      <c r="P438" s="469"/>
      <c r="Q438" s="469"/>
      <c r="R438" s="469"/>
      <c r="S438" s="469"/>
      <c r="T438" s="469"/>
      <c r="U438" s="469"/>
    </row>
    <row r="439" spans="3:21" ht="9.75">
      <c r="C439" s="469"/>
      <c r="D439" s="469"/>
      <c r="E439" s="469"/>
      <c r="F439" s="469"/>
      <c r="G439" s="469"/>
      <c r="H439" s="469"/>
      <c r="I439" s="469"/>
      <c r="J439" s="469"/>
      <c r="K439" s="469"/>
      <c r="L439" s="469"/>
      <c r="M439" s="469"/>
      <c r="N439" s="469"/>
      <c r="O439" s="469"/>
      <c r="P439" s="469"/>
      <c r="Q439" s="469"/>
      <c r="R439" s="469"/>
      <c r="S439" s="469"/>
      <c r="T439" s="469"/>
      <c r="U439" s="469"/>
    </row>
    <row r="440" spans="3:21" ht="9.75">
      <c r="C440" s="469"/>
      <c r="D440" s="469"/>
      <c r="E440" s="469"/>
      <c r="F440" s="469"/>
      <c r="G440" s="469"/>
      <c r="H440" s="469"/>
      <c r="I440" s="469"/>
      <c r="J440" s="469"/>
      <c r="K440" s="469"/>
      <c r="L440" s="469"/>
      <c r="M440" s="469"/>
      <c r="N440" s="469"/>
      <c r="O440" s="469"/>
      <c r="P440" s="469"/>
      <c r="Q440" s="469"/>
      <c r="R440" s="469"/>
      <c r="S440" s="469"/>
      <c r="T440" s="469"/>
      <c r="U440" s="469"/>
    </row>
    <row r="441" spans="3:21" ht="9.75">
      <c r="C441" s="469"/>
      <c r="D441" s="469"/>
      <c r="E441" s="469"/>
      <c r="F441" s="469"/>
      <c r="G441" s="469"/>
      <c r="H441" s="469"/>
      <c r="I441" s="469"/>
      <c r="J441" s="469"/>
      <c r="K441" s="469"/>
      <c r="L441" s="469"/>
      <c r="M441" s="469"/>
      <c r="N441" s="469"/>
      <c r="O441" s="469"/>
      <c r="P441" s="469"/>
      <c r="Q441" s="469"/>
      <c r="R441" s="469"/>
      <c r="S441" s="469"/>
      <c r="T441" s="469"/>
      <c r="U441" s="469"/>
    </row>
    <row r="442" spans="3:21" ht="9.75">
      <c r="C442" s="469"/>
      <c r="D442" s="469"/>
      <c r="E442" s="469"/>
      <c r="F442" s="469"/>
      <c r="G442" s="469"/>
      <c r="H442" s="469"/>
      <c r="I442" s="469"/>
      <c r="J442" s="469"/>
      <c r="K442" s="469"/>
      <c r="L442" s="469"/>
      <c r="M442" s="469"/>
      <c r="N442" s="469"/>
      <c r="O442" s="469"/>
      <c r="P442" s="469"/>
      <c r="Q442" s="469"/>
      <c r="R442" s="469"/>
      <c r="S442" s="469"/>
      <c r="T442" s="469"/>
      <c r="U442" s="469"/>
    </row>
    <row r="443" spans="3:21" ht="9.75">
      <c r="C443" s="469"/>
      <c r="D443" s="469"/>
      <c r="E443" s="469"/>
      <c r="F443" s="469"/>
      <c r="G443" s="469"/>
      <c r="H443" s="469"/>
      <c r="I443" s="469"/>
      <c r="J443" s="469"/>
      <c r="K443" s="469"/>
      <c r="L443" s="469"/>
      <c r="M443" s="469"/>
      <c r="N443" s="469"/>
      <c r="O443" s="469"/>
      <c r="P443" s="469"/>
      <c r="Q443" s="469"/>
      <c r="R443" s="469"/>
      <c r="S443" s="469"/>
      <c r="T443" s="469"/>
      <c r="U443" s="469"/>
    </row>
    <row r="444" spans="3:21" ht="9.75">
      <c r="C444" s="469"/>
      <c r="D444" s="469"/>
      <c r="E444" s="469"/>
      <c r="F444" s="469"/>
      <c r="G444" s="469"/>
      <c r="H444" s="469"/>
      <c r="I444" s="469"/>
      <c r="J444" s="469"/>
      <c r="K444" s="469"/>
      <c r="L444" s="469"/>
      <c r="M444" s="469"/>
      <c r="N444" s="469"/>
      <c r="O444" s="469"/>
      <c r="P444" s="469"/>
      <c r="Q444" s="469"/>
      <c r="R444" s="469"/>
      <c r="S444" s="469"/>
      <c r="T444" s="469"/>
      <c r="U444" s="469"/>
    </row>
    <row r="445" spans="3:21" ht="9.75">
      <c r="C445" s="469"/>
      <c r="D445" s="469"/>
      <c r="E445" s="469"/>
      <c r="F445" s="469"/>
      <c r="G445" s="469"/>
      <c r="H445" s="469"/>
      <c r="I445" s="469"/>
      <c r="J445" s="469"/>
      <c r="K445" s="469"/>
      <c r="L445" s="469"/>
      <c r="M445" s="469"/>
      <c r="N445" s="469"/>
      <c r="O445" s="469"/>
      <c r="P445" s="469"/>
      <c r="Q445" s="469"/>
      <c r="R445" s="469"/>
      <c r="S445" s="469"/>
      <c r="T445" s="469"/>
      <c r="U445" s="469"/>
    </row>
    <row r="446" spans="3:21" ht="9.75">
      <c r="C446" s="469"/>
      <c r="D446" s="469"/>
      <c r="E446" s="469"/>
      <c r="F446" s="469"/>
      <c r="G446" s="469"/>
      <c r="H446" s="469"/>
      <c r="I446" s="469"/>
      <c r="J446" s="469"/>
      <c r="K446" s="469"/>
      <c r="L446" s="469"/>
      <c r="M446" s="469"/>
      <c r="N446" s="469"/>
      <c r="O446" s="469"/>
      <c r="P446" s="469"/>
      <c r="Q446" s="469"/>
      <c r="R446" s="469"/>
      <c r="S446" s="469"/>
      <c r="T446" s="469"/>
      <c r="U446" s="469"/>
    </row>
    <row r="447" spans="3:21" ht="9.75">
      <c r="C447" s="469"/>
      <c r="D447" s="469"/>
      <c r="E447" s="469"/>
      <c r="F447" s="469"/>
      <c r="G447" s="469"/>
      <c r="H447" s="469"/>
      <c r="I447" s="469"/>
      <c r="J447" s="469"/>
      <c r="K447" s="469"/>
      <c r="L447" s="469"/>
      <c r="M447" s="469"/>
      <c r="N447" s="469"/>
      <c r="O447" s="469"/>
      <c r="P447" s="469"/>
      <c r="Q447" s="469"/>
      <c r="R447" s="469"/>
      <c r="S447" s="469"/>
      <c r="T447" s="469"/>
      <c r="U447" s="469"/>
    </row>
    <row r="448" spans="3:21" ht="9.75">
      <c r="C448" s="469"/>
      <c r="D448" s="469"/>
      <c r="E448" s="469"/>
      <c r="F448" s="469"/>
      <c r="G448" s="469"/>
      <c r="H448" s="469"/>
      <c r="I448" s="469"/>
      <c r="J448" s="469"/>
      <c r="K448" s="469"/>
      <c r="L448" s="469"/>
      <c r="M448" s="469"/>
      <c r="N448" s="469"/>
      <c r="O448" s="469"/>
      <c r="P448" s="469"/>
      <c r="Q448" s="469"/>
      <c r="R448" s="469"/>
      <c r="S448" s="469"/>
      <c r="T448" s="469"/>
      <c r="U448" s="469"/>
    </row>
    <row r="449" spans="3:21" ht="9.75">
      <c r="C449" s="469"/>
      <c r="D449" s="469"/>
      <c r="E449" s="469"/>
      <c r="F449" s="469"/>
      <c r="G449" s="469"/>
      <c r="H449" s="469"/>
      <c r="I449" s="469"/>
      <c r="J449" s="469"/>
      <c r="K449" s="469"/>
      <c r="L449" s="469"/>
      <c r="M449" s="469"/>
      <c r="N449" s="469"/>
      <c r="O449" s="469"/>
      <c r="P449" s="469"/>
      <c r="Q449" s="469"/>
      <c r="R449" s="469"/>
      <c r="S449" s="469"/>
      <c r="T449" s="469"/>
      <c r="U449" s="469"/>
    </row>
    <row r="450" spans="3:21" ht="9.75">
      <c r="C450" s="469"/>
      <c r="D450" s="469"/>
      <c r="E450" s="469"/>
      <c r="F450" s="469"/>
      <c r="G450" s="469"/>
      <c r="H450" s="469"/>
      <c r="I450" s="469"/>
      <c r="J450" s="469"/>
      <c r="K450" s="469"/>
      <c r="L450" s="469"/>
      <c r="M450" s="469"/>
      <c r="N450" s="469"/>
      <c r="O450" s="469"/>
      <c r="P450" s="469"/>
      <c r="Q450" s="469"/>
      <c r="R450" s="469"/>
      <c r="S450" s="469"/>
      <c r="T450" s="469"/>
      <c r="U450" s="469"/>
    </row>
    <row r="451" spans="3:21" ht="9.75">
      <c r="C451" s="469"/>
      <c r="D451" s="469"/>
      <c r="E451" s="469"/>
      <c r="F451" s="469"/>
      <c r="G451" s="469"/>
      <c r="H451" s="469"/>
      <c r="I451" s="469"/>
      <c r="J451" s="469"/>
      <c r="K451" s="469"/>
      <c r="L451" s="469"/>
      <c r="M451" s="469"/>
      <c r="N451" s="469"/>
      <c r="O451" s="469"/>
      <c r="P451" s="469"/>
      <c r="Q451" s="469"/>
      <c r="R451" s="469"/>
      <c r="S451" s="469"/>
      <c r="T451" s="469"/>
      <c r="U451" s="469"/>
    </row>
    <row r="452" spans="3:21" ht="9.75">
      <c r="C452" s="469"/>
      <c r="D452" s="469"/>
      <c r="E452" s="469"/>
      <c r="F452" s="469"/>
      <c r="G452" s="469"/>
      <c r="H452" s="469"/>
      <c r="I452" s="469"/>
      <c r="J452" s="469"/>
      <c r="K452" s="469"/>
      <c r="L452" s="469"/>
      <c r="M452" s="469"/>
      <c r="N452" s="469"/>
      <c r="O452" s="469"/>
      <c r="P452" s="469"/>
      <c r="Q452" s="469"/>
      <c r="R452" s="469"/>
      <c r="S452" s="469"/>
      <c r="T452" s="469"/>
      <c r="U452" s="469"/>
    </row>
    <row r="453" spans="3:21" ht="9.75">
      <c r="C453" s="469"/>
      <c r="D453" s="469"/>
      <c r="E453" s="469"/>
      <c r="F453" s="469"/>
      <c r="G453" s="469"/>
      <c r="H453" s="469"/>
      <c r="I453" s="469"/>
      <c r="J453" s="469"/>
      <c r="K453" s="469"/>
      <c r="L453" s="469"/>
      <c r="M453" s="469"/>
      <c r="N453" s="469"/>
      <c r="O453" s="469"/>
      <c r="P453" s="469"/>
      <c r="Q453" s="469"/>
      <c r="R453" s="469"/>
      <c r="S453" s="469"/>
      <c r="T453" s="469"/>
      <c r="U453" s="469"/>
    </row>
    <row r="454" spans="3:21" ht="9.75">
      <c r="C454" s="469"/>
      <c r="D454" s="469"/>
      <c r="E454" s="469"/>
      <c r="F454" s="469"/>
      <c r="G454" s="469"/>
      <c r="H454" s="469"/>
      <c r="I454" s="469"/>
      <c r="J454" s="469"/>
      <c r="K454" s="469"/>
      <c r="L454" s="469"/>
      <c r="M454" s="469"/>
      <c r="N454" s="469"/>
      <c r="O454" s="469"/>
      <c r="P454" s="469"/>
      <c r="Q454" s="469"/>
      <c r="R454" s="469"/>
      <c r="S454" s="469"/>
      <c r="T454" s="469"/>
      <c r="U454" s="469"/>
    </row>
    <row r="455" spans="3:21" ht="9.75">
      <c r="C455" s="469"/>
      <c r="D455" s="469"/>
      <c r="E455" s="469"/>
      <c r="F455" s="469"/>
      <c r="G455" s="469"/>
      <c r="H455" s="469"/>
      <c r="I455" s="469"/>
      <c r="J455" s="469"/>
      <c r="K455" s="469"/>
      <c r="L455" s="469"/>
      <c r="M455" s="469"/>
      <c r="N455" s="469"/>
      <c r="O455" s="469"/>
      <c r="P455" s="469"/>
      <c r="Q455" s="469"/>
      <c r="R455" s="469"/>
      <c r="S455" s="469"/>
      <c r="T455" s="469"/>
      <c r="U455" s="469"/>
    </row>
    <row r="456" spans="3:21" ht="9.75">
      <c r="C456" s="469"/>
      <c r="D456" s="469"/>
      <c r="E456" s="469"/>
      <c r="F456" s="469"/>
      <c r="G456" s="469"/>
      <c r="H456" s="469"/>
      <c r="I456" s="469"/>
      <c r="J456" s="469"/>
      <c r="K456" s="469"/>
      <c r="L456" s="469"/>
      <c r="M456" s="469"/>
      <c r="N456" s="469"/>
      <c r="O456" s="469"/>
      <c r="P456" s="469"/>
      <c r="Q456" s="469"/>
      <c r="R456" s="469"/>
      <c r="S456" s="469"/>
      <c r="T456" s="469"/>
      <c r="U456" s="469"/>
    </row>
    <row r="457" spans="3:21" ht="9.75">
      <c r="C457" s="469"/>
      <c r="D457" s="469"/>
      <c r="E457" s="469"/>
      <c r="F457" s="469"/>
      <c r="G457" s="469"/>
      <c r="H457" s="469"/>
      <c r="I457" s="469"/>
      <c r="J457" s="469"/>
      <c r="K457" s="469"/>
      <c r="L457" s="469"/>
      <c r="M457" s="469"/>
      <c r="N457" s="469"/>
      <c r="O457" s="469"/>
      <c r="P457" s="469"/>
      <c r="Q457" s="469"/>
      <c r="R457" s="469"/>
      <c r="S457" s="469"/>
      <c r="T457" s="469"/>
      <c r="U457" s="469"/>
    </row>
    <row r="458" spans="3:21" ht="9.75">
      <c r="C458" s="469"/>
      <c r="D458" s="469"/>
      <c r="E458" s="469"/>
      <c r="F458" s="469"/>
      <c r="G458" s="469"/>
      <c r="H458" s="469"/>
      <c r="I458" s="469"/>
      <c r="J458" s="469"/>
      <c r="K458" s="469"/>
      <c r="L458" s="469"/>
      <c r="M458" s="469"/>
      <c r="N458" s="469"/>
      <c r="O458" s="469"/>
      <c r="P458" s="469"/>
      <c r="Q458" s="469"/>
      <c r="R458" s="469"/>
      <c r="S458" s="469"/>
      <c r="T458" s="469"/>
      <c r="U458" s="469"/>
    </row>
    <row r="459" spans="3:21" ht="9.75">
      <c r="C459" s="469"/>
      <c r="D459" s="469"/>
      <c r="E459" s="469"/>
      <c r="F459" s="469"/>
      <c r="G459" s="469"/>
      <c r="H459" s="469"/>
      <c r="I459" s="469"/>
      <c r="J459" s="469"/>
      <c r="K459" s="469"/>
      <c r="L459" s="469"/>
      <c r="M459" s="469"/>
      <c r="N459" s="469"/>
      <c r="O459" s="469"/>
      <c r="P459" s="469"/>
      <c r="Q459" s="469"/>
      <c r="R459" s="469"/>
      <c r="S459" s="469"/>
      <c r="T459" s="469"/>
      <c r="U459" s="469"/>
    </row>
    <row r="460" spans="3:21" ht="9.75">
      <c r="C460" s="469"/>
      <c r="D460" s="469"/>
      <c r="E460" s="469"/>
      <c r="F460" s="469"/>
      <c r="G460" s="469"/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  <c r="T460" s="469"/>
      <c r="U460" s="469"/>
    </row>
    <row r="461" spans="3:21" ht="9.75">
      <c r="C461" s="469"/>
      <c r="D461" s="469"/>
      <c r="E461" s="469"/>
      <c r="F461" s="469"/>
      <c r="G461" s="469"/>
      <c r="H461" s="469"/>
      <c r="I461" s="469"/>
      <c r="J461" s="469"/>
      <c r="K461" s="469"/>
      <c r="L461" s="469"/>
      <c r="M461" s="469"/>
      <c r="N461" s="469"/>
      <c r="O461" s="469"/>
      <c r="P461" s="469"/>
      <c r="Q461" s="469"/>
      <c r="R461" s="469"/>
      <c r="S461" s="469"/>
      <c r="T461" s="469"/>
      <c r="U461" s="469"/>
    </row>
    <row r="462" spans="3:21" ht="9.75">
      <c r="C462" s="469"/>
      <c r="D462" s="469"/>
      <c r="E462" s="469"/>
      <c r="F462" s="469"/>
      <c r="G462" s="469"/>
      <c r="H462" s="469"/>
      <c r="I462" s="469"/>
      <c r="J462" s="469"/>
      <c r="K462" s="469"/>
      <c r="L462" s="469"/>
      <c r="M462" s="469"/>
      <c r="N462" s="469"/>
      <c r="O462" s="469"/>
      <c r="P462" s="469"/>
      <c r="Q462" s="469"/>
      <c r="R462" s="469"/>
      <c r="S462" s="469"/>
      <c r="T462" s="469"/>
      <c r="U462" s="469"/>
    </row>
    <row r="463" spans="3:21" ht="9.75">
      <c r="C463" s="469"/>
      <c r="D463" s="469"/>
      <c r="E463" s="469"/>
      <c r="F463" s="469"/>
      <c r="G463" s="469"/>
      <c r="H463" s="469"/>
      <c r="I463" s="469"/>
      <c r="J463" s="469"/>
      <c r="K463" s="469"/>
      <c r="L463" s="469"/>
      <c r="M463" s="469"/>
      <c r="N463" s="469"/>
      <c r="O463" s="469"/>
      <c r="P463" s="469"/>
      <c r="Q463" s="469"/>
      <c r="R463" s="469"/>
      <c r="S463" s="469"/>
      <c r="T463" s="469"/>
      <c r="U463" s="469"/>
    </row>
    <row r="464" spans="3:21" ht="9.75">
      <c r="C464" s="469"/>
      <c r="D464" s="469"/>
      <c r="E464" s="469"/>
      <c r="F464" s="469"/>
      <c r="G464" s="469"/>
      <c r="H464" s="469"/>
      <c r="I464" s="469"/>
      <c r="J464" s="469"/>
      <c r="K464" s="469"/>
      <c r="L464" s="469"/>
      <c r="M464" s="469"/>
      <c r="N464" s="469"/>
      <c r="O464" s="469"/>
      <c r="P464" s="469"/>
      <c r="Q464" s="469"/>
      <c r="R464" s="469"/>
      <c r="S464" s="469"/>
      <c r="T464" s="469"/>
      <c r="U464" s="469"/>
    </row>
    <row r="465" spans="3:21" ht="9.75">
      <c r="C465" s="469"/>
      <c r="D465" s="469"/>
      <c r="E465" s="469"/>
      <c r="F465" s="469"/>
      <c r="G465" s="469"/>
      <c r="H465" s="469"/>
      <c r="I465" s="469"/>
      <c r="J465" s="469"/>
      <c r="K465" s="469"/>
      <c r="L465" s="469"/>
      <c r="M465" s="469"/>
      <c r="N465" s="469"/>
      <c r="O465" s="469"/>
      <c r="P465" s="469"/>
      <c r="Q465" s="469"/>
      <c r="R465" s="469"/>
      <c r="S465" s="469"/>
      <c r="T465" s="469"/>
      <c r="U465" s="469"/>
    </row>
    <row r="466" spans="3:21" ht="9.75">
      <c r="C466" s="469"/>
      <c r="D466" s="469"/>
      <c r="E466" s="469"/>
      <c r="F466" s="469"/>
      <c r="G466" s="469"/>
      <c r="H466" s="469"/>
      <c r="I466" s="469"/>
      <c r="J466" s="469"/>
      <c r="K466" s="469"/>
      <c r="L466" s="469"/>
      <c r="M466" s="469"/>
      <c r="N466" s="469"/>
      <c r="O466" s="469"/>
      <c r="P466" s="469"/>
      <c r="Q466" s="469"/>
      <c r="R466" s="469"/>
      <c r="S466" s="469"/>
      <c r="T466" s="469"/>
      <c r="U466" s="469"/>
    </row>
    <row r="467" spans="3:21" ht="9.75">
      <c r="C467" s="469"/>
      <c r="D467" s="469"/>
      <c r="E467" s="469"/>
      <c r="F467" s="469"/>
      <c r="G467" s="469"/>
      <c r="H467" s="469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  <c r="T467" s="469"/>
      <c r="U467" s="469"/>
    </row>
    <row r="468" spans="3:21" ht="9.75">
      <c r="C468" s="469"/>
      <c r="D468" s="469"/>
      <c r="E468" s="469"/>
      <c r="F468" s="469"/>
      <c r="G468" s="469"/>
      <c r="H468" s="469"/>
      <c r="I468" s="469"/>
      <c r="J468" s="469"/>
      <c r="K468" s="469"/>
      <c r="L468" s="469"/>
      <c r="M468" s="469"/>
      <c r="N468" s="469"/>
      <c r="O468" s="469"/>
      <c r="P468" s="469"/>
      <c r="Q468" s="469"/>
      <c r="R468" s="469"/>
      <c r="S468" s="469"/>
      <c r="T468" s="469"/>
      <c r="U468" s="469"/>
    </row>
    <row r="469" spans="3:21" ht="9.75">
      <c r="C469" s="469"/>
      <c r="D469" s="469"/>
      <c r="E469" s="469"/>
      <c r="F469" s="469"/>
      <c r="G469" s="469"/>
      <c r="H469" s="469"/>
      <c r="I469" s="469"/>
      <c r="J469" s="469"/>
      <c r="K469" s="469"/>
      <c r="L469" s="469"/>
      <c r="M469" s="469"/>
      <c r="N469" s="469"/>
      <c r="O469" s="469"/>
      <c r="P469" s="469"/>
      <c r="Q469" s="469"/>
      <c r="R469" s="469"/>
      <c r="S469" s="469"/>
      <c r="T469" s="469"/>
      <c r="U469" s="469"/>
    </row>
    <row r="470" spans="3:21" ht="9.75">
      <c r="C470" s="469"/>
      <c r="D470" s="469"/>
      <c r="E470" s="469"/>
      <c r="F470" s="469"/>
      <c r="G470" s="469"/>
      <c r="H470" s="469"/>
      <c r="I470" s="469"/>
      <c r="J470" s="469"/>
      <c r="K470" s="469"/>
      <c r="L470" s="469"/>
      <c r="M470" s="469"/>
      <c r="N470" s="469"/>
      <c r="O470" s="469"/>
      <c r="P470" s="469"/>
      <c r="Q470" s="469"/>
      <c r="R470" s="469"/>
      <c r="S470" s="469"/>
      <c r="T470" s="469"/>
      <c r="U470" s="469"/>
    </row>
    <row r="471" spans="3:21" ht="9.75">
      <c r="C471" s="469"/>
      <c r="D471" s="469"/>
      <c r="E471" s="469"/>
      <c r="F471" s="469"/>
      <c r="G471" s="469"/>
      <c r="H471" s="469"/>
      <c r="I471" s="469"/>
      <c r="J471" s="469"/>
      <c r="K471" s="469"/>
      <c r="L471" s="469"/>
      <c r="M471" s="469"/>
      <c r="N471" s="469"/>
      <c r="O471" s="469"/>
      <c r="P471" s="469"/>
      <c r="Q471" s="469"/>
      <c r="R471" s="469"/>
      <c r="S471" s="469"/>
      <c r="T471" s="469"/>
      <c r="U471" s="469"/>
    </row>
    <row r="472" spans="3:21" ht="9.75">
      <c r="C472" s="469"/>
      <c r="D472" s="469"/>
      <c r="E472" s="469"/>
      <c r="F472" s="469"/>
      <c r="G472" s="469"/>
      <c r="H472" s="469"/>
      <c r="I472" s="469"/>
      <c r="J472" s="469"/>
      <c r="K472" s="469"/>
      <c r="L472" s="469"/>
      <c r="M472" s="469"/>
      <c r="N472" s="469"/>
      <c r="O472" s="469"/>
      <c r="P472" s="469"/>
      <c r="Q472" s="469"/>
      <c r="R472" s="469"/>
      <c r="S472" s="469"/>
      <c r="T472" s="469"/>
      <c r="U472" s="469"/>
    </row>
    <row r="473" spans="3:21" ht="9.75">
      <c r="C473" s="469"/>
      <c r="D473" s="469"/>
      <c r="E473" s="469"/>
      <c r="F473" s="469"/>
      <c r="G473" s="469"/>
      <c r="H473" s="469"/>
      <c r="I473" s="469"/>
      <c r="J473" s="469"/>
      <c r="K473" s="469"/>
      <c r="L473" s="469"/>
      <c r="M473" s="469"/>
      <c r="N473" s="469"/>
      <c r="O473" s="469"/>
      <c r="P473" s="469"/>
      <c r="Q473" s="469"/>
      <c r="R473" s="469"/>
      <c r="S473" s="469"/>
      <c r="T473" s="469"/>
      <c r="U473" s="469"/>
    </row>
    <row r="474" spans="3:21" ht="9.75">
      <c r="C474" s="469"/>
      <c r="D474" s="469"/>
      <c r="E474" s="469"/>
      <c r="F474" s="469"/>
      <c r="G474" s="469"/>
      <c r="H474" s="469"/>
      <c r="I474" s="469"/>
      <c r="J474" s="469"/>
      <c r="K474" s="469"/>
      <c r="L474" s="469"/>
      <c r="M474" s="469"/>
      <c r="N474" s="469"/>
      <c r="O474" s="469"/>
      <c r="P474" s="469"/>
      <c r="Q474" s="469"/>
      <c r="R474" s="469"/>
      <c r="S474" s="469"/>
      <c r="T474" s="469"/>
      <c r="U474" s="469"/>
    </row>
    <row r="475" spans="3:21" ht="9.75">
      <c r="C475" s="469"/>
      <c r="D475" s="469"/>
      <c r="E475" s="469"/>
      <c r="F475" s="469"/>
      <c r="G475" s="469"/>
      <c r="H475" s="469"/>
      <c r="I475" s="469"/>
      <c r="J475" s="469"/>
      <c r="K475" s="469"/>
      <c r="L475" s="469"/>
      <c r="M475" s="469"/>
      <c r="N475" s="469"/>
      <c r="O475" s="469"/>
      <c r="P475" s="469"/>
      <c r="Q475" s="469"/>
      <c r="R475" s="469"/>
      <c r="S475" s="469"/>
      <c r="T475" s="469"/>
      <c r="U475" s="469"/>
    </row>
    <row r="476" spans="3:21" ht="9.75">
      <c r="C476" s="469"/>
      <c r="D476" s="469"/>
      <c r="E476" s="469"/>
      <c r="F476" s="469"/>
      <c r="G476" s="469"/>
      <c r="H476" s="469"/>
      <c r="I476" s="469"/>
      <c r="J476" s="469"/>
      <c r="K476" s="469"/>
      <c r="L476" s="469"/>
      <c r="M476" s="469"/>
      <c r="N476" s="469"/>
      <c r="O476" s="469"/>
      <c r="P476" s="469"/>
      <c r="Q476" s="469"/>
      <c r="R476" s="469"/>
      <c r="S476" s="469"/>
      <c r="T476" s="469"/>
      <c r="U476" s="469"/>
    </row>
    <row r="477" spans="3:21" ht="9.75"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469"/>
      <c r="O477" s="469"/>
      <c r="P477" s="469"/>
      <c r="Q477" s="469"/>
      <c r="R477" s="469"/>
      <c r="S477" s="469"/>
      <c r="T477" s="469"/>
      <c r="U477" s="469"/>
    </row>
    <row r="478" spans="3:21" ht="9.75">
      <c r="C478" s="469"/>
      <c r="D478" s="469"/>
      <c r="E478" s="469"/>
      <c r="F478" s="469"/>
      <c r="G478" s="469"/>
      <c r="H478" s="469"/>
      <c r="I478" s="469"/>
      <c r="J478" s="469"/>
      <c r="K478" s="469"/>
      <c r="L478" s="469"/>
      <c r="M478" s="469"/>
      <c r="N478" s="469"/>
      <c r="O478" s="469"/>
      <c r="P478" s="469"/>
      <c r="Q478" s="469"/>
      <c r="R478" s="469"/>
      <c r="S478" s="469"/>
      <c r="T478" s="469"/>
      <c r="U478" s="469"/>
    </row>
    <row r="479" spans="3:21" ht="9.75">
      <c r="C479" s="469"/>
      <c r="D479" s="469"/>
      <c r="E479" s="469"/>
      <c r="F479" s="469"/>
      <c r="G479" s="469"/>
      <c r="H479" s="469"/>
      <c r="I479" s="469"/>
      <c r="J479" s="469"/>
      <c r="K479" s="469"/>
      <c r="L479" s="469"/>
      <c r="M479" s="469"/>
      <c r="N479" s="469"/>
      <c r="O479" s="469"/>
      <c r="P479" s="469"/>
      <c r="Q479" s="469"/>
      <c r="R479" s="469"/>
      <c r="S479" s="469"/>
      <c r="T479" s="469"/>
      <c r="U479" s="469"/>
    </row>
    <row r="480" spans="3:21" ht="9.75">
      <c r="C480" s="469"/>
      <c r="D480" s="469"/>
      <c r="E480" s="469"/>
      <c r="F480" s="469"/>
      <c r="G480" s="469"/>
      <c r="H480" s="469"/>
      <c r="I480" s="469"/>
      <c r="J480" s="469"/>
      <c r="K480" s="469"/>
      <c r="L480" s="469"/>
      <c r="M480" s="469"/>
      <c r="N480" s="469"/>
      <c r="O480" s="469"/>
      <c r="P480" s="469"/>
      <c r="Q480" s="469"/>
      <c r="R480" s="469"/>
      <c r="S480" s="469"/>
      <c r="T480" s="469"/>
      <c r="U480" s="469"/>
    </row>
    <row r="481" spans="3:21" ht="9.75">
      <c r="C481" s="469"/>
      <c r="D481" s="469"/>
      <c r="E481" s="469"/>
      <c r="F481" s="469"/>
      <c r="G481" s="469"/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  <c r="T481" s="469"/>
      <c r="U481" s="469"/>
    </row>
    <row r="482" spans="3:21" ht="9.75">
      <c r="C482" s="469"/>
      <c r="D482" s="469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469"/>
      <c r="U482" s="469"/>
    </row>
    <row r="483" spans="3:21" ht="9.75">
      <c r="C483" s="469"/>
      <c r="D483" s="469"/>
      <c r="E483" s="469"/>
      <c r="F483" s="469"/>
      <c r="G483" s="469"/>
      <c r="H483" s="469"/>
      <c r="I483" s="469"/>
      <c r="J483" s="469"/>
      <c r="K483" s="469"/>
      <c r="L483" s="469"/>
      <c r="M483" s="469"/>
      <c r="N483" s="469"/>
      <c r="O483" s="469"/>
      <c r="P483" s="469"/>
      <c r="Q483" s="469"/>
      <c r="R483" s="469"/>
      <c r="S483" s="469"/>
      <c r="T483" s="469"/>
      <c r="U483" s="469"/>
    </row>
    <row r="484" spans="3:21" ht="9.75">
      <c r="C484" s="469"/>
      <c r="D484" s="469"/>
      <c r="E484" s="469"/>
      <c r="F484" s="469"/>
      <c r="G484" s="469"/>
      <c r="H484" s="469"/>
      <c r="I484" s="469"/>
      <c r="J484" s="469"/>
      <c r="K484" s="469"/>
      <c r="L484" s="469"/>
      <c r="M484" s="469"/>
      <c r="N484" s="469"/>
      <c r="O484" s="469"/>
      <c r="P484" s="469"/>
      <c r="Q484" s="469"/>
      <c r="R484" s="469"/>
      <c r="S484" s="469"/>
      <c r="T484" s="469"/>
      <c r="U484" s="469"/>
    </row>
    <row r="485" spans="3:21" ht="9.75">
      <c r="C485" s="469"/>
      <c r="D485" s="469"/>
      <c r="E485" s="469"/>
      <c r="F485" s="469"/>
      <c r="G485" s="469"/>
      <c r="H485" s="469"/>
      <c r="I485" s="469"/>
      <c r="J485" s="469"/>
      <c r="K485" s="469"/>
      <c r="L485" s="469"/>
      <c r="M485" s="469"/>
      <c r="N485" s="469"/>
      <c r="O485" s="469"/>
      <c r="P485" s="469"/>
      <c r="Q485" s="469"/>
      <c r="R485" s="469"/>
      <c r="S485" s="469"/>
      <c r="T485" s="469"/>
      <c r="U485" s="469"/>
    </row>
    <row r="486" spans="3:21" ht="9.75">
      <c r="C486" s="469"/>
      <c r="D486" s="469"/>
      <c r="E486" s="469"/>
      <c r="F486" s="469"/>
      <c r="G486" s="469"/>
      <c r="H486" s="469"/>
      <c r="I486" s="469"/>
      <c r="J486" s="469"/>
      <c r="K486" s="469"/>
      <c r="L486" s="469"/>
      <c r="M486" s="469"/>
      <c r="N486" s="469"/>
      <c r="O486" s="469"/>
      <c r="P486" s="469"/>
      <c r="Q486" s="469"/>
      <c r="R486" s="469"/>
      <c r="S486" s="469"/>
      <c r="T486" s="469"/>
      <c r="U486" s="469"/>
    </row>
    <row r="487" spans="3:21" ht="9.75">
      <c r="C487" s="469"/>
      <c r="D487" s="469"/>
      <c r="E487" s="469"/>
      <c r="F487" s="469"/>
      <c r="G487" s="469"/>
      <c r="H487" s="469"/>
      <c r="I487" s="469"/>
      <c r="J487" s="469"/>
      <c r="K487" s="469"/>
      <c r="L487" s="469"/>
      <c r="M487" s="469"/>
      <c r="N487" s="469"/>
      <c r="O487" s="469"/>
      <c r="P487" s="469"/>
      <c r="Q487" s="469"/>
      <c r="R487" s="469"/>
      <c r="S487" s="469"/>
      <c r="T487" s="469"/>
      <c r="U487" s="469"/>
    </row>
    <row r="488" spans="3:21" ht="9.75">
      <c r="C488" s="469"/>
      <c r="D488" s="469"/>
      <c r="E488" s="469"/>
      <c r="F488" s="469"/>
      <c r="G488" s="469"/>
      <c r="H488" s="469"/>
      <c r="I488" s="469"/>
      <c r="J488" s="469"/>
      <c r="K488" s="469"/>
      <c r="L488" s="469"/>
      <c r="M488" s="469"/>
      <c r="N488" s="469"/>
      <c r="O488" s="469"/>
      <c r="P488" s="469"/>
      <c r="Q488" s="469"/>
      <c r="R488" s="469"/>
      <c r="S488" s="469"/>
      <c r="T488" s="469"/>
      <c r="U488" s="469"/>
    </row>
    <row r="489" spans="3:21" ht="9.75">
      <c r="C489" s="469"/>
      <c r="D489" s="469"/>
      <c r="E489" s="469"/>
      <c r="F489" s="469"/>
      <c r="G489" s="469"/>
      <c r="H489" s="469"/>
      <c r="I489" s="469"/>
      <c r="J489" s="469"/>
      <c r="K489" s="469"/>
      <c r="L489" s="469"/>
      <c r="M489" s="469"/>
      <c r="N489" s="469"/>
      <c r="O489" s="469"/>
      <c r="P489" s="469"/>
      <c r="Q489" s="469"/>
      <c r="R489" s="469"/>
      <c r="S489" s="469"/>
      <c r="T489" s="469"/>
      <c r="U489" s="469"/>
    </row>
    <row r="490" spans="3:21" ht="9.75">
      <c r="C490" s="469"/>
      <c r="D490" s="469"/>
      <c r="E490" s="469"/>
      <c r="F490" s="469"/>
      <c r="G490" s="469"/>
      <c r="H490" s="469"/>
      <c r="I490" s="469"/>
      <c r="J490" s="469"/>
      <c r="K490" s="469"/>
      <c r="L490" s="469"/>
      <c r="M490" s="469"/>
      <c r="N490" s="469"/>
      <c r="O490" s="469"/>
      <c r="P490" s="469"/>
      <c r="Q490" s="469"/>
      <c r="R490" s="469"/>
      <c r="S490" s="469"/>
      <c r="T490" s="469"/>
      <c r="U490" s="469"/>
    </row>
    <row r="491" spans="3:21" ht="9.75">
      <c r="C491" s="469"/>
      <c r="D491" s="469"/>
      <c r="E491" s="469"/>
      <c r="F491" s="469"/>
      <c r="G491" s="469"/>
      <c r="H491" s="469"/>
      <c r="I491" s="469"/>
      <c r="J491" s="469"/>
      <c r="K491" s="469"/>
      <c r="L491" s="469"/>
      <c r="M491" s="469"/>
      <c r="N491" s="469"/>
      <c r="O491" s="469"/>
      <c r="P491" s="469"/>
      <c r="Q491" s="469"/>
      <c r="R491" s="469"/>
      <c r="S491" s="469"/>
      <c r="T491" s="469"/>
      <c r="U491" s="469"/>
    </row>
    <row r="492" spans="3:21" ht="9.75">
      <c r="C492" s="469"/>
      <c r="D492" s="469"/>
      <c r="E492" s="469"/>
      <c r="F492" s="469"/>
      <c r="G492" s="469"/>
      <c r="H492" s="469"/>
      <c r="I492" s="469"/>
      <c r="J492" s="469"/>
      <c r="K492" s="469"/>
      <c r="L492" s="469"/>
      <c r="M492" s="469"/>
      <c r="N492" s="469"/>
      <c r="O492" s="469"/>
      <c r="P492" s="469"/>
      <c r="Q492" s="469"/>
      <c r="R492" s="469"/>
      <c r="S492" s="469"/>
      <c r="T492" s="469"/>
      <c r="U492" s="469"/>
    </row>
    <row r="493" spans="3:21" ht="9.75">
      <c r="C493" s="469"/>
      <c r="D493" s="469"/>
      <c r="E493" s="469"/>
      <c r="F493" s="469"/>
      <c r="G493" s="469"/>
      <c r="H493" s="469"/>
      <c r="I493" s="469"/>
      <c r="J493" s="469"/>
      <c r="K493" s="469"/>
      <c r="L493" s="469"/>
      <c r="M493" s="469"/>
      <c r="N493" s="469"/>
      <c r="O493" s="469"/>
      <c r="P493" s="469"/>
      <c r="Q493" s="469"/>
      <c r="R493" s="469"/>
      <c r="S493" s="469"/>
      <c r="T493" s="469"/>
      <c r="U493" s="469"/>
    </row>
    <row r="494" spans="3:21" ht="9.75">
      <c r="C494" s="469"/>
      <c r="D494" s="469"/>
      <c r="E494" s="469"/>
      <c r="F494" s="469"/>
      <c r="G494" s="469"/>
      <c r="H494" s="469"/>
      <c r="I494" s="469"/>
      <c r="J494" s="469"/>
      <c r="K494" s="469"/>
      <c r="L494" s="469"/>
      <c r="M494" s="469"/>
      <c r="N494" s="469"/>
      <c r="O494" s="469"/>
      <c r="P494" s="469"/>
      <c r="Q494" s="469"/>
      <c r="R494" s="469"/>
      <c r="S494" s="469"/>
      <c r="T494" s="469"/>
      <c r="U494" s="469"/>
    </row>
    <row r="495" spans="3:21" ht="9.75">
      <c r="C495" s="469"/>
      <c r="D495" s="469"/>
      <c r="E495" s="469"/>
      <c r="F495" s="469"/>
      <c r="G495" s="469"/>
      <c r="H495" s="469"/>
      <c r="I495" s="469"/>
      <c r="J495" s="469"/>
      <c r="K495" s="469"/>
      <c r="L495" s="469"/>
      <c r="M495" s="469"/>
      <c r="N495" s="469"/>
      <c r="O495" s="469"/>
      <c r="P495" s="469"/>
      <c r="Q495" s="469"/>
      <c r="R495" s="469"/>
      <c r="S495" s="469"/>
      <c r="T495" s="469"/>
      <c r="U495" s="469"/>
    </row>
    <row r="496" spans="3:21" ht="9.75">
      <c r="C496" s="469"/>
      <c r="D496" s="469"/>
      <c r="E496" s="469"/>
      <c r="F496" s="469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  <c r="T496" s="469"/>
      <c r="U496" s="469"/>
    </row>
    <row r="497" spans="3:21" ht="9.75">
      <c r="C497" s="469"/>
      <c r="D497" s="469"/>
      <c r="E497" s="469"/>
      <c r="F497" s="469"/>
      <c r="G497" s="469"/>
      <c r="H497" s="469"/>
      <c r="I497" s="469"/>
      <c r="J497" s="469"/>
      <c r="K497" s="469"/>
      <c r="L497" s="469"/>
      <c r="M497" s="469"/>
      <c r="N497" s="469"/>
      <c r="O497" s="469"/>
      <c r="P497" s="469"/>
      <c r="Q497" s="469"/>
      <c r="R497" s="469"/>
      <c r="S497" s="469"/>
      <c r="T497" s="469"/>
      <c r="U497" s="469"/>
    </row>
    <row r="498" spans="3:21" ht="9.75">
      <c r="C498" s="469"/>
      <c r="D498" s="469"/>
      <c r="E498" s="469"/>
      <c r="F498" s="469"/>
      <c r="G498" s="469"/>
      <c r="H498" s="469"/>
      <c r="I498" s="469"/>
      <c r="J498" s="469"/>
      <c r="K498" s="469"/>
      <c r="L498" s="469"/>
      <c r="M498" s="469"/>
      <c r="N498" s="469"/>
      <c r="O498" s="469"/>
      <c r="P498" s="469"/>
      <c r="Q498" s="469"/>
      <c r="R498" s="469"/>
      <c r="S498" s="469"/>
      <c r="T498" s="469"/>
      <c r="U498" s="469"/>
    </row>
    <row r="499" spans="3:21" ht="9.75">
      <c r="C499" s="469"/>
      <c r="D499" s="469"/>
      <c r="E499" s="469"/>
      <c r="F499" s="469"/>
      <c r="G499" s="469"/>
      <c r="H499" s="469"/>
      <c r="I499" s="469"/>
      <c r="J499" s="469"/>
      <c r="K499" s="469"/>
      <c r="L499" s="469"/>
      <c r="M499" s="469"/>
      <c r="N499" s="469"/>
      <c r="O499" s="469"/>
      <c r="P499" s="469"/>
      <c r="Q499" s="469"/>
      <c r="R499" s="469"/>
      <c r="S499" s="469"/>
      <c r="T499" s="469"/>
      <c r="U499" s="469"/>
    </row>
    <row r="500" spans="3:21" ht="9.75">
      <c r="C500" s="469"/>
      <c r="D500" s="469"/>
      <c r="E500" s="469"/>
      <c r="F500" s="469"/>
      <c r="G500" s="469"/>
      <c r="H500" s="469"/>
      <c r="I500" s="469"/>
      <c r="J500" s="469"/>
      <c r="K500" s="469"/>
      <c r="L500" s="469"/>
      <c r="M500" s="469"/>
      <c r="N500" s="469"/>
      <c r="O500" s="469"/>
      <c r="P500" s="469"/>
      <c r="Q500" s="469"/>
      <c r="R500" s="469"/>
      <c r="S500" s="469"/>
      <c r="T500" s="469"/>
      <c r="U500" s="469"/>
    </row>
    <row r="501" spans="3:21" ht="9.75">
      <c r="C501" s="469"/>
      <c r="D501" s="469"/>
      <c r="E501" s="469"/>
      <c r="F501" s="469"/>
      <c r="G501" s="469"/>
      <c r="H501" s="469"/>
      <c r="I501" s="469"/>
      <c r="J501" s="469"/>
      <c r="K501" s="469"/>
      <c r="L501" s="469"/>
      <c r="M501" s="469"/>
      <c r="N501" s="469"/>
      <c r="O501" s="469"/>
      <c r="P501" s="469"/>
      <c r="Q501" s="469"/>
      <c r="R501" s="469"/>
      <c r="S501" s="469"/>
      <c r="T501" s="469"/>
      <c r="U501" s="469"/>
    </row>
    <row r="502" spans="3:21" ht="9.75">
      <c r="C502" s="469"/>
      <c r="D502" s="469"/>
      <c r="E502" s="469"/>
      <c r="F502" s="469"/>
      <c r="G502" s="469"/>
      <c r="H502" s="469"/>
      <c r="I502" s="469"/>
      <c r="J502" s="469"/>
      <c r="K502" s="469"/>
      <c r="L502" s="469"/>
      <c r="M502" s="469"/>
      <c r="N502" s="469"/>
      <c r="O502" s="469"/>
      <c r="P502" s="469"/>
      <c r="Q502" s="469"/>
      <c r="R502" s="469"/>
      <c r="S502" s="469"/>
      <c r="T502" s="469"/>
      <c r="U502" s="469"/>
    </row>
    <row r="503" spans="3:21" ht="9.75">
      <c r="C503" s="469"/>
      <c r="D503" s="469"/>
      <c r="E503" s="469"/>
      <c r="F503" s="469"/>
      <c r="G503" s="469"/>
      <c r="H503" s="469"/>
      <c r="I503" s="469"/>
      <c r="J503" s="469"/>
      <c r="K503" s="469"/>
      <c r="L503" s="469"/>
      <c r="M503" s="469"/>
      <c r="N503" s="469"/>
      <c r="O503" s="469"/>
      <c r="P503" s="469"/>
      <c r="Q503" s="469"/>
      <c r="R503" s="469"/>
      <c r="S503" s="469"/>
      <c r="T503" s="469"/>
      <c r="U503" s="469"/>
    </row>
    <row r="504" spans="3:21" ht="9.75">
      <c r="C504" s="469"/>
      <c r="D504" s="469"/>
      <c r="E504" s="469"/>
      <c r="F504" s="469"/>
      <c r="G504" s="469"/>
      <c r="H504" s="469"/>
      <c r="I504" s="469"/>
      <c r="J504" s="469"/>
      <c r="K504" s="469"/>
      <c r="L504" s="469"/>
      <c r="M504" s="469"/>
      <c r="N504" s="469"/>
      <c r="O504" s="469"/>
      <c r="P504" s="469"/>
      <c r="Q504" s="469"/>
      <c r="R504" s="469"/>
      <c r="S504" s="469"/>
      <c r="T504" s="469"/>
      <c r="U504" s="469"/>
    </row>
    <row r="505" spans="3:21" ht="9.75">
      <c r="C505" s="469"/>
      <c r="D505" s="469"/>
      <c r="E505" s="469"/>
      <c r="F505" s="469"/>
      <c r="G505" s="469"/>
      <c r="H505" s="469"/>
      <c r="I505" s="469"/>
      <c r="J505" s="469"/>
      <c r="K505" s="469"/>
      <c r="L505" s="469"/>
      <c r="M505" s="469"/>
      <c r="N505" s="469"/>
      <c r="O505" s="469"/>
      <c r="P505" s="469"/>
      <c r="Q505" s="469"/>
      <c r="R505" s="469"/>
      <c r="S505" s="469"/>
      <c r="T505" s="469"/>
      <c r="U505" s="469"/>
    </row>
    <row r="506" spans="3:21" ht="9.75">
      <c r="C506" s="469"/>
      <c r="D506" s="469"/>
      <c r="E506" s="469"/>
      <c r="F506" s="469"/>
      <c r="G506" s="469"/>
      <c r="H506" s="469"/>
      <c r="I506" s="469"/>
      <c r="J506" s="469"/>
      <c r="K506" s="469"/>
      <c r="L506" s="469"/>
      <c r="M506" s="469"/>
      <c r="N506" s="469"/>
      <c r="O506" s="469"/>
      <c r="P506" s="469"/>
      <c r="Q506" s="469"/>
      <c r="R506" s="469"/>
      <c r="S506" s="469"/>
      <c r="T506" s="469"/>
      <c r="U506" s="469"/>
    </row>
    <row r="507" spans="3:21" ht="9.75">
      <c r="C507" s="469"/>
      <c r="D507" s="469"/>
      <c r="E507" s="469"/>
      <c r="F507" s="469"/>
      <c r="G507" s="469"/>
      <c r="H507" s="469"/>
      <c r="I507" s="469"/>
      <c r="J507" s="469"/>
      <c r="K507" s="469"/>
      <c r="L507" s="469"/>
      <c r="M507" s="469"/>
      <c r="N507" s="469"/>
      <c r="O507" s="469"/>
      <c r="P507" s="469"/>
      <c r="Q507" s="469"/>
      <c r="R507" s="469"/>
      <c r="S507" s="469"/>
      <c r="T507" s="469"/>
      <c r="U507" s="469"/>
    </row>
    <row r="508" spans="3:21" ht="9.75">
      <c r="C508" s="469"/>
      <c r="D508" s="469"/>
      <c r="E508" s="469"/>
      <c r="F508" s="469"/>
      <c r="G508" s="469"/>
      <c r="H508" s="469"/>
      <c r="I508" s="469"/>
      <c r="J508" s="469"/>
      <c r="K508" s="469"/>
      <c r="L508" s="469"/>
      <c r="M508" s="469"/>
      <c r="N508" s="469"/>
      <c r="O508" s="469"/>
      <c r="P508" s="469"/>
      <c r="Q508" s="469"/>
      <c r="R508" s="469"/>
      <c r="S508" s="469"/>
      <c r="T508" s="469"/>
      <c r="U508" s="469"/>
    </row>
    <row r="509" spans="3:21" ht="9.75">
      <c r="C509" s="469"/>
      <c r="D509" s="469"/>
      <c r="E509" s="469"/>
      <c r="F509" s="469"/>
      <c r="G509" s="469"/>
      <c r="H509" s="469"/>
      <c r="I509" s="469"/>
      <c r="J509" s="469"/>
      <c r="K509" s="469"/>
      <c r="L509" s="469"/>
      <c r="M509" s="469"/>
      <c r="N509" s="469"/>
      <c r="O509" s="469"/>
      <c r="P509" s="469"/>
      <c r="Q509" s="469"/>
      <c r="R509" s="469"/>
      <c r="S509" s="469"/>
      <c r="T509" s="469"/>
      <c r="U509" s="469"/>
    </row>
    <row r="510" spans="3:21" ht="9.75">
      <c r="C510" s="469"/>
      <c r="D510" s="469"/>
      <c r="E510" s="469"/>
      <c r="F510" s="469"/>
      <c r="G510" s="469"/>
      <c r="H510" s="469"/>
      <c r="I510" s="469"/>
      <c r="J510" s="469"/>
      <c r="K510" s="469"/>
      <c r="L510" s="469"/>
      <c r="M510" s="469"/>
      <c r="N510" s="469"/>
      <c r="O510" s="469"/>
      <c r="P510" s="469"/>
      <c r="Q510" s="469"/>
      <c r="R510" s="469"/>
      <c r="S510" s="469"/>
      <c r="T510" s="469"/>
      <c r="U510" s="469"/>
    </row>
    <row r="511" spans="3:21" ht="9.75">
      <c r="C511" s="469"/>
      <c r="D511" s="469"/>
      <c r="E511" s="469"/>
      <c r="F511" s="469"/>
      <c r="G511" s="469"/>
      <c r="H511" s="469"/>
      <c r="I511" s="469"/>
      <c r="J511" s="469"/>
      <c r="K511" s="469"/>
      <c r="L511" s="469"/>
      <c r="M511" s="469"/>
      <c r="N511" s="469"/>
      <c r="O511" s="469"/>
      <c r="P511" s="469"/>
      <c r="Q511" s="469"/>
      <c r="R511" s="469"/>
      <c r="S511" s="469"/>
      <c r="T511" s="469"/>
      <c r="U511" s="469"/>
    </row>
    <row r="512" spans="3:21" ht="9.75">
      <c r="C512" s="469"/>
      <c r="D512" s="469"/>
      <c r="E512" s="469"/>
      <c r="F512" s="469"/>
      <c r="G512" s="469"/>
      <c r="H512" s="469"/>
      <c r="I512" s="469"/>
      <c r="J512" s="469"/>
      <c r="K512" s="469"/>
      <c r="L512" s="469"/>
      <c r="M512" s="469"/>
      <c r="N512" s="469"/>
      <c r="O512" s="469"/>
      <c r="P512" s="469"/>
      <c r="Q512" s="469"/>
      <c r="R512" s="469"/>
      <c r="S512" s="469"/>
      <c r="T512" s="469"/>
      <c r="U512" s="469"/>
    </row>
    <row r="513" spans="3:21" ht="9.75">
      <c r="C513" s="469"/>
      <c r="D513" s="469"/>
      <c r="E513" s="469"/>
      <c r="F513" s="469"/>
      <c r="G513" s="469"/>
      <c r="H513" s="469"/>
      <c r="I513" s="469"/>
      <c r="J513" s="469"/>
      <c r="K513" s="469"/>
      <c r="L513" s="469"/>
      <c r="M513" s="469"/>
      <c r="N513" s="469"/>
      <c r="O513" s="469"/>
      <c r="P513" s="469"/>
      <c r="Q513" s="469"/>
      <c r="R513" s="469"/>
      <c r="S513" s="469"/>
      <c r="T513" s="469"/>
      <c r="U513" s="469"/>
    </row>
    <row r="514" spans="3:21" ht="9.75">
      <c r="C514" s="469"/>
      <c r="D514" s="469"/>
      <c r="E514" s="469"/>
      <c r="F514" s="469"/>
      <c r="G514" s="469"/>
      <c r="H514" s="469"/>
      <c r="I514" s="469"/>
      <c r="J514" s="469"/>
      <c r="K514" s="469"/>
      <c r="L514" s="469"/>
      <c r="M514" s="469"/>
      <c r="N514" s="469"/>
      <c r="O514" s="469"/>
      <c r="P514" s="469"/>
      <c r="Q514" s="469"/>
      <c r="R514" s="469"/>
      <c r="S514" s="469"/>
      <c r="T514" s="469"/>
      <c r="U514" s="469"/>
    </row>
    <row r="515" spans="3:21" ht="9.75">
      <c r="C515" s="469"/>
      <c r="D515" s="469"/>
      <c r="E515" s="469"/>
      <c r="F515" s="469"/>
      <c r="G515" s="469"/>
      <c r="H515" s="469"/>
      <c r="I515" s="469"/>
      <c r="J515" s="469"/>
      <c r="K515" s="469"/>
      <c r="L515" s="469"/>
      <c r="M515" s="469"/>
      <c r="N515" s="469"/>
      <c r="O515" s="469"/>
      <c r="P515" s="469"/>
      <c r="Q515" s="469"/>
      <c r="R515" s="469"/>
      <c r="S515" s="469"/>
      <c r="T515" s="469"/>
      <c r="U515" s="469"/>
    </row>
    <row r="516" spans="3:21" ht="9.75">
      <c r="C516" s="469"/>
      <c r="D516" s="469"/>
      <c r="E516" s="469"/>
      <c r="F516" s="469"/>
      <c r="G516" s="469"/>
      <c r="H516" s="469"/>
      <c r="I516" s="469"/>
      <c r="J516" s="469"/>
      <c r="K516" s="469"/>
      <c r="L516" s="469"/>
      <c r="M516" s="469"/>
      <c r="N516" s="469"/>
      <c r="O516" s="469"/>
      <c r="P516" s="469"/>
      <c r="Q516" s="469"/>
      <c r="R516" s="469"/>
      <c r="S516" s="469"/>
      <c r="T516" s="469"/>
      <c r="U516" s="469"/>
    </row>
    <row r="517" spans="3:21" ht="9.75">
      <c r="C517" s="469"/>
      <c r="D517" s="469"/>
      <c r="E517" s="469"/>
      <c r="F517" s="469"/>
      <c r="G517" s="469"/>
      <c r="H517" s="469"/>
      <c r="I517" s="469"/>
      <c r="J517" s="469"/>
      <c r="K517" s="469"/>
      <c r="L517" s="469"/>
      <c r="M517" s="469"/>
      <c r="N517" s="469"/>
      <c r="O517" s="469"/>
      <c r="P517" s="469"/>
      <c r="Q517" s="469"/>
      <c r="R517" s="469"/>
      <c r="S517" s="469"/>
      <c r="T517" s="469"/>
      <c r="U517" s="469"/>
    </row>
    <row r="518" spans="3:21" ht="9.75">
      <c r="C518" s="469"/>
      <c r="D518" s="469"/>
      <c r="E518" s="469"/>
      <c r="F518" s="469"/>
      <c r="G518" s="469"/>
      <c r="H518" s="469"/>
      <c r="I518" s="469"/>
      <c r="J518" s="469"/>
      <c r="K518" s="469"/>
      <c r="L518" s="469"/>
      <c r="M518" s="469"/>
      <c r="N518" s="469"/>
      <c r="O518" s="469"/>
      <c r="P518" s="469"/>
      <c r="Q518" s="469"/>
      <c r="R518" s="469"/>
      <c r="S518" s="469"/>
      <c r="T518" s="469"/>
      <c r="U518" s="469"/>
    </row>
    <row r="519" spans="3:21" ht="9.75">
      <c r="C519" s="469"/>
      <c r="D519" s="469"/>
      <c r="E519" s="469"/>
      <c r="F519" s="469"/>
      <c r="G519" s="469"/>
      <c r="H519" s="469"/>
      <c r="I519" s="469"/>
      <c r="J519" s="469"/>
      <c r="K519" s="469"/>
      <c r="L519" s="469"/>
      <c r="M519" s="469"/>
      <c r="N519" s="469"/>
      <c r="O519" s="469"/>
      <c r="P519" s="469"/>
      <c r="Q519" s="469"/>
      <c r="R519" s="469"/>
      <c r="S519" s="469"/>
      <c r="T519" s="469"/>
      <c r="U519" s="469"/>
    </row>
    <row r="520" spans="3:21" ht="9.75">
      <c r="C520" s="469"/>
      <c r="D520" s="469"/>
      <c r="E520" s="469"/>
      <c r="F520" s="469"/>
      <c r="G520" s="469"/>
      <c r="H520" s="469"/>
      <c r="I520" s="469"/>
      <c r="J520" s="469"/>
      <c r="K520" s="469"/>
      <c r="L520" s="469"/>
      <c r="M520" s="469"/>
      <c r="N520" s="469"/>
      <c r="O520" s="469"/>
      <c r="P520" s="469"/>
      <c r="Q520" s="469"/>
      <c r="R520" s="469"/>
      <c r="S520" s="469"/>
      <c r="T520" s="469"/>
      <c r="U520" s="469"/>
    </row>
    <row r="521" spans="3:21" ht="9.75">
      <c r="C521" s="469"/>
      <c r="D521" s="469"/>
      <c r="E521" s="469"/>
      <c r="F521" s="469"/>
      <c r="G521" s="469"/>
      <c r="H521" s="469"/>
      <c r="I521" s="469"/>
      <c r="J521" s="469"/>
      <c r="K521" s="469"/>
      <c r="L521" s="469"/>
      <c r="M521" s="469"/>
      <c r="N521" s="469"/>
      <c r="O521" s="469"/>
      <c r="P521" s="469"/>
      <c r="Q521" s="469"/>
      <c r="R521" s="469"/>
      <c r="S521" s="469"/>
      <c r="T521" s="469"/>
      <c r="U521" s="469"/>
    </row>
    <row r="522" spans="3:21" ht="9.75">
      <c r="C522" s="469"/>
      <c r="D522" s="469"/>
      <c r="E522" s="469"/>
      <c r="F522" s="469"/>
      <c r="G522" s="469"/>
      <c r="H522" s="469"/>
      <c r="I522" s="469"/>
      <c r="J522" s="469"/>
      <c r="K522" s="469"/>
      <c r="L522" s="469"/>
      <c r="M522" s="469"/>
      <c r="N522" s="469"/>
      <c r="O522" s="469"/>
      <c r="P522" s="469"/>
      <c r="Q522" s="469"/>
      <c r="R522" s="469"/>
      <c r="S522" s="469"/>
      <c r="T522" s="469"/>
      <c r="U522" s="469"/>
    </row>
    <row r="523" spans="3:21" ht="9.75">
      <c r="C523" s="469"/>
      <c r="D523" s="469"/>
      <c r="E523" s="469"/>
      <c r="F523" s="469"/>
      <c r="G523" s="469"/>
      <c r="H523" s="469"/>
      <c r="I523" s="469"/>
      <c r="J523" s="469"/>
      <c r="K523" s="469"/>
      <c r="L523" s="469"/>
      <c r="M523" s="469"/>
      <c r="N523" s="469"/>
      <c r="O523" s="469"/>
      <c r="P523" s="469"/>
      <c r="Q523" s="469"/>
      <c r="R523" s="469"/>
      <c r="S523" s="469"/>
      <c r="T523" s="469"/>
      <c r="U523" s="469"/>
    </row>
    <row r="524" spans="3:21" ht="9.75">
      <c r="C524" s="469"/>
      <c r="D524" s="469"/>
      <c r="E524" s="469"/>
      <c r="F524" s="469"/>
      <c r="G524" s="469"/>
      <c r="H524" s="469"/>
      <c r="I524" s="469"/>
      <c r="J524" s="469"/>
      <c r="K524" s="469"/>
      <c r="L524" s="469"/>
      <c r="M524" s="469"/>
      <c r="N524" s="469"/>
      <c r="O524" s="469"/>
      <c r="P524" s="469"/>
      <c r="Q524" s="469"/>
      <c r="R524" s="469"/>
      <c r="S524" s="469"/>
      <c r="T524" s="469"/>
      <c r="U524" s="469"/>
    </row>
    <row r="525" spans="3:21" ht="9.75">
      <c r="C525" s="469"/>
      <c r="D525" s="469"/>
      <c r="E525" s="469"/>
      <c r="F525" s="469"/>
      <c r="G525" s="469"/>
      <c r="H525" s="469"/>
      <c r="I525" s="469"/>
      <c r="J525" s="469"/>
      <c r="K525" s="469"/>
      <c r="L525" s="469"/>
      <c r="M525" s="469"/>
      <c r="N525" s="469"/>
      <c r="O525" s="469"/>
      <c r="P525" s="469"/>
      <c r="Q525" s="469"/>
      <c r="R525" s="469"/>
      <c r="S525" s="469"/>
      <c r="T525" s="469"/>
      <c r="U525" s="469"/>
    </row>
    <row r="526" spans="3:21" ht="9.75">
      <c r="C526" s="469"/>
      <c r="D526" s="469"/>
      <c r="E526" s="469"/>
      <c r="F526" s="469"/>
      <c r="G526" s="469"/>
      <c r="H526" s="469"/>
      <c r="I526" s="469"/>
      <c r="J526" s="469"/>
      <c r="K526" s="469"/>
      <c r="L526" s="469"/>
      <c r="M526" s="469"/>
      <c r="N526" s="469"/>
      <c r="O526" s="469"/>
      <c r="P526" s="469"/>
      <c r="Q526" s="469"/>
      <c r="R526" s="469"/>
      <c r="S526" s="469"/>
      <c r="T526" s="469"/>
      <c r="U526" s="469"/>
    </row>
    <row r="527" spans="3:21" ht="9.75">
      <c r="C527" s="469"/>
      <c r="D527" s="469"/>
      <c r="E527" s="469"/>
      <c r="F527" s="469"/>
      <c r="G527" s="469"/>
      <c r="H527" s="469"/>
      <c r="I527" s="469"/>
      <c r="J527" s="469"/>
      <c r="K527" s="469"/>
      <c r="L527" s="469"/>
      <c r="M527" s="469"/>
      <c r="N527" s="469"/>
      <c r="O527" s="469"/>
      <c r="P527" s="469"/>
      <c r="Q527" s="469"/>
      <c r="R527" s="469"/>
      <c r="S527" s="469"/>
      <c r="T527" s="469"/>
      <c r="U527" s="469"/>
    </row>
    <row r="528" spans="3:21" ht="9.75">
      <c r="C528" s="469"/>
      <c r="D528" s="469"/>
      <c r="E528" s="469"/>
      <c r="F528" s="469"/>
      <c r="G528" s="469"/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9"/>
      <c r="U528" s="469"/>
    </row>
    <row r="529" spans="3:21" ht="9.75">
      <c r="C529" s="469"/>
      <c r="D529" s="469"/>
      <c r="E529" s="469"/>
      <c r="F529" s="469"/>
      <c r="G529" s="469"/>
      <c r="H529" s="469"/>
      <c r="I529" s="469"/>
      <c r="J529" s="469"/>
      <c r="K529" s="469"/>
      <c r="L529" s="469"/>
      <c r="M529" s="469"/>
      <c r="N529" s="469"/>
      <c r="O529" s="469"/>
      <c r="P529" s="469"/>
      <c r="Q529" s="469"/>
      <c r="R529" s="469"/>
      <c r="S529" s="469"/>
      <c r="T529" s="469"/>
      <c r="U529" s="469"/>
    </row>
    <row r="530" spans="3:21" ht="9.75">
      <c r="C530" s="469"/>
      <c r="D530" s="469"/>
      <c r="E530" s="469"/>
      <c r="F530" s="469"/>
      <c r="G530" s="469"/>
      <c r="H530" s="469"/>
      <c r="I530" s="469"/>
      <c r="J530" s="469"/>
      <c r="K530" s="469"/>
      <c r="L530" s="469"/>
      <c r="M530" s="469"/>
      <c r="N530" s="469"/>
      <c r="O530" s="469"/>
      <c r="P530" s="469"/>
      <c r="Q530" s="469"/>
      <c r="R530" s="469"/>
      <c r="S530" s="469"/>
      <c r="T530" s="469"/>
      <c r="U530" s="469"/>
    </row>
    <row r="531" spans="3:21" ht="9.75">
      <c r="C531" s="469"/>
      <c r="D531" s="469"/>
      <c r="E531" s="469"/>
      <c r="F531" s="469"/>
      <c r="G531" s="469"/>
      <c r="H531" s="469"/>
      <c r="I531" s="469"/>
      <c r="J531" s="469"/>
      <c r="K531" s="469"/>
      <c r="L531" s="469"/>
      <c r="M531" s="469"/>
      <c r="N531" s="469"/>
      <c r="O531" s="469"/>
      <c r="P531" s="469"/>
      <c r="Q531" s="469"/>
      <c r="R531" s="469"/>
      <c r="S531" s="469"/>
      <c r="T531" s="469"/>
      <c r="U531" s="469"/>
    </row>
    <row r="532" spans="3:21" ht="9.75">
      <c r="C532" s="469"/>
      <c r="D532" s="469"/>
      <c r="E532" s="469"/>
      <c r="F532" s="469"/>
      <c r="G532" s="469"/>
      <c r="H532" s="469"/>
      <c r="I532" s="469"/>
      <c r="J532" s="469"/>
      <c r="K532" s="469"/>
      <c r="L532" s="469"/>
      <c r="M532" s="469"/>
      <c r="N532" s="469"/>
      <c r="O532" s="469"/>
      <c r="P532" s="469"/>
      <c r="Q532" s="469"/>
      <c r="R532" s="469"/>
      <c r="S532" s="469"/>
      <c r="T532" s="469"/>
      <c r="U532" s="469"/>
    </row>
    <row r="533" spans="3:21" ht="9.75">
      <c r="C533" s="469"/>
      <c r="D533" s="469"/>
      <c r="E533" s="469"/>
      <c r="F533" s="469"/>
      <c r="G533" s="469"/>
      <c r="H533" s="469"/>
      <c r="I533" s="469"/>
      <c r="J533" s="469"/>
      <c r="K533" s="469"/>
      <c r="L533" s="469"/>
      <c r="M533" s="469"/>
      <c r="N533" s="469"/>
      <c r="O533" s="469"/>
      <c r="P533" s="469"/>
      <c r="Q533" s="469"/>
      <c r="R533" s="469"/>
      <c r="S533" s="469"/>
      <c r="T533" s="469"/>
      <c r="U533" s="469"/>
    </row>
    <row r="534" spans="3:21" ht="9.75">
      <c r="C534" s="469"/>
      <c r="D534" s="469"/>
      <c r="E534" s="469"/>
      <c r="F534" s="469"/>
      <c r="G534" s="469"/>
      <c r="H534" s="469"/>
      <c r="I534" s="469"/>
      <c r="J534" s="469"/>
      <c r="K534" s="469"/>
      <c r="L534" s="469"/>
      <c r="M534" s="469"/>
      <c r="N534" s="469"/>
      <c r="O534" s="469"/>
      <c r="P534" s="469"/>
      <c r="Q534" s="469"/>
      <c r="R534" s="469"/>
      <c r="S534" s="469"/>
      <c r="T534" s="469"/>
      <c r="U534" s="469"/>
    </row>
    <row r="535" spans="3:21" ht="9.75">
      <c r="C535" s="469"/>
      <c r="D535" s="469"/>
      <c r="E535" s="469"/>
      <c r="F535" s="469"/>
      <c r="G535" s="469"/>
      <c r="H535" s="469"/>
      <c r="I535" s="469"/>
      <c r="J535" s="469"/>
      <c r="K535" s="469"/>
      <c r="L535" s="469"/>
      <c r="M535" s="469"/>
      <c r="N535" s="469"/>
      <c r="O535" s="469"/>
      <c r="P535" s="469"/>
      <c r="Q535" s="469"/>
      <c r="R535" s="469"/>
      <c r="S535" s="469"/>
      <c r="T535" s="469"/>
      <c r="U535" s="469"/>
    </row>
    <row r="536" spans="3:21" ht="9.75">
      <c r="C536" s="469"/>
      <c r="D536" s="469"/>
      <c r="E536" s="469"/>
      <c r="F536" s="469"/>
      <c r="G536" s="469"/>
      <c r="H536" s="469"/>
      <c r="I536" s="469"/>
      <c r="J536" s="469"/>
      <c r="K536" s="469"/>
      <c r="L536" s="469"/>
      <c r="M536" s="469"/>
      <c r="N536" s="469"/>
      <c r="O536" s="469"/>
      <c r="P536" s="469"/>
      <c r="Q536" s="469"/>
      <c r="R536" s="469"/>
      <c r="S536" s="469"/>
      <c r="T536" s="469"/>
      <c r="U536" s="469"/>
    </row>
    <row r="537" spans="3:21" ht="9.75">
      <c r="C537" s="469"/>
      <c r="D537" s="469"/>
      <c r="E537" s="469"/>
      <c r="F537" s="469"/>
      <c r="G537" s="469"/>
      <c r="H537" s="469"/>
      <c r="I537" s="469"/>
      <c r="J537" s="469"/>
      <c r="K537" s="469"/>
      <c r="L537" s="469"/>
      <c r="M537" s="469"/>
      <c r="N537" s="469"/>
      <c r="O537" s="469"/>
      <c r="P537" s="469"/>
      <c r="Q537" s="469"/>
      <c r="R537" s="469"/>
      <c r="S537" s="469"/>
      <c r="T537" s="469"/>
      <c r="U537" s="469"/>
    </row>
    <row r="538" spans="3:21" ht="9.75">
      <c r="C538" s="469"/>
      <c r="D538" s="469"/>
      <c r="E538" s="469"/>
      <c r="F538" s="469"/>
      <c r="G538" s="469"/>
      <c r="H538" s="469"/>
      <c r="I538" s="469"/>
      <c r="J538" s="469"/>
      <c r="K538" s="469"/>
      <c r="L538" s="469"/>
      <c r="M538" s="469"/>
      <c r="N538" s="469"/>
      <c r="O538" s="469"/>
      <c r="P538" s="469"/>
      <c r="Q538" s="469"/>
      <c r="R538" s="469"/>
      <c r="S538" s="469"/>
      <c r="T538" s="469"/>
      <c r="U538" s="469"/>
    </row>
    <row r="539" spans="3:21" ht="9.75">
      <c r="C539" s="469"/>
      <c r="D539" s="469"/>
      <c r="E539" s="469"/>
      <c r="F539" s="469"/>
      <c r="G539" s="469"/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  <c r="T539" s="469"/>
      <c r="U539" s="469"/>
    </row>
    <row r="540" spans="3:21" ht="9.75">
      <c r="C540" s="469"/>
      <c r="D540" s="469"/>
      <c r="E540" s="469"/>
      <c r="F540" s="469"/>
      <c r="G540" s="469"/>
      <c r="H540" s="469"/>
      <c r="I540" s="469"/>
      <c r="J540" s="469"/>
      <c r="K540" s="469"/>
      <c r="L540" s="469"/>
      <c r="M540" s="469"/>
      <c r="N540" s="469"/>
      <c r="O540" s="469"/>
      <c r="P540" s="469"/>
      <c r="Q540" s="469"/>
      <c r="R540" s="469"/>
      <c r="S540" s="469"/>
      <c r="T540" s="469"/>
      <c r="U540" s="469"/>
    </row>
    <row r="541" spans="3:21" ht="9.75">
      <c r="C541" s="469"/>
      <c r="D541" s="469"/>
      <c r="E541" s="469"/>
      <c r="F541" s="469"/>
      <c r="G541" s="469"/>
      <c r="H541" s="469"/>
      <c r="I541" s="469"/>
      <c r="J541" s="469"/>
      <c r="K541" s="469"/>
      <c r="L541" s="469"/>
      <c r="M541" s="469"/>
      <c r="N541" s="469"/>
      <c r="O541" s="469"/>
      <c r="P541" s="469"/>
      <c r="Q541" s="469"/>
      <c r="R541" s="469"/>
      <c r="S541" s="469"/>
      <c r="T541" s="469"/>
      <c r="U541" s="469"/>
    </row>
    <row r="542" spans="3:21" ht="9.75">
      <c r="C542" s="469"/>
      <c r="D542" s="469"/>
      <c r="E542" s="469"/>
      <c r="F542" s="469"/>
      <c r="G542" s="469"/>
      <c r="H542" s="469"/>
      <c r="I542" s="469"/>
      <c r="J542" s="469"/>
      <c r="K542" s="469"/>
      <c r="L542" s="469"/>
      <c r="M542" s="469"/>
      <c r="N542" s="469"/>
      <c r="O542" s="469"/>
      <c r="P542" s="469"/>
      <c r="Q542" s="469"/>
      <c r="R542" s="469"/>
      <c r="S542" s="469"/>
      <c r="T542" s="469"/>
      <c r="U542" s="469"/>
    </row>
    <row r="543" spans="3:21" ht="9.75">
      <c r="C543" s="469"/>
      <c r="D543" s="469"/>
      <c r="E543" s="469"/>
      <c r="F543" s="469"/>
      <c r="G543" s="469"/>
      <c r="H543" s="469"/>
      <c r="I543" s="469"/>
      <c r="J543" s="469"/>
      <c r="K543" s="469"/>
      <c r="L543" s="469"/>
      <c r="M543" s="469"/>
      <c r="N543" s="469"/>
      <c r="O543" s="469"/>
      <c r="P543" s="469"/>
      <c r="Q543" s="469"/>
      <c r="R543" s="469"/>
      <c r="S543" s="469"/>
      <c r="T543" s="469"/>
      <c r="U543" s="469"/>
    </row>
    <row r="544" spans="3:21" ht="9.75">
      <c r="C544" s="469"/>
      <c r="D544" s="469"/>
      <c r="E544" s="469"/>
      <c r="F544" s="469"/>
      <c r="G544" s="469"/>
      <c r="H544" s="469"/>
      <c r="I544" s="469"/>
      <c r="J544" s="469"/>
      <c r="K544" s="469"/>
      <c r="L544" s="469"/>
      <c r="M544" s="469"/>
      <c r="N544" s="469"/>
      <c r="O544" s="469"/>
      <c r="P544" s="469"/>
      <c r="Q544" s="469"/>
      <c r="R544" s="469"/>
      <c r="S544" s="469"/>
      <c r="T544" s="469"/>
      <c r="U544" s="469"/>
    </row>
    <row r="545" spans="3:21" ht="9.75">
      <c r="C545" s="469"/>
      <c r="D545" s="469"/>
      <c r="E545" s="469"/>
      <c r="F545" s="469"/>
      <c r="G545" s="469"/>
      <c r="H545" s="469"/>
      <c r="I545" s="469"/>
      <c r="J545" s="469"/>
      <c r="K545" s="469"/>
      <c r="L545" s="469"/>
      <c r="M545" s="469"/>
      <c r="N545" s="469"/>
      <c r="O545" s="469"/>
      <c r="P545" s="469"/>
      <c r="Q545" s="469"/>
      <c r="R545" s="469"/>
      <c r="S545" s="469"/>
      <c r="T545" s="469"/>
      <c r="U545" s="469"/>
    </row>
    <row r="546" spans="3:21" ht="9.75">
      <c r="C546" s="469"/>
      <c r="D546" s="469"/>
      <c r="E546" s="469"/>
      <c r="F546" s="469"/>
      <c r="G546" s="469"/>
      <c r="H546" s="469"/>
      <c r="I546" s="469"/>
      <c r="J546" s="469"/>
      <c r="K546" s="469"/>
      <c r="L546" s="469"/>
      <c r="M546" s="469"/>
      <c r="N546" s="469"/>
      <c r="O546" s="469"/>
      <c r="P546" s="469"/>
      <c r="Q546" s="469"/>
      <c r="R546" s="469"/>
      <c r="S546" s="469"/>
      <c r="T546" s="469"/>
      <c r="U546" s="469"/>
    </row>
    <row r="547" spans="3:21" ht="9.75">
      <c r="C547" s="469"/>
      <c r="D547" s="469"/>
      <c r="E547" s="469"/>
      <c r="F547" s="469"/>
      <c r="G547" s="469"/>
      <c r="H547" s="469"/>
      <c r="I547" s="469"/>
      <c r="J547" s="469"/>
      <c r="K547" s="469"/>
      <c r="L547" s="469"/>
      <c r="M547" s="469"/>
      <c r="N547" s="469"/>
      <c r="O547" s="469"/>
      <c r="P547" s="469"/>
      <c r="Q547" s="469"/>
      <c r="R547" s="469"/>
      <c r="S547" s="469"/>
      <c r="T547" s="469"/>
      <c r="U547" s="469"/>
    </row>
    <row r="548" spans="3:21" ht="9.75">
      <c r="C548" s="469"/>
      <c r="D548" s="469"/>
      <c r="E548" s="469"/>
      <c r="F548" s="469"/>
      <c r="G548" s="469"/>
      <c r="H548" s="469"/>
      <c r="I548" s="469"/>
      <c r="J548" s="469"/>
      <c r="K548" s="469"/>
      <c r="L548" s="469"/>
      <c r="M548" s="469"/>
      <c r="N548" s="469"/>
      <c r="O548" s="469"/>
      <c r="P548" s="469"/>
      <c r="Q548" s="469"/>
      <c r="R548" s="469"/>
      <c r="S548" s="469"/>
      <c r="T548" s="469"/>
      <c r="U548" s="469"/>
    </row>
    <row r="549" spans="3:21" ht="9.75">
      <c r="C549" s="469"/>
      <c r="D549" s="469"/>
      <c r="E549" s="469"/>
      <c r="F549" s="469"/>
      <c r="G549" s="469"/>
      <c r="H549" s="469"/>
      <c r="I549" s="469"/>
      <c r="J549" s="469"/>
      <c r="K549" s="469"/>
      <c r="L549" s="469"/>
      <c r="M549" s="469"/>
      <c r="N549" s="469"/>
      <c r="O549" s="469"/>
      <c r="P549" s="469"/>
      <c r="Q549" s="469"/>
      <c r="R549" s="469"/>
      <c r="S549" s="469"/>
      <c r="T549" s="469"/>
      <c r="U549" s="469"/>
    </row>
    <row r="550" spans="3:21" ht="9.75">
      <c r="C550" s="469"/>
      <c r="D550" s="469"/>
      <c r="E550" s="469"/>
      <c r="F550" s="469"/>
      <c r="G550" s="469"/>
      <c r="H550" s="469"/>
      <c r="I550" s="469"/>
      <c r="J550" s="469"/>
      <c r="K550" s="469"/>
      <c r="L550" s="469"/>
      <c r="M550" s="469"/>
      <c r="N550" s="469"/>
      <c r="O550" s="469"/>
      <c r="P550" s="469"/>
      <c r="Q550" s="469"/>
      <c r="R550" s="469"/>
      <c r="S550" s="469"/>
      <c r="T550" s="469"/>
      <c r="U550" s="469"/>
    </row>
    <row r="551" spans="3:21" ht="9.75">
      <c r="C551" s="469"/>
      <c r="D551" s="469"/>
      <c r="E551" s="469"/>
      <c r="F551" s="469"/>
      <c r="G551" s="469"/>
      <c r="H551" s="469"/>
      <c r="I551" s="469"/>
      <c r="J551" s="469"/>
      <c r="K551" s="469"/>
      <c r="L551" s="469"/>
      <c r="M551" s="469"/>
      <c r="N551" s="469"/>
      <c r="O551" s="469"/>
      <c r="P551" s="469"/>
      <c r="Q551" s="469"/>
      <c r="R551" s="469"/>
      <c r="S551" s="469"/>
      <c r="T551" s="469"/>
      <c r="U551" s="469"/>
    </row>
    <row r="552" spans="3:21" ht="9.75">
      <c r="C552" s="469"/>
      <c r="D552" s="469"/>
      <c r="E552" s="469"/>
      <c r="F552" s="469"/>
      <c r="G552" s="469"/>
      <c r="H552" s="469"/>
      <c r="I552" s="469"/>
      <c r="J552" s="469"/>
      <c r="K552" s="469"/>
      <c r="L552" s="469"/>
      <c r="M552" s="469"/>
      <c r="N552" s="469"/>
      <c r="O552" s="469"/>
      <c r="P552" s="469"/>
      <c r="Q552" s="469"/>
      <c r="R552" s="469"/>
      <c r="S552" s="469"/>
      <c r="T552" s="469"/>
      <c r="U552" s="469"/>
    </row>
    <row r="553" spans="3:21" ht="9.75">
      <c r="C553" s="469"/>
      <c r="D553" s="469"/>
      <c r="E553" s="469"/>
      <c r="F553" s="469"/>
      <c r="G553" s="469"/>
      <c r="H553" s="469"/>
      <c r="I553" s="469"/>
      <c r="J553" s="469"/>
      <c r="K553" s="469"/>
      <c r="L553" s="469"/>
      <c r="M553" s="469"/>
      <c r="N553" s="469"/>
      <c r="O553" s="469"/>
      <c r="P553" s="469"/>
      <c r="Q553" s="469"/>
      <c r="R553" s="469"/>
      <c r="S553" s="469"/>
      <c r="T553" s="469"/>
      <c r="U553" s="469"/>
    </row>
    <row r="554" spans="3:21" ht="9.75">
      <c r="C554" s="469"/>
      <c r="D554" s="469"/>
      <c r="E554" s="469"/>
      <c r="F554" s="469"/>
      <c r="G554" s="469"/>
      <c r="H554" s="469"/>
      <c r="I554" s="469"/>
      <c r="J554" s="469"/>
      <c r="K554" s="469"/>
      <c r="L554" s="469"/>
      <c r="M554" s="469"/>
      <c r="N554" s="469"/>
      <c r="O554" s="469"/>
      <c r="P554" s="469"/>
      <c r="Q554" s="469"/>
      <c r="R554" s="469"/>
      <c r="S554" s="469"/>
      <c r="T554" s="469"/>
      <c r="U554" s="469"/>
    </row>
    <row r="555" spans="3:21" ht="9.75">
      <c r="C555" s="469"/>
      <c r="D555" s="469"/>
      <c r="E555" s="469"/>
      <c r="F555" s="469"/>
      <c r="G555" s="469"/>
      <c r="H555" s="469"/>
      <c r="I555" s="469"/>
      <c r="J555" s="469"/>
      <c r="K555" s="469"/>
      <c r="L555" s="469"/>
      <c r="M555" s="469"/>
      <c r="N555" s="469"/>
      <c r="O555" s="469"/>
      <c r="P555" s="469"/>
      <c r="Q555" s="469"/>
      <c r="R555" s="469"/>
      <c r="S555" s="469"/>
      <c r="T555" s="469"/>
      <c r="U555" s="469"/>
    </row>
    <row r="556" spans="3:21" ht="9.75">
      <c r="C556" s="469"/>
      <c r="D556" s="469"/>
      <c r="E556" s="469"/>
      <c r="F556" s="469"/>
      <c r="G556" s="469"/>
      <c r="H556" s="469"/>
      <c r="I556" s="469"/>
      <c r="J556" s="469"/>
      <c r="K556" s="469"/>
      <c r="L556" s="469"/>
      <c r="M556" s="469"/>
      <c r="N556" s="469"/>
      <c r="O556" s="469"/>
      <c r="P556" s="469"/>
      <c r="Q556" s="469"/>
      <c r="R556" s="469"/>
      <c r="S556" s="469"/>
      <c r="T556" s="469"/>
      <c r="U556" s="469"/>
    </row>
    <row r="557" spans="3:21" ht="9.75">
      <c r="C557" s="469"/>
      <c r="D557" s="469"/>
      <c r="E557" s="469"/>
      <c r="F557" s="469"/>
      <c r="G557" s="469"/>
      <c r="H557" s="469"/>
      <c r="I557" s="469"/>
      <c r="J557" s="469"/>
      <c r="K557" s="469"/>
      <c r="L557" s="469"/>
      <c r="M557" s="469"/>
      <c r="N557" s="469"/>
      <c r="O557" s="469"/>
      <c r="P557" s="469"/>
      <c r="Q557" s="469"/>
      <c r="R557" s="469"/>
      <c r="S557" s="469"/>
      <c r="T557" s="469"/>
      <c r="U557" s="469"/>
    </row>
    <row r="558" spans="3:21" ht="9.75">
      <c r="C558" s="469"/>
      <c r="D558" s="469"/>
      <c r="E558" s="469"/>
      <c r="F558" s="469"/>
      <c r="G558" s="469"/>
      <c r="H558" s="469"/>
      <c r="I558" s="469"/>
      <c r="J558" s="469"/>
      <c r="K558" s="469"/>
      <c r="L558" s="469"/>
      <c r="M558" s="469"/>
      <c r="N558" s="469"/>
      <c r="O558" s="469"/>
      <c r="P558" s="469"/>
      <c r="Q558" s="469"/>
      <c r="R558" s="469"/>
      <c r="S558" s="469"/>
      <c r="T558" s="469"/>
      <c r="U558" s="469"/>
    </row>
    <row r="559" spans="3:21" ht="9.75">
      <c r="C559" s="469"/>
      <c r="D559" s="469"/>
      <c r="E559" s="469"/>
      <c r="F559" s="469"/>
      <c r="G559" s="469"/>
      <c r="H559" s="469"/>
      <c r="I559" s="469"/>
      <c r="J559" s="469"/>
      <c r="K559" s="469"/>
      <c r="L559" s="469"/>
      <c r="M559" s="469"/>
      <c r="N559" s="469"/>
      <c r="O559" s="469"/>
      <c r="P559" s="469"/>
      <c r="Q559" s="469"/>
      <c r="R559" s="469"/>
      <c r="S559" s="469"/>
      <c r="T559" s="469"/>
      <c r="U559" s="469"/>
    </row>
    <row r="560" spans="3:21" ht="9.75">
      <c r="C560" s="469"/>
      <c r="D560" s="469"/>
      <c r="E560" s="469"/>
      <c r="F560" s="469"/>
      <c r="G560" s="469"/>
      <c r="H560" s="469"/>
      <c r="I560" s="469"/>
      <c r="J560" s="469"/>
      <c r="K560" s="469"/>
      <c r="L560" s="469"/>
      <c r="M560" s="469"/>
      <c r="N560" s="469"/>
      <c r="O560" s="469"/>
      <c r="P560" s="469"/>
      <c r="Q560" s="469"/>
      <c r="R560" s="469"/>
      <c r="S560" s="469"/>
      <c r="T560" s="469"/>
      <c r="U560" s="469"/>
    </row>
    <row r="561" spans="3:21" ht="9.75">
      <c r="C561" s="469"/>
      <c r="D561" s="469"/>
      <c r="E561" s="469"/>
      <c r="F561" s="469"/>
      <c r="G561" s="469"/>
      <c r="H561" s="469"/>
      <c r="I561" s="469"/>
      <c r="J561" s="469"/>
      <c r="K561" s="469"/>
      <c r="L561" s="469"/>
      <c r="M561" s="469"/>
      <c r="N561" s="469"/>
      <c r="O561" s="469"/>
      <c r="P561" s="469"/>
      <c r="Q561" s="469"/>
      <c r="R561" s="469"/>
      <c r="S561" s="469"/>
      <c r="T561" s="469"/>
      <c r="U561" s="469"/>
    </row>
    <row r="562" spans="3:21" ht="9.75">
      <c r="C562" s="469"/>
      <c r="D562" s="469"/>
      <c r="E562" s="469"/>
      <c r="F562" s="469"/>
      <c r="G562" s="469"/>
      <c r="H562" s="469"/>
      <c r="I562" s="469"/>
      <c r="J562" s="469"/>
      <c r="K562" s="469"/>
      <c r="L562" s="469"/>
      <c r="M562" s="469"/>
      <c r="N562" s="469"/>
      <c r="O562" s="469"/>
      <c r="P562" s="469"/>
      <c r="Q562" s="469"/>
      <c r="R562" s="469"/>
      <c r="S562" s="469"/>
      <c r="T562" s="469"/>
      <c r="U562" s="469"/>
    </row>
    <row r="563" spans="3:21" ht="9.75">
      <c r="C563" s="469"/>
      <c r="D563" s="469"/>
      <c r="E563" s="469"/>
      <c r="F563" s="469"/>
      <c r="G563" s="469"/>
      <c r="H563" s="469"/>
      <c r="I563" s="469"/>
      <c r="J563" s="469"/>
      <c r="K563" s="469"/>
      <c r="L563" s="469"/>
      <c r="M563" s="469"/>
      <c r="N563" s="469"/>
      <c r="O563" s="469"/>
      <c r="P563" s="469"/>
      <c r="Q563" s="469"/>
      <c r="R563" s="469"/>
      <c r="S563" s="469"/>
      <c r="T563" s="469"/>
      <c r="U563" s="469"/>
    </row>
    <row r="564" spans="3:21" ht="9.75">
      <c r="C564" s="469"/>
      <c r="D564" s="469"/>
      <c r="E564" s="469"/>
      <c r="F564" s="469"/>
      <c r="G564" s="469"/>
      <c r="H564" s="469"/>
      <c r="I564" s="469"/>
      <c r="J564" s="469"/>
      <c r="K564" s="469"/>
      <c r="L564" s="469"/>
      <c r="M564" s="469"/>
      <c r="N564" s="469"/>
      <c r="O564" s="469"/>
      <c r="P564" s="469"/>
      <c r="Q564" s="469"/>
      <c r="R564" s="469"/>
      <c r="S564" s="469"/>
      <c r="T564" s="469"/>
      <c r="U564" s="469"/>
    </row>
    <row r="565" spans="3:21" ht="9.75">
      <c r="C565" s="469"/>
      <c r="D565" s="469"/>
      <c r="E565" s="469"/>
      <c r="F565" s="469"/>
      <c r="G565" s="469"/>
      <c r="H565" s="469"/>
      <c r="I565" s="469"/>
      <c r="J565" s="469"/>
      <c r="K565" s="469"/>
      <c r="L565" s="469"/>
      <c r="M565" s="469"/>
      <c r="N565" s="469"/>
      <c r="O565" s="469"/>
      <c r="P565" s="469"/>
      <c r="Q565" s="469"/>
      <c r="R565" s="469"/>
      <c r="S565" s="469"/>
      <c r="T565" s="469"/>
      <c r="U565" s="469"/>
    </row>
    <row r="566" spans="3:21" ht="9.75">
      <c r="C566" s="469"/>
      <c r="D566" s="469"/>
      <c r="E566" s="469"/>
      <c r="F566" s="469"/>
      <c r="G566" s="469"/>
      <c r="H566" s="469"/>
      <c r="I566" s="469"/>
      <c r="J566" s="469"/>
      <c r="K566" s="469"/>
      <c r="L566" s="469"/>
      <c r="M566" s="469"/>
      <c r="N566" s="469"/>
      <c r="O566" s="469"/>
      <c r="P566" s="469"/>
      <c r="Q566" s="469"/>
      <c r="R566" s="469"/>
      <c r="S566" s="469"/>
      <c r="T566" s="469"/>
      <c r="U566" s="469"/>
    </row>
    <row r="567" spans="3:21" ht="9.75">
      <c r="C567" s="469"/>
      <c r="D567" s="469"/>
      <c r="E567" s="469"/>
      <c r="F567" s="469"/>
      <c r="G567" s="469"/>
      <c r="H567" s="469"/>
      <c r="I567" s="469"/>
      <c r="J567" s="469"/>
      <c r="K567" s="469"/>
      <c r="L567" s="469"/>
      <c r="M567" s="469"/>
      <c r="N567" s="469"/>
      <c r="O567" s="469"/>
      <c r="P567" s="469"/>
      <c r="Q567" s="469"/>
      <c r="R567" s="469"/>
      <c r="S567" s="469"/>
      <c r="T567" s="469"/>
      <c r="U567" s="469"/>
    </row>
    <row r="568" spans="3:21" ht="9.75">
      <c r="C568" s="469"/>
      <c r="D568" s="469"/>
      <c r="E568" s="469"/>
      <c r="F568" s="469"/>
      <c r="G568" s="469"/>
      <c r="H568" s="469"/>
      <c r="I568" s="469"/>
      <c r="J568" s="469"/>
      <c r="K568" s="469"/>
      <c r="L568" s="469"/>
      <c r="M568" s="469"/>
      <c r="N568" s="469"/>
      <c r="O568" s="469"/>
      <c r="P568" s="469"/>
      <c r="Q568" s="469"/>
      <c r="R568" s="469"/>
      <c r="S568" s="469"/>
      <c r="T568" s="469"/>
      <c r="U568" s="469"/>
    </row>
    <row r="569" spans="3:21" ht="9.75">
      <c r="C569" s="469"/>
      <c r="D569" s="469"/>
      <c r="E569" s="469"/>
      <c r="F569" s="469"/>
      <c r="G569" s="469"/>
      <c r="H569" s="469"/>
      <c r="I569" s="469"/>
      <c r="J569" s="469"/>
      <c r="K569" s="469"/>
      <c r="L569" s="469"/>
      <c r="M569" s="469"/>
      <c r="N569" s="469"/>
      <c r="O569" s="469"/>
      <c r="P569" s="469"/>
      <c r="Q569" s="469"/>
      <c r="R569" s="469"/>
      <c r="S569" s="469"/>
      <c r="T569" s="469"/>
      <c r="U569" s="469"/>
    </row>
    <row r="570" spans="3:21" ht="9.75">
      <c r="C570" s="469"/>
      <c r="D570" s="469"/>
      <c r="E570" s="469"/>
      <c r="F570" s="469"/>
      <c r="G570" s="469"/>
      <c r="H570" s="469"/>
      <c r="I570" s="469"/>
      <c r="J570" s="469"/>
      <c r="K570" s="469"/>
      <c r="L570" s="469"/>
      <c r="M570" s="469"/>
      <c r="N570" s="469"/>
      <c r="O570" s="469"/>
      <c r="P570" s="469"/>
      <c r="Q570" s="469"/>
      <c r="R570" s="469"/>
      <c r="S570" s="469"/>
      <c r="T570" s="469"/>
      <c r="U570" s="469"/>
    </row>
    <row r="571" spans="3:21" ht="9.75">
      <c r="C571" s="469"/>
      <c r="D571" s="469"/>
      <c r="E571" s="469"/>
      <c r="F571" s="469"/>
      <c r="G571" s="469"/>
      <c r="H571" s="469"/>
      <c r="I571" s="469"/>
      <c r="J571" s="469"/>
      <c r="K571" s="469"/>
      <c r="L571" s="469"/>
      <c r="M571" s="469"/>
      <c r="N571" s="469"/>
      <c r="O571" s="469"/>
      <c r="P571" s="469"/>
      <c r="Q571" s="469"/>
      <c r="R571" s="469"/>
      <c r="S571" s="469"/>
      <c r="T571" s="469"/>
      <c r="U571" s="469"/>
    </row>
    <row r="572" spans="3:21" ht="9.75">
      <c r="C572" s="469"/>
      <c r="D572" s="469"/>
      <c r="E572" s="469"/>
      <c r="F572" s="469"/>
      <c r="G572" s="469"/>
      <c r="H572" s="469"/>
      <c r="I572" s="469"/>
      <c r="J572" s="469"/>
      <c r="K572" s="469"/>
      <c r="L572" s="469"/>
      <c r="M572" s="469"/>
      <c r="N572" s="469"/>
      <c r="O572" s="469"/>
      <c r="P572" s="469"/>
      <c r="Q572" s="469"/>
      <c r="R572" s="469"/>
      <c r="S572" s="469"/>
      <c r="T572" s="469"/>
      <c r="U572" s="469"/>
    </row>
    <row r="573" spans="3:21" ht="9.75">
      <c r="C573" s="469"/>
      <c r="D573" s="469"/>
      <c r="E573" s="469"/>
      <c r="F573" s="469"/>
      <c r="G573" s="469"/>
      <c r="H573" s="469"/>
      <c r="I573" s="469"/>
      <c r="J573" s="469"/>
      <c r="K573" s="469"/>
      <c r="L573" s="469"/>
      <c r="M573" s="469"/>
      <c r="N573" s="469"/>
      <c r="O573" s="469"/>
      <c r="P573" s="469"/>
      <c r="Q573" s="469"/>
      <c r="R573" s="469"/>
      <c r="S573" s="469"/>
      <c r="T573" s="469"/>
      <c r="U573" s="469"/>
    </row>
    <row r="574" spans="3:21" ht="9.75">
      <c r="C574" s="469"/>
      <c r="D574" s="469"/>
      <c r="E574" s="469"/>
      <c r="F574" s="469"/>
      <c r="G574" s="469"/>
      <c r="H574" s="469"/>
      <c r="I574" s="469"/>
      <c r="J574" s="469"/>
      <c r="K574" s="469"/>
      <c r="L574" s="469"/>
      <c r="M574" s="469"/>
      <c r="N574" s="469"/>
      <c r="O574" s="469"/>
      <c r="P574" s="469"/>
      <c r="Q574" s="469"/>
      <c r="R574" s="469"/>
      <c r="S574" s="469"/>
      <c r="T574" s="469"/>
      <c r="U574" s="469"/>
    </row>
    <row r="575" spans="3:21" ht="9.75">
      <c r="C575" s="469"/>
      <c r="D575" s="469"/>
      <c r="E575" s="469"/>
      <c r="F575" s="469"/>
      <c r="G575" s="469"/>
      <c r="H575" s="469"/>
      <c r="I575" s="469"/>
      <c r="J575" s="469"/>
      <c r="K575" s="469"/>
      <c r="L575" s="469"/>
      <c r="M575" s="469"/>
      <c r="N575" s="469"/>
      <c r="O575" s="469"/>
      <c r="P575" s="469"/>
      <c r="Q575" s="469"/>
      <c r="R575" s="469"/>
      <c r="S575" s="469"/>
      <c r="T575" s="469"/>
      <c r="U575" s="469"/>
    </row>
    <row r="576" spans="3:21" ht="9.75">
      <c r="C576" s="469"/>
      <c r="D576" s="469"/>
      <c r="E576" s="469"/>
      <c r="F576" s="469"/>
      <c r="G576" s="469"/>
      <c r="H576" s="469"/>
      <c r="I576" s="469"/>
      <c r="J576" s="469"/>
      <c r="K576" s="469"/>
      <c r="L576" s="469"/>
      <c r="M576" s="469"/>
      <c r="N576" s="469"/>
      <c r="O576" s="469"/>
      <c r="P576" s="469"/>
      <c r="Q576" s="469"/>
      <c r="R576" s="469"/>
      <c r="S576" s="469"/>
      <c r="T576" s="469"/>
      <c r="U576" s="469"/>
    </row>
    <row r="577" spans="3:21" ht="9.75">
      <c r="C577" s="469"/>
      <c r="D577" s="469"/>
      <c r="E577" s="469"/>
      <c r="F577" s="469"/>
      <c r="G577" s="469"/>
      <c r="H577" s="469"/>
      <c r="I577" s="469"/>
      <c r="J577" s="469"/>
      <c r="K577" s="469"/>
      <c r="L577" s="469"/>
      <c r="M577" s="469"/>
      <c r="N577" s="469"/>
      <c r="O577" s="469"/>
      <c r="P577" s="469"/>
      <c r="Q577" s="469"/>
      <c r="R577" s="469"/>
      <c r="S577" s="469"/>
      <c r="T577" s="469"/>
      <c r="U577" s="469"/>
    </row>
    <row r="578" spans="3:21" ht="9.75">
      <c r="C578" s="469"/>
      <c r="D578" s="469"/>
      <c r="E578" s="469"/>
      <c r="F578" s="469"/>
      <c r="G578" s="469"/>
      <c r="H578" s="469"/>
      <c r="I578" s="469"/>
      <c r="J578" s="469"/>
      <c r="K578" s="469"/>
      <c r="L578" s="469"/>
      <c r="M578" s="469"/>
      <c r="N578" s="469"/>
      <c r="O578" s="469"/>
      <c r="P578" s="469"/>
      <c r="Q578" s="469"/>
      <c r="R578" s="469"/>
      <c r="S578" s="469"/>
      <c r="T578" s="469"/>
      <c r="U578" s="469"/>
    </row>
    <row r="579" spans="3:21" ht="9.75">
      <c r="C579" s="469"/>
      <c r="D579" s="469"/>
      <c r="E579" s="469"/>
      <c r="F579" s="469"/>
      <c r="G579" s="469"/>
      <c r="H579" s="469"/>
      <c r="I579" s="469"/>
      <c r="J579" s="469"/>
      <c r="K579" s="469"/>
      <c r="L579" s="469"/>
      <c r="M579" s="469"/>
      <c r="N579" s="469"/>
      <c r="O579" s="469"/>
      <c r="P579" s="469"/>
      <c r="Q579" s="469"/>
      <c r="R579" s="469"/>
      <c r="S579" s="469"/>
      <c r="T579" s="469"/>
      <c r="U579" s="469"/>
    </row>
    <row r="580" spans="3:21" ht="9.75">
      <c r="C580" s="469"/>
      <c r="D580" s="469"/>
      <c r="E580" s="469"/>
      <c r="F580" s="469"/>
      <c r="G580" s="469"/>
      <c r="H580" s="469"/>
      <c r="I580" s="469"/>
      <c r="J580" s="469"/>
      <c r="K580" s="469"/>
      <c r="L580" s="469"/>
      <c r="M580" s="469"/>
      <c r="N580" s="469"/>
      <c r="O580" s="469"/>
      <c r="P580" s="469"/>
      <c r="Q580" s="469"/>
      <c r="R580" s="469"/>
      <c r="S580" s="469"/>
      <c r="T580" s="469"/>
      <c r="U580" s="469"/>
    </row>
    <row r="581" spans="3:21" ht="9.75">
      <c r="C581" s="469"/>
      <c r="D581" s="469"/>
      <c r="E581" s="469"/>
      <c r="F581" s="469"/>
      <c r="G581" s="469"/>
      <c r="H581" s="469"/>
      <c r="I581" s="469"/>
      <c r="J581" s="469"/>
      <c r="K581" s="469"/>
      <c r="L581" s="469"/>
      <c r="M581" s="469"/>
      <c r="N581" s="469"/>
      <c r="O581" s="469"/>
      <c r="P581" s="469"/>
      <c r="Q581" s="469"/>
      <c r="R581" s="469"/>
      <c r="S581" s="469"/>
      <c r="T581" s="469"/>
      <c r="U581" s="469"/>
    </row>
    <row r="582" spans="3:21" ht="9.75">
      <c r="C582" s="469"/>
      <c r="D582" s="469"/>
      <c r="E582" s="469"/>
      <c r="F582" s="469"/>
      <c r="G582" s="469"/>
      <c r="H582" s="469"/>
      <c r="I582" s="469"/>
      <c r="J582" s="469"/>
      <c r="K582" s="469"/>
      <c r="L582" s="469"/>
      <c r="M582" s="469"/>
      <c r="N582" s="469"/>
      <c r="O582" s="469"/>
      <c r="P582" s="469"/>
      <c r="Q582" s="469"/>
      <c r="R582" s="469"/>
      <c r="S582" s="469"/>
      <c r="T582" s="469"/>
      <c r="U582" s="469"/>
    </row>
    <row r="583" spans="3:21" ht="9.75">
      <c r="C583" s="469"/>
      <c r="D583" s="469"/>
      <c r="E583" s="469"/>
      <c r="F583" s="469"/>
      <c r="G583" s="469"/>
      <c r="H583" s="469"/>
      <c r="I583" s="469"/>
      <c r="J583" s="469"/>
      <c r="K583" s="469"/>
      <c r="L583" s="469"/>
      <c r="M583" s="469"/>
      <c r="N583" s="469"/>
      <c r="O583" s="469"/>
      <c r="P583" s="469"/>
      <c r="Q583" s="469"/>
      <c r="R583" s="469"/>
      <c r="S583" s="469"/>
      <c r="T583" s="469"/>
      <c r="U583" s="469"/>
    </row>
    <row r="584" spans="3:21" ht="9.75">
      <c r="C584" s="469"/>
      <c r="D584" s="469"/>
      <c r="E584" s="469"/>
      <c r="F584" s="469"/>
      <c r="G584" s="469"/>
      <c r="H584" s="469"/>
      <c r="I584" s="469"/>
      <c r="J584" s="469"/>
      <c r="K584" s="469"/>
      <c r="L584" s="469"/>
      <c r="M584" s="469"/>
      <c r="N584" s="469"/>
      <c r="O584" s="469"/>
      <c r="P584" s="469"/>
      <c r="Q584" s="469"/>
      <c r="R584" s="469"/>
      <c r="S584" s="469"/>
      <c r="T584" s="469"/>
      <c r="U584" s="469"/>
    </row>
    <row r="585" spans="3:21" ht="9.75">
      <c r="C585" s="469"/>
      <c r="D585" s="469"/>
      <c r="E585" s="469"/>
      <c r="F585" s="469"/>
      <c r="G585" s="469"/>
      <c r="H585" s="469"/>
      <c r="I585" s="469"/>
      <c r="J585" s="469"/>
      <c r="K585" s="469"/>
      <c r="L585" s="469"/>
      <c r="M585" s="469"/>
      <c r="N585" s="469"/>
      <c r="O585" s="469"/>
      <c r="P585" s="469"/>
      <c r="Q585" s="469"/>
      <c r="R585" s="469"/>
      <c r="S585" s="469"/>
      <c r="T585" s="469"/>
      <c r="U585" s="469"/>
    </row>
    <row r="586" spans="3:21" ht="9.75">
      <c r="C586" s="469"/>
      <c r="D586" s="469"/>
      <c r="E586" s="469"/>
      <c r="F586" s="469"/>
      <c r="G586" s="469"/>
      <c r="H586" s="469"/>
      <c r="I586" s="469"/>
      <c r="J586" s="469"/>
      <c r="K586" s="469"/>
      <c r="L586" s="469"/>
      <c r="M586" s="469"/>
      <c r="N586" s="469"/>
      <c r="O586" s="469"/>
      <c r="P586" s="469"/>
      <c r="Q586" s="469"/>
      <c r="R586" s="469"/>
      <c r="S586" s="469"/>
      <c r="T586" s="469"/>
      <c r="U586" s="469"/>
    </row>
    <row r="587" spans="3:21" ht="9.75">
      <c r="C587" s="469"/>
      <c r="D587" s="469"/>
      <c r="E587" s="469"/>
      <c r="F587" s="469"/>
      <c r="G587" s="469"/>
      <c r="H587" s="469"/>
      <c r="I587" s="469"/>
      <c r="J587" s="469"/>
      <c r="K587" s="469"/>
      <c r="L587" s="469"/>
      <c r="M587" s="469"/>
      <c r="N587" s="469"/>
      <c r="O587" s="469"/>
      <c r="P587" s="469"/>
      <c r="Q587" s="469"/>
      <c r="R587" s="469"/>
      <c r="S587" s="469"/>
      <c r="T587" s="469"/>
      <c r="U587" s="469"/>
    </row>
    <row r="588" spans="3:21" ht="9.75">
      <c r="C588" s="469"/>
      <c r="D588" s="469"/>
      <c r="E588" s="469"/>
      <c r="F588" s="469"/>
      <c r="G588" s="469"/>
      <c r="H588" s="469"/>
      <c r="I588" s="469"/>
      <c r="J588" s="469"/>
      <c r="K588" s="469"/>
      <c r="L588" s="469"/>
      <c r="M588" s="469"/>
      <c r="N588" s="469"/>
      <c r="O588" s="469"/>
      <c r="P588" s="469"/>
      <c r="Q588" s="469"/>
      <c r="R588" s="469"/>
      <c r="S588" s="469"/>
      <c r="T588" s="469"/>
      <c r="U588" s="469"/>
    </row>
    <row r="589" spans="3:21" ht="9.75">
      <c r="C589" s="469"/>
      <c r="D589" s="469"/>
      <c r="E589" s="469"/>
      <c r="F589" s="469"/>
      <c r="G589" s="469"/>
      <c r="H589" s="469"/>
      <c r="I589" s="469"/>
      <c r="J589" s="469"/>
      <c r="K589" s="469"/>
      <c r="L589" s="469"/>
      <c r="M589" s="469"/>
      <c r="N589" s="469"/>
      <c r="O589" s="469"/>
      <c r="P589" s="469"/>
      <c r="Q589" s="469"/>
      <c r="R589" s="469"/>
      <c r="S589" s="469"/>
      <c r="T589" s="469"/>
      <c r="U589" s="469"/>
    </row>
    <row r="590" spans="3:21" ht="9.75">
      <c r="C590" s="469"/>
      <c r="D590" s="469"/>
      <c r="E590" s="469"/>
      <c r="F590" s="469"/>
      <c r="G590" s="469"/>
      <c r="H590" s="469"/>
      <c r="I590" s="469"/>
      <c r="J590" s="469"/>
      <c r="K590" s="469"/>
      <c r="L590" s="469"/>
      <c r="M590" s="469"/>
      <c r="N590" s="469"/>
      <c r="O590" s="469"/>
      <c r="P590" s="469"/>
      <c r="Q590" s="469"/>
      <c r="R590" s="469"/>
      <c r="S590" s="469"/>
      <c r="T590" s="469"/>
      <c r="U590" s="469"/>
    </row>
    <row r="591" spans="3:21" ht="9.75">
      <c r="C591" s="469"/>
      <c r="D591" s="469"/>
      <c r="E591" s="469"/>
      <c r="F591" s="469"/>
      <c r="G591" s="469"/>
      <c r="H591" s="469"/>
      <c r="I591" s="469"/>
      <c r="J591" s="469"/>
      <c r="K591" s="469"/>
      <c r="L591" s="469"/>
      <c r="M591" s="469"/>
      <c r="N591" s="469"/>
      <c r="O591" s="469"/>
      <c r="P591" s="469"/>
      <c r="Q591" s="469"/>
      <c r="R591" s="469"/>
      <c r="S591" s="469"/>
      <c r="T591" s="469"/>
      <c r="U591" s="469"/>
    </row>
    <row r="592" spans="3:21" ht="9.75">
      <c r="C592" s="469"/>
      <c r="D592" s="469"/>
      <c r="E592" s="469"/>
      <c r="F592" s="469"/>
      <c r="G592" s="469"/>
      <c r="H592" s="469"/>
      <c r="I592" s="469"/>
      <c r="J592" s="469"/>
      <c r="K592" s="469"/>
      <c r="L592" s="469"/>
      <c r="M592" s="469"/>
      <c r="N592" s="469"/>
      <c r="O592" s="469"/>
      <c r="P592" s="469"/>
      <c r="Q592" s="469"/>
      <c r="R592" s="469"/>
      <c r="S592" s="469"/>
      <c r="T592" s="469"/>
      <c r="U592" s="469"/>
    </row>
    <row r="593" spans="3:21" ht="9.75">
      <c r="C593" s="469"/>
      <c r="D593" s="469"/>
      <c r="E593" s="469"/>
      <c r="F593" s="469"/>
      <c r="G593" s="469"/>
      <c r="H593" s="469"/>
      <c r="I593" s="469"/>
      <c r="J593" s="469"/>
      <c r="K593" s="469"/>
      <c r="L593" s="469"/>
      <c r="M593" s="469"/>
      <c r="N593" s="469"/>
      <c r="O593" s="469"/>
      <c r="P593" s="469"/>
      <c r="Q593" s="469"/>
      <c r="R593" s="469"/>
      <c r="S593" s="469"/>
      <c r="T593" s="469"/>
      <c r="U593" s="469"/>
    </row>
    <row r="594" spans="3:21" ht="9.75">
      <c r="C594" s="469"/>
      <c r="D594" s="469"/>
      <c r="E594" s="469"/>
      <c r="F594" s="469"/>
      <c r="G594" s="469"/>
      <c r="H594" s="469"/>
      <c r="I594" s="469"/>
      <c r="J594" s="469"/>
      <c r="K594" s="469"/>
      <c r="L594" s="469"/>
      <c r="M594" s="469"/>
      <c r="N594" s="469"/>
      <c r="O594" s="469"/>
      <c r="P594" s="469"/>
      <c r="Q594" s="469"/>
      <c r="R594" s="469"/>
      <c r="S594" s="469"/>
      <c r="T594" s="469"/>
      <c r="U594" s="469"/>
    </row>
    <row r="595" spans="3:21" ht="9.75">
      <c r="C595" s="469"/>
      <c r="D595" s="469"/>
      <c r="E595" s="469"/>
      <c r="F595" s="469"/>
      <c r="G595" s="469"/>
      <c r="H595" s="469"/>
      <c r="I595" s="469"/>
      <c r="J595" s="469"/>
      <c r="K595" s="469"/>
      <c r="L595" s="469"/>
      <c r="M595" s="469"/>
      <c r="N595" s="469"/>
      <c r="O595" s="469"/>
      <c r="P595" s="469"/>
      <c r="Q595" s="469"/>
      <c r="R595" s="469"/>
      <c r="S595" s="469"/>
      <c r="T595" s="469"/>
      <c r="U595" s="469"/>
    </row>
    <row r="596" spans="3:21" ht="9.75">
      <c r="C596" s="469"/>
      <c r="D596" s="469"/>
      <c r="E596" s="469"/>
      <c r="F596" s="469"/>
      <c r="G596" s="469"/>
      <c r="H596" s="469"/>
      <c r="I596" s="469"/>
      <c r="J596" s="469"/>
      <c r="K596" s="469"/>
      <c r="L596" s="469"/>
      <c r="M596" s="469"/>
      <c r="N596" s="469"/>
      <c r="O596" s="469"/>
      <c r="P596" s="469"/>
      <c r="Q596" s="469"/>
      <c r="R596" s="469"/>
      <c r="S596" s="469"/>
      <c r="T596" s="469"/>
      <c r="U596" s="469"/>
    </row>
    <row r="597" spans="3:21" ht="9.75">
      <c r="C597" s="469"/>
      <c r="D597" s="469"/>
      <c r="E597" s="469"/>
      <c r="F597" s="469"/>
      <c r="G597" s="469"/>
      <c r="H597" s="469"/>
      <c r="I597" s="469"/>
      <c r="J597" s="469"/>
      <c r="K597" s="469"/>
      <c r="L597" s="469"/>
      <c r="M597" s="469"/>
      <c r="N597" s="469"/>
      <c r="O597" s="469"/>
      <c r="P597" s="469"/>
      <c r="Q597" s="469"/>
      <c r="R597" s="469"/>
      <c r="S597" s="469"/>
      <c r="T597" s="469"/>
      <c r="U597" s="469"/>
    </row>
    <row r="598" spans="3:21" ht="9.75">
      <c r="C598" s="469"/>
      <c r="D598" s="469"/>
      <c r="E598" s="469"/>
      <c r="F598" s="469"/>
      <c r="G598" s="469"/>
      <c r="H598" s="469"/>
      <c r="I598" s="469"/>
      <c r="J598" s="469"/>
      <c r="K598" s="469"/>
      <c r="L598" s="469"/>
      <c r="M598" s="469"/>
      <c r="N598" s="469"/>
      <c r="O598" s="469"/>
      <c r="P598" s="469"/>
      <c r="Q598" s="469"/>
      <c r="R598" s="469"/>
      <c r="S598" s="469"/>
      <c r="T598" s="469"/>
      <c r="U598" s="469"/>
    </row>
    <row r="599" spans="3:21" ht="9.75">
      <c r="C599" s="469"/>
      <c r="D599" s="469"/>
      <c r="E599" s="469"/>
      <c r="F599" s="469"/>
      <c r="G599" s="469"/>
      <c r="H599" s="469"/>
      <c r="I599" s="469"/>
      <c r="J599" s="469"/>
      <c r="K599" s="469"/>
      <c r="L599" s="469"/>
      <c r="M599" s="469"/>
      <c r="N599" s="469"/>
      <c r="O599" s="469"/>
      <c r="P599" s="469"/>
      <c r="Q599" s="469"/>
      <c r="R599" s="469"/>
      <c r="S599" s="469"/>
      <c r="T599" s="469"/>
      <c r="U599" s="469"/>
    </row>
    <row r="600" spans="3:21" ht="9.75">
      <c r="C600" s="469"/>
      <c r="D600" s="469"/>
      <c r="E600" s="469"/>
      <c r="F600" s="469"/>
      <c r="G600" s="469"/>
      <c r="H600" s="469"/>
      <c r="I600" s="469"/>
      <c r="J600" s="469"/>
      <c r="K600" s="469"/>
      <c r="L600" s="469"/>
      <c r="M600" s="469"/>
      <c r="N600" s="469"/>
      <c r="O600" s="469"/>
      <c r="P600" s="469"/>
      <c r="Q600" s="469"/>
      <c r="R600" s="469"/>
      <c r="S600" s="469"/>
      <c r="T600" s="469"/>
      <c r="U600" s="469"/>
    </row>
    <row r="601" spans="3:21" ht="9.75">
      <c r="C601" s="469"/>
      <c r="D601" s="469"/>
      <c r="E601" s="469"/>
      <c r="F601" s="469"/>
      <c r="G601" s="469"/>
      <c r="H601" s="469"/>
      <c r="I601" s="469"/>
      <c r="J601" s="469"/>
      <c r="K601" s="469"/>
      <c r="L601" s="469"/>
      <c r="M601" s="469"/>
      <c r="N601" s="469"/>
      <c r="O601" s="469"/>
      <c r="P601" s="469"/>
      <c r="Q601" s="469"/>
      <c r="R601" s="469"/>
      <c r="S601" s="469"/>
      <c r="T601" s="469"/>
      <c r="U601" s="469"/>
    </row>
    <row r="602" spans="3:21" ht="9.75">
      <c r="C602" s="469"/>
      <c r="D602" s="469"/>
      <c r="E602" s="469"/>
      <c r="F602" s="469"/>
      <c r="G602" s="469"/>
      <c r="H602" s="469"/>
      <c r="I602" s="469"/>
      <c r="J602" s="469"/>
      <c r="K602" s="469"/>
      <c r="L602" s="469"/>
      <c r="M602" s="469"/>
      <c r="N602" s="469"/>
      <c r="O602" s="469"/>
      <c r="P602" s="469"/>
      <c r="Q602" s="469"/>
      <c r="R602" s="469"/>
      <c r="S602" s="469"/>
      <c r="T602" s="469"/>
      <c r="U602" s="469"/>
    </row>
    <row r="603" spans="3:21" ht="9.75">
      <c r="C603" s="469"/>
      <c r="D603" s="469"/>
      <c r="E603" s="469"/>
      <c r="F603" s="469"/>
      <c r="G603" s="469"/>
      <c r="H603" s="469"/>
      <c r="I603" s="469"/>
      <c r="J603" s="469"/>
      <c r="K603" s="469"/>
      <c r="L603" s="469"/>
      <c r="M603" s="469"/>
      <c r="N603" s="469"/>
      <c r="O603" s="469"/>
      <c r="P603" s="469"/>
      <c r="Q603" s="469"/>
      <c r="R603" s="469"/>
      <c r="S603" s="469"/>
      <c r="T603" s="469"/>
      <c r="U603" s="469"/>
    </row>
    <row r="604" spans="3:21" ht="9.75">
      <c r="C604" s="469"/>
      <c r="D604" s="469"/>
      <c r="E604" s="469"/>
      <c r="F604" s="469"/>
      <c r="G604" s="469"/>
      <c r="H604" s="469"/>
      <c r="I604" s="469"/>
      <c r="J604" s="469"/>
      <c r="K604" s="469"/>
      <c r="L604" s="469"/>
      <c r="M604" s="469"/>
      <c r="N604" s="469"/>
      <c r="O604" s="469"/>
      <c r="P604" s="469"/>
      <c r="Q604" s="469"/>
      <c r="R604" s="469"/>
      <c r="S604" s="469"/>
      <c r="T604" s="469"/>
      <c r="U604" s="469"/>
    </row>
    <row r="605" spans="3:21" ht="9.75">
      <c r="C605" s="469"/>
      <c r="D605" s="469"/>
      <c r="E605" s="469"/>
      <c r="F605" s="469"/>
      <c r="G605" s="469"/>
      <c r="H605" s="469"/>
      <c r="I605" s="469"/>
      <c r="J605" s="469"/>
      <c r="K605" s="469"/>
      <c r="L605" s="469"/>
      <c r="M605" s="469"/>
      <c r="N605" s="469"/>
      <c r="O605" s="469"/>
      <c r="P605" s="469"/>
      <c r="Q605" s="469"/>
      <c r="R605" s="469"/>
      <c r="S605" s="469"/>
      <c r="T605" s="469"/>
      <c r="U605" s="469"/>
    </row>
    <row r="606" spans="3:21" ht="9.75">
      <c r="C606" s="469"/>
      <c r="D606" s="469"/>
      <c r="E606" s="469"/>
      <c r="F606" s="469"/>
      <c r="G606" s="469"/>
      <c r="H606" s="469"/>
      <c r="I606" s="469"/>
      <c r="J606" s="469"/>
      <c r="K606" s="469"/>
      <c r="L606" s="469"/>
      <c r="M606" s="469"/>
      <c r="N606" s="469"/>
      <c r="O606" s="469"/>
      <c r="P606" s="469"/>
      <c r="Q606" s="469"/>
      <c r="R606" s="469"/>
      <c r="S606" s="469"/>
      <c r="T606" s="469"/>
      <c r="U606" s="469"/>
    </row>
    <row r="607" spans="3:21" ht="9.75">
      <c r="C607" s="469"/>
      <c r="D607" s="469"/>
      <c r="E607" s="469"/>
      <c r="F607" s="469"/>
      <c r="G607" s="469"/>
      <c r="H607" s="469"/>
      <c r="I607" s="469"/>
      <c r="J607" s="469"/>
      <c r="K607" s="469"/>
      <c r="L607" s="469"/>
      <c r="M607" s="469"/>
      <c r="N607" s="469"/>
      <c r="O607" s="469"/>
      <c r="P607" s="469"/>
      <c r="Q607" s="469"/>
      <c r="R607" s="469"/>
      <c r="S607" s="469"/>
      <c r="T607" s="469"/>
      <c r="U607" s="469"/>
    </row>
    <row r="608" spans="3:21" ht="9.75">
      <c r="C608" s="469"/>
      <c r="D608" s="469"/>
      <c r="E608" s="469"/>
      <c r="F608" s="469"/>
      <c r="G608" s="469"/>
      <c r="H608" s="469"/>
      <c r="I608" s="469"/>
      <c r="J608" s="469"/>
      <c r="K608" s="469"/>
      <c r="L608" s="469"/>
      <c r="M608" s="469"/>
      <c r="N608" s="469"/>
      <c r="O608" s="469"/>
      <c r="P608" s="469"/>
      <c r="Q608" s="469"/>
      <c r="R608" s="469"/>
      <c r="S608" s="469"/>
      <c r="T608" s="469"/>
      <c r="U608" s="469"/>
    </row>
    <row r="609" spans="3:21" ht="9.75">
      <c r="C609" s="469"/>
      <c r="D609" s="469"/>
      <c r="E609" s="469"/>
      <c r="F609" s="469"/>
      <c r="G609" s="469"/>
      <c r="H609" s="469"/>
      <c r="I609" s="469"/>
      <c r="J609" s="469"/>
      <c r="K609" s="469"/>
      <c r="L609" s="469"/>
      <c r="M609" s="469"/>
      <c r="N609" s="469"/>
      <c r="O609" s="469"/>
      <c r="P609" s="469"/>
      <c r="Q609" s="469"/>
      <c r="R609" s="469"/>
      <c r="S609" s="469"/>
      <c r="T609" s="469"/>
      <c r="U609" s="469"/>
    </row>
    <row r="610" spans="3:21" ht="9.75">
      <c r="C610" s="469"/>
      <c r="D610" s="469"/>
      <c r="E610" s="469"/>
      <c r="F610" s="469"/>
      <c r="G610" s="469"/>
      <c r="H610" s="469"/>
      <c r="I610" s="469"/>
      <c r="J610" s="469"/>
      <c r="K610" s="469"/>
      <c r="L610" s="469"/>
      <c r="M610" s="469"/>
      <c r="N610" s="469"/>
      <c r="O610" s="469"/>
      <c r="P610" s="469"/>
      <c r="Q610" s="469"/>
      <c r="R610" s="469"/>
      <c r="S610" s="469"/>
      <c r="T610" s="469"/>
      <c r="U610" s="469"/>
    </row>
    <row r="611" spans="3:21" ht="9.75">
      <c r="C611" s="469"/>
      <c r="D611" s="469"/>
      <c r="E611" s="469"/>
      <c r="F611" s="469"/>
      <c r="G611" s="469"/>
      <c r="H611" s="469"/>
      <c r="I611" s="469"/>
      <c r="J611" s="469"/>
      <c r="K611" s="469"/>
      <c r="L611" s="469"/>
      <c r="M611" s="469"/>
      <c r="N611" s="469"/>
      <c r="O611" s="469"/>
      <c r="P611" s="469"/>
      <c r="Q611" s="469"/>
      <c r="R611" s="469"/>
      <c r="S611" s="469"/>
      <c r="T611" s="469"/>
      <c r="U611" s="469"/>
    </row>
    <row r="612" spans="3:21" ht="9.75">
      <c r="C612" s="469"/>
      <c r="D612" s="469"/>
      <c r="E612" s="469"/>
      <c r="F612" s="469"/>
      <c r="G612" s="469"/>
      <c r="H612" s="469"/>
      <c r="I612" s="469"/>
      <c r="J612" s="469"/>
      <c r="K612" s="469"/>
      <c r="L612" s="469"/>
      <c r="M612" s="469"/>
      <c r="N612" s="469"/>
      <c r="O612" s="469"/>
      <c r="P612" s="469"/>
      <c r="Q612" s="469"/>
      <c r="R612" s="469"/>
      <c r="S612" s="469"/>
      <c r="T612" s="469"/>
      <c r="U612" s="469"/>
    </row>
    <row r="613" spans="3:21" ht="9.75">
      <c r="C613" s="469"/>
      <c r="D613" s="469"/>
      <c r="E613" s="469"/>
      <c r="F613" s="469"/>
      <c r="G613" s="469"/>
      <c r="H613" s="469"/>
      <c r="I613" s="469"/>
      <c r="J613" s="469"/>
      <c r="K613" s="469"/>
      <c r="L613" s="469"/>
      <c r="M613" s="469"/>
      <c r="N613" s="469"/>
      <c r="O613" s="469"/>
      <c r="P613" s="469"/>
      <c r="Q613" s="469"/>
      <c r="R613" s="469"/>
      <c r="S613" s="469"/>
      <c r="T613" s="469"/>
      <c r="U613" s="469"/>
    </row>
    <row r="614" spans="3:21" ht="9.75">
      <c r="C614" s="469"/>
      <c r="D614" s="469"/>
      <c r="E614" s="469"/>
      <c r="F614" s="469"/>
      <c r="G614" s="469"/>
      <c r="H614" s="469"/>
      <c r="I614" s="469"/>
      <c r="J614" s="469"/>
      <c r="K614" s="469"/>
      <c r="L614" s="469"/>
      <c r="M614" s="469"/>
      <c r="N614" s="469"/>
      <c r="O614" s="469"/>
      <c r="P614" s="469"/>
      <c r="Q614" s="469"/>
      <c r="R614" s="469"/>
      <c r="S614" s="469"/>
      <c r="T614" s="469"/>
      <c r="U614" s="469"/>
    </row>
    <row r="615" spans="3:21" ht="9.75">
      <c r="C615" s="469"/>
      <c r="D615" s="469"/>
      <c r="E615" s="469"/>
      <c r="F615" s="469"/>
      <c r="G615" s="469"/>
      <c r="H615" s="469"/>
      <c r="I615" s="469"/>
      <c r="J615" s="469"/>
      <c r="K615" s="469"/>
      <c r="L615" s="469"/>
      <c r="M615" s="469"/>
      <c r="N615" s="469"/>
      <c r="O615" s="469"/>
      <c r="P615" s="469"/>
      <c r="Q615" s="469"/>
      <c r="R615" s="469"/>
      <c r="S615" s="469"/>
      <c r="T615" s="469"/>
      <c r="U615" s="469"/>
    </row>
    <row r="616" spans="3:21" ht="9.75">
      <c r="C616" s="469"/>
      <c r="D616" s="469"/>
      <c r="E616" s="469"/>
      <c r="F616" s="469"/>
      <c r="G616" s="469"/>
      <c r="H616" s="469"/>
      <c r="I616" s="469"/>
      <c r="J616" s="469"/>
      <c r="K616" s="469"/>
      <c r="L616" s="469"/>
      <c r="M616" s="469"/>
      <c r="N616" s="469"/>
      <c r="O616" s="469"/>
      <c r="P616" s="469"/>
      <c r="Q616" s="469"/>
      <c r="R616" s="469"/>
      <c r="S616" s="469"/>
      <c r="T616" s="469"/>
      <c r="U616" s="469"/>
    </row>
    <row r="617" spans="3:21" ht="9.75">
      <c r="C617" s="469"/>
      <c r="D617" s="469"/>
      <c r="E617" s="469"/>
      <c r="F617" s="469"/>
      <c r="G617" s="469"/>
      <c r="H617" s="469"/>
      <c r="I617" s="469"/>
      <c r="J617" s="469"/>
      <c r="K617" s="469"/>
      <c r="L617" s="469"/>
      <c r="M617" s="469"/>
      <c r="N617" s="469"/>
      <c r="O617" s="469"/>
      <c r="P617" s="469"/>
      <c r="Q617" s="469"/>
      <c r="R617" s="469"/>
      <c r="S617" s="469"/>
      <c r="T617" s="469"/>
      <c r="U617" s="469"/>
    </row>
    <row r="618" spans="3:21" ht="9.75">
      <c r="C618" s="469"/>
      <c r="D618" s="469"/>
      <c r="E618" s="469"/>
      <c r="F618" s="469"/>
      <c r="G618" s="469"/>
      <c r="H618" s="469"/>
      <c r="I618" s="469"/>
      <c r="J618" s="469"/>
      <c r="K618" s="469"/>
      <c r="L618" s="469"/>
      <c r="M618" s="469"/>
      <c r="N618" s="469"/>
      <c r="O618" s="469"/>
      <c r="P618" s="469"/>
      <c r="Q618" s="469"/>
      <c r="R618" s="469"/>
      <c r="S618" s="469"/>
      <c r="T618" s="469"/>
      <c r="U618" s="469"/>
    </row>
    <row r="619" spans="3:21" ht="9.75">
      <c r="C619" s="469"/>
      <c r="D619" s="469"/>
      <c r="E619" s="469"/>
      <c r="F619" s="469"/>
      <c r="G619" s="469"/>
      <c r="H619" s="469"/>
      <c r="I619" s="469"/>
      <c r="J619" s="469"/>
      <c r="K619" s="469"/>
      <c r="L619" s="469"/>
      <c r="M619" s="469"/>
      <c r="N619" s="469"/>
      <c r="O619" s="469"/>
      <c r="P619" s="469"/>
      <c r="Q619" s="469"/>
      <c r="R619" s="469"/>
      <c r="S619" s="469"/>
      <c r="T619" s="469"/>
      <c r="U619" s="469"/>
    </row>
    <row r="620" spans="3:21" ht="9.75">
      <c r="C620" s="469"/>
      <c r="D620" s="469"/>
      <c r="E620" s="469"/>
      <c r="F620" s="469"/>
      <c r="G620" s="469"/>
      <c r="H620" s="469"/>
      <c r="I620" s="469"/>
      <c r="J620" s="469"/>
      <c r="K620" s="469"/>
      <c r="L620" s="469"/>
      <c r="M620" s="469"/>
      <c r="N620" s="469"/>
      <c r="O620" s="469"/>
      <c r="P620" s="469"/>
      <c r="Q620" s="469"/>
      <c r="R620" s="469"/>
      <c r="S620" s="469"/>
      <c r="T620" s="469"/>
      <c r="U620" s="469"/>
    </row>
    <row r="621" spans="3:21" ht="9.75">
      <c r="C621" s="469"/>
      <c r="D621" s="469"/>
      <c r="E621" s="469"/>
      <c r="F621" s="469"/>
      <c r="G621" s="469"/>
      <c r="H621" s="469"/>
      <c r="I621" s="469"/>
      <c r="J621" s="469"/>
      <c r="K621" s="469"/>
      <c r="L621" s="469"/>
      <c r="M621" s="469"/>
      <c r="N621" s="469"/>
      <c r="O621" s="469"/>
      <c r="P621" s="469"/>
      <c r="Q621" s="469"/>
      <c r="R621" s="469"/>
      <c r="S621" s="469"/>
      <c r="T621" s="469"/>
      <c r="U621" s="469"/>
    </row>
    <row r="622" spans="3:21" ht="9.75">
      <c r="C622" s="469"/>
      <c r="D622" s="469"/>
      <c r="E622" s="469"/>
      <c r="F622" s="469"/>
      <c r="G622" s="469"/>
      <c r="H622" s="469"/>
      <c r="I622" s="469"/>
      <c r="J622" s="469"/>
      <c r="K622" s="469"/>
      <c r="L622" s="469"/>
      <c r="M622" s="469"/>
      <c r="N622" s="469"/>
      <c r="O622" s="469"/>
      <c r="P622" s="469"/>
      <c r="Q622" s="469"/>
      <c r="R622" s="469"/>
      <c r="S622" s="469"/>
      <c r="T622" s="469"/>
      <c r="U622" s="469"/>
    </row>
    <row r="623" spans="3:21" ht="9.75">
      <c r="C623" s="469"/>
      <c r="D623" s="469"/>
      <c r="E623" s="469"/>
      <c r="F623" s="469"/>
      <c r="G623" s="469"/>
      <c r="H623" s="469"/>
      <c r="I623" s="469"/>
      <c r="J623" s="469"/>
      <c r="K623" s="469"/>
      <c r="L623" s="469"/>
      <c r="M623" s="469"/>
      <c r="N623" s="469"/>
      <c r="O623" s="469"/>
      <c r="P623" s="469"/>
      <c r="Q623" s="469"/>
      <c r="R623" s="469"/>
      <c r="S623" s="469"/>
      <c r="T623" s="469"/>
      <c r="U623" s="469"/>
    </row>
    <row r="624" spans="3:21" ht="9.75">
      <c r="C624" s="469"/>
      <c r="D624" s="469"/>
      <c r="E624" s="469"/>
      <c r="F624" s="469"/>
      <c r="G624" s="469"/>
      <c r="H624" s="469"/>
      <c r="I624" s="469"/>
      <c r="J624" s="469"/>
      <c r="K624" s="469"/>
      <c r="L624" s="469"/>
      <c r="M624" s="469"/>
      <c r="N624" s="469"/>
      <c r="O624" s="469"/>
      <c r="P624" s="469"/>
      <c r="Q624" s="469"/>
      <c r="R624" s="469"/>
      <c r="S624" s="469"/>
      <c r="T624" s="469"/>
      <c r="U624" s="469"/>
    </row>
    <row r="625" spans="3:21" ht="9.75">
      <c r="C625" s="469"/>
      <c r="D625" s="469"/>
      <c r="E625" s="469"/>
      <c r="F625" s="469"/>
      <c r="G625" s="469"/>
      <c r="H625" s="469"/>
      <c r="I625" s="469"/>
      <c r="J625" s="469"/>
      <c r="K625" s="469"/>
      <c r="L625" s="469"/>
      <c r="M625" s="469"/>
      <c r="N625" s="469"/>
      <c r="O625" s="469"/>
      <c r="P625" s="469"/>
      <c r="Q625" s="469"/>
      <c r="R625" s="469"/>
      <c r="S625" s="469"/>
      <c r="T625" s="469"/>
      <c r="U625" s="469"/>
    </row>
    <row r="626" spans="3:21" ht="9.75">
      <c r="C626" s="469"/>
      <c r="D626" s="469"/>
      <c r="E626" s="469"/>
      <c r="F626" s="469"/>
      <c r="G626" s="469"/>
      <c r="H626" s="469"/>
      <c r="I626" s="469"/>
      <c r="J626" s="469"/>
      <c r="K626" s="469"/>
      <c r="L626" s="469"/>
      <c r="M626" s="469"/>
      <c r="N626" s="469"/>
      <c r="O626" s="469"/>
      <c r="P626" s="469"/>
      <c r="Q626" s="469"/>
      <c r="R626" s="469"/>
      <c r="S626" s="469"/>
      <c r="T626" s="469"/>
      <c r="U626" s="469"/>
    </row>
    <row r="627" spans="3:21" ht="9.75">
      <c r="C627" s="469"/>
      <c r="D627" s="469"/>
      <c r="E627" s="469"/>
      <c r="F627" s="469"/>
      <c r="G627" s="469"/>
      <c r="H627" s="469"/>
      <c r="I627" s="469"/>
      <c r="J627" s="469"/>
      <c r="K627" s="469"/>
      <c r="L627" s="469"/>
      <c r="M627" s="469"/>
      <c r="N627" s="469"/>
      <c r="O627" s="469"/>
      <c r="P627" s="469"/>
      <c r="Q627" s="469"/>
      <c r="R627" s="469"/>
      <c r="S627" s="469"/>
      <c r="T627" s="469"/>
      <c r="U627" s="469"/>
    </row>
    <row r="628" spans="3:21" ht="9.75">
      <c r="C628" s="469"/>
      <c r="D628" s="469"/>
      <c r="E628" s="469"/>
      <c r="F628" s="469"/>
      <c r="G628" s="469"/>
      <c r="H628" s="469"/>
      <c r="I628" s="469"/>
      <c r="J628" s="469"/>
      <c r="K628" s="469"/>
      <c r="L628" s="469"/>
      <c r="M628" s="469"/>
      <c r="N628" s="469"/>
      <c r="O628" s="469"/>
      <c r="P628" s="469"/>
      <c r="Q628" s="469"/>
      <c r="R628" s="469"/>
      <c r="S628" s="469"/>
      <c r="T628" s="469"/>
      <c r="U628" s="469"/>
    </row>
    <row r="629" spans="3:21" ht="9.75">
      <c r="C629" s="469"/>
      <c r="D629" s="469"/>
      <c r="E629" s="469"/>
      <c r="F629" s="469"/>
      <c r="G629" s="469"/>
      <c r="H629" s="469"/>
      <c r="I629" s="469"/>
      <c r="J629" s="469"/>
      <c r="K629" s="469"/>
      <c r="L629" s="469"/>
      <c r="M629" s="469"/>
      <c r="N629" s="469"/>
      <c r="O629" s="469"/>
      <c r="P629" s="469"/>
      <c r="Q629" s="469"/>
      <c r="R629" s="469"/>
      <c r="S629" s="469"/>
      <c r="T629" s="469"/>
      <c r="U629" s="469"/>
    </row>
    <row r="630" spans="3:21" ht="9.75">
      <c r="C630" s="469"/>
      <c r="D630" s="469"/>
      <c r="E630" s="469"/>
      <c r="F630" s="469"/>
      <c r="G630" s="469"/>
      <c r="H630" s="469"/>
      <c r="I630" s="469"/>
      <c r="J630" s="469"/>
      <c r="K630" s="469"/>
      <c r="L630" s="469"/>
      <c r="M630" s="469"/>
      <c r="N630" s="469"/>
      <c r="O630" s="469"/>
      <c r="P630" s="469"/>
      <c r="Q630" s="469"/>
      <c r="R630" s="469"/>
      <c r="S630" s="469"/>
      <c r="T630" s="469"/>
      <c r="U630" s="469"/>
    </row>
    <row r="631" spans="3:21" ht="9.75">
      <c r="C631" s="469"/>
      <c r="D631" s="469"/>
      <c r="E631" s="469"/>
      <c r="F631" s="469"/>
      <c r="G631" s="469"/>
      <c r="H631" s="469"/>
      <c r="I631" s="469"/>
      <c r="J631" s="469"/>
      <c r="K631" s="469"/>
      <c r="L631" s="469"/>
      <c r="M631" s="469"/>
      <c r="N631" s="469"/>
      <c r="O631" s="469"/>
      <c r="P631" s="469"/>
      <c r="Q631" s="469"/>
      <c r="R631" s="469"/>
      <c r="S631" s="469"/>
      <c r="T631" s="469"/>
      <c r="U631" s="469"/>
    </row>
    <row r="632" spans="3:21" ht="9.75">
      <c r="C632" s="469"/>
      <c r="D632" s="469"/>
      <c r="E632" s="469"/>
      <c r="F632" s="469"/>
      <c r="G632" s="469"/>
      <c r="H632" s="469"/>
      <c r="I632" s="469"/>
      <c r="J632" s="469"/>
      <c r="K632" s="469"/>
      <c r="L632" s="469"/>
      <c r="M632" s="469"/>
      <c r="N632" s="469"/>
      <c r="O632" s="469"/>
      <c r="P632" s="469"/>
      <c r="Q632" s="469"/>
      <c r="R632" s="469"/>
      <c r="S632" s="469"/>
      <c r="T632" s="469"/>
      <c r="U632" s="469"/>
    </row>
    <row r="633" spans="3:21" ht="9.75">
      <c r="C633" s="469"/>
      <c r="D633" s="469"/>
      <c r="E633" s="469"/>
      <c r="F633" s="469"/>
      <c r="G633" s="469"/>
      <c r="H633" s="469"/>
      <c r="I633" s="469"/>
      <c r="J633" s="469"/>
      <c r="K633" s="469"/>
      <c r="L633" s="469"/>
      <c r="M633" s="469"/>
      <c r="N633" s="469"/>
      <c r="O633" s="469"/>
      <c r="P633" s="469"/>
      <c r="Q633" s="469"/>
      <c r="R633" s="469"/>
      <c r="S633" s="469"/>
      <c r="T633" s="469"/>
      <c r="U633" s="469"/>
    </row>
    <row r="634" spans="3:21" ht="9.75">
      <c r="C634" s="469"/>
      <c r="D634" s="469"/>
      <c r="E634" s="469"/>
      <c r="F634" s="469"/>
      <c r="G634" s="469"/>
      <c r="H634" s="469"/>
      <c r="I634" s="469"/>
      <c r="J634" s="469"/>
      <c r="K634" s="469"/>
      <c r="L634" s="469"/>
      <c r="M634" s="469"/>
      <c r="N634" s="469"/>
      <c r="O634" s="469"/>
      <c r="P634" s="469"/>
      <c r="Q634" s="469"/>
      <c r="R634" s="469"/>
      <c r="S634" s="469"/>
      <c r="T634" s="469"/>
      <c r="U634" s="469"/>
    </row>
    <row r="635" spans="3:21" ht="9.75">
      <c r="C635" s="469"/>
      <c r="D635" s="469"/>
      <c r="E635" s="469"/>
      <c r="F635" s="469"/>
      <c r="G635" s="469"/>
      <c r="H635" s="469"/>
      <c r="I635" s="469"/>
      <c r="J635" s="469"/>
      <c r="K635" s="469"/>
      <c r="L635" s="469"/>
      <c r="M635" s="469"/>
      <c r="N635" s="469"/>
      <c r="O635" s="469"/>
      <c r="P635" s="469"/>
      <c r="Q635" s="469"/>
      <c r="R635" s="469"/>
      <c r="S635" s="469"/>
      <c r="T635" s="469"/>
      <c r="U635" s="469"/>
    </row>
    <row r="636" spans="3:21" ht="9.75">
      <c r="C636" s="469"/>
      <c r="D636" s="469"/>
      <c r="E636" s="469"/>
      <c r="F636" s="469"/>
      <c r="G636" s="469"/>
      <c r="H636" s="469"/>
      <c r="I636" s="469"/>
      <c r="J636" s="469"/>
      <c r="K636" s="469"/>
      <c r="L636" s="469"/>
      <c r="M636" s="469"/>
      <c r="N636" s="469"/>
      <c r="O636" s="469"/>
      <c r="P636" s="469"/>
      <c r="Q636" s="469"/>
      <c r="R636" s="469"/>
      <c r="S636" s="469"/>
      <c r="T636" s="469"/>
      <c r="U636" s="469"/>
    </row>
    <row r="637" spans="3:21" ht="9.75">
      <c r="C637" s="469"/>
      <c r="D637" s="469"/>
      <c r="E637" s="469"/>
      <c r="F637" s="469"/>
      <c r="G637" s="469"/>
      <c r="H637" s="469"/>
      <c r="I637" s="469"/>
      <c r="J637" s="469"/>
      <c r="K637" s="469"/>
      <c r="L637" s="469"/>
      <c r="M637" s="469"/>
      <c r="N637" s="469"/>
      <c r="O637" s="469"/>
      <c r="P637" s="469"/>
      <c r="Q637" s="469"/>
      <c r="R637" s="469"/>
      <c r="S637" s="469"/>
      <c r="T637" s="469"/>
      <c r="U637" s="469"/>
    </row>
    <row r="638" spans="3:21" ht="9.75">
      <c r="C638" s="469"/>
      <c r="D638" s="469"/>
      <c r="E638" s="469"/>
      <c r="F638" s="469"/>
      <c r="G638" s="469"/>
      <c r="H638" s="469"/>
      <c r="I638" s="469"/>
      <c r="J638" s="469"/>
      <c r="K638" s="469"/>
      <c r="L638" s="469"/>
      <c r="M638" s="469"/>
      <c r="N638" s="469"/>
      <c r="O638" s="469"/>
      <c r="P638" s="469"/>
      <c r="Q638" s="469"/>
      <c r="R638" s="469"/>
      <c r="S638" s="469"/>
      <c r="T638" s="469"/>
      <c r="U638" s="469"/>
    </row>
    <row r="639" spans="3:21" ht="9.75">
      <c r="C639" s="469"/>
      <c r="D639" s="469"/>
      <c r="E639" s="469"/>
      <c r="F639" s="469"/>
      <c r="G639" s="469"/>
      <c r="H639" s="469"/>
      <c r="I639" s="469"/>
      <c r="J639" s="469"/>
      <c r="K639" s="469"/>
      <c r="L639" s="469"/>
      <c r="M639" s="469"/>
      <c r="N639" s="469"/>
      <c r="O639" s="469"/>
      <c r="P639" s="469"/>
      <c r="Q639" s="469"/>
      <c r="R639" s="469"/>
      <c r="S639" s="469"/>
      <c r="T639" s="469"/>
      <c r="U639" s="469"/>
    </row>
    <row r="640" spans="3:21" ht="9.75">
      <c r="C640" s="469"/>
      <c r="D640" s="469"/>
      <c r="E640" s="469"/>
      <c r="F640" s="469"/>
      <c r="G640" s="469"/>
      <c r="H640" s="469"/>
      <c r="I640" s="469"/>
      <c r="J640" s="469"/>
      <c r="K640" s="469"/>
      <c r="L640" s="469"/>
      <c r="M640" s="469"/>
      <c r="N640" s="469"/>
      <c r="O640" s="469"/>
      <c r="P640" s="469"/>
      <c r="Q640" s="469"/>
      <c r="R640" s="469"/>
      <c r="S640" s="469"/>
      <c r="T640" s="469"/>
      <c r="U640" s="469"/>
    </row>
    <row r="641" spans="3:21" ht="9.75">
      <c r="C641" s="469"/>
      <c r="D641" s="469"/>
      <c r="E641" s="469"/>
      <c r="F641" s="469"/>
      <c r="G641" s="469"/>
      <c r="H641" s="469"/>
      <c r="I641" s="469"/>
      <c r="J641" s="469"/>
      <c r="K641" s="469"/>
      <c r="L641" s="469"/>
      <c r="M641" s="469"/>
      <c r="N641" s="469"/>
      <c r="O641" s="469"/>
      <c r="P641" s="469"/>
      <c r="Q641" s="469"/>
      <c r="R641" s="469"/>
      <c r="S641" s="469"/>
      <c r="T641" s="469"/>
      <c r="U641" s="469"/>
    </row>
    <row r="642" spans="3:21" ht="9.75">
      <c r="C642" s="469"/>
      <c r="D642" s="469"/>
      <c r="E642" s="469"/>
      <c r="F642" s="469"/>
      <c r="G642" s="469"/>
      <c r="H642" s="469"/>
      <c r="I642" s="469"/>
      <c r="J642" s="469"/>
      <c r="K642" s="469"/>
      <c r="L642" s="469"/>
      <c r="M642" s="469"/>
      <c r="N642" s="469"/>
      <c r="O642" s="469"/>
      <c r="P642" s="469"/>
      <c r="Q642" s="469"/>
      <c r="R642" s="469"/>
      <c r="S642" s="469"/>
      <c r="T642" s="469"/>
      <c r="U642" s="469"/>
    </row>
    <row r="643" spans="3:21" ht="9.75">
      <c r="C643" s="469"/>
      <c r="D643" s="469"/>
      <c r="E643" s="469"/>
      <c r="F643" s="469"/>
      <c r="G643" s="469"/>
      <c r="H643" s="469"/>
      <c r="I643" s="469"/>
      <c r="J643" s="469"/>
      <c r="K643" s="469"/>
      <c r="L643" s="469"/>
      <c r="M643" s="469"/>
      <c r="N643" s="469"/>
      <c r="O643" s="469"/>
      <c r="P643" s="469"/>
      <c r="Q643" s="469"/>
      <c r="R643" s="469"/>
      <c r="S643" s="469"/>
      <c r="T643" s="469"/>
      <c r="U643" s="469"/>
    </row>
    <row r="644" spans="3:21" ht="9.75">
      <c r="C644" s="469"/>
      <c r="D644" s="469"/>
      <c r="E644" s="469"/>
      <c r="F644" s="469"/>
      <c r="G644" s="469"/>
      <c r="H644" s="469"/>
      <c r="I644" s="469"/>
      <c r="J644" s="469"/>
      <c r="K644" s="469"/>
      <c r="L644" s="469"/>
      <c r="M644" s="469"/>
      <c r="N644" s="469"/>
      <c r="O644" s="469"/>
      <c r="P644" s="469"/>
      <c r="Q644" s="469"/>
      <c r="R644" s="469"/>
      <c r="S644" s="469"/>
      <c r="T644" s="469"/>
      <c r="U644" s="469"/>
    </row>
    <row r="645" spans="3:21" ht="9.75">
      <c r="C645" s="469"/>
      <c r="D645" s="469"/>
      <c r="E645" s="469"/>
      <c r="F645" s="469"/>
      <c r="G645" s="469"/>
      <c r="H645" s="469"/>
      <c r="I645" s="469"/>
      <c r="J645" s="469"/>
      <c r="K645" s="469"/>
      <c r="L645" s="469"/>
      <c r="M645" s="469"/>
      <c r="N645" s="469"/>
      <c r="O645" s="469"/>
      <c r="P645" s="469"/>
      <c r="Q645" s="469"/>
      <c r="R645" s="469"/>
      <c r="S645" s="469"/>
      <c r="T645" s="469"/>
      <c r="U645" s="469"/>
    </row>
    <row r="646" spans="3:21" ht="9.75">
      <c r="C646" s="469"/>
      <c r="D646" s="469"/>
      <c r="E646" s="469"/>
      <c r="F646" s="469"/>
      <c r="G646" s="469"/>
      <c r="H646" s="469"/>
      <c r="I646" s="469"/>
      <c r="J646" s="469"/>
      <c r="K646" s="469"/>
      <c r="L646" s="469"/>
      <c r="M646" s="469"/>
      <c r="N646" s="469"/>
      <c r="O646" s="469"/>
      <c r="P646" s="469"/>
      <c r="Q646" s="469"/>
      <c r="R646" s="469"/>
      <c r="S646" s="469"/>
      <c r="T646" s="469"/>
      <c r="U646" s="469"/>
    </row>
    <row r="647" spans="3:21" ht="9.75">
      <c r="C647" s="469"/>
      <c r="D647" s="469"/>
      <c r="E647" s="469"/>
      <c r="F647" s="469"/>
      <c r="G647" s="469"/>
      <c r="H647" s="469"/>
      <c r="I647" s="469"/>
      <c r="J647" s="469"/>
      <c r="K647" s="469"/>
      <c r="L647" s="469"/>
      <c r="M647" s="469"/>
      <c r="N647" s="469"/>
      <c r="O647" s="469"/>
      <c r="P647" s="469"/>
      <c r="Q647" s="469"/>
      <c r="R647" s="469"/>
      <c r="S647" s="469"/>
      <c r="T647" s="469"/>
      <c r="U647" s="469"/>
    </row>
    <row r="648" spans="3:21" ht="9.75">
      <c r="C648" s="469"/>
      <c r="D648" s="469"/>
      <c r="E648" s="469"/>
      <c r="F648" s="469"/>
      <c r="G648" s="469"/>
      <c r="H648" s="469"/>
      <c r="I648" s="469"/>
      <c r="J648" s="469"/>
      <c r="K648" s="469"/>
      <c r="L648" s="469"/>
      <c r="M648" s="469"/>
      <c r="N648" s="469"/>
      <c r="O648" s="469"/>
      <c r="P648" s="469"/>
      <c r="Q648" s="469"/>
      <c r="R648" s="469"/>
      <c r="S648" s="469"/>
      <c r="T648" s="469"/>
      <c r="U648" s="469"/>
    </row>
    <row r="649" spans="3:21" ht="9.75">
      <c r="C649" s="469"/>
      <c r="D649" s="469"/>
      <c r="E649" s="469"/>
      <c r="F649" s="469"/>
      <c r="G649" s="469"/>
      <c r="H649" s="469"/>
      <c r="I649" s="469"/>
      <c r="J649" s="469"/>
      <c r="K649" s="469"/>
      <c r="L649" s="469"/>
      <c r="M649" s="469"/>
      <c r="N649" s="469"/>
      <c r="O649" s="469"/>
      <c r="P649" s="469"/>
      <c r="Q649" s="469"/>
      <c r="R649" s="469"/>
      <c r="S649" s="469"/>
      <c r="T649" s="469"/>
      <c r="U649" s="469"/>
    </row>
    <row r="650" spans="3:21" ht="9.75">
      <c r="C650" s="469"/>
      <c r="D650" s="469"/>
      <c r="E650" s="469"/>
      <c r="F650" s="469"/>
      <c r="G650" s="469"/>
      <c r="H650" s="469"/>
      <c r="I650" s="469"/>
      <c r="J650" s="469"/>
      <c r="K650" s="469"/>
      <c r="L650" s="469"/>
      <c r="M650" s="469"/>
      <c r="N650" s="469"/>
      <c r="O650" s="469"/>
      <c r="P650" s="469"/>
      <c r="Q650" s="469"/>
      <c r="R650" s="469"/>
      <c r="S650" s="469"/>
      <c r="T650" s="469"/>
      <c r="U650" s="469"/>
    </row>
    <row r="651" spans="3:21" ht="9.75">
      <c r="C651" s="469"/>
      <c r="D651" s="469"/>
      <c r="E651" s="469"/>
      <c r="F651" s="469"/>
      <c r="G651" s="469"/>
      <c r="H651" s="469"/>
      <c r="I651" s="469"/>
      <c r="J651" s="469"/>
      <c r="K651" s="469"/>
      <c r="L651" s="469"/>
      <c r="M651" s="469"/>
      <c r="N651" s="469"/>
      <c r="O651" s="469"/>
      <c r="P651" s="469"/>
      <c r="Q651" s="469"/>
      <c r="R651" s="469"/>
      <c r="S651" s="469"/>
      <c r="T651" s="469"/>
      <c r="U651" s="469"/>
    </row>
    <row r="652" spans="3:21" ht="9.75">
      <c r="C652" s="469"/>
      <c r="D652" s="469"/>
      <c r="E652" s="469"/>
      <c r="F652" s="469"/>
      <c r="G652" s="469"/>
      <c r="H652" s="469"/>
      <c r="I652" s="469"/>
      <c r="J652" s="469"/>
      <c r="K652" s="469"/>
      <c r="L652" s="469"/>
      <c r="M652" s="469"/>
      <c r="N652" s="469"/>
      <c r="O652" s="469"/>
      <c r="P652" s="469"/>
      <c r="Q652" s="469"/>
      <c r="R652" s="469"/>
      <c r="S652" s="469"/>
      <c r="T652" s="469"/>
      <c r="U652" s="469"/>
    </row>
    <row r="653" spans="3:21" ht="9.75">
      <c r="C653" s="469"/>
      <c r="D653" s="469"/>
      <c r="E653" s="469"/>
      <c r="F653" s="469"/>
      <c r="G653" s="469"/>
      <c r="H653" s="469"/>
      <c r="I653" s="469"/>
      <c r="J653" s="469"/>
      <c r="K653" s="469"/>
      <c r="L653" s="469"/>
      <c r="M653" s="469"/>
      <c r="N653" s="469"/>
      <c r="O653" s="469"/>
      <c r="P653" s="469"/>
      <c r="Q653" s="469"/>
      <c r="R653" s="469"/>
      <c r="S653" s="469"/>
      <c r="T653" s="469"/>
      <c r="U653" s="469"/>
    </row>
    <row r="654" spans="3:21" ht="9.75">
      <c r="C654" s="469"/>
      <c r="D654" s="469"/>
      <c r="E654" s="469"/>
      <c r="F654" s="469"/>
      <c r="G654" s="469"/>
      <c r="H654" s="469"/>
      <c r="I654" s="469"/>
      <c r="J654" s="469"/>
      <c r="K654" s="469"/>
      <c r="L654" s="469"/>
      <c r="M654" s="469"/>
      <c r="N654" s="469"/>
      <c r="O654" s="469"/>
      <c r="P654" s="469"/>
      <c r="Q654" s="469"/>
      <c r="R654" s="469"/>
      <c r="S654" s="469"/>
      <c r="T654" s="469"/>
      <c r="U654" s="469"/>
    </row>
    <row r="655" spans="3:21" ht="9.75">
      <c r="C655" s="469"/>
      <c r="D655" s="469"/>
      <c r="E655" s="469"/>
      <c r="F655" s="469"/>
      <c r="G655" s="469"/>
      <c r="H655" s="469"/>
      <c r="I655" s="469"/>
      <c r="J655" s="469"/>
      <c r="K655" s="469"/>
      <c r="L655" s="469"/>
      <c r="M655" s="469"/>
      <c r="N655" s="469"/>
      <c r="O655" s="469"/>
      <c r="P655" s="469"/>
      <c r="Q655" s="469"/>
      <c r="R655" s="469"/>
      <c r="S655" s="469"/>
      <c r="T655" s="469"/>
      <c r="U655" s="469"/>
    </row>
    <row r="656" spans="3:21" ht="9.75">
      <c r="C656" s="469"/>
      <c r="D656" s="469"/>
      <c r="E656" s="469"/>
      <c r="F656" s="469"/>
      <c r="G656" s="469"/>
      <c r="H656" s="469"/>
      <c r="I656" s="469"/>
      <c r="J656" s="469"/>
      <c r="K656" s="469"/>
      <c r="L656" s="469"/>
      <c r="M656" s="469"/>
      <c r="N656" s="469"/>
      <c r="O656" s="469"/>
      <c r="P656" s="469"/>
      <c r="Q656" s="469"/>
      <c r="R656" s="469"/>
      <c r="S656" s="469"/>
      <c r="T656" s="469"/>
      <c r="U656" s="469"/>
    </row>
    <row r="657" spans="3:21" ht="9.75">
      <c r="C657" s="469"/>
      <c r="D657" s="469"/>
      <c r="E657" s="469"/>
      <c r="F657" s="469"/>
      <c r="G657" s="469"/>
      <c r="H657" s="469"/>
      <c r="I657" s="469"/>
      <c r="J657" s="469"/>
      <c r="K657" s="469"/>
      <c r="L657" s="469"/>
      <c r="M657" s="469"/>
      <c r="N657" s="469"/>
      <c r="O657" s="469"/>
      <c r="P657" s="469"/>
      <c r="Q657" s="469"/>
      <c r="R657" s="469"/>
      <c r="S657" s="469"/>
      <c r="T657" s="469"/>
      <c r="U657" s="469"/>
    </row>
    <row r="658" spans="3:21" ht="9.75">
      <c r="C658" s="469"/>
      <c r="D658" s="469"/>
      <c r="E658" s="469"/>
      <c r="F658" s="469"/>
      <c r="G658" s="469"/>
      <c r="H658" s="469"/>
      <c r="I658" s="469"/>
      <c r="J658" s="469"/>
      <c r="K658" s="469"/>
      <c r="L658" s="469"/>
      <c r="M658" s="469"/>
      <c r="N658" s="469"/>
      <c r="O658" s="469"/>
      <c r="P658" s="469"/>
      <c r="Q658" s="469"/>
      <c r="R658" s="469"/>
      <c r="S658" s="469"/>
      <c r="T658" s="469"/>
      <c r="U658" s="469"/>
    </row>
    <row r="659" spans="3:21" ht="9.75">
      <c r="C659" s="469"/>
      <c r="D659" s="469"/>
      <c r="E659" s="469"/>
      <c r="F659" s="469"/>
      <c r="G659" s="469"/>
      <c r="H659" s="469"/>
      <c r="I659" s="469"/>
      <c r="J659" s="469"/>
      <c r="K659" s="469"/>
      <c r="L659" s="469"/>
      <c r="M659" s="469"/>
      <c r="N659" s="469"/>
      <c r="O659" s="469"/>
      <c r="P659" s="469"/>
      <c r="Q659" s="469"/>
      <c r="R659" s="469"/>
      <c r="S659" s="469"/>
      <c r="T659" s="469"/>
      <c r="U659" s="469"/>
    </row>
    <row r="660" spans="3:21" ht="9.75">
      <c r="C660" s="469"/>
      <c r="D660" s="469"/>
      <c r="E660" s="469"/>
      <c r="F660" s="469"/>
      <c r="G660" s="469"/>
      <c r="H660" s="469"/>
      <c r="I660" s="469"/>
      <c r="J660" s="469"/>
      <c r="K660" s="469"/>
      <c r="L660" s="469"/>
      <c r="M660" s="469"/>
      <c r="N660" s="469"/>
      <c r="O660" s="469"/>
      <c r="P660" s="469"/>
      <c r="Q660" s="469"/>
      <c r="R660" s="469"/>
      <c r="S660" s="469"/>
      <c r="T660" s="469"/>
      <c r="U660" s="469"/>
    </row>
    <row r="661" spans="3:21" ht="9.75">
      <c r="C661" s="469"/>
      <c r="D661" s="469"/>
      <c r="E661" s="469"/>
      <c r="F661" s="469"/>
      <c r="G661" s="469"/>
      <c r="H661" s="469"/>
      <c r="I661" s="469"/>
      <c r="J661" s="469"/>
      <c r="K661" s="469"/>
      <c r="L661" s="469"/>
      <c r="M661" s="469"/>
      <c r="N661" s="469"/>
      <c r="O661" s="469"/>
      <c r="P661" s="469"/>
      <c r="Q661" s="469"/>
      <c r="R661" s="469"/>
      <c r="S661" s="469"/>
      <c r="T661" s="469"/>
      <c r="U661" s="469"/>
    </row>
    <row r="662" spans="3:21" ht="9.75">
      <c r="C662" s="469"/>
      <c r="D662" s="469"/>
      <c r="E662" s="469"/>
      <c r="F662" s="469"/>
      <c r="G662" s="469"/>
      <c r="H662" s="469"/>
      <c r="I662" s="469"/>
      <c r="J662" s="469"/>
      <c r="K662" s="469"/>
      <c r="L662" s="469"/>
      <c r="M662" s="469"/>
      <c r="N662" s="469"/>
      <c r="O662" s="469"/>
      <c r="P662" s="469"/>
      <c r="Q662" s="469"/>
      <c r="R662" s="469"/>
      <c r="S662" s="469"/>
      <c r="T662" s="469"/>
      <c r="U662" s="469"/>
    </row>
    <row r="663" spans="3:21" ht="9.75">
      <c r="C663" s="469"/>
      <c r="D663" s="469"/>
      <c r="E663" s="469"/>
      <c r="F663" s="469"/>
      <c r="G663" s="469"/>
      <c r="H663" s="469"/>
      <c r="I663" s="469"/>
      <c r="J663" s="469"/>
      <c r="K663" s="469"/>
      <c r="L663" s="469"/>
      <c r="M663" s="469"/>
      <c r="N663" s="469"/>
      <c r="O663" s="469"/>
      <c r="P663" s="469"/>
      <c r="Q663" s="469"/>
      <c r="R663" s="469"/>
      <c r="S663" s="469"/>
      <c r="T663" s="469"/>
      <c r="U663" s="469"/>
    </row>
    <row r="664" spans="3:21" ht="9.75">
      <c r="C664" s="469"/>
      <c r="D664" s="469"/>
      <c r="E664" s="469"/>
      <c r="F664" s="469"/>
      <c r="G664" s="469"/>
      <c r="H664" s="469"/>
      <c r="I664" s="469"/>
      <c r="J664" s="469"/>
      <c r="K664" s="469"/>
      <c r="L664" s="469"/>
      <c r="M664" s="469"/>
      <c r="N664" s="469"/>
      <c r="O664" s="469"/>
      <c r="P664" s="469"/>
      <c r="Q664" s="469"/>
      <c r="R664" s="469"/>
      <c r="S664" s="469"/>
      <c r="T664" s="469"/>
      <c r="U664" s="469"/>
    </row>
    <row r="665" spans="3:21" ht="9.75">
      <c r="C665" s="469"/>
      <c r="D665" s="469"/>
      <c r="E665" s="469"/>
      <c r="F665" s="469"/>
      <c r="G665" s="469"/>
      <c r="H665" s="469"/>
      <c r="I665" s="469"/>
      <c r="J665" s="469"/>
      <c r="K665" s="469"/>
      <c r="L665" s="469"/>
      <c r="M665" s="469"/>
      <c r="N665" s="469"/>
      <c r="O665" s="469"/>
      <c r="P665" s="469"/>
      <c r="Q665" s="469"/>
      <c r="R665" s="469"/>
      <c r="S665" s="469"/>
      <c r="T665" s="469"/>
      <c r="U665" s="469"/>
    </row>
    <row r="666" spans="3:21" ht="9.75">
      <c r="C666" s="469"/>
      <c r="D666" s="469"/>
      <c r="E666" s="469"/>
      <c r="F666" s="469"/>
      <c r="G666" s="469"/>
      <c r="H666" s="469"/>
      <c r="I666" s="469"/>
      <c r="J666" s="469"/>
      <c r="K666" s="469"/>
      <c r="L666" s="469"/>
      <c r="M666" s="469"/>
      <c r="N666" s="469"/>
      <c r="O666" s="469"/>
      <c r="P666" s="469"/>
      <c r="Q666" s="469"/>
      <c r="R666" s="469"/>
      <c r="S666" s="469"/>
      <c r="T666" s="469"/>
      <c r="U666" s="469"/>
    </row>
    <row r="667" spans="3:21" ht="9.75">
      <c r="C667" s="469"/>
      <c r="D667" s="469"/>
      <c r="E667" s="469"/>
      <c r="F667" s="469"/>
      <c r="G667" s="469"/>
      <c r="H667" s="469"/>
      <c r="I667" s="469"/>
      <c r="J667" s="469"/>
      <c r="K667" s="469"/>
      <c r="L667" s="469"/>
      <c r="M667" s="469"/>
      <c r="N667" s="469"/>
      <c r="O667" s="469"/>
      <c r="P667" s="469"/>
      <c r="Q667" s="469"/>
      <c r="R667" s="469"/>
      <c r="S667" s="469"/>
      <c r="T667" s="469"/>
      <c r="U667" s="469"/>
    </row>
    <row r="668" spans="3:21" ht="9.75">
      <c r="C668" s="469"/>
      <c r="D668" s="469"/>
      <c r="E668" s="469"/>
      <c r="F668" s="469"/>
      <c r="G668" s="469"/>
      <c r="H668" s="469"/>
      <c r="I668" s="469"/>
      <c r="J668" s="469"/>
      <c r="K668" s="469"/>
      <c r="L668" s="469"/>
      <c r="M668" s="469"/>
      <c r="N668" s="469"/>
      <c r="O668" s="469"/>
      <c r="P668" s="469"/>
      <c r="Q668" s="469"/>
      <c r="R668" s="469"/>
      <c r="S668" s="469"/>
      <c r="T668" s="469"/>
      <c r="U668" s="469"/>
    </row>
    <row r="669" spans="3:21" ht="9.75">
      <c r="C669" s="469"/>
      <c r="D669" s="469"/>
      <c r="E669" s="469"/>
      <c r="F669" s="469"/>
      <c r="G669" s="469"/>
      <c r="H669" s="469"/>
      <c r="I669" s="469"/>
      <c r="J669" s="469"/>
      <c r="K669" s="469"/>
      <c r="L669" s="469"/>
      <c r="M669" s="469"/>
      <c r="N669" s="469"/>
      <c r="O669" s="469"/>
      <c r="P669" s="469"/>
      <c r="Q669" s="469"/>
      <c r="R669" s="469"/>
      <c r="S669" s="469"/>
      <c r="T669" s="469"/>
      <c r="U669" s="469"/>
    </row>
    <row r="670" spans="3:21" ht="9.75">
      <c r="C670" s="469"/>
      <c r="D670" s="469"/>
      <c r="E670" s="469"/>
      <c r="F670" s="469"/>
      <c r="G670" s="469"/>
      <c r="H670" s="469"/>
      <c r="I670" s="469"/>
      <c r="J670" s="469"/>
      <c r="K670" s="469"/>
      <c r="L670" s="469"/>
      <c r="M670" s="469"/>
      <c r="N670" s="469"/>
      <c r="O670" s="469"/>
      <c r="P670" s="469"/>
      <c r="Q670" s="469"/>
      <c r="R670" s="469"/>
      <c r="S670" s="469"/>
      <c r="T670" s="469"/>
      <c r="U670" s="469"/>
    </row>
    <row r="671" spans="3:21" ht="9.75">
      <c r="C671" s="469"/>
      <c r="D671" s="469"/>
      <c r="E671" s="469"/>
      <c r="F671" s="469"/>
      <c r="G671" s="469"/>
      <c r="H671" s="469"/>
      <c r="I671" s="469"/>
      <c r="J671" s="469"/>
      <c r="K671" s="469"/>
      <c r="L671" s="469"/>
      <c r="M671" s="469"/>
      <c r="N671" s="469"/>
      <c r="O671" s="469"/>
      <c r="P671" s="469"/>
      <c r="Q671" s="469"/>
      <c r="R671" s="469"/>
      <c r="S671" s="469"/>
      <c r="T671" s="469"/>
      <c r="U671" s="469"/>
    </row>
    <row r="672" spans="3:21" ht="9.75">
      <c r="C672" s="469"/>
      <c r="D672" s="469"/>
      <c r="E672" s="469"/>
      <c r="F672" s="469"/>
      <c r="G672" s="469"/>
      <c r="H672" s="469"/>
      <c r="I672" s="469"/>
      <c r="J672" s="469"/>
      <c r="K672" s="469"/>
      <c r="L672" s="469"/>
      <c r="M672" s="469"/>
      <c r="N672" s="469"/>
      <c r="O672" s="469"/>
      <c r="P672" s="469"/>
      <c r="Q672" s="469"/>
      <c r="R672" s="469"/>
      <c r="S672" s="469"/>
      <c r="T672" s="469"/>
      <c r="U672" s="469"/>
    </row>
    <row r="673" spans="3:21" ht="9.75">
      <c r="C673" s="469"/>
      <c r="D673" s="469"/>
      <c r="E673" s="469"/>
      <c r="F673" s="469"/>
      <c r="G673" s="469"/>
      <c r="H673" s="469"/>
      <c r="I673" s="469"/>
      <c r="J673" s="469"/>
      <c r="K673" s="469"/>
      <c r="L673" s="469"/>
      <c r="M673" s="469"/>
      <c r="N673" s="469"/>
      <c r="O673" s="469"/>
      <c r="P673" s="469"/>
      <c r="Q673" s="469"/>
      <c r="R673" s="469"/>
      <c r="S673" s="469"/>
      <c r="T673" s="469"/>
      <c r="U673" s="469"/>
    </row>
    <row r="674" spans="3:21" ht="9.75">
      <c r="C674" s="469"/>
      <c r="D674" s="469"/>
      <c r="E674" s="469"/>
      <c r="F674" s="469"/>
      <c r="G674" s="469"/>
      <c r="H674" s="469"/>
      <c r="I674" s="469"/>
      <c r="J674" s="469"/>
      <c r="K674" s="469"/>
      <c r="L674" s="469"/>
      <c r="M674" s="469"/>
      <c r="N674" s="469"/>
      <c r="O674" s="469"/>
      <c r="P674" s="469"/>
      <c r="Q674" s="469"/>
      <c r="R674" s="469"/>
      <c r="S674" s="469"/>
      <c r="T674" s="469"/>
      <c r="U674" s="469"/>
    </row>
    <row r="675" spans="3:21" ht="9.75">
      <c r="C675" s="469"/>
      <c r="D675" s="469"/>
      <c r="E675" s="469"/>
      <c r="F675" s="469"/>
      <c r="G675" s="469"/>
      <c r="H675" s="469"/>
      <c r="I675" s="469"/>
      <c r="J675" s="469"/>
      <c r="K675" s="469"/>
      <c r="L675" s="469"/>
      <c r="M675" s="469"/>
      <c r="N675" s="469"/>
      <c r="O675" s="469"/>
      <c r="P675" s="469"/>
      <c r="Q675" s="469"/>
      <c r="R675" s="469"/>
      <c r="S675" s="469"/>
      <c r="T675" s="469"/>
      <c r="U675" s="469"/>
    </row>
    <row r="676" spans="3:21" ht="9.75">
      <c r="C676" s="469"/>
      <c r="D676" s="469"/>
      <c r="E676" s="469"/>
      <c r="F676" s="469"/>
      <c r="G676" s="469"/>
      <c r="H676" s="469"/>
      <c r="I676" s="469"/>
      <c r="J676" s="469"/>
      <c r="K676" s="469"/>
      <c r="L676" s="469"/>
      <c r="M676" s="469"/>
      <c r="N676" s="469"/>
      <c r="O676" s="469"/>
      <c r="P676" s="469"/>
      <c r="Q676" s="469"/>
      <c r="R676" s="469"/>
      <c r="S676" s="469"/>
      <c r="T676" s="469"/>
      <c r="U676" s="469"/>
    </row>
    <row r="677" spans="3:21" ht="9.75">
      <c r="C677" s="469"/>
      <c r="D677" s="469"/>
      <c r="E677" s="469"/>
      <c r="F677" s="469"/>
      <c r="G677" s="469"/>
      <c r="H677" s="469"/>
      <c r="I677" s="469"/>
      <c r="J677" s="469"/>
      <c r="K677" s="469"/>
      <c r="L677" s="469"/>
      <c r="M677" s="469"/>
      <c r="N677" s="469"/>
      <c r="O677" s="469"/>
      <c r="P677" s="469"/>
      <c r="Q677" s="469"/>
      <c r="R677" s="469"/>
      <c r="S677" s="469"/>
      <c r="T677" s="469"/>
      <c r="U677" s="469"/>
    </row>
    <row r="678" spans="3:21" ht="9.75">
      <c r="C678" s="469"/>
      <c r="D678" s="469"/>
      <c r="E678" s="469"/>
      <c r="F678" s="469"/>
      <c r="G678" s="469"/>
      <c r="H678" s="469"/>
      <c r="I678" s="469"/>
      <c r="J678" s="469"/>
      <c r="K678" s="469"/>
      <c r="L678" s="469"/>
      <c r="M678" s="469"/>
      <c r="N678" s="469"/>
      <c r="O678" s="469"/>
      <c r="P678" s="469"/>
      <c r="Q678" s="469"/>
      <c r="R678" s="469"/>
      <c r="S678" s="469"/>
      <c r="T678" s="469"/>
      <c r="U678" s="469"/>
    </row>
    <row r="679" spans="3:21" ht="9.75">
      <c r="C679" s="469"/>
      <c r="D679" s="469"/>
      <c r="E679" s="469"/>
      <c r="F679" s="469"/>
      <c r="G679" s="469"/>
      <c r="H679" s="469"/>
      <c r="I679" s="469"/>
      <c r="J679" s="469"/>
      <c r="K679" s="469"/>
      <c r="L679" s="469"/>
      <c r="M679" s="469"/>
      <c r="N679" s="469"/>
      <c r="O679" s="469"/>
      <c r="P679" s="469"/>
      <c r="Q679" s="469"/>
      <c r="R679" s="469"/>
      <c r="S679" s="469"/>
      <c r="T679" s="469"/>
      <c r="U679" s="469"/>
    </row>
    <row r="680" spans="3:21" ht="9.75">
      <c r="C680" s="469"/>
      <c r="D680" s="469"/>
      <c r="E680" s="469"/>
      <c r="F680" s="469"/>
      <c r="G680" s="469"/>
      <c r="H680" s="469"/>
      <c r="I680" s="469"/>
      <c r="J680" s="469"/>
      <c r="K680" s="469"/>
      <c r="L680" s="469"/>
      <c r="M680" s="469"/>
      <c r="N680" s="469"/>
      <c r="O680" s="469"/>
      <c r="P680" s="469"/>
      <c r="Q680" s="469"/>
      <c r="R680" s="469"/>
      <c r="S680" s="469"/>
      <c r="T680" s="469"/>
      <c r="U680" s="469"/>
    </row>
    <row r="681" spans="3:21" ht="9.75">
      <c r="C681" s="469"/>
      <c r="D681" s="469"/>
      <c r="E681" s="469"/>
      <c r="F681" s="469"/>
      <c r="G681" s="469"/>
      <c r="H681" s="469"/>
      <c r="I681" s="469"/>
      <c r="J681" s="469"/>
      <c r="K681" s="469"/>
      <c r="L681" s="469"/>
      <c r="M681" s="469"/>
      <c r="N681" s="469"/>
      <c r="O681" s="469"/>
      <c r="P681" s="469"/>
      <c r="Q681" s="469"/>
      <c r="R681" s="469"/>
      <c r="S681" s="469"/>
      <c r="T681" s="469"/>
      <c r="U681" s="469"/>
    </row>
    <row r="682" spans="3:21" ht="9.75">
      <c r="C682" s="469"/>
      <c r="D682" s="469"/>
      <c r="E682" s="469"/>
      <c r="F682" s="469"/>
      <c r="G682" s="469"/>
      <c r="H682" s="469"/>
      <c r="I682" s="469"/>
      <c r="J682" s="469"/>
      <c r="K682" s="469"/>
      <c r="L682" s="469"/>
      <c r="M682" s="469"/>
      <c r="N682" s="469"/>
      <c r="O682" s="469"/>
      <c r="P682" s="469"/>
      <c r="Q682" s="469"/>
      <c r="R682" s="469"/>
      <c r="S682" s="469"/>
      <c r="T682" s="469"/>
      <c r="U682" s="469"/>
    </row>
    <row r="683" spans="3:21" ht="9.75">
      <c r="C683" s="469"/>
      <c r="D683" s="469"/>
      <c r="E683" s="469"/>
      <c r="F683" s="469"/>
      <c r="G683" s="469"/>
      <c r="H683" s="469"/>
      <c r="I683" s="469"/>
      <c r="J683" s="469"/>
      <c r="K683" s="469"/>
      <c r="L683" s="469"/>
      <c r="M683" s="469"/>
      <c r="N683" s="469"/>
      <c r="O683" s="469"/>
      <c r="P683" s="469"/>
      <c r="Q683" s="469"/>
      <c r="R683" s="469"/>
      <c r="S683" s="469"/>
      <c r="T683" s="469"/>
      <c r="U683" s="469"/>
    </row>
    <row r="684" spans="3:21" ht="9.75">
      <c r="C684" s="469"/>
      <c r="D684" s="469"/>
      <c r="E684" s="469"/>
      <c r="F684" s="469"/>
      <c r="G684" s="469"/>
      <c r="H684" s="469"/>
      <c r="I684" s="469"/>
      <c r="J684" s="469"/>
      <c r="K684" s="469"/>
      <c r="L684" s="469"/>
      <c r="M684" s="469"/>
      <c r="N684" s="469"/>
      <c r="O684" s="469"/>
      <c r="P684" s="469"/>
      <c r="Q684" s="469"/>
      <c r="R684" s="469"/>
      <c r="S684" s="469"/>
      <c r="T684" s="469"/>
      <c r="U684" s="469"/>
    </row>
    <row r="685" spans="3:21" ht="9.75">
      <c r="C685" s="469"/>
      <c r="D685" s="469"/>
      <c r="E685" s="469"/>
      <c r="F685" s="469"/>
      <c r="G685" s="469"/>
      <c r="H685" s="469"/>
      <c r="I685" s="469"/>
      <c r="J685" s="469"/>
      <c r="K685" s="469"/>
      <c r="L685" s="469"/>
      <c r="M685" s="469"/>
      <c r="N685" s="469"/>
      <c r="O685" s="469"/>
      <c r="P685" s="469"/>
      <c r="Q685" s="469"/>
      <c r="R685" s="469"/>
      <c r="S685" s="469"/>
      <c r="T685" s="469"/>
      <c r="U685" s="469"/>
    </row>
    <row r="686" spans="3:21" ht="9.75">
      <c r="C686" s="469"/>
      <c r="D686" s="469"/>
      <c r="E686" s="469"/>
      <c r="F686" s="469"/>
      <c r="G686" s="469"/>
      <c r="H686" s="469"/>
      <c r="I686" s="469"/>
      <c r="J686" s="469"/>
      <c r="K686" s="469"/>
      <c r="L686" s="469"/>
      <c r="M686" s="469"/>
      <c r="N686" s="469"/>
      <c r="O686" s="469"/>
      <c r="P686" s="469"/>
      <c r="Q686" s="469"/>
      <c r="R686" s="469"/>
      <c r="S686" s="469"/>
      <c r="T686" s="469"/>
      <c r="U686" s="469"/>
    </row>
    <row r="687" spans="3:21" ht="9.75">
      <c r="C687" s="469"/>
      <c r="D687" s="469"/>
      <c r="E687" s="469"/>
      <c r="F687" s="469"/>
      <c r="G687" s="469"/>
      <c r="H687" s="469"/>
      <c r="I687" s="469"/>
      <c r="J687" s="469"/>
      <c r="K687" s="469"/>
      <c r="L687" s="469"/>
      <c r="M687" s="469"/>
      <c r="N687" s="469"/>
      <c r="O687" s="469"/>
      <c r="P687" s="469"/>
      <c r="Q687" s="469"/>
      <c r="R687" s="469"/>
      <c r="S687" s="469"/>
      <c r="T687" s="469"/>
      <c r="U687" s="469"/>
    </row>
    <row r="688" spans="3:21" ht="9.75">
      <c r="C688" s="469"/>
      <c r="D688" s="469"/>
      <c r="E688" s="469"/>
      <c r="F688" s="469"/>
      <c r="G688" s="469"/>
      <c r="H688" s="469"/>
      <c r="I688" s="469"/>
      <c r="J688" s="469"/>
      <c r="K688" s="469"/>
      <c r="L688" s="469"/>
      <c r="M688" s="469"/>
      <c r="N688" s="469"/>
      <c r="O688" s="469"/>
      <c r="P688" s="469"/>
      <c r="Q688" s="469"/>
      <c r="R688" s="469"/>
      <c r="S688" s="469"/>
      <c r="T688" s="469"/>
      <c r="U688" s="469"/>
    </row>
    <row r="689" spans="3:21" ht="9.75">
      <c r="C689" s="469"/>
      <c r="D689" s="469"/>
      <c r="E689" s="469"/>
      <c r="F689" s="469"/>
      <c r="G689" s="469"/>
      <c r="H689" s="469"/>
      <c r="I689" s="469"/>
      <c r="J689" s="469"/>
      <c r="K689" s="469"/>
      <c r="L689" s="469"/>
      <c r="M689" s="469"/>
      <c r="N689" s="469"/>
      <c r="O689" s="469"/>
      <c r="P689" s="469"/>
      <c r="Q689" s="469"/>
      <c r="R689" s="469"/>
      <c r="S689" s="469"/>
      <c r="T689" s="469"/>
      <c r="U689" s="469"/>
    </row>
    <row r="690" spans="3:21" ht="9.75">
      <c r="C690" s="469"/>
      <c r="D690" s="469"/>
      <c r="E690" s="469"/>
      <c r="F690" s="469"/>
      <c r="G690" s="469"/>
      <c r="H690" s="469"/>
      <c r="I690" s="469"/>
      <c r="J690" s="469"/>
      <c r="K690" s="469"/>
      <c r="L690" s="469"/>
      <c r="M690" s="469"/>
      <c r="N690" s="469"/>
      <c r="O690" s="469"/>
      <c r="P690" s="469"/>
      <c r="Q690" s="469"/>
      <c r="R690" s="469"/>
      <c r="S690" s="469"/>
      <c r="T690" s="469"/>
      <c r="U690" s="469"/>
    </row>
    <row r="691" spans="3:21" ht="9.75">
      <c r="C691" s="469"/>
      <c r="D691" s="469"/>
      <c r="E691" s="469"/>
      <c r="F691" s="469"/>
      <c r="G691" s="469"/>
      <c r="H691" s="469"/>
      <c r="I691" s="469"/>
      <c r="J691" s="469"/>
      <c r="K691" s="469"/>
      <c r="L691" s="469"/>
      <c r="M691" s="469"/>
      <c r="N691" s="469"/>
      <c r="O691" s="469"/>
      <c r="P691" s="469"/>
      <c r="Q691" s="469"/>
      <c r="R691" s="469"/>
      <c r="S691" s="469"/>
      <c r="T691" s="469"/>
      <c r="U691" s="469"/>
    </row>
    <row r="692" spans="3:21" ht="9.75">
      <c r="C692" s="469"/>
      <c r="D692" s="469"/>
      <c r="E692" s="469"/>
      <c r="F692" s="469"/>
      <c r="G692" s="469"/>
      <c r="H692" s="469"/>
      <c r="I692" s="469"/>
      <c r="J692" s="469"/>
      <c r="K692" s="469"/>
      <c r="L692" s="469"/>
      <c r="M692" s="469"/>
      <c r="N692" s="469"/>
      <c r="O692" s="469"/>
      <c r="P692" s="469"/>
      <c r="Q692" s="469"/>
      <c r="R692" s="469"/>
      <c r="S692" s="469"/>
      <c r="T692" s="469"/>
      <c r="U692" s="469"/>
    </row>
    <row r="693" spans="3:21" ht="9.75">
      <c r="C693" s="469"/>
      <c r="D693" s="469"/>
      <c r="E693" s="469"/>
      <c r="F693" s="469"/>
      <c r="G693" s="469"/>
      <c r="H693" s="469"/>
      <c r="I693" s="469"/>
      <c r="J693" s="469"/>
      <c r="K693" s="469"/>
      <c r="L693" s="469"/>
      <c r="M693" s="469"/>
      <c r="N693" s="469"/>
      <c r="O693" s="469"/>
      <c r="P693" s="469"/>
      <c r="Q693" s="469"/>
      <c r="R693" s="469"/>
      <c r="S693" s="469"/>
      <c r="T693" s="469"/>
      <c r="U693" s="469"/>
    </row>
    <row r="694" spans="3:21" ht="9.75">
      <c r="C694" s="469"/>
      <c r="D694" s="469"/>
      <c r="E694" s="469"/>
      <c r="F694" s="469"/>
      <c r="G694" s="469"/>
      <c r="H694" s="469"/>
      <c r="I694" s="469"/>
      <c r="J694" s="469"/>
      <c r="K694" s="469"/>
      <c r="L694" s="469"/>
      <c r="M694" s="469"/>
      <c r="N694" s="469"/>
      <c r="O694" s="469"/>
      <c r="P694" s="469"/>
      <c r="Q694" s="469"/>
      <c r="R694" s="469"/>
      <c r="S694" s="469"/>
      <c r="T694" s="469"/>
      <c r="U694" s="469"/>
    </row>
    <row r="695" spans="3:21" ht="9.75">
      <c r="C695" s="469"/>
      <c r="D695" s="469"/>
      <c r="E695" s="469"/>
      <c r="F695" s="469"/>
      <c r="G695" s="469"/>
      <c r="H695" s="469"/>
      <c r="I695" s="469"/>
      <c r="J695" s="469"/>
      <c r="K695" s="469"/>
      <c r="L695" s="469"/>
      <c r="M695" s="469"/>
      <c r="N695" s="469"/>
      <c r="O695" s="469"/>
      <c r="P695" s="469"/>
      <c r="Q695" s="469"/>
      <c r="R695" s="469"/>
      <c r="S695" s="469"/>
      <c r="T695" s="469"/>
      <c r="U695" s="469"/>
    </row>
    <row r="696" spans="3:21" ht="9.75">
      <c r="C696" s="469"/>
      <c r="D696" s="469"/>
      <c r="E696" s="469"/>
      <c r="F696" s="469"/>
      <c r="G696" s="469"/>
      <c r="H696" s="469"/>
      <c r="I696" s="469"/>
      <c r="J696" s="469"/>
      <c r="K696" s="469"/>
      <c r="L696" s="469"/>
      <c r="M696" s="469"/>
      <c r="N696" s="469"/>
      <c r="O696" s="469"/>
      <c r="P696" s="469"/>
      <c r="Q696" s="469"/>
      <c r="R696" s="469"/>
      <c r="S696" s="469"/>
      <c r="T696" s="469"/>
      <c r="U696" s="469"/>
    </row>
    <row r="697" spans="3:21" ht="9.75">
      <c r="C697" s="469"/>
      <c r="D697" s="469"/>
      <c r="E697" s="469"/>
      <c r="F697" s="469"/>
      <c r="G697" s="469"/>
      <c r="H697" s="469"/>
      <c r="I697" s="469"/>
      <c r="J697" s="469"/>
      <c r="K697" s="469"/>
      <c r="L697" s="469"/>
      <c r="M697" s="469"/>
      <c r="N697" s="469"/>
      <c r="O697" s="469"/>
      <c r="P697" s="469"/>
      <c r="Q697" s="469"/>
      <c r="R697" s="469"/>
      <c r="S697" s="469"/>
      <c r="T697" s="469"/>
      <c r="U697" s="469"/>
    </row>
    <row r="698" spans="3:21" ht="9.75">
      <c r="C698" s="469"/>
      <c r="D698" s="469"/>
      <c r="E698" s="469"/>
      <c r="F698" s="469"/>
      <c r="G698" s="469"/>
      <c r="H698" s="469"/>
      <c r="I698" s="469"/>
      <c r="J698" s="469"/>
      <c r="K698" s="469"/>
      <c r="L698" s="469"/>
      <c r="M698" s="469"/>
      <c r="N698" s="469"/>
      <c r="O698" s="469"/>
      <c r="P698" s="469"/>
      <c r="Q698" s="469"/>
      <c r="R698" s="469"/>
      <c r="S698" s="469"/>
      <c r="T698" s="469"/>
      <c r="U698" s="469"/>
    </row>
    <row r="699" spans="3:21" ht="9.75">
      <c r="C699" s="469"/>
      <c r="D699" s="469"/>
      <c r="E699" s="469"/>
      <c r="F699" s="469"/>
      <c r="G699" s="469"/>
      <c r="H699" s="469"/>
      <c r="I699" s="469"/>
      <c r="J699" s="469"/>
      <c r="K699" s="469"/>
      <c r="L699" s="469"/>
      <c r="M699" s="469"/>
      <c r="N699" s="469"/>
      <c r="O699" s="469"/>
      <c r="P699" s="469"/>
      <c r="Q699" s="469"/>
      <c r="R699" s="469"/>
      <c r="S699" s="469"/>
      <c r="T699" s="469"/>
      <c r="U699" s="469"/>
    </row>
    <row r="700" spans="3:21" ht="9.75">
      <c r="C700" s="469"/>
      <c r="D700" s="469"/>
      <c r="E700" s="469"/>
      <c r="F700" s="469"/>
      <c r="G700" s="469"/>
      <c r="H700" s="469"/>
      <c r="I700" s="469"/>
      <c r="J700" s="469"/>
      <c r="K700" s="469"/>
      <c r="L700" s="469"/>
      <c r="M700" s="469"/>
      <c r="N700" s="469"/>
      <c r="O700" s="469"/>
      <c r="P700" s="469"/>
      <c r="Q700" s="469"/>
      <c r="R700" s="469"/>
      <c r="S700" s="469"/>
      <c r="T700" s="469"/>
      <c r="U700" s="469"/>
    </row>
    <row r="701" spans="3:21" ht="9.75">
      <c r="C701" s="469"/>
      <c r="D701" s="469"/>
      <c r="E701" s="469"/>
      <c r="F701" s="469"/>
      <c r="G701" s="469"/>
      <c r="H701" s="469"/>
      <c r="I701" s="469"/>
      <c r="J701" s="469"/>
      <c r="K701" s="469"/>
      <c r="L701" s="469"/>
      <c r="M701" s="469"/>
      <c r="N701" s="469"/>
      <c r="O701" s="469"/>
      <c r="P701" s="469"/>
      <c r="Q701" s="469"/>
      <c r="R701" s="469"/>
      <c r="S701" s="469"/>
      <c r="T701" s="469"/>
      <c r="U701" s="469"/>
    </row>
    <row r="702" spans="3:21" ht="9.75">
      <c r="C702" s="469"/>
      <c r="D702" s="469"/>
      <c r="E702" s="469"/>
      <c r="F702" s="469"/>
      <c r="G702" s="469"/>
      <c r="H702" s="469"/>
      <c r="I702" s="469"/>
      <c r="J702" s="469"/>
      <c r="K702" s="469"/>
      <c r="L702" s="469"/>
      <c r="M702" s="469"/>
      <c r="N702" s="469"/>
      <c r="O702" s="469"/>
      <c r="P702" s="469"/>
      <c r="Q702" s="469"/>
      <c r="R702" s="469"/>
      <c r="S702" s="469"/>
      <c r="T702" s="469"/>
      <c r="U702" s="469"/>
    </row>
    <row r="703" spans="3:21" ht="9.75">
      <c r="C703" s="469"/>
      <c r="D703" s="469"/>
      <c r="E703" s="469"/>
      <c r="F703" s="469"/>
      <c r="G703" s="469"/>
      <c r="H703" s="469"/>
      <c r="I703" s="469"/>
      <c r="J703" s="469"/>
      <c r="K703" s="469"/>
      <c r="L703" s="469"/>
      <c r="M703" s="469"/>
      <c r="N703" s="469"/>
      <c r="O703" s="469"/>
      <c r="P703" s="469"/>
      <c r="Q703" s="469"/>
      <c r="R703" s="469"/>
      <c r="S703" s="469"/>
      <c r="T703" s="469"/>
      <c r="U703" s="469"/>
    </row>
    <row r="704" spans="3:21" ht="9.75">
      <c r="C704" s="469"/>
      <c r="D704" s="469"/>
      <c r="E704" s="469"/>
      <c r="F704" s="469"/>
      <c r="G704" s="469"/>
      <c r="H704" s="469"/>
      <c r="I704" s="469"/>
      <c r="J704" s="469"/>
      <c r="K704" s="469"/>
      <c r="L704" s="469"/>
      <c r="M704" s="469"/>
      <c r="N704" s="469"/>
      <c r="O704" s="469"/>
      <c r="P704" s="469"/>
      <c r="Q704" s="469"/>
      <c r="R704" s="469"/>
      <c r="S704" s="469"/>
      <c r="T704" s="469"/>
      <c r="U704" s="469"/>
    </row>
    <row r="705" spans="3:21" ht="9.75">
      <c r="C705" s="469"/>
      <c r="D705" s="469"/>
      <c r="E705" s="469"/>
      <c r="F705" s="469"/>
      <c r="G705" s="469"/>
      <c r="H705" s="469"/>
      <c r="I705" s="469"/>
      <c r="J705" s="469"/>
      <c r="K705" s="469"/>
      <c r="L705" s="469"/>
      <c r="M705" s="469"/>
      <c r="N705" s="469"/>
      <c r="O705" s="469"/>
      <c r="P705" s="469"/>
      <c r="Q705" s="469"/>
      <c r="R705" s="469"/>
      <c r="S705" s="469"/>
      <c r="T705" s="469"/>
      <c r="U705" s="469"/>
    </row>
    <row r="706" spans="3:21" ht="9.75">
      <c r="C706" s="469"/>
      <c r="D706" s="469"/>
      <c r="E706" s="469"/>
      <c r="F706" s="469"/>
      <c r="G706" s="469"/>
      <c r="H706" s="469"/>
      <c r="I706" s="469"/>
      <c r="J706" s="469"/>
      <c r="K706" s="469"/>
      <c r="L706" s="469"/>
      <c r="M706" s="469"/>
      <c r="N706" s="469"/>
      <c r="O706" s="469"/>
      <c r="P706" s="469"/>
      <c r="Q706" s="469"/>
      <c r="R706" s="469"/>
      <c r="S706" s="469"/>
      <c r="T706" s="469"/>
      <c r="U706" s="469"/>
    </row>
    <row r="707" spans="3:21" ht="9.75">
      <c r="C707" s="469"/>
      <c r="D707" s="469"/>
      <c r="E707" s="469"/>
      <c r="F707" s="469"/>
      <c r="G707" s="469"/>
      <c r="H707" s="469"/>
      <c r="I707" s="469"/>
      <c r="J707" s="469"/>
      <c r="K707" s="469"/>
      <c r="L707" s="469"/>
      <c r="M707" s="469"/>
      <c r="N707" s="469"/>
      <c r="O707" s="469"/>
      <c r="P707" s="469"/>
      <c r="Q707" s="469"/>
      <c r="R707" s="469"/>
      <c r="S707" s="469"/>
      <c r="T707" s="469"/>
      <c r="U707" s="469"/>
    </row>
    <row r="708" spans="3:21" ht="9.75">
      <c r="C708" s="469"/>
      <c r="D708" s="469"/>
      <c r="E708" s="469"/>
      <c r="F708" s="469"/>
      <c r="G708" s="469"/>
      <c r="H708" s="469"/>
      <c r="I708" s="469"/>
      <c r="J708" s="469"/>
      <c r="K708" s="469"/>
      <c r="L708" s="469"/>
      <c r="M708" s="469"/>
      <c r="N708" s="469"/>
      <c r="O708" s="469"/>
      <c r="P708" s="469"/>
      <c r="Q708" s="469"/>
      <c r="R708" s="469"/>
      <c r="S708" s="469"/>
      <c r="T708" s="469"/>
      <c r="U708" s="469"/>
    </row>
    <row r="709" spans="3:21" ht="9.75">
      <c r="C709" s="469"/>
      <c r="D709" s="469"/>
      <c r="E709" s="469"/>
      <c r="F709" s="469"/>
      <c r="G709" s="469"/>
      <c r="H709" s="469"/>
      <c r="I709" s="469"/>
      <c r="J709" s="469"/>
      <c r="K709" s="469"/>
      <c r="L709" s="469"/>
      <c r="M709" s="469"/>
      <c r="N709" s="469"/>
      <c r="O709" s="469"/>
      <c r="P709" s="469"/>
      <c r="Q709" s="469"/>
      <c r="R709" s="469"/>
      <c r="S709" s="469"/>
      <c r="T709" s="469"/>
      <c r="U709" s="469"/>
    </row>
    <row r="710" spans="3:21" ht="9.75">
      <c r="C710" s="469"/>
      <c r="D710" s="469"/>
      <c r="E710" s="469"/>
      <c r="F710" s="469"/>
      <c r="G710" s="469"/>
      <c r="H710" s="469"/>
      <c r="I710" s="469"/>
      <c r="J710" s="469"/>
      <c r="K710" s="469"/>
      <c r="L710" s="469"/>
      <c r="M710" s="469"/>
      <c r="N710" s="469"/>
      <c r="O710" s="469"/>
      <c r="P710" s="469"/>
      <c r="Q710" s="469"/>
      <c r="R710" s="469"/>
      <c r="S710" s="469"/>
      <c r="T710" s="469"/>
      <c r="U710" s="469"/>
    </row>
    <row r="711" spans="3:21" ht="9.75">
      <c r="C711" s="469"/>
      <c r="D711" s="469"/>
      <c r="E711" s="469"/>
      <c r="F711" s="469"/>
      <c r="G711" s="469"/>
      <c r="H711" s="469"/>
      <c r="I711" s="469"/>
      <c r="J711" s="469"/>
      <c r="K711" s="469"/>
      <c r="L711" s="469"/>
      <c r="M711" s="469"/>
      <c r="N711" s="469"/>
      <c r="O711" s="469"/>
      <c r="P711" s="469"/>
      <c r="Q711" s="469"/>
      <c r="R711" s="469"/>
      <c r="S711" s="469"/>
      <c r="T711" s="469"/>
      <c r="U711" s="469"/>
    </row>
    <row r="712" spans="3:21" ht="9.75">
      <c r="C712" s="469"/>
      <c r="D712" s="469"/>
      <c r="E712" s="469"/>
      <c r="F712" s="469"/>
      <c r="G712" s="469"/>
      <c r="H712" s="469"/>
      <c r="I712" s="469"/>
      <c r="J712" s="469"/>
      <c r="K712" s="469"/>
      <c r="L712" s="469"/>
      <c r="M712" s="469"/>
      <c r="N712" s="469"/>
      <c r="O712" s="469"/>
      <c r="P712" s="469"/>
      <c r="Q712" s="469"/>
      <c r="R712" s="469"/>
      <c r="S712" s="469"/>
      <c r="T712" s="469"/>
      <c r="U712" s="469"/>
    </row>
    <row r="713" spans="3:21" ht="9.75">
      <c r="C713" s="469"/>
      <c r="D713" s="469"/>
      <c r="E713" s="469"/>
      <c r="F713" s="469"/>
      <c r="G713" s="469"/>
      <c r="H713" s="469"/>
      <c r="I713" s="469"/>
      <c r="J713" s="469"/>
      <c r="K713" s="469"/>
      <c r="L713" s="469"/>
      <c r="M713" s="469"/>
      <c r="N713" s="469"/>
      <c r="O713" s="469"/>
      <c r="P713" s="469"/>
      <c r="Q713" s="469"/>
      <c r="R713" s="469"/>
      <c r="S713" s="469"/>
      <c r="T713" s="469"/>
      <c r="U713" s="469"/>
    </row>
    <row r="714" spans="3:21" ht="9.75">
      <c r="C714" s="469"/>
      <c r="D714" s="469"/>
      <c r="E714" s="469"/>
      <c r="F714" s="469"/>
      <c r="G714" s="469"/>
      <c r="H714" s="469"/>
      <c r="I714" s="469"/>
      <c r="J714" s="469"/>
      <c r="K714" s="469"/>
      <c r="L714" s="469"/>
      <c r="M714" s="469"/>
      <c r="N714" s="469"/>
      <c r="O714" s="469"/>
      <c r="P714" s="469"/>
      <c r="Q714" s="469"/>
      <c r="R714" s="469"/>
      <c r="S714" s="469"/>
      <c r="T714" s="469"/>
      <c r="U714" s="469"/>
    </row>
    <row r="715" spans="3:21" ht="9.75">
      <c r="C715" s="469"/>
      <c r="D715" s="469"/>
      <c r="E715" s="469"/>
      <c r="F715" s="469"/>
      <c r="G715" s="469"/>
      <c r="H715" s="469"/>
      <c r="I715" s="469"/>
      <c r="J715" s="469"/>
      <c r="K715" s="469"/>
      <c r="L715" s="469"/>
      <c r="M715" s="469"/>
      <c r="N715" s="469"/>
      <c r="O715" s="469"/>
      <c r="P715" s="469"/>
      <c r="Q715" s="469"/>
      <c r="R715" s="469"/>
      <c r="S715" s="469"/>
      <c r="T715" s="469"/>
      <c r="U715" s="469"/>
    </row>
    <row r="716" spans="3:21" ht="9.75">
      <c r="C716" s="469"/>
      <c r="D716" s="469"/>
      <c r="E716" s="469"/>
      <c r="F716" s="469"/>
      <c r="G716" s="469"/>
      <c r="H716" s="469"/>
      <c r="I716" s="469"/>
      <c r="J716" s="469"/>
      <c r="K716" s="469"/>
      <c r="L716" s="469"/>
      <c r="M716" s="469"/>
      <c r="N716" s="469"/>
      <c r="O716" s="469"/>
      <c r="P716" s="469"/>
      <c r="Q716" s="469"/>
      <c r="R716" s="469"/>
      <c r="S716" s="469"/>
      <c r="T716" s="469"/>
      <c r="U716" s="469"/>
    </row>
    <row r="717" spans="3:21" ht="9.75">
      <c r="C717" s="469"/>
      <c r="D717" s="469"/>
      <c r="E717" s="469"/>
      <c r="F717" s="469"/>
      <c r="G717" s="469"/>
      <c r="H717" s="469"/>
      <c r="I717" s="469"/>
      <c r="J717" s="469"/>
      <c r="K717" s="469"/>
      <c r="L717" s="469"/>
      <c r="M717" s="469"/>
      <c r="N717" s="469"/>
      <c r="O717" s="469"/>
      <c r="P717" s="469"/>
      <c r="Q717" s="469"/>
      <c r="R717" s="469"/>
      <c r="S717" s="469"/>
      <c r="T717" s="469"/>
      <c r="U717" s="469"/>
    </row>
    <row r="718" spans="3:21" ht="9.75">
      <c r="C718" s="469"/>
      <c r="D718" s="469"/>
      <c r="E718" s="469"/>
      <c r="F718" s="469"/>
      <c r="G718" s="469"/>
      <c r="H718" s="469"/>
      <c r="I718" s="469"/>
      <c r="J718" s="469"/>
      <c r="K718" s="469"/>
      <c r="L718" s="469"/>
      <c r="M718" s="469"/>
      <c r="N718" s="469"/>
      <c r="O718" s="469"/>
      <c r="P718" s="469"/>
      <c r="Q718" s="469"/>
      <c r="R718" s="469"/>
      <c r="S718" s="469"/>
      <c r="T718" s="469"/>
      <c r="U718" s="469"/>
    </row>
    <row r="719" spans="3:21" ht="9.75">
      <c r="C719" s="469"/>
      <c r="D719" s="469"/>
      <c r="E719" s="469"/>
      <c r="F719" s="469"/>
      <c r="G719" s="469"/>
      <c r="H719" s="469"/>
      <c r="I719" s="469"/>
      <c r="J719" s="469"/>
      <c r="K719" s="469"/>
      <c r="L719" s="469"/>
      <c r="M719" s="469"/>
      <c r="N719" s="469"/>
      <c r="O719" s="469"/>
      <c r="P719" s="469"/>
      <c r="Q719" s="469"/>
      <c r="R719" s="469"/>
      <c r="S719" s="469"/>
      <c r="T719" s="469"/>
      <c r="U719" s="469"/>
    </row>
    <row r="720" spans="3:21" ht="9.75">
      <c r="C720" s="469"/>
      <c r="D720" s="469"/>
      <c r="E720" s="469"/>
      <c r="F720" s="469"/>
      <c r="G720" s="469"/>
      <c r="H720" s="469"/>
      <c r="I720" s="469"/>
      <c r="J720" s="469"/>
      <c r="K720" s="469"/>
      <c r="L720" s="469"/>
      <c r="M720" s="469"/>
      <c r="N720" s="469"/>
      <c r="O720" s="469"/>
      <c r="P720" s="469"/>
      <c r="Q720" s="469"/>
      <c r="R720" s="469"/>
      <c r="S720" s="469"/>
      <c r="T720" s="469"/>
      <c r="U720" s="469"/>
    </row>
    <row r="721" spans="3:21" ht="9.75">
      <c r="C721" s="469"/>
      <c r="D721" s="469"/>
      <c r="E721" s="469"/>
      <c r="F721" s="469"/>
      <c r="G721" s="469"/>
      <c r="H721" s="469"/>
      <c r="I721" s="469"/>
      <c r="J721" s="469"/>
      <c r="K721" s="469"/>
      <c r="L721" s="469"/>
      <c r="M721" s="469"/>
      <c r="N721" s="469"/>
      <c r="O721" s="469"/>
      <c r="P721" s="469"/>
      <c r="Q721" s="469"/>
      <c r="R721" s="469"/>
      <c r="S721" s="469"/>
      <c r="T721" s="469"/>
      <c r="U721" s="469"/>
    </row>
    <row r="722" spans="3:21" ht="9.75">
      <c r="C722" s="469"/>
      <c r="D722" s="469"/>
      <c r="E722" s="469"/>
      <c r="F722" s="469"/>
      <c r="G722" s="469"/>
      <c r="H722" s="469"/>
      <c r="I722" s="469"/>
      <c r="J722" s="469"/>
      <c r="K722" s="469"/>
      <c r="L722" s="469"/>
      <c r="M722" s="469"/>
      <c r="N722" s="469"/>
      <c r="O722" s="469"/>
      <c r="P722" s="469"/>
      <c r="Q722" s="469"/>
      <c r="R722" s="469"/>
      <c r="S722" s="469"/>
      <c r="T722" s="469"/>
      <c r="U722" s="469"/>
    </row>
    <row r="723" spans="3:21" ht="9.75">
      <c r="C723" s="469"/>
      <c r="D723" s="469"/>
      <c r="E723" s="469"/>
      <c r="F723" s="469"/>
      <c r="G723" s="469"/>
      <c r="H723" s="469"/>
      <c r="I723" s="469"/>
      <c r="J723" s="469"/>
      <c r="K723" s="469"/>
      <c r="L723" s="469"/>
      <c r="M723" s="469"/>
      <c r="N723" s="469"/>
      <c r="O723" s="469"/>
      <c r="P723" s="469"/>
      <c r="Q723" s="469"/>
      <c r="R723" s="469"/>
      <c r="S723" s="469"/>
      <c r="T723" s="469"/>
      <c r="U723" s="469"/>
    </row>
    <row r="724" spans="3:21" ht="9.75">
      <c r="C724" s="469"/>
      <c r="D724" s="469"/>
      <c r="E724" s="469"/>
      <c r="F724" s="469"/>
      <c r="G724" s="469"/>
      <c r="H724" s="469"/>
      <c r="I724" s="469"/>
      <c r="J724" s="469"/>
      <c r="K724" s="469"/>
      <c r="L724" s="469"/>
      <c r="M724" s="469"/>
      <c r="N724" s="469"/>
      <c r="O724" s="469"/>
      <c r="P724" s="469"/>
      <c r="Q724" s="469"/>
      <c r="R724" s="469"/>
      <c r="S724" s="469"/>
      <c r="T724" s="469"/>
      <c r="U724" s="469"/>
    </row>
    <row r="725" spans="3:21" ht="9.75">
      <c r="C725" s="469"/>
      <c r="D725" s="469"/>
      <c r="E725" s="469"/>
      <c r="F725" s="469"/>
      <c r="G725" s="469"/>
      <c r="H725" s="469"/>
      <c r="I725" s="469"/>
      <c r="J725" s="469"/>
      <c r="K725" s="469"/>
      <c r="L725" s="469"/>
      <c r="M725" s="469"/>
      <c r="N725" s="469"/>
      <c r="O725" s="469"/>
      <c r="P725" s="469"/>
      <c r="Q725" s="469"/>
      <c r="R725" s="469"/>
      <c r="S725" s="469"/>
      <c r="T725" s="469"/>
      <c r="U725" s="469"/>
    </row>
    <row r="726" spans="3:21" ht="9.75">
      <c r="C726" s="469"/>
      <c r="D726" s="469"/>
      <c r="E726" s="469"/>
      <c r="F726" s="469"/>
      <c r="G726" s="469"/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469"/>
      <c r="T726" s="469"/>
      <c r="U726" s="469"/>
    </row>
    <row r="727" spans="3:21" ht="9.75">
      <c r="C727" s="469"/>
      <c r="D727" s="469"/>
      <c r="E727" s="469"/>
      <c r="F727" s="469"/>
      <c r="G727" s="469"/>
      <c r="H727" s="469"/>
      <c r="I727" s="469"/>
      <c r="J727" s="469"/>
      <c r="K727" s="469"/>
      <c r="L727" s="469"/>
      <c r="M727" s="469"/>
      <c r="N727" s="469"/>
      <c r="O727" s="469"/>
      <c r="P727" s="469"/>
      <c r="Q727" s="469"/>
      <c r="R727" s="469"/>
      <c r="S727" s="469"/>
      <c r="T727" s="469"/>
      <c r="U727" s="469"/>
    </row>
    <row r="728" spans="3:21" ht="9.75">
      <c r="C728" s="469"/>
      <c r="D728" s="469"/>
      <c r="E728" s="469"/>
      <c r="F728" s="469"/>
      <c r="G728" s="469"/>
      <c r="H728" s="469"/>
      <c r="I728" s="469"/>
      <c r="J728" s="469"/>
      <c r="K728" s="469"/>
      <c r="L728" s="469"/>
      <c r="M728" s="469"/>
      <c r="N728" s="469"/>
      <c r="O728" s="469"/>
      <c r="P728" s="469"/>
      <c r="Q728" s="469"/>
      <c r="R728" s="469"/>
      <c r="S728" s="469"/>
      <c r="T728" s="469"/>
      <c r="U728" s="469"/>
    </row>
    <row r="729" spans="3:21" ht="9.75">
      <c r="C729" s="469"/>
      <c r="D729" s="469"/>
      <c r="E729" s="469"/>
      <c r="F729" s="469"/>
      <c r="G729" s="469"/>
      <c r="H729" s="469"/>
      <c r="I729" s="469"/>
      <c r="J729" s="469"/>
      <c r="K729" s="469"/>
      <c r="L729" s="469"/>
      <c r="M729" s="469"/>
      <c r="N729" s="469"/>
      <c r="O729" s="469"/>
      <c r="P729" s="469"/>
      <c r="Q729" s="469"/>
      <c r="R729" s="469"/>
      <c r="S729" s="469"/>
      <c r="T729" s="469"/>
      <c r="U729" s="469"/>
    </row>
    <row r="730" spans="3:21" ht="9.75">
      <c r="C730" s="469"/>
      <c r="D730" s="469"/>
      <c r="E730" s="469"/>
      <c r="F730" s="469"/>
      <c r="G730" s="469"/>
      <c r="H730" s="469"/>
      <c r="I730" s="469"/>
      <c r="J730" s="469"/>
      <c r="K730" s="469"/>
      <c r="L730" s="469"/>
      <c r="M730" s="469"/>
      <c r="N730" s="469"/>
      <c r="O730" s="469"/>
      <c r="P730" s="469"/>
      <c r="Q730" s="469"/>
      <c r="R730" s="469"/>
      <c r="S730" s="469"/>
      <c r="T730" s="469"/>
      <c r="U730" s="469"/>
    </row>
    <row r="731" spans="3:21" ht="9.75">
      <c r="C731" s="469"/>
      <c r="D731" s="469"/>
      <c r="E731" s="469"/>
      <c r="F731" s="469"/>
      <c r="G731" s="469"/>
      <c r="H731" s="469"/>
      <c r="I731" s="469"/>
      <c r="J731" s="469"/>
      <c r="K731" s="469"/>
      <c r="L731" s="469"/>
      <c r="M731" s="469"/>
      <c r="N731" s="469"/>
      <c r="O731" s="469"/>
      <c r="P731" s="469"/>
      <c r="Q731" s="469"/>
      <c r="R731" s="469"/>
      <c r="S731" s="469"/>
      <c r="T731" s="469"/>
      <c r="U731" s="469"/>
    </row>
    <row r="732" spans="3:21" ht="9.75">
      <c r="C732" s="469"/>
      <c r="D732" s="469"/>
      <c r="E732" s="469"/>
      <c r="F732" s="469"/>
      <c r="G732" s="469"/>
      <c r="H732" s="469"/>
      <c r="I732" s="469"/>
      <c r="J732" s="469"/>
      <c r="K732" s="469"/>
      <c r="L732" s="469"/>
      <c r="M732" s="469"/>
      <c r="N732" s="469"/>
      <c r="O732" s="469"/>
      <c r="P732" s="469"/>
      <c r="Q732" s="469"/>
      <c r="R732" s="469"/>
      <c r="S732" s="469"/>
      <c r="T732" s="469"/>
      <c r="U732" s="469"/>
    </row>
    <row r="733" spans="3:21" ht="9.75">
      <c r="C733" s="469"/>
      <c r="D733" s="469"/>
      <c r="E733" s="469"/>
      <c r="F733" s="469"/>
      <c r="G733" s="469"/>
      <c r="H733" s="469"/>
      <c r="I733" s="469"/>
      <c r="J733" s="469"/>
      <c r="K733" s="469"/>
      <c r="L733" s="469"/>
      <c r="M733" s="469"/>
      <c r="N733" s="469"/>
      <c r="O733" s="469"/>
      <c r="P733" s="469"/>
      <c r="Q733" s="469"/>
      <c r="R733" s="469"/>
      <c r="S733" s="469"/>
      <c r="T733" s="469"/>
      <c r="U733" s="469"/>
    </row>
    <row r="734" spans="3:21" ht="9.75">
      <c r="C734" s="469"/>
      <c r="D734" s="469"/>
      <c r="E734" s="469"/>
      <c r="F734" s="469"/>
      <c r="G734" s="469"/>
      <c r="H734" s="469"/>
      <c r="I734" s="469"/>
      <c r="J734" s="469"/>
      <c r="K734" s="469"/>
      <c r="L734" s="469"/>
      <c r="M734" s="469"/>
      <c r="N734" s="469"/>
      <c r="O734" s="469"/>
      <c r="P734" s="469"/>
      <c r="Q734" s="469"/>
      <c r="R734" s="469"/>
      <c r="S734" s="469"/>
      <c r="T734" s="469"/>
      <c r="U734" s="469"/>
    </row>
    <row r="735" spans="3:21" ht="9.75">
      <c r="C735" s="469"/>
      <c r="D735" s="469"/>
      <c r="E735" s="469"/>
      <c r="F735" s="469"/>
      <c r="G735" s="469"/>
      <c r="H735" s="469"/>
      <c r="I735" s="469"/>
      <c r="J735" s="469"/>
      <c r="K735" s="469"/>
      <c r="L735" s="469"/>
      <c r="M735" s="469"/>
      <c r="N735" s="469"/>
      <c r="O735" s="469"/>
      <c r="P735" s="469"/>
      <c r="Q735" s="469"/>
      <c r="R735" s="469"/>
      <c r="S735" s="469"/>
      <c r="T735" s="469"/>
      <c r="U735" s="469"/>
    </row>
    <row r="736" spans="3:21" ht="9.75">
      <c r="C736" s="469"/>
      <c r="D736" s="469"/>
      <c r="E736" s="469"/>
      <c r="F736" s="469"/>
      <c r="G736" s="469"/>
      <c r="H736" s="469"/>
      <c r="I736" s="469"/>
      <c r="J736" s="469"/>
      <c r="K736" s="469"/>
      <c r="L736" s="469"/>
      <c r="M736" s="469"/>
      <c r="N736" s="469"/>
      <c r="O736" s="469"/>
      <c r="P736" s="469"/>
      <c r="Q736" s="469"/>
      <c r="R736" s="469"/>
      <c r="S736" s="469"/>
      <c r="T736" s="469"/>
      <c r="U736" s="469"/>
    </row>
    <row r="737" spans="3:21" ht="9.75">
      <c r="C737" s="469"/>
      <c r="D737" s="469"/>
      <c r="E737" s="469"/>
      <c r="F737" s="469"/>
      <c r="G737" s="469"/>
      <c r="H737" s="469"/>
      <c r="I737" s="469"/>
      <c r="J737" s="469"/>
      <c r="K737" s="469"/>
      <c r="L737" s="469"/>
      <c r="M737" s="469"/>
      <c r="N737" s="469"/>
      <c r="O737" s="469"/>
      <c r="P737" s="469"/>
      <c r="Q737" s="469"/>
      <c r="R737" s="469"/>
      <c r="S737" s="469"/>
      <c r="T737" s="469"/>
      <c r="U737" s="469"/>
    </row>
    <row r="738" spans="3:21" ht="9.75">
      <c r="C738" s="469"/>
      <c r="D738" s="469"/>
      <c r="E738" s="469"/>
      <c r="F738" s="469"/>
      <c r="G738" s="469"/>
      <c r="H738" s="469"/>
      <c r="I738" s="469"/>
      <c r="J738" s="469"/>
      <c r="K738" s="469"/>
      <c r="L738" s="469"/>
      <c r="M738" s="469"/>
      <c r="N738" s="469"/>
      <c r="O738" s="469"/>
      <c r="P738" s="469"/>
      <c r="Q738" s="469"/>
      <c r="R738" s="469"/>
      <c r="S738" s="469"/>
      <c r="T738" s="469"/>
      <c r="U738" s="469"/>
    </row>
    <row r="739" spans="3:21" ht="9.75">
      <c r="C739" s="469"/>
      <c r="D739" s="469"/>
      <c r="E739" s="469"/>
      <c r="F739" s="469"/>
      <c r="G739" s="469"/>
      <c r="H739" s="469"/>
      <c r="I739" s="469"/>
      <c r="J739" s="469"/>
      <c r="K739" s="469"/>
      <c r="L739" s="469"/>
      <c r="M739" s="469"/>
      <c r="N739" s="469"/>
      <c r="O739" s="469"/>
      <c r="P739" s="469"/>
      <c r="Q739" s="469"/>
      <c r="R739" s="469"/>
      <c r="S739" s="469"/>
      <c r="T739" s="469"/>
      <c r="U739" s="469"/>
    </row>
    <row r="740" spans="3:21" ht="9.75">
      <c r="C740" s="469"/>
      <c r="D740" s="469"/>
      <c r="E740" s="469"/>
      <c r="F740" s="469"/>
      <c r="G740" s="469"/>
      <c r="H740" s="469"/>
      <c r="I740" s="469"/>
      <c r="J740" s="469"/>
      <c r="K740" s="469"/>
      <c r="L740" s="469"/>
      <c r="M740" s="469"/>
      <c r="N740" s="469"/>
      <c r="O740" s="469"/>
      <c r="P740" s="469"/>
      <c r="Q740" s="469"/>
      <c r="R740" s="469"/>
      <c r="S740" s="469"/>
      <c r="T740" s="469"/>
      <c r="U740" s="469"/>
    </row>
    <row r="741" spans="3:21" ht="9.75">
      <c r="C741" s="469"/>
      <c r="D741" s="469"/>
      <c r="E741" s="469"/>
      <c r="F741" s="469"/>
      <c r="G741" s="469"/>
      <c r="H741" s="469"/>
      <c r="I741" s="469"/>
      <c r="J741" s="469"/>
      <c r="K741" s="469"/>
      <c r="L741" s="469"/>
      <c r="M741" s="469"/>
      <c r="N741" s="469"/>
      <c r="O741" s="469"/>
      <c r="P741" s="469"/>
      <c r="Q741" s="469"/>
      <c r="R741" s="469"/>
      <c r="S741" s="469"/>
      <c r="T741" s="469"/>
      <c r="U741" s="469"/>
    </row>
    <row r="742" spans="3:21" ht="9.75">
      <c r="C742" s="469"/>
      <c r="D742" s="469"/>
      <c r="E742" s="469"/>
      <c r="F742" s="469"/>
      <c r="G742" s="469"/>
      <c r="H742" s="469"/>
      <c r="I742" s="469"/>
      <c r="J742" s="469"/>
      <c r="K742" s="469"/>
      <c r="L742" s="469"/>
      <c r="M742" s="469"/>
      <c r="N742" s="469"/>
      <c r="O742" s="469"/>
      <c r="P742" s="469"/>
      <c r="Q742" s="469"/>
      <c r="R742" s="469"/>
      <c r="S742" s="469"/>
      <c r="T742" s="469"/>
      <c r="U742" s="469"/>
    </row>
    <row r="743" spans="3:21" ht="9.75">
      <c r="C743" s="469"/>
      <c r="D743" s="469"/>
      <c r="E743" s="469"/>
      <c r="F743" s="469"/>
      <c r="G743" s="469"/>
      <c r="H743" s="469"/>
      <c r="I743" s="469"/>
      <c r="J743" s="469"/>
      <c r="K743" s="469"/>
      <c r="L743" s="469"/>
      <c r="M743" s="469"/>
      <c r="N743" s="469"/>
      <c r="O743" s="469"/>
      <c r="P743" s="469"/>
      <c r="Q743" s="469"/>
      <c r="R743" s="469"/>
      <c r="S743" s="469"/>
      <c r="T743" s="469"/>
      <c r="U743" s="469"/>
    </row>
    <row r="744" spans="3:21" ht="9.75">
      <c r="C744" s="469"/>
      <c r="D744" s="469"/>
      <c r="E744" s="469"/>
      <c r="F744" s="469"/>
      <c r="G744" s="469"/>
      <c r="H744" s="469"/>
      <c r="I744" s="469"/>
      <c r="J744" s="469"/>
      <c r="K744" s="469"/>
      <c r="L744" s="469"/>
      <c r="M744" s="469"/>
      <c r="N744" s="469"/>
      <c r="O744" s="469"/>
      <c r="P744" s="469"/>
      <c r="Q744" s="469"/>
      <c r="R744" s="469"/>
      <c r="S744" s="469"/>
      <c r="T744" s="469"/>
      <c r="U744" s="469"/>
    </row>
    <row r="745" spans="3:21" ht="9.75">
      <c r="C745" s="469"/>
      <c r="D745" s="469"/>
      <c r="E745" s="469"/>
      <c r="F745" s="469"/>
      <c r="G745" s="469"/>
      <c r="H745" s="469"/>
      <c r="I745" s="469"/>
      <c r="J745" s="469"/>
      <c r="K745" s="469"/>
      <c r="L745" s="469"/>
      <c r="M745" s="469"/>
      <c r="N745" s="469"/>
      <c r="O745" s="469"/>
      <c r="P745" s="469"/>
      <c r="Q745" s="469"/>
      <c r="R745" s="469"/>
      <c r="S745" s="469"/>
      <c r="T745" s="469"/>
      <c r="U745" s="469"/>
    </row>
    <row r="746" spans="3:21" ht="9.75">
      <c r="C746" s="469"/>
      <c r="D746" s="469"/>
      <c r="E746" s="469"/>
      <c r="F746" s="469"/>
      <c r="G746" s="469"/>
      <c r="H746" s="469"/>
      <c r="I746" s="469"/>
      <c r="J746" s="469"/>
      <c r="K746" s="469"/>
      <c r="L746" s="469"/>
      <c r="M746" s="469"/>
      <c r="N746" s="469"/>
      <c r="O746" s="469"/>
      <c r="P746" s="469"/>
      <c r="Q746" s="469"/>
      <c r="R746" s="469"/>
      <c r="S746" s="469"/>
      <c r="T746" s="469"/>
      <c r="U746" s="469"/>
    </row>
    <row r="747" spans="3:21" ht="9.75">
      <c r="C747" s="469"/>
      <c r="D747" s="469"/>
      <c r="E747" s="469"/>
      <c r="F747" s="469"/>
      <c r="G747" s="469"/>
      <c r="H747" s="469"/>
      <c r="I747" s="469"/>
      <c r="J747" s="469"/>
      <c r="K747" s="469"/>
      <c r="L747" s="469"/>
      <c r="M747" s="469"/>
      <c r="N747" s="469"/>
      <c r="O747" s="469"/>
      <c r="P747" s="469"/>
      <c r="Q747" s="469"/>
      <c r="R747" s="469"/>
      <c r="S747" s="469"/>
      <c r="T747" s="469"/>
      <c r="U747" s="469"/>
    </row>
    <row r="748" spans="3:21" ht="9.75">
      <c r="C748" s="469"/>
      <c r="D748" s="469"/>
      <c r="E748" s="469"/>
      <c r="F748" s="469"/>
      <c r="G748" s="469"/>
      <c r="H748" s="469"/>
      <c r="I748" s="469"/>
      <c r="J748" s="469"/>
      <c r="K748" s="469"/>
      <c r="L748" s="469"/>
      <c r="M748" s="469"/>
      <c r="N748" s="469"/>
      <c r="O748" s="469"/>
      <c r="P748" s="469"/>
      <c r="Q748" s="469"/>
      <c r="R748" s="469"/>
      <c r="S748" s="469"/>
      <c r="T748" s="469"/>
      <c r="U748" s="469"/>
    </row>
    <row r="749" spans="3:21" ht="9.75">
      <c r="C749" s="469"/>
      <c r="D749" s="469"/>
      <c r="E749" s="469"/>
      <c r="F749" s="469"/>
      <c r="G749" s="469"/>
      <c r="H749" s="469"/>
      <c r="I749" s="469"/>
      <c r="J749" s="469"/>
      <c r="K749" s="469"/>
      <c r="L749" s="469"/>
      <c r="M749" s="469"/>
      <c r="N749" s="469"/>
      <c r="O749" s="469"/>
      <c r="P749" s="469"/>
      <c r="Q749" s="469"/>
      <c r="R749" s="469"/>
      <c r="S749" s="469"/>
      <c r="T749" s="469"/>
      <c r="U749" s="469"/>
    </row>
    <row r="750" spans="3:21" ht="9.75">
      <c r="C750" s="469"/>
      <c r="D750" s="469"/>
      <c r="E750" s="469"/>
      <c r="F750" s="469"/>
      <c r="G750" s="469"/>
      <c r="H750" s="469"/>
      <c r="I750" s="469"/>
      <c r="J750" s="469"/>
      <c r="K750" s="469"/>
      <c r="L750" s="469"/>
      <c r="M750" s="469"/>
      <c r="N750" s="469"/>
      <c r="O750" s="469"/>
      <c r="P750" s="469"/>
      <c r="Q750" s="469"/>
      <c r="R750" s="469"/>
      <c r="S750" s="469"/>
      <c r="T750" s="469"/>
      <c r="U750" s="469"/>
    </row>
    <row r="751" spans="3:21" ht="9.75">
      <c r="C751" s="469"/>
      <c r="D751" s="469"/>
      <c r="E751" s="469"/>
      <c r="F751" s="469"/>
      <c r="G751" s="469"/>
      <c r="H751" s="469"/>
      <c r="I751" s="469"/>
      <c r="J751" s="469"/>
      <c r="K751" s="469"/>
      <c r="L751" s="469"/>
      <c r="M751" s="469"/>
      <c r="N751" s="469"/>
      <c r="O751" s="469"/>
      <c r="P751" s="469"/>
      <c r="Q751" s="469"/>
      <c r="R751" s="469"/>
      <c r="S751" s="469"/>
      <c r="T751" s="469"/>
      <c r="U751" s="469"/>
    </row>
    <row r="752" spans="3:21" ht="9.75">
      <c r="C752" s="469"/>
      <c r="D752" s="469"/>
      <c r="E752" s="469"/>
      <c r="F752" s="469"/>
      <c r="G752" s="469"/>
      <c r="H752" s="469"/>
      <c r="I752" s="469"/>
      <c r="J752" s="469"/>
      <c r="K752" s="469"/>
      <c r="L752" s="469"/>
      <c r="M752" s="469"/>
      <c r="N752" s="469"/>
      <c r="O752" s="469"/>
      <c r="P752" s="469"/>
      <c r="Q752" s="469"/>
      <c r="R752" s="469"/>
      <c r="S752" s="469"/>
      <c r="T752" s="469"/>
      <c r="U752" s="469"/>
    </row>
    <row r="753" spans="3:21" ht="9.75">
      <c r="C753" s="469"/>
      <c r="D753" s="469"/>
      <c r="E753" s="469"/>
      <c r="F753" s="469"/>
      <c r="G753" s="469"/>
      <c r="H753" s="469"/>
      <c r="I753" s="469"/>
      <c r="J753" s="469"/>
      <c r="K753" s="469"/>
      <c r="L753" s="469"/>
      <c r="M753" s="469"/>
      <c r="N753" s="469"/>
      <c r="O753" s="469"/>
      <c r="P753" s="469"/>
      <c r="Q753" s="469"/>
      <c r="R753" s="469"/>
      <c r="S753" s="469"/>
      <c r="T753" s="469"/>
      <c r="U753" s="469"/>
    </row>
    <row r="754" spans="3:21" ht="9.75">
      <c r="C754" s="469"/>
      <c r="D754" s="469"/>
      <c r="E754" s="469"/>
      <c r="F754" s="469"/>
      <c r="G754" s="469"/>
      <c r="H754" s="469"/>
      <c r="I754" s="469"/>
      <c r="J754" s="469"/>
      <c r="K754" s="469"/>
      <c r="L754" s="469"/>
      <c r="M754" s="469"/>
      <c r="N754" s="469"/>
      <c r="O754" s="469"/>
      <c r="P754" s="469"/>
      <c r="Q754" s="469"/>
      <c r="R754" s="469"/>
      <c r="S754" s="469"/>
      <c r="T754" s="469"/>
      <c r="U754" s="469"/>
    </row>
    <row r="755" spans="3:21" ht="9.75">
      <c r="C755" s="469"/>
      <c r="D755" s="469"/>
      <c r="E755" s="469"/>
      <c r="F755" s="469"/>
      <c r="G755" s="469"/>
      <c r="H755" s="469"/>
      <c r="I755" s="469"/>
      <c r="J755" s="469"/>
      <c r="K755" s="469"/>
      <c r="L755" s="469"/>
      <c r="M755" s="469"/>
      <c r="N755" s="469"/>
      <c r="O755" s="469"/>
      <c r="P755" s="469"/>
      <c r="Q755" s="469"/>
      <c r="R755" s="469"/>
      <c r="S755" s="469"/>
      <c r="T755" s="469"/>
      <c r="U755" s="469"/>
    </row>
    <row r="756" spans="3:21" ht="9.75">
      <c r="C756" s="469"/>
      <c r="D756" s="469"/>
      <c r="E756" s="469"/>
      <c r="F756" s="469"/>
      <c r="G756" s="469"/>
      <c r="H756" s="469"/>
      <c r="I756" s="469"/>
      <c r="J756" s="469"/>
      <c r="K756" s="469"/>
      <c r="L756" s="469"/>
      <c r="M756" s="469"/>
      <c r="N756" s="469"/>
      <c r="O756" s="469"/>
      <c r="P756" s="469"/>
      <c r="Q756" s="469"/>
      <c r="R756" s="469"/>
      <c r="S756" s="469"/>
      <c r="T756" s="469"/>
      <c r="U756" s="469"/>
    </row>
    <row r="757" spans="3:21" ht="9.75">
      <c r="C757" s="469"/>
      <c r="D757" s="469"/>
      <c r="E757" s="469"/>
      <c r="F757" s="469"/>
      <c r="G757" s="469"/>
      <c r="H757" s="469"/>
      <c r="I757" s="469"/>
      <c r="J757" s="469"/>
      <c r="K757" s="469"/>
      <c r="L757" s="469"/>
      <c r="M757" s="469"/>
      <c r="N757" s="469"/>
      <c r="O757" s="469"/>
      <c r="P757" s="469"/>
      <c r="Q757" s="469"/>
      <c r="R757" s="469"/>
      <c r="S757" s="469"/>
      <c r="T757" s="469"/>
      <c r="U757" s="469"/>
    </row>
    <row r="758" spans="3:21" ht="9.75">
      <c r="C758" s="469"/>
      <c r="D758" s="469"/>
      <c r="E758" s="469"/>
      <c r="F758" s="469"/>
      <c r="G758" s="469"/>
      <c r="H758" s="469"/>
      <c r="I758" s="469"/>
      <c r="J758" s="469"/>
      <c r="K758" s="469"/>
      <c r="L758" s="469"/>
      <c r="M758" s="469"/>
      <c r="N758" s="469"/>
      <c r="O758" s="469"/>
      <c r="P758" s="469"/>
      <c r="Q758" s="469"/>
      <c r="R758" s="469"/>
      <c r="S758" s="469"/>
      <c r="T758" s="469"/>
      <c r="U758" s="469"/>
    </row>
    <row r="759" spans="3:21" ht="9.75">
      <c r="C759" s="469"/>
      <c r="D759" s="469"/>
      <c r="E759" s="469"/>
      <c r="F759" s="469"/>
      <c r="G759" s="469"/>
      <c r="H759" s="469"/>
      <c r="I759" s="469"/>
      <c r="J759" s="469"/>
      <c r="K759" s="469"/>
      <c r="L759" s="469"/>
      <c r="M759" s="469"/>
      <c r="N759" s="469"/>
      <c r="O759" s="469"/>
      <c r="P759" s="469"/>
      <c r="Q759" s="469"/>
      <c r="R759" s="469"/>
      <c r="S759" s="469"/>
      <c r="T759" s="469"/>
      <c r="U759" s="469"/>
    </row>
    <row r="760" spans="3:21" ht="9.75">
      <c r="C760" s="469"/>
      <c r="D760" s="469"/>
      <c r="E760" s="469"/>
      <c r="F760" s="469"/>
      <c r="G760" s="469"/>
      <c r="H760" s="469"/>
      <c r="I760" s="469"/>
      <c r="J760" s="469"/>
      <c r="K760" s="469"/>
      <c r="L760" s="469"/>
      <c r="M760" s="469"/>
      <c r="N760" s="469"/>
      <c r="O760" s="469"/>
      <c r="P760" s="469"/>
      <c r="Q760" s="469"/>
      <c r="R760" s="469"/>
      <c r="S760" s="469"/>
      <c r="T760" s="469"/>
      <c r="U760" s="469"/>
    </row>
    <row r="761" spans="3:21" ht="9.75">
      <c r="C761" s="469"/>
      <c r="D761" s="469"/>
      <c r="E761" s="469"/>
      <c r="F761" s="469"/>
      <c r="G761" s="469"/>
      <c r="H761" s="469"/>
      <c r="I761" s="469"/>
      <c r="J761" s="469"/>
      <c r="K761" s="469"/>
      <c r="L761" s="469"/>
      <c r="M761" s="469"/>
      <c r="N761" s="469"/>
      <c r="O761" s="469"/>
      <c r="P761" s="469"/>
      <c r="Q761" s="469"/>
      <c r="R761" s="469"/>
      <c r="S761" s="469"/>
      <c r="T761" s="469"/>
      <c r="U761" s="469"/>
    </row>
    <row r="762" spans="3:21" ht="9.75">
      <c r="C762" s="469"/>
      <c r="D762" s="469"/>
      <c r="E762" s="469"/>
      <c r="F762" s="469"/>
      <c r="G762" s="469"/>
      <c r="H762" s="469"/>
      <c r="I762" s="469"/>
      <c r="J762" s="469"/>
      <c r="K762" s="469"/>
      <c r="L762" s="469"/>
      <c r="M762" s="469"/>
      <c r="N762" s="469"/>
      <c r="O762" s="469"/>
      <c r="P762" s="469"/>
      <c r="Q762" s="469"/>
      <c r="R762" s="469"/>
      <c r="S762" s="469"/>
      <c r="T762" s="469"/>
      <c r="U762" s="469"/>
    </row>
    <row r="763" spans="3:21" ht="9.75">
      <c r="C763" s="469"/>
      <c r="D763" s="469"/>
      <c r="E763" s="469"/>
      <c r="F763" s="469"/>
      <c r="G763" s="469"/>
      <c r="H763" s="469"/>
      <c r="I763" s="469"/>
      <c r="J763" s="469"/>
      <c r="K763" s="469"/>
      <c r="L763" s="469"/>
      <c r="M763" s="469"/>
      <c r="N763" s="469"/>
      <c r="O763" s="469"/>
      <c r="P763" s="469"/>
      <c r="Q763" s="469"/>
      <c r="R763" s="469"/>
      <c r="S763" s="469"/>
      <c r="T763" s="469"/>
      <c r="U763" s="469"/>
    </row>
    <row r="764" spans="3:21" ht="9.75">
      <c r="C764" s="469"/>
      <c r="D764" s="469"/>
      <c r="E764" s="469"/>
      <c r="F764" s="469"/>
      <c r="G764" s="469"/>
      <c r="H764" s="469"/>
      <c r="I764" s="469"/>
      <c r="J764" s="469"/>
      <c r="K764" s="469"/>
      <c r="L764" s="469"/>
      <c r="M764" s="469"/>
      <c r="N764" s="469"/>
      <c r="O764" s="469"/>
      <c r="P764" s="469"/>
      <c r="Q764" s="469"/>
      <c r="R764" s="469"/>
      <c r="S764" s="469"/>
      <c r="T764" s="469"/>
      <c r="U764" s="469"/>
    </row>
    <row r="765" spans="3:21" ht="9.75">
      <c r="C765" s="469"/>
      <c r="D765" s="469"/>
      <c r="E765" s="469"/>
      <c r="F765" s="469"/>
      <c r="G765" s="469"/>
      <c r="H765" s="469"/>
      <c r="I765" s="469"/>
      <c r="J765" s="469"/>
      <c r="K765" s="469"/>
      <c r="L765" s="469"/>
      <c r="M765" s="469"/>
      <c r="N765" s="469"/>
      <c r="O765" s="469"/>
      <c r="P765" s="469"/>
      <c r="Q765" s="469"/>
      <c r="R765" s="469"/>
      <c r="S765" s="469"/>
      <c r="T765" s="469"/>
      <c r="U765" s="469"/>
    </row>
    <row r="766" spans="3:21" ht="9.75">
      <c r="C766" s="469"/>
      <c r="D766" s="469"/>
      <c r="E766" s="469"/>
      <c r="F766" s="469"/>
      <c r="G766" s="469"/>
      <c r="H766" s="469"/>
      <c r="I766" s="469"/>
      <c r="J766" s="469"/>
      <c r="K766" s="469"/>
      <c r="L766" s="469"/>
      <c r="M766" s="469"/>
      <c r="N766" s="469"/>
      <c r="O766" s="469"/>
      <c r="P766" s="469"/>
      <c r="Q766" s="469"/>
      <c r="R766" s="469"/>
      <c r="S766" s="469"/>
      <c r="T766" s="469"/>
      <c r="U766" s="469"/>
    </row>
    <row r="767" spans="3:21" ht="9.75">
      <c r="C767" s="469"/>
      <c r="D767" s="469"/>
      <c r="E767" s="469"/>
      <c r="F767" s="469"/>
      <c r="G767" s="469"/>
      <c r="H767" s="469"/>
      <c r="I767" s="469"/>
      <c r="J767" s="469"/>
      <c r="K767" s="469"/>
      <c r="L767" s="469"/>
      <c r="M767" s="469"/>
      <c r="N767" s="469"/>
      <c r="O767" s="469"/>
      <c r="P767" s="469"/>
      <c r="Q767" s="469"/>
      <c r="R767" s="469"/>
      <c r="S767" s="469"/>
      <c r="T767" s="469"/>
      <c r="U767" s="469"/>
    </row>
    <row r="768" spans="3:21" ht="9.75">
      <c r="C768" s="469"/>
      <c r="D768" s="469"/>
      <c r="E768" s="469"/>
      <c r="F768" s="469"/>
      <c r="G768" s="469"/>
      <c r="H768" s="469"/>
      <c r="I768" s="469"/>
      <c r="J768" s="469"/>
      <c r="K768" s="469"/>
      <c r="L768" s="469"/>
      <c r="M768" s="469"/>
      <c r="N768" s="469"/>
      <c r="O768" s="469"/>
      <c r="P768" s="469"/>
      <c r="Q768" s="469"/>
      <c r="R768" s="469"/>
      <c r="S768" s="469"/>
      <c r="T768" s="469"/>
      <c r="U768" s="469"/>
    </row>
    <row r="769" spans="3:21" ht="9.75">
      <c r="C769" s="469"/>
      <c r="D769" s="469"/>
      <c r="E769" s="469"/>
      <c r="F769" s="469"/>
      <c r="G769" s="469"/>
      <c r="H769" s="469"/>
      <c r="I769" s="469"/>
      <c r="J769" s="469"/>
      <c r="K769" s="469"/>
      <c r="L769" s="469"/>
      <c r="M769" s="469"/>
      <c r="N769" s="469"/>
      <c r="O769" s="469"/>
      <c r="P769" s="469"/>
      <c r="Q769" s="469"/>
      <c r="R769" s="469"/>
      <c r="S769" s="469"/>
      <c r="T769" s="469"/>
      <c r="U769" s="469"/>
    </row>
    <row r="770" spans="3:21" ht="9.75">
      <c r="C770" s="469"/>
      <c r="D770" s="469"/>
      <c r="E770" s="469"/>
      <c r="F770" s="469"/>
      <c r="G770" s="469"/>
      <c r="H770" s="469"/>
      <c r="I770" s="469"/>
      <c r="J770" s="469"/>
      <c r="K770" s="469"/>
      <c r="L770" s="469"/>
      <c r="M770" s="469"/>
      <c r="N770" s="469"/>
      <c r="O770" s="469"/>
      <c r="P770" s="469"/>
      <c r="Q770" s="469"/>
      <c r="R770" s="469"/>
      <c r="S770" s="469"/>
      <c r="T770" s="469"/>
      <c r="U770" s="469"/>
    </row>
    <row r="771" spans="3:21" ht="9.75">
      <c r="C771" s="469"/>
      <c r="D771" s="469"/>
      <c r="E771" s="469"/>
      <c r="F771" s="469"/>
      <c r="G771" s="469"/>
      <c r="H771" s="469"/>
      <c r="I771" s="469"/>
      <c r="J771" s="469"/>
      <c r="K771" s="469"/>
      <c r="L771" s="469"/>
      <c r="M771" s="469"/>
      <c r="N771" s="469"/>
      <c r="O771" s="469"/>
      <c r="P771" s="469"/>
      <c r="Q771" s="469"/>
      <c r="R771" s="469"/>
      <c r="S771" s="469"/>
      <c r="T771" s="469"/>
      <c r="U771" s="469"/>
    </row>
    <row r="772" spans="3:21" ht="9.75">
      <c r="C772" s="469"/>
      <c r="D772" s="469"/>
      <c r="E772" s="469"/>
      <c r="F772" s="469"/>
      <c r="G772" s="469"/>
      <c r="H772" s="469"/>
      <c r="I772" s="469"/>
      <c r="J772" s="469"/>
      <c r="K772" s="469"/>
      <c r="L772" s="469"/>
      <c r="M772" s="469"/>
      <c r="N772" s="469"/>
      <c r="O772" s="469"/>
      <c r="P772" s="469"/>
      <c r="Q772" s="469"/>
      <c r="R772" s="469"/>
      <c r="S772" s="469"/>
      <c r="T772" s="469"/>
      <c r="U772" s="469"/>
    </row>
    <row r="773" spans="3:21" ht="9.75">
      <c r="C773" s="469"/>
      <c r="D773" s="469"/>
      <c r="E773" s="469"/>
      <c r="F773" s="469"/>
      <c r="G773" s="469"/>
      <c r="H773" s="469"/>
      <c r="I773" s="469"/>
      <c r="J773" s="469"/>
      <c r="K773" s="469"/>
      <c r="L773" s="469"/>
      <c r="M773" s="469"/>
      <c r="N773" s="469"/>
      <c r="O773" s="469"/>
      <c r="P773" s="469"/>
      <c r="Q773" s="469"/>
      <c r="R773" s="469"/>
      <c r="S773" s="469"/>
      <c r="T773" s="469"/>
      <c r="U773" s="469"/>
    </row>
    <row r="774" spans="3:21" ht="9.75">
      <c r="C774" s="469"/>
      <c r="D774" s="469"/>
      <c r="E774" s="469"/>
      <c r="F774" s="469"/>
      <c r="G774" s="469"/>
      <c r="H774" s="469"/>
      <c r="I774" s="469"/>
      <c r="J774" s="469"/>
      <c r="K774" s="469"/>
      <c r="L774" s="469"/>
      <c r="M774" s="469"/>
      <c r="N774" s="469"/>
      <c r="O774" s="469"/>
      <c r="P774" s="469"/>
      <c r="Q774" s="469"/>
      <c r="R774" s="469"/>
      <c r="S774" s="469"/>
      <c r="T774" s="469"/>
      <c r="U774" s="469"/>
    </row>
    <row r="775" spans="3:21" ht="9.75">
      <c r="C775" s="469"/>
      <c r="D775" s="469"/>
      <c r="E775" s="469"/>
      <c r="F775" s="469"/>
      <c r="G775" s="469"/>
      <c r="H775" s="469"/>
      <c r="I775" s="469"/>
      <c r="J775" s="469"/>
      <c r="K775" s="469"/>
      <c r="L775" s="469"/>
      <c r="M775" s="469"/>
      <c r="N775" s="469"/>
      <c r="O775" s="469"/>
      <c r="P775" s="469"/>
      <c r="Q775" s="469"/>
      <c r="R775" s="469"/>
      <c r="S775" s="469"/>
      <c r="T775" s="469"/>
      <c r="U775" s="469"/>
    </row>
    <row r="776" spans="3:21" ht="9.75">
      <c r="C776" s="469"/>
      <c r="D776" s="469"/>
      <c r="E776" s="469"/>
      <c r="F776" s="469"/>
      <c r="G776" s="469"/>
      <c r="H776" s="469"/>
      <c r="I776" s="469"/>
      <c r="J776" s="469"/>
      <c r="K776" s="469"/>
      <c r="L776" s="469"/>
      <c r="M776" s="469"/>
      <c r="N776" s="469"/>
      <c r="O776" s="469"/>
      <c r="P776" s="469"/>
      <c r="Q776" s="469"/>
      <c r="R776" s="469"/>
      <c r="S776" s="469"/>
      <c r="T776" s="469"/>
      <c r="U776" s="469"/>
    </row>
    <row r="777" spans="3:21" ht="9.75">
      <c r="C777" s="469"/>
      <c r="D777" s="469"/>
      <c r="E777" s="469"/>
      <c r="F777" s="469"/>
      <c r="G777" s="469"/>
      <c r="H777" s="469"/>
      <c r="I777" s="469"/>
      <c r="J777" s="469"/>
      <c r="K777" s="469"/>
      <c r="L777" s="469"/>
      <c r="M777" s="469"/>
      <c r="N777" s="469"/>
      <c r="O777" s="469"/>
      <c r="P777" s="469"/>
      <c r="Q777" s="469"/>
      <c r="R777" s="469"/>
      <c r="S777" s="469"/>
      <c r="T777" s="469"/>
      <c r="U777" s="469"/>
    </row>
    <row r="778" spans="3:21" ht="9.75">
      <c r="C778" s="469"/>
      <c r="D778" s="469"/>
      <c r="E778" s="469"/>
      <c r="F778" s="469"/>
      <c r="G778" s="469"/>
      <c r="H778" s="469"/>
      <c r="I778" s="469"/>
      <c r="J778" s="469"/>
      <c r="K778" s="469"/>
      <c r="L778" s="469"/>
      <c r="M778" s="469"/>
      <c r="N778" s="469"/>
      <c r="O778" s="469"/>
      <c r="P778" s="469"/>
      <c r="Q778" s="469"/>
      <c r="R778" s="469"/>
      <c r="S778" s="469"/>
      <c r="T778" s="469"/>
      <c r="U778" s="469"/>
    </row>
    <row r="779" spans="3:21" ht="9.75">
      <c r="C779" s="469"/>
      <c r="D779" s="469"/>
      <c r="E779" s="469"/>
      <c r="F779" s="469"/>
      <c r="G779" s="469"/>
      <c r="H779" s="469"/>
      <c r="I779" s="469"/>
      <c r="J779" s="469"/>
      <c r="K779" s="469"/>
      <c r="L779" s="469"/>
      <c r="M779" s="469"/>
      <c r="N779" s="469"/>
      <c r="O779" s="469"/>
      <c r="P779" s="469"/>
      <c r="Q779" s="469"/>
      <c r="R779" s="469"/>
      <c r="S779" s="469"/>
      <c r="T779" s="469"/>
      <c r="U779" s="469"/>
    </row>
    <row r="780" spans="3:21" ht="9.75">
      <c r="C780" s="469"/>
      <c r="D780" s="469"/>
      <c r="E780" s="469"/>
      <c r="F780" s="469"/>
      <c r="G780" s="469"/>
      <c r="H780" s="469"/>
      <c r="I780" s="469"/>
      <c r="J780" s="469"/>
      <c r="K780" s="469"/>
      <c r="L780" s="469"/>
      <c r="M780" s="469"/>
      <c r="N780" s="469"/>
      <c r="O780" s="469"/>
      <c r="P780" s="469"/>
      <c r="Q780" s="469"/>
      <c r="R780" s="469"/>
      <c r="S780" s="469"/>
      <c r="T780" s="469"/>
      <c r="U780" s="469"/>
    </row>
    <row r="781" spans="3:21" ht="9.75">
      <c r="C781" s="469"/>
      <c r="D781" s="469"/>
      <c r="E781" s="469"/>
      <c r="F781" s="469"/>
      <c r="G781" s="469"/>
      <c r="H781" s="469"/>
      <c r="I781" s="469"/>
      <c r="J781" s="469"/>
      <c r="K781" s="469"/>
      <c r="L781" s="469"/>
      <c r="M781" s="469"/>
      <c r="N781" s="469"/>
      <c r="O781" s="469"/>
      <c r="P781" s="469"/>
      <c r="Q781" s="469"/>
      <c r="R781" s="469"/>
      <c r="S781" s="469"/>
      <c r="T781" s="469"/>
      <c r="U781" s="469"/>
    </row>
    <row r="782" spans="3:21" ht="9.75">
      <c r="C782" s="469"/>
      <c r="D782" s="469"/>
      <c r="E782" s="469"/>
      <c r="F782" s="469"/>
      <c r="G782" s="469"/>
      <c r="H782" s="469"/>
      <c r="I782" s="469"/>
      <c r="J782" s="469"/>
      <c r="K782" s="469"/>
      <c r="L782" s="469"/>
      <c r="M782" s="469"/>
      <c r="N782" s="469"/>
      <c r="O782" s="469"/>
      <c r="P782" s="469"/>
      <c r="Q782" s="469"/>
      <c r="R782" s="469"/>
      <c r="S782" s="469"/>
      <c r="T782" s="469"/>
      <c r="U782" s="469"/>
    </row>
    <row r="783" spans="3:21" ht="9.75">
      <c r="C783" s="469"/>
      <c r="D783" s="469"/>
      <c r="E783" s="469"/>
      <c r="F783" s="469"/>
      <c r="G783" s="469"/>
      <c r="H783" s="469"/>
      <c r="I783" s="469"/>
      <c r="J783" s="469"/>
      <c r="K783" s="469"/>
      <c r="L783" s="469"/>
      <c r="M783" s="469"/>
      <c r="N783" s="469"/>
      <c r="O783" s="469"/>
      <c r="P783" s="469"/>
      <c r="Q783" s="469"/>
      <c r="R783" s="469"/>
      <c r="S783" s="469"/>
      <c r="T783" s="469"/>
      <c r="U783" s="469"/>
    </row>
    <row r="784" spans="3:21" ht="9.75">
      <c r="C784" s="469"/>
      <c r="D784" s="469"/>
      <c r="E784" s="469"/>
      <c r="F784" s="469"/>
      <c r="G784" s="469"/>
      <c r="H784" s="469"/>
      <c r="I784" s="469"/>
      <c r="J784" s="469"/>
      <c r="K784" s="469"/>
      <c r="L784" s="469"/>
      <c r="M784" s="469"/>
      <c r="N784" s="469"/>
      <c r="O784" s="469"/>
      <c r="P784" s="469"/>
      <c r="Q784" s="469"/>
      <c r="R784" s="469"/>
      <c r="S784" s="469"/>
      <c r="T784" s="469"/>
      <c r="U784" s="469"/>
    </row>
    <row r="785" spans="3:21" ht="9.75">
      <c r="C785" s="469"/>
      <c r="D785" s="469"/>
      <c r="E785" s="469"/>
      <c r="F785" s="469"/>
      <c r="G785" s="469"/>
      <c r="H785" s="469"/>
      <c r="I785" s="469"/>
      <c r="J785" s="469"/>
      <c r="K785" s="469"/>
      <c r="L785" s="469"/>
      <c r="M785" s="469"/>
      <c r="N785" s="469"/>
      <c r="O785" s="469"/>
      <c r="P785" s="469"/>
      <c r="Q785" s="469"/>
      <c r="R785" s="469"/>
      <c r="S785" s="469"/>
      <c r="T785" s="469"/>
      <c r="U785" s="469"/>
    </row>
    <row r="786" spans="3:21" ht="9.75">
      <c r="C786" s="469"/>
      <c r="D786" s="469"/>
      <c r="E786" s="469"/>
      <c r="F786" s="469"/>
      <c r="G786" s="469"/>
      <c r="H786" s="469"/>
      <c r="I786" s="469"/>
      <c r="J786" s="469"/>
      <c r="K786" s="469"/>
      <c r="L786" s="469"/>
      <c r="M786" s="469"/>
      <c r="N786" s="469"/>
      <c r="O786" s="469"/>
      <c r="P786" s="469"/>
      <c r="Q786" s="469"/>
      <c r="R786" s="469"/>
      <c r="S786" s="469"/>
      <c r="T786" s="469"/>
      <c r="U786" s="469"/>
    </row>
    <row r="787" spans="3:21" ht="9.75">
      <c r="C787" s="469"/>
      <c r="D787" s="469"/>
      <c r="E787" s="469"/>
      <c r="F787" s="469"/>
      <c r="G787" s="469"/>
      <c r="H787" s="469"/>
      <c r="I787" s="469"/>
      <c r="J787" s="469"/>
      <c r="K787" s="469"/>
      <c r="L787" s="469"/>
      <c r="M787" s="469"/>
      <c r="N787" s="469"/>
      <c r="O787" s="469"/>
      <c r="P787" s="469"/>
      <c r="Q787" s="469"/>
      <c r="R787" s="469"/>
      <c r="S787" s="469"/>
      <c r="T787" s="469"/>
      <c r="U787" s="469"/>
    </row>
    <row r="788" spans="3:21" ht="9.75">
      <c r="C788" s="469"/>
      <c r="D788" s="469"/>
      <c r="E788" s="469"/>
      <c r="F788" s="469"/>
      <c r="G788" s="469"/>
      <c r="H788" s="469"/>
      <c r="I788" s="469"/>
      <c r="J788" s="469"/>
      <c r="K788" s="469"/>
      <c r="L788" s="469"/>
      <c r="M788" s="469"/>
      <c r="N788" s="469"/>
      <c r="O788" s="469"/>
      <c r="P788" s="469"/>
      <c r="Q788" s="469"/>
      <c r="R788" s="469"/>
      <c r="S788" s="469"/>
      <c r="T788" s="469"/>
      <c r="U788" s="469"/>
    </row>
    <row r="865" spans="2:2" ht="9.75">
      <c r="B865" s="469"/>
    </row>
    <row r="866" spans="2:2" ht="9.75">
      <c r="B866" s="469"/>
    </row>
    <row r="867" spans="2:2" ht="9.75">
      <c r="B867" s="469"/>
    </row>
    <row r="868" spans="2:2" ht="9.75">
      <c r="B868" s="469"/>
    </row>
    <row r="869" spans="2:2" ht="9.75">
      <c r="B869" s="469"/>
    </row>
    <row r="870" spans="2:2" ht="9.75">
      <c r="B870" s="469"/>
    </row>
    <row r="871" spans="2:2" ht="9.75">
      <c r="B871" s="469"/>
    </row>
    <row r="872" spans="2:2" ht="9.75">
      <c r="B872" s="469"/>
    </row>
    <row r="873" spans="2:2" ht="9.75">
      <c r="B873" s="469"/>
    </row>
    <row r="874" spans="2:2" ht="9.75">
      <c r="B874" s="469"/>
    </row>
    <row r="875" spans="2:2" ht="9.75">
      <c r="B875" s="469"/>
    </row>
    <row r="876" spans="2:2" ht="9.75">
      <c r="B876" s="469"/>
    </row>
    <row r="877" spans="2:2" ht="9.75">
      <c r="B877" s="469"/>
    </row>
    <row r="878" spans="2:2" ht="9.75">
      <c r="B878" s="469"/>
    </row>
    <row r="879" spans="2:2" ht="9.75">
      <c r="B879" s="469"/>
    </row>
    <row r="880" spans="2:2" ht="9.75">
      <c r="B880" s="469"/>
    </row>
    <row r="881" spans="2:2" ht="9.75">
      <c r="B881" s="469"/>
    </row>
    <row r="882" spans="2:2" ht="9.75">
      <c r="B882" s="469"/>
    </row>
    <row r="883" spans="2:2" ht="9.75">
      <c r="B883" s="469"/>
    </row>
    <row r="884" spans="2:2" ht="9.75">
      <c r="B884" s="469"/>
    </row>
    <row r="885" spans="2:2" ht="9.75">
      <c r="B885" s="469"/>
    </row>
    <row r="886" spans="2:2" ht="9.75">
      <c r="B886" s="469"/>
    </row>
    <row r="887" spans="2:2" ht="9.75">
      <c r="B887" s="469"/>
    </row>
    <row r="888" spans="2:2" ht="9.75">
      <c r="B888" s="469"/>
    </row>
    <row r="889" spans="2:2" ht="9.75">
      <c r="B889" s="469"/>
    </row>
    <row r="890" spans="2:2" ht="9.75">
      <c r="B890" s="469"/>
    </row>
    <row r="891" spans="2:2" ht="9.75">
      <c r="B891" s="469"/>
    </row>
    <row r="892" spans="2:2" ht="9.75">
      <c r="B892" s="469"/>
    </row>
    <row r="893" spans="2:2" ht="9.75">
      <c r="B893" s="469"/>
    </row>
    <row r="894" spans="2:2" ht="9.75">
      <c r="B894" s="469"/>
    </row>
    <row r="895" spans="2:2" ht="9.75">
      <c r="B895" s="469"/>
    </row>
    <row r="896" spans="2:2" ht="9.75">
      <c r="B896" s="469"/>
    </row>
    <row r="897" spans="2:2" ht="9.75">
      <c r="B897" s="469"/>
    </row>
    <row r="898" spans="2:2" ht="9.75">
      <c r="B898" s="469"/>
    </row>
    <row r="899" spans="2:2" ht="9.75">
      <c r="B899" s="469"/>
    </row>
    <row r="900" spans="2:2" ht="9.75">
      <c r="B900" s="469"/>
    </row>
    <row r="901" spans="2:2" ht="9.75">
      <c r="B901" s="469"/>
    </row>
    <row r="902" spans="2:2" ht="9.75">
      <c r="B902" s="469"/>
    </row>
    <row r="903" spans="2:2" ht="9.75">
      <c r="B903" s="469"/>
    </row>
    <row r="904" spans="2:2" ht="9.75">
      <c r="B904" s="469"/>
    </row>
    <row r="905" spans="2:2" ht="9.75">
      <c r="B905" s="469"/>
    </row>
    <row r="906" spans="2:2" ht="9.75">
      <c r="B906" s="469"/>
    </row>
    <row r="907" spans="2:2" ht="9.75">
      <c r="B907" s="469"/>
    </row>
    <row r="908" spans="2:2" ht="9.75">
      <c r="B908" s="469"/>
    </row>
    <row r="909" spans="2:2" ht="9.75">
      <c r="B909" s="469"/>
    </row>
    <row r="910" spans="2:2" ht="9.75">
      <c r="B910" s="469"/>
    </row>
    <row r="911" spans="2:2" ht="9.75">
      <c r="B911" s="469"/>
    </row>
    <row r="912" spans="2:2" ht="9.75">
      <c r="B912" s="469"/>
    </row>
    <row r="913" spans="2:2" ht="9.75">
      <c r="B913" s="469"/>
    </row>
    <row r="914" spans="2:2" ht="9.75">
      <c r="B914" s="469"/>
    </row>
    <row r="915" spans="2:2" ht="9.75">
      <c r="B915" s="469"/>
    </row>
    <row r="916" spans="2:2" ht="9.75">
      <c r="B916" s="469"/>
    </row>
    <row r="917" spans="2:2" ht="9.75">
      <c r="B917" s="469"/>
    </row>
    <row r="918" spans="2:2" ht="9.75">
      <c r="B918" s="469"/>
    </row>
    <row r="919" spans="2:2" ht="9.75">
      <c r="B919" s="469"/>
    </row>
    <row r="920" spans="2:2" ht="9.75">
      <c r="B920" s="469"/>
    </row>
    <row r="921" spans="2:2" ht="9.75">
      <c r="B921" s="469"/>
    </row>
    <row r="922" spans="2:2" ht="9.75">
      <c r="B922" s="469"/>
    </row>
    <row r="923" spans="2:2" ht="9.75">
      <c r="B923" s="469"/>
    </row>
    <row r="924" spans="2:2" ht="9.75">
      <c r="B924" s="469"/>
    </row>
    <row r="925" spans="2:2" ht="9.75">
      <c r="B925" s="469"/>
    </row>
    <row r="926" spans="2:2" ht="9.75">
      <c r="B926" s="469"/>
    </row>
    <row r="927" spans="2:2" ht="9.75">
      <c r="B927" s="469"/>
    </row>
    <row r="928" spans="2:2" ht="9.75">
      <c r="B928" s="469"/>
    </row>
    <row r="929" spans="2:2" ht="9.75">
      <c r="B929" s="469"/>
    </row>
    <row r="930" spans="2:2" ht="9.75">
      <c r="B930" s="469"/>
    </row>
    <row r="931" spans="2:2" ht="9.75">
      <c r="B931" s="469"/>
    </row>
    <row r="932" spans="2:2" ht="9.75">
      <c r="B932" s="469"/>
    </row>
    <row r="933" spans="2:2" ht="9.75">
      <c r="B933" s="469"/>
    </row>
    <row r="934" spans="2:2" ht="9.75">
      <c r="B934" s="469"/>
    </row>
    <row r="935" spans="2:2" ht="9.75">
      <c r="B935" s="469"/>
    </row>
    <row r="936" spans="2:2" ht="9.75">
      <c r="B936" s="469"/>
    </row>
    <row r="937" spans="2:2" ht="9.75">
      <c r="B937" s="469"/>
    </row>
    <row r="938" spans="2:2" ht="9.75">
      <c r="B938" s="469"/>
    </row>
    <row r="939" spans="2:2" ht="9.75">
      <c r="B939" s="469"/>
    </row>
    <row r="940" spans="2:2" ht="9.75">
      <c r="B940" s="469"/>
    </row>
    <row r="941" spans="2:2" ht="9.75">
      <c r="B941" s="469"/>
    </row>
    <row r="942" spans="2:2" ht="9.75">
      <c r="B942" s="469"/>
    </row>
    <row r="943" spans="2:2" ht="9.75">
      <c r="B943" s="469"/>
    </row>
    <row r="944" spans="2:2" ht="9.75">
      <c r="B944" s="469"/>
    </row>
    <row r="945" spans="2:2" ht="9.75">
      <c r="B945" s="469"/>
    </row>
    <row r="946" spans="2:2" ht="9.75">
      <c r="B946" s="469"/>
    </row>
    <row r="947" spans="2:2" ht="9.75">
      <c r="B947" s="469"/>
    </row>
    <row r="948" spans="2:2" ht="9.75">
      <c r="B948" s="469"/>
    </row>
    <row r="949" spans="2:2" ht="9.75">
      <c r="B949" s="469"/>
    </row>
    <row r="950" spans="2:2" ht="9.75">
      <c r="B950" s="469"/>
    </row>
    <row r="951" spans="2:2" ht="9.75">
      <c r="B951" s="469"/>
    </row>
    <row r="952" spans="2:2" ht="9.75">
      <c r="B952" s="469"/>
    </row>
    <row r="953" spans="2:2" ht="9.75">
      <c r="B953" s="469"/>
    </row>
    <row r="954" spans="2:2" ht="9.75">
      <c r="B954" s="469"/>
    </row>
    <row r="955" spans="2:2" ht="9.75">
      <c r="B955" s="469"/>
    </row>
    <row r="956" spans="2:2" ht="9.75">
      <c r="B956" s="469"/>
    </row>
    <row r="957" spans="2:2" ht="9.75">
      <c r="B957" s="469"/>
    </row>
    <row r="958" spans="2:2" ht="9.75">
      <c r="B958" s="469"/>
    </row>
    <row r="959" spans="2:2" ht="9.75">
      <c r="B959" s="469"/>
    </row>
    <row r="960" spans="2:2" ht="9.75">
      <c r="B960" s="469"/>
    </row>
    <row r="961" spans="2:2" ht="9.75">
      <c r="B961" s="469"/>
    </row>
    <row r="962" spans="2:2" ht="9.75">
      <c r="B962" s="469"/>
    </row>
    <row r="963" spans="2:2" ht="9.75">
      <c r="B963" s="469"/>
    </row>
    <row r="964" spans="2:2" ht="9.75">
      <c r="B964" s="469"/>
    </row>
    <row r="965" spans="2:2" ht="9.75">
      <c r="B965" s="469"/>
    </row>
    <row r="966" spans="2:2" ht="9.75">
      <c r="B966" s="469"/>
    </row>
    <row r="967" spans="2:2" ht="9.75">
      <c r="B967" s="469"/>
    </row>
    <row r="968" spans="2:2" ht="9.75">
      <c r="B968" s="469"/>
    </row>
    <row r="969" spans="2:2" ht="9.75">
      <c r="B969" s="469"/>
    </row>
    <row r="970" spans="2:2" ht="9.75">
      <c r="B970" s="469"/>
    </row>
    <row r="971" spans="2:2" ht="9.75">
      <c r="B971" s="469"/>
    </row>
    <row r="972" spans="2:2" ht="9.75">
      <c r="B972" s="469"/>
    </row>
    <row r="973" spans="2:2" ht="9.75">
      <c r="B973" s="469"/>
    </row>
    <row r="974" spans="2:2" ht="9.75">
      <c r="B974" s="469"/>
    </row>
    <row r="975" spans="2:2" ht="9.75">
      <c r="B975" s="469"/>
    </row>
    <row r="976" spans="2:2" ht="9.75">
      <c r="B976" s="469"/>
    </row>
    <row r="977" spans="2:2" ht="9.75">
      <c r="B977" s="469"/>
    </row>
    <row r="978" spans="2:2" ht="9.75">
      <c r="B978" s="469"/>
    </row>
    <row r="979" spans="2:2" ht="9.75">
      <c r="B979" s="469"/>
    </row>
    <row r="980" spans="2:2" ht="9.75">
      <c r="B980" s="469"/>
    </row>
    <row r="981" spans="2:2" ht="9.75">
      <c r="B981" s="469"/>
    </row>
    <row r="982" spans="2:2" ht="9.75">
      <c r="B982" s="469"/>
    </row>
    <row r="983" spans="2:2" ht="9.75">
      <c r="B983" s="469"/>
    </row>
    <row r="984" spans="2:2" ht="9.75">
      <c r="B984" s="469"/>
    </row>
    <row r="985" spans="2:2" ht="9.75">
      <c r="B985" s="469"/>
    </row>
    <row r="986" spans="2:2" ht="9.75">
      <c r="B986" s="469"/>
    </row>
    <row r="987" spans="2:2" ht="9.75">
      <c r="B987" s="469"/>
    </row>
    <row r="988" spans="2:2" ht="9.75">
      <c r="B988" s="469"/>
    </row>
    <row r="989" spans="2:2" ht="9.75">
      <c r="B989" s="469"/>
    </row>
    <row r="990" spans="2:2" ht="9.75">
      <c r="B990" s="469"/>
    </row>
    <row r="991" spans="2:2" ht="9.75">
      <c r="B991" s="469"/>
    </row>
    <row r="992" spans="2:2" ht="9.75">
      <c r="B992" s="469"/>
    </row>
    <row r="993" spans="2:2" ht="9.75">
      <c r="B993" s="469"/>
    </row>
    <row r="994" spans="2:2" ht="9.75">
      <c r="B994" s="469"/>
    </row>
    <row r="995" spans="2:2" ht="9.75">
      <c r="B995" s="469"/>
    </row>
    <row r="996" spans="2:2" ht="9.75">
      <c r="B996" s="469"/>
    </row>
    <row r="997" spans="2:2" ht="9.75">
      <c r="B997" s="469"/>
    </row>
    <row r="998" spans="2:2" ht="9.75">
      <c r="B998" s="469"/>
    </row>
    <row r="999" spans="2:2" ht="9.75">
      <c r="B999" s="469"/>
    </row>
    <row r="1000" spans="2:2" ht="9.75">
      <c r="B1000" s="469"/>
    </row>
    <row r="1001" spans="2:2" ht="9.75">
      <c r="B1001" s="469"/>
    </row>
    <row r="1002" spans="2:2" ht="9.75">
      <c r="B1002" s="469"/>
    </row>
    <row r="1003" spans="2:2" ht="9.75">
      <c r="B1003" s="469"/>
    </row>
    <row r="1004" spans="2:2" ht="9.75">
      <c r="B1004" s="469"/>
    </row>
    <row r="1005" spans="2:2" ht="9.75">
      <c r="B1005" s="469"/>
    </row>
    <row r="1006" spans="2:2" ht="9.75">
      <c r="B1006" s="469"/>
    </row>
    <row r="1007" spans="2:2" ht="9.75">
      <c r="B1007" s="469"/>
    </row>
    <row r="1008" spans="2:2" ht="9.75">
      <c r="B1008" s="469"/>
    </row>
    <row r="1009" spans="2:2" ht="9.75">
      <c r="B1009" s="469"/>
    </row>
    <row r="1010" spans="2:2" ht="9.75">
      <c r="B1010" s="469"/>
    </row>
    <row r="1011" spans="2:2" ht="9.75">
      <c r="B1011" s="469"/>
    </row>
    <row r="1012" spans="2:2" ht="9.75">
      <c r="B1012" s="469"/>
    </row>
    <row r="1013" spans="2:2" ht="9.75">
      <c r="B1013" s="469"/>
    </row>
    <row r="1014" spans="2:2" ht="9.75">
      <c r="B1014" s="469"/>
    </row>
    <row r="1015" spans="2:2" ht="9.75">
      <c r="B1015" s="469"/>
    </row>
    <row r="1016" spans="2:2" ht="9.75">
      <c r="B1016" s="469"/>
    </row>
    <row r="1017" spans="2:2" ht="9.75">
      <c r="B1017" s="469"/>
    </row>
    <row r="1018" spans="2:2" ht="9.75">
      <c r="B1018" s="469"/>
    </row>
    <row r="1019" spans="2:2" ht="9.75">
      <c r="B1019" s="469"/>
    </row>
    <row r="1020" spans="2:2" ht="9.75">
      <c r="B1020" s="469"/>
    </row>
    <row r="1021" spans="2:2" ht="9.75">
      <c r="B1021" s="469"/>
    </row>
    <row r="1022" spans="2:2" ht="9.75">
      <c r="B1022" s="469"/>
    </row>
    <row r="1023" spans="2:2" ht="9.75">
      <c r="B1023" s="469"/>
    </row>
    <row r="1024" spans="2:2" ht="9.75">
      <c r="B1024" s="469"/>
    </row>
    <row r="1025" spans="2:2" ht="9.75">
      <c r="B1025" s="469"/>
    </row>
    <row r="1026" spans="2:2" ht="9.75">
      <c r="B1026" s="469"/>
    </row>
    <row r="1027" spans="2:2" ht="9.75">
      <c r="B1027" s="469"/>
    </row>
    <row r="1028" spans="2:2" ht="9.75">
      <c r="B1028" s="469"/>
    </row>
    <row r="1029" spans="2:2" ht="9.75">
      <c r="B1029" s="469"/>
    </row>
    <row r="1030" spans="2:2" ht="9.75">
      <c r="B1030" s="469"/>
    </row>
    <row r="1031" spans="2:2" ht="9.75">
      <c r="B1031" s="469"/>
    </row>
    <row r="1032" spans="2:2" ht="9.75">
      <c r="B1032" s="469"/>
    </row>
    <row r="1033" spans="2:2" ht="9.75">
      <c r="B1033" s="469"/>
    </row>
    <row r="1034" spans="2:2" ht="9.75">
      <c r="B1034" s="469"/>
    </row>
    <row r="1035" spans="2:2" ht="9.75">
      <c r="B1035" s="469"/>
    </row>
    <row r="1036" spans="2:2" ht="9.75">
      <c r="B1036" s="469"/>
    </row>
    <row r="1037" spans="2:2" ht="9.75">
      <c r="B1037" s="469"/>
    </row>
    <row r="1038" spans="2:2" ht="9.75">
      <c r="B1038" s="469"/>
    </row>
    <row r="1039" spans="2:2" ht="9.75">
      <c r="B1039" s="469"/>
    </row>
    <row r="1040" spans="2:2" ht="9.75">
      <c r="B1040" s="469"/>
    </row>
    <row r="1041" spans="2:2" ht="9.75">
      <c r="B1041" s="469"/>
    </row>
    <row r="1042" spans="2:2" ht="9.75">
      <c r="B1042" s="469"/>
    </row>
    <row r="1043" spans="2:2" ht="9.75">
      <c r="B1043" s="469"/>
    </row>
    <row r="1044" spans="2:2" ht="9.75">
      <c r="B1044" s="469"/>
    </row>
    <row r="1045" spans="2:2" ht="9.75">
      <c r="B1045" s="469"/>
    </row>
    <row r="1046" spans="2:2" ht="9.75">
      <c r="B1046" s="469"/>
    </row>
    <row r="1047" spans="2:2" ht="9.75">
      <c r="B1047" s="469"/>
    </row>
    <row r="1048" spans="2:2" ht="9.75">
      <c r="B1048" s="469"/>
    </row>
    <row r="1049" spans="2:2" ht="9.75">
      <c r="B1049" s="469"/>
    </row>
    <row r="1050" spans="2:2" ht="9.75">
      <c r="B1050" s="469"/>
    </row>
    <row r="1051" spans="2:2" ht="9.75">
      <c r="B1051" s="469"/>
    </row>
    <row r="1052" spans="2:2" ht="9.75">
      <c r="B1052" s="469"/>
    </row>
    <row r="1053" spans="2:2" ht="9.75">
      <c r="B1053" s="469"/>
    </row>
    <row r="1054" spans="2:2" ht="9.75">
      <c r="B1054" s="469"/>
    </row>
    <row r="1055" spans="2:2" ht="9.75">
      <c r="B1055" s="469"/>
    </row>
    <row r="1056" spans="2:2" ht="9.75">
      <c r="B1056" s="469"/>
    </row>
    <row r="1057" spans="2:2" ht="9.75">
      <c r="B1057" s="469"/>
    </row>
    <row r="1058" spans="2:2" ht="9.75">
      <c r="B1058" s="469"/>
    </row>
    <row r="1059" spans="2:2" ht="9.75">
      <c r="B1059" s="469"/>
    </row>
    <row r="1060" spans="2:2" ht="9.75">
      <c r="B1060" s="469"/>
    </row>
    <row r="1061" spans="2:2" ht="9.75">
      <c r="B1061" s="469"/>
    </row>
    <row r="1062" spans="2:2" ht="9.75">
      <c r="B1062" s="469"/>
    </row>
    <row r="1063" spans="2:2" ht="9.75">
      <c r="B1063" s="469"/>
    </row>
    <row r="1064" spans="2:2" ht="9.75">
      <c r="B1064" s="469"/>
    </row>
    <row r="1065" spans="2:2" ht="9.75">
      <c r="B1065" s="469"/>
    </row>
    <row r="1066" spans="2:2" ht="9.75">
      <c r="B1066" s="469"/>
    </row>
    <row r="1067" spans="2:2" ht="9.75">
      <c r="B1067" s="469"/>
    </row>
    <row r="1068" spans="2:2" ht="9.75">
      <c r="B1068" s="469"/>
    </row>
    <row r="1069" spans="2:2" ht="9.75">
      <c r="B1069" s="469"/>
    </row>
    <row r="1070" spans="2:2" ht="9.75">
      <c r="B1070" s="469"/>
    </row>
    <row r="1071" spans="2:2" ht="9.75">
      <c r="B1071" s="469"/>
    </row>
    <row r="1072" spans="2:2" ht="9.75">
      <c r="B1072" s="469"/>
    </row>
    <row r="1073" spans="2:2" ht="9.75">
      <c r="B1073" s="469"/>
    </row>
    <row r="1074" spans="2:2" ht="9.75">
      <c r="B1074" s="469"/>
    </row>
    <row r="1075" spans="2:2" ht="9.75">
      <c r="B1075" s="469"/>
    </row>
    <row r="1076" spans="2:2" ht="9.75">
      <c r="B1076" s="469"/>
    </row>
    <row r="1077" spans="2:2" ht="9.75">
      <c r="B1077" s="469"/>
    </row>
    <row r="1078" spans="2:2" ht="9.75">
      <c r="B1078" s="469"/>
    </row>
    <row r="1079" spans="2:2" ht="9.75">
      <c r="B1079" s="469"/>
    </row>
    <row r="1080" spans="2:2" ht="9.75">
      <c r="B1080" s="469"/>
    </row>
    <row r="1081" spans="2:2" ht="9.75">
      <c r="B1081" s="469"/>
    </row>
    <row r="1082" spans="2:2" ht="9.75">
      <c r="B1082" s="469"/>
    </row>
    <row r="1083" spans="2:2" ht="9.75">
      <c r="B1083" s="469"/>
    </row>
    <row r="1084" spans="2:2" ht="9.75">
      <c r="B1084" s="469"/>
    </row>
    <row r="1085" spans="2:2" ht="9.75">
      <c r="B1085" s="469"/>
    </row>
    <row r="1086" spans="2:2" ht="9.75">
      <c r="B1086" s="469"/>
    </row>
    <row r="1087" spans="2:2" ht="9.75">
      <c r="B1087" s="469"/>
    </row>
    <row r="1088" spans="2:2" ht="9.75">
      <c r="B1088" s="469"/>
    </row>
    <row r="1089" spans="2:2" ht="9.75">
      <c r="B1089" s="469"/>
    </row>
    <row r="1090" spans="2:2" ht="9.75">
      <c r="B1090" s="469"/>
    </row>
    <row r="1091" spans="2:2" ht="9.75">
      <c r="B1091" s="469"/>
    </row>
    <row r="1092" spans="2:2" ht="9.75">
      <c r="B1092" s="469"/>
    </row>
    <row r="1093" spans="2:2" ht="9.75">
      <c r="B1093" s="469"/>
    </row>
    <row r="1094" spans="2:2" ht="9.75">
      <c r="B1094" s="469"/>
    </row>
    <row r="1095" spans="2:2" ht="9.75">
      <c r="B1095" s="469"/>
    </row>
    <row r="1096" spans="2:2" ht="9.75">
      <c r="B1096" s="469"/>
    </row>
    <row r="1097" spans="2:2" ht="9.75">
      <c r="B1097" s="469"/>
    </row>
    <row r="1098" spans="2:2" ht="9.75">
      <c r="B1098" s="469"/>
    </row>
    <row r="1099" spans="2:2" ht="9.75">
      <c r="B1099" s="469"/>
    </row>
    <row r="1100" spans="2:2" ht="9.75">
      <c r="B1100" s="469"/>
    </row>
    <row r="1101" spans="2:2" ht="9.75">
      <c r="B1101" s="469"/>
    </row>
    <row r="1102" spans="2:2" ht="9.75">
      <c r="B1102" s="469"/>
    </row>
    <row r="1103" spans="2:2" ht="9.75">
      <c r="B1103" s="469"/>
    </row>
    <row r="1104" spans="2:2" ht="9.75">
      <c r="B1104" s="469"/>
    </row>
    <row r="1105" spans="2:2" ht="9.75">
      <c r="B1105" s="469"/>
    </row>
    <row r="1106" spans="2:2" ht="9.75">
      <c r="B1106" s="469"/>
    </row>
    <row r="1107" spans="2:2" ht="9.75">
      <c r="B1107" s="469"/>
    </row>
    <row r="1108" spans="2:2" ht="9.75">
      <c r="B1108" s="469"/>
    </row>
    <row r="1109" spans="2:2" ht="9.75">
      <c r="B1109" s="469"/>
    </row>
    <row r="1110" spans="2:2" ht="9.75">
      <c r="B1110" s="469"/>
    </row>
    <row r="1111" spans="2:2" ht="9.75">
      <c r="B1111" s="469"/>
    </row>
    <row r="1112" spans="2:2" ht="9.75">
      <c r="B1112" s="469"/>
    </row>
    <row r="1113" spans="2:2" ht="9.75">
      <c r="B1113" s="469"/>
    </row>
    <row r="1114" spans="2:2" ht="9.75">
      <c r="B1114" s="469"/>
    </row>
    <row r="1115" spans="2:2" ht="9.75">
      <c r="B1115" s="469"/>
    </row>
    <row r="1116" spans="2:2" ht="9.75">
      <c r="B1116" s="469"/>
    </row>
    <row r="1117" spans="2:2" ht="9.75">
      <c r="B1117" s="469"/>
    </row>
    <row r="1118" spans="2:2" ht="9.75">
      <c r="B1118" s="469"/>
    </row>
    <row r="1119" spans="2:2" ht="9.75">
      <c r="B1119" s="469"/>
    </row>
    <row r="1120" spans="2:2" ht="9.75">
      <c r="B1120" s="469"/>
    </row>
    <row r="1121" spans="2:2" ht="9.75">
      <c r="B1121" s="469"/>
    </row>
    <row r="1122" spans="2:2" ht="9.75">
      <c r="B1122" s="469"/>
    </row>
    <row r="1123" spans="2:2" ht="9.75">
      <c r="B1123" s="469"/>
    </row>
    <row r="1124" spans="2:2" ht="9.75">
      <c r="B1124" s="469"/>
    </row>
    <row r="1125" spans="2:2" ht="9.75">
      <c r="B1125" s="469"/>
    </row>
    <row r="1126" spans="2:2" ht="9.75">
      <c r="B1126" s="469"/>
    </row>
    <row r="1127" spans="2:2" ht="9.75">
      <c r="B1127" s="469"/>
    </row>
    <row r="1128" spans="2:2" ht="9.75">
      <c r="B1128" s="469"/>
    </row>
    <row r="1129" spans="2:2" ht="9.75">
      <c r="B1129" s="469"/>
    </row>
    <row r="1130" spans="2:2" ht="9.75">
      <c r="B1130" s="469"/>
    </row>
    <row r="1131" spans="2:2" ht="9.75">
      <c r="B1131" s="469"/>
    </row>
    <row r="1132" spans="2:2" ht="9.75">
      <c r="B1132" s="469"/>
    </row>
    <row r="1133" spans="2:2" ht="9.75">
      <c r="B1133" s="469"/>
    </row>
    <row r="1134" spans="2:2" ht="9.75">
      <c r="B1134" s="469"/>
    </row>
    <row r="1135" spans="2:2" ht="9.75">
      <c r="B1135" s="469"/>
    </row>
    <row r="1136" spans="2:2" ht="9.75">
      <c r="B1136" s="469"/>
    </row>
    <row r="1137" spans="2:2" ht="9.75">
      <c r="B1137" s="469"/>
    </row>
    <row r="1138" spans="2:2" ht="9.75">
      <c r="B1138" s="469"/>
    </row>
    <row r="1139" spans="2:2" ht="9.75">
      <c r="B1139" s="469"/>
    </row>
    <row r="1140" spans="2:2" ht="9.75">
      <c r="B1140" s="469"/>
    </row>
    <row r="1141" spans="2:2" ht="9.75">
      <c r="B1141" s="469"/>
    </row>
    <row r="1142" spans="2:2" ht="9.75">
      <c r="B1142" s="469"/>
    </row>
    <row r="1143" spans="2:2" ht="9.75">
      <c r="B1143" s="469"/>
    </row>
    <row r="1144" spans="2:2" ht="9.75">
      <c r="B1144" s="469"/>
    </row>
    <row r="1145" spans="2:2" ht="9.75">
      <c r="B1145" s="469"/>
    </row>
    <row r="1146" spans="2:2" ht="9.75">
      <c r="B1146" s="469"/>
    </row>
    <row r="1147" spans="2:2" ht="9.75">
      <c r="B1147" s="469"/>
    </row>
    <row r="1148" spans="2:2" ht="9.75">
      <c r="B1148" s="469"/>
    </row>
    <row r="1149" spans="2:2" ht="9.75">
      <c r="B1149" s="469"/>
    </row>
    <row r="1150" spans="2:2" ht="9.75">
      <c r="B1150" s="469"/>
    </row>
    <row r="1151" spans="2:2" ht="9.75">
      <c r="B1151" s="469"/>
    </row>
    <row r="1152" spans="2:2" ht="9.75">
      <c r="B1152" s="469"/>
    </row>
    <row r="1153" spans="2:2" ht="9.75">
      <c r="B1153" s="469"/>
    </row>
    <row r="1154" spans="2:2" ht="9.75">
      <c r="B1154" s="469"/>
    </row>
    <row r="1155" spans="2:2" ht="9.75">
      <c r="B1155" s="469"/>
    </row>
    <row r="1156" spans="2:2" ht="9.75">
      <c r="B1156" s="469"/>
    </row>
    <row r="1157" spans="2:2" ht="9.75">
      <c r="B1157" s="469"/>
    </row>
    <row r="1158" spans="2:2" ht="9.75">
      <c r="B1158" s="469"/>
    </row>
    <row r="1159" spans="2:2" ht="9.75">
      <c r="B1159" s="469"/>
    </row>
    <row r="1160" spans="2:2" ht="9.75">
      <c r="B1160" s="469"/>
    </row>
    <row r="1161" spans="2:2" ht="9.75">
      <c r="B1161" s="469"/>
    </row>
    <row r="1162" spans="2:2" ht="9.75">
      <c r="B1162" s="469"/>
    </row>
    <row r="1163" spans="2:2" ht="9.75">
      <c r="B1163" s="469"/>
    </row>
    <row r="1164" spans="2:2" ht="9.75">
      <c r="B1164" s="469"/>
    </row>
    <row r="1165" spans="2:2" ht="9.75">
      <c r="B1165" s="469"/>
    </row>
    <row r="1166" spans="2:2" ht="9.75">
      <c r="B1166" s="469"/>
    </row>
    <row r="1167" spans="2:2" ht="9.75">
      <c r="B1167" s="469"/>
    </row>
    <row r="1168" spans="2:2" ht="9.75">
      <c r="B1168" s="469"/>
    </row>
    <row r="1169" spans="2:2" ht="9.75">
      <c r="B1169" s="469"/>
    </row>
    <row r="1170" spans="2:2" ht="9.75">
      <c r="B1170" s="469"/>
    </row>
    <row r="1171" spans="2:2" ht="9.75">
      <c r="B1171" s="469"/>
    </row>
    <row r="1172" spans="2:2" ht="9.75">
      <c r="B1172" s="469"/>
    </row>
    <row r="1173" spans="2:2" ht="9.75">
      <c r="B1173" s="469"/>
    </row>
    <row r="1174" spans="2:2" ht="9.75">
      <c r="B1174" s="469"/>
    </row>
    <row r="1175" spans="2:2" ht="9.75">
      <c r="B1175" s="469"/>
    </row>
    <row r="1176" spans="2:2" ht="9.75">
      <c r="B1176" s="469"/>
    </row>
    <row r="1177" spans="2:2" ht="9.75">
      <c r="B1177" s="469"/>
    </row>
    <row r="1178" spans="2:2" ht="9.75">
      <c r="B1178" s="469"/>
    </row>
    <row r="1179" spans="2:2" ht="9.75">
      <c r="B1179" s="469"/>
    </row>
    <row r="1180" spans="2:2" ht="9.75">
      <c r="B1180" s="469"/>
    </row>
    <row r="1181" spans="2:2" ht="9.75">
      <c r="B1181" s="469"/>
    </row>
    <row r="1182" spans="2:2" ht="9.75">
      <c r="B1182" s="469"/>
    </row>
    <row r="1183" spans="2:2" ht="9.75">
      <c r="B1183" s="469"/>
    </row>
    <row r="1184" spans="2:2" ht="9.75">
      <c r="B1184" s="469"/>
    </row>
    <row r="1185" spans="2:2" ht="9.75">
      <c r="B1185" s="469"/>
    </row>
    <row r="1186" spans="2:2" ht="9.75">
      <c r="B1186" s="469"/>
    </row>
    <row r="1187" spans="2:2" ht="9.75">
      <c r="B1187" s="469"/>
    </row>
    <row r="1188" spans="2:2" ht="9.75">
      <c r="B1188" s="469"/>
    </row>
    <row r="1189" spans="2:2" ht="9.75">
      <c r="B1189" s="469"/>
    </row>
    <row r="1190" spans="2:2" ht="9.75">
      <c r="B1190" s="469"/>
    </row>
    <row r="1191" spans="2:2" ht="9.75">
      <c r="B1191" s="469"/>
    </row>
    <row r="1192" spans="2:2" ht="9.75">
      <c r="B1192" s="469"/>
    </row>
    <row r="1193" spans="2:2" ht="9.75">
      <c r="B1193" s="469"/>
    </row>
    <row r="1194" spans="2:2" ht="9.75">
      <c r="B1194" s="469"/>
    </row>
    <row r="1195" spans="2:2" ht="9.75">
      <c r="B1195" s="469"/>
    </row>
    <row r="1196" spans="2:2" ht="9.75">
      <c r="B1196" s="469"/>
    </row>
    <row r="1197" spans="2:2" ht="9.75">
      <c r="B1197" s="469"/>
    </row>
    <row r="1198" spans="2:2" ht="9.75">
      <c r="B1198" s="469"/>
    </row>
    <row r="1199" spans="2:2" ht="9.75">
      <c r="B1199" s="469"/>
    </row>
    <row r="1200" spans="2:2" ht="9.75">
      <c r="B1200" s="469"/>
    </row>
    <row r="1201" spans="2:2" ht="9.75">
      <c r="B1201" s="469"/>
    </row>
    <row r="1202" spans="2:2" ht="9.75">
      <c r="B1202" s="469"/>
    </row>
    <row r="1203" spans="2:2" ht="9.75">
      <c r="B1203" s="469"/>
    </row>
    <row r="1204" spans="2:2" ht="9.75">
      <c r="B1204" s="469"/>
    </row>
    <row r="1205" spans="2:2" ht="9.75">
      <c r="B1205" s="469"/>
    </row>
    <row r="1206" spans="2:2" ht="9.75">
      <c r="B1206" s="469"/>
    </row>
    <row r="1207" spans="2:2" ht="9.75">
      <c r="B1207" s="469"/>
    </row>
    <row r="1208" spans="2:2" ht="9.75">
      <c r="B1208" s="469"/>
    </row>
    <row r="1209" spans="2:2" ht="9.75">
      <c r="B1209" s="469"/>
    </row>
    <row r="1210" spans="2:2" ht="9.75">
      <c r="B1210" s="469"/>
    </row>
    <row r="1211" spans="2:2" ht="9.75">
      <c r="B1211" s="469"/>
    </row>
    <row r="1212" spans="2:2" ht="9.75">
      <c r="B1212" s="469"/>
    </row>
    <row r="1213" spans="2:2" ht="9.75">
      <c r="B1213" s="469"/>
    </row>
    <row r="1214" spans="2:2" ht="9.75">
      <c r="B1214" s="469"/>
    </row>
    <row r="1215" spans="2:2" ht="9.75">
      <c r="B1215" s="469"/>
    </row>
    <row r="1216" spans="2:2" ht="9.75">
      <c r="B1216" s="469"/>
    </row>
    <row r="1217" spans="2:2" ht="9.75">
      <c r="B1217" s="469"/>
    </row>
    <row r="1218" spans="2:2" ht="9.75">
      <c r="B1218" s="469"/>
    </row>
    <row r="1219" spans="2:2" ht="9.75">
      <c r="B1219" s="469"/>
    </row>
    <row r="1220" spans="2:2" ht="9.75">
      <c r="B1220" s="469"/>
    </row>
    <row r="1221" spans="2:2" ht="9.75">
      <c r="B1221" s="469"/>
    </row>
    <row r="1222" spans="2:2" ht="9.75">
      <c r="B1222" s="469"/>
    </row>
    <row r="1223" spans="2:2" ht="9.75">
      <c r="B1223" s="469"/>
    </row>
    <row r="1224" spans="2:2" ht="9.75">
      <c r="B1224" s="469"/>
    </row>
    <row r="1225" spans="2:2" ht="9.75">
      <c r="B1225" s="469"/>
    </row>
    <row r="1226" spans="2:2" ht="9.75">
      <c r="B1226" s="469"/>
    </row>
    <row r="1227" spans="2:2" ht="9.75">
      <c r="B1227" s="469"/>
    </row>
    <row r="1228" spans="2:2" ht="9.75">
      <c r="B1228" s="469"/>
    </row>
    <row r="1229" spans="2:2" ht="9.75">
      <c r="B1229" s="469"/>
    </row>
    <row r="1230" spans="2:2" ht="9.75">
      <c r="B1230" s="469"/>
    </row>
    <row r="1231" spans="2:2" ht="9.75">
      <c r="B1231" s="469"/>
    </row>
    <row r="1232" spans="2:2" ht="9.75">
      <c r="B1232" s="469"/>
    </row>
    <row r="1233" spans="2:2" ht="9.75">
      <c r="B1233" s="469"/>
    </row>
    <row r="1234" spans="2:2" ht="9.75">
      <c r="B1234" s="469"/>
    </row>
    <row r="1235" spans="2:2" ht="9.75">
      <c r="B1235" s="469"/>
    </row>
    <row r="1236" spans="2:2" ht="9.75">
      <c r="B1236" s="469"/>
    </row>
    <row r="1237" spans="2:2" ht="9.75">
      <c r="B1237" s="469"/>
    </row>
    <row r="1238" spans="2:2" ht="9.75">
      <c r="B1238" s="469"/>
    </row>
    <row r="1239" spans="2:2" ht="9.75">
      <c r="B1239" s="469"/>
    </row>
    <row r="1240" spans="2:2" ht="9.75">
      <c r="B1240" s="469"/>
    </row>
    <row r="1241" spans="2:2" ht="9.75">
      <c r="B1241" s="469"/>
    </row>
    <row r="1242" spans="2:2" ht="9.75">
      <c r="B1242" s="469"/>
    </row>
    <row r="1243" spans="2:2" ht="9.75">
      <c r="B1243" s="469"/>
    </row>
    <row r="1244" spans="2:2" ht="9.75">
      <c r="B1244" s="469"/>
    </row>
    <row r="1245" spans="2:2" ht="9.75">
      <c r="B1245" s="469"/>
    </row>
    <row r="1246" spans="2:2" ht="9.75">
      <c r="B1246" s="469"/>
    </row>
    <row r="1247" spans="2:2" ht="9.75">
      <c r="B1247" s="469"/>
    </row>
    <row r="1248" spans="2:2" ht="9.75">
      <c r="B1248" s="469"/>
    </row>
    <row r="1249" spans="2:2" ht="9.75">
      <c r="B1249" s="469"/>
    </row>
    <row r="1250" spans="2:2" ht="9.75">
      <c r="B1250" s="469"/>
    </row>
    <row r="1251" spans="2:2" ht="9.75">
      <c r="B1251" s="469"/>
    </row>
    <row r="1252" spans="2:2" ht="9.75">
      <c r="B1252" s="469"/>
    </row>
    <row r="1253" spans="2:2" ht="9.75">
      <c r="B1253" s="469"/>
    </row>
    <row r="1254" spans="2:2" ht="9.75">
      <c r="B1254" s="469"/>
    </row>
    <row r="1255" spans="2:2" ht="9.75">
      <c r="B1255" s="469"/>
    </row>
    <row r="1256" spans="2:2" ht="9.75">
      <c r="B1256" s="469"/>
    </row>
    <row r="1257" spans="2:2" ht="9.75">
      <c r="B1257" s="469"/>
    </row>
    <row r="1258" spans="2:2" ht="9.75">
      <c r="B1258" s="469"/>
    </row>
    <row r="1259" spans="2:2" ht="9.75">
      <c r="B1259" s="469"/>
    </row>
    <row r="1260" spans="2:2" ht="9.75">
      <c r="B1260" s="469"/>
    </row>
    <row r="1261" spans="2:2" ht="9.75">
      <c r="B1261" s="469"/>
    </row>
    <row r="1262" spans="2:2" ht="9.75">
      <c r="B1262" s="469"/>
    </row>
    <row r="1263" spans="2:2" ht="9.75">
      <c r="B1263" s="469"/>
    </row>
    <row r="1264" spans="2:2" ht="9.75">
      <c r="B1264" s="469"/>
    </row>
    <row r="1265" spans="2:2" ht="9.75">
      <c r="B1265" s="469"/>
    </row>
    <row r="1266" spans="2:2" ht="9.75">
      <c r="B1266" s="469"/>
    </row>
    <row r="1267" spans="2:2" ht="9.75">
      <c r="B1267" s="469"/>
    </row>
    <row r="1268" spans="2:2" ht="9.75">
      <c r="B1268" s="469"/>
    </row>
    <row r="1269" spans="2:2" ht="9.75">
      <c r="B1269" s="469"/>
    </row>
    <row r="1270" spans="2:2" ht="9.75">
      <c r="B1270" s="469"/>
    </row>
    <row r="1271" spans="2:2" ht="9.75">
      <c r="B1271" s="469"/>
    </row>
    <row r="1272" spans="2:2" ht="9.75">
      <c r="B1272" s="469"/>
    </row>
    <row r="1273" spans="2:2" ht="9.75">
      <c r="B1273" s="469"/>
    </row>
    <row r="1274" spans="2:2" ht="9.75">
      <c r="B1274" s="469"/>
    </row>
    <row r="1275" spans="2:2" ht="9.75">
      <c r="B1275" s="469"/>
    </row>
    <row r="1276" spans="2:2" ht="9.75">
      <c r="B1276" s="469"/>
    </row>
    <row r="1277" spans="2:2" ht="9.75">
      <c r="B1277" s="469"/>
    </row>
    <row r="1278" spans="2:2" ht="9.75">
      <c r="B1278" s="469"/>
    </row>
    <row r="1279" spans="2:2" ht="9.75">
      <c r="B1279" s="469"/>
    </row>
    <row r="1280" spans="2:2" ht="9.75">
      <c r="B1280" s="469"/>
    </row>
    <row r="1281" spans="2:2" ht="9.75">
      <c r="B1281" s="469"/>
    </row>
    <row r="1282" spans="2:2" ht="9.75">
      <c r="B1282" s="469"/>
    </row>
    <row r="1283" spans="2:2" ht="9.75">
      <c r="B1283" s="469"/>
    </row>
    <row r="1284" spans="2:2" ht="9.75">
      <c r="B1284" s="469"/>
    </row>
    <row r="1285" spans="2:2" ht="9.75">
      <c r="B1285" s="469"/>
    </row>
    <row r="1286" spans="2:2" ht="9.75">
      <c r="B1286" s="469"/>
    </row>
    <row r="1287" spans="2:2" ht="9.75">
      <c r="B1287" s="469"/>
    </row>
    <row r="1288" spans="2:2" ht="9.75">
      <c r="B1288" s="469"/>
    </row>
    <row r="1289" spans="2:2" ht="9.75">
      <c r="B1289" s="469"/>
    </row>
    <row r="1290" spans="2:2" ht="9.75">
      <c r="B1290" s="469"/>
    </row>
    <row r="1291" spans="2:2" ht="9.75">
      <c r="B1291" s="469"/>
    </row>
    <row r="1292" spans="2:2" ht="9.75">
      <c r="B1292" s="469"/>
    </row>
    <row r="1293" spans="2:2" ht="9.75">
      <c r="B1293" s="469"/>
    </row>
    <row r="1294" spans="2:2" ht="9.75">
      <c r="B1294" s="469"/>
    </row>
    <row r="1295" spans="2:2" ht="9.75">
      <c r="B1295" s="469"/>
    </row>
    <row r="1296" spans="2:2" ht="9.75">
      <c r="B1296" s="469"/>
    </row>
    <row r="1297" spans="2:2" ht="9.75">
      <c r="B1297" s="469"/>
    </row>
    <row r="1298" spans="2:2" ht="9.75">
      <c r="B1298" s="469"/>
    </row>
    <row r="1299" spans="2:2" ht="9.75">
      <c r="B1299" s="469"/>
    </row>
    <row r="1300" spans="2:2" ht="9.75">
      <c r="B1300" s="469"/>
    </row>
    <row r="1301" spans="2:2" ht="9.75">
      <c r="B1301" s="469"/>
    </row>
    <row r="1302" spans="2:2" ht="9.75">
      <c r="B1302" s="469"/>
    </row>
    <row r="1303" spans="2:2" ht="9.75">
      <c r="B1303" s="469"/>
    </row>
    <row r="1304" spans="2:2" ht="9.75">
      <c r="B1304" s="469"/>
    </row>
    <row r="1305" spans="2:2" ht="9.75">
      <c r="B1305" s="469"/>
    </row>
    <row r="1306" spans="2:2" ht="9.75">
      <c r="B1306" s="469"/>
    </row>
    <row r="1307" spans="2:2" ht="9.75">
      <c r="B1307" s="469"/>
    </row>
    <row r="1308" spans="2:2" ht="9.75">
      <c r="B1308" s="469"/>
    </row>
    <row r="1309" spans="2:2" ht="9.75">
      <c r="B1309" s="469"/>
    </row>
    <row r="1310" spans="2:2" ht="9.75">
      <c r="B1310" s="469"/>
    </row>
    <row r="1311" spans="2:2" ht="9.75">
      <c r="B1311" s="469"/>
    </row>
    <row r="1312" spans="2:2" ht="9.75">
      <c r="B1312" s="469"/>
    </row>
    <row r="1313" spans="2:2" ht="9.75">
      <c r="B1313" s="469"/>
    </row>
    <row r="1314" spans="2:2" ht="9.75">
      <c r="B1314" s="469"/>
    </row>
    <row r="1315" spans="2:2" ht="9.75">
      <c r="B1315" s="469"/>
    </row>
    <row r="1316" spans="2:2" ht="9.75">
      <c r="B1316" s="469"/>
    </row>
    <row r="1317" spans="2:2" ht="9.75">
      <c r="B1317" s="469"/>
    </row>
    <row r="1318" spans="2:2" ht="9.75">
      <c r="B1318" s="469"/>
    </row>
    <row r="1319" spans="2:2" ht="9.75">
      <c r="B1319" s="469"/>
    </row>
    <row r="1320" spans="2:2" ht="9.75">
      <c r="B1320" s="469"/>
    </row>
    <row r="1321" spans="2:2" ht="9.75">
      <c r="B1321" s="469"/>
    </row>
    <row r="1322" spans="2:2" ht="9.75">
      <c r="B1322" s="469"/>
    </row>
    <row r="1323" spans="2:2" ht="9.75">
      <c r="B1323" s="469"/>
    </row>
    <row r="1324" spans="2:2" ht="9.75">
      <c r="B1324" s="469"/>
    </row>
    <row r="1325" spans="2:2" ht="9.75">
      <c r="B1325" s="469"/>
    </row>
    <row r="1326" spans="2:2" ht="9.75">
      <c r="B1326" s="469"/>
    </row>
    <row r="1327" spans="2:2" ht="9.75">
      <c r="B1327" s="469"/>
    </row>
    <row r="1328" spans="2:2" ht="9.75">
      <c r="B1328" s="469"/>
    </row>
    <row r="1329" spans="2:2" ht="9.75">
      <c r="B1329" s="469"/>
    </row>
    <row r="1330" spans="2:2" ht="9.75">
      <c r="B1330" s="469"/>
    </row>
    <row r="1331" spans="2:2" ht="9.75">
      <c r="B1331" s="469"/>
    </row>
    <row r="1332" spans="2:2" ht="9.75">
      <c r="B1332" s="469"/>
    </row>
    <row r="1333" spans="2:2" ht="9.75">
      <c r="B1333" s="469"/>
    </row>
    <row r="1334" spans="2:2" ht="9.75">
      <c r="B1334" s="469"/>
    </row>
    <row r="1335" spans="2:2" ht="9.75">
      <c r="B1335" s="469"/>
    </row>
    <row r="1336" spans="2:2" ht="9.75">
      <c r="B1336" s="469"/>
    </row>
    <row r="1337" spans="2:2" ht="9.75">
      <c r="B1337" s="469"/>
    </row>
    <row r="1338" spans="2:2" ht="9.75">
      <c r="B1338" s="469"/>
    </row>
    <row r="1339" spans="2:2" ht="9.75">
      <c r="B1339" s="469"/>
    </row>
    <row r="1340" spans="2:2" ht="9.75">
      <c r="B1340" s="469"/>
    </row>
    <row r="1341" spans="2:2" ht="9.75">
      <c r="B1341" s="469"/>
    </row>
    <row r="1342" spans="2:2" ht="9.75">
      <c r="B1342" s="469"/>
    </row>
    <row r="1343" spans="2:2" ht="9.75">
      <c r="B1343" s="469"/>
    </row>
    <row r="1344" spans="2:2" ht="9.75">
      <c r="B1344" s="469"/>
    </row>
    <row r="1345" spans="2:2" ht="9.75">
      <c r="B1345" s="469"/>
    </row>
    <row r="1346" spans="2:2" ht="9.75">
      <c r="B1346" s="469"/>
    </row>
    <row r="1347" spans="2:2" ht="9.75">
      <c r="B1347" s="469"/>
    </row>
    <row r="1348" spans="2:2" ht="9.75">
      <c r="B1348" s="469"/>
    </row>
    <row r="1349" spans="2:2" ht="9.75">
      <c r="B1349" s="469"/>
    </row>
    <row r="1350" spans="2:2" ht="9.75">
      <c r="B1350" s="469"/>
    </row>
    <row r="1351" spans="2:2" ht="9.75">
      <c r="B1351" s="469"/>
    </row>
    <row r="1352" spans="2:2" ht="9.75">
      <c r="B1352" s="469"/>
    </row>
    <row r="1353" spans="2:2" ht="9.75">
      <c r="B1353" s="469"/>
    </row>
    <row r="1354" spans="2:2" ht="9.75">
      <c r="B1354" s="469"/>
    </row>
    <row r="1355" spans="2:2" ht="9.75">
      <c r="B1355" s="469"/>
    </row>
    <row r="1356" spans="2:2" ht="9.75">
      <c r="B1356" s="469"/>
    </row>
    <row r="1357" spans="2:2" ht="9.75">
      <c r="B1357" s="469"/>
    </row>
    <row r="1358" spans="2:2" ht="9.75">
      <c r="B1358" s="469"/>
    </row>
    <row r="1359" spans="2:2" ht="9.75">
      <c r="B1359" s="469"/>
    </row>
    <row r="1360" spans="2:2" ht="9.75">
      <c r="B1360" s="469"/>
    </row>
    <row r="1361" spans="2:2" ht="9.75">
      <c r="B1361" s="469"/>
    </row>
    <row r="1362" spans="2:2" ht="9.75">
      <c r="B1362" s="469"/>
    </row>
    <row r="1363" spans="2:2" ht="9.75">
      <c r="B1363" s="469"/>
    </row>
    <row r="1364" spans="2:2" ht="9.75">
      <c r="B1364" s="469"/>
    </row>
    <row r="1365" spans="2:2" ht="9.75">
      <c r="B1365" s="469"/>
    </row>
    <row r="1366" spans="2:2" ht="9.75">
      <c r="B1366" s="469"/>
    </row>
    <row r="1367" spans="2:2" ht="9.75">
      <c r="B1367" s="469"/>
    </row>
    <row r="1368" spans="2:2" ht="9.75">
      <c r="B1368" s="469"/>
    </row>
    <row r="1369" spans="2:2" ht="9.75">
      <c r="B1369" s="469"/>
    </row>
    <row r="1370" spans="2:2" ht="9.75">
      <c r="B1370" s="469"/>
    </row>
    <row r="1371" spans="2:2" ht="9.75">
      <c r="B1371" s="469"/>
    </row>
    <row r="1372" spans="2:2" ht="9.75">
      <c r="B1372" s="469"/>
    </row>
    <row r="1373" spans="2:2" ht="9.75">
      <c r="B1373" s="469"/>
    </row>
    <row r="1374" spans="2:2" ht="9.75">
      <c r="B1374" s="469"/>
    </row>
    <row r="1375" spans="2:2" ht="9.75">
      <c r="B1375" s="469"/>
    </row>
    <row r="1376" spans="2:2" ht="9.75">
      <c r="B1376" s="469"/>
    </row>
    <row r="1377" spans="2:2" ht="9.75">
      <c r="B1377" s="469"/>
    </row>
    <row r="1378" spans="2:2" ht="9.75">
      <c r="B1378" s="469"/>
    </row>
    <row r="1379" spans="2:2" ht="9.75">
      <c r="B1379" s="469"/>
    </row>
    <row r="1380" spans="2:2" ht="9.75">
      <c r="B1380" s="469"/>
    </row>
    <row r="1381" spans="2:2" ht="9.75">
      <c r="B1381" s="469"/>
    </row>
    <row r="1382" spans="2:2" ht="9.75">
      <c r="B1382" s="469"/>
    </row>
    <row r="1383" spans="2:2" ht="9.75">
      <c r="B1383" s="469"/>
    </row>
    <row r="1384" spans="2:2" ht="9.75">
      <c r="B1384" s="469"/>
    </row>
    <row r="1385" spans="2:2" ht="9.75">
      <c r="B1385" s="469"/>
    </row>
    <row r="1386" spans="2:2" ht="9.75">
      <c r="B1386" s="469"/>
    </row>
    <row r="1387" spans="2:2" ht="9.75">
      <c r="B1387" s="469"/>
    </row>
    <row r="1388" spans="2:2" ht="9.75">
      <c r="B1388" s="469"/>
    </row>
    <row r="1389" spans="2:2" ht="9.75">
      <c r="B1389" s="469"/>
    </row>
    <row r="1390" spans="2:2" ht="9.75">
      <c r="B1390" s="469"/>
    </row>
    <row r="1391" spans="2:2" ht="9.75">
      <c r="B1391" s="469"/>
    </row>
    <row r="1392" spans="2:2" ht="9.75">
      <c r="B1392" s="469"/>
    </row>
    <row r="1393" spans="2:2" ht="9.75">
      <c r="B1393" s="469"/>
    </row>
    <row r="1394" spans="2:2" ht="9.75">
      <c r="B1394" s="469"/>
    </row>
    <row r="1395" spans="2:2" ht="9.75">
      <c r="B1395" s="469"/>
    </row>
    <row r="1396" spans="2:2" ht="9.75">
      <c r="B1396" s="469"/>
    </row>
    <row r="1397" spans="2:2" ht="9.75">
      <c r="B1397" s="469"/>
    </row>
    <row r="1398" spans="2:2" ht="9.75">
      <c r="B1398" s="469"/>
    </row>
    <row r="1399" spans="2:2" ht="9.75">
      <c r="B1399" s="469"/>
    </row>
    <row r="1400" spans="2:2" ht="9.75">
      <c r="B1400" s="469"/>
    </row>
    <row r="1401" spans="2:2" ht="9.75">
      <c r="B1401" s="469"/>
    </row>
    <row r="1402" spans="2:2" ht="9.75">
      <c r="B1402" s="469"/>
    </row>
    <row r="1403" spans="2:2" ht="9.75">
      <c r="B1403" s="469"/>
    </row>
    <row r="1404" spans="2:2" ht="9.75">
      <c r="B1404" s="469"/>
    </row>
    <row r="1405" spans="2:2" ht="9.75">
      <c r="B1405" s="469"/>
    </row>
    <row r="1406" spans="2:2" ht="9.75">
      <c r="B1406" s="469"/>
    </row>
    <row r="1407" spans="2:2" ht="9.75">
      <c r="B1407" s="469"/>
    </row>
    <row r="1408" spans="2:2" ht="9.75">
      <c r="B1408" s="469"/>
    </row>
    <row r="1409" spans="2:2" ht="9.75">
      <c r="B1409" s="469"/>
    </row>
    <row r="1410" spans="2:2" ht="9.75">
      <c r="B1410" s="469"/>
    </row>
    <row r="1411" spans="2:2" ht="9.75">
      <c r="B1411" s="469"/>
    </row>
    <row r="1412" spans="2:2" ht="9.75">
      <c r="B1412" s="469"/>
    </row>
    <row r="1413" spans="2:2" ht="9.75">
      <c r="B1413" s="469"/>
    </row>
    <row r="1414" spans="2:2" ht="9.75">
      <c r="B1414" s="469"/>
    </row>
    <row r="1415" spans="2:2" ht="9.75">
      <c r="B1415" s="469"/>
    </row>
    <row r="1416" spans="2:2" ht="9.75">
      <c r="B1416" s="469"/>
    </row>
    <row r="1417" spans="2:2" ht="9.75">
      <c r="B1417" s="469"/>
    </row>
    <row r="1418" spans="2:2" ht="9.75">
      <c r="B1418" s="469"/>
    </row>
    <row r="1419" spans="2:2" ht="9.75">
      <c r="B1419" s="469"/>
    </row>
    <row r="1420" spans="2:2" ht="9.75">
      <c r="B1420" s="469"/>
    </row>
    <row r="1421" spans="2:2" ht="9.75">
      <c r="B1421" s="469"/>
    </row>
    <row r="1422" spans="2:2" ht="9.75">
      <c r="B1422" s="469"/>
    </row>
    <row r="1423" spans="2:2" ht="9.75">
      <c r="B1423" s="469"/>
    </row>
    <row r="1424" spans="2:2" ht="9.75">
      <c r="B1424" s="469"/>
    </row>
    <row r="1425" spans="2:2" ht="9.75">
      <c r="B1425" s="469"/>
    </row>
    <row r="1426" spans="2:2" ht="9.75">
      <c r="B1426" s="469"/>
    </row>
    <row r="1427" spans="2:2" ht="9.75">
      <c r="B1427" s="469"/>
    </row>
    <row r="1428" spans="2:2" ht="9.75">
      <c r="B1428" s="469"/>
    </row>
    <row r="1429" spans="2:2" ht="9.75">
      <c r="B1429" s="469"/>
    </row>
    <row r="1430" spans="2:2" ht="9.75">
      <c r="B1430" s="469"/>
    </row>
    <row r="1431" spans="2:2" ht="9.75">
      <c r="B1431" s="469"/>
    </row>
    <row r="1432" spans="2:2" ht="9.75">
      <c r="B1432" s="469"/>
    </row>
    <row r="1433" spans="2:2" ht="9.75">
      <c r="B1433" s="469"/>
    </row>
    <row r="1434" spans="2:2" ht="9.75">
      <c r="B1434" s="469"/>
    </row>
    <row r="1435" spans="2:2" ht="9.75">
      <c r="B1435" s="469"/>
    </row>
    <row r="1436" spans="2:2" ht="9.75">
      <c r="B1436" s="469"/>
    </row>
    <row r="1437" spans="2:2" ht="9.75">
      <c r="B1437" s="469"/>
    </row>
    <row r="1438" spans="2:2" ht="9.75">
      <c r="B1438" s="469"/>
    </row>
    <row r="1439" spans="2:2" ht="9.75">
      <c r="B1439" s="469"/>
    </row>
    <row r="1440" spans="2:2" ht="9.75">
      <c r="B1440" s="469"/>
    </row>
    <row r="1441" spans="2:2" ht="9.75">
      <c r="B1441" s="469"/>
    </row>
    <row r="1442" spans="2:2" ht="9.75">
      <c r="B1442" s="469"/>
    </row>
    <row r="1443" spans="2:2" ht="9.75">
      <c r="B1443" s="469"/>
    </row>
    <row r="1444" spans="2:2" ht="9.75">
      <c r="B1444" s="469"/>
    </row>
    <row r="1445" spans="2:2" ht="9.75">
      <c r="B1445" s="469"/>
    </row>
    <row r="1446" spans="2:2" ht="9.75">
      <c r="B1446" s="469"/>
    </row>
    <row r="1447" spans="2:2" ht="9.75">
      <c r="B1447" s="469"/>
    </row>
    <row r="1448" spans="2:2" ht="9.75">
      <c r="B1448" s="469"/>
    </row>
    <row r="1449" spans="2:2" ht="9.75">
      <c r="B1449" s="469"/>
    </row>
    <row r="1450" spans="2:2" ht="9.75">
      <c r="B1450" s="469"/>
    </row>
    <row r="1451" spans="2:2" ht="9.75">
      <c r="B1451" s="469"/>
    </row>
    <row r="1452" spans="2:2" ht="9.75">
      <c r="B1452" s="469"/>
    </row>
    <row r="1453" spans="2:2" ht="9.75">
      <c r="B1453" s="469"/>
    </row>
    <row r="1454" spans="2:2" ht="9.75">
      <c r="B1454" s="469"/>
    </row>
    <row r="1455" spans="2:2" ht="9.75">
      <c r="B1455" s="469"/>
    </row>
    <row r="1456" spans="2:2" ht="9.75">
      <c r="B1456" s="469"/>
    </row>
    <row r="1457" spans="2:2" ht="9.75">
      <c r="B1457" s="469"/>
    </row>
    <row r="1458" spans="2:2" ht="9.75">
      <c r="B1458" s="469"/>
    </row>
    <row r="1459" spans="2:2" ht="9.75">
      <c r="B1459" s="469"/>
    </row>
    <row r="1460" spans="2:2" ht="9.75">
      <c r="B1460" s="469"/>
    </row>
    <row r="1461" spans="2:2" ht="9.75">
      <c r="B1461" s="469"/>
    </row>
    <row r="1462" spans="2:2" ht="9.75">
      <c r="B1462" s="469"/>
    </row>
    <row r="1463" spans="2:2" ht="9.75">
      <c r="B1463" s="469"/>
    </row>
    <row r="1464" spans="2:2" ht="9.75">
      <c r="B1464" s="469"/>
    </row>
    <row r="1465" spans="2:2" ht="9.75">
      <c r="B1465" s="469"/>
    </row>
    <row r="1466" spans="2:2" ht="9.75">
      <c r="B1466" s="469"/>
    </row>
    <row r="1467" spans="2:2" ht="9.75">
      <c r="B1467" s="469"/>
    </row>
    <row r="1468" spans="2:2" ht="9.75">
      <c r="B1468" s="469"/>
    </row>
    <row r="1469" spans="2:2" ht="9.75">
      <c r="B1469" s="469"/>
    </row>
    <row r="1470" spans="2:2" ht="9.75">
      <c r="B1470" s="469"/>
    </row>
    <row r="1471" spans="2:2" ht="9.75">
      <c r="B1471" s="469"/>
    </row>
    <row r="1472" spans="2:2" ht="9.75">
      <c r="B1472" s="469"/>
    </row>
    <row r="1473" spans="2:2" ht="9.75">
      <c r="B1473" s="469"/>
    </row>
    <row r="1474" spans="2:2" ht="9.75">
      <c r="B1474" s="469"/>
    </row>
    <row r="1475" spans="2:2" ht="9.75">
      <c r="B1475" s="469"/>
    </row>
    <row r="1476" spans="2:2" ht="9.75">
      <c r="B1476" s="469"/>
    </row>
    <row r="1477" spans="2:2" ht="9.75">
      <c r="B1477" s="469"/>
    </row>
    <row r="1478" spans="2:2" ht="9.75">
      <c r="B1478" s="469"/>
    </row>
    <row r="1479" spans="2:2" ht="9.75">
      <c r="B1479" s="469"/>
    </row>
    <row r="1480" spans="2:2" ht="9.75">
      <c r="B1480" s="469"/>
    </row>
    <row r="1481" spans="2:2" ht="9.75">
      <c r="B1481" s="469"/>
    </row>
    <row r="1482" spans="2:2" ht="9.75">
      <c r="B1482" s="469"/>
    </row>
    <row r="1483" spans="2:2" ht="9.75">
      <c r="B1483" s="469"/>
    </row>
    <row r="1484" spans="2:2" ht="9.75">
      <c r="B1484" s="469"/>
    </row>
    <row r="1485" spans="2:2" ht="9.75">
      <c r="B1485" s="469"/>
    </row>
    <row r="1486" spans="2:2" ht="9.75">
      <c r="B1486" s="469"/>
    </row>
    <row r="1487" spans="2:2" ht="9.75">
      <c r="B1487" s="469"/>
    </row>
    <row r="1488" spans="2:2" ht="9.75">
      <c r="B1488" s="469"/>
    </row>
    <row r="1489" spans="2:2" ht="9.75">
      <c r="B1489" s="469"/>
    </row>
    <row r="1490" spans="2:2" ht="9.75">
      <c r="B1490" s="469"/>
    </row>
    <row r="1491" spans="2:2" ht="9.75">
      <c r="B1491" s="469"/>
    </row>
    <row r="1492" spans="2:2" ht="9.75">
      <c r="B1492" s="469"/>
    </row>
    <row r="1493" spans="2:2" ht="9.75">
      <c r="B1493" s="469"/>
    </row>
    <row r="1494" spans="2:2" ht="9.75">
      <c r="B1494" s="469"/>
    </row>
    <row r="1495" spans="2:2" ht="9.75">
      <c r="B1495" s="469"/>
    </row>
    <row r="1496" spans="2:2" ht="9.75">
      <c r="B1496" s="469"/>
    </row>
    <row r="1497" spans="2:2" ht="9.75">
      <c r="B1497" s="469"/>
    </row>
    <row r="1498" spans="2:2" ht="9.75">
      <c r="B1498" s="469"/>
    </row>
    <row r="1499" spans="2:2" ht="9.75">
      <c r="B1499" s="469"/>
    </row>
    <row r="1500" spans="2:2" ht="9.75">
      <c r="B1500" s="469"/>
    </row>
    <row r="1501" spans="2:2" ht="9.75">
      <c r="B1501" s="469"/>
    </row>
    <row r="1502" spans="2:2" ht="9.75">
      <c r="B1502" s="469"/>
    </row>
    <row r="1503" spans="2:2" ht="9.75">
      <c r="B1503" s="469"/>
    </row>
    <row r="1504" spans="2:2" ht="9.75">
      <c r="B1504" s="469"/>
    </row>
    <row r="1505" spans="2:2" ht="9.75">
      <c r="B1505" s="469"/>
    </row>
    <row r="1506" spans="2:2" ht="9.75">
      <c r="B1506" s="469"/>
    </row>
    <row r="1507" spans="2:2" ht="9.75">
      <c r="B1507" s="469"/>
    </row>
    <row r="1508" spans="2:2" ht="9.75">
      <c r="B1508" s="469"/>
    </row>
    <row r="1509" spans="2:2" ht="9.75">
      <c r="B1509" s="469"/>
    </row>
    <row r="1510" spans="2:2" ht="9.75">
      <c r="B1510" s="469"/>
    </row>
    <row r="1511" spans="2:2" ht="9.75">
      <c r="B1511" s="469"/>
    </row>
    <row r="1512" spans="2:2" ht="9.75">
      <c r="B1512" s="469"/>
    </row>
    <row r="1513" spans="2:2" ht="9.75">
      <c r="B1513" s="469"/>
    </row>
    <row r="1514" spans="2:2" ht="9.75">
      <c r="B1514" s="469"/>
    </row>
    <row r="1515" spans="2:2" ht="9.75">
      <c r="B1515" s="469"/>
    </row>
    <row r="1516" spans="2:2" ht="9.75">
      <c r="B1516" s="469"/>
    </row>
    <row r="1517" spans="2:2" ht="9.75">
      <c r="B1517" s="469"/>
    </row>
    <row r="1518" spans="2:2" ht="9.75">
      <c r="B1518" s="469"/>
    </row>
    <row r="1519" spans="2:2" ht="9.75">
      <c r="B1519" s="469"/>
    </row>
    <row r="1520" spans="2:2" ht="9.75">
      <c r="B1520" s="469"/>
    </row>
    <row r="1521" spans="2:2" ht="9.75">
      <c r="B1521" s="469"/>
    </row>
    <row r="1522" spans="2:2" ht="9.75">
      <c r="B1522" s="469"/>
    </row>
    <row r="1523" spans="2:2" ht="9.75">
      <c r="B1523" s="469"/>
    </row>
    <row r="1524" spans="2:2" ht="9.75">
      <c r="B1524" s="469"/>
    </row>
    <row r="1525" spans="2:2" ht="9.75">
      <c r="B1525" s="469"/>
    </row>
    <row r="1526" spans="2:2" ht="9.75">
      <c r="B1526" s="469"/>
    </row>
    <row r="1527" spans="2:2" ht="9.75">
      <c r="B1527" s="469"/>
    </row>
    <row r="1528" spans="2:2" ht="9.75">
      <c r="B1528" s="469"/>
    </row>
    <row r="1529" spans="2:2" ht="9.75">
      <c r="B1529" s="469"/>
    </row>
    <row r="1530" spans="2:2" ht="9.75">
      <c r="B1530" s="469"/>
    </row>
    <row r="1531" spans="2:2" ht="9.75">
      <c r="B1531" s="469"/>
    </row>
    <row r="1532" spans="2:2" ht="9.75">
      <c r="B1532" s="469"/>
    </row>
    <row r="1533" spans="2:2" ht="9.75">
      <c r="B1533" s="469"/>
    </row>
    <row r="1534" spans="2:2" ht="9.75">
      <c r="B1534" s="469"/>
    </row>
    <row r="1535" spans="2:2" ht="9.75">
      <c r="B1535" s="469"/>
    </row>
    <row r="1536" spans="2:2" ht="9.75">
      <c r="B1536" s="469"/>
    </row>
    <row r="1537" spans="2:2" ht="9.75">
      <c r="B1537" s="469"/>
    </row>
    <row r="1538" spans="2:2" ht="9.75">
      <c r="B1538" s="469"/>
    </row>
    <row r="1539" spans="2:2" ht="9.75">
      <c r="B1539" s="469"/>
    </row>
    <row r="1540" spans="2:2" ht="9.75">
      <c r="B1540" s="469"/>
    </row>
    <row r="1541" spans="2:2" ht="9.75">
      <c r="B1541" s="469"/>
    </row>
    <row r="1542" spans="2:2" ht="9.75">
      <c r="B1542" s="469"/>
    </row>
    <row r="1543" spans="2:2" ht="9.75">
      <c r="B1543" s="469"/>
    </row>
    <row r="1544" spans="2:2" ht="9.75">
      <c r="B1544" s="469"/>
    </row>
    <row r="1545" spans="2:2" ht="9.75">
      <c r="B1545" s="469"/>
    </row>
    <row r="1546" spans="2:2" ht="9.75">
      <c r="B1546" s="469"/>
    </row>
    <row r="1547" spans="2:2" ht="9.75">
      <c r="B1547" s="469"/>
    </row>
    <row r="1548" spans="2:2" ht="9.75">
      <c r="B1548" s="469"/>
    </row>
    <row r="1549" spans="2:2" ht="9.75">
      <c r="B1549" s="469"/>
    </row>
    <row r="1550" spans="2:2" ht="9.75">
      <c r="B1550" s="469"/>
    </row>
    <row r="1551" spans="2:2" ht="9.75">
      <c r="B1551" s="469"/>
    </row>
    <row r="1552" spans="2:2" ht="9.75">
      <c r="B1552" s="469"/>
    </row>
    <row r="1553" spans="2:2" ht="9.75">
      <c r="B1553" s="469"/>
    </row>
    <row r="1554" spans="2:2" ht="9.75">
      <c r="B1554" s="469"/>
    </row>
    <row r="1555" spans="2:2" ht="9.75">
      <c r="B1555" s="469"/>
    </row>
    <row r="1556" spans="2:2" ht="9.75">
      <c r="B1556" s="469"/>
    </row>
    <row r="1557" spans="2:2" ht="9.75">
      <c r="B1557" s="469"/>
    </row>
    <row r="1558" spans="2:2" ht="9.75">
      <c r="B1558" s="469"/>
    </row>
    <row r="1559" spans="2:2" ht="9.75">
      <c r="B1559" s="469"/>
    </row>
    <row r="1560" spans="2:2" ht="9.75">
      <c r="B1560" s="469"/>
    </row>
    <row r="1561" spans="2:2" ht="9.75">
      <c r="B1561" s="469"/>
    </row>
    <row r="1562" spans="2:2" ht="9.75">
      <c r="B1562" s="469"/>
    </row>
    <row r="1563" spans="2:2" ht="9.75">
      <c r="B1563" s="469"/>
    </row>
    <row r="1564" spans="2:2" ht="9.75">
      <c r="B1564" s="469"/>
    </row>
    <row r="1565" spans="2:2" ht="9.75">
      <c r="B1565" s="469"/>
    </row>
    <row r="1566" spans="2:2" ht="9.75">
      <c r="B1566" s="469"/>
    </row>
    <row r="1567" spans="2:2" ht="9.75">
      <c r="B1567" s="469"/>
    </row>
    <row r="1568" spans="2:2" ht="9.75">
      <c r="B1568" s="469"/>
    </row>
    <row r="1569" spans="2:2" ht="9.75">
      <c r="B1569" s="469"/>
    </row>
    <row r="1570" spans="2:2" ht="9.75">
      <c r="B1570" s="469"/>
    </row>
    <row r="1571" spans="2:2" ht="9.75">
      <c r="B1571" s="469"/>
    </row>
    <row r="1572" spans="2:2" ht="9.75">
      <c r="B1572" s="469"/>
    </row>
    <row r="1573" spans="2:2" ht="9.75">
      <c r="B1573" s="469"/>
    </row>
    <row r="1574" spans="2:2" ht="9.75">
      <c r="B1574" s="469"/>
    </row>
    <row r="1575" spans="2:2" ht="9.75">
      <c r="B1575" s="469"/>
    </row>
    <row r="1576" spans="2:2" ht="9.75">
      <c r="B1576" s="469"/>
    </row>
    <row r="1577" spans="2:2" ht="9.75">
      <c r="B1577" s="469"/>
    </row>
    <row r="1578" spans="2:2" ht="9.75">
      <c r="B1578" s="469"/>
    </row>
    <row r="1579" spans="2:2" ht="9.75">
      <c r="B1579" s="469"/>
    </row>
    <row r="1580" spans="2:2" ht="9.75">
      <c r="B1580" s="469"/>
    </row>
    <row r="1581" spans="2:2" ht="9.75">
      <c r="B1581" s="469"/>
    </row>
    <row r="1582" spans="2:2" ht="9.75">
      <c r="B1582" s="469"/>
    </row>
    <row r="1583" spans="2:2" ht="9.75">
      <c r="B1583" s="469"/>
    </row>
    <row r="1584" spans="2:2" ht="9.75">
      <c r="B1584" s="469"/>
    </row>
    <row r="1585" spans="2:2" ht="9.75">
      <c r="B1585" s="469"/>
    </row>
    <row r="1586" spans="2:2" ht="9.75">
      <c r="B1586" s="469"/>
    </row>
    <row r="1587" spans="2:2" ht="9.75">
      <c r="B1587" s="469"/>
    </row>
    <row r="1588" spans="2:2" ht="9.75">
      <c r="B1588" s="469"/>
    </row>
    <row r="1589" spans="2:2" ht="9.75">
      <c r="B1589" s="469"/>
    </row>
    <row r="1590" spans="2:2" ht="9.75">
      <c r="B1590" s="469"/>
    </row>
    <row r="1591" spans="2:2" ht="9.75">
      <c r="B1591" s="469"/>
    </row>
    <row r="1592" spans="2:2" ht="9.75">
      <c r="B1592" s="469"/>
    </row>
    <row r="1593" spans="2:2" ht="9.75">
      <c r="B1593" s="469"/>
    </row>
    <row r="1594" spans="2:2" ht="9.75">
      <c r="B1594" s="469"/>
    </row>
    <row r="1595" spans="2:2" ht="9.75">
      <c r="B1595" s="469"/>
    </row>
    <row r="1596" spans="2:2" ht="9.75">
      <c r="B1596" s="469"/>
    </row>
    <row r="1597" spans="2:2" ht="9.75">
      <c r="B1597" s="469"/>
    </row>
    <row r="1598" spans="2:2" ht="9.75">
      <c r="B1598" s="469"/>
    </row>
    <row r="1599" spans="2:2" ht="9.75">
      <c r="B1599" s="469"/>
    </row>
    <row r="1600" spans="2:2" ht="9.75">
      <c r="B1600" s="469"/>
    </row>
    <row r="1601" spans="2:2" ht="9.75">
      <c r="B1601" s="469"/>
    </row>
    <row r="1602" spans="2:2" ht="9.75">
      <c r="B1602" s="469"/>
    </row>
    <row r="1603" spans="2:2" ht="9.75">
      <c r="B1603" s="469"/>
    </row>
    <row r="1604" spans="2:2" ht="9.75">
      <c r="B1604" s="469"/>
    </row>
    <row r="1605" spans="2:2" ht="9.75">
      <c r="B1605" s="469"/>
    </row>
    <row r="1606" spans="2:2" ht="9.75">
      <c r="B1606" s="469"/>
    </row>
    <row r="1607" spans="2:2" ht="9.75">
      <c r="B1607" s="469"/>
    </row>
    <row r="1608" spans="2:2" ht="9.75">
      <c r="B1608" s="469"/>
    </row>
    <row r="1609" spans="2:2" ht="9.75">
      <c r="B1609" s="469"/>
    </row>
    <row r="1610" spans="2:2" ht="9.75">
      <c r="B1610" s="469"/>
    </row>
    <row r="1611" spans="2:2" ht="9.75">
      <c r="B1611" s="469"/>
    </row>
    <row r="1612" spans="2:2" ht="9.75">
      <c r="B1612" s="469"/>
    </row>
    <row r="1613" spans="2:2" ht="9.75">
      <c r="B1613" s="469"/>
    </row>
    <row r="1614" spans="2:2" ht="9.75">
      <c r="B1614" s="469"/>
    </row>
    <row r="1615" spans="2:2" ht="9.75">
      <c r="B1615" s="469"/>
    </row>
    <row r="1616" spans="2:2" ht="9.75">
      <c r="B1616" s="469"/>
    </row>
    <row r="1617" spans="2:2" ht="9.75">
      <c r="B1617" s="469"/>
    </row>
    <row r="1618" spans="2:2" ht="9.75">
      <c r="B1618" s="469"/>
    </row>
    <row r="1619" spans="2:2" ht="9.75">
      <c r="B1619" s="469"/>
    </row>
    <row r="1620" spans="2:2" ht="9.75">
      <c r="B1620" s="469"/>
    </row>
    <row r="1621" spans="2:2" ht="9.75">
      <c r="B1621" s="469"/>
    </row>
    <row r="1622" spans="2:2" ht="9.75">
      <c r="B1622" s="469"/>
    </row>
    <row r="1623" spans="2:2" ht="9.75">
      <c r="B1623" s="469"/>
    </row>
    <row r="1624" spans="2:2" ht="9.75">
      <c r="B1624" s="469"/>
    </row>
    <row r="1625" spans="2:2" ht="9.75">
      <c r="B1625" s="469"/>
    </row>
    <row r="1626" spans="2:2" ht="9.75">
      <c r="B1626" s="469"/>
    </row>
    <row r="1627" spans="2:2" ht="9.75">
      <c r="B1627" s="469"/>
    </row>
    <row r="1628" spans="2:2" ht="9.75">
      <c r="B1628" s="469"/>
    </row>
    <row r="1629" spans="2:2" ht="9.75">
      <c r="B1629" s="469"/>
    </row>
    <row r="1630" spans="2:2" ht="9.75">
      <c r="B1630" s="469"/>
    </row>
    <row r="1631" spans="2:2" ht="9.75">
      <c r="B1631" s="469"/>
    </row>
    <row r="1632" spans="2:2" ht="9.75">
      <c r="B1632" s="469"/>
    </row>
    <row r="1633" spans="2:2" ht="9.75">
      <c r="B1633" s="469"/>
    </row>
    <row r="1634" spans="2:2" ht="9.75">
      <c r="B1634" s="469"/>
    </row>
    <row r="1635" spans="2:2" ht="9.75">
      <c r="B1635" s="469"/>
    </row>
    <row r="1636" spans="2:2" ht="9.75">
      <c r="B1636" s="469"/>
    </row>
    <row r="1637" spans="2:2" ht="9.75">
      <c r="B1637" s="469"/>
    </row>
    <row r="1638" spans="2:2" ht="9.75">
      <c r="B1638" s="469"/>
    </row>
    <row r="1639" spans="2:2" ht="9.75">
      <c r="B1639" s="469"/>
    </row>
    <row r="1640" spans="2:2" ht="9.75">
      <c r="B1640" s="469"/>
    </row>
    <row r="1641" spans="2:2" ht="9.75">
      <c r="B1641" s="469"/>
    </row>
    <row r="1642" spans="2:2" ht="9.75">
      <c r="B1642" s="469"/>
    </row>
    <row r="1643" spans="2:2" ht="9.75">
      <c r="B1643" s="469"/>
    </row>
    <row r="1644" spans="2:2" ht="9.75">
      <c r="B1644" s="469"/>
    </row>
    <row r="1645" spans="2:2" ht="9.75">
      <c r="B1645" s="469"/>
    </row>
    <row r="1646" spans="2:2" ht="9.75">
      <c r="B1646" s="469"/>
    </row>
    <row r="1647" spans="2:2" ht="9.75">
      <c r="B1647" s="469"/>
    </row>
    <row r="1648" spans="2:2" ht="9.75">
      <c r="B1648" s="469"/>
    </row>
    <row r="1649" spans="2:2" ht="9.75">
      <c r="B1649" s="469"/>
    </row>
    <row r="1650" spans="2:2" ht="9.75">
      <c r="B1650" s="469"/>
    </row>
    <row r="1651" spans="2:2" ht="9.75">
      <c r="B1651" s="469"/>
    </row>
    <row r="1652" spans="2:2" ht="9.75">
      <c r="B1652" s="469"/>
    </row>
    <row r="1653" spans="2:2" ht="9.75">
      <c r="B1653" s="469"/>
    </row>
    <row r="1654" spans="2:2" ht="9.75">
      <c r="B1654" s="469"/>
    </row>
    <row r="1655" spans="2:2" ht="9.75">
      <c r="B1655" s="469"/>
    </row>
    <row r="1656" spans="2:2" ht="9.75">
      <c r="B1656" s="469"/>
    </row>
    <row r="1657" spans="2:2" ht="9.75">
      <c r="B1657" s="469"/>
    </row>
    <row r="1658" spans="2:2" ht="9.75">
      <c r="B1658" s="469"/>
    </row>
    <row r="1659" spans="2:2" ht="9.75">
      <c r="B1659" s="469"/>
    </row>
    <row r="1660" spans="2:2" ht="9.75">
      <c r="B1660" s="469"/>
    </row>
    <row r="1661" spans="2:2" ht="9.75">
      <c r="B1661" s="469"/>
    </row>
    <row r="1662" spans="2:2" ht="9.75">
      <c r="B1662" s="469"/>
    </row>
    <row r="1663" spans="2:2" ht="9.75">
      <c r="B1663" s="469"/>
    </row>
    <row r="1664" spans="2:2" ht="9.75">
      <c r="B1664" s="469"/>
    </row>
    <row r="1665" spans="2:2" ht="9.75">
      <c r="B1665" s="469"/>
    </row>
    <row r="1666" spans="2:2" ht="9.75">
      <c r="B1666" s="469"/>
    </row>
    <row r="1667" spans="2:2" ht="9.75">
      <c r="B1667" s="469"/>
    </row>
    <row r="1668" spans="2:2" ht="9.75">
      <c r="B1668" s="469"/>
    </row>
    <row r="1669" spans="2:2" ht="9.75">
      <c r="B1669" s="469"/>
    </row>
    <row r="1670" spans="2:2" ht="9.75">
      <c r="B1670" s="469"/>
    </row>
    <row r="1671" spans="2:2" ht="9.75">
      <c r="B1671" s="469"/>
    </row>
    <row r="1672" spans="2:2" ht="9.75">
      <c r="B1672" s="469"/>
    </row>
    <row r="1673" spans="2:2" ht="9.75">
      <c r="B1673" s="469"/>
    </row>
    <row r="1674" spans="2:2" ht="9.75">
      <c r="B1674" s="469"/>
    </row>
    <row r="1675" spans="2:2" ht="9.75">
      <c r="B1675" s="469"/>
    </row>
    <row r="1676" spans="2:2" ht="9.75">
      <c r="B1676" s="469"/>
    </row>
    <row r="1677" spans="2:2" ht="9.75">
      <c r="B1677" s="469"/>
    </row>
    <row r="1678" spans="2:2" ht="9.75">
      <c r="B1678" s="469"/>
    </row>
    <row r="1679" spans="2:2" ht="9.75">
      <c r="B1679" s="469"/>
    </row>
    <row r="1680" spans="2:2" ht="9.75">
      <c r="B1680" s="469"/>
    </row>
    <row r="1681" spans="2:2" ht="9.75">
      <c r="B1681" s="469"/>
    </row>
    <row r="1682" spans="2:2" ht="9.75">
      <c r="B1682" s="469"/>
    </row>
    <row r="1683" spans="2:2" ht="9.75">
      <c r="B1683" s="469"/>
    </row>
    <row r="1684" spans="2:2" ht="9.75">
      <c r="B1684" s="469"/>
    </row>
    <row r="1685" spans="2:2" ht="9.75">
      <c r="B1685" s="469"/>
    </row>
    <row r="1686" spans="2:2" ht="9.75">
      <c r="B1686" s="469"/>
    </row>
    <row r="1687" spans="2:2" ht="9.75">
      <c r="B1687" s="469"/>
    </row>
    <row r="1688" spans="2:2" ht="9.75">
      <c r="B1688" s="469"/>
    </row>
    <row r="1689" spans="2:2" ht="9.75">
      <c r="B1689" s="469"/>
    </row>
    <row r="1690" spans="2:2" ht="9.75">
      <c r="B1690" s="469"/>
    </row>
    <row r="1691" spans="2:2" ht="9.75">
      <c r="B1691" s="469"/>
    </row>
    <row r="1692" spans="2:2" ht="9.75">
      <c r="B1692" s="469"/>
    </row>
    <row r="1693" spans="2:2" ht="9.75">
      <c r="B1693" s="469"/>
    </row>
    <row r="1694" spans="2:2" ht="9.75">
      <c r="B1694" s="469"/>
    </row>
    <row r="1695" spans="2:2" ht="9.75">
      <c r="B1695" s="469"/>
    </row>
    <row r="1696" spans="2:2" ht="9.75">
      <c r="B1696" s="469"/>
    </row>
    <row r="1697" spans="2:2" ht="9.75">
      <c r="B1697" s="469"/>
    </row>
    <row r="1698" spans="2:2" ht="9.75">
      <c r="B1698" s="469"/>
    </row>
    <row r="1699" spans="2:2" ht="9.75">
      <c r="B1699" s="469"/>
    </row>
    <row r="1700" spans="2:2" ht="9.75">
      <c r="B1700" s="469"/>
    </row>
    <row r="1701" spans="2:2" ht="9.75">
      <c r="B1701" s="469"/>
    </row>
    <row r="1702" spans="2:2" ht="9.75">
      <c r="B1702" s="469"/>
    </row>
    <row r="1703" spans="2:2" ht="9.75">
      <c r="B1703" s="469"/>
    </row>
    <row r="1704" spans="2:2" ht="9.75">
      <c r="B1704" s="469"/>
    </row>
    <row r="1705" spans="2:2" ht="9.75">
      <c r="B1705" s="469"/>
    </row>
    <row r="1706" spans="2:2" ht="9.75">
      <c r="B1706" s="469"/>
    </row>
    <row r="1707" spans="2:2" ht="9.75">
      <c r="B1707" s="469"/>
    </row>
    <row r="1708" spans="2:2" ht="9.75">
      <c r="B1708" s="469"/>
    </row>
    <row r="1709" spans="2:2" ht="9.75">
      <c r="B1709" s="469"/>
    </row>
    <row r="1710" spans="2:2" ht="9.75">
      <c r="B1710" s="469"/>
    </row>
    <row r="1711" spans="2:2" ht="9.75">
      <c r="B1711" s="469"/>
    </row>
    <row r="1712" spans="2:2" ht="9.75">
      <c r="B1712" s="469"/>
    </row>
    <row r="1713" spans="2:2" ht="9.75">
      <c r="B1713" s="469"/>
    </row>
    <row r="1714" spans="2:2" ht="9.75">
      <c r="B1714" s="469"/>
    </row>
    <row r="1715" spans="2:2" ht="9.75">
      <c r="B1715" s="469"/>
    </row>
    <row r="1716" spans="2:2" ht="9.75">
      <c r="B1716" s="469"/>
    </row>
    <row r="1717" spans="2:2" ht="9.75">
      <c r="B1717" s="469"/>
    </row>
    <row r="1718" spans="2:2" ht="9.75">
      <c r="B1718" s="469"/>
    </row>
    <row r="1719" spans="2:2" ht="9.75">
      <c r="B1719" s="469"/>
    </row>
    <row r="1720" spans="2:2" ht="9.75">
      <c r="B1720" s="469"/>
    </row>
    <row r="1721" spans="2:2" ht="9.75">
      <c r="B1721" s="469"/>
    </row>
    <row r="1722" spans="2:2" ht="9.75">
      <c r="B1722" s="469"/>
    </row>
    <row r="1723" spans="2:2" ht="9.75">
      <c r="B1723" s="469"/>
    </row>
    <row r="1724" spans="2:2" ht="9.75">
      <c r="B1724" s="469"/>
    </row>
    <row r="1725" spans="2:2" ht="9.75">
      <c r="B1725" s="469"/>
    </row>
    <row r="1726" spans="2:2" ht="9.75">
      <c r="B1726" s="469"/>
    </row>
    <row r="1727" spans="2:2" ht="9.75">
      <c r="B1727" s="469"/>
    </row>
    <row r="1728" spans="2:2" ht="9.75">
      <c r="B1728" s="469"/>
    </row>
    <row r="1729" spans="2:2" ht="9.75">
      <c r="B1729" s="469"/>
    </row>
    <row r="1730" spans="2:2" ht="9.75">
      <c r="B1730" s="469"/>
    </row>
    <row r="1731" spans="2:2" ht="9.75">
      <c r="B1731" s="469"/>
    </row>
    <row r="1732" spans="2:2" ht="9.75">
      <c r="B1732" s="469"/>
    </row>
    <row r="1733" spans="2:2" ht="9.75">
      <c r="B1733" s="469"/>
    </row>
    <row r="1734" spans="2:2" ht="9.75">
      <c r="B1734" s="469"/>
    </row>
    <row r="1735" spans="2:2" ht="9.75">
      <c r="B1735" s="469"/>
    </row>
    <row r="1736" spans="2:2" ht="9.75">
      <c r="B1736" s="469"/>
    </row>
    <row r="1737" spans="2:2" ht="9.75">
      <c r="B1737" s="469"/>
    </row>
    <row r="1738" spans="2:2" ht="9.75">
      <c r="B1738" s="469"/>
    </row>
    <row r="1739" spans="2:2" ht="9.75">
      <c r="B1739" s="469"/>
    </row>
    <row r="1740" spans="2:2" ht="9.75">
      <c r="B1740" s="469"/>
    </row>
    <row r="1741" spans="2:2" ht="9.75">
      <c r="B1741" s="469"/>
    </row>
    <row r="1742" spans="2:2" ht="9.75">
      <c r="B1742" s="469"/>
    </row>
    <row r="1743" spans="2:2" ht="9.75">
      <c r="B1743" s="469"/>
    </row>
    <row r="1744" spans="2:2" ht="9.75">
      <c r="B1744" s="469"/>
    </row>
    <row r="1745" spans="2:2" ht="9.75">
      <c r="B1745" s="469"/>
    </row>
    <row r="1746" spans="2:2" ht="9.75">
      <c r="B1746" s="469"/>
    </row>
    <row r="1747" spans="2:2" ht="9.75">
      <c r="B1747" s="469"/>
    </row>
    <row r="1748" spans="2:2" ht="9.75">
      <c r="B1748" s="469"/>
    </row>
    <row r="1749" spans="2:2" ht="9.75">
      <c r="B1749" s="469"/>
    </row>
    <row r="1750" spans="2:2" ht="9.75">
      <c r="B1750" s="469"/>
    </row>
    <row r="1751" spans="2:2" ht="9.75">
      <c r="B1751" s="469"/>
    </row>
    <row r="1752" spans="2:2" ht="9.75">
      <c r="B1752" s="469"/>
    </row>
    <row r="1753" spans="2:2" ht="9.75">
      <c r="B1753" s="469"/>
    </row>
    <row r="1754" spans="2:2" ht="9.75">
      <c r="B1754" s="469"/>
    </row>
    <row r="1755" spans="2:2" ht="9.75">
      <c r="B1755" s="469"/>
    </row>
    <row r="1756" spans="2:2" ht="9.75">
      <c r="B1756" s="469"/>
    </row>
    <row r="1757" spans="2:2" ht="9.75">
      <c r="B1757" s="469"/>
    </row>
    <row r="1758" spans="2:2" ht="9.75">
      <c r="B1758" s="469"/>
    </row>
    <row r="1759" spans="2:2" ht="9.75">
      <c r="B1759" s="469"/>
    </row>
    <row r="1760" spans="2:2" ht="9.75">
      <c r="B1760" s="469"/>
    </row>
    <row r="1761" spans="2:2" ht="9.75">
      <c r="B1761" s="469"/>
    </row>
    <row r="1762" spans="2:2" ht="9.75">
      <c r="B1762" s="469"/>
    </row>
    <row r="1763" spans="2:2" ht="9.75">
      <c r="B1763" s="469"/>
    </row>
    <row r="1764" spans="2:2" ht="9.75">
      <c r="B1764" s="469"/>
    </row>
    <row r="1765" spans="2:2" ht="9.75">
      <c r="B1765" s="469"/>
    </row>
    <row r="1766" spans="2:2" ht="9.75">
      <c r="B1766" s="469"/>
    </row>
    <row r="1767" spans="2:2" ht="9.75">
      <c r="B1767" s="469"/>
    </row>
    <row r="1768" spans="2:2" ht="9.75">
      <c r="B1768" s="469"/>
    </row>
    <row r="1769" spans="2:2" ht="9.75">
      <c r="B1769" s="469"/>
    </row>
    <row r="1770" spans="2:2" ht="9.75">
      <c r="B1770" s="469"/>
    </row>
    <row r="1771" spans="2:2" ht="9.75">
      <c r="B1771" s="469"/>
    </row>
    <row r="1772" spans="2:2" ht="9.75">
      <c r="B1772" s="469"/>
    </row>
    <row r="1773" spans="2:2" ht="9.75">
      <c r="B1773" s="469"/>
    </row>
    <row r="1774" spans="2:2" ht="9.75">
      <c r="B1774" s="469"/>
    </row>
    <row r="1775" spans="2:2" ht="9.75">
      <c r="B1775" s="469"/>
    </row>
    <row r="1776" spans="2:2" ht="9.75">
      <c r="B1776" s="469"/>
    </row>
    <row r="1777" spans="2:2" ht="9.75">
      <c r="B1777" s="469"/>
    </row>
    <row r="1778" spans="2:2" ht="9.75">
      <c r="B1778" s="469"/>
    </row>
    <row r="1779" spans="2:2" ht="9.75">
      <c r="B1779" s="469"/>
    </row>
    <row r="1780" spans="2:2" ht="9.75">
      <c r="B1780" s="469"/>
    </row>
    <row r="1781" spans="2:2" ht="9.75">
      <c r="B1781" s="469"/>
    </row>
    <row r="1782" spans="2:2" ht="9.75">
      <c r="B1782" s="469"/>
    </row>
    <row r="1783" spans="2:2" ht="9.75">
      <c r="B1783" s="469"/>
    </row>
    <row r="1784" spans="2:2" ht="9.75">
      <c r="B1784" s="469"/>
    </row>
    <row r="1785" spans="2:2" ht="9.75">
      <c r="B1785" s="469"/>
    </row>
    <row r="1786" spans="2:2" ht="9.75">
      <c r="B1786" s="469"/>
    </row>
    <row r="1787" spans="2:2" ht="9.75">
      <c r="B1787" s="469"/>
    </row>
    <row r="1788" spans="2:2" ht="9.75">
      <c r="B1788" s="469"/>
    </row>
    <row r="1789" spans="2:2" ht="9.75">
      <c r="B1789" s="469"/>
    </row>
    <row r="1790" spans="2:2" ht="9.75">
      <c r="B1790" s="469"/>
    </row>
    <row r="1791" spans="2:2" ht="9.75">
      <c r="B1791" s="469"/>
    </row>
    <row r="1792" spans="2:2" ht="9.75">
      <c r="B1792" s="469"/>
    </row>
    <row r="1793" spans="2:2" ht="9.75">
      <c r="B1793" s="469"/>
    </row>
    <row r="1794" spans="2:2" ht="9.75">
      <c r="B1794" s="469"/>
    </row>
    <row r="1795" spans="2:2" ht="9.75">
      <c r="B1795" s="469"/>
    </row>
    <row r="1796" spans="2:2" ht="9.75">
      <c r="B1796" s="469"/>
    </row>
    <row r="1797" spans="2:2" ht="9.75">
      <c r="B1797" s="469"/>
    </row>
    <row r="1798" spans="2:2" ht="9.75">
      <c r="B1798" s="469"/>
    </row>
    <row r="1799" spans="2:2" ht="9.75">
      <c r="B1799" s="469"/>
    </row>
    <row r="1800" spans="2:2" ht="9.75">
      <c r="B1800" s="469"/>
    </row>
    <row r="1801" spans="2:2" ht="9.75">
      <c r="B1801" s="469"/>
    </row>
    <row r="1802" spans="2:2" ht="9.75">
      <c r="B1802" s="469"/>
    </row>
    <row r="1803" spans="2:2" ht="9.75">
      <c r="B1803" s="469"/>
    </row>
    <row r="1804" spans="2:2" ht="9.75">
      <c r="B1804" s="469"/>
    </row>
    <row r="1805" spans="2:2" ht="9.75">
      <c r="B1805" s="469"/>
    </row>
    <row r="1806" spans="2:2" ht="9.75">
      <c r="B1806" s="469"/>
    </row>
    <row r="1807" spans="2:2" ht="9.75">
      <c r="B1807" s="469"/>
    </row>
    <row r="1808" spans="2:2" ht="9.75">
      <c r="B1808" s="469"/>
    </row>
    <row r="1809" spans="2:2" ht="9.75">
      <c r="B1809" s="469"/>
    </row>
    <row r="1810" spans="2:2" ht="9.75">
      <c r="B1810" s="469"/>
    </row>
    <row r="1811" spans="2:2" ht="9.75">
      <c r="B1811" s="469"/>
    </row>
    <row r="1812" spans="2:2" ht="9.75">
      <c r="B1812" s="469"/>
    </row>
    <row r="1813" spans="2:2" ht="9.75">
      <c r="B1813" s="469"/>
    </row>
    <row r="1814" spans="2:2" ht="9.75">
      <c r="B1814" s="469"/>
    </row>
    <row r="1815" spans="2:2" ht="9.75">
      <c r="B1815" s="469"/>
    </row>
    <row r="1816" spans="2:2" ht="9.75">
      <c r="B1816" s="469"/>
    </row>
    <row r="1817" spans="2:2" ht="9.75">
      <c r="B1817" s="469"/>
    </row>
    <row r="1818" spans="2:2" ht="9.75">
      <c r="B1818" s="469"/>
    </row>
    <row r="1819" spans="2:2" ht="9.75">
      <c r="B1819" s="469"/>
    </row>
    <row r="1820" spans="2:2" ht="9.75">
      <c r="B1820" s="469"/>
    </row>
    <row r="1821" spans="2:2" ht="9.75">
      <c r="B1821" s="469"/>
    </row>
    <row r="1822" spans="2:2" ht="9.75">
      <c r="B1822" s="469"/>
    </row>
    <row r="1823" spans="2:2" ht="9.75">
      <c r="B1823" s="469"/>
    </row>
    <row r="1824" spans="2:2" ht="9.75">
      <c r="B1824" s="469"/>
    </row>
    <row r="1825" spans="2:2" ht="9.75">
      <c r="B1825" s="469"/>
    </row>
    <row r="1826" spans="2:2" ht="9.75">
      <c r="B1826" s="469"/>
    </row>
    <row r="1827" spans="2:2" ht="9.75">
      <c r="B1827" s="469"/>
    </row>
    <row r="1828" spans="2:2" ht="9.75">
      <c r="B1828" s="469"/>
    </row>
    <row r="1829" spans="2:2" ht="9.75">
      <c r="B1829" s="469"/>
    </row>
    <row r="1830" spans="2:2" ht="9.75">
      <c r="B1830" s="469"/>
    </row>
    <row r="1831" spans="2:2" ht="9.75">
      <c r="B1831" s="469"/>
    </row>
    <row r="1832" spans="2:2" ht="9.75">
      <c r="B1832" s="469"/>
    </row>
    <row r="1833" spans="2:2" ht="9.75">
      <c r="B1833" s="469"/>
    </row>
    <row r="1834" spans="2:2" ht="9.75">
      <c r="B1834" s="469"/>
    </row>
    <row r="1835" spans="2:2" ht="9.75">
      <c r="B1835" s="469"/>
    </row>
    <row r="1836" spans="2:2" ht="9.75">
      <c r="B1836" s="469"/>
    </row>
    <row r="1837" spans="2:2" ht="9.75">
      <c r="B1837" s="469"/>
    </row>
    <row r="1838" spans="2:2" ht="9.75">
      <c r="B1838" s="469"/>
    </row>
    <row r="1839" spans="2:2" ht="9.75">
      <c r="B1839" s="469"/>
    </row>
    <row r="1840" spans="2:2" ht="9.75">
      <c r="B1840" s="469"/>
    </row>
    <row r="1841" spans="2:2" ht="9.75">
      <c r="B1841" s="469"/>
    </row>
    <row r="1842" spans="2:2" ht="9.75">
      <c r="B1842" s="469"/>
    </row>
    <row r="1843" spans="2:2" ht="9.75">
      <c r="B1843" s="469"/>
    </row>
    <row r="1844" spans="2:2" ht="9.75">
      <c r="B1844" s="469"/>
    </row>
    <row r="1845" spans="2:2" ht="9.75">
      <c r="B1845" s="469"/>
    </row>
    <row r="1846" spans="2:2" ht="9.75">
      <c r="B1846" s="469"/>
    </row>
    <row r="1847" spans="2:2" ht="9.75">
      <c r="B1847" s="469"/>
    </row>
    <row r="1848" spans="2:2" ht="9.75">
      <c r="B1848" s="469"/>
    </row>
    <row r="1849" spans="2:2" ht="9.75">
      <c r="B1849" s="469"/>
    </row>
    <row r="1850" spans="2:2" ht="9.75">
      <c r="B1850" s="469"/>
    </row>
    <row r="1851" spans="2:2" ht="9.75">
      <c r="B1851" s="469"/>
    </row>
    <row r="1852" spans="2:2" ht="9.75">
      <c r="B1852" s="469"/>
    </row>
    <row r="1853" spans="2:2" ht="9.75">
      <c r="B1853" s="469"/>
    </row>
    <row r="1854" spans="2:2" ht="9.75">
      <c r="B1854" s="469"/>
    </row>
    <row r="1855" spans="2:2" ht="9.75">
      <c r="B1855" s="469"/>
    </row>
    <row r="1856" spans="2:2" ht="9.75">
      <c r="B1856" s="469"/>
    </row>
    <row r="1857" spans="2:2" ht="9.75">
      <c r="B1857" s="469"/>
    </row>
    <row r="1858" spans="2:2" ht="9.75">
      <c r="B1858" s="469"/>
    </row>
    <row r="1859" spans="2:2" ht="9.75">
      <c r="B1859" s="469"/>
    </row>
    <row r="1860" spans="2:2" ht="9.75">
      <c r="B1860" s="469"/>
    </row>
    <row r="1861" spans="2:2" ht="9.75">
      <c r="B1861" s="469"/>
    </row>
    <row r="1862" spans="2:2" ht="9.75">
      <c r="B1862" s="469"/>
    </row>
    <row r="1863" spans="2:2" ht="9.75">
      <c r="B1863" s="469"/>
    </row>
    <row r="1864" spans="2:2" ht="9.75">
      <c r="B1864" s="469"/>
    </row>
    <row r="1865" spans="2:2" ht="9.75">
      <c r="B1865" s="469"/>
    </row>
    <row r="1866" spans="2:2" ht="9.75">
      <c r="B1866" s="469"/>
    </row>
    <row r="1867" spans="2:2" ht="9.75">
      <c r="B1867" s="469"/>
    </row>
    <row r="1868" spans="2:2" ht="9.75">
      <c r="B1868" s="469"/>
    </row>
    <row r="1869" spans="2:2" ht="9.75">
      <c r="B1869" s="469"/>
    </row>
    <row r="1870" spans="2:2" ht="9.75">
      <c r="B1870" s="469"/>
    </row>
    <row r="1871" spans="2:2" ht="9.75">
      <c r="B1871" s="469"/>
    </row>
    <row r="1872" spans="2:2" ht="9.75">
      <c r="B1872" s="469"/>
    </row>
    <row r="1873" spans="2:2" ht="9.75">
      <c r="B1873" s="469"/>
    </row>
    <row r="1874" spans="2:2" ht="9.75">
      <c r="B1874" s="469"/>
    </row>
    <row r="1875" spans="2:2" ht="9.75">
      <c r="B1875" s="469"/>
    </row>
    <row r="1876" spans="2:2" ht="9.75">
      <c r="B1876" s="469"/>
    </row>
    <row r="1877" spans="2:2" ht="9.75">
      <c r="B1877" s="469"/>
    </row>
    <row r="1878" spans="2:2" ht="9.75">
      <c r="B1878" s="469"/>
    </row>
    <row r="1879" spans="2:2" ht="9.75">
      <c r="B1879" s="469"/>
    </row>
    <row r="1880" spans="2:2" ht="9.75">
      <c r="B1880" s="469"/>
    </row>
    <row r="1881" spans="2:2" ht="9.75">
      <c r="B1881" s="469"/>
    </row>
    <row r="1882" spans="2:2" ht="9.75">
      <c r="B1882" s="469"/>
    </row>
    <row r="1883" spans="2:2" ht="9.75">
      <c r="B1883" s="469"/>
    </row>
    <row r="1884" spans="2:2" ht="9.75">
      <c r="B1884" s="469"/>
    </row>
    <row r="1885" spans="2:2" ht="9.75">
      <c r="B1885" s="469"/>
    </row>
    <row r="1886" spans="2:2" ht="9.75">
      <c r="B1886" s="469"/>
    </row>
    <row r="1887" spans="2:2" ht="9.75">
      <c r="B1887" s="469"/>
    </row>
    <row r="1888" spans="2:2" ht="9.75">
      <c r="B1888" s="469"/>
    </row>
    <row r="1889" spans="2:2" ht="9.75">
      <c r="B1889" s="469"/>
    </row>
    <row r="1890" spans="2:2" ht="9.75">
      <c r="B1890" s="469"/>
    </row>
    <row r="1891" spans="2:2" ht="9.75">
      <c r="B1891" s="469"/>
    </row>
    <row r="1892" spans="2:2" ht="9.75">
      <c r="B1892" s="469"/>
    </row>
    <row r="1893" spans="2:2" ht="9.75">
      <c r="B1893" s="469"/>
    </row>
    <row r="1894" spans="2:2" ht="9.75">
      <c r="B1894" s="469"/>
    </row>
    <row r="1895" spans="2:2" ht="9.75">
      <c r="B1895" s="469"/>
    </row>
    <row r="1896" spans="2:2" ht="9.75">
      <c r="B1896" s="469"/>
    </row>
    <row r="1897" spans="2:2" ht="9.75">
      <c r="B1897" s="469"/>
    </row>
    <row r="1898" spans="2:2" ht="9.75">
      <c r="B1898" s="469"/>
    </row>
    <row r="1899" spans="2:2" ht="9.75">
      <c r="B1899" s="469"/>
    </row>
    <row r="1900" spans="2:2" ht="9.75">
      <c r="B1900" s="469"/>
    </row>
    <row r="1901" spans="2:2" ht="9.75">
      <c r="B1901" s="469"/>
    </row>
    <row r="1902" spans="2:2" ht="9.75">
      <c r="B1902" s="469"/>
    </row>
    <row r="1903" spans="2:2" ht="9.75">
      <c r="B1903" s="469"/>
    </row>
    <row r="1904" spans="2:2" ht="9.75">
      <c r="B1904" s="469"/>
    </row>
    <row r="1905" spans="2:2" ht="9.75">
      <c r="B1905" s="469"/>
    </row>
    <row r="1906" spans="2:2" ht="9.75">
      <c r="B1906" s="469"/>
    </row>
    <row r="1907" spans="2:2" ht="9.75">
      <c r="B1907" s="469"/>
    </row>
    <row r="1908" spans="2:2" ht="9.75">
      <c r="B1908" s="469"/>
    </row>
    <row r="1909" spans="2:2" ht="9.75">
      <c r="B1909" s="469"/>
    </row>
    <row r="1910" spans="2:2" ht="9.75">
      <c r="B1910" s="469"/>
    </row>
    <row r="1911" spans="2:2" ht="9.75">
      <c r="B1911" s="469"/>
    </row>
    <row r="1912" spans="2:2" ht="9.75">
      <c r="B1912" s="469"/>
    </row>
    <row r="1913" spans="2:2" ht="9.75">
      <c r="B1913" s="469"/>
    </row>
    <row r="1914" spans="2:2" ht="9.75">
      <c r="B1914" s="469"/>
    </row>
    <row r="1915" spans="2:2" ht="9.75">
      <c r="B1915" s="469"/>
    </row>
    <row r="1916" spans="2:2" ht="9.75">
      <c r="B1916" s="469"/>
    </row>
    <row r="1917" spans="2:2" ht="9.75">
      <c r="B1917" s="469"/>
    </row>
    <row r="1918" spans="2:2" ht="9.75">
      <c r="B1918" s="469"/>
    </row>
    <row r="1919" spans="2:2" ht="9.75">
      <c r="B1919" s="469"/>
    </row>
    <row r="1920" spans="2:2" ht="9.75">
      <c r="B1920" s="469"/>
    </row>
    <row r="1921" spans="2:2" ht="9.75">
      <c r="B1921" s="469"/>
    </row>
    <row r="1922" spans="2:2" ht="9.75">
      <c r="B1922" s="469"/>
    </row>
    <row r="1923" spans="2:2" ht="9.75">
      <c r="B1923" s="469"/>
    </row>
    <row r="1924" spans="2:2" ht="9.75">
      <c r="B1924" s="469"/>
    </row>
    <row r="1925" spans="2:2" ht="9.75">
      <c r="B1925" s="469"/>
    </row>
    <row r="1926" spans="2:2" ht="9.75">
      <c r="B1926" s="469"/>
    </row>
    <row r="1927" spans="2:2" ht="9.75">
      <c r="B1927" s="469"/>
    </row>
    <row r="1928" spans="2:2" ht="9.75">
      <c r="B1928" s="469"/>
    </row>
    <row r="1929" spans="2:2" ht="9.75">
      <c r="B1929" s="469"/>
    </row>
    <row r="1930" spans="2:2" ht="9.75">
      <c r="B1930" s="469"/>
    </row>
    <row r="1931" spans="2:2" ht="9.75">
      <c r="B1931" s="469"/>
    </row>
    <row r="1932" spans="2:2" ht="9.75">
      <c r="B1932" s="469"/>
    </row>
    <row r="1933" spans="2:2" ht="9.75">
      <c r="B1933" s="469"/>
    </row>
    <row r="1934" spans="2:2" ht="9.75">
      <c r="B1934" s="469"/>
    </row>
    <row r="1935" spans="2:2" ht="9.75">
      <c r="B1935" s="469"/>
    </row>
    <row r="1936" spans="2:2" ht="9.75">
      <c r="B1936" s="469"/>
    </row>
    <row r="1937" spans="2:2" ht="9.75">
      <c r="B1937" s="469"/>
    </row>
    <row r="1938" spans="2:2" ht="9.75">
      <c r="B1938" s="469"/>
    </row>
    <row r="1939" spans="2:2" ht="9.75">
      <c r="B1939" s="469"/>
    </row>
    <row r="1940" spans="2:2" ht="9.75">
      <c r="B1940" s="469"/>
    </row>
    <row r="1941" spans="2:2" ht="9.75">
      <c r="B1941" s="469"/>
    </row>
    <row r="1942" spans="2:2" ht="9.75">
      <c r="B1942" s="469"/>
    </row>
    <row r="1943" spans="2:2" ht="9.75">
      <c r="B1943" s="469"/>
    </row>
    <row r="1944" spans="2:2" ht="9.75">
      <c r="B1944" s="469"/>
    </row>
    <row r="1945" spans="2:2" ht="9.75">
      <c r="B1945" s="469"/>
    </row>
    <row r="1946" spans="2:2" ht="9.75">
      <c r="B1946" s="469"/>
    </row>
    <row r="1947" spans="2:2" ht="9.75">
      <c r="B1947" s="469"/>
    </row>
    <row r="1948" spans="2:2" ht="9.75">
      <c r="B1948" s="469"/>
    </row>
    <row r="1949" spans="2:2" ht="9.75">
      <c r="B1949" s="469"/>
    </row>
    <row r="1950" spans="2:2" ht="9.75">
      <c r="B1950" s="469"/>
    </row>
    <row r="1951" spans="2:2" ht="9.75">
      <c r="B1951" s="469"/>
    </row>
    <row r="1952" spans="2:2" ht="9.75">
      <c r="B1952" s="469"/>
    </row>
    <row r="1953" spans="2:2" ht="9.75">
      <c r="B1953" s="469"/>
    </row>
    <row r="1954" spans="2:2" ht="9.75">
      <c r="B1954" s="469"/>
    </row>
    <row r="1955" spans="2:2" ht="9.75">
      <c r="B1955" s="469"/>
    </row>
    <row r="1956" spans="2:2" ht="9.75">
      <c r="B1956" s="469"/>
    </row>
    <row r="1957" spans="2:2" ht="9.75">
      <c r="B1957" s="469"/>
    </row>
    <row r="1958" spans="2:2" ht="9.75">
      <c r="B1958" s="469"/>
    </row>
    <row r="1959" spans="2:2" ht="9.75">
      <c r="B1959" s="469"/>
    </row>
    <row r="1960" spans="2:2" ht="9.75">
      <c r="B1960" s="469"/>
    </row>
    <row r="1961" spans="2:2" ht="9.75">
      <c r="B1961" s="469"/>
    </row>
    <row r="1962" spans="2:2" ht="9.75">
      <c r="B1962" s="469"/>
    </row>
    <row r="1963" spans="2:2" ht="9.75">
      <c r="B1963" s="469"/>
    </row>
    <row r="1964" spans="2:2" ht="9.75">
      <c r="B1964" s="469"/>
    </row>
    <row r="1965" spans="2:2" ht="9.75">
      <c r="B1965" s="469"/>
    </row>
    <row r="1966" spans="2:2" ht="9.75">
      <c r="B1966" s="469"/>
    </row>
    <row r="1967" spans="2:2" ht="9.75">
      <c r="B1967" s="469"/>
    </row>
    <row r="1968" spans="2:2" ht="9.75">
      <c r="B1968" s="469"/>
    </row>
    <row r="1969" spans="2:2" ht="9.75">
      <c r="B1969" s="469"/>
    </row>
    <row r="1970" spans="2:2" ht="9.75">
      <c r="B1970" s="469"/>
    </row>
    <row r="1971" spans="2:2" ht="9.75">
      <c r="B1971" s="469"/>
    </row>
    <row r="1972" spans="2:2" ht="9.75">
      <c r="B1972" s="469"/>
    </row>
    <row r="1973" spans="2:2" ht="9.75">
      <c r="B1973" s="469"/>
    </row>
    <row r="1974" spans="2:2" ht="9.75">
      <c r="B1974" s="469"/>
    </row>
    <row r="1975" spans="2:2" ht="9.75">
      <c r="B1975" s="469"/>
    </row>
    <row r="1976" spans="2:2" ht="9.75">
      <c r="B1976" s="469"/>
    </row>
    <row r="1977" spans="2:2" ht="9.75">
      <c r="B1977" s="469"/>
    </row>
    <row r="1978" spans="2:2" ht="9.75">
      <c r="B1978" s="469"/>
    </row>
    <row r="1979" spans="2:2" ht="9.75">
      <c r="B1979" s="469"/>
    </row>
    <row r="1980" spans="2:2" ht="9.75">
      <c r="B1980" s="469"/>
    </row>
    <row r="1981" spans="2:2" ht="9.75">
      <c r="B1981" s="469"/>
    </row>
    <row r="1982" spans="2:2" ht="9.75">
      <c r="B1982" s="469"/>
    </row>
    <row r="1983" spans="2:2" ht="9.75">
      <c r="B1983" s="469"/>
    </row>
    <row r="1984" spans="2:2" ht="9.75">
      <c r="B1984" s="469"/>
    </row>
    <row r="1985" spans="2:2" ht="9.75">
      <c r="B1985" s="469"/>
    </row>
    <row r="1986" spans="2:2" ht="9.75">
      <c r="B1986" s="469"/>
    </row>
    <row r="1987" spans="2:2" ht="9.75">
      <c r="B1987" s="469"/>
    </row>
    <row r="1988" spans="2:2" ht="9.75">
      <c r="B1988" s="469"/>
    </row>
    <row r="1989" spans="2:2" ht="9.75">
      <c r="B1989" s="469"/>
    </row>
    <row r="1990" spans="2:2" ht="9.75">
      <c r="B1990" s="469"/>
    </row>
    <row r="1991" spans="2:2" ht="9.75">
      <c r="B1991" s="469"/>
    </row>
    <row r="1992" spans="2:2" ht="9.75">
      <c r="B1992" s="469"/>
    </row>
    <row r="1993" spans="2:2" ht="9.75">
      <c r="B1993" s="469"/>
    </row>
    <row r="1994" spans="2:2" ht="9.75">
      <c r="B1994" s="469"/>
    </row>
    <row r="1995" spans="2:2" ht="9.75">
      <c r="B1995" s="469"/>
    </row>
    <row r="1996" spans="2:2" ht="9.75">
      <c r="B1996" s="469"/>
    </row>
    <row r="1997" spans="2:2" ht="9.75">
      <c r="B1997" s="469"/>
    </row>
    <row r="1998" spans="2:2" ht="9.75">
      <c r="B1998" s="469"/>
    </row>
    <row r="1999" spans="2:2" ht="9.75">
      <c r="B1999" s="469"/>
    </row>
    <row r="2000" spans="2:2" ht="9.75">
      <c r="B2000" s="469"/>
    </row>
    <row r="2001" spans="2:2" ht="9.75">
      <c r="B2001" s="469"/>
    </row>
    <row r="2002" spans="2:2" ht="9.75">
      <c r="B2002" s="469"/>
    </row>
    <row r="2003" spans="2:2" ht="9.75">
      <c r="B2003" s="469"/>
    </row>
    <row r="2004" spans="2:2" ht="9.75">
      <c r="B2004" s="469"/>
    </row>
    <row r="2005" spans="2:2" ht="9.75">
      <c r="B2005" s="469"/>
    </row>
    <row r="2006" spans="2:2" ht="9.75">
      <c r="B2006" s="469"/>
    </row>
    <row r="2007" spans="2:2" ht="9.75">
      <c r="B2007" s="469"/>
    </row>
    <row r="2008" spans="2:2" ht="9.75">
      <c r="B2008" s="469"/>
    </row>
    <row r="2009" spans="2:2" ht="9.75">
      <c r="B2009" s="469"/>
    </row>
    <row r="2010" spans="2:2" ht="9.75">
      <c r="B2010" s="469"/>
    </row>
    <row r="2011" spans="2:2" ht="9.75">
      <c r="B2011" s="469"/>
    </row>
    <row r="2012" spans="2:2" ht="9.75">
      <c r="B2012" s="469"/>
    </row>
    <row r="2013" spans="2:2" ht="9.75">
      <c r="B2013" s="469"/>
    </row>
    <row r="2014" spans="2:2" ht="9.75">
      <c r="B2014" s="469"/>
    </row>
    <row r="2015" spans="2:2" ht="9.75">
      <c r="B2015" s="469"/>
    </row>
    <row r="2016" spans="2:2" ht="9.75">
      <c r="B2016" s="469"/>
    </row>
    <row r="2017" spans="2:2" ht="9.75">
      <c r="B2017" s="469"/>
    </row>
    <row r="2018" spans="2:2" ht="9.75">
      <c r="B2018" s="469"/>
    </row>
    <row r="2019" spans="2:2" ht="9.75">
      <c r="B2019" s="469"/>
    </row>
    <row r="2020" spans="2:2" ht="9.75">
      <c r="B2020" s="469"/>
    </row>
    <row r="2021" spans="2:2" ht="9.75">
      <c r="B2021" s="469"/>
    </row>
    <row r="2022" spans="2:2" ht="9.75">
      <c r="B2022" s="469"/>
    </row>
    <row r="2023" spans="2:2" ht="9.75">
      <c r="B2023" s="469"/>
    </row>
    <row r="2024" spans="2:2" ht="9.75">
      <c r="B2024" s="469"/>
    </row>
    <row r="2025" spans="2:2" ht="9.75">
      <c r="B2025" s="469"/>
    </row>
    <row r="2026" spans="2:2" ht="9.75">
      <c r="B2026" s="469"/>
    </row>
    <row r="2027" spans="2:2" ht="9.75">
      <c r="B2027" s="469"/>
    </row>
    <row r="2028" spans="2:2" ht="9.75">
      <c r="B2028" s="469"/>
    </row>
    <row r="2029" spans="2:2" ht="9.75">
      <c r="B2029" s="469"/>
    </row>
    <row r="2030" spans="2:2" ht="9.75">
      <c r="B2030" s="469"/>
    </row>
    <row r="2031" spans="2:2" ht="9.75">
      <c r="B2031" s="469"/>
    </row>
    <row r="2032" spans="2:2" ht="9.75">
      <c r="B2032" s="469"/>
    </row>
    <row r="2033" spans="2:2" ht="9.75">
      <c r="B2033" s="469"/>
    </row>
    <row r="2034" spans="2:2" ht="9.75">
      <c r="B2034" s="469"/>
    </row>
    <row r="2035" spans="2:2" ht="9.75">
      <c r="B2035" s="469"/>
    </row>
    <row r="2036" spans="2:2" ht="9.75">
      <c r="B2036" s="469"/>
    </row>
    <row r="2037" spans="2:2" ht="9.75">
      <c r="B2037" s="469"/>
    </row>
    <row r="2038" spans="2:2" ht="9.75">
      <c r="B2038" s="469"/>
    </row>
    <row r="2039" spans="2:2" ht="9.75">
      <c r="B2039" s="469"/>
    </row>
    <row r="2040" spans="2:2" ht="9.75">
      <c r="B2040" s="469"/>
    </row>
    <row r="2041" spans="2:2" ht="9.75">
      <c r="B2041" s="469"/>
    </row>
    <row r="2042" spans="2:2" ht="9.75">
      <c r="B2042" s="469"/>
    </row>
    <row r="2043" spans="2:2" ht="9.75">
      <c r="B2043" s="469"/>
    </row>
    <row r="2044" spans="2:2" ht="9.75">
      <c r="B2044" s="469"/>
    </row>
    <row r="2045" spans="2:2" ht="9.75">
      <c r="B2045" s="469"/>
    </row>
    <row r="2046" spans="2:2" ht="9.75">
      <c r="B2046" s="469"/>
    </row>
    <row r="2047" spans="2:2" ht="9.75">
      <c r="B2047" s="469"/>
    </row>
    <row r="2048" spans="2:2" ht="9.75">
      <c r="B2048" s="469"/>
    </row>
    <row r="2049" spans="2:2" ht="9.75">
      <c r="B2049" s="469"/>
    </row>
    <row r="2050" spans="2:2" ht="9.75">
      <c r="B2050" s="469"/>
    </row>
    <row r="2051" spans="2:2" ht="9.75">
      <c r="B2051" s="469"/>
    </row>
    <row r="2052" spans="2:2" ht="9.75">
      <c r="B2052" s="469"/>
    </row>
    <row r="2053" spans="2:2" ht="9.75">
      <c r="B2053" s="469"/>
    </row>
    <row r="2054" spans="2:2" ht="9.75">
      <c r="B2054" s="469"/>
    </row>
    <row r="2055" spans="2:2" ht="9.75">
      <c r="B2055" s="469"/>
    </row>
    <row r="2056" spans="2:2" ht="9.75">
      <c r="B2056" s="469"/>
    </row>
    <row r="2057" spans="2:2" ht="9.75">
      <c r="B2057" s="469"/>
    </row>
    <row r="2058" spans="2:2" ht="9.75">
      <c r="B2058" s="469"/>
    </row>
    <row r="2059" spans="2:2" ht="9.75">
      <c r="B2059" s="469"/>
    </row>
    <row r="2060" spans="2:2" ht="9.75">
      <c r="B2060" s="469"/>
    </row>
    <row r="2061" spans="2:2" ht="9.75">
      <c r="B2061" s="469"/>
    </row>
    <row r="2062" spans="2:2" ht="9.75">
      <c r="B2062" s="469"/>
    </row>
    <row r="2063" spans="2:2" ht="9.75">
      <c r="B2063" s="469"/>
    </row>
    <row r="2064" spans="2:2" ht="9.75">
      <c r="B2064" s="469"/>
    </row>
    <row r="2065" spans="2:2" ht="9.75">
      <c r="B2065" s="469"/>
    </row>
    <row r="2066" spans="2:2" ht="9.75">
      <c r="B2066" s="469"/>
    </row>
    <row r="2067" spans="2:2" ht="9.75">
      <c r="B2067" s="469"/>
    </row>
    <row r="2068" spans="2:2" ht="9.75">
      <c r="B2068" s="469"/>
    </row>
    <row r="2069" spans="2:2" ht="9.75">
      <c r="B2069" s="469"/>
    </row>
    <row r="2070" spans="2:2" ht="9.75">
      <c r="B2070" s="469"/>
    </row>
    <row r="2071" spans="2:2" ht="9.75">
      <c r="B2071" s="469"/>
    </row>
    <row r="2072" spans="2:2" ht="9.75">
      <c r="B2072" s="469"/>
    </row>
    <row r="2073" spans="2:2" ht="9.75">
      <c r="B2073" s="469"/>
    </row>
    <row r="2074" spans="2:2" ht="9.75">
      <c r="B2074" s="469"/>
    </row>
    <row r="2075" spans="2:2" ht="9.75">
      <c r="B2075" s="469"/>
    </row>
    <row r="2076" spans="2:2" ht="9.75">
      <c r="B2076" s="469"/>
    </row>
    <row r="2077" spans="2:2" ht="9.75">
      <c r="B2077" s="469"/>
    </row>
    <row r="2078" spans="2:2" ht="9.75">
      <c r="B2078" s="469"/>
    </row>
    <row r="2079" spans="2:2" ht="9.75">
      <c r="B2079" s="469"/>
    </row>
    <row r="2080" spans="2:2" ht="9.75">
      <c r="B2080" s="469"/>
    </row>
    <row r="2081" spans="2:2" ht="9.75">
      <c r="B2081" s="469"/>
    </row>
    <row r="2082" spans="2:2" ht="9.75">
      <c r="B2082" s="469"/>
    </row>
    <row r="2083" spans="2:2" ht="9.75">
      <c r="B2083" s="469"/>
    </row>
    <row r="2084" spans="2:2" ht="9.75">
      <c r="B2084" s="469"/>
    </row>
    <row r="2085" spans="2:2" ht="9.75">
      <c r="B2085" s="469"/>
    </row>
    <row r="2086" spans="2:2" ht="9.75">
      <c r="B2086" s="469"/>
    </row>
    <row r="2087" spans="2:2" ht="9.75">
      <c r="B2087" s="469"/>
    </row>
    <row r="2088" spans="2:2" ht="9.75">
      <c r="B2088" s="469"/>
    </row>
    <row r="2089" spans="2:2" ht="9.75">
      <c r="B2089" s="469"/>
    </row>
    <row r="2090" spans="2:2" ht="9.75">
      <c r="B2090" s="469"/>
    </row>
    <row r="2091" spans="2:2" ht="9.75">
      <c r="B2091" s="469"/>
    </row>
    <row r="2092" spans="2:2" ht="9.75">
      <c r="B2092" s="469"/>
    </row>
    <row r="2093" spans="2:2" ht="9.75">
      <c r="B2093" s="469"/>
    </row>
    <row r="2094" spans="2:2" ht="9.75">
      <c r="B2094" s="469"/>
    </row>
    <row r="2095" spans="2:2" ht="9.75">
      <c r="B2095" s="469"/>
    </row>
    <row r="2096" spans="2:2" ht="9.75">
      <c r="B2096" s="469"/>
    </row>
    <row r="2097" spans="2:2" ht="9.75">
      <c r="B2097" s="469"/>
    </row>
    <row r="2098" spans="2:2" ht="9.75">
      <c r="B2098" s="469"/>
    </row>
    <row r="2099" spans="2:2" ht="9.75">
      <c r="B2099" s="469"/>
    </row>
    <row r="2100" spans="2:2" ht="9.75">
      <c r="B2100" s="469"/>
    </row>
    <row r="2101" spans="2:2" ht="9.75">
      <c r="B2101" s="469"/>
    </row>
    <row r="2102" spans="2:2" ht="9.75">
      <c r="B2102" s="469"/>
    </row>
    <row r="2103" spans="2:2" ht="9.75">
      <c r="B2103" s="469"/>
    </row>
    <row r="2104" spans="2:2" ht="9.75">
      <c r="B2104" s="469"/>
    </row>
    <row r="2105" spans="2:2" ht="9.75">
      <c r="B2105" s="469"/>
    </row>
    <row r="2106" spans="2:2" ht="9.75">
      <c r="B2106" s="469"/>
    </row>
    <row r="2107" spans="2:2" ht="9.75">
      <c r="B2107" s="469"/>
    </row>
    <row r="2108" spans="2:2" ht="9.75">
      <c r="B2108" s="469"/>
    </row>
    <row r="2109" spans="2:2" ht="9.75">
      <c r="B2109" s="469"/>
    </row>
    <row r="2110" spans="2:2" ht="9.75">
      <c r="B2110" s="469"/>
    </row>
    <row r="2111" spans="2:2" ht="9.75">
      <c r="B2111" s="469"/>
    </row>
    <row r="2112" spans="2:2" ht="9.75">
      <c r="B2112" s="469"/>
    </row>
    <row r="2113" spans="2:2" ht="9.75">
      <c r="B2113" s="469"/>
    </row>
    <row r="2114" spans="2:2" ht="9.75">
      <c r="B2114" s="469"/>
    </row>
    <row r="2115" spans="2:2" ht="9.75">
      <c r="B2115" s="469"/>
    </row>
    <row r="2116" spans="2:2" ht="9.75">
      <c r="B2116" s="469"/>
    </row>
    <row r="2117" spans="2:2" ht="9.75">
      <c r="B2117" s="469"/>
    </row>
    <row r="2118" spans="2:2" ht="9.75">
      <c r="B2118" s="469"/>
    </row>
    <row r="2119" spans="2:2" ht="9.75">
      <c r="B2119" s="469"/>
    </row>
    <row r="2120" spans="2:2" ht="9.75">
      <c r="B2120" s="469"/>
    </row>
    <row r="2121" spans="2:2" ht="9.75">
      <c r="B2121" s="469"/>
    </row>
    <row r="2122" spans="2:2" ht="9.75">
      <c r="B2122" s="469"/>
    </row>
    <row r="2123" spans="2:2" ht="9.75">
      <c r="B2123" s="469"/>
    </row>
    <row r="2124" spans="2:2" ht="9.75">
      <c r="B2124" s="469"/>
    </row>
    <row r="2125" spans="2:2" ht="9.75">
      <c r="B2125" s="469"/>
    </row>
    <row r="2126" spans="2:2" ht="9.75">
      <c r="B2126" s="469"/>
    </row>
    <row r="2127" spans="2:2" ht="9.75">
      <c r="B2127" s="469"/>
    </row>
    <row r="2128" spans="2:2" ht="9.75">
      <c r="B2128" s="469"/>
    </row>
    <row r="2129" spans="2:2" ht="9.75">
      <c r="B2129" s="469"/>
    </row>
    <row r="2130" spans="2:2" ht="9.75">
      <c r="B2130" s="469"/>
    </row>
    <row r="2131" spans="2:2" ht="9.75">
      <c r="B2131" s="469"/>
    </row>
    <row r="2132" spans="2:2" ht="9.75">
      <c r="B2132" s="469"/>
    </row>
    <row r="2133" spans="2:2" ht="9.75">
      <c r="B2133" s="469"/>
    </row>
    <row r="2134" spans="2:2" ht="9.75">
      <c r="B2134" s="469"/>
    </row>
    <row r="2135" spans="2:2" ht="9.75">
      <c r="B2135" s="469"/>
    </row>
    <row r="2136" spans="2:2" ht="9.75">
      <c r="B2136" s="469"/>
    </row>
    <row r="2137" spans="2:2" ht="9.75">
      <c r="B2137" s="469"/>
    </row>
    <row r="2138" spans="2:2" ht="9.75">
      <c r="B2138" s="469"/>
    </row>
    <row r="2139" spans="2:2" ht="9.75">
      <c r="B2139" s="469"/>
    </row>
    <row r="2140" spans="2:2" ht="9.75">
      <c r="B2140" s="469"/>
    </row>
    <row r="2141" spans="2:2" ht="9.75">
      <c r="B2141" s="469"/>
    </row>
    <row r="2142" spans="2:2" ht="9.75">
      <c r="B2142" s="469"/>
    </row>
    <row r="2143" spans="2:2" ht="9.75">
      <c r="B2143" s="469"/>
    </row>
    <row r="2144" spans="2:2" ht="9.75">
      <c r="B2144" s="469"/>
    </row>
    <row r="2145" spans="2:2" ht="9.75">
      <c r="B2145" s="469"/>
    </row>
    <row r="2146" spans="2:2" ht="9.75">
      <c r="B2146" s="469"/>
    </row>
    <row r="2147" spans="2:2" ht="9.75">
      <c r="B2147" s="469"/>
    </row>
    <row r="2148" spans="2:2" ht="9.75">
      <c r="B2148" s="469"/>
    </row>
    <row r="2149" spans="2:2" ht="9.75">
      <c r="B2149" s="469"/>
    </row>
    <row r="2150" spans="2:2" ht="9.75">
      <c r="B2150" s="469"/>
    </row>
    <row r="2151" spans="2:2" ht="9.75">
      <c r="B2151" s="469"/>
    </row>
    <row r="2152" spans="2:2" ht="9.75">
      <c r="B2152" s="469"/>
    </row>
    <row r="2153" spans="2:2" ht="9.75">
      <c r="B2153" s="469"/>
    </row>
    <row r="2154" spans="2:2" ht="9.75">
      <c r="B2154" s="469"/>
    </row>
    <row r="2155" spans="2:2" ht="9.75">
      <c r="B2155" s="469"/>
    </row>
    <row r="2156" spans="2:2" ht="9.75">
      <c r="B2156" s="469"/>
    </row>
    <row r="2157" spans="2:2" ht="9.75">
      <c r="B2157" s="469"/>
    </row>
    <row r="2158" spans="2:2" ht="9.75">
      <c r="B2158" s="469"/>
    </row>
    <row r="2159" spans="2:2" ht="9.75">
      <c r="B2159" s="469"/>
    </row>
    <row r="2160" spans="2:2" ht="9.75">
      <c r="B2160" s="469"/>
    </row>
    <row r="2161" spans="2:2" ht="9.75">
      <c r="B2161" s="469"/>
    </row>
    <row r="2162" spans="2:2" ht="9.75">
      <c r="B2162" s="469"/>
    </row>
    <row r="2163" spans="2:2" ht="9.75">
      <c r="B2163" s="469"/>
    </row>
    <row r="2164" spans="2:2" ht="9.75">
      <c r="B2164" s="469"/>
    </row>
    <row r="2165" spans="2:2" ht="9.75">
      <c r="B2165" s="469"/>
    </row>
    <row r="2166" spans="2:2" ht="9.75">
      <c r="B2166" s="469"/>
    </row>
    <row r="2167" spans="2:2" ht="9.75">
      <c r="B2167" s="469"/>
    </row>
    <row r="2168" spans="2:2" ht="9.75">
      <c r="B2168" s="469"/>
    </row>
    <row r="2169" spans="2:2" ht="9.75">
      <c r="B2169" s="469"/>
    </row>
    <row r="2170" spans="2:2" ht="9.75">
      <c r="B2170" s="469"/>
    </row>
    <row r="2171" spans="2:2" ht="9.75">
      <c r="B2171" s="469"/>
    </row>
    <row r="2172" spans="2:2" ht="9.75">
      <c r="B2172" s="469"/>
    </row>
    <row r="2173" spans="2:2" ht="9.75">
      <c r="B2173" s="469"/>
    </row>
    <row r="2174" spans="2:2" ht="9.75">
      <c r="B2174" s="469"/>
    </row>
    <row r="2175" spans="2:2" ht="9.75">
      <c r="B2175" s="469"/>
    </row>
    <row r="2176" spans="2:2" ht="9.75">
      <c r="B2176" s="469"/>
    </row>
    <row r="2177" spans="2:2" ht="9.75">
      <c r="B2177" s="469"/>
    </row>
    <row r="2178" spans="2:2" ht="9.75">
      <c r="B2178" s="469"/>
    </row>
    <row r="2179" spans="2:2" ht="9.75">
      <c r="B2179" s="469"/>
    </row>
    <row r="2180" spans="2:2" ht="9.75">
      <c r="B2180" s="469"/>
    </row>
    <row r="2181" spans="2:2" ht="9.75">
      <c r="B2181" s="469"/>
    </row>
    <row r="2182" spans="2:2" ht="9.75">
      <c r="B2182" s="469"/>
    </row>
    <row r="2183" spans="2:2" ht="9.75">
      <c r="B2183" s="469"/>
    </row>
    <row r="2184" spans="2:2" ht="9.75">
      <c r="B2184" s="469"/>
    </row>
    <row r="2185" spans="2:2" ht="9.75">
      <c r="B2185" s="469"/>
    </row>
    <row r="2186" spans="2:2" ht="9.75">
      <c r="B2186" s="469"/>
    </row>
    <row r="2187" spans="2:2" ht="9.75">
      <c r="B2187" s="469"/>
    </row>
    <row r="2188" spans="2:2" ht="9.75">
      <c r="B2188" s="469"/>
    </row>
    <row r="2189" spans="2:2" ht="9.75">
      <c r="B2189" s="469"/>
    </row>
    <row r="2190" spans="2:2" ht="9.75">
      <c r="B2190" s="469"/>
    </row>
    <row r="2191" spans="2:2" ht="9.75">
      <c r="B2191" s="469"/>
    </row>
    <row r="2192" spans="2:2" ht="9.75">
      <c r="B2192" s="469"/>
    </row>
    <row r="2193" spans="2:2" ht="9.75">
      <c r="B2193" s="469"/>
    </row>
    <row r="2194" spans="2:2" ht="9.75">
      <c r="B2194" s="469"/>
    </row>
    <row r="2195" spans="2:2" ht="9.75">
      <c r="B2195" s="469"/>
    </row>
    <row r="2196" spans="2:2" ht="9.75">
      <c r="B2196" s="469"/>
    </row>
    <row r="2197" spans="2:2" ht="9.75">
      <c r="B2197" s="469"/>
    </row>
    <row r="2198" spans="2:2" ht="9.75">
      <c r="B2198" s="469"/>
    </row>
    <row r="2199" spans="2:2" ht="9.75">
      <c r="B2199" s="469"/>
    </row>
    <row r="2200" spans="2:2" ht="9.75">
      <c r="B2200" s="469"/>
    </row>
    <row r="2201" spans="2:2" ht="9.75">
      <c r="B2201" s="469"/>
    </row>
    <row r="2202" spans="2:2" ht="9.75">
      <c r="B2202" s="469"/>
    </row>
    <row r="2203" spans="2:2" ht="9.75">
      <c r="B2203" s="469"/>
    </row>
    <row r="2204" spans="2:2" ht="9.75">
      <c r="B2204" s="469"/>
    </row>
    <row r="2205" spans="2:2" ht="9.75">
      <c r="B2205" s="469"/>
    </row>
    <row r="2206" spans="2:2" ht="9.75">
      <c r="B2206" s="469"/>
    </row>
    <row r="2207" spans="2:2" ht="9.75">
      <c r="B2207" s="469"/>
    </row>
    <row r="2208" spans="2:2" ht="9.75">
      <c r="B2208" s="469"/>
    </row>
    <row r="2209" spans="2:2" ht="9.75">
      <c r="B2209" s="469"/>
    </row>
    <row r="2210" spans="2:2" ht="9.75">
      <c r="B2210" s="469"/>
    </row>
    <row r="2211" spans="2:2" ht="9.75">
      <c r="B2211" s="469"/>
    </row>
    <row r="2212" spans="2:2" ht="9.75">
      <c r="B2212" s="469"/>
    </row>
    <row r="2213" spans="2:2" ht="9.75">
      <c r="B2213" s="469"/>
    </row>
    <row r="2214" spans="2:2" ht="9.75">
      <c r="B2214" s="469"/>
    </row>
    <row r="2215" spans="2:2" ht="9.75">
      <c r="B2215" s="469"/>
    </row>
    <row r="2216" spans="2:2" ht="9.75">
      <c r="B2216" s="469"/>
    </row>
    <row r="2217" spans="2:2" ht="9.75">
      <c r="B2217" s="469"/>
    </row>
    <row r="2218" spans="2:2" ht="9.75">
      <c r="B2218" s="469"/>
    </row>
    <row r="2219" spans="2:2" ht="9.75">
      <c r="B2219" s="469"/>
    </row>
    <row r="2220" spans="2:2" ht="9.75">
      <c r="B2220" s="469"/>
    </row>
    <row r="2221" spans="2:2" ht="9.75">
      <c r="B2221" s="469"/>
    </row>
    <row r="2222" spans="2:2" ht="9.75">
      <c r="B2222" s="469"/>
    </row>
    <row r="2223" spans="2:2" ht="9.75">
      <c r="B2223" s="469"/>
    </row>
    <row r="2224" spans="2:2" ht="9.75">
      <c r="B2224" s="469"/>
    </row>
    <row r="2225" spans="2:2" ht="9.75">
      <c r="B2225" s="469"/>
    </row>
    <row r="2226" spans="2:2" ht="9.75">
      <c r="B2226" s="469"/>
    </row>
    <row r="2227" spans="2:2" ht="9.75">
      <c r="B2227" s="469"/>
    </row>
    <row r="2228" spans="2:2" ht="9.75">
      <c r="B2228" s="469"/>
    </row>
    <row r="2229" spans="2:2" ht="9.75">
      <c r="B2229" s="469"/>
    </row>
    <row r="2230" spans="2:2" ht="9.75">
      <c r="B2230" s="469"/>
    </row>
    <row r="2231" spans="2:2" ht="9.75">
      <c r="B2231" s="469"/>
    </row>
    <row r="2232" spans="2:2" ht="9.75">
      <c r="B2232" s="469"/>
    </row>
    <row r="2233" spans="2:2" ht="9.75">
      <c r="B2233" s="469"/>
    </row>
    <row r="2234" spans="2:2" ht="9.75">
      <c r="B2234" s="469"/>
    </row>
    <row r="2235" spans="2:2" ht="9.75">
      <c r="B2235" s="469"/>
    </row>
    <row r="2236" spans="2:2" ht="9.75">
      <c r="B2236" s="469"/>
    </row>
    <row r="2237" spans="2:2" ht="9.75">
      <c r="B2237" s="469"/>
    </row>
    <row r="2238" spans="2:2" ht="9.75">
      <c r="B2238" s="469"/>
    </row>
    <row r="2239" spans="2:2" ht="9.75">
      <c r="B2239" s="469"/>
    </row>
    <row r="2240" spans="2:2" ht="9.75">
      <c r="B2240" s="469"/>
    </row>
    <row r="2241" spans="2:2" ht="9.75">
      <c r="B2241" s="469"/>
    </row>
    <row r="2242" spans="2:2" ht="9.75">
      <c r="B2242" s="469"/>
    </row>
    <row r="2243" spans="2:2" ht="9.75">
      <c r="B2243" s="469"/>
    </row>
    <row r="2244" spans="2:2" ht="9.75">
      <c r="B2244" s="469"/>
    </row>
    <row r="2245" spans="2:2" ht="9.75">
      <c r="B2245" s="469"/>
    </row>
    <row r="2246" spans="2:2" ht="9.75">
      <c r="B2246" s="469"/>
    </row>
    <row r="2247" spans="2:2" ht="9.75">
      <c r="B2247" s="469"/>
    </row>
    <row r="2248" spans="2:2" ht="9.75">
      <c r="B2248" s="469"/>
    </row>
    <row r="2249" spans="2:2" ht="9.75">
      <c r="B2249" s="469"/>
    </row>
    <row r="2250" spans="2:2" ht="9.75">
      <c r="B2250" s="469"/>
    </row>
    <row r="2251" spans="2:2" ht="9.75">
      <c r="B2251" s="469"/>
    </row>
    <row r="2252" spans="2:2" ht="9.75">
      <c r="B2252" s="469"/>
    </row>
    <row r="2253" spans="2:2" ht="9.75">
      <c r="B2253" s="469"/>
    </row>
    <row r="2254" spans="2:2" ht="9.75">
      <c r="B2254" s="469"/>
    </row>
    <row r="2255" spans="2:2" ht="9.75">
      <c r="B2255" s="469"/>
    </row>
    <row r="2256" spans="2:2" ht="9.75">
      <c r="B2256" s="469"/>
    </row>
    <row r="2257" spans="2:2" ht="9.75">
      <c r="B2257" s="469"/>
    </row>
    <row r="2258" spans="2:2" ht="9.75">
      <c r="B2258" s="469"/>
    </row>
    <row r="2259" spans="2:2" ht="9.75">
      <c r="B2259" s="469"/>
    </row>
    <row r="2260" spans="2:2" ht="9.75">
      <c r="B2260" s="469"/>
    </row>
    <row r="2261" spans="2:2" ht="9.75">
      <c r="B2261" s="469"/>
    </row>
    <row r="2262" spans="2:2" ht="9.75">
      <c r="B2262" s="469"/>
    </row>
    <row r="2263" spans="2:2" ht="9.75">
      <c r="B2263" s="469"/>
    </row>
    <row r="2264" spans="2:2" ht="9.75">
      <c r="B2264" s="469"/>
    </row>
    <row r="2265" spans="2:2" ht="9.75">
      <c r="B2265" s="469"/>
    </row>
    <row r="2266" spans="2:2" ht="9.75">
      <c r="B2266" s="469"/>
    </row>
    <row r="2267" spans="2:2" ht="9.75">
      <c r="B2267" s="469"/>
    </row>
    <row r="2268" spans="2:2" ht="9.75">
      <c r="B2268" s="469"/>
    </row>
    <row r="2269" spans="2:2" ht="9.75">
      <c r="B2269" s="469"/>
    </row>
    <row r="2270" spans="2:2" ht="9.75">
      <c r="B2270" s="469"/>
    </row>
    <row r="2271" spans="2:2" ht="9.75">
      <c r="B2271" s="469"/>
    </row>
    <row r="2272" spans="2:2" ht="9.75">
      <c r="B2272" s="469"/>
    </row>
    <row r="2273" spans="2:2" ht="9.75">
      <c r="B2273" s="469"/>
    </row>
    <row r="2274" spans="2:2" ht="9.75">
      <c r="B2274" s="469"/>
    </row>
    <row r="2275" spans="2:2" ht="9.75">
      <c r="B2275" s="469"/>
    </row>
    <row r="2276" spans="2:2" ht="9.75">
      <c r="B2276" s="469"/>
    </row>
    <row r="2277" spans="2:2" ht="9.75">
      <c r="B2277" s="469"/>
    </row>
    <row r="2278" spans="2:2" ht="9.75">
      <c r="B2278" s="469"/>
    </row>
    <row r="2279" spans="2:2" ht="9.75">
      <c r="B2279" s="469"/>
    </row>
    <row r="2280" spans="2:2" ht="9.75">
      <c r="B2280" s="469"/>
    </row>
    <row r="2281" spans="2:2" ht="9.75">
      <c r="B2281" s="469"/>
    </row>
    <row r="2282" spans="2:2" ht="9.75">
      <c r="B2282" s="469"/>
    </row>
    <row r="2283" spans="2:2" ht="9.75">
      <c r="B2283" s="469"/>
    </row>
    <row r="2284" spans="2:2" ht="9.75">
      <c r="B2284" s="469"/>
    </row>
    <row r="2285" spans="2:2" ht="9.75">
      <c r="B2285" s="469"/>
    </row>
    <row r="2286" spans="2:2" ht="9.75">
      <c r="B2286" s="469"/>
    </row>
    <row r="2287" spans="2:2" ht="9.75">
      <c r="B2287" s="469"/>
    </row>
    <row r="2288" spans="2:2" ht="9.75">
      <c r="B2288" s="469"/>
    </row>
    <row r="2289" spans="2:2" ht="9.75">
      <c r="B2289" s="469"/>
    </row>
    <row r="2290" spans="2:2" ht="9.75">
      <c r="B2290" s="469"/>
    </row>
    <row r="2291" spans="2:2" ht="9.75">
      <c r="B2291" s="469"/>
    </row>
    <row r="2292" spans="2:2" ht="9.75">
      <c r="B2292" s="469"/>
    </row>
    <row r="2293" spans="2:2" ht="9.75">
      <c r="B2293" s="469"/>
    </row>
    <row r="2294" spans="2:2" ht="9.75">
      <c r="B2294" s="469"/>
    </row>
    <row r="2295" spans="2:2" ht="9.75">
      <c r="B2295" s="469"/>
    </row>
    <row r="2296" spans="2:2" ht="9.75">
      <c r="B2296" s="469"/>
    </row>
    <row r="2297" spans="2:2" ht="9.75">
      <c r="B2297" s="469"/>
    </row>
    <row r="2298" spans="2:2" ht="9.75">
      <c r="B2298" s="469"/>
    </row>
    <row r="2299" spans="2:2" ht="9.75">
      <c r="B2299" s="469"/>
    </row>
    <row r="2300" spans="2:2" ht="9.75">
      <c r="B2300" s="469"/>
    </row>
    <row r="2301" spans="2:2" ht="9.75">
      <c r="B2301" s="469"/>
    </row>
    <row r="2302" spans="2:2" ht="9.75">
      <c r="B2302" s="469"/>
    </row>
    <row r="2303" spans="2:2" ht="9.75">
      <c r="B2303" s="469"/>
    </row>
    <row r="2304" spans="2:2" ht="9.75">
      <c r="B2304" s="469"/>
    </row>
    <row r="2305" spans="2:2" ht="9.75">
      <c r="B2305" s="469"/>
    </row>
    <row r="2306" spans="2:2" ht="9.75">
      <c r="B2306" s="469"/>
    </row>
    <row r="2307" spans="2:2" ht="9.75">
      <c r="B2307" s="469"/>
    </row>
    <row r="2308" spans="2:2" ht="9.75">
      <c r="B2308" s="469"/>
    </row>
    <row r="2309" spans="2:2" ht="9.75">
      <c r="B2309" s="469"/>
    </row>
    <row r="2310" spans="2:2" ht="9.75">
      <c r="B2310" s="469"/>
    </row>
    <row r="2311" spans="2:2" ht="9.75">
      <c r="B2311" s="469"/>
    </row>
    <row r="2312" spans="2:2" ht="9.75">
      <c r="B2312" s="469"/>
    </row>
    <row r="2313" spans="2:2" ht="9.75">
      <c r="B2313" s="469"/>
    </row>
    <row r="2314" spans="2:2" ht="9.75">
      <c r="B2314" s="469"/>
    </row>
    <row r="2315" spans="2:2" ht="9.75">
      <c r="B2315" s="469"/>
    </row>
    <row r="2316" spans="2:2" ht="9.75">
      <c r="B2316" s="469"/>
    </row>
    <row r="2317" spans="2:2" ht="9.75">
      <c r="B2317" s="469"/>
    </row>
    <row r="2318" spans="2:2" ht="9.75">
      <c r="B2318" s="469"/>
    </row>
    <row r="2319" spans="2:2" ht="9.75">
      <c r="B2319" s="469"/>
    </row>
    <row r="2320" spans="2:2" ht="9.75">
      <c r="B2320" s="469"/>
    </row>
    <row r="2321" spans="2:2" ht="9.75">
      <c r="B2321" s="469"/>
    </row>
    <row r="2322" spans="2:2" ht="9.75">
      <c r="B2322" s="469"/>
    </row>
    <row r="2323" spans="2:2" ht="9.75">
      <c r="B2323" s="469"/>
    </row>
    <row r="2324" spans="2:2" ht="9.75">
      <c r="B2324" s="469"/>
    </row>
    <row r="2325" spans="2:2" ht="9.75">
      <c r="B2325" s="469"/>
    </row>
    <row r="2326" spans="2:2" ht="9.75">
      <c r="B2326" s="469"/>
    </row>
    <row r="2327" spans="2:2" ht="9.75">
      <c r="B2327" s="469"/>
    </row>
    <row r="2328" spans="2:2" ht="9.75">
      <c r="B2328" s="469"/>
    </row>
    <row r="2329" spans="2:2" ht="9.75">
      <c r="B2329" s="469"/>
    </row>
    <row r="2330" spans="2:2" ht="9.75">
      <c r="B2330" s="469"/>
    </row>
    <row r="2331" spans="2:2" ht="9.75">
      <c r="B2331" s="469"/>
    </row>
    <row r="2332" spans="2:2" ht="9.75">
      <c r="B2332" s="469"/>
    </row>
    <row r="2333" spans="2:2" ht="9.75">
      <c r="B2333" s="469"/>
    </row>
    <row r="2334" spans="2:2" ht="9.75">
      <c r="B2334" s="469"/>
    </row>
    <row r="2335" spans="2:2" ht="9.75">
      <c r="B2335" s="469"/>
    </row>
    <row r="2336" spans="2:2" ht="9.75">
      <c r="B2336" s="469"/>
    </row>
    <row r="2337" spans="2:2" ht="9.75">
      <c r="B2337" s="469"/>
    </row>
    <row r="2338" spans="2:2" ht="9.75">
      <c r="B2338" s="469"/>
    </row>
    <row r="2339" spans="2:2" ht="9.75">
      <c r="B2339" s="469"/>
    </row>
    <row r="2340" spans="2:2" ht="9.75">
      <c r="B2340" s="469"/>
    </row>
    <row r="2341" spans="2:2" ht="9.75">
      <c r="B2341" s="469"/>
    </row>
    <row r="2342" spans="2:2" ht="9.75">
      <c r="B2342" s="469"/>
    </row>
    <row r="2343" spans="2:2" ht="9.75">
      <c r="B2343" s="469"/>
    </row>
    <row r="2344" spans="2:2" ht="9.75">
      <c r="B2344" s="469"/>
    </row>
    <row r="2345" spans="2:2" ht="9.75">
      <c r="B2345" s="469"/>
    </row>
    <row r="2346" spans="2:2" ht="9.75">
      <c r="B2346" s="469"/>
    </row>
    <row r="2347" spans="2:2" ht="9.75">
      <c r="B2347" s="469"/>
    </row>
    <row r="2348" spans="2:2" ht="9.75">
      <c r="B2348" s="469"/>
    </row>
    <row r="2349" spans="2:2" ht="9.75">
      <c r="B2349" s="469"/>
    </row>
    <row r="2350" spans="2:2" ht="9.75">
      <c r="B2350" s="469"/>
    </row>
    <row r="2351" spans="2:2" ht="9.75">
      <c r="B2351" s="469"/>
    </row>
    <row r="2352" spans="2:2" ht="9.75">
      <c r="B2352" s="469"/>
    </row>
    <row r="2353" spans="2:2" ht="9.75">
      <c r="B2353" s="469"/>
    </row>
    <row r="2354" spans="2:2" ht="9.75">
      <c r="B2354" s="469"/>
    </row>
    <row r="2355" spans="2:2" ht="9.75">
      <c r="B2355" s="469"/>
    </row>
    <row r="2356" spans="2:2" ht="9.75">
      <c r="B2356" s="469"/>
    </row>
    <row r="2357" spans="2:2" ht="9.75">
      <c r="B2357" s="469"/>
    </row>
    <row r="2358" spans="2:2" ht="9.75">
      <c r="B2358" s="469"/>
    </row>
    <row r="2359" spans="2:2" ht="9.75">
      <c r="B2359" s="469"/>
    </row>
    <row r="2360" spans="2:2" ht="9.75">
      <c r="B2360" s="469"/>
    </row>
    <row r="2361" spans="2:2" ht="9.75">
      <c r="B2361" s="469"/>
    </row>
    <row r="2362" spans="2:2" ht="9.75">
      <c r="B2362" s="469"/>
    </row>
    <row r="2363" spans="2:2" ht="9.75">
      <c r="B2363" s="469"/>
    </row>
    <row r="2364" spans="2:2" ht="9.75">
      <c r="B2364" s="469"/>
    </row>
    <row r="2365" spans="2:2" ht="9.75">
      <c r="B2365" s="469"/>
    </row>
    <row r="2366" spans="2:2" ht="9.75">
      <c r="B2366" s="469"/>
    </row>
    <row r="2367" spans="2:2" ht="9.75">
      <c r="B2367" s="469"/>
    </row>
    <row r="2368" spans="2:2" ht="9.75">
      <c r="B2368" s="469"/>
    </row>
    <row r="2369" spans="2:2" ht="9.75">
      <c r="B2369" s="469"/>
    </row>
    <row r="2370" spans="2:2" ht="9.75">
      <c r="B2370" s="469"/>
    </row>
    <row r="2371" spans="2:2" ht="9.75">
      <c r="B2371" s="469"/>
    </row>
    <row r="2372" spans="2:2" ht="9.75">
      <c r="B2372" s="469"/>
    </row>
    <row r="2373" spans="2:2" ht="9.75">
      <c r="B2373" s="469"/>
    </row>
    <row r="2374" spans="2:2" ht="9.75">
      <c r="B2374" s="469"/>
    </row>
    <row r="2375" spans="2:2" ht="9.75">
      <c r="B2375" s="469"/>
    </row>
    <row r="2376" spans="2:2" ht="9.75">
      <c r="B2376" s="469"/>
    </row>
    <row r="2377" spans="2:2" ht="9.75">
      <c r="B2377" s="469"/>
    </row>
    <row r="2378" spans="2:2" ht="9.75">
      <c r="B2378" s="469"/>
    </row>
    <row r="2379" spans="2:2" ht="9.75">
      <c r="B2379" s="469"/>
    </row>
    <row r="2380" spans="2:2" ht="9.75">
      <c r="B2380" s="469"/>
    </row>
    <row r="2381" spans="2:2" ht="9.75">
      <c r="B2381" s="469"/>
    </row>
    <row r="2382" spans="2:2" ht="9.75">
      <c r="B2382" s="469"/>
    </row>
    <row r="2383" spans="2:2" ht="9.75">
      <c r="B2383" s="469"/>
    </row>
    <row r="2384" spans="2:2" ht="9.75">
      <c r="B2384" s="469"/>
    </row>
    <row r="2385" spans="2:2" ht="9.75">
      <c r="B2385" s="469"/>
    </row>
    <row r="2386" spans="2:2" ht="9.75">
      <c r="B2386" s="469"/>
    </row>
    <row r="2387" spans="2:2" ht="9.75">
      <c r="B2387" s="469"/>
    </row>
    <row r="2388" spans="2:2" ht="9.75">
      <c r="B2388" s="469"/>
    </row>
    <row r="2389" spans="2:2" ht="9.75">
      <c r="B2389" s="469"/>
    </row>
    <row r="2390" spans="2:2" ht="9.75">
      <c r="B2390" s="469"/>
    </row>
    <row r="2391" spans="2:2" ht="9.75">
      <c r="B2391" s="469"/>
    </row>
    <row r="2392" spans="2:2" ht="9.75">
      <c r="B2392" s="469"/>
    </row>
    <row r="2393" spans="2:2" ht="9.75">
      <c r="B2393" s="469"/>
    </row>
    <row r="2394" spans="2:2" ht="9.75">
      <c r="B2394" s="469"/>
    </row>
    <row r="2395" spans="2:2" ht="9.75">
      <c r="B2395" s="469"/>
    </row>
    <row r="2396" spans="2:2" ht="9.75">
      <c r="B2396" s="469"/>
    </row>
    <row r="2397" spans="2:2" ht="9.75">
      <c r="B2397" s="469"/>
    </row>
    <row r="2398" spans="2:2" ht="9.75">
      <c r="B2398" s="469"/>
    </row>
    <row r="2399" spans="2:2" ht="9.75">
      <c r="B2399" s="469"/>
    </row>
    <row r="2400" spans="2:2" ht="9.75">
      <c r="B2400" s="469"/>
    </row>
    <row r="2401" spans="2:2" ht="9.75">
      <c r="B2401" s="469"/>
    </row>
    <row r="2402" spans="2:2" ht="9.75">
      <c r="B2402" s="469"/>
    </row>
    <row r="2403" spans="2:2" ht="9.75">
      <c r="B2403" s="469"/>
    </row>
    <row r="2404" spans="2:2" ht="9.75">
      <c r="B2404" s="469"/>
    </row>
    <row r="2405" spans="2:2" ht="9.75">
      <c r="B2405" s="469"/>
    </row>
    <row r="2406" spans="2:2" ht="9.75">
      <c r="B2406" s="469"/>
    </row>
    <row r="2407" spans="2:2" ht="9.75">
      <c r="B2407" s="469"/>
    </row>
    <row r="2408" spans="2:2" ht="9.75">
      <c r="B2408" s="469"/>
    </row>
    <row r="2409" spans="2:2" ht="9.75">
      <c r="B2409" s="469"/>
    </row>
    <row r="2410" spans="2:2" ht="9.75">
      <c r="B2410" s="469"/>
    </row>
    <row r="2411" spans="2:2" ht="9.75">
      <c r="B2411" s="469"/>
    </row>
    <row r="2412" spans="2:2" ht="9.75">
      <c r="B2412" s="469"/>
    </row>
    <row r="2413" spans="2:2" ht="9.75">
      <c r="B2413" s="469"/>
    </row>
    <row r="2414" spans="2:2" ht="9.75">
      <c r="B2414" s="469"/>
    </row>
    <row r="2415" spans="2:2" ht="9.75">
      <c r="B2415" s="469"/>
    </row>
    <row r="2416" spans="2:2" ht="9.75">
      <c r="B2416" s="469"/>
    </row>
    <row r="2417" spans="2:2" ht="9.75">
      <c r="B2417" s="469"/>
    </row>
    <row r="2418" spans="2:2" ht="9.75">
      <c r="B2418" s="469"/>
    </row>
    <row r="2419" spans="2:2" ht="9.75">
      <c r="B2419" s="469"/>
    </row>
    <row r="2420" spans="2:2" ht="9.75">
      <c r="B2420" s="469"/>
    </row>
    <row r="2421" spans="2:2" ht="9.75">
      <c r="B2421" s="469"/>
    </row>
    <row r="2422" spans="2:2" ht="9.75">
      <c r="B2422" s="469"/>
    </row>
    <row r="2423" spans="2:2" ht="9.75">
      <c r="B2423" s="469"/>
    </row>
    <row r="2424" spans="2:2" ht="9.75">
      <c r="B2424" s="469"/>
    </row>
    <row r="2425" spans="2:2" ht="9.75">
      <c r="B2425" s="469"/>
    </row>
    <row r="2426" spans="2:2" ht="9.75">
      <c r="B2426" s="469"/>
    </row>
    <row r="2427" spans="2:2" ht="9.75">
      <c r="B2427" s="469"/>
    </row>
    <row r="2428" spans="2:2" ht="9.75">
      <c r="B2428" s="469"/>
    </row>
    <row r="2429" spans="2:2" ht="9.75">
      <c r="B2429" s="469"/>
    </row>
    <row r="2430" spans="2:2" ht="9.75">
      <c r="B2430" s="469"/>
    </row>
    <row r="2431" spans="2:2" ht="9.75">
      <c r="B2431" s="469"/>
    </row>
    <row r="2432" spans="2:2" ht="9.75">
      <c r="B2432" s="469"/>
    </row>
  </sheetData>
  <mergeCells count="8">
    <mergeCell ref="A228:C228"/>
    <mergeCell ref="A59:C59"/>
    <mergeCell ref="A1:K1"/>
    <mergeCell ref="L1:V1"/>
    <mergeCell ref="A2:K2"/>
    <mergeCell ref="L2:V2"/>
    <mergeCell ref="A118:C118"/>
    <mergeCell ref="A173:C173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2" manualBreakCount="2">
    <brk id="60" max="21" man="1"/>
    <brk id="11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view="pageBreakPreview" zoomScaleNormal="100" workbookViewId="0">
      <pane ySplit="4" topLeftCell="A5" activePane="bottomLeft" state="frozen"/>
      <selection pane="bottomLeft" sqref="A1:L1"/>
    </sheetView>
  </sheetViews>
  <sheetFormatPr defaultRowHeight="9.75"/>
  <cols>
    <col min="1" max="1" width="21.7109375" style="673" customWidth="1"/>
    <col min="2" max="2" width="5.7109375" style="673" customWidth="1"/>
    <col min="3" max="16" width="6.28515625" style="673" customWidth="1"/>
    <col min="17" max="17" width="6.28515625" style="714" customWidth="1"/>
    <col min="18" max="18" width="6.28515625" style="673" customWidth="1"/>
    <col min="19" max="19" width="5.7109375" style="673" customWidth="1"/>
    <col min="20" max="21" width="6.28515625" style="673" customWidth="1"/>
    <col min="22" max="22" width="5.7109375" style="673" customWidth="1"/>
    <col min="23" max="23" width="8.28515625" style="673" customWidth="1"/>
    <col min="24" max="24" width="21.7109375" style="673" customWidth="1"/>
    <col min="25" max="16384" width="9.140625" style="673"/>
  </cols>
  <sheetData>
    <row r="1" spans="1:79" s="737" customFormat="1" ht="14.1" customHeight="1">
      <c r="A1" s="1667" t="s">
        <v>911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8" t="s">
        <v>925</v>
      </c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</row>
    <row r="2" spans="1:79" s="736" customFormat="1" ht="15.95" customHeight="1">
      <c r="A2" s="1669" t="s">
        <v>910</v>
      </c>
      <c r="B2" s="1669"/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70" t="s">
        <v>909</v>
      </c>
      <c r="N2" s="1670"/>
      <c r="O2" s="1670"/>
      <c r="P2" s="1670"/>
      <c r="Q2" s="1670"/>
      <c r="R2" s="1670"/>
      <c r="S2" s="1670"/>
      <c r="T2" s="1670"/>
      <c r="U2" s="1670"/>
      <c r="V2" s="1670"/>
      <c r="W2" s="1670"/>
      <c r="X2" s="1670"/>
    </row>
    <row r="3" spans="1:79" s="735" customFormat="1" ht="20.100000000000001" customHeight="1">
      <c r="A3" s="1654" t="s">
        <v>908</v>
      </c>
      <c r="B3" s="1633" t="s">
        <v>348</v>
      </c>
      <c r="C3" s="1672" t="s">
        <v>907</v>
      </c>
      <c r="D3" s="1673"/>
      <c r="E3" s="1673"/>
      <c r="F3" s="1673"/>
      <c r="G3" s="1673"/>
      <c r="H3" s="1673"/>
      <c r="I3" s="1673"/>
      <c r="J3" s="1673"/>
      <c r="K3" s="1673"/>
      <c r="L3" s="1673"/>
      <c r="M3" s="1674" t="s">
        <v>906</v>
      </c>
      <c r="N3" s="1674"/>
      <c r="O3" s="1674"/>
      <c r="P3" s="1674"/>
      <c r="Q3" s="1674"/>
      <c r="R3" s="1674"/>
      <c r="S3" s="1674"/>
      <c r="T3" s="1674"/>
      <c r="U3" s="1674"/>
      <c r="V3" s="1675"/>
      <c r="W3" s="1633" t="s">
        <v>905</v>
      </c>
      <c r="X3" s="1671" t="s">
        <v>904</v>
      </c>
    </row>
    <row r="4" spans="1:79" s="705" customFormat="1" ht="80.099999999999994" customHeight="1">
      <c r="A4" s="1656"/>
      <c r="B4" s="1634"/>
      <c r="C4" s="734" t="s">
        <v>266</v>
      </c>
      <c r="D4" s="707" t="s">
        <v>903</v>
      </c>
      <c r="E4" s="707" t="s">
        <v>895</v>
      </c>
      <c r="F4" s="707" t="s">
        <v>894</v>
      </c>
      <c r="G4" s="707" t="s">
        <v>893</v>
      </c>
      <c r="H4" s="707" t="s">
        <v>892</v>
      </c>
      <c r="I4" s="707" t="s">
        <v>891</v>
      </c>
      <c r="J4" s="707" t="s">
        <v>890</v>
      </c>
      <c r="K4" s="677" t="s">
        <v>889</v>
      </c>
      <c r="L4" s="515" t="s">
        <v>888</v>
      </c>
      <c r="M4" s="677" t="s">
        <v>887</v>
      </c>
      <c r="N4" s="707" t="s">
        <v>886</v>
      </c>
      <c r="O4" s="707" t="s">
        <v>885</v>
      </c>
      <c r="P4" s="707" t="s">
        <v>884</v>
      </c>
      <c r="Q4" s="707" t="s">
        <v>883</v>
      </c>
      <c r="R4" s="707" t="s">
        <v>882</v>
      </c>
      <c r="S4" s="707" t="s">
        <v>881</v>
      </c>
      <c r="T4" s="707" t="s">
        <v>880</v>
      </c>
      <c r="U4" s="707" t="s">
        <v>879</v>
      </c>
      <c r="V4" s="707" t="s">
        <v>878</v>
      </c>
      <c r="W4" s="1634"/>
      <c r="X4" s="1629"/>
    </row>
    <row r="5" spans="1:79" s="451" customFormat="1" ht="15.95" customHeight="1">
      <c r="A5" s="704" t="s">
        <v>0</v>
      </c>
      <c r="B5" s="454">
        <v>100</v>
      </c>
      <c r="C5" s="726">
        <v>77.65354524020178</v>
      </c>
      <c r="D5" s="726">
        <v>1.9108907222034361</v>
      </c>
      <c r="E5" s="726">
        <v>1.2880360013155396</v>
      </c>
      <c r="F5" s="726">
        <v>16.75031614639547</v>
      </c>
      <c r="G5" s="726">
        <v>1.6298331024962827</v>
      </c>
      <c r="H5" s="726">
        <v>1.902031674857908</v>
      </c>
      <c r="I5" s="726">
        <v>4.1225258359929775</v>
      </c>
      <c r="J5" s="726">
        <v>10.652454361430603</v>
      </c>
      <c r="K5" s="726">
        <v>4.9009060547245937</v>
      </c>
      <c r="L5" s="726">
        <v>1.1757634993352819</v>
      </c>
      <c r="M5" s="726">
        <v>2.312385063993589</v>
      </c>
      <c r="N5" s="726">
        <v>2.2723745952631309</v>
      </c>
      <c r="O5" s="726">
        <v>0.17544387880360013</v>
      </c>
      <c r="P5" s="726">
        <v>3.1394031897202628</v>
      </c>
      <c r="Q5" s="726">
        <v>1.7257771642710567</v>
      </c>
      <c r="R5" s="726">
        <v>4.2072947596129344</v>
      </c>
      <c r="S5" s="726">
        <v>8.0460415691978451</v>
      </c>
      <c r="T5" s="726">
        <v>9.3155488440390766</v>
      </c>
      <c r="U5" s="726">
        <v>1.2934788147173675</v>
      </c>
      <c r="V5" s="733">
        <v>0.83298205956059113</v>
      </c>
      <c r="W5" s="725">
        <v>22.346454759798224</v>
      </c>
      <c r="X5" s="703" t="s">
        <v>0</v>
      </c>
    </row>
    <row r="6" spans="1:79" s="444" customFormat="1" ht="12" customHeight="1">
      <c r="A6" s="477" t="s">
        <v>242</v>
      </c>
      <c r="B6" s="448">
        <v>100</v>
      </c>
      <c r="C6" s="724">
        <v>80.784414202233023</v>
      </c>
      <c r="D6" s="724">
        <v>2.3844812124915005</v>
      </c>
      <c r="E6" s="724">
        <v>1.025552588271234</v>
      </c>
      <c r="F6" s="724">
        <v>14.033229204647357</v>
      </c>
      <c r="G6" s="724">
        <v>1.2814726489746444</v>
      </c>
      <c r="H6" s="724">
        <v>1.5156143756713343</v>
      </c>
      <c r="I6" s="724">
        <v>4.6866777693467485</v>
      </c>
      <c r="J6" s="724">
        <v>13.056357598273499</v>
      </c>
      <c r="K6" s="724">
        <v>5.4638982232427056</v>
      </c>
      <c r="L6" s="724">
        <v>1.3095578308385152</v>
      </c>
      <c r="M6" s="724">
        <v>3.2197443755727897</v>
      </c>
      <c r="N6" s="724">
        <v>3.0792199217556688</v>
      </c>
      <c r="O6" s="724">
        <v>0.23956167407392809</v>
      </c>
      <c r="P6" s="724">
        <v>4.3186140701833917</v>
      </c>
      <c r="Q6" s="724">
        <v>2.4354287178375396</v>
      </c>
      <c r="R6" s="724">
        <v>4.2085398661765723</v>
      </c>
      <c r="S6" s="724">
        <v>7.2441045754210318</v>
      </c>
      <c r="T6" s="724">
        <v>8.6814746198646002</v>
      </c>
      <c r="U6" s="724">
        <v>1.5508933058722667</v>
      </c>
      <c r="V6" s="730">
        <v>1.0500901682154578</v>
      </c>
      <c r="W6" s="723">
        <v>19.21558579776698</v>
      </c>
      <c r="X6" s="506" t="s">
        <v>242</v>
      </c>
    </row>
    <row r="7" spans="1:79" s="451" customFormat="1" ht="11.1" customHeight="1">
      <c r="A7" s="549" t="s">
        <v>125</v>
      </c>
      <c r="B7" s="454">
        <v>100</v>
      </c>
      <c r="C7" s="726">
        <v>82.692345013381981</v>
      </c>
      <c r="D7" s="726">
        <v>0.78280614036171037</v>
      </c>
      <c r="E7" s="726">
        <v>1.429234289625922</v>
      </c>
      <c r="F7" s="726">
        <v>9.3993193450327883</v>
      </c>
      <c r="G7" s="726">
        <v>1.4662839379189037</v>
      </c>
      <c r="H7" s="726">
        <v>1.2358704109158851</v>
      </c>
      <c r="I7" s="726">
        <v>5.4431226149288916</v>
      </c>
      <c r="J7" s="726">
        <v>15.116785784226378</v>
      </c>
      <c r="K7" s="726">
        <v>6.2509813746125227</v>
      </c>
      <c r="L7" s="726">
        <v>1.8092578249739328</v>
      </c>
      <c r="M7" s="726">
        <v>4.1613812108883623</v>
      </c>
      <c r="N7" s="726">
        <v>4.2584160040366479</v>
      </c>
      <c r="O7" s="726">
        <v>0.31915625600954117</v>
      </c>
      <c r="P7" s="726">
        <v>5.7626317247316994</v>
      </c>
      <c r="Q7" s="726">
        <v>3.1382816373121716</v>
      </c>
      <c r="R7" s="726">
        <v>4.4567198358524154</v>
      </c>
      <c r="S7" s="726">
        <v>6.1758235166467594</v>
      </c>
      <c r="T7" s="726">
        <v>8.330172351435321</v>
      </c>
      <c r="U7" s="726">
        <v>1.745214861496065</v>
      </c>
      <c r="V7" s="733">
        <v>1.4110623192726979</v>
      </c>
      <c r="W7" s="725">
        <v>17.307654986618022</v>
      </c>
      <c r="X7" s="700" t="s">
        <v>125</v>
      </c>
    </row>
    <row r="8" spans="1:79" s="451" customFormat="1" ht="18.95" customHeight="1">
      <c r="A8" s="548" t="s">
        <v>246</v>
      </c>
      <c r="B8" s="454">
        <v>100</v>
      </c>
      <c r="C8" s="726">
        <v>82.692345013381981</v>
      </c>
      <c r="D8" s="726">
        <v>0.78280614036171037</v>
      </c>
      <c r="E8" s="726">
        <v>1.429234289625922</v>
      </c>
      <c r="F8" s="726">
        <v>9.3993193450327883</v>
      </c>
      <c r="G8" s="726">
        <v>1.4662839379189037</v>
      </c>
      <c r="H8" s="726">
        <v>1.2358704109158851</v>
      </c>
      <c r="I8" s="726">
        <v>5.4431226149288916</v>
      </c>
      <c r="J8" s="726">
        <v>15.116785784226378</v>
      </c>
      <c r="K8" s="726">
        <v>6.2509813746125227</v>
      </c>
      <c r="L8" s="726">
        <v>1.8092578249739328</v>
      </c>
      <c r="M8" s="726">
        <v>4.1613812108883623</v>
      </c>
      <c r="N8" s="726">
        <v>4.2584160040366479</v>
      </c>
      <c r="O8" s="726">
        <v>0.31915625600954117</v>
      </c>
      <c r="P8" s="726">
        <v>5.7626317247316994</v>
      </c>
      <c r="Q8" s="726">
        <v>3.1382816373121716</v>
      </c>
      <c r="R8" s="726">
        <v>4.4567198358524154</v>
      </c>
      <c r="S8" s="726">
        <v>6.1758235166467594</v>
      </c>
      <c r="T8" s="726">
        <v>8.330172351435321</v>
      </c>
      <c r="U8" s="726">
        <v>1.745214861496065</v>
      </c>
      <c r="V8" s="733">
        <v>1.4110623192726979</v>
      </c>
      <c r="W8" s="725">
        <v>17.307654986618022</v>
      </c>
      <c r="X8" s="699" t="s">
        <v>246</v>
      </c>
    </row>
    <row r="9" spans="1:79" s="451" customFormat="1" ht="10.5" customHeight="1">
      <c r="A9" s="471" t="s">
        <v>200</v>
      </c>
      <c r="B9" s="448">
        <v>100</v>
      </c>
      <c r="C9" s="724">
        <v>54.849068721901098</v>
      </c>
      <c r="D9" s="724">
        <v>1.3487475915221581</v>
      </c>
      <c r="E9" s="724">
        <v>0</v>
      </c>
      <c r="F9" s="724">
        <v>7.0648683365446372</v>
      </c>
      <c r="G9" s="724">
        <v>0</v>
      </c>
      <c r="H9" s="724">
        <v>2.8580603725112397</v>
      </c>
      <c r="I9" s="724">
        <v>8.2851637764932562</v>
      </c>
      <c r="J9" s="724">
        <v>7.4823378291586389</v>
      </c>
      <c r="K9" s="724">
        <v>1.7019910083493899</v>
      </c>
      <c r="L9" s="724">
        <v>0.67437379576107903</v>
      </c>
      <c r="M9" s="724">
        <v>0.22479126525369297</v>
      </c>
      <c r="N9" s="724">
        <v>9.6339113680154145E-2</v>
      </c>
      <c r="O9" s="724">
        <v>3.211303789338471E-2</v>
      </c>
      <c r="P9" s="724">
        <v>1.1560693641618496</v>
      </c>
      <c r="Q9" s="724">
        <v>0.54592164418754008</v>
      </c>
      <c r="R9" s="724">
        <v>3.5003211303789339</v>
      </c>
      <c r="S9" s="724">
        <v>11.143224149004496</v>
      </c>
      <c r="T9" s="724">
        <v>8.2530507385998728</v>
      </c>
      <c r="U9" s="724">
        <v>0.28901734104046239</v>
      </c>
      <c r="V9" s="730">
        <v>0.16056518946692355</v>
      </c>
      <c r="W9" s="723">
        <v>45.150931278098909</v>
      </c>
      <c r="X9" s="498" t="s">
        <v>200</v>
      </c>
    </row>
    <row r="10" spans="1:79" s="444" customFormat="1" ht="10.5" customHeight="1">
      <c r="A10" s="471" t="s">
        <v>201</v>
      </c>
      <c r="B10" s="448">
        <v>100</v>
      </c>
      <c r="C10" s="724">
        <v>81.93025322079076</v>
      </c>
      <c r="D10" s="724">
        <v>0.22434473567303417</v>
      </c>
      <c r="E10" s="724">
        <v>2.6654820079964461E-2</v>
      </c>
      <c r="F10" s="724">
        <v>12.432252332296757</v>
      </c>
      <c r="G10" s="724">
        <v>1.3171923589515773</v>
      </c>
      <c r="H10" s="724">
        <v>0.15104398045313194</v>
      </c>
      <c r="I10" s="724">
        <v>9.7001332741004003</v>
      </c>
      <c r="J10" s="724">
        <v>13.031985784095957</v>
      </c>
      <c r="K10" s="724">
        <v>1.9991115059973346</v>
      </c>
      <c r="L10" s="724">
        <v>1.4504664593513994</v>
      </c>
      <c r="M10" s="724">
        <v>2.1479342514438029</v>
      </c>
      <c r="N10" s="724">
        <v>1.023989338071968</v>
      </c>
      <c r="O10" s="724">
        <v>0.13771657041314972</v>
      </c>
      <c r="P10" s="724">
        <v>7.1101732563305191</v>
      </c>
      <c r="Q10" s="724">
        <v>6.5970679697912038</v>
      </c>
      <c r="R10" s="724">
        <v>4.0693025322079084</v>
      </c>
      <c r="S10" s="724">
        <v>7.6277210128831623</v>
      </c>
      <c r="T10" s="724">
        <v>5.0111061750333183</v>
      </c>
      <c r="U10" s="724">
        <v>0.81075077743225221</v>
      </c>
      <c r="V10" s="730">
        <v>7.0590848511772535</v>
      </c>
      <c r="W10" s="723">
        <v>18.06974677920924</v>
      </c>
      <c r="X10" s="498" t="s">
        <v>201</v>
      </c>
      <c r="AE10" s="451"/>
      <c r="AF10" s="451"/>
      <c r="AG10" s="451"/>
      <c r="AH10" s="451"/>
      <c r="AI10" s="451"/>
      <c r="AJ10" s="451"/>
      <c r="AK10" s="451"/>
      <c r="AL10" s="451"/>
      <c r="AM10" s="451"/>
      <c r="AN10" s="451"/>
      <c r="AO10" s="451"/>
      <c r="AP10" s="451"/>
      <c r="AQ10" s="451"/>
      <c r="AR10" s="451"/>
      <c r="AS10" s="451"/>
      <c r="AT10" s="451"/>
      <c r="AU10" s="451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1"/>
      <c r="BG10" s="451"/>
      <c r="BH10" s="451"/>
      <c r="BI10" s="451"/>
      <c r="BJ10" s="451"/>
      <c r="BK10" s="451"/>
      <c r="BL10" s="451"/>
      <c r="BM10" s="451"/>
      <c r="BN10" s="451"/>
      <c r="BO10" s="451"/>
      <c r="BP10" s="451"/>
      <c r="BQ10" s="451"/>
      <c r="BR10" s="451"/>
      <c r="BS10" s="451"/>
      <c r="BT10" s="451"/>
      <c r="BU10" s="451"/>
      <c r="BV10" s="451"/>
      <c r="BW10" s="451"/>
      <c r="BX10" s="451"/>
      <c r="BY10" s="451"/>
      <c r="BZ10" s="451"/>
      <c r="CA10" s="451"/>
    </row>
    <row r="11" spans="1:79" s="444" customFormat="1" ht="10.5" customHeight="1">
      <c r="A11" s="471" t="s">
        <v>202</v>
      </c>
      <c r="B11" s="448">
        <v>100</v>
      </c>
      <c r="C11" s="724">
        <v>80.630967703313488</v>
      </c>
      <c r="D11" s="724">
        <v>0.35619144541889908</v>
      </c>
      <c r="E11" s="724">
        <v>4.7891286779011638E-2</v>
      </c>
      <c r="F11" s="724">
        <v>5.8128049328025382</v>
      </c>
      <c r="G11" s="724">
        <v>3.0081714508066688</v>
      </c>
      <c r="H11" s="724">
        <v>7.4441018887126216</v>
      </c>
      <c r="I11" s="724">
        <v>5.0824628094226112</v>
      </c>
      <c r="J11" s="724">
        <v>11.999760543566106</v>
      </c>
      <c r="K11" s="724">
        <v>1.3050375647280672</v>
      </c>
      <c r="L11" s="724">
        <v>2.17905354844503</v>
      </c>
      <c r="M11" s="724">
        <v>3.4152473884282677</v>
      </c>
      <c r="N11" s="724">
        <v>8.5485946900535783</v>
      </c>
      <c r="O11" s="724">
        <v>0.27836810440300519</v>
      </c>
      <c r="P11" s="724">
        <v>9.3866922086862825</v>
      </c>
      <c r="Q11" s="724">
        <v>4.7921218833248531</v>
      </c>
      <c r="R11" s="724">
        <v>3.0291238887724865</v>
      </c>
      <c r="S11" s="724">
        <v>3.9540243646921489</v>
      </c>
      <c r="T11" s="724">
        <v>4.9447753599329518</v>
      </c>
      <c r="U11" s="724">
        <v>2.2119788081056004</v>
      </c>
      <c r="V11" s="730">
        <v>2.8315723308090632</v>
      </c>
      <c r="W11" s="723">
        <v>19.369032296686523</v>
      </c>
      <c r="X11" s="498" t="s">
        <v>202</v>
      </c>
    </row>
    <row r="12" spans="1:79" s="444" customFormat="1" ht="10.5" customHeight="1">
      <c r="A12" s="471" t="s">
        <v>203</v>
      </c>
      <c r="B12" s="448">
        <v>100</v>
      </c>
      <c r="C12" s="724">
        <v>65.785298783712321</v>
      </c>
      <c r="D12" s="724">
        <v>1.1316763617133792</v>
      </c>
      <c r="E12" s="724">
        <v>0.22210470650449499</v>
      </c>
      <c r="F12" s="724">
        <v>12.035959809624536</v>
      </c>
      <c r="G12" s="724">
        <v>0.41248016922263353</v>
      </c>
      <c r="H12" s="724">
        <v>3.3315705975674246</v>
      </c>
      <c r="I12" s="724">
        <v>4.0296139608672661</v>
      </c>
      <c r="J12" s="724">
        <v>12.226335272342675</v>
      </c>
      <c r="K12" s="724">
        <v>3.5113696456901113</v>
      </c>
      <c r="L12" s="724">
        <v>0.96245372818614494</v>
      </c>
      <c r="M12" s="724">
        <v>0.57112638815441563</v>
      </c>
      <c r="N12" s="724">
        <v>5.2882072977260705E-2</v>
      </c>
      <c r="O12" s="724">
        <v>0</v>
      </c>
      <c r="P12" s="724">
        <v>8.6409307244844005</v>
      </c>
      <c r="Q12" s="724">
        <v>0.70861977789529351</v>
      </c>
      <c r="R12" s="724">
        <v>1.9037546271813854</v>
      </c>
      <c r="S12" s="724">
        <v>7.6150185087255418</v>
      </c>
      <c r="T12" s="724">
        <v>7.9428873611845585</v>
      </c>
      <c r="U12" s="724">
        <v>0.24325753569539926</v>
      </c>
      <c r="V12" s="730">
        <v>0.24325753569539926</v>
      </c>
      <c r="W12" s="723">
        <v>34.214701216287679</v>
      </c>
      <c r="X12" s="498" t="s">
        <v>203</v>
      </c>
    </row>
    <row r="13" spans="1:79" s="444" customFormat="1" ht="10.5" customHeight="1">
      <c r="A13" s="471" t="s">
        <v>204</v>
      </c>
      <c r="B13" s="448">
        <v>100</v>
      </c>
      <c r="C13" s="724">
        <v>73.885382997280786</v>
      </c>
      <c r="D13" s="724">
        <v>0.20778820994305064</v>
      </c>
      <c r="E13" s="724">
        <v>1.2826432712533989E-2</v>
      </c>
      <c r="F13" s="724">
        <v>7.7497306449130372</v>
      </c>
      <c r="G13" s="724">
        <v>0.1333949002103535</v>
      </c>
      <c r="H13" s="724">
        <v>4.6226463495972503</v>
      </c>
      <c r="I13" s="724">
        <v>7.942127135601047</v>
      </c>
      <c r="J13" s="724">
        <v>13.398491611513005</v>
      </c>
      <c r="K13" s="724">
        <v>10.002052229234005</v>
      </c>
      <c r="L13" s="724">
        <v>1.0953773536504028</v>
      </c>
      <c r="M13" s="724">
        <v>2.1368836899081627</v>
      </c>
      <c r="N13" s="724">
        <v>1.1620748037555795</v>
      </c>
      <c r="O13" s="724">
        <v>0.37966240829100611</v>
      </c>
      <c r="P13" s="724">
        <v>5.5794982299522857</v>
      </c>
      <c r="Q13" s="724">
        <v>1.0055923246626648</v>
      </c>
      <c r="R13" s="724">
        <v>1.7213072700220613</v>
      </c>
      <c r="S13" s="724">
        <v>6.1746447078138633</v>
      </c>
      <c r="T13" s="724">
        <v>9.0811143604740643</v>
      </c>
      <c r="U13" s="724">
        <v>0.35144425632343135</v>
      </c>
      <c r="V13" s="730">
        <v>1.1261607921604844</v>
      </c>
      <c r="W13" s="723">
        <v>26.114617002719203</v>
      </c>
      <c r="X13" s="498" t="s">
        <v>204</v>
      </c>
    </row>
    <row r="14" spans="1:79" s="444" customFormat="1" ht="10.5" customHeight="1">
      <c r="A14" s="471" t="s">
        <v>205</v>
      </c>
      <c r="B14" s="448">
        <v>100</v>
      </c>
      <c r="C14" s="724">
        <v>85.808306075924278</v>
      </c>
      <c r="D14" s="724">
        <v>0.42224204579244717</v>
      </c>
      <c r="E14" s="724">
        <v>0.22598870056497175</v>
      </c>
      <c r="F14" s="724">
        <v>17.712359996035289</v>
      </c>
      <c r="G14" s="724">
        <v>1.3935969868173259</v>
      </c>
      <c r="H14" s="724">
        <v>6.1453067697492321E-2</v>
      </c>
      <c r="I14" s="724">
        <v>7.4417682624640697</v>
      </c>
      <c r="J14" s="724">
        <v>24.258102884329467</v>
      </c>
      <c r="K14" s="724">
        <v>3.9825552582020021</v>
      </c>
      <c r="L14" s="724">
        <v>1.1259787887798591</v>
      </c>
      <c r="M14" s="724">
        <v>1.5541679056398057</v>
      </c>
      <c r="N14" s="724">
        <v>0.55307760927743088</v>
      </c>
      <c r="O14" s="724">
        <v>0.26563584101496679</v>
      </c>
      <c r="P14" s="724">
        <v>4.6169095054019227</v>
      </c>
      <c r="Q14" s="724">
        <v>2.2836752899197146</v>
      </c>
      <c r="R14" s="724">
        <v>0.62246010506492211</v>
      </c>
      <c r="S14" s="724">
        <v>7.2712855585290903</v>
      </c>
      <c r="T14" s="724">
        <v>10.032708890871247</v>
      </c>
      <c r="U14" s="724">
        <v>1.3361086331648331</v>
      </c>
      <c r="V14" s="730">
        <v>0.64823074635741895</v>
      </c>
      <c r="W14" s="723">
        <v>14.191693924075727</v>
      </c>
      <c r="X14" s="498" t="s">
        <v>205</v>
      </c>
    </row>
    <row r="15" spans="1:79" s="444" customFormat="1" ht="10.5" customHeight="1">
      <c r="A15" s="471" t="s">
        <v>206</v>
      </c>
      <c r="B15" s="448">
        <v>100</v>
      </c>
      <c r="C15" s="724">
        <v>88.468158347676422</v>
      </c>
      <c r="D15" s="724">
        <v>4.617774232819781E-2</v>
      </c>
      <c r="E15" s="724">
        <v>32.74841526384283</v>
      </c>
      <c r="F15" s="724">
        <v>13.047311196003527</v>
      </c>
      <c r="G15" s="724">
        <v>2.2291255614793668</v>
      </c>
      <c r="H15" s="724">
        <v>3.2240460098232648</v>
      </c>
      <c r="I15" s="724">
        <v>8.6310398387976992</v>
      </c>
      <c r="J15" s="724">
        <v>2.3802527181898325</v>
      </c>
      <c r="K15" s="724">
        <v>2.6909029847613448</v>
      </c>
      <c r="L15" s="724">
        <v>2.3844506947651234</v>
      </c>
      <c r="M15" s="724">
        <v>0.18890894588808194</v>
      </c>
      <c r="N15" s="724">
        <v>0.15532513328575628</v>
      </c>
      <c r="O15" s="724">
        <v>0</v>
      </c>
      <c r="P15" s="724">
        <v>0.89836698711221186</v>
      </c>
      <c r="Q15" s="724">
        <v>11.389110448763697</v>
      </c>
      <c r="R15" s="724">
        <v>0.7430418538264556</v>
      </c>
      <c r="S15" s="724">
        <v>3.9209101213215232</v>
      </c>
      <c r="T15" s="724">
        <v>3.551488182695941</v>
      </c>
      <c r="U15" s="724">
        <v>0.19310692246337266</v>
      </c>
      <c r="V15" s="730">
        <v>3.778178917761639E-2</v>
      </c>
      <c r="W15" s="723">
        <v>11.53184165232358</v>
      </c>
      <c r="X15" s="498" t="s">
        <v>206</v>
      </c>
    </row>
    <row r="16" spans="1:79" s="444" customFormat="1" ht="10.5" customHeight="1">
      <c r="A16" s="471" t="s">
        <v>207</v>
      </c>
      <c r="B16" s="448">
        <v>100</v>
      </c>
      <c r="C16" s="724">
        <v>69.470371174299984</v>
      </c>
      <c r="D16" s="724">
        <v>1.3240720642500543</v>
      </c>
      <c r="E16" s="724">
        <v>0</v>
      </c>
      <c r="F16" s="724">
        <v>24.97286737573258</v>
      </c>
      <c r="G16" s="724">
        <v>0.62947688300412419</v>
      </c>
      <c r="H16" s="724">
        <v>2.3334056869980464</v>
      </c>
      <c r="I16" s="724">
        <v>1.2263946168873452</v>
      </c>
      <c r="J16" s="724">
        <v>5.4807901020186671</v>
      </c>
      <c r="K16" s="724">
        <v>5.1877577599305402</v>
      </c>
      <c r="L16" s="724">
        <v>0.31473844150206209</v>
      </c>
      <c r="M16" s="724">
        <v>0.16279574560451487</v>
      </c>
      <c r="N16" s="724">
        <v>1.5628391578033429</v>
      </c>
      <c r="O16" s="724">
        <v>0</v>
      </c>
      <c r="P16" s="724">
        <v>1.0635988712828304</v>
      </c>
      <c r="Q16" s="724">
        <v>0.81397872802257432</v>
      </c>
      <c r="R16" s="724">
        <v>1.8992836987193402</v>
      </c>
      <c r="S16" s="724">
        <v>8.161493379639678</v>
      </c>
      <c r="T16" s="724">
        <v>13.327545040156282</v>
      </c>
      <c r="U16" s="724">
        <v>0.31473844150206209</v>
      </c>
      <c r="V16" s="730">
        <v>0.66203603212502715</v>
      </c>
      <c r="W16" s="723">
        <v>30.529628825700023</v>
      </c>
      <c r="X16" s="498" t="s">
        <v>207</v>
      </c>
    </row>
    <row r="17" spans="1:79" s="444" customFormat="1" ht="10.5" customHeight="1">
      <c r="A17" s="471" t="s">
        <v>208</v>
      </c>
      <c r="B17" s="448">
        <v>100</v>
      </c>
      <c r="C17" s="724">
        <v>88.114497082301426</v>
      </c>
      <c r="D17" s="724">
        <v>0.39115230492873165</v>
      </c>
      <c r="E17" s="724">
        <v>2.7635760674312559E-2</v>
      </c>
      <c r="F17" s="724">
        <v>7.4733474346573692</v>
      </c>
      <c r="G17" s="724">
        <v>2.4266323699790608</v>
      </c>
      <c r="H17" s="724">
        <v>7.3341057174137178E-2</v>
      </c>
      <c r="I17" s="724">
        <v>5.830082588407862</v>
      </c>
      <c r="J17" s="724">
        <v>24.501227665522261</v>
      </c>
      <c r="K17" s="724">
        <v>4.8362581180046975</v>
      </c>
      <c r="L17" s="724">
        <v>2.9963542054187347</v>
      </c>
      <c r="M17" s="724">
        <v>5.7737481531871468</v>
      </c>
      <c r="N17" s="724">
        <v>12.642297594625907</v>
      </c>
      <c r="O17" s="724">
        <v>0.73978805497390543</v>
      </c>
      <c r="P17" s="724">
        <v>7.370244789064742</v>
      </c>
      <c r="Q17" s="724">
        <v>2.782708517128857</v>
      </c>
      <c r="R17" s="724">
        <v>1.7825065634931601</v>
      </c>
      <c r="S17" s="724">
        <v>2.9942283776745571</v>
      </c>
      <c r="T17" s="724">
        <v>3.9008939105664266</v>
      </c>
      <c r="U17" s="724">
        <v>1.0597251304726778</v>
      </c>
      <c r="V17" s="730">
        <v>0.51338740021896023</v>
      </c>
      <c r="W17" s="723">
        <v>11.885502917698579</v>
      </c>
      <c r="X17" s="498" t="s">
        <v>208</v>
      </c>
    </row>
    <row r="18" spans="1:79" s="444" customFormat="1" ht="10.5" customHeight="1">
      <c r="A18" s="471" t="s">
        <v>209</v>
      </c>
      <c r="B18" s="448">
        <v>100</v>
      </c>
      <c r="C18" s="724">
        <v>75.795945253604629</v>
      </c>
      <c r="D18" s="724">
        <v>1.9175876454658565</v>
      </c>
      <c r="E18" s="724">
        <v>0.10978555222132767</v>
      </c>
      <c r="F18" s="724">
        <v>7.3483129620141989</v>
      </c>
      <c r="G18" s="724">
        <v>15.57491034179902</v>
      </c>
      <c r="H18" s="724">
        <v>2.8471053209397645</v>
      </c>
      <c r="I18" s="724">
        <v>3.0374002781233993</v>
      </c>
      <c r="J18" s="724">
        <v>4.1425748371514315</v>
      </c>
      <c r="K18" s="724">
        <v>22.484081094927909</v>
      </c>
      <c r="L18" s="724">
        <v>0.51233257703286239</v>
      </c>
      <c r="M18" s="724">
        <v>0.62211812925419019</v>
      </c>
      <c r="N18" s="724">
        <v>0.27080436214594161</v>
      </c>
      <c r="O18" s="724">
        <v>8.0509404962306949E-2</v>
      </c>
      <c r="P18" s="724">
        <v>1.3247456634706873</v>
      </c>
      <c r="Q18" s="724">
        <v>0.32935665666398301</v>
      </c>
      <c r="R18" s="724">
        <v>0.46841835614433142</v>
      </c>
      <c r="S18" s="724">
        <v>7.36295103564371</v>
      </c>
      <c r="T18" s="724">
        <v>6.4553904706140672</v>
      </c>
      <c r="U18" s="724">
        <v>0.79045597599355921</v>
      </c>
      <c r="V18" s="730">
        <v>0.14638073629510356</v>
      </c>
      <c r="W18" s="723">
        <v>24.204054746395371</v>
      </c>
      <c r="X18" s="498" t="s">
        <v>209</v>
      </c>
    </row>
    <row r="19" spans="1:79" s="444" customFormat="1" ht="10.5" customHeight="1">
      <c r="A19" s="471" t="s">
        <v>210</v>
      </c>
      <c r="B19" s="448">
        <v>100</v>
      </c>
      <c r="C19" s="724">
        <v>84.770231409105818</v>
      </c>
      <c r="D19" s="724">
        <v>4.3020091482832497</v>
      </c>
      <c r="E19" s="724">
        <v>0.10422094841063052</v>
      </c>
      <c r="F19" s="724">
        <v>11.340783201127131</v>
      </c>
      <c r="G19" s="724">
        <v>0.15247138748962616</v>
      </c>
      <c r="H19" s="724">
        <v>0.26248238858973616</v>
      </c>
      <c r="I19" s="724">
        <v>5.1647269990156914</v>
      </c>
      <c r="J19" s="724">
        <v>13.932796788450775</v>
      </c>
      <c r="K19" s="724">
        <v>7.1738752822650689</v>
      </c>
      <c r="L19" s="724">
        <v>0.94570860594831407</v>
      </c>
      <c r="M19" s="724">
        <v>14.328450388898538</v>
      </c>
      <c r="N19" s="724">
        <v>3.4277111921718486</v>
      </c>
      <c r="O19" s="724">
        <v>0.17563159824754404</v>
      </c>
      <c r="P19" s="724">
        <v>3.52228205276668</v>
      </c>
      <c r="Q19" s="724">
        <v>1.343292223959238</v>
      </c>
      <c r="R19" s="724">
        <v>1.123270221759018</v>
      </c>
      <c r="S19" s="724">
        <v>7.6544496554918657</v>
      </c>
      <c r="T19" s="724">
        <v>3.7789743886669371</v>
      </c>
      <c r="U19" s="724">
        <v>5.3693088607106327</v>
      </c>
      <c r="V19" s="730">
        <v>0.66778607685329938</v>
      </c>
      <c r="W19" s="723">
        <v>15.229768590894178</v>
      </c>
      <c r="X19" s="498" t="s">
        <v>210</v>
      </c>
    </row>
    <row r="20" spans="1:79" s="444" customFormat="1" ht="10.5" customHeight="1">
      <c r="A20" s="471" t="s">
        <v>211</v>
      </c>
      <c r="B20" s="448">
        <v>100</v>
      </c>
      <c r="C20" s="724">
        <v>67.299465240641709</v>
      </c>
      <c r="D20" s="724">
        <v>0.52807486631016043</v>
      </c>
      <c r="E20" s="724">
        <v>0.1270053475935829</v>
      </c>
      <c r="F20" s="724">
        <v>15.648395721925134</v>
      </c>
      <c r="G20" s="724">
        <v>0.42112299465240643</v>
      </c>
      <c r="H20" s="724">
        <v>9.3582887700534759E-2</v>
      </c>
      <c r="I20" s="724">
        <v>2.2192513368983957</v>
      </c>
      <c r="J20" s="724">
        <v>16.831550802139038</v>
      </c>
      <c r="K20" s="724">
        <v>5.5882352941176476</v>
      </c>
      <c r="L20" s="724">
        <v>0.79545454545454541</v>
      </c>
      <c r="M20" s="724">
        <v>1.1831550802139037</v>
      </c>
      <c r="N20" s="724">
        <v>0.14705882352941177</v>
      </c>
      <c r="O20" s="724">
        <v>0.58823529411764708</v>
      </c>
      <c r="P20" s="724">
        <v>3.2887700534759361</v>
      </c>
      <c r="Q20" s="724">
        <v>1.4839572192513368</v>
      </c>
      <c r="R20" s="724">
        <v>1.6310160427807487</v>
      </c>
      <c r="S20" s="724">
        <v>8.6497326203208562</v>
      </c>
      <c r="T20" s="724">
        <v>7.012032085561497</v>
      </c>
      <c r="U20" s="724">
        <v>0.58155080213903743</v>
      </c>
      <c r="V20" s="730">
        <v>0.46791443850267378</v>
      </c>
      <c r="W20" s="723">
        <v>32.700534759358291</v>
      </c>
      <c r="X20" s="498" t="s">
        <v>211</v>
      </c>
    </row>
    <row r="21" spans="1:79" s="444" customFormat="1" ht="10.5" customHeight="1">
      <c r="A21" s="471" t="s">
        <v>212</v>
      </c>
      <c r="B21" s="448">
        <v>100</v>
      </c>
      <c r="C21" s="724">
        <v>89.004650147959254</v>
      </c>
      <c r="D21" s="724">
        <v>0.11864013854986294</v>
      </c>
      <c r="E21" s="724">
        <v>4.0910392603401013E-3</v>
      </c>
      <c r="F21" s="724">
        <v>3.954671284995432</v>
      </c>
      <c r="G21" s="724">
        <v>1.3636797534467004E-3</v>
      </c>
      <c r="H21" s="724">
        <v>4.2274072356847714E-2</v>
      </c>
      <c r="I21" s="724">
        <v>4.209679398889965</v>
      </c>
      <c r="J21" s="724">
        <v>6.3083825394444366</v>
      </c>
      <c r="K21" s="724">
        <v>8.5489083743573655</v>
      </c>
      <c r="L21" s="724">
        <v>1.5136845263258376</v>
      </c>
      <c r="M21" s="724">
        <v>2.993277058815508</v>
      </c>
      <c r="N21" s="724">
        <v>1.0213961353315786</v>
      </c>
      <c r="O21" s="724">
        <v>0.18000572745496449</v>
      </c>
      <c r="P21" s="724">
        <v>4.4374139177155634</v>
      </c>
      <c r="Q21" s="724">
        <v>3.7555740409922134</v>
      </c>
      <c r="R21" s="724">
        <v>16.683258103666933</v>
      </c>
      <c r="S21" s="724">
        <v>5.7779111153536702</v>
      </c>
      <c r="T21" s="724">
        <v>27.454964476142425</v>
      </c>
      <c r="U21" s="724">
        <v>1.3445882368984468</v>
      </c>
      <c r="V21" s="730">
        <v>0.65320260190096957</v>
      </c>
      <c r="W21" s="723">
        <v>10.995349852040746</v>
      </c>
      <c r="X21" s="498" t="s">
        <v>212</v>
      </c>
    </row>
    <row r="22" spans="1:79" s="444" customFormat="1" ht="10.5" customHeight="1">
      <c r="A22" s="471" t="s">
        <v>213</v>
      </c>
      <c r="B22" s="448">
        <v>100</v>
      </c>
      <c r="C22" s="724">
        <v>37.561865069028393</v>
      </c>
      <c r="D22" s="724">
        <v>2.6048450117218028E-2</v>
      </c>
      <c r="E22" s="724">
        <v>0</v>
      </c>
      <c r="F22" s="724">
        <v>8.6741338890336035</v>
      </c>
      <c r="G22" s="724">
        <v>0</v>
      </c>
      <c r="H22" s="724">
        <v>3.3862985152383431</v>
      </c>
      <c r="I22" s="724">
        <v>1.4587132065642094</v>
      </c>
      <c r="J22" s="724">
        <v>3.073717113831727</v>
      </c>
      <c r="K22" s="724">
        <v>2.5527481114873662</v>
      </c>
      <c r="L22" s="724">
        <v>7.8145350351654069E-2</v>
      </c>
      <c r="M22" s="724">
        <v>0</v>
      </c>
      <c r="N22" s="724">
        <v>0.13024225058609012</v>
      </c>
      <c r="O22" s="724">
        <v>0.10419380046887211</v>
      </c>
      <c r="P22" s="724">
        <v>0.93774420421984894</v>
      </c>
      <c r="Q22" s="724">
        <v>2.6048450117218028E-2</v>
      </c>
      <c r="R22" s="724">
        <v>2.1880698098463141</v>
      </c>
      <c r="S22" s="724">
        <v>8.8825214899713476</v>
      </c>
      <c r="T22" s="724">
        <v>5.5483198749674401</v>
      </c>
      <c r="U22" s="724">
        <v>0.46887210210992447</v>
      </c>
      <c r="V22" s="730">
        <v>2.6048450117218028E-2</v>
      </c>
      <c r="W22" s="723">
        <v>62.438134930971614</v>
      </c>
      <c r="X22" s="498" t="s">
        <v>213</v>
      </c>
    </row>
    <row r="23" spans="1:79" s="444" customFormat="1" ht="10.5" customHeight="1">
      <c r="A23" s="471" t="s">
        <v>214</v>
      </c>
      <c r="B23" s="448">
        <v>100</v>
      </c>
      <c r="C23" s="724">
        <v>89.830902627819682</v>
      </c>
      <c r="D23" s="724">
        <v>0.13786917378160193</v>
      </c>
      <c r="E23" s="724">
        <v>4.9832231487326002E-3</v>
      </c>
      <c r="F23" s="724">
        <v>5.8220657121025878</v>
      </c>
      <c r="G23" s="724">
        <v>1.0597654562971328</v>
      </c>
      <c r="H23" s="724">
        <v>0.10298661174047373</v>
      </c>
      <c r="I23" s="724">
        <v>1.968373143749377</v>
      </c>
      <c r="J23" s="724">
        <v>16.05926713398226</v>
      </c>
      <c r="K23" s="724">
        <v>6.9349855486528682</v>
      </c>
      <c r="L23" s="724">
        <v>3.1626856250622906</v>
      </c>
      <c r="M23" s="724">
        <v>6.5911431513903187</v>
      </c>
      <c r="N23" s="724">
        <v>7.8120328228298064</v>
      </c>
      <c r="O23" s="724">
        <v>0.4219128932593601</v>
      </c>
      <c r="P23" s="724">
        <v>10.587688116673863</v>
      </c>
      <c r="Q23" s="724">
        <v>2.6643633101890303</v>
      </c>
      <c r="R23" s="724">
        <v>9.0794325769907971</v>
      </c>
      <c r="S23" s="724">
        <v>7.8004053021494295</v>
      </c>
      <c r="T23" s="724">
        <v>3.0646822364705493</v>
      </c>
      <c r="U23" s="724">
        <v>4.365303478289758</v>
      </c>
      <c r="V23" s="730">
        <v>2.1909571110594332</v>
      </c>
      <c r="W23" s="723">
        <v>10.169097372180326</v>
      </c>
      <c r="X23" s="498" t="s">
        <v>214</v>
      </c>
    </row>
    <row r="24" spans="1:79" s="444" customFormat="1" ht="10.5" customHeight="1">
      <c r="A24" s="471" t="s">
        <v>215</v>
      </c>
      <c r="B24" s="448">
        <v>100</v>
      </c>
      <c r="C24" s="724">
        <v>82.190916736753579</v>
      </c>
      <c r="D24" s="724">
        <v>5.3721614802354916</v>
      </c>
      <c r="E24" s="724">
        <v>9.4617325483599662E-2</v>
      </c>
      <c r="F24" s="724">
        <v>11.417157275021026</v>
      </c>
      <c r="G24" s="724">
        <v>0</v>
      </c>
      <c r="H24" s="724">
        <v>6.3078216989066446E-2</v>
      </c>
      <c r="I24" s="724">
        <v>1.419259882253995</v>
      </c>
      <c r="J24" s="724">
        <v>29.657275021026074</v>
      </c>
      <c r="K24" s="724">
        <v>20.595037846930193</v>
      </c>
      <c r="L24" s="724">
        <v>2.5756938603868798</v>
      </c>
      <c r="M24" s="724">
        <v>9.4617325483599662E-2</v>
      </c>
      <c r="N24" s="724">
        <v>5.2565180824222034E-2</v>
      </c>
      <c r="O24" s="724">
        <v>2.1026072329688814E-2</v>
      </c>
      <c r="P24" s="724">
        <v>1.4928511354079057</v>
      </c>
      <c r="Q24" s="724">
        <v>3.5849453322119427</v>
      </c>
      <c r="R24" s="724">
        <v>1.2300252312867956</v>
      </c>
      <c r="S24" s="724">
        <v>4.2157275021026068</v>
      </c>
      <c r="T24" s="724">
        <v>6.3078216989066446E-2</v>
      </c>
      <c r="U24" s="724">
        <v>0.22077375946173255</v>
      </c>
      <c r="V24" s="730">
        <v>1.0513036164844407E-2</v>
      </c>
      <c r="W24" s="723">
        <v>17.809083263246425</v>
      </c>
      <c r="X24" s="498" t="s">
        <v>215</v>
      </c>
    </row>
    <row r="25" spans="1:79" s="444" customFormat="1" ht="10.5" customHeight="1">
      <c r="A25" s="471" t="s">
        <v>216</v>
      </c>
      <c r="B25" s="448">
        <v>100</v>
      </c>
      <c r="C25" s="724">
        <v>67.416891003568523</v>
      </c>
      <c r="D25" s="724">
        <v>6.2605647029362055E-2</v>
      </c>
      <c r="E25" s="724">
        <v>1.2521129405872409E-2</v>
      </c>
      <c r="F25" s="724">
        <v>9.1998998309647533</v>
      </c>
      <c r="G25" s="724">
        <v>0.42258811744819386</v>
      </c>
      <c r="H25" s="724">
        <v>1.2302009641269642</v>
      </c>
      <c r="I25" s="724">
        <v>5.5061666562323914</v>
      </c>
      <c r="J25" s="724">
        <v>16.577975333375068</v>
      </c>
      <c r="K25" s="724">
        <v>6.2856069617479502</v>
      </c>
      <c r="L25" s="724">
        <v>1.2834157641019219</v>
      </c>
      <c r="M25" s="724">
        <v>1.4148876228635823</v>
      </c>
      <c r="N25" s="724">
        <v>2.2193701871908846</v>
      </c>
      <c r="O25" s="724">
        <v>0.2879859763350654</v>
      </c>
      <c r="P25" s="724">
        <v>4.4356100920303012</v>
      </c>
      <c r="Q25" s="724">
        <v>1.6246165404119453</v>
      </c>
      <c r="R25" s="724">
        <v>1.0142114818756651</v>
      </c>
      <c r="S25" s="724">
        <v>8.3390721843110249</v>
      </c>
      <c r="T25" s="724">
        <v>5.8473674325424154</v>
      </c>
      <c r="U25" s="724">
        <v>0.75126776435234466</v>
      </c>
      <c r="V25" s="730">
        <v>0.90465159957428165</v>
      </c>
      <c r="W25" s="723">
        <v>32.583108996431477</v>
      </c>
      <c r="X25" s="498" t="s">
        <v>216</v>
      </c>
    </row>
    <row r="26" spans="1:79" s="444" customFormat="1" ht="11.1" customHeight="1">
      <c r="A26" s="476" t="s">
        <v>126</v>
      </c>
      <c r="B26" s="454">
        <v>100</v>
      </c>
      <c r="C26" s="726">
        <v>78.37053506651219</v>
      </c>
      <c r="D26" s="726">
        <v>4.410855360822211</v>
      </c>
      <c r="E26" s="726">
        <v>0.51477465772842845</v>
      </c>
      <c r="F26" s="726">
        <v>19.896732542643029</v>
      </c>
      <c r="G26" s="726">
        <v>1.0474079332444868</v>
      </c>
      <c r="H26" s="726">
        <v>1.8695740496424929</v>
      </c>
      <c r="I26" s="726">
        <v>3.7295490922241346</v>
      </c>
      <c r="J26" s="726">
        <v>10.449077267542185</v>
      </c>
      <c r="K26" s="726">
        <v>4.468002937742626</v>
      </c>
      <c r="L26" s="726">
        <v>0.67706484687351409</v>
      </c>
      <c r="M26" s="726">
        <v>2.0285157479523979</v>
      </c>
      <c r="N26" s="726">
        <v>1.5874078885979421</v>
      </c>
      <c r="O26" s="726">
        <v>0.13885075329882157</v>
      </c>
      <c r="P26" s="726">
        <v>2.4915004140966999</v>
      </c>
      <c r="Q26" s="726">
        <v>1.5461098349640485</v>
      </c>
      <c r="R26" s="726">
        <v>3.8945180740373648</v>
      </c>
      <c r="S26" s="726">
        <v>8.5957992066309057</v>
      </c>
      <c r="T26" s="726">
        <v>9.1262001549235094</v>
      </c>
      <c r="U26" s="726">
        <v>1.3047952621087009</v>
      </c>
      <c r="V26" s="733">
        <v>0.59335257599399949</v>
      </c>
      <c r="W26" s="725">
        <v>21.62946493348781</v>
      </c>
      <c r="X26" s="505" t="s">
        <v>126</v>
      </c>
    </row>
    <row r="27" spans="1:79" s="451" customFormat="1" ht="11.1" customHeight="1">
      <c r="A27" s="475" t="s">
        <v>127</v>
      </c>
      <c r="B27" s="454">
        <v>100</v>
      </c>
      <c r="C27" s="726">
        <v>76.018946904604533</v>
      </c>
      <c r="D27" s="726">
        <v>8.0331570830579437</v>
      </c>
      <c r="E27" s="726">
        <v>0</v>
      </c>
      <c r="F27" s="726">
        <v>20.893919365499009</v>
      </c>
      <c r="G27" s="726">
        <v>0.82341925534258653</v>
      </c>
      <c r="H27" s="726">
        <v>1.9965851509142984</v>
      </c>
      <c r="I27" s="726">
        <v>1.9001982815598149</v>
      </c>
      <c r="J27" s="726">
        <v>8.4765366820885664</v>
      </c>
      <c r="K27" s="726">
        <v>4.5219211280017619</v>
      </c>
      <c r="L27" s="726">
        <v>0.575567305573915</v>
      </c>
      <c r="M27" s="726">
        <v>0.66093853271645742</v>
      </c>
      <c r="N27" s="726">
        <v>0.92806785635602562</v>
      </c>
      <c r="O27" s="726">
        <v>4.1308658294778589E-2</v>
      </c>
      <c r="P27" s="726">
        <v>1.2943379599030624</v>
      </c>
      <c r="Q27" s="726">
        <v>0.61412205331570824</v>
      </c>
      <c r="R27" s="726">
        <v>4.3539325842696632</v>
      </c>
      <c r="S27" s="726">
        <v>9.8920467063229776</v>
      </c>
      <c r="T27" s="726">
        <v>9.5946243666005717</v>
      </c>
      <c r="U27" s="726">
        <v>0.93908349856796658</v>
      </c>
      <c r="V27" s="733">
        <v>0.47367261511346109</v>
      </c>
      <c r="W27" s="725">
        <v>23.98105309539546</v>
      </c>
      <c r="X27" s="504" t="s">
        <v>127</v>
      </c>
    </row>
    <row r="28" spans="1:79" s="444" customFormat="1" ht="10.5" customHeight="1">
      <c r="A28" s="471" t="s">
        <v>20</v>
      </c>
      <c r="B28" s="448">
        <v>100</v>
      </c>
      <c r="C28" s="724">
        <v>72.163021125444004</v>
      </c>
      <c r="D28" s="724">
        <v>5.9637315386053471</v>
      </c>
      <c r="E28" s="724">
        <v>0</v>
      </c>
      <c r="F28" s="724">
        <v>27.836978874555989</v>
      </c>
      <c r="G28" s="724">
        <v>0.41129183024864457</v>
      </c>
      <c r="H28" s="724">
        <v>1.4395214058702561</v>
      </c>
      <c r="I28" s="724">
        <v>3.1407739764441951</v>
      </c>
      <c r="J28" s="724">
        <v>4.1690035520658064</v>
      </c>
      <c r="K28" s="724">
        <v>2.2060198167881846</v>
      </c>
      <c r="L28" s="724">
        <v>0.84127874369040945</v>
      </c>
      <c r="M28" s="724">
        <v>0.41129183024864457</v>
      </c>
      <c r="N28" s="724">
        <v>0.85997382688352975</v>
      </c>
      <c r="O28" s="724">
        <v>0</v>
      </c>
      <c r="P28" s="724">
        <v>1.5890820714152178</v>
      </c>
      <c r="Q28" s="724">
        <v>0.20564591512432229</v>
      </c>
      <c r="R28" s="724">
        <v>3.8698822209758834</v>
      </c>
      <c r="S28" s="724">
        <v>8.9736399326977008</v>
      </c>
      <c r="T28" s="724">
        <v>8.99233501589082</v>
      </c>
      <c r="U28" s="724">
        <v>0.69171807814544772</v>
      </c>
      <c r="V28" s="730">
        <v>0.542157412600486</v>
      </c>
      <c r="W28" s="723">
        <v>27.836978874555989</v>
      </c>
      <c r="X28" s="498" t="s">
        <v>20</v>
      </c>
      <c r="Y28" s="451"/>
      <c r="Z28" s="451"/>
      <c r="AA28" s="451"/>
      <c r="AB28" s="451"/>
      <c r="AC28" s="451"/>
      <c r="AD28" s="451"/>
      <c r="AE28" s="451"/>
      <c r="AF28" s="451"/>
      <c r="AG28" s="451"/>
      <c r="AH28" s="451"/>
      <c r="AI28" s="451"/>
      <c r="AJ28" s="451"/>
      <c r="AK28" s="451"/>
      <c r="AL28" s="451"/>
      <c r="AM28" s="451"/>
      <c r="AN28" s="451"/>
      <c r="AO28" s="451"/>
      <c r="AP28" s="451"/>
      <c r="AQ28" s="451"/>
      <c r="AR28" s="451"/>
      <c r="AS28" s="451"/>
      <c r="AT28" s="451"/>
      <c r="AU28" s="451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1"/>
      <c r="BG28" s="451"/>
      <c r="BH28" s="451"/>
      <c r="BI28" s="451"/>
      <c r="BJ28" s="451"/>
      <c r="BK28" s="451"/>
      <c r="BL28" s="451"/>
      <c r="BM28" s="451"/>
      <c r="BN28" s="451"/>
      <c r="BO28" s="451"/>
      <c r="BP28" s="451"/>
      <c r="BQ28" s="451"/>
      <c r="BR28" s="451"/>
      <c r="BS28" s="451"/>
      <c r="BT28" s="451"/>
      <c r="BU28" s="451"/>
      <c r="BV28" s="451"/>
      <c r="BW28" s="451"/>
      <c r="BX28" s="451"/>
      <c r="BY28" s="451"/>
      <c r="BZ28" s="451"/>
      <c r="CA28" s="451"/>
    </row>
    <row r="29" spans="1:79" s="444" customFormat="1" ht="10.5" customHeight="1">
      <c r="A29" s="471" t="s">
        <v>21</v>
      </c>
      <c r="B29" s="448">
        <v>100</v>
      </c>
      <c r="C29" s="724">
        <v>77.464788732394368</v>
      </c>
      <c r="D29" s="724">
        <v>8.420085731781997</v>
      </c>
      <c r="E29" s="724">
        <v>0</v>
      </c>
      <c r="F29" s="724">
        <v>18.845682792406613</v>
      </c>
      <c r="G29" s="724">
        <v>0</v>
      </c>
      <c r="H29" s="724">
        <v>4.1488058787507658</v>
      </c>
      <c r="I29" s="724">
        <v>1.653398652786283</v>
      </c>
      <c r="J29" s="724">
        <v>11.864666258420085</v>
      </c>
      <c r="K29" s="724">
        <v>6.4605021432945495</v>
      </c>
      <c r="L29" s="724">
        <v>0.58175137783221065</v>
      </c>
      <c r="M29" s="724">
        <v>0.1224739742804654</v>
      </c>
      <c r="N29" s="724">
        <v>0.52051439069197791</v>
      </c>
      <c r="O29" s="724">
        <v>1.5309246785058175E-2</v>
      </c>
      <c r="P29" s="724">
        <v>1.8371096142069812</v>
      </c>
      <c r="Q29" s="724">
        <v>0.35211267605633806</v>
      </c>
      <c r="R29" s="724">
        <v>2.4800979791794244</v>
      </c>
      <c r="S29" s="724">
        <v>11.497244335578689</v>
      </c>
      <c r="T29" s="724">
        <v>7.1187997550520521</v>
      </c>
      <c r="U29" s="724">
        <v>0.88793631353337421</v>
      </c>
      <c r="V29" s="730">
        <v>0.65829761175750157</v>
      </c>
      <c r="W29" s="723">
        <v>22.535211267605636</v>
      </c>
      <c r="X29" s="498" t="s">
        <v>21</v>
      </c>
    </row>
    <row r="30" spans="1:79" s="444" customFormat="1" ht="10.5" customHeight="1">
      <c r="A30" s="471" t="s">
        <v>22</v>
      </c>
      <c r="B30" s="448">
        <v>100</v>
      </c>
      <c r="C30" s="724">
        <v>66.417609046849762</v>
      </c>
      <c r="D30" s="724">
        <v>11.611470113085621</v>
      </c>
      <c r="E30" s="724">
        <v>0</v>
      </c>
      <c r="F30" s="724">
        <v>17.77059773828756</v>
      </c>
      <c r="G30" s="724">
        <v>0.66639741518578344</v>
      </c>
      <c r="H30" s="724">
        <v>0.34329563812600966</v>
      </c>
      <c r="I30" s="724">
        <v>0.58562197092084001</v>
      </c>
      <c r="J30" s="724">
        <v>4.563812600969305</v>
      </c>
      <c r="K30" s="724">
        <v>4.4628432956381259</v>
      </c>
      <c r="L30" s="724">
        <v>0.14135702746365103</v>
      </c>
      <c r="M30" s="724">
        <v>0.52504038772213246</v>
      </c>
      <c r="N30" s="724">
        <v>0.62600969305331178</v>
      </c>
      <c r="O30" s="724">
        <v>0</v>
      </c>
      <c r="P30" s="724">
        <v>0.72697899838449109</v>
      </c>
      <c r="Q30" s="724">
        <v>1.0500807754442649</v>
      </c>
      <c r="R30" s="724">
        <v>4.4628432956381259</v>
      </c>
      <c r="S30" s="724">
        <v>10.722940226171245</v>
      </c>
      <c r="T30" s="724">
        <v>6.9870759289176094</v>
      </c>
      <c r="U30" s="724">
        <v>0.76736672051696286</v>
      </c>
      <c r="V30" s="730">
        <v>0.42407108239095315</v>
      </c>
      <c r="W30" s="723">
        <v>33.582390953150245</v>
      </c>
      <c r="X30" s="498" t="s">
        <v>22</v>
      </c>
    </row>
    <row r="31" spans="1:79" s="451" customFormat="1" ht="10.5" customHeight="1">
      <c r="A31" s="471" t="s">
        <v>217</v>
      </c>
      <c r="B31" s="448">
        <v>100</v>
      </c>
      <c r="C31" s="724">
        <v>79.0338313055085</v>
      </c>
      <c r="D31" s="724">
        <v>7.5619898352071457</v>
      </c>
      <c r="E31" s="724">
        <v>0</v>
      </c>
      <c r="F31" s="724">
        <v>20.468196519328508</v>
      </c>
      <c r="G31" s="724">
        <v>1.2526310385543404</v>
      </c>
      <c r="H31" s="724">
        <v>1.8481441552441091</v>
      </c>
      <c r="I31" s="724">
        <v>1.9713537655937161</v>
      </c>
      <c r="J31" s="724">
        <v>9.517942399507163</v>
      </c>
      <c r="K31" s="724">
        <v>4.5176857128189338</v>
      </c>
      <c r="L31" s="724">
        <v>0.60578058421890235</v>
      </c>
      <c r="M31" s="724">
        <v>0.94974074644488937</v>
      </c>
      <c r="N31" s="724">
        <v>1.165357564556702</v>
      </c>
      <c r="O31" s="724">
        <v>7.1872272703937576E-2</v>
      </c>
      <c r="P31" s="724">
        <v>1.1807587658504031</v>
      </c>
      <c r="Q31" s="724">
        <v>0.7084552595102418</v>
      </c>
      <c r="R31" s="724">
        <v>5.0875301606858665</v>
      </c>
      <c r="S31" s="724">
        <v>9.399866522922121</v>
      </c>
      <c r="T31" s="724">
        <v>11.253144411930798</v>
      </c>
      <c r="U31" s="724">
        <v>1.0678166230299295</v>
      </c>
      <c r="V31" s="730">
        <v>0.40556496740079057</v>
      </c>
      <c r="W31" s="723">
        <v>20.966168694491504</v>
      </c>
      <c r="X31" s="498" t="s">
        <v>217</v>
      </c>
    </row>
    <row r="32" spans="1:79" s="444" customFormat="1" ht="11.1" customHeight="1">
      <c r="A32" s="475" t="s">
        <v>128</v>
      </c>
      <c r="B32" s="454">
        <v>100</v>
      </c>
      <c r="C32" s="726">
        <v>76.993058953587408</v>
      </c>
      <c r="D32" s="726">
        <v>5.0109643161347615</v>
      </c>
      <c r="E32" s="726">
        <v>0.4458217800250095</v>
      </c>
      <c r="F32" s="726">
        <v>23.363960927164321</v>
      </c>
      <c r="G32" s="726">
        <v>1.0819333442070354</v>
      </c>
      <c r="H32" s="726">
        <v>3.0047663060222187</v>
      </c>
      <c r="I32" s="726">
        <v>3.0881313543195779</v>
      </c>
      <c r="J32" s="726">
        <v>6.08927309302452</v>
      </c>
      <c r="K32" s="726">
        <v>4.4201598434186913</v>
      </c>
      <c r="L32" s="726">
        <v>0.64336069881657876</v>
      </c>
      <c r="M32" s="726">
        <v>1.2541002917776691</v>
      </c>
      <c r="N32" s="726">
        <v>1.2214791859221805</v>
      </c>
      <c r="O32" s="726">
        <v>1.268598561046775E-2</v>
      </c>
      <c r="P32" s="726">
        <v>1.3501513256854962</v>
      </c>
      <c r="Q32" s="726">
        <v>1.2921582486090721</v>
      </c>
      <c r="R32" s="726">
        <v>3.8909730150963231</v>
      </c>
      <c r="S32" s="726">
        <v>8.8638793743996818</v>
      </c>
      <c r="T32" s="726">
        <v>10.560176878885082</v>
      </c>
      <c r="U32" s="726">
        <v>1.0493122383515467</v>
      </c>
      <c r="V32" s="733">
        <v>0.35339531343445879</v>
      </c>
      <c r="W32" s="725">
        <v>23.006941046412585</v>
      </c>
      <c r="X32" s="504" t="s">
        <v>128</v>
      </c>
    </row>
    <row r="33" spans="1:79" s="444" customFormat="1" ht="10.5" customHeight="1">
      <c r="A33" s="471" t="s">
        <v>13</v>
      </c>
      <c r="B33" s="448">
        <v>100</v>
      </c>
      <c r="C33" s="724">
        <v>68.08595304417031</v>
      </c>
      <c r="D33" s="724">
        <v>9.7095105451651413</v>
      </c>
      <c r="E33" s="724">
        <v>0</v>
      </c>
      <c r="F33" s="724">
        <v>16.912057302029446</v>
      </c>
      <c r="G33" s="724">
        <v>0.67648229208117783</v>
      </c>
      <c r="H33" s="724">
        <v>2.4273776362912853</v>
      </c>
      <c r="I33" s="724">
        <v>0.4377238360525269</v>
      </c>
      <c r="J33" s="724">
        <v>3.700756068444091</v>
      </c>
      <c r="K33" s="724">
        <v>2.9844807003581377</v>
      </c>
      <c r="L33" s="724">
        <v>0.11937922801432552</v>
      </c>
      <c r="M33" s="724">
        <v>0.39793076004775174</v>
      </c>
      <c r="N33" s="724">
        <v>0.87544767210505381</v>
      </c>
      <c r="O33" s="724">
        <v>0</v>
      </c>
      <c r="P33" s="724">
        <v>1.392757660167131</v>
      </c>
      <c r="Q33" s="724">
        <v>0.11937922801432552</v>
      </c>
      <c r="R33" s="724">
        <v>1.5121368881814563</v>
      </c>
      <c r="S33" s="724">
        <v>16.434540389972145</v>
      </c>
      <c r="T33" s="724">
        <v>9.5901313171508153</v>
      </c>
      <c r="U33" s="724">
        <v>0.71627536808595305</v>
      </c>
      <c r="V33" s="730">
        <v>7.958615200955034E-2</v>
      </c>
      <c r="W33" s="723">
        <v>31.914046955829683</v>
      </c>
      <c r="X33" s="498" t="s">
        <v>13</v>
      </c>
    </row>
    <row r="34" spans="1:79" s="444" customFormat="1" ht="10.5" customHeight="1">
      <c r="A34" s="471" t="s">
        <v>14</v>
      </c>
      <c r="B34" s="448">
        <v>100</v>
      </c>
      <c r="C34" s="724">
        <v>74.575533304309971</v>
      </c>
      <c r="D34" s="724">
        <v>11.536787113626469</v>
      </c>
      <c r="E34" s="724">
        <v>0.13060513713539398</v>
      </c>
      <c r="F34" s="724">
        <v>6.1819764910753161</v>
      </c>
      <c r="G34" s="724">
        <v>2.5685676969960816</v>
      </c>
      <c r="H34" s="724">
        <v>0.13060513713539398</v>
      </c>
      <c r="I34" s="724">
        <v>1.3060513713539399</v>
      </c>
      <c r="J34" s="724">
        <v>4.7453199825859818</v>
      </c>
      <c r="K34" s="724">
        <v>5.3983456682629516</v>
      </c>
      <c r="L34" s="724">
        <v>0.13060513713539398</v>
      </c>
      <c r="M34" s="724">
        <v>1.0448410970831519</v>
      </c>
      <c r="N34" s="724">
        <v>0.52242054854157594</v>
      </c>
      <c r="O34" s="724">
        <v>0</v>
      </c>
      <c r="P34" s="724">
        <v>0.43535045711797998</v>
      </c>
      <c r="Q34" s="724">
        <v>3.5263387026556376</v>
      </c>
      <c r="R34" s="724">
        <v>3.0909882455376581</v>
      </c>
      <c r="S34" s="724">
        <v>16.848062690465827</v>
      </c>
      <c r="T34" s="724">
        <v>13.757074444928167</v>
      </c>
      <c r="U34" s="724">
        <v>2.9603831084022638</v>
      </c>
      <c r="V34" s="730">
        <v>0.26121027427078797</v>
      </c>
      <c r="W34" s="723">
        <v>25.424466695690029</v>
      </c>
      <c r="X34" s="498" t="s">
        <v>14</v>
      </c>
    </row>
    <row r="35" spans="1:79" s="444" customFormat="1" ht="10.5" customHeight="1">
      <c r="A35" s="471" t="s">
        <v>15</v>
      </c>
      <c r="B35" s="448">
        <v>100</v>
      </c>
      <c r="C35" s="724">
        <v>83.50147851800314</v>
      </c>
      <c r="D35" s="724">
        <v>3.4614715602713515</v>
      </c>
      <c r="E35" s="724">
        <v>0.34788658897199509</v>
      </c>
      <c r="F35" s="724">
        <v>28.109236388937209</v>
      </c>
      <c r="G35" s="724">
        <v>0.45225256566359368</v>
      </c>
      <c r="H35" s="724">
        <v>4.8095320925378324</v>
      </c>
      <c r="I35" s="724">
        <v>2.3656288050095666</v>
      </c>
      <c r="J35" s="724">
        <v>6.3750217429118115</v>
      </c>
      <c r="K35" s="724">
        <v>4.6268916333275349</v>
      </c>
      <c r="L35" s="724">
        <v>1.9655592276917724</v>
      </c>
      <c r="M35" s="724">
        <v>1.1219342494346842</v>
      </c>
      <c r="N35" s="724">
        <v>1.3219690380935816</v>
      </c>
      <c r="O35" s="724">
        <v>5.2182988345799264E-2</v>
      </c>
      <c r="P35" s="724">
        <v>1.2523917202991826</v>
      </c>
      <c r="Q35" s="724">
        <v>0.55661854235519226</v>
      </c>
      <c r="R35" s="724">
        <v>4.4964341624630375</v>
      </c>
      <c r="S35" s="724">
        <v>8.6188902417811804</v>
      </c>
      <c r="T35" s="724">
        <v>11.767263871977736</v>
      </c>
      <c r="U35" s="724">
        <v>1.4089406853365802</v>
      </c>
      <c r="V35" s="730">
        <v>0.39137241259349453</v>
      </c>
      <c r="W35" s="723">
        <v>16.498521481996871</v>
      </c>
      <c r="X35" s="498" t="s">
        <v>15</v>
      </c>
    </row>
    <row r="36" spans="1:79" s="444" customFormat="1" ht="10.5" customHeight="1">
      <c r="A36" s="471" t="s">
        <v>16</v>
      </c>
      <c r="B36" s="448">
        <v>100</v>
      </c>
      <c r="C36" s="724">
        <v>73.74570446735396</v>
      </c>
      <c r="D36" s="724">
        <v>12.096219931271477</v>
      </c>
      <c r="E36" s="724">
        <v>0</v>
      </c>
      <c r="F36" s="724">
        <v>19.450171821305844</v>
      </c>
      <c r="G36" s="724">
        <v>0.1718213058419244</v>
      </c>
      <c r="H36" s="724">
        <v>1.9243986254295533</v>
      </c>
      <c r="I36" s="724">
        <v>1.0996563573883162</v>
      </c>
      <c r="J36" s="724">
        <v>6.1855670103092786</v>
      </c>
      <c r="K36" s="724">
        <v>2.336769759450172</v>
      </c>
      <c r="L36" s="724">
        <v>0.65292096219931273</v>
      </c>
      <c r="M36" s="724">
        <v>1.4776632302405497</v>
      </c>
      <c r="N36" s="724">
        <v>0.92783505154639179</v>
      </c>
      <c r="O36" s="724">
        <v>0</v>
      </c>
      <c r="P36" s="724">
        <v>0.89347079037800681</v>
      </c>
      <c r="Q36" s="724">
        <v>0.13745704467353953</v>
      </c>
      <c r="R36" s="724">
        <v>4.1580756013745699</v>
      </c>
      <c r="S36" s="724">
        <v>12.199312714776632</v>
      </c>
      <c r="T36" s="724">
        <v>8.4192439862542958</v>
      </c>
      <c r="U36" s="724">
        <v>1.4776632302405497</v>
      </c>
      <c r="V36" s="730">
        <v>0.10309278350515465</v>
      </c>
      <c r="W36" s="723">
        <v>26.254295532646051</v>
      </c>
      <c r="X36" s="498" t="s">
        <v>16</v>
      </c>
    </row>
    <row r="37" spans="1:79" s="451" customFormat="1" ht="10.5" customHeight="1">
      <c r="A37" s="471" t="s">
        <v>17</v>
      </c>
      <c r="B37" s="448">
        <v>100</v>
      </c>
      <c r="C37" s="724">
        <v>70.228859581070608</v>
      </c>
      <c r="D37" s="724">
        <v>5.1202482544608223</v>
      </c>
      <c r="E37" s="724">
        <v>2.269200930954228</v>
      </c>
      <c r="F37" s="724">
        <v>16.815360744763382</v>
      </c>
      <c r="G37" s="724">
        <v>1.008533747090768</v>
      </c>
      <c r="H37" s="724">
        <v>3.0062063615205585</v>
      </c>
      <c r="I37" s="724">
        <v>3.743211792086889</v>
      </c>
      <c r="J37" s="724">
        <v>3.374709076803724</v>
      </c>
      <c r="K37" s="724">
        <v>3.7238169123351437</v>
      </c>
      <c r="L37" s="724">
        <v>0.50426687354538402</v>
      </c>
      <c r="M37" s="724">
        <v>0.44608223429014743</v>
      </c>
      <c r="N37" s="724">
        <v>0.40729247478665631</v>
      </c>
      <c r="O37" s="724">
        <v>0</v>
      </c>
      <c r="P37" s="724">
        <v>1.2024825446082235</v>
      </c>
      <c r="Q37" s="724">
        <v>0.23273855702094648</v>
      </c>
      <c r="R37" s="724">
        <v>3.1031807602792862</v>
      </c>
      <c r="S37" s="724">
        <v>9.7556245151280052</v>
      </c>
      <c r="T37" s="724">
        <v>14.197051978277736</v>
      </c>
      <c r="U37" s="724">
        <v>0.9503491078355315</v>
      </c>
      <c r="V37" s="730">
        <v>0.38789759503491078</v>
      </c>
      <c r="W37" s="723">
        <v>29.771140418929402</v>
      </c>
      <c r="X37" s="498" t="s">
        <v>17</v>
      </c>
    </row>
    <row r="38" spans="1:79" s="444" customFormat="1" ht="10.5" customHeight="1">
      <c r="A38" s="471" t="s">
        <v>18</v>
      </c>
      <c r="B38" s="448">
        <v>100</v>
      </c>
      <c r="C38" s="724">
        <v>100</v>
      </c>
      <c r="D38" s="724">
        <v>19.713261648745519</v>
      </c>
      <c r="E38" s="724">
        <v>0</v>
      </c>
      <c r="F38" s="724">
        <v>10.75268817204301</v>
      </c>
      <c r="G38" s="724">
        <v>0</v>
      </c>
      <c r="H38" s="724">
        <v>5.376344086021505</v>
      </c>
      <c r="I38" s="724">
        <v>0.8960573476702508</v>
      </c>
      <c r="J38" s="724">
        <v>9.8566308243727594</v>
      </c>
      <c r="K38" s="724">
        <v>3.4050179211469538</v>
      </c>
      <c r="L38" s="724">
        <v>0</v>
      </c>
      <c r="M38" s="724">
        <v>0.35842293906810035</v>
      </c>
      <c r="N38" s="724">
        <v>0.35842293906810035</v>
      </c>
      <c r="O38" s="724">
        <v>0</v>
      </c>
      <c r="P38" s="724">
        <v>0</v>
      </c>
      <c r="Q38" s="724">
        <v>0.35842293906810035</v>
      </c>
      <c r="R38" s="724">
        <v>8.6021505376344098</v>
      </c>
      <c r="S38" s="724">
        <v>18.996415770609318</v>
      </c>
      <c r="T38" s="724">
        <v>18.996415770609318</v>
      </c>
      <c r="U38" s="724">
        <v>0.71684587813620071</v>
      </c>
      <c r="V38" s="730">
        <v>1.6129032258064515</v>
      </c>
      <c r="W38" s="441" t="s">
        <v>197</v>
      </c>
      <c r="X38" s="498" t="s">
        <v>18</v>
      </c>
    </row>
    <row r="39" spans="1:79" s="444" customFormat="1" ht="10.5" customHeight="1">
      <c r="A39" s="471" t="s">
        <v>218</v>
      </c>
      <c r="B39" s="448">
        <v>100</v>
      </c>
      <c r="C39" s="724">
        <v>76.500765969574985</v>
      </c>
      <c r="D39" s="724">
        <v>2.5472941679432823</v>
      </c>
      <c r="E39" s="724">
        <v>0.30638782999038083</v>
      </c>
      <c r="F39" s="724">
        <v>25.266308026648616</v>
      </c>
      <c r="G39" s="724">
        <v>1.3644946382129752</v>
      </c>
      <c r="H39" s="724">
        <v>2.7681784174712316</v>
      </c>
      <c r="I39" s="724">
        <v>3.9509779472015394</v>
      </c>
      <c r="J39" s="724">
        <v>7.1074851259396485</v>
      </c>
      <c r="K39" s="724">
        <v>5.0126474046100684</v>
      </c>
      <c r="L39" s="724">
        <v>0.27788663650290357</v>
      </c>
      <c r="M39" s="724">
        <v>1.6245680287862057</v>
      </c>
      <c r="N39" s="724">
        <v>1.535501799137839</v>
      </c>
      <c r="O39" s="724">
        <v>3.5626491859346607E-3</v>
      </c>
      <c r="P39" s="724">
        <v>1.6245680287862057</v>
      </c>
      <c r="Q39" s="724">
        <v>1.9345185079625211</v>
      </c>
      <c r="R39" s="724">
        <v>3.9260394028999968</v>
      </c>
      <c r="S39" s="724">
        <v>6.9079767715273075</v>
      </c>
      <c r="T39" s="724">
        <v>9.2236987423848387</v>
      </c>
      <c r="U39" s="724">
        <v>0.79447076846342946</v>
      </c>
      <c r="V39" s="730">
        <v>0.32420107592005415</v>
      </c>
      <c r="W39" s="723">
        <v>23.499234030425022</v>
      </c>
      <c r="X39" s="498" t="s">
        <v>218</v>
      </c>
      <c r="BT39" s="469"/>
      <c r="BU39" s="469"/>
      <c r="BV39" s="469"/>
      <c r="BW39" s="469"/>
      <c r="BX39" s="469"/>
      <c r="BY39" s="469"/>
      <c r="BZ39" s="469"/>
      <c r="CA39" s="469"/>
    </row>
    <row r="40" spans="1:79" s="444" customFormat="1" ht="10.5" customHeight="1">
      <c r="A40" s="471" t="s">
        <v>19</v>
      </c>
      <c r="B40" s="448">
        <v>100</v>
      </c>
      <c r="C40" s="724">
        <v>76.297657326596237</v>
      </c>
      <c r="D40" s="724">
        <v>19.108865411116216</v>
      </c>
      <c r="E40" s="724">
        <v>0</v>
      </c>
      <c r="F40" s="724">
        <v>23.334864492420763</v>
      </c>
      <c r="G40" s="724">
        <v>1.3321084060633899</v>
      </c>
      <c r="H40" s="724">
        <v>1.056499770326137</v>
      </c>
      <c r="I40" s="724">
        <v>2.388608176389527</v>
      </c>
      <c r="J40" s="724">
        <v>0.91869545245751028</v>
      </c>
      <c r="K40" s="724">
        <v>0.96463022508038598</v>
      </c>
      <c r="L40" s="724">
        <v>0</v>
      </c>
      <c r="M40" s="724">
        <v>0.18373909049150206</v>
      </c>
      <c r="N40" s="724">
        <v>0.36747818098300411</v>
      </c>
      <c r="O40" s="724">
        <v>0</v>
      </c>
      <c r="P40" s="724">
        <v>0.64308681672025725</v>
      </c>
      <c r="Q40" s="724">
        <v>0.13780431786862654</v>
      </c>
      <c r="R40" s="724">
        <v>4.1341295360587962</v>
      </c>
      <c r="S40" s="724">
        <v>9.0491502067064769</v>
      </c>
      <c r="T40" s="724">
        <v>11.254019292604502</v>
      </c>
      <c r="U40" s="724">
        <v>0.55121727147450617</v>
      </c>
      <c r="V40" s="730">
        <v>0.87276067983463479</v>
      </c>
      <c r="W40" s="723">
        <v>23.702342673403766</v>
      </c>
      <c r="X40" s="498" t="s">
        <v>19</v>
      </c>
      <c r="BT40" s="451"/>
      <c r="BU40" s="451"/>
      <c r="BV40" s="451"/>
      <c r="BW40" s="451"/>
      <c r="BX40" s="451"/>
      <c r="BY40" s="451"/>
      <c r="BZ40" s="451"/>
      <c r="CA40" s="451"/>
    </row>
    <row r="41" spans="1:79" s="444" customFormat="1" ht="11.1" customHeight="1">
      <c r="A41" s="475" t="s">
        <v>129</v>
      </c>
      <c r="B41" s="454">
        <v>100</v>
      </c>
      <c r="C41" s="726">
        <v>75.406076716089459</v>
      </c>
      <c r="D41" s="726">
        <v>2.8836621528874748</v>
      </c>
      <c r="E41" s="726">
        <v>0.59754011743814883</v>
      </c>
      <c r="F41" s="726">
        <v>14.021766365627009</v>
      </c>
      <c r="G41" s="726">
        <v>0.97883280860196309</v>
      </c>
      <c r="H41" s="726">
        <v>1.2157789809680475</v>
      </c>
      <c r="I41" s="726">
        <v>4.7214929242970598</v>
      </c>
      <c r="J41" s="726">
        <v>11.972590502543767</v>
      </c>
      <c r="K41" s="726">
        <v>3.774252938677241</v>
      </c>
      <c r="L41" s="726">
        <v>0.85899796280762153</v>
      </c>
      <c r="M41" s="726">
        <v>3.2742148094081247</v>
      </c>
      <c r="N41" s="726">
        <v>2.5421328423736016</v>
      </c>
      <c r="O41" s="726">
        <v>0.2042639416949005</v>
      </c>
      <c r="P41" s="726">
        <v>3.5623631431590641</v>
      </c>
      <c r="Q41" s="726">
        <v>2.1559378166091094</v>
      </c>
      <c r="R41" s="726">
        <v>3.6527839813493403</v>
      </c>
      <c r="S41" s="726">
        <v>8.0060571067510597</v>
      </c>
      <c r="T41" s="726">
        <v>8.6199383395248006</v>
      </c>
      <c r="U41" s="726">
        <v>1.6324774220256446</v>
      </c>
      <c r="V41" s="733">
        <v>0.73099255934548379</v>
      </c>
      <c r="W41" s="725">
        <v>24.593923283910538</v>
      </c>
      <c r="X41" s="504" t="s">
        <v>129</v>
      </c>
    </row>
    <row r="42" spans="1:79" s="444" customFormat="1" ht="10.5" customHeight="1">
      <c r="A42" s="474" t="s">
        <v>193</v>
      </c>
      <c r="B42" s="466">
        <v>100</v>
      </c>
      <c r="C42" s="729">
        <v>77.877311220079406</v>
      </c>
      <c r="D42" s="729">
        <v>1.1880264073867244</v>
      </c>
      <c r="E42" s="729">
        <v>0.74739330329480347</v>
      </c>
      <c r="F42" s="729">
        <v>11.148170531131187</v>
      </c>
      <c r="G42" s="729">
        <v>1.1252973890958606</v>
      </c>
      <c r="H42" s="729">
        <v>0.84454678284284856</v>
      </c>
      <c r="I42" s="729">
        <v>5.6785061313790433</v>
      </c>
      <c r="J42" s="729">
        <v>13.04993076858347</v>
      </c>
      <c r="K42" s="729">
        <v>3.9083238347319869</v>
      </c>
      <c r="L42" s="729">
        <v>0.96464990322901434</v>
      </c>
      <c r="M42" s="729">
        <v>4.3550768430474065</v>
      </c>
      <c r="N42" s="729">
        <v>3.1410408427108112</v>
      </c>
      <c r="O42" s="729">
        <v>0.27386571400157589</v>
      </c>
      <c r="P42" s="729">
        <v>4.4223957895058943</v>
      </c>
      <c r="Q42" s="729">
        <v>2.684342990032206</v>
      </c>
      <c r="R42" s="729">
        <v>4.0337818713137139</v>
      </c>
      <c r="S42" s="729">
        <v>7.728674046251176</v>
      </c>
      <c r="T42" s="729">
        <v>9.6549139005974567</v>
      </c>
      <c r="U42" s="729">
        <v>2.015743453614951</v>
      </c>
      <c r="V42" s="732">
        <v>0.9141606933851486</v>
      </c>
      <c r="W42" s="728">
        <v>22.122688779920594</v>
      </c>
      <c r="X42" s="503" t="s">
        <v>193</v>
      </c>
    </row>
    <row r="43" spans="1:79" s="444" customFormat="1" ht="10.5" customHeight="1">
      <c r="A43" s="473" t="s">
        <v>163</v>
      </c>
      <c r="B43" s="448">
        <v>100</v>
      </c>
      <c r="C43" s="724">
        <v>77.063521648437941</v>
      </c>
      <c r="D43" s="724">
        <v>1.1428979323144277</v>
      </c>
      <c r="E43" s="724">
        <v>0.77488638436585422</v>
      </c>
      <c r="F43" s="724">
        <v>11.148211892166271</v>
      </c>
      <c r="G43" s="724">
        <v>1.1666917823973098</v>
      </c>
      <c r="H43" s="724">
        <v>0.87323429804176611</v>
      </c>
      <c r="I43" s="724">
        <v>5.6661088330702789</v>
      </c>
      <c r="J43" s="724">
        <v>13.008890968647638</v>
      </c>
      <c r="K43" s="724">
        <v>3.9783317338578552</v>
      </c>
      <c r="L43" s="724">
        <v>0.96920282670938995</v>
      </c>
      <c r="M43" s="724">
        <v>4.4898995106398161</v>
      </c>
      <c r="N43" s="724">
        <v>3.2391361246163242</v>
      </c>
      <c r="O43" s="724">
        <v>0.28235368765019864</v>
      </c>
      <c r="P43" s="724">
        <v>4.4914857673120085</v>
      </c>
      <c r="Q43" s="724">
        <v>2.7719835346557429</v>
      </c>
      <c r="R43" s="724">
        <v>4.1591649944877584</v>
      </c>
      <c r="S43" s="724">
        <v>7.6981036301483936</v>
      </c>
      <c r="T43" s="724">
        <v>8.3500551224193593</v>
      </c>
      <c r="U43" s="724">
        <v>1.9098530333193215</v>
      </c>
      <c r="V43" s="730">
        <v>0.94144333494602761</v>
      </c>
      <c r="W43" s="723">
        <v>22.936478351562066</v>
      </c>
      <c r="X43" s="502" t="s">
        <v>163</v>
      </c>
    </row>
    <row r="44" spans="1:79" s="451" customFormat="1" ht="10.5" customHeight="1">
      <c r="A44" s="473" t="s">
        <v>164</v>
      </c>
      <c r="B44" s="448">
        <v>100</v>
      </c>
      <c r="C44" s="724">
        <v>100</v>
      </c>
      <c r="D44" s="724">
        <v>2.4143134296184523</v>
      </c>
      <c r="E44" s="724">
        <v>0</v>
      </c>
      <c r="F44" s="724">
        <v>11.144643242078034</v>
      </c>
      <c r="G44" s="724">
        <v>0</v>
      </c>
      <c r="H44" s="724">
        <v>4.311273981461522E-2</v>
      </c>
      <c r="I44" s="724">
        <v>6.0142272041388232</v>
      </c>
      <c r="J44" s="724">
        <v>14.1625350291011</v>
      </c>
      <c r="K44" s="724">
        <v>1.9831860314723</v>
      </c>
      <c r="L44" s="724">
        <v>0.8406984263849967</v>
      </c>
      <c r="M44" s="724">
        <v>0.68980383703384351</v>
      </c>
      <c r="N44" s="724">
        <v>0.45268376805345978</v>
      </c>
      <c r="O44" s="724">
        <v>4.311273981461522E-2</v>
      </c>
      <c r="P44" s="724">
        <v>2.5652080189696056</v>
      </c>
      <c r="Q44" s="724">
        <v>0.32334554860961412</v>
      </c>
      <c r="R44" s="724">
        <v>0.62513472731192066</v>
      </c>
      <c r="S44" s="724">
        <v>8.557878853201121</v>
      </c>
      <c r="T44" s="724">
        <v>45.117482215994826</v>
      </c>
      <c r="U44" s="724">
        <v>4.8717395990515193</v>
      </c>
      <c r="V44" s="730">
        <v>0.17245095925846088</v>
      </c>
      <c r="W44" s="441" t="s">
        <v>197</v>
      </c>
      <c r="X44" s="502" t="s">
        <v>164</v>
      </c>
    </row>
    <row r="45" spans="1:79" s="444" customFormat="1" ht="10.5" customHeight="1">
      <c r="A45" s="471" t="s">
        <v>23</v>
      </c>
      <c r="B45" s="448">
        <v>100</v>
      </c>
      <c r="C45" s="724">
        <v>69.713758079409047</v>
      </c>
      <c r="D45" s="724">
        <v>10.664819944598337</v>
      </c>
      <c r="E45" s="724">
        <v>0</v>
      </c>
      <c r="F45" s="724">
        <v>13.06555863342567</v>
      </c>
      <c r="G45" s="724">
        <v>0</v>
      </c>
      <c r="H45" s="724">
        <v>0</v>
      </c>
      <c r="I45" s="724">
        <v>13.850415512465375</v>
      </c>
      <c r="J45" s="724">
        <v>4.6629732225300096</v>
      </c>
      <c r="K45" s="724">
        <v>3.0470914127423825</v>
      </c>
      <c r="L45" s="724">
        <v>0.46168051708217916</v>
      </c>
      <c r="M45" s="724">
        <v>0.64635272391505072</v>
      </c>
      <c r="N45" s="724">
        <v>4.616805170821791E-2</v>
      </c>
      <c r="O45" s="724">
        <v>0</v>
      </c>
      <c r="P45" s="724">
        <v>0.92336103416435833</v>
      </c>
      <c r="Q45" s="724">
        <v>0.50784856879039708</v>
      </c>
      <c r="R45" s="724">
        <v>3.6934441366574333</v>
      </c>
      <c r="S45" s="724">
        <v>11.31117266851339</v>
      </c>
      <c r="T45" s="724">
        <v>6.140350877192982</v>
      </c>
      <c r="U45" s="724">
        <v>0.41551246537396125</v>
      </c>
      <c r="V45" s="730">
        <v>0.23084025854108958</v>
      </c>
      <c r="W45" s="723">
        <v>30.28624192059095</v>
      </c>
      <c r="X45" s="498" t="s">
        <v>23</v>
      </c>
    </row>
    <row r="46" spans="1:79" s="444" customFormat="1" ht="10.5" customHeight="1">
      <c r="A46" s="471" t="s">
        <v>24</v>
      </c>
      <c r="B46" s="448">
        <v>100</v>
      </c>
      <c r="C46" s="724">
        <v>74.794832209311778</v>
      </c>
      <c r="D46" s="724">
        <v>5.2490452587958067</v>
      </c>
      <c r="E46" s="724">
        <v>0</v>
      </c>
      <c r="F46" s="724">
        <v>30.0398147395791</v>
      </c>
      <c r="G46" s="724">
        <v>0.30064191110749977</v>
      </c>
      <c r="H46" s="724">
        <v>2.5270171447143901</v>
      </c>
      <c r="I46" s="724">
        <v>2.6976517429105389</v>
      </c>
      <c r="J46" s="724">
        <v>9.4905338425286416</v>
      </c>
      <c r="K46" s="724">
        <v>3.9245957585114164</v>
      </c>
      <c r="L46" s="724">
        <v>0.46315105224668884</v>
      </c>
      <c r="M46" s="724">
        <v>0.69878930689851304</v>
      </c>
      <c r="N46" s="724">
        <v>2.9089136263914845</v>
      </c>
      <c r="O46" s="724">
        <v>3.2501828227837815E-2</v>
      </c>
      <c r="P46" s="724">
        <v>0.95880393272121567</v>
      </c>
      <c r="Q46" s="724">
        <v>0.67441293572763472</v>
      </c>
      <c r="R46" s="724">
        <v>2.1044933777524988</v>
      </c>
      <c r="S46" s="724">
        <v>7.0528967254408066</v>
      </c>
      <c r="T46" s="724">
        <v>4.7696432924351999</v>
      </c>
      <c r="U46" s="724">
        <v>0.71504022101243192</v>
      </c>
      <c r="V46" s="730">
        <v>0.21126188348094582</v>
      </c>
      <c r="W46" s="723">
        <v>25.205167790688225</v>
      </c>
      <c r="X46" s="498" t="s">
        <v>24</v>
      </c>
    </row>
    <row r="47" spans="1:79" s="444" customFormat="1" ht="10.5" customHeight="1">
      <c r="A47" s="471" t="s">
        <v>25</v>
      </c>
      <c r="B47" s="448">
        <v>100</v>
      </c>
      <c r="C47" s="724">
        <v>61.721674038788699</v>
      </c>
      <c r="D47" s="724">
        <v>10.751956447771351</v>
      </c>
      <c r="E47" s="724">
        <v>0</v>
      </c>
      <c r="F47" s="724">
        <v>18.373596461381421</v>
      </c>
      <c r="G47" s="724">
        <v>0</v>
      </c>
      <c r="H47" s="724">
        <v>1.7352841102415788</v>
      </c>
      <c r="I47" s="724">
        <v>1.5991833957128276</v>
      </c>
      <c r="J47" s="724">
        <v>7.7917659067710101</v>
      </c>
      <c r="K47" s="724">
        <v>2.4498128615175232</v>
      </c>
      <c r="L47" s="724">
        <v>0.34025178632187819</v>
      </c>
      <c r="M47" s="724">
        <v>0.74855392990813197</v>
      </c>
      <c r="N47" s="724">
        <v>0.5784280367471929</v>
      </c>
      <c r="O47" s="724">
        <v>6.8050357264375638E-2</v>
      </c>
      <c r="P47" s="724">
        <v>0.40830214358625377</v>
      </c>
      <c r="Q47" s="724">
        <v>0.47635250085062947</v>
      </c>
      <c r="R47" s="724">
        <v>2.3817625042531474</v>
      </c>
      <c r="S47" s="724">
        <v>8.3361687648860148</v>
      </c>
      <c r="T47" s="724">
        <v>5.0357264375637971</v>
      </c>
      <c r="U47" s="724">
        <v>0.37427696495406598</v>
      </c>
      <c r="V47" s="730">
        <v>0.1701258931609391</v>
      </c>
      <c r="W47" s="723">
        <v>38.278325961211294</v>
      </c>
      <c r="X47" s="498" t="s">
        <v>25</v>
      </c>
      <c r="BW47" s="469"/>
      <c r="BX47" s="469"/>
      <c r="BY47" s="469"/>
      <c r="BZ47" s="469"/>
      <c r="CA47" s="469"/>
    </row>
    <row r="48" spans="1:79" s="444" customFormat="1" ht="10.5" customHeight="1">
      <c r="A48" s="471" t="s">
        <v>26</v>
      </c>
      <c r="B48" s="448">
        <v>100</v>
      </c>
      <c r="C48" s="724">
        <v>54.335260115606928</v>
      </c>
      <c r="D48" s="724">
        <v>1.220295439948619</v>
      </c>
      <c r="E48" s="724">
        <v>0</v>
      </c>
      <c r="F48" s="724">
        <v>15.67116249197174</v>
      </c>
      <c r="G48" s="724">
        <v>0.38535645472061658</v>
      </c>
      <c r="H48" s="724">
        <v>3.1470777135517021</v>
      </c>
      <c r="I48" s="724">
        <v>3.7893384714193963</v>
      </c>
      <c r="J48" s="724">
        <v>12.395632626846499</v>
      </c>
      <c r="K48" s="724">
        <v>1.8625561978163132</v>
      </c>
      <c r="L48" s="724">
        <v>3.211303789338471E-2</v>
      </c>
      <c r="M48" s="724">
        <v>6.4226075786769421E-2</v>
      </c>
      <c r="N48" s="724">
        <v>0.51380860629415537</v>
      </c>
      <c r="O48" s="724">
        <v>0</v>
      </c>
      <c r="P48" s="724">
        <v>1.1560693641618496</v>
      </c>
      <c r="Q48" s="724">
        <v>0.19267822736030829</v>
      </c>
      <c r="R48" s="724">
        <v>2.9222864482980091</v>
      </c>
      <c r="S48" s="724">
        <v>5.7161207450224794</v>
      </c>
      <c r="T48" s="724">
        <v>4.5279383429672446</v>
      </c>
      <c r="U48" s="724">
        <v>0.44958253050738595</v>
      </c>
      <c r="V48" s="730">
        <v>0.25690430314707768</v>
      </c>
      <c r="W48" s="723">
        <v>45.664739884393065</v>
      </c>
      <c r="X48" s="498" t="s">
        <v>26</v>
      </c>
      <c r="BW48" s="451"/>
      <c r="BX48" s="451"/>
      <c r="BY48" s="451"/>
      <c r="BZ48" s="451"/>
      <c r="CA48" s="451"/>
    </row>
    <row r="49" spans="1:79" s="444" customFormat="1" ht="10.5" customHeight="1">
      <c r="A49" s="471" t="s">
        <v>27</v>
      </c>
      <c r="B49" s="448">
        <v>100</v>
      </c>
      <c r="C49" s="724">
        <v>77.63751127141569</v>
      </c>
      <c r="D49" s="724">
        <v>14.491820172613682</v>
      </c>
      <c r="E49" s="724">
        <v>1.5329125338142471</v>
      </c>
      <c r="F49" s="724">
        <v>18.253252608527632</v>
      </c>
      <c r="G49" s="724">
        <v>0.91459487311606336</v>
      </c>
      <c r="H49" s="724">
        <v>1.1593456138090943</v>
      </c>
      <c r="I49" s="724">
        <v>1.6488470951951564</v>
      </c>
      <c r="J49" s="724">
        <v>9.9059641891021517</v>
      </c>
      <c r="K49" s="724">
        <v>3.7099059641891023</v>
      </c>
      <c r="L49" s="724">
        <v>0.94035810897848771</v>
      </c>
      <c r="M49" s="724">
        <v>0.37356692000515268</v>
      </c>
      <c r="N49" s="724">
        <v>0.61831766069818361</v>
      </c>
      <c r="O49" s="724">
        <v>0</v>
      </c>
      <c r="P49" s="724">
        <v>3.2590493365966764</v>
      </c>
      <c r="Q49" s="724">
        <v>1.1464639958778822</v>
      </c>
      <c r="R49" s="724">
        <v>3.2590493365966764</v>
      </c>
      <c r="S49" s="724">
        <v>9.1588303490918452</v>
      </c>
      <c r="T49" s="724">
        <v>6.1574133711194126</v>
      </c>
      <c r="U49" s="724">
        <v>0.76001545794151748</v>
      </c>
      <c r="V49" s="730">
        <v>0.3864485379363648</v>
      </c>
      <c r="W49" s="723">
        <v>22.36248872858431</v>
      </c>
      <c r="X49" s="498" t="s">
        <v>27</v>
      </c>
    </row>
    <row r="50" spans="1:79" s="444" customFormat="1" ht="10.5" customHeight="1">
      <c r="A50" s="471" t="s">
        <v>28</v>
      </c>
      <c r="B50" s="448">
        <v>100</v>
      </c>
      <c r="C50" s="724">
        <v>69.679416758214316</v>
      </c>
      <c r="D50" s="724">
        <v>4.1046639368820532</v>
      </c>
      <c r="E50" s="724">
        <v>0</v>
      </c>
      <c r="F50" s="724">
        <v>21.941476081094578</v>
      </c>
      <c r="G50" s="724">
        <v>1.0386497553180865</v>
      </c>
      <c r="H50" s="724">
        <v>2.3669230000998702</v>
      </c>
      <c r="I50" s="724">
        <v>0.35953260761010686</v>
      </c>
      <c r="J50" s="724">
        <v>10.376510536302806</v>
      </c>
      <c r="K50" s="724">
        <v>3.4455208229301904</v>
      </c>
      <c r="L50" s="724">
        <v>0.83890941775691608</v>
      </c>
      <c r="M50" s="724">
        <v>0.81893538400079902</v>
      </c>
      <c r="N50" s="724">
        <v>0.56925996204933582</v>
      </c>
      <c r="O50" s="724">
        <v>0.10985718565864376</v>
      </c>
      <c r="P50" s="724">
        <v>1.2983121941476081</v>
      </c>
      <c r="Q50" s="724">
        <v>0.40946769200039951</v>
      </c>
      <c r="R50" s="724">
        <v>2.4767801857585141</v>
      </c>
      <c r="S50" s="724">
        <v>8.9583541396184962</v>
      </c>
      <c r="T50" s="724">
        <v>9.1381204434235492</v>
      </c>
      <c r="U50" s="724">
        <v>1.1085588734644962</v>
      </c>
      <c r="V50" s="730">
        <v>0.29961050634175568</v>
      </c>
      <c r="W50" s="723">
        <v>30.32058324178568</v>
      </c>
      <c r="X50" s="498" t="s">
        <v>28</v>
      </c>
    </row>
    <row r="51" spans="1:79" s="444" customFormat="1" ht="10.5" customHeight="1">
      <c r="A51" s="471" t="s">
        <v>29</v>
      </c>
      <c r="B51" s="448">
        <v>100</v>
      </c>
      <c r="C51" s="724">
        <v>63.782584581253467</v>
      </c>
      <c r="D51" s="724">
        <v>6.7665002773155845</v>
      </c>
      <c r="E51" s="724">
        <v>0</v>
      </c>
      <c r="F51" s="724">
        <v>10.732113144758735</v>
      </c>
      <c r="G51" s="724">
        <v>0.94287298946200782</v>
      </c>
      <c r="H51" s="724">
        <v>0.85967831392124228</v>
      </c>
      <c r="I51" s="724">
        <v>0.74875207986688852</v>
      </c>
      <c r="J51" s="724">
        <v>10.28840820854132</v>
      </c>
      <c r="K51" s="724">
        <v>5.3521907931225732</v>
      </c>
      <c r="L51" s="724">
        <v>1.3588463671658346</v>
      </c>
      <c r="M51" s="724">
        <v>1.1092623405435387</v>
      </c>
      <c r="N51" s="724">
        <v>0.41597337770382692</v>
      </c>
      <c r="O51" s="724">
        <v>0</v>
      </c>
      <c r="P51" s="724">
        <v>1.6361619523017192</v>
      </c>
      <c r="Q51" s="724">
        <v>0.44370493621741547</v>
      </c>
      <c r="R51" s="724">
        <v>3.7437603993344428</v>
      </c>
      <c r="S51" s="724">
        <v>11.869107043815863</v>
      </c>
      <c r="T51" s="724">
        <v>6.7110371602884076</v>
      </c>
      <c r="U51" s="724">
        <v>0.55463117027176934</v>
      </c>
      <c r="V51" s="730">
        <v>0.19412090959511924</v>
      </c>
      <c r="W51" s="723">
        <v>36.217415418746533</v>
      </c>
      <c r="X51" s="498" t="s">
        <v>29</v>
      </c>
    </row>
    <row r="52" spans="1:79" s="444" customFormat="1" ht="10.5" customHeight="1">
      <c r="A52" s="471" t="s">
        <v>30</v>
      </c>
      <c r="B52" s="448">
        <v>100</v>
      </c>
      <c r="C52" s="724">
        <v>59.701492537313428</v>
      </c>
      <c r="D52" s="724">
        <v>10.205728116175877</v>
      </c>
      <c r="E52" s="724">
        <v>0</v>
      </c>
      <c r="F52" s="724">
        <v>11.254538120209762</v>
      </c>
      <c r="G52" s="724">
        <v>1.9766034691407826</v>
      </c>
      <c r="H52" s="724">
        <v>2.7430415490116982</v>
      </c>
      <c r="I52" s="724">
        <v>1.8555869302137959</v>
      </c>
      <c r="J52" s="724">
        <v>5.2843888664784187</v>
      </c>
      <c r="K52" s="724">
        <v>4.0742234772085517</v>
      </c>
      <c r="L52" s="724">
        <v>0.20169423154497781</v>
      </c>
      <c r="M52" s="724">
        <v>0.44372730939895116</v>
      </c>
      <c r="N52" s="724">
        <v>0.40338846308995563</v>
      </c>
      <c r="O52" s="724">
        <v>0</v>
      </c>
      <c r="P52" s="724">
        <v>1.6135538523598225</v>
      </c>
      <c r="Q52" s="724">
        <v>8.0677692617991126E-2</v>
      </c>
      <c r="R52" s="724">
        <v>3.1867688584106499</v>
      </c>
      <c r="S52" s="724">
        <v>8.7131908027430409</v>
      </c>
      <c r="T52" s="724">
        <v>6.2525211778943115</v>
      </c>
      <c r="U52" s="724">
        <v>1.008471157724889</v>
      </c>
      <c r="V52" s="730">
        <v>0.40338846308995563</v>
      </c>
      <c r="W52" s="723">
        <v>40.298507462686565</v>
      </c>
      <c r="X52" s="498" t="s">
        <v>30</v>
      </c>
    </row>
    <row r="53" spans="1:79" s="444" customFormat="1" ht="10.5" customHeight="1">
      <c r="A53" s="471" t="s">
        <v>31</v>
      </c>
      <c r="B53" s="448">
        <v>100</v>
      </c>
      <c r="C53" s="724">
        <v>100</v>
      </c>
      <c r="D53" s="724">
        <v>9.2081031307550645E-2</v>
      </c>
      <c r="E53" s="724">
        <v>9.2081031307550645E-2</v>
      </c>
      <c r="F53" s="724">
        <v>24.033149171270718</v>
      </c>
      <c r="G53" s="724">
        <v>0</v>
      </c>
      <c r="H53" s="724">
        <v>1.6574585635359116</v>
      </c>
      <c r="I53" s="724">
        <v>0.46040515653775327</v>
      </c>
      <c r="J53" s="724">
        <v>16.850828729281769</v>
      </c>
      <c r="K53" s="724">
        <v>6.1694290976058932</v>
      </c>
      <c r="L53" s="724">
        <v>1.6574585635359116</v>
      </c>
      <c r="M53" s="724">
        <v>0.92081031307550654</v>
      </c>
      <c r="N53" s="724">
        <v>0.18416206261510129</v>
      </c>
      <c r="O53" s="724">
        <v>0</v>
      </c>
      <c r="P53" s="724">
        <v>0.64456721915285453</v>
      </c>
      <c r="Q53" s="724">
        <v>16.666666666666664</v>
      </c>
      <c r="R53" s="724">
        <v>4.6040515653775325</v>
      </c>
      <c r="S53" s="724">
        <v>19.244935543278086</v>
      </c>
      <c r="T53" s="724">
        <v>5.8011049723756907</v>
      </c>
      <c r="U53" s="724">
        <v>9.2081031307550645E-2</v>
      </c>
      <c r="V53" s="730">
        <v>0.82872928176795579</v>
      </c>
      <c r="W53" s="441" t="s">
        <v>197</v>
      </c>
      <c r="X53" s="498" t="s">
        <v>31</v>
      </c>
      <c r="Y53" s="469"/>
      <c r="Z53" s="469"/>
      <c r="AA53" s="469"/>
      <c r="AB53" s="469"/>
      <c r="AC53" s="469"/>
      <c r="AD53" s="469"/>
      <c r="AE53" s="469"/>
      <c r="AF53" s="469"/>
      <c r="AG53" s="469"/>
      <c r="AH53" s="469"/>
      <c r="AI53" s="469"/>
      <c r="AJ53" s="469"/>
      <c r="AK53" s="469"/>
      <c r="AL53" s="469"/>
      <c r="AM53" s="469"/>
      <c r="AN53" s="469"/>
      <c r="AO53" s="469"/>
      <c r="AP53" s="469"/>
      <c r="AQ53" s="469"/>
      <c r="AR53" s="469"/>
      <c r="AS53" s="469"/>
      <c r="AT53" s="469"/>
      <c r="AU53" s="469"/>
      <c r="AV53" s="469"/>
      <c r="AW53" s="469"/>
      <c r="AX53" s="469"/>
      <c r="AY53" s="469"/>
      <c r="AZ53" s="469"/>
      <c r="BA53" s="469"/>
      <c r="BB53" s="469"/>
      <c r="BC53" s="469"/>
      <c r="BD53" s="469"/>
      <c r="BE53" s="469"/>
      <c r="BF53" s="469"/>
      <c r="BG53" s="469"/>
      <c r="BH53" s="469"/>
      <c r="BI53" s="469"/>
      <c r="BJ53" s="469"/>
      <c r="BK53" s="469"/>
      <c r="BL53" s="469"/>
      <c r="BM53" s="469"/>
      <c r="BN53" s="469"/>
      <c r="BO53" s="469"/>
      <c r="BP53" s="469"/>
      <c r="BQ53" s="469"/>
      <c r="BR53" s="469"/>
      <c r="BS53" s="469"/>
      <c r="BT53" s="469"/>
      <c r="BU53" s="469"/>
      <c r="BV53" s="469"/>
      <c r="BW53" s="469"/>
      <c r="BX53" s="469"/>
      <c r="BY53" s="469"/>
      <c r="BZ53" s="469"/>
      <c r="CA53" s="469"/>
    </row>
    <row r="54" spans="1:79" s="451" customFormat="1" ht="10.5" customHeight="1">
      <c r="A54" s="471" t="s">
        <v>32</v>
      </c>
      <c r="B54" s="448">
        <v>100</v>
      </c>
      <c r="C54" s="724">
        <v>61.067615658362996</v>
      </c>
      <c r="D54" s="724">
        <v>4.0391459074733103</v>
      </c>
      <c r="E54" s="724">
        <v>0</v>
      </c>
      <c r="F54" s="724">
        <v>25.462633451957295</v>
      </c>
      <c r="G54" s="724">
        <v>0.33807829181494664</v>
      </c>
      <c r="H54" s="724">
        <v>3.2206405693950177</v>
      </c>
      <c r="I54" s="724">
        <v>2.9003558718861209</v>
      </c>
      <c r="J54" s="724">
        <v>7.7758007117437717</v>
      </c>
      <c r="K54" s="724">
        <v>1.5480427046263345</v>
      </c>
      <c r="L54" s="724">
        <v>0.14234875444839859</v>
      </c>
      <c r="M54" s="724">
        <v>0.42704626334519574</v>
      </c>
      <c r="N54" s="724">
        <v>0.44483985765124562</v>
      </c>
      <c r="O54" s="724">
        <v>0</v>
      </c>
      <c r="P54" s="724">
        <v>1.3879003558718861</v>
      </c>
      <c r="Q54" s="724">
        <v>7.1174377224199295E-2</v>
      </c>
      <c r="R54" s="724">
        <v>2.117437722419929</v>
      </c>
      <c r="S54" s="724">
        <v>6.2989323843416365</v>
      </c>
      <c r="T54" s="724">
        <v>4.5017793594306053</v>
      </c>
      <c r="U54" s="724">
        <v>0.1779359430604982</v>
      </c>
      <c r="V54" s="730">
        <v>0.16014234875444841</v>
      </c>
      <c r="W54" s="723">
        <v>38.932384341637011</v>
      </c>
      <c r="X54" s="498" t="s">
        <v>32</v>
      </c>
    </row>
    <row r="55" spans="1:79" s="444" customFormat="1" ht="10.5" customHeight="1">
      <c r="A55" s="471" t="s">
        <v>33</v>
      </c>
      <c r="B55" s="448">
        <v>100</v>
      </c>
      <c r="C55" s="724">
        <v>62.641083521444699</v>
      </c>
      <c r="D55" s="724">
        <v>14.051918735891647</v>
      </c>
      <c r="E55" s="724">
        <v>0</v>
      </c>
      <c r="F55" s="724">
        <v>10.609480812641085</v>
      </c>
      <c r="G55" s="724">
        <v>0</v>
      </c>
      <c r="H55" s="724">
        <v>2.4830699774266365</v>
      </c>
      <c r="I55" s="724">
        <v>2.3702031602708806</v>
      </c>
      <c r="J55" s="724">
        <v>6.0383747178329568</v>
      </c>
      <c r="K55" s="724">
        <v>3.4424379232505644</v>
      </c>
      <c r="L55" s="724">
        <v>0</v>
      </c>
      <c r="M55" s="724">
        <v>0</v>
      </c>
      <c r="N55" s="724">
        <v>0.73363431151241532</v>
      </c>
      <c r="O55" s="724">
        <v>0</v>
      </c>
      <c r="P55" s="724">
        <v>0.22573363431151239</v>
      </c>
      <c r="Q55" s="724">
        <v>5.6433408577878097E-2</v>
      </c>
      <c r="R55" s="724">
        <v>2.7088036117381491</v>
      </c>
      <c r="S55" s="724">
        <v>13.826185101580135</v>
      </c>
      <c r="T55" s="724">
        <v>4.966139954853273</v>
      </c>
      <c r="U55" s="724">
        <v>0.73363431151241532</v>
      </c>
      <c r="V55" s="730">
        <v>0.45146726862302478</v>
      </c>
      <c r="W55" s="723">
        <v>37.358916478555301</v>
      </c>
      <c r="X55" s="498" t="s">
        <v>33</v>
      </c>
    </row>
    <row r="56" spans="1:79" s="518" customFormat="1" ht="8.1" customHeight="1">
      <c r="A56" s="444"/>
      <c r="B56" s="731"/>
      <c r="C56" s="730"/>
      <c r="D56" s="730"/>
      <c r="E56" s="730"/>
      <c r="F56" s="730"/>
      <c r="G56" s="730"/>
      <c r="H56" s="730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643"/>
      <c r="X56" s="522"/>
    </row>
    <row r="57" spans="1:79" s="518" customFormat="1" ht="11.25" customHeight="1">
      <c r="A57" s="681" t="s">
        <v>902</v>
      </c>
      <c r="B57" s="731"/>
      <c r="C57" s="730"/>
      <c r="D57" s="730"/>
      <c r="E57" s="730"/>
      <c r="F57" s="730"/>
      <c r="G57" s="730"/>
      <c r="H57" s="730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643"/>
      <c r="X57" s="522"/>
    </row>
    <row r="58" spans="1:79" s="518" customFormat="1" ht="11.25" customHeight="1">
      <c r="A58" s="681" t="s">
        <v>901</v>
      </c>
      <c r="B58" s="731"/>
      <c r="C58" s="730"/>
      <c r="D58" s="730"/>
      <c r="E58" s="730"/>
      <c r="F58" s="730"/>
      <c r="G58" s="730"/>
      <c r="H58" s="730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643"/>
      <c r="X58" s="522"/>
    </row>
    <row r="59" spans="1:79" s="518" customFormat="1" ht="11.25" customHeight="1">
      <c r="A59" s="682" t="s">
        <v>859</v>
      </c>
      <c r="B59" s="731"/>
      <c r="C59" s="730"/>
      <c r="D59" s="730"/>
      <c r="E59" s="730"/>
      <c r="F59" s="730"/>
      <c r="G59" s="730"/>
      <c r="H59" s="730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643"/>
      <c r="X59" s="522"/>
    </row>
    <row r="60" spans="1:79" s="444" customFormat="1" ht="15.95" customHeight="1">
      <c r="A60" s="455" t="s">
        <v>130</v>
      </c>
      <c r="B60" s="454">
        <v>100</v>
      </c>
      <c r="C60" s="726">
        <v>82.759162139245674</v>
      </c>
      <c r="D60" s="726">
        <v>3.6899789592689127</v>
      </c>
      <c r="E60" s="726">
        <v>0.81022516722670612</v>
      </c>
      <c r="F60" s="726">
        <v>30.57500863612097</v>
      </c>
      <c r="G60" s="726">
        <v>0.78196149860251862</v>
      </c>
      <c r="H60" s="726">
        <v>1.5419401438306692</v>
      </c>
      <c r="I60" s="726">
        <v>2.3396036805577363</v>
      </c>
      <c r="J60" s="726">
        <v>9.1951135257356409</v>
      </c>
      <c r="K60" s="726">
        <v>4.5064849417454385</v>
      </c>
      <c r="L60" s="726">
        <v>0.45849951323681815</v>
      </c>
      <c r="M60" s="726">
        <v>0.96410514084728194</v>
      </c>
      <c r="N60" s="726">
        <v>0.63436234023176208</v>
      </c>
      <c r="O60" s="726">
        <v>5.6527337248374838E-2</v>
      </c>
      <c r="P60" s="726">
        <v>1.554501774330308</v>
      </c>
      <c r="Q60" s="726">
        <v>0.99864962472128882</v>
      </c>
      <c r="R60" s="726">
        <v>3.6208899915208996</v>
      </c>
      <c r="S60" s="726">
        <v>9.8891436108406872</v>
      </c>
      <c r="T60" s="726">
        <v>9.722702006720473</v>
      </c>
      <c r="U60" s="726">
        <v>0.7945231291021575</v>
      </c>
      <c r="V60" s="726">
        <v>0.62494111735703295</v>
      </c>
      <c r="W60" s="725">
        <v>17.240837860754326</v>
      </c>
      <c r="X60" s="490" t="s">
        <v>130</v>
      </c>
    </row>
    <row r="61" spans="1:79" s="444" customFormat="1" ht="9.9499999999999993" customHeight="1">
      <c r="A61" s="449" t="s">
        <v>7</v>
      </c>
      <c r="B61" s="448">
        <v>100</v>
      </c>
      <c r="C61" s="724">
        <v>71.06372427473346</v>
      </c>
      <c r="D61" s="724">
        <v>4.240019836350112</v>
      </c>
      <c r="E61" s="724">
        <v>0</v>
      </c>
      <c r="F61" s="724">
        <v>28.142821720803372</v>
      </c>
      <c r="G61" s="724">
        <v>0</v>
      </c>
      <c r="H61" s="724">
        <v>0.37193156459211507</v>
      </c>
      <c r="I61" s="724">
        <v>0.96702206793949919</v>
      </c>
      <c r="J61" s="724">
        <v>12.546491445574015</v>
      </c>
      <c r="K61" s="724">
        <v>2.3307711381105878</v>
      </c>
      <c r="L61" s="724">
        <v>0.17356806347632037</v>
      </c>
      <c r="M61" s="724">
        <v>0.81824944210265316</v>
      </c>
      <c r="N61" s="724">
        <v>0.54549962806843544</v>
      </c>
      <c r="O61" s="724">
        <v>0</v>
      </c>
      <c r="P61" s="724">
        <v>0.86784031738160183</v>
      </c>
      <c r="Q61" s="724">
        <v>1.6612943218447807</v>
      </c>
      <c r="R61" s="724">
        <v>2.3555665757500623</v>
      </c>
      <c r="S61" s="724">
        <v>7.3642449789238782</v>
      </c>
      <c r="T61" s="724">
        <v>7.612199355318622</v>
      </c>
      <c r="U61" s="724">
        <v>0.59509050334738411</v>
      </c>
      <c r="V61" s="724">
        <v>0.49590875278948676</v>
      </c>
      <c r="W61" s="723">
        <v>28.936275725266551</v>
      </c>
      <c r="X61" s="486" t="s">
        <v>7</v>
      </c>
    </row>
    <row r="62" spans="1:79" s="444" customFormat="1" ht="9.9499999999999993" customHeight="1">
      <c r="A62" s="449" t="s">
        <v>8</v>
      </c>
      <c r="B62" s="448">
        <v>100</v>
      </c>
      <c r="C62" s="724">
        <v>81.901584653878231</v>
      </c>
      <c r="D62" s="724">
        <v>3.9407839866555467</v>
      </c>
      <c r="E62" s="724">
        <v>0</v>
      </c>
      <c r="F62" s="724">
        <v>24.416180150125104</v>
      </c>
      <c r="G62" s="724">
        <v>0.79232693911593</v>
      </c>
      <c r="H62" s="724">
        <v>0.62552126772310257</v>
      </c>
      <c r="I62" s="724">
        <v>6.6722268557130944</v>
      </c>
      <c r="J62" s="724">
        <v>9.5913261050875729</v>
      </c>
      <c r="K62" s="724">
        <v>6.8807339449541285</v>
      </c>
      <c r="L62" s="724">
        <v>0.14595496246872394</v>
      </c>
      <c r="M62" s="724">
        <v>0.58381984987489577</v>
      </c>
      <c r="N62" s="724">
        <v>0.64637197664720603</v>
      </c>
      <c r="O62" s="724">
        <v>0.1042535446205171</v>
      </c>
      <c r="P62" s="724">
        <v>2.37698081734779</v>
      </c>
      <c r="Q62" s="724">
        <v>0.64637197664720603</v>
      </c>
      <c r="R62" s="724">
        <v>3.669724770642202</v>
      </c>
      <c r="S62" s="724">
        <v>8.9449541284403669</v>
      </c>
      <c r="T62" s="724">
        <v>11.15512927439533</v>
      </c>
      <c r="U62" s="724">
        <v>0.2085070892410342</v>
      </c>
      <c r="V62" s="724">
        <v>0.50041701417848206</v>
      </c>
      <c r="W62" s="723">
        <v>18.098415346121769</v>
      </c>
      <c r="X62" s="486" t="s">
        <v>8</v>
      </c>
    </row>
    <row r="63" spans="1:79" s="451" customFormat="1" ht="9.9499999999999993" customHeight="1">
      <c r="A63" s="449" t="s">
        <v>9</v>
      </c>
      <c r="B63" s="448">
        <v>100</v>
      </c>
      <c r="C63" s="724">
        <v>86.156122305199375</v>
      </c>
      <c r="D63" s="724">
        <v>4.043962237565168</v>
      </c>
      <c r="E63" s="724">
        <v>1.803578977032549</v>
      </c>
      <c r="F63" s="724">
        <v>35.987036776102578</v>
      </c>
      <c r="G63" s="724">
        <v>0.86656333662110741</v>
      </c>
      <c r="H63" s="724">
        <v>1.409046075806679</v>
      </c>
      <c r="I63" s="724">
        <v>2.0431168099196846</v>
      </c>
      <c r="J63" s="724">
        <v>7.4679442017753974</v>
      </c>
      <c r="K63" s="724">
        <v>4.7273495843314075</v>
      </c>
      <c r="L63" s="724">
        <v>0.48612089615330423</v>
      </c>
      <c r="M63" s="724">
        <v>1.2188248555727772</v>
      </c>
      <c r="N63" s="724">
        <v>0.63407073411300552</v>
      </c>
      <c r="O63" s="724">
        <v>8.4542764548400734E-2</v>
      </c>
      <c r="P63" s="724">
        <v>1.0708750176130759</v>
      </c>
      <c r="Q63" s="724">
        <v>1.2399605467098773</v>
      </c>
      <c r="R63" s="724">
        <v>3.5860222629279979</v>
      </c>
      <c r="S63" s="724">
        <v>9.4687896294208826</v>
      </c>
      <c r="T63" s="724">
        <v>8.29928138650134</v>
      </c>
      <c r="U63" s="724">
        <v>1.2047343948147105</v>
      </c>
      <c r="V63" s="724">
        <v>0.48612089615330423</v>
      </c>
      <c r="W63" s="723">
        <v>13.843877694800618</v>
      </c>
      <c r="X63" s="486" t="s">
        <v>9</v>
      </c>
    </row>
    <row r="64" spans="1:79" s="444" customFormat="1" ht="9.9499999999999993" customHeight="1">
      <c r="A64" s="449" t="s">
        <v>10</v>
      </c>
      <c r="B64" s="448">
        <v>100</v>
      </c>
      <c r="C64" s="724">
        <v>89.408866995073893</v>
      </c>
      <c r="D64" s="724">
        <v>5.3201970443349751</v>
      </c>
      <c r="E64" s="724">
        <v>4.926108374384236E-2</v>
      </c>
      <c r="F64" s="724">
        <v>40.64039408866995</v>
      </c>
      <c r="G64" s="724">
        <v>0</v>
      </c>
      <c r="H64" s="724">
        <v>3.5960591133004929</v>
      </c>
      <c r="I64" s="724">
        <v>1.1330049261083743</v>
      </c>
      <c r="J64" s="724">
        <v>1.5763546798029555</v>
      </c>
      <c r="K64" s="724">
        <v>3.4975369458128078</v>
      </c>
      <c r="L64" s="724">
        <v>0.24630541871921183</v>
      </c>
      <c r="M64" s="724">
        <v>0.73891625615763545</v>
      </c>
      <c r="N64" s="724">
        <v>0.24630541871921183</v>
      </c>
      <c r="O64" s="724">
        <v>0</v>
      </c>
      <c r="P64" s="724">
        <v>1.1822660098522169</v>
      </c>
      <c r="Q64" s="724">
        <v>0.44334975369458129</v>
      </c>
      <c r="R64" s="724">
        <v>3.3497536945812803</v>
      </c>
      <c r="S64" s="724">
        <v>9.2610837438423648</v>
      </c>
      <c r="T64" s="724">
        <v>17.290640394088669</v>
      </c>
      <c r="U64" s="724">
        <v>0.39408866995073888</v>
      </c>
      <c r="V64" s="724">
        <v>0.54187192118226601</v>
      </c>
      <c r="W64" s="723">
        <v>10.591133004926109</v>
      </c>
      <c r="X64" s="486" t="s">
        <v>10</v>
      </c>
    </row>
    <row r="65" spans="1:24" s="444" customFormat="1" ht="9.9499999999999993" customHeight="1">
      <c r="A65" s="449" t="s">
        <v>11</v>
      </c>
      <c r="B65" s="448">
        <v>100</v>
      </c>
      <c r="C65" s="724">
        <v>82.607083256072684</v>
      </c>
      <c r="D65" s="724">
        <v>1.4463193027999259</v>
      </c>
      <c r="E65" s="724">
        <v>0</v>
      </c>
      <c r="F65" s="724">
        <v>22.010012979788616</v>
      </c>
      <c r="G65" s="724">
        <v>1.6132022992768404</v>
      </c>
      <c r="H65" s="724">
        <v>2.4476172816614126</v>
      </c>
      <c r="I65" s="724">
        <v>1.2238086408307063</v>
      </c>
      <c r="J65" s="724">
        <v>14.759873910624885</v>
      </c>
      <c r="K65" s="724">
        <v>4.3389579083997774</v>
      </c>
      <c r="L65" s="724">
        <v>0.68607454107175969</v>
      </c>
      <c r="M65" s="724">
        <v>1.056925644353792</v>
      </c>
      <c r="N65" s="724">
        <v>0.76024476172816613</v>
      </c>
      <c r="O65" s="724">
        <v>0</v>
      </c>
      <c r="P65" s="724">
        <v>2.5217875023178191</v>
      </c>
      <c r="Q65" s="724">
        <v>0.33376599295382903</v>
      </c>
      <c r="R65" s="724">
        <v>4.3204153532356759</v>
      </c>
      <c r="S65" s="724">
        <v>12.386426849619877</v>
      </c>
      <c r="T65" s="724">
        <v>10.977192657148155</v>
      </c>
      <c r="U65" s="724">
        <v>0.68607454107175969</v>
      </c>
      <c r="V65" s="724">
        <v>1.0198405340255887</v>
      </c>
      <c r="W65" s="723">
        <v>17.392916743927316</v>
      </c>
      <c r="X65" s="486" t="s">
        <v>11</v>
      </c>
    </row>
    <row r="66" spans="1:24" s="444" customFormat="1" ht="9.9499999999999993" customHeight="1">
      <c r="A66" s="449" t="s">
        <v>12</v>
      </c>
      <c r="B66" s="448">
        <v>100</v>
      </c>
      <c r="C66" s="724">
        <v>75.839885632594701</v>
      </c>
      <c r="D66" s="724">
        <v>4.0028591851322375</v>
      </c>
      <c r="E66" s="724">
        <v>0</v>
      </c>
      <c r="F66" s="724">
        <v>21.944245889921373</v>
      </c>
      <c r="G66" s="724">
        <v>0</v>
      </c>
      <c r="H66" s="724">
        <v>3.0021443888491777</v>
      </c>
      <c r="I66" s="724">
        <v>0.57183702644746248</v>
      </c>
      <c r="J66" s="724">
        <v>5.2180128663330949</v>
      </c>
      <c r="K66" s="724">
        <v>2.5732666190135811</v>
      </c>
      <c r="L66" s="724">
        <v>1.4295925661186561</v>
      </c>
      <c r="M66" s="724">
        <v>7.147962830593281E-2</v>
      </c>
      <c r="N66" s="724">
        <v>0.92923516797712646</v>
      </c>
      <c r="O66" s="724">
        <v>7.147962830593281E-2</v>
      </c>
      <c r="P66" s="724">
        <v>2.4303073624017157</v>
      </c>
      <c r="Q66" s="724">
        <v>1.2866333095067906</v>
      </c>
      <c r="R66" s="724">
        <v>5.1465332380271622</v>
      </c>
      <c r="S66" s="724">
        <v>15.939957112223016</v>
      </c>
      <c r="T66" s="724">
        <v>9.4353109363831305</v>
      </c>
      <c r="U66" s="724">
        <v>0.21443888491779842</v>
      </c>
      <c r="V66" s="724">
        <v>1.4295925661186561</v>
      </c>
      <c r="W66" s="723">
        <v>24.160114367405289</v>
      </c>
      <c r="X66" s="486" t="s">
        <v>12</v>
      </c>
    </row>
    <row r="67" spans="1:24" s="444" customFormat="1" ht="9.9499999999999993" customHeight="1">
      <c r="A67" s="455" t="s">
        <v>131</v>
      </c>
      <c r="B67" s="454">
        <v>100</v>
      </c>
      <c r="C67" s="726">
        <v>84.963205765515454</v>
      </c>
      <c r="D67" s="726">
        <v>6.4644973625371733</v>
      </c>
      <c r="E67" s="726">
        <v>6.5122538910716999E-3</v>
      </c>
      <c r="F67" s="726">
        <v>21.4079492912497</v>
      </c>
      <c r="G67" s="726">
        <v>0.93559380901730094</v>
      </c>
      <c r="H67" s="726">
        <v>1.6562832396292355</v>
      </c>
      <c r="I67" s="726">
        <v>4.0918661948900512</v>
      </c>
      <c r="J67" s="726">
        <v>14.602643975079774</v>
      </c>
      <c r="K67" s="726">
        <v>5.9652245642216775</v>
      </c>
      <c r="L67" s="726">
        <v>0.81403173638396242</v>
      </c>
      <c r="M67" s="726">
        <v>1.9146026439750798</v>
      </c>
      <c r="N67" s="726">
        <v>1.0354483686804004</v>
      </c>
      <c r="O67" s="726">
        <v>0.12807432652441009</v>
      </c>
      <c r="P67" s="726">
        <v>2.670024095339397</v>
      </c>
      <c r="Q67" s="726">
        <v>1.0745218920268305</v>
      </c>
      <c r="R67" s="726">
        <v>3.253956194238826</v>
      </c>
      <c r="S67" s="726">
        <v>8.1403173638396247</v>
      </c>
      <c r="T67" s="726">
        <v>8.7047127010658389</v>
      </c>
      <c r="U67" s="726">
        <v>1.1656934465018343</v>
      </c>
      <c r="V67" s="726">
        <v>0.92908155512622914</v>
      </c>
      <c r="W67" s="725">
        <v>15.036794234484555</v>
      </c>
      <c r="X67" s="490" t="s">
        <v>131</v>
      </c>
    </row>
    <row r="68" spans="1:24" s="444" customFormat="1" ht="9.9499999999999993" customHeight="1">
      <c r="A68" s="449" t="s">
        <v>1</v>
      </c>
      <c r="B68" s="448">
        <v>100</v>
      </c>
      <c r="C68" s="724">
        <v>93.071428571428569</v>
      </c>
      <c r="D68" s="724">
        <v>27.214285714285712</v>
      </c>
      <c r="E68" s="724">
        <v>0</v>
      </c>
      <c r="F68" s="724">
        <v>26.557142857142857</v>
      </c>
      <c r="G68" s="724">
        <v>0.52857142857142858</v>
      </c>
      <c r="H68" s="724">
        <v>1.2714285714285714</v>
      </c>
      <c r="I68" s="724">
        <v>1.1857142857142857</v>
      </c>
      <c r="J68" s="724">
        <v>9.1857142857142868</v>
      </c>
      <c r="K68" s="724">
        <v>1.8142857142857141</v>
      </c>
      <c r="L68" s="724">
        <v>0.3</v>
      </c>
      <c r="M68" s="724">
        <v>2.0285714285714285</v>
      </c>
      <c r="N68" s="724">
        <v>0.98571428571428577</v>
      </c>
      <c r="O68" s="724">
        <v>0.1</v>
      </c>
      <c r="P68" s="724">
        <v>1.7285714285714286</v>
      </c>
      <c r="Q68" s="724">
        <v>0.38571428571428573</v>
      </c>
      <c r="R68" s="724">
        <v>2.4142857142857141</v>
      </c>
      <c r="S68" s="724">
        <v>9.5285714285714285</v>
      </c>
      <c r="T68" s="724">
        <v>6.9428571428571422</v>
      </c>
      <c r="U68" s="724">
        <v>0.51428571428571423</v>
      </c>
      <c r="V68" s="724">
        <v>0.41428571428571426</v>
      </c>
      <c r="W68" s="723">
        <v>6.9285714285714288</v>
      </c>
      <c r="X68" s="486" t="s">
        <v>1</v>
      </c>
    </row>
    <row r="69" spans="1:24" s="444" customFormat="1" ht="9.9499999999999993" customHeight="1">
      <c r="A69" s="449" t="s">
        <v>2</v>
      </c>
      <c r="B69" s="448">
        <v>100</v>
      </c>
      <c r="C69" s="724">
        <v>70.8</v>
      </c>
      <c r="D69" s="724">
        <v>17.085714285714285</v>
      </c>
      <c r="E69" s="724">
        <v>0</v>
      </c>
      <c r="F69" s="724">
        <v>19.714285714285715</v>
      </c>
      <c r="G69" s="724">
        <v>0</v>
      </c>
      <c r="H69" s="724">
        <v>1.657142857142857</v>
      </c>
      <c r="I69" s="724">
        <v>0.5714285714285714</v>
      </c>
      <c r="J69" s="724">
        <v>7.7142857142857135</v>
      </c>
      <c r="K69" s="724">
        <v>1.3142857142857143</v>
      </c>
      <c r="L69" s="724">
        <v>0.1142857142857143</v>
      </c>
      <c r="M69" s="724">
        <v>0</v>
      </c>
      <c r="N69" s="724">
        <v>0.4</v>
      </c>
      <c r="O69" s="724">
        <v>0</v>
      </c>
      <c r="P69" s="724">
        <v>0.68571428571428572</v>
      </c>
      <c r="Q69" s="724">
        <v>0.17142857142857143</v>
      </c>
      <c r="R69" s="724">
        <v>4.6285714285714281</v>
      </c>
      <c r="S69" s="724">
        <v>9.6571428571428566</v>
      </c>
      <c r="T69" s="724">
        <v>6.5714285714285712</v>
      </c>
      <c r="U69" s="724">
        <v>0.34285714285714286</v>
      </c>
      <c r="V69" s="724">
        <v>0.22857142857142859</v>
      </c>
      <c r="W69" s="723">
        <v>29.2</v>
      </c>
      <c r="X69" s="486" t="s">
        <v>2</v>
      </c>
    </row>
    <row r="70" spans="1:24" s="444" customFormat="1" ht="9.9499999999999993" customHeight="1">
      <c r="A70" s="449" t="s">
        <v>219</v>
      </c>
      <c r="B70" s="448">
        <v>100</v>
      </c>
      <c r="C70" s="724">
        <v>84.108693321899452</v>
      </c>
      <c r="D70" s="724">
        <v>2.0741772966019938</v>
      </c>
      <c r="E70" s="724">
        <v>8.0394468860542391E-3</v>
      </c>
      <c r="F70" s="724">
        <v>20.522028084467788</v>
      </c>
      <c r="G70" s="724">
        <v>1.0558473577017902</v>
      </c>
      <c r="H70" s="724">
        <v>1.7284810805016613</v>
      </c>
      <c r="I70" s="724">
        <v>4.7995497909743809</v>
      </c>
      <c r="J70" s="724">
        <v>15.942223175045555</v>
      </c>
      <c r="K70" s="724">
        <v>6.9648408189516564</v>
      </c>
      <c r="L70" s="724">
        <v>0.94329510129703076</v>
      </c>
      <c r="M70" s="724">
        <v>1.9830635652267126</v>
      </c>
      <c r="N70" s="724">
        <v>1.0772858827312681</v>
      </c>
      <c r="O70" s="724">
        <v>0.13667059706292206</v>
      </c>
      <c r="P70" s="724">
        <v>2.9397577446671668</v>
      </c>
      <c r="Q70" s="724">
        <v>1.2461142673384071</v>
      </c>
      <c r="R70" s="724">
        <v>3.3497695358559327</v>
      </c>
      <c r="S70" s="724">
        <v>7.8116625576160361</v>
      </c>
      <c r="T70" s="724">
        <v>9.1354914781863013</v>
      </c>
      <c r="U70" s="724">
        <v>1.3265087361989496</v>
      </c>
      <c r="V70" s="724">
        <v>1.0612069889591598</v>
      </c>
      <c r="W70" s="723">
        <v>15.891306678100548</v>
      </c>
      <c r="X70" s="486" t="s">
        <v>219</v>
      </c>
    </row>
    <row r="71" spans="1:24" s="444" customFormat="1" ht="9.9499999999999993" customHeight="1">
      <c r="A71" s="455" t="s">
        <v>132</v>
      </c>
      <c r="B71" s="454">
        <v>100</v>
      </c>
      <c r="C71" s="726">
        <v>85.824917586730152</v>
      </c>
      <c r="D71" s="726">
        <v>5.946836900214536</v>
      </c>
      <c r="E71" s="726">
        <v>1.6404165140495004</v>
      </c>
      <c r="F71" s="726">
        <v>28.211501229658314</v>
      </c>
      <c r="G71" s="726">
        <v>1.5828580398723247</v>
      </c>
      <c r="H71" s="726">
        <v>2.5692009837266494</v>
      </c>
      <c r="I71" s="726">
        <v>2.8596096488933078</v>
      </c>
      <c r="J71" s="726">
        <v>7.6421955941604311</v>
      </c>
      <c r="K71" s="726">
        <v>4.2200826748992721</v>
      </c>
      <c r="L71" s="726">
        <v>0.43430485060959656</v>
      </c>
      <c r="M71" s="726">
        <v>0.86599340693841242</v>
      </c>
      <c r="N71" s="726">
        <v>0.77703940139186856</v>
      </c>
      <c r="O71" s="726">
        <v>0.30087384228978076</v>
      </c>
      <c r="P71" s="726">
        <v>1.9753021819894301</v>
      </c>
      <c r="Q71" s="726">
        <v>0.72994610433781593</v>
      </c>
      <c r="R71" s="726">
        <v>4.2462456177070802</v>
      </c>
      <c r="S71" s="726">
        <v>10.033488566793993</v>
      </c>
      <c r="T71" s="726">
        <v>9.9288367955627646</v>
      </c>
      <c r="U71" s="726">
        <v>1.4075663230600177</v>
      </c>
      <c r="V71" s="726">
        <v>0.45000261629428073</v>
      </c>
      <c r="W71" s="725">
        <v>14.175082413269843</v>
      </c>
      <c r="X71" s="490" t="s">
        <v>132</v>
      </c>
    </row>
    <row r="72" spans="1:24" s="444" customFormat="1" ht="9.9499999999999993" customHeight="1">
      <c r="A72" s="449" t="s">
        <v>3</v>
      </c>
      <c r="B72" s="448">
        <v>100</v>
      </c>
      <c r="C72" s="724">
        <v>91.764288249911246</v>
      </c>
      <c r="D72" s="724">
        <v>17.571884984025559</v>
      </c>
      <c r="E72" s="724">
        <v>0</v>
      </c>
      <c r="F72" s="724">
        <v>41.107561235356762</v>
      </c>
      <c r="G72" s="724">
        <v>1.9879304224352148</v>
      </c>
      <c r="H72" s="724">
        <v>0</v>
      </c>
      <c r="I72" s="724">
        <v>3.5498757543485977E-2</v>
      </c>
      <c r="J72" s="724">
        <v>6.8512602058927934</v>
      </c>
      <c r="K72" s="724">
        <v>1.4909478168264112</v>
      </c>
      <c r="L72" s="724">
        <v>0.17749378771742991</v>
      </c>
      <c r="M72" s="724">
        <v>0.53248136315228967</v>
      </c>
      <c r="N72" s="724">
        <v>0.21299254526091588</v>
      </c>
      <c r="O72" s="724">
        <v>0</v>
      </c>
      <c r="P72" s="724">
        <v>0.60347887823926161</v>
      </c>
      <c r="Q72" s="724">
        <v>1.5619453319133831</v>
      </c>
      <c r="R72" s="724">
        <v>3.8693645722399714</v>
      </c>
      <c r="S72" s="724">
        <v>10.472133475328363</v>
      </c>
      <c r="T72" s="724">
        <v>4.5438409655662051</v>
      </c>
      <c r="U72" s="724">
        <v>0.53248136315228967</v>
      </c>
      <c r="V72" s="724">
        <v>0.17749378771742991</v>
      </c>
      <c r="W72" s="723">
        <v>8.2357117500887469</v>
      </c>
      <c r="X72" s="486" t="s">
        <v>3</v>
      </c>
    </row>
    <row r="73" spans="1:24" s="444" customFormat="1" ht="9.9499999999999993" customHeight="1">
      <c r="A73" s="449" t="s">
        <v>220</v>
      </c>
      <c r="B73" s="448">
        <v>100</v>
      </c>
      <c r="C73" s="724">
        <v>85.568619290396413</v>
      </c>
      <c r="D73" s="724">
        <v>3.7144938091769846</v>
      </c>
      <c r="E73" s="724">
        <v>2.1745916137758821</v>
      </c>
      <c r="F73" s="724">
        <v>26.750598272812404</v>
      </c>
      <c r="G73" s="724">
        <v>1.7792113203620852</v>
      </c>
      <c r="H73" s="724">
        <v>2.6358686227586445</v>
      </c>
      <c r="I73" s="724">
        <v>3.4300974577740782</v>
      </c>
      <c r="J73" s="724">
        <v>8.5527000312142327</v>
      </c>
      <c r="K73" s="724">
        <v>4.8798252002913332</v>
      </c>
      <c r="L73" s="724">
        <v>0.43353102348004025</v>
      </c>
      <c r="M73" s="724">
        <v>1.0092602226615337</v>
      </c>
      <c r="N73" s="724">
        <v>0.89133978427496274</v>
      </c>
      <c r="O73" s="724">
        <v>0.39884854160163696</v>
      </c>
      <c r="P73" s="724">
        <v>2.1399091318974786</v>
      </c>
      <c r="Q73" s="724">
        <v>0.80463357957895476</v>
      </c>
      <c r="R73" s="724">
        <v>4.1133423507786215</v>
      </c>
      <c r="S73" s="724">
        <v>9.3503971144175075</v>
      </c>
      <c r="T73" s="724">
        <v>10.418617556272327</v>
      </c>
      <c r="U73" s="724">
        <v>1.6682273783511947</v>
      </c>
      <c r="V73" s="724">
        <v>0.42312627891651927</v>
      </c>
      <c r="W73" s="723">
        <v>14.431380709603578</v>
      </c>
      <c r="X73" s="486" t="s">
        <v>220</v>
      </c>
    </row>
    <row r="74" spans="1:24" s="444" customFormat="1" ht="9.9499999999999993" customHeight="1">
      <c r="A74" s="449" t="s">
        <v>4</v>
      </c>
      <c r="B74" s="448">
        <v>100</v>
      </c>
      <c r="C74" s="724">
        <v>82.218309859154928</v>
      </c>
      <c r="D74" s="724">
        <v>6.426056338028169</v>
      </c>
      <c r="E74" s="724">
        <v>0</v>
      </c>
      <c r="F74" s="724">
        <v>21.919014084507044</v>
      </c>
      <c r="G74" s="724">
        <v>1.584507042253521</v>
      </c>
      <c r="H74" s="724">
        <v>2.464788732394366</v>
      </c>
      <c r="I74" s="724">
        <v>8.8028169014084515E-2</v>
      </c>
      <c r="J74" s="724">
        <v>7.130281690140845</v>
      </c>
      <c r="K74" s="724">
        <v>3.7852112676056335</v>
      </c>
      <c r="L74" s="724">
        <v>0</v>
      </c>
      <c r="M74" s="724">
        <v>0.2640845070422535</v>
      </c>
      <c r="N74" s="724">
        <v>0.44014084507042256</v>
      </c>
      <c r="O74" s="724">
        <v>0</v>
      </c>
      <c r="P74" s="724">
        <v>0.70422535211267612</v>
      </c>
      <c r="Q74" s="724">
        <v>8.8028169014084515E-2</v>
      </c>
      <c r="R74" s="724">
        <v>10.035211267605634</v>
      </c>
      <c r="S74" s="724">
        <v>18.573943661971832</v>
      </c>
      <c r="T74" s="724">
        <v>7.3943661971830981</v>
      </c>
      <c r="U74" s="724">
        <v>0.96830985915492951</v>
      </c>
      <c r="V74" s="724">
        <v>0.35211267605633806</v>
      </c>
      <c r="W74" s="723">
        <v>17.781690140845072</v>
      </c>
      <c r="X74" s="486" t="s">
        <v>4</v>
      </c>
    </row>
    <row r="75" spans="1:24" s="444" customFormat="1" ht="9.9499999999999993" customHeight="1">
      <c r="A75" s="449" t="s">
        <v>5</v>
      </c>
      <c r="B75" s="448">
        <v>100</v>
      </c>
      <c r="C75" s="724">
        <v>82.664027149321257</v>
      </c>
      <c r="D75" s="724">
        <v>4.4400452488687785</v>
      </c>
      <c r="E75" s="724">
        <v>0</v>
      </c>
      <c r="F75" s="724">
        <v>36.849547511312217</v>
      </c>
      <c r="G75" s="724">
        <v>0.25452488687782804</v>
      </c>
      <c r="H75" s="724">
        <v>3.6199095022624439</v>
      </c>
      <c r="I75" s="724">
        <v>2.4321266968325794</v>
      </c>
      <c r="J75" s="724">
        <v>3.4502262443438916</v>
      </c>
      <c r="K75" s="724">
        <v>2.4321266968325794</v>
      </c>
      <c r="L75" s="724">
        <v>0.65045248868778283</v>
      </c>
      <c r="M75" s="724">
        <v>0.22624434389140274</v>
      </c>
      <c r="N75" s="724">
        <v>0.59389140271493213</v>
      </c>
      <c r="O75" s="724">
        <v>0</v>
      </c>
      <c r="P75" s="724">
        <v>2.7997737556561089</v>
      </c>
      <c r="Q75" s="724">
        <v>5.6561085972850686E-2</v>
      </c>
      <c r="R75" s="724">
        <v>3.1957013574660631</v>
      </c>
      <c r="S75" s="724">
        <v>9.1063348416289589</v>
      </c>
      <c r="T75" s="724">
        <v>11.142533936651585</v>
      </c>
      <c r="U75" s="724">
        <v>0.65045248868778283</v>
      </c>
      <c r="V75" s="724">
        <v>0.84841628959276016</v>
      </c>
      <c r="W75" s="723">
        <v>17.335972850678733</v>
      </c>
      <c r="X75" s="486" t="s">
        <v>5</v>
      </c>
    </row>
    <row r="76" spans="1:24" s="451" customFormat="1" ht="9.9499999999999993" customHeight="1">
      <c r="A76" s="449" t="s">
        <v>6</v>
      </c>
      <c r="B76" s="448">
        <v>100</v>
      </c>
      <c r="C76" s="724">
        <v>88.988408851422548</v>
      </c>
      <c r="D76" s="724">
        <v>25.13171759747102</v>
      </c>
      <c r="E76" s="724">
        <v>0</v>
      </c>
      <c r="F76" s="724">
        <v>19.072708113804005</v>
      </c>
      <c r="G76" s="724">
        <v>0.52687038988408852</v>
      </c>
      <c r="H76" s="724">
        <v>3.530031612223393</v>
      </c>
      <c r="I76" s="724">
        <v>0.84299262381454154</v>
      </c>
      <c r="J76" s="724">
        <v>3.0031612223393047</v>
      </c>
      <c r="K76" s="724">
        <v>1.8440463645943099</v>
      </c>
      <c r="L76" s="724">
        <v>0.63224446786090627</v>
      </c>
      <c r="M76" s="724">
        <v>0.7376185458377239</v>
      </c>
      <c r="N76" s="724">
        <v>0.42149631190727077</v>
      </c>
      <c r="O76" s="724">
        <v>0</v>
      </c>
      <c r="P76" s="724">
        <v>0.7376185458377239</v>
      </c>
      <c r="Q76" s="724">
        <v>5.2687038988408846E-2</v>
      </c>
      <c r="R76" s="724">
        <v>5.3213909378292943</v>
      </c>
      <c r="S76" s="724">
        <v>16.43835616438356</v>
      </c>
      <c r="T76" s="724">
        <v>9.747102212855637</v>
      </c>
      <c r="U76" s="724">
        <v>0.42149631190727077</v>
      </c>
      <c r="V76" s="724">
        <v>0.57955742887249739</v>
      </c>
      <c r="W76" s="723">
        <v>11.01159114857745</v>
      </c>
      <c r="X76" s="486" t="s">
        <v>6</v>
      </c>
    </row>
    <row r="77" spans="1:24" s="444" customFormat="1" ht="9.9499999999999993" customHeight="1">
      <c r="A77" s="455" t="s">
        <v>133</v>
      </c>
      <c r="B77" s="454">
        <v>100</v>
      </c>
      <c r="C77" s="726">
        <v>77.967087180210029</v>
      </c>
      <c r="D77" s="726">
        <v>4.1563887518500247</v>
      </c>
      <c r="E77" s="726">
        <v>0.13390654732539289</v>
      </c>
      <c r="F77" s="726">
        <v>22.07167524138417</v>
      </c>
      <c r="G77" s="726">
        <v>1.2580167735569807</v>
      </c>
      <c r="H77" s="726">
        <v>2.6834167312707025</v>
      </c>
      <c r="I77" s="726">
        <v>3.388188032983297</v>
      </c>
      <c r="J77" s="726">
        <v>10.245612798646839</v>
      </c>
      <c r="K77" s="726">
        <v>5.6540277679892874</v>
      </c>
      <c r="L77" s="726">
        <v>0.36295722038198602</v>
      </c>
      <c r="M77" s="726">
        <v>1.0976813024173657</v>
      </c>
      <c r="N77" s="726">
        <v>0.80167735569807597</v>
      </c>
      <c r="O77" s="726">
        <v>5.990556064557051E-2</v>
      </c>
      <c r="P77" s="726">
        <v>1.6297836352103741</v>
      </c>
      <c r="Q77" s="726">
        <v>1.6544506307703151</v>
      </c>
      <c r="R77" s="726">
        <v>4.8223976319684256</v>
      </c>
      <c r="S77" s="726">
        <v>8.0890126154063005</v>
      </c>
      <c r="T77" s="726">
        <v>8.5365423919937982</v>
      </c>
      <c r="U77" s="726">
        <v>1.0571569525688913</v>
      </c>
      <c r="V77" s="726">
        <v>0.26252730988794137</v>
      </c>
      <c r="W77" s="725">
        <v>22.032912819789978</v>
      </c>
      <c r="X77" s="490" t="s">
        <v>133</v>
      </c>
    </row>
    <row r="78" spans="1:24" s="444" customFormat="1" ht="9.9499999999999993" customHeight="1">
      <c r="A78" s="449" t="s">
        <v>34</v>
      </c>
      <c r="B78" s="448">
        <v>100</v>
      </c>
      <c r="C78" s="724">
        <v>70.120427175641893</v>
      </c>
      <c r="D78" s="724">
        <v>2.8402635764598956</v>
      </c>
      <c r="E78" s="724">
        <v>0</v>
      </c>
      <c r="F78" s="724">
        <v>21.972279027493752</v>
      </c>
      <c r="G78" s="724">
        <v>1.1701885935014769</v>
      </c>
      <c r="H78" s="724">
        <v>2.9197909566007723</v>
      </c>
      <c r="I78" s="724">
        <v>1.7836855260168143</v>
      </c>
      <c r="J78" s="724">
        <v>9.3387866394001353</v>
      </c>
      <c r="K78" s="724">
        <v>3.80595319245626</v>
      </c>
      <c r="L78" s="724">
        <v>0.26130424903431038</v>
      </c>
      <c r="M78" s="724">
        <v>0.74982958418541246</v>
      </c>
      <c r="N78" s="724">
        <v>0.704385366962054</v>
      </c>
      <c r="O78" s="724">
        <v>0</v>
      </c>
      <c r="P78" s="724">
        <v>1.4769370597591456</v>
      </c>
      <c r="Q78" s="724">
        <v>1.0111338332197228</v>
      </c>
      <c r="R78" s="724">
        <v>2.1586003181095204</v>
      </c>
      <c r="S78" s="724">
        <v>7.5891842763008404</v>
      </c>
      <c r="T78" s="724">
        <v>9.2706203135650984</v>
      </c>
      <c r="U78" s="724">
        <v>2.8970688479890936</v>
      </c>
      <c r="V78" s="724">
        <v>0.18177686889343331</v>
      </c>
      <c r="W78" s="723">
        <v>29.879572824358103</v>
      </c>
      <c r="X78" s="486" t="s">
        <v>34</v>
      </c>
    </row>
    <row r="79" spans="1:24" s="444" customFormat="1" ht="9.9499999999999993" customHeight="1">
      <c r="A79" s="449" t="s">
        <v>35</v>
      </c>
      <c r="B79" s="448">
        <v>100</v>
      </c>
      <c r="C79" s="724">
        <v>61.511299435028242</v>
      </c>
      <c r="D79" s="724">
        <v>2.6836158192090394</v>
      </c>
      <c r="E79" s="724">
        <v>0</v>
      </c>
      <c r="F79" s="724">
        <v>12.005649717514125</v>
      </c>
      <c r="G79" s="724">
        <v>0</v>
      </c>
      <c r="H79" s="724">
        <v>4.5197740112994351</v>
      </c>
      <c r="I79" s="724">
        <v>1.2005649717514124</v>
      </c>
      <c r="J79" s="724">
        <v>2.754237288135593</v>
      </c>
      <c r="K79" s="724">
        <v>2.0480225988700562</v>
      </c>
      <c r="L79" s="724">
        <v>2.4717514124293785</v>
      </c>
      <c r="M79" s="724">
        <v>0.84745762711864403</v>
      </c>
      <c r="N79" s="724">
        <v>0.49435028248587576</v>
      </c>
      <c r="O79" s="724">
        <v>0</v>
      </c>
      <c r="P79" s="724">
        <v>1.2005649717514124</v>
      </c>
      <c r="Q79" s="724">
        <v>1.3418079096045197</v>
      </c>
      <c r="R79" s="724">
        <v>5.0847457627118651</v>
      </c>
      <c r="S79" s="724">
        <v>6.9209039548022595</v>
      </c>
      <c r="T79" s="724">
        <v>16.737288135593221</v>
      </c>
      <c r="U79" s="724">
        <v>0.84745762711864403</v>
      </c>
      <c r="V79" s="724">
        <v>0.2824858757062147</v>
      </c>
      <c r="W79" s="723">
        <v>38.488700564971751</v>
      </c>
      <c r="X79" s="486" t="s">
        <v>35</v>
      </c>
    </row>
    <row r="80" spans="1:24" s="444" customFormat="1" ht="9.9499999999999993" customHeight="1">
      <c r="A80" s="449" t="s">
        <v>36</v>
      </c>
      <c r="B80" s="448">
        <v>100</v>
      </c>
      <c r="C80" s="724">
        <v>78.938640132669974</v>
      </c>
      <c r="D80" s="724">
        <v>5.6716417910447765</v>
      </c>
      <c r="E80" s="724">
        <v>0</v>
      </c>
      <c r="F80" s="724">
        <v>31.608623548922054</v>
      </c>
      <c r="G80" s="724">
        <v>0.72968490878938641</v>
      </c>
      <c r="H80" s="724">
        <v>0.43117744610281922</v>
      </c>
      <c r="I80" s="724">
        <v>0.43117744610281922</v>
      </c>
      <c r="J80" s="724">
        <v>8.8225538971807627</v>
      </c>
      <c r="K80" s="724">
        <v>6.1691542288557217</v>
      </c>
      <c r="L80" s="724">
        <v>0.13266998341625208</v>
      </c>
      <c r="M80" s="724">
        <v>2.7860696517412937</v>
      </c>
      <c r="N80" s="724">
        <v>0.36484245439469321</v>
      </c>
      <c r="O80" s="724">
        <v>0.13266998341625208</v>
      </c>
      <c r="P80" s="724">
        <v>1.4593698175787728</v>
      </c>
      <c r="Q80" s="724">
        <v>3.316749585406302E-2</v>
      </c>
      <c r="R80" s="724">
        <v>3.5157545605306795</v>
      </c>
      <c r="S80" s="724">
        <v>8.9220563847429517</v>
      </c>
      <c r="T80" s="724">
        <v>7.330016583747927</v>
      </c>
      <c r="U80" s="724">
        <v>0.26533996683250416</v>
      </c>
      <c r="V80" s="724">
        <v>9.9502487562189046E-2</v>
      </c>
      <c r="W80" s="723">
        <v>21.061359867330019</v>
      </c>
      <c r="X80" s="486" t="s">
        <v>36</v>
      </c>
    </row>
    <row r="81" spans="1:79" s="444" customFormat="1" ht="9.9499999999999993" customHeight="1">
      <c r="A81" s="449" t="s">
        <v>37</v>
      </c>
      <c r="B81" s="448">
        <v>100</v>
      </c>
      <c r="C81" s="724">
        <v>78.711063372717504</v>
      </c>
      <c r="D81" s="724">
        <v>3.7164339419978516</v>
      </c>
      <c r="E81" s="724">
        <v>0</v>
      </c>
      <c r="F81" s="724">
        <v>21.729323308270676</v>
      </c>
      <c r="G81" s="724">
        <v>2.599355531686359</v>
      </c>
      <c r="H81" s="724">
        <v>3.1041890440386681</v>
      </c>
      <c r="I81" s="724">
        <v>7.5510204081632653</v>
      </c>
      <c r="J81" s="724">
        <v>8.9258861439312565</v>
      </c>
      <c r="K81" s="724">
        <v>7.2287862513426422</v>
      </c>
      <c r="L81" s="724">
        <v>0.25778732545649835</v>
      </c>
      <c r="M81" s="724">
        <v>1.0848549946294308</v>
      </c>
      <c r="N81" s="724">
        <v>0.80558539205155755</v>
      </c>
      <c r="O81" s="724">
        <v>0.1611170784103115</v>
      </c>
      <c r="P81" s="724">
        <v>1.2674543501611171</v>
      </c>
      <c r="Q81" s="724">
        <v>0.1933404940923738</v>
      </c>
      <c r="R81" s="724">
        <v>3.3190118152524164</v>
      </c>
      <c r="S81" s="724">
        <v>9.065520945220193</v>
      </c>
      <c r="T81" s="724">
        <v>6.8421052631578956</v>
      </c>
      <c r="U81" s="724">
        <v>0.62298603651987106</v>
      </c>
      <c r="V81" s="724">
        <v>0.21482277121374865</v>
      </c>
      <c r="W81" s="723">
        <v>21.288936627282492</v>
      </c>
      <c r="X81" s="486" t="s">
        <v>37</v>
      </c>
    </row>
    <row r="82" spans="1:79" s="444" customFormat="1" ht="9.9499999999999993" customHeight="1">
      <c r="A82" s="449" t="s">
        <v>221</v>
      </c>
      <c r="B82" s="448">
        <v>100</v>
      </c>
      <c r="C82" s="724">
        <v>78.716531030626825</v>
      </c>
      <c r="D82" s="724">
        <v>3.9075604149841583</v>
      </c>
      <c r="E82" s="724">
        <v>0.18637013108032552</v>
      </c>
      <c r="F82" s="724">
        <v>18.003354662359445</v>
      </c>
      <c r="G82" s="724">
        <v>1.7456668944523825</v>
      </c>
      <c r="H82" s="724">
        <v>2.3109896253960365</v>
      </c>
      <c r="I82" s="724">
        <v>3.6155805429583152</v>
      </c>
      <c r="J82" s="724">
        <v>8.281046157669131</v>
      </c>
      <c r="K82" s="724">
        <v>4.8394110703857862</v>
      </c>
      <c r="L82" s="724">
        <v>0.41622662607939365</v>
      </c>
      <c r="M82" s="724">
        <v>1.0871590979685657</v>
      </c>
      <c r="N82" s="724">
        <v>1.0001863701310802</v>
      </c>
      <c r="O82" s="724">
        <v>4.3486363918742624E-2</v>
      </c>
      <c r="P82" s="724">
        <v>1.7394545567497051</v>
      </c>
      <c r="Q82" s="724">
        <v>0.61502143256507424</v>
      </c>
      <c r="R82" s="724">
        <v>9.2563831769895</v>
      </c>
      <c r="S82" s="724">
        <v>8.7780331738833315</v>
      </c>
      <c r="T82" s="724">
        <v>11.474187736845375</v>
      </c>
      <c r="U82" s="724">
        <v>1.0871590979685657</v>
      </c>
      <c r="V82" s="724">
        <v>0.34789091134994099</v>
      </c>
      <c r="W82" s="723">
        <v>21.283468969373175</v>
      </c>
      <c r="X82" s="486" t="s">
        <v>221</v>
      </c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69"/>
      <c r="AQ82" s="469"/>
      <c r="AR82" s="469"/>
      <c r="AS82" s="469"/>
      <c r="AT82" s="469"/>
      <c r="AU82" s="469"/>
      <c r="AV82" s="469"/>
      <c r="AW82" s="469"/>
      <c r="AX82" s="469"/>
      <c r="AY82" s="469"/>
      <c r="AZ82" s="469"/>
      <c r="BA82" s="469"/>
      <c r="BB82" s="469"/>
      <c r="BC82" s="469"/>
      <c r="BD82" s="469"/>
      <c r="BE82" s="469"/>
      <c r="BF82" s="469"/>
      <c r="BG82" s="469"/>
      <c r="BH82" s="469"/>
      <c r="BI82" s="469"/>
      <c r="BJ82" s="469"/>
      <c r="BK82" s="469"/>
      <c r="BL82" s="469"/>
      <c r="BM82" s="469"/>
      <c r="BN82" s="469"/>
      <c r="BO82" s="469"/>
      <c r="BP82" s="469"/>
      <c r="BQ82" s="469"/>
      <c r="BR82" s="469"/>
      <c r="BS82" s="469"/>
      <c r="BT82" s="469"/>
      <c r="BU82" s="469"/>
      <c r="BV82" s="469"/>
      <c r="BW82" s="469"/>
      <c r="BX82" s="469"/>
      <c r="BY82" s="469"/>
      <c r="BZ82" s="469"/>
      <c r="CA82" s="469"/>
    </row>
    <row r="83" spans="1:79" s="444" customFormat="1" ht="9.9499999999999993" customHeight="1">
      <c r="A83" s="449" t="s">
        <v>38</v>
      </c>
      <c r="B83" s="448">
        <v>100</v>
      </c>
      <c r="C83" s="724">
        <v>82.212546363489764</v>
      </c>
      <c r="D83" s="724">
        <v>1.8626028059990325</v>
      </c>
      <c r="E83" s="724">
        <v>0.3789711336881148</v>
      </c>
      <c r="F83" s="724">
        <v>28.30188679245283</v>
      </c>
      <c r="G83" s="724">
        <v>0.36284470246734396</v>
      </c>
      <c r="H83" s="724">
        <v>2.6366715045960327</v>
      </c>
      <c r="I83" s="724">
        <v>2.9108208353491372</v>
      </c>
      <c r="J83" s="724">
        <v>16.360264473472018</v>
      </c>
      <c r="K83" s="724">
        <v>6.0716013546202232</v>
      </c>
      <c r="L83" s="724">
        <v>0.38703434929850022</v>
      </c>
      <c r="M83" s="724">
        <v>0.5079825834542816</v>
      </c>
      <c r="N83" s="724">
        <v>0.80632156103854213</v>
      </c>
      <c r="O83" s="724">
        <v>5.6442509272697956E-2</v>
      </c>
      <c r="P83" s="724">
        <v>1.4029995162070632</v>
      </c>
      <c r="Q83" s="724">
        <v>5.3862280277374612</v>
      </c>
      <c r="R83" s="724">
        <v>2.3867118206740852</v>
      </c>
      <c r="S83" s="724">
        <v>6.2893081761006293</v>
      </c>
      <c r="T83" s="724">
        <v>5.466860183841316</v>
      </c>
      <c r="U83" s="724">
        <v>0.3386550556361877</v>
      </c>
      <c r="V83" s="724">
        <v>0.30640219319464601</v>
      </c>
      <c r="W83" s="723">
        <v>17.787453636510239</v>
      </c>
      <c r="X83" s="486" t="s">
        <v>38</v>
      </c>
      <c r="Y83" s="451"/>
      <c r="Z83" s="451"/>
      <c r="AA83" s="451"/>
      <c r="AB83" s="451"/>
      <c r="AC83" s="451"/>
      <c r="AD83" s="451"/>
      <c r="AE83" s="451"/>
      <c r="AF83" s="451"/>
      <c r="AG83" s="451"/>
      <c r="AH83" s="451"/>
      <c r="AI83" s="451"/>
      <c r="AJ83" s="451"/>
      <c r="AK83" s="451"/>
      <c r="AL83" s="451"/>
      <c r="AM83" s="451"/>
      <c r="AN83" s="451"/>
      <c r="AO83" s="451"/>
      <c r="AP83" s="451"/>
      <c r="AQ83" s="451"/>
      <c r="AR83" s="451"/>
      <c r="AS83" s="451"/>
      <c r="AT83" s="451"/>
      <c r="AU83" s="451"/>
      <c r="AV83" s="451"/>
      <c r="AW83" s="451"/>
      <c r="AX83" s="451"/>
      <c r="AY83" s="451"/>
      <c r="AZ83" s="451"/>
      <c r="BA83" s="451"/>
      <c r="BB83" s="451"/>
      <c r="BC83" s="451"/>
      <c r="BD83" s="451"/>
      <c r="BE83" s="451"/>
      <c r="BF83" s="451"/>
      <c r="BG83" s="451"/>
      <c r="BH83" s="451"/>
      <c r="BI83" s="451"/>
      <c r="BJ83" s="451"/>
      <c r="BK83" s="451"/>
      <c r="BL83" s="451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</row>
    <row r="84" spans="1:79" s="451" customFormat="1" ht="9.9499999999999993" customHeight="1">
      <c r="A84" s="449" t="s">
        <v>39</v>
      </c>
      <c r="B84" s="448">
        <v>100</v>
      </c>
      <c r="C84" s="724">
        <v>81.070678796361094</v>
      </c>
      <c r="D84" s="724">
        <v>12.158852344296712</v>
      </c>
      <c r="E84" s="724">
        <v>0</v>
      </c>
      <c r="F84" s="724">
        <v>18.194541637508749</v>
      </c>
      <c r="G84" s="724">
        <v>0.38488453463960809</v>
      </c>
      <c r="H84" s="724">
        <v>3.5164450664800562</v>
      </c>
      <c r="I84" s="724">
        <v>1.55703289013296</v>
      </c>
      <c r="J84" s="724">
        <v>8.6424072778166554</v>
      </c>
      <c r="K84" s="724">
        <v>7.9251224632610224</v>
      </c>
      <c r="L84" s="724">
        <v>8.7473757872638211E-2</v>
      </c>
      <c r="M84" s="724">
        <v>2.1518544436668998</v>
      </c>
      <c r="N84" s="724">
        <v>0.68229531140657795</v>
      </c>
      <c r="O84" s="724">
        <v>1.749475157452764E-2</v>
      </c>
      <c r="P84" s="724">
        <v>2.8516445066480056</v>
      </c>
      <c r="Q84" s="724">
        <v>0.80475857242827153</v>
      </c>
      <c r="R84" s="724">
        <v>4.811056682995102</v>
      </c>
      <c r="S84" s="724">
        <v>9.0797760671798464</v>
      </c>
      <c r="T84" s="724">
        <v>7.12036389083275</v>
      </c>
      <c r="U84" s="724">
        <v>0.8572428271518544</v>
      </c>
      <c r="V84" s="724">
        <v>0.2099370188943317</v>
      </c>
      <c r="W84" s="723">
        <v>18.929321203638906</v>
      </c>
      <c r="X84" s="486" t="s">
        <v>39</v>
      </c>
    </row>
    <row r="85" spans="1:79" s="444" customFormat="1" ht="9.9499999999999993" customHeight="1">
      <c r="A85" s="472" t="s">
        <v>192</v>
      </c>
      <c r="B85" s="448">
        <v>100</v>
      </c>
      <c r="C85" s="724">
        <v>73.192948268866559</v>
      </c>
      <c r="D85" s="724">
        <v>1.2361729041569385</v>
      </c>
      <c r="E85" s="724">
        <v>1.661848798013138</v>
      </c>
      <c r="F85" s="724">
        <v>20.621133011081334</v>
      </c>
      <c r="G85" s="724">
        <v>2.1261331584954775</v>
      </c>
      <c r="H85" s="724">
        <v>2.4526905889405697</v>
      </c>
      <c r="I85" s="724">
        <v>3.3187837911829492</v>
      </c>
      <c r="J85" s="724">
        <v>7.2277857412615001</v>
      </c>
      <c r="K85" s="724">
        <v>4.0988152114550616</v>
      </c>
      <c r="L85" s="724">
        <v>0.98514767387498436</v>
      </c>
      <c r="M85" s="724">
        <v>1.0196847022023674</v>
      </c>
      <c r="N85" s="724">
        <v>1.1227342094881358</v>
      </c>
      <c r="O85" s="724">
        <v>8.4096260032936535E-2</v>
      </c>
      <c r="P85" s="724">
        <v>1.4594000384680723</v>
      </c>
      <c r="Q85" s="724">
        <v>0.7148884074920081</v>
      </c>
      <c r="R85" s="724">
        <v>4.2056553681913966</v>
      </c>
      <c r="S85" s="724">
        <v>9.1885342681730062</v>
      </c>
      <c r="T85" s="724">
        <v>10.218888946606597</v>
      </c>
      <c r="U85" s="724">
        <v>0.9268839878755375</v>
      </c>
      <c r="V85" s="724">
        <v>0.52367120187454641</v>
      </c>
      <c r="W85" s="723">
        <v>26.807051731133448</v>
      </c>
      <c r="X85" s="500" t="s">
        <v>192</v>
      </c>
    </row>
    <row r="86" spans="1:79" s="444" customFormat="1" ht="18.95" customHeight="1">
      <c r="A86" s="440" t="s">
        <v>391</v>
      </c>
      <c r="B86" s="454">
        <v>100</v>
      </c>
      <c r="C86" s="726">
        <v>72.150401998513942</v>
      </c>
      <c r="D86" s="726">
        <v>1.3413938746139851</v>
      </c>
      <c r="E86" s="726">
        <v>1.4095250320290496</v>
      </c>
      <c r="F86" s="726">
        <v>21.759511825446001</v>
      </c>
      <c r="G86" s="726">
        <v>1.5840494099002469</v>
      </c>
      <c r="H86" s="726">
        <v>2.451240554824599</v>
      </c>
      <c r="I86" s="726">
        <v>3.4455604898531478</v>
      </c>
      <c r="J86" s="726">
        <v>7.4838126788134316</v>
      </c>
      <c r="K86" s="726">
        <v>4.0982372297278946</v>
      </c>
      <c r="L86" s="726">
        <v>1.0681286888948682</v>
      </c>
      <c r="M86" s="726">
        <v>1.0377658904816329</v>
      </c>
      <c r="N86" s="726">
        <v>1.1658820886643084</v>
      </c>
      <c r="O86" s="726">
        <v>5.4554296335975472E-2</v>
      </c>
      <c r="P86" s="726">
        <v>1.4290263415790136</v>
      </c>
      <c r="Q86" s="726">
        <v>0.57911483802804731</v>
      </c>
      <c r="R86" s="726">
        <v>3.8701459635992008</v>
      </c>
      <c r="S86" s="726">
        <v>8.5879817625727917</v>
      </c>
      <c r="T86" s="726">
        <v>9.4462862347908292</v>
      </c>
      <c r="U86" s="726">
        <v>0.91211821249515546</v>
      </c>
      <c r="V86" s="726">
        <v>0.42656028990301181</v>
      </c>
      <c r="W86" s="725">
        <v>27.849598001486047</v>
      </c>
      <c r="X86" s="483" t="s">
        <v>391</v>
      </c>
    </row>
    <row r="87" spans="1:79" s="444" customFormat="1" ht="9.9499999999999993" customHeight="1">
      <c r="A87" s="455" t="s">
        <v>134</v>
      </c>
      <c r="B87" s="454">
        <v>100</v>
      </c>
      <c r="C87" s="726">
        <v>75.417726271953029</v>
      </c>
      <c r="D87" s="726">
        <v>2.0634568449079209</v>
      </c>
      <c r="E87" s="726">
        <v>1.0957314263282756</v>
      </c>
      <c r="F87" s="726">
        <v>24.38599784949907</v>
      </c>
      <c r="G87" s="726">
        <v>1.9491048113191447</v>
      </c>
      <c r="H87" s="726">
        <v>2.7137273642709632</v>
      </c>
      <c r="I87" s="726">
        <v>5.7568568551484018</v>
      </c>
      <c r="J87" s="726">
        <v>4.971753340956802</v>
      </c>
      <c r="K87" s="726">
        <v>3.8128722841392024</v>
      </c>
      <c r="L87" s="726">
        <v>1.932037343619327</v>
      </c>
      <c r="M87" s="726">
        <v>0.86873410592070455</v>
      </c>
      <c r="N87" s="726">
        <v>0.86702735915072282</v>
      </c>
      <c r="O87" s="726">
        <v>1.7067467699817377E-2</v>
      </c>
      <c r="P87" s="726">
        <v>1.1264528681879469</v>
      </c>
      <c r="Q87" s="726">
        <v>0.38913826355583619</v>
      </c>
      <c r="R87" s="726">
        <v>3.5500332815620141</v>
      </c>
      <c r="S87" s="726">
        <v>8.8665494700551282</v>
      </c>
      <c r="T87" s="726">
        <v>9.544127937737878</v>
      </c>
      <c r="U87" s="726">
        <v>1.2390981550067415</v>
      </c>
      <c r="V87" s="726">
        <v>0.26283900257718762</v>
      </c>
      <c r="W87" s="725">
        <v>24.582273728046967</v>
      </c>
      <c r="X87" s="490" t="s">
        <v>134</v>
      </c>
    </row>
    <row r="88" spans="1:79" s="444" customFormat="1" ht="9.9499999999999993" customHeight="1">
      <c r="A88" s="449" t="s">
        <v>77</v>
      </c>
      <c r="B88" s="448">
        <v>100</v>
      </c>
      <c r="C88" s="724">
        <v>73.992521811383455</v>
      </c>
      <c r="D88" s="724">
        <v>3.4482758620689653</v>
      </c>
      <c r="E88" s="724">
        <v>0</v>
      </c>
      <c r="F88" s="724">
        <v>48.691316992106351</v>
      </c>
      <c r="G88" s="724">
        <v>0.58163689239717487</v>
      </c>
      <c r="H88" s="724">
        <v>2.5550477773161613</v>
      </c>
      <c r="I88" s="724">
        <v>0.66472787702534275</v>
      </c>
      <c r="J88" s="724">
        <v>2.4511840465309511</v>
      </c>
      <c r="K88" s="724">
        <v>0.33236393851267138</v>
      </c>
      <c r="L88" s="724">
        <v>0.81013710012463658</v>
      </c>
      <c r="M88" s="724">
        <v>0.16618196925633569</v>
      </c>
      <c r="N88" s="724">
        <v>0.47777316161196515</v>
      </c>
      <c r="O88" s="724">
        <v>0</v>
      </c>
      <c r="P88" s="724">
        <v>1.080182800166182</v>
      </c>
      <c r="Q88" s="724">
        <v>0.1038637307852098</v>
      </c>
      <c r="R88" s="724">
        <v>1.2463647694225177</v>
      </c>
      <c r="S88" s="724">
        <v>7.8520980473618609</v>
      </c>
      <c r="T88" s="724">
        <v>3.1159119235562938</v>
      </c>
      <c r="U88" s="724">
        <v>0.33236393851267138</v>
      </c>
      <c r="V88" s="724">
        <v>6.2318238471125886E-2</v>
      </c>
      <c r="W88" s="723">
        <v>26.007478188616535</v>
      </c>
      <c r="X88" s="486" t="s">
        <v>77</v>
      </c>
    </row>
    <row r="89" spans="1:79" s="444" customFormat="1" ht="9.9499999999999993" customHeight="1">
      <c r="A89" s="449" t="s">
        <v>78</v>
      </c>
      <c r="B89" s="448">
        <v>100</v>
      </c>
      <c r="C89" s="724">
        <v>71.702178597079254</v>
      </c>
      <c r="D89" s="724">
        <v>0.69427819008858027</v>
      </c>
      <c r="E89" s="724">
        <v>7.182188173330141E-2</v>
      </c>
      <c r="F89" s="724">
        <v>15.65717021785971</v>
      </c>
      <c r="G89" s="724">
        <v>7.4694757002633461</v>
      </c>
      <c r="H89" s="724">
        <v>3.734737850131673</v>
      </c>
      <c r="I89" s="724">
        <v>11.611204213550396</v>
      </c>
      <c r="J89" s="724">
        <v>1.9631314340435719</v>
      </c>
      <c r="K89" s="724">
        <v>2.2983002154656451</v>
      </c>
      <c r="L89" s="724">
        <v>2.4898252334211159</v>
      </c>
      <c r="M89" s="724">
        <v>0.11970313622216902</v>
      </c>
      <c r="N89" s="724">
        <v>0.16758439071103662</v>
      </c>
      <c r="O89" s="724">
        <v>0</v>
      </c>
      <c r="P89" s="724">
        <v>1.1491501077328226</v>
      </c>
      <c r="Q89" s="724">
        <v>1.0055063442662198</v>
      </c>
      <c r="R89" s="724">
        <v>2.2264783337323437</v>
      </c>
      <c r="S89" s="724">
        <v>9.4565477615513522</v>
      </c>
      <c r="T89" s="724">
        <v>5.9612161838640176</v>
      </c>
      <c r="U89" s="724">
        <v>5.5302848934642084</v>
      </c>
      <c r="V89" s="724">
        <v>9.5762508977735208E-2</v>
      </c>
      <c r="W89" s="723">
        <v>28.297821402920757</v>
      </c>
      <c r="X89" s="486" t="s">
        <v>78</v>
      </c>
    </row>
    <row r="90" spans="1:79" s="444" customFormat="1" ht="9.9499999999999993" customHeight="1">
      <c r="A90" s="449" t="s">
        <v>79</v>
      </c>
      <c r="B90" s="448">
        <v>100</v>
      </c>
      <c r="C90" s="724">
        <v>75.38546255506607</v>
      </c>
      <c r="D90" s="724">
        <v>1.6519823788546255</v>
      </c>
      <c r="E90" s="724">
        <v>0</v>
      </c>
      <c r="F90" s="724">
        <v>36.674008810572687</v>
      </c>
      <c r="G90" s="724">
        <v>1.9273127753303965</v>
      </c>
      <c r="H90" s="724">
        <v>2.9185022026431717</v>
      </c>
      <c r="I90" s="724">
        <v>1.8171806167400879</v>
      </c>
      <c r="J90" s="724">
        <v>5.1211453744493394</v>
      </c>
      <c r="K90" s="724">
        <v>2.8634361233480177</v>
      </c>
      <c r="L90" s="724">
        <v>0.38546255506607929</v>
      </c>
      <c r="M90" s="724">
        <v>0.44052863436123352</v>
      </c>
      <c r="N90" s="724">
        <v>0.27533039647577096</v>
      </c>
      <c r="O90" s="724">
        <v>0</v>
      </c>
      <c r="P90" s="724">
        <v>1.7621145374449341</v>
      </c>
      <c r="Q90" s="724">
        <v>0.44052863436123352</v>
      </c>
      <c r="R90" s="724">
        <v>3.1938325991189425</v>
      </c>
      <c r="S90" s="724">
        <v>9.3061674008810567</v>
      </c>
      <c r="T90" s="724">
        <v>6.0022026431718061</v>
      </c>
      <c r="U90" s="724">
        <v>0.33039647577092512</v>
      </c>
      <c r="V90" s="724">
        <v>0.16519823788546256</v>
      </c>
      <c r="W90" s="723">
        <v>24.614537444933919</v>
      </c>
      <c r="X90" s="486" t="s">
        <v>79</v>
      </c>
    </row>
    <row r="91" spans="1:79" s="444" customFormat="1" ht="9.9499999999999993" customHeight="1">
      <c r="A91" s="449" t="s">
        <v>80</v>
      </c>
      <c r="B91" s="448">
        <v>100</v>
      </c>
      <c r="C91" s="724">
        <v>70.288065843621396</v>
      </c>
      <c r="D91" s="724">
        <v>0.94650205761316863</v>
      </c>
      <c r="E91" s="724">
        <v>0</v>
      </c>
      <c r="F91" s="724">
        <v>22.469135802469136</v>
      </c>
      <c r="G91" s="724">
        <v>6.090534979423869</v>
      </c>
      <c r="H91" s="724">
        <v>3.6625514403292181</v>
      </c>
      <c r="I91" s="724">
        <v>0.16460905349794239</v>
      </c>
      <c r="J91" s="724">
        <v>2.1399176954732511</v>
      </c>
      <c r="K91" s="724">
        <v>0.86419753086419748</v>
      </c>
      <c r="L91" s="724">
        <v>1.6872427983539096</v>
      </c>
      <c r="M91" s="724">
        <v>0.45267489711934156</v>
      </c>
      <c r="N91" s="724">
        <v>0.5761316872427984</v>
      </c>
      <c r="O91" s="724">
        <v>0</v>
      </c>
      <c r="P91" s="724">
        <v>0.65843621399176955</v>
      </c>
      <c r="Q91" s="724">
        <v>0.20576131687242799</v>
      </c>
      <c r="R91" s="724">
        <v>4.8971193415637861</v>
      </c>
      <c r="S91" s="724">
        <v>13.127572016460906</v>
      </c>
      <c r="T91" s="724">
        <v>11.399176954732511</v>
      </c>
      <c r="U91" s="724">
        <v>0.90534979423868311</v>
      </c>
      <c r="V91" s="724">
        <v>4.1152263374485597E-2</v>
      </c>
      <c r="W91" s="723">
        <v>29.7119341563786</v>
      </c>
      <c r="X91" s="486" t="s">
        <v>80</v>
      </c>
      <c r="Y91" s="469"/>
      <c r="Z91" s="469"/>
      <c r="AA91" s="469"/>
      <c r="AB91" s="469"/>
      <c r="AC91" s="469"/>
      <c r="AD91" s="469"/>
      <c r="AE91" s="469"/>
      <c r="AF91" s="469"/>
      <c r="AG91" s="469"/>
      <c r="AH91" s="469"/>
      <c r="AI91" s="469"/>
      <c r="AJ91" s="469"/>
      <c r="AK91" s="469"/>
      <c r="AL91" s="469"/>
      <c r="AM91" s="469"/>
      <c r="AN91" s="469"/>
      <c r="AO91" s="469"/>
      <c r="AP91" s="469"/>
      <c r="AQ91" s="469"/>
      <c r="AR91" s="469"/>
      <c r="AS91" s="469"/>
      <c r="AT91" s="469"/>
      <c r="AU91" s="469"/>
      <c r="AV91" s="469"/>
      <c r="AW91" s="469"/>
      <c r="AX91" s="469"/>
      <c r="AY91" s="469"/>
      <c r="AZ91" s="469"/>
      <c r="BA91" s="469"/>
      <c r="BB91" s="469"/>
      <c r="BC91" s="469"/>
      <c r="BD91" s="469"/>
      <c r="BE91" s="469"/>
      <c r="BF91" s="469"/>
      <c r="BG91" s="469"/>
      <c r="BH91" s="469"/>
      <c r="BI91" s="469"/>
      <c r="BJ91" s="469"/>
      <c r="BK91" s="469"/>
      <c r="BL91" s="469"/>
      <c r="BM91" s="469"/>
      <c r="BN91" s="469"/>
      <c r="BO91" s="469"/>
      <c r="BP91" s="469"/>
      <c r="BQ91" s="469"/>
      <c r="BR91" s="469"/>
      <c r="BS91" s="469"/>
      <c r="BT91" s="469"/>
      <c r="BU91" s="469"/>
      <c r="BV91" s="469"/>
      <c r="BW91" s="469"/>
      <c r="BX91" s="469"/>
      <c r="BY91" s="469"/>
      <c r="BZ91" s="469"/>
      <c r="CA91" s="469"/>
    </row>
    <row r="92" spans="1:79" s="444" customFormat="1" ht="9.9499999999999993" customHeight="1">
      <c r="A92" s="449" t="s">
        <v>81</v>
      </c>
      <c r="B92" s="448">
        <v>100</v>
      </c>
      <c r="C92" s="724">
        <v>73.259687883570052</v>
      </c>
      <c r="D92" s="724">
        <v>0.77152375942486418</v>
      </c>
      <c r="E92" s="724">
        <v>0.12274241627213747</v>
      </c>
      <c r="F92" s="724">
        <v>28.10801332631948</v>
      </c>
      <c r="G92" s="724">
        <v>1.0871471155532175</v>
      </c>
      <c r="H92" s="724">
        <v>2.0866210766263373</v>
      </c>
      <c r="I92" s="724">
        <v>5.7338243029984222</v>
      </c>
      <c r="J92" s="724">
        <v>7.1190601437839724</v>
      </c>
      <c r="K92" s="724">
        <v>4.2083114150447134</v>
      </c>
      <c r="L92" s="724">
        <v>1.0170085919691392</v>
      </c>
      <c r="M92" s="724">
        <v>0.40329651060845167</v>
      </c>
      <c r="N92" s="724">
        <v>0.40329651060845167</v>
      </c>
      <c r="O92" s="724">
        <v>0</v>
      </c>
      <c r="P92" s="724">
        <v>1.0170085919691392</v>
      </c>
      <c r="Q92" s="724">
        <v>0.24548483254427494</v>
      </c>
      <c r="R92" s="724">
        <v>4.9623005435735577</v>
      </c>
      <c r="S92" s="724">
        <v>8.9426617569700166</v>
      </c>
      <c r="T92" s="724">
        <v>6.6456251095914434</v>
      </c>
      <c r="U92" s="724">
        <v>0.24548483254427494</v>
      </c>
      <c r="V92" s="724">
        <v>0.15781167806417673</v>
      </c>
      <c r="W92" s="723">
        <v>26.740312116429948</v>
      </c>
      <c r="X92" s="486" t="s">
        <v>81</v>
      </c>
      <c r="Y92" s="451"/>
      <c r="Z92" s="451"/>
      <c r="AA92" s="451"/>
      <c r="AB92" s="451"/>
      <c r="AC92" s="451"/>
      <c r="AD92" s="451"/>
      <c r="AE92" s="451"/>
      <c r="AF92" s="451"/>
      <c r="AG92" s="451"/>
      <c r="AH92" s="451"/>
      <c r="AI92" s="451"/>
      <c r="AJ92" s="451"/>
      <c r="AK92" s="451"/>
      <c r="AL92" s="451"/>
      <c r="AM92" s="451"/>
      <c r="AN92" s="451"/>
      <c r="AO92" s="451"/>
      <c r="AP92" s="451"/>
      <c r="AQ92" s="451"/>
      <c r="AR92" s="451"/>
      <c r="AS92" s="451"/>
      <c r="AT92" s="451"/>
      <c r="AU92" s="451"/>
      <c r="AV92" s="451"/>
      <c r="AW92" s="451"/>
      <c r="AX92" s="451"/>
      <c r="AY92" s="451"/>
      <c r="AZ92" s="451"/>
      <c r="BA92" s="451"/>
      <c r="BB92" s="451"/>
      <c r="BC92" s="451"/>
      <c r="BD92" s="451"/>
      <c r="BE92" s="451"/>
      <c r="BF92" s="451"/>
      <c r="BG92" s="451"/>
      <c r="BH92" s="451"/>
      <c r="BI92" s="451"/>
      <c r="BJ92" s="451"/>
      <c r="BK92" s="451"/>
      <c r="BL92" s="451"/>
      <c r="BM92" s="451"/>
      <c r="BN92" s="451"/>
      <c r="BO92" s="451"/>
      <c r="BP92" s="451"/>
      <c r="BQ92" s="451"/>
      <c r="BR92" s="451"/>
      <c r="BS92" s="451"/>
      <c r="BT92" s="451"/>
      <c r="BU92" s="451"/>
      <c r="BV92" s="451"/>
      <c r="BW92" s="451"/>
      <c r="BX92" s="451"/>
      <c r="BY92" s="451"/>
      <c r="BZ92" s="451"/>
      <c r="CA92" s="451"/>
    </row>
    <row r="93" spans="1:79" s="451" customFormat="1" ht="9.9499999999999993" customHeight="1">
      <c r="A93" s="449" t="s">
        <v>82</v>
      </c>
      <c r="B93" s="448">
        <v>100</v>
      </c>
      <c r="C93" s="724">
        <v>74.873487348734869</v>
      </c>
      <c r="D93" s="724">
        <v>8.8008800880088001E-2</v>
      </c>
      <c r="E93" s="724">
        <v>4.4004400440044E-2</v>
      </c>
      <c r="F93" s="724">
        <v>32.651265126512655</v>
      </c>
      <c r="G93" s="724">
        <v>3.2563256325632564</v>
      </c>
      <c r="H93" s="724">
        <v>2.0902090209020905</v>
      </c>
      <c r="I93" s="724">
        <v>0.61606160616061612</v>
      </c>
      <c r="J93" s="724">
        <v>3.4543454345434546</v>
      </c>
      <c r="K93" s="724">
        <v>3.8283828382838281</v>
      </c>
      <c r="L93" s="724">
        <v>1.3641364136413643</v>
      </c>
      <c r="M93" s="724">
        <v>0.33003300330033003</v>
      </c>
      <c r="N93" s="724">
        <v>0.528052805280528</v>
      </c>
      <c r="O93" s="724">
        <v>4.4004400440044E-2</v>
      </c>
      <c r="P93" s="724">
        <v>1.21012101210121</v>
      </c>
      <c r="Q93" s="724">
        <v>0.15401540154015403</v>
      </c>
      <c r="R93" s="724">
        <v>2.3762376237623761</v>
      </c>
      <c r="S93" s="724">
        <v>9.7909790979097906</v>
      </c>
      <c r="T93" s="724">
        <v>12.18921892189219</v>
      </c>
      <c r="U93" s="724">
        <v>0.704070407040704</v>
      </c>
      <c r="V93" s="724">
        <v>0.19801980198019803</v>
      </c>
      <c r="W93" s="723">
        <v>25.126512651265127</v>
      </c>
      <c r="X93" s="486" t="s">
        <v>82</v>
      </c>
    </row>
    <row r="94" spans="1:79" s="444" customFormat="1" ht="9.9499999999999993" customHeight="1">
      <c r="A94" s="449" t="s">
        <v>83</v>
      </c>
      <c r="B94" s="448">
        <v>100</v>
      </c>
      <c r="C94" s="724">
        <v>69.796776454099501</v>
      </c>
      <c r="D94" s="724">
        <v>3.3987386124737209</v>
      </c>
      <c r="E94" s="724">
        <v>0</v>
      </c>
      <c r="F94" s="724">
        <v>15.1541695865452</v>
      </c>
      <c r="G94" s="724">
        <v>0.85844428871758927</v>
      </c>
      <c r="H94" s="724">
        <v>2.3475823405746321</v>
      </c>
      <c r="I94" s="724">
        <v>7.8661527680448495</v>
      </c>
      <c r="J94" s="724">
        <v>6.2543798177995793</v>
      </c>
      <c r="K94" s="724">
        <v>3.3987386124737209</v>
      </c>
      <c r="L94" s="724">
        <v>0.80588647512263489</v>
      </c>
      <c r="M94" s="724">
        <v>0.21023125437981782</v>
      </c>
      <c r="N94" s="724">
        <v>0.63069376313945347</v>
      </c>
      <c r="O94" s="724">
        <v>0</v>
      </c>
      <c r="P94" s="724">
        <v>0.42046250875963564</v>
      </c>
      <c r="Q94" s="724">
        <v>0.45550105115627193</v>
      </c>
      <c r="R94" s="724">
        <v>5.1331464611072182</v>
      </c>
      <c r="S94" s="724">
        <v>11.807988787666433</v>
      </c>
      <c r="T94" s="724">
        <v>10.494043447792571</v>
      </c>
      <c r="U94" s="724">
        <v>0.33286615276804488</v>
      </c>
      <c r="V94" s="724">
        <v>0.21023125437981782</v>
      </c>
      <c r="W94" s="723">
        <v>30.203223545900492</v>
      </c>
      <c r="X94" s="486" t="s">
        <v>83</v>
      </c>
    </row>
    <row r="95" spans="1:79" s="444" customFormat="1" ht="9.9499999999999993" customHeight="1">
      <c r="A95" s="449" t="s">
        <v>84</v>
      </c>
      <c r="B95" s="448">
        <v>100</v>
      </c>
      <c r="C95" s="724">
        <v>61.510710259301014</v>
      </c>
      <c r="D95" s="724">
        <v>1.5332581736189403</v>
      </c>
      <c r="E95" s="724">
        <v>10.710259301014656</v>
      </c>
      <c r="F95" s="724">
        <v>17.023675310033823</v>
      </c>
      <c r="G95" s="724">
        <v>0.87936865839909806</v>
      </c>
      <c r="H95" s="724">
        <v>1.4881623449830892</v>
      </c>
      <c r="I95" s="724">
        <v>1.0372040586245772</v>
      </c>
      <c r="J95" s="724">
        <v>1.104847801578354</v>
      </c>
      <c r="K95" s="724">
        <v>1.1273957158962795</v>
      </c>
      <c r="L95" s="724">
        <v>0.49605411499436303</v>
      </c>
      <c r="M95" s="724">
        <v>1.1950394588500564</v>
      </c>
      <c r="N95" s="724">
        <v>0</v>
      </c>
      <c r="O95" s="724">
        <v>0</v>
      </c>
      <c r="P95" s="724">
        <v>1.2852311161217589</v>
      </c>
      <c r="Q95" s="724">
        <v>0.45095828635851182</v>
      </c>
      <c r="R95" s="724">
        <v>2.7733934611048476</v>
      </c>
      <c r="S95" s="724">
        <v>13.528748590755354</v>
      </c>
      <c r="T95" s="724">
        <v>5.6144306651634723</v>
      </c>
      <c r="U95" s="724">
        <v>0.67643742953776775</v>
      </c>
      <c r="V95" s="724">
        <v>0.60879368658399102</v>
      </c>
      <c r="W95" s="723">
        <v>38.489289740698986</v>
      </c>
      <c r="X95" s="486" t="s">
        <v>84</v>
      </c>
    </row>
    <row r="96" spans="1:79" s="444" customFormat="1" ht="9.9499999999999993" customHeight="1">
      <c r="A96" s="449" t="s">
        <v>222</v>
      </c>
      <c r="B96" s="448">
        <v>100</v>
      </c>
      <c r="C96" s="724">
        <v>81.544502617801058</v>
      </c>
      <c r="D96" s="724">
        <v>0.66379955123410617</v>
      </c>
      <c r="E96" s="724">
        <v>0.70119670905011222</v>
      </c>
      <c r="F96" s="724">
        <v>23.293754674644727</v>
      </c>
      <c r="G96" s="724">
        <v>1.3369483919222138</v>
      </c>
      <c r="H96" s="724">
        <v>2.8421839940164548</v>
      </c>
      <c r="I96" s="724">
        <v>8.8724756918474199</v>
      </c>
      <c r="J96" s="724">
        <v>6.9044502617801058</v>
      </c>
      <c r="K96" s="724">
        <v>6.385564697083022</v>
      </c>
      <c r="L96" s="724">
        <v>0.56563201196709056</v>
      </c>
      <c r="M96" s="724">
        <v>1.7436424831712791</v>
      </c>
      <c r="N96" s="724">
        <v>1.7483171278982796</v>
      </c>
      <c r="O96" s="724">
        <v>4.2071802543006735E-2</v>
      </c>
      <c r="P96" s="724">
        <v>1.3509723261032163</v>
      </c>
      <c r="Q96" s="724">
        <v>0.44409124906507103</v>
      </c>
      <c r="R96" s="724">
        <v>3.9407255048616308</v>
      </c>
      <c r="S96" s="724">
        <v>6.7034405385190734</v>
      </c>
      <c r="T96" s="724">
        <v>12.359760658189977</v>
      </c>
      <c r="U96" s="724">
        <v>1.2621540762902019</v>
      </c>
      <c r="V96" s="724">
        <v>0.3926701570680628</v>
      </c>
      <c r="W96" s="723">
        <v>18.455497382198953</v>
      </c>
      <c r="X96" s="486" t="s">
        <v>222</v>
      </c>
    </row>
    <row r="97" spans="1:79" s="444" customFormat="1" ht="9.9499999999999993" customHeight="1">
      <c r="A97" s="449" t="s">
        <v>85</v>
      </c>
      <c r="B97" s="448">
        <v>100</v>
      </c>
      <c r="C97" s="724">
        <v>78.941472976757211</v>
      </c>
      <c r="D97" s="724">
        <v>14.281713805656679</v>
      </c>
      <c r="E97" s="724">
        <v>0.14001680201624195</v>
      </c>
      <c r="F97" s="724">
        <v>10.865303836460376</v>
      </c>
      <c r="G97" s="724">
        <v>0.98011761411369369</v>
      </c>
      <c r="H97" s="724">
        <v>4.1725007000840098</v>
      </c>
      <c r="I97" s="724">
        <v>1.9882385886306357</v>
      </c>
      <c r="J97" s="724">
        <v>3.444413329599552</v>
      </c>
      <c r="K97" s="724">
        <v>0.72808737048445815</v>
      </c>
      <c r="L97" s="724">
        <v>17.726127135256231</v>
      </c>
      <c r="M97" s="724">
        <v>2.8003360403248391E-2</v>
      </c>
      <c r="N97" s="724">
        <v>0</v>
      </c>
      <c r="O97" s="724">
        <v>0</v>
      </c>
      <c r="P97" s="724">
        <v>0.89610753290394851</v>
      </c>
      <c r="Q97" s="724">
        <v>0.14001680201624195</v>
      </c>
      <c r="R97" s="724">
        <v>2.7723326799215906</v>
      </c>
      <c r="S97" s="724">
        <v>7.5609073088770655</v>
      </c>
      <c r="T97" s="724">
        <v>10.697283674040884</v>
      </c>
      <c r="U97" s="724">
        <v>2.4082889946793617</v>
      </c>
      <c r="V97" s="724">
        <v>5.6006720806496782E-2</v>
      </c>
      <c r="W97" s="723">
        <v>21.058527023242789</v>
      </c>
      <c r="X97" s="486" t="s">
        <v>85</v>
      </c>
    </row>
    <row r="98" spans="1:79" s="444" customFormat="1" ht="9.9499999999999993" customHeight="1">
      <c r="A98" s="455" t="s">
        <v>135</v>
      </c>
      <c r="B98" s="454">
        <v>100</v>
      </c>
      <c r="C98" s="726">
        <v>63.801322850368145</v>
      </c>
      <c r="D98" s="726">
        <v>1.8569824035941596</v>
      </c>
      <c r="E98" s="726">
        <v>3.7563958567328091</v>
      </c>
      <c r="F98" s="726">
        <v>20.614002246349685</v>
      </c>
      <c r="G98" s="726">
        <v>1.0907275677024835</v>
      </c>
      <c r="H98" s="726">
        <v>2.1539997504055908</v>
      </c>
      <c r="I98" s="726">
        <v>3.4019717958317734</v>
      </c>
      <c r="J98" s="726">
        <v>5.2015474853363282</v>
      </c>
      <c r="K98" s="726">
        <v>2.9152626981155625</v>
      </c>
      <c r="L98" s="726">
        <v>0.96842630725071754</v>
      </c>
      <c r="M98" s="726">
        <v>0.71633595407462869</v>
      </c>
      <c r="N98" s="726">
        <v>0.58155497316860105</v>
      </c>
      <c r="O98" s="726">
        <v>0.1272931486334706</v>
      </c>
      <c r="P98" s="726">
        <v>1.2055409958816923</v>
      </c>
      <c r="Q98" s="726">
        <v>0.41183077499064025</v>
      </c>
      <c r="R98" s="726">
        <v>4.053413203544241</v>
      </c>
      <c r="S98" s="726">
        <v>6.5643329589417192</v>
      </c>
      <c r="T98" s="726">
        <v>7.200798702109072</v>
      </c>
      <c r="U98" s="726">
        <v>0.5565955322600773</v>
      </c>
      <c r="V98" s="726">
        <v>0.42930238362660678</v>
      </c>
      <c r="W98" s="725">
        <v>36.198677149631848</v>
      </c>
      <c r="X98" s="490" t="s">
        <v>135</v>
      </c>
    </row>
    <row r="99" spans="1:79" s="444" customFormat="1" ht="9.9499999999999993" customHeight="1">
      <c r="A99" s="449" t="s">
        <v>223</v>
      </c>
      <c r="B99" s="448">
        <v>100</v>
      </c>
      <c r="C99" s="724">
        <v>60.488369645300502</v>
      </c>
      <c r="D99" s="724">
        <v>0.49468477002420796</v>
      </c>
      <c r="E99" s="724">
        <v>0.20348735220853945</v>
      </c>
      <c r="F99" s="724">
        <v>22.390625548187909</v>
      </c>
      <c r="G99" s="724">
        <v>1.2103989053783812</v>
      </c>
      <c r="H99" s="724">
        <v>1.8594533908711364</v>
      </c>
      <c r="I99" s="724">
        <v>3.9539697575693791</v>
      </c>
      <c r="J99" s="724">
        <v>5.6239694067291168</v>
      </c>
      <c r="K99" s="724">
        <v>2.7646212679367084</v>
      </c>
      <c r="L99" s="724">
        <v>0.86306704557415004</v>
      </c>
      <c r="M99" s="724">
        <v>0.72623934322702866</v>
      </c>
      <c r="N99" s="724">
        <v>0.70168052485703258</v>
      </c>
      <c r="O99" s="724">
        <v>0.17542013121425815</v>
      </c>
      <c r="P99" s="724">
        <v>1.0595375925341191</v>
      </c>
      <c r="Q99" s="724">
        <v>0.49819317264849317</v>
      </c>
      <c r="R99" s="724">
        <v>4.0381714205522226</v>
      </c>
      <c r="S99" s="724">
        <v>5.2626039364277446</v>
      </c>
      <c r="T99" s="724">
        <v>7.6518261235659395</v>
      </c>
      <c r="U99" s="724">
        <v>0.52626039364277444</v>
      </c>
      <c r="V99" s="724">
        <v>0.47714275690278213</v>
      </c>
      <c r="W99" s="723">
        <v>39.511630354699506</v>
      </c>
      <c r="X99" s="486" t="s">
        <v>223</v>
      </c>
    </row>
    <row r="100" spans="1:79" s="451" customFormat="1" ht="9.9499999999999993" customHeight="1">
      <c r="A100" s="449" t="s">
        <v>46</v>
      </c>
      <c r="B100" s="448">
        <v>100</v>
      </c>
      <c r="C100" s="724">
        <v>83.755129958960325</v>
      </c>
      <c r="D100" s="724">
        <v>0.44459644322845415</v>
      </c>
      <c r="E100" s="724">
        <v>36.388508891928865</v>
      </c>
      <c r="F100" s="724">
        <v>15.868673050615595</v>
      </c>
      <c r="G100" s="724">
        <v>0</v>
      </c>
      <c r="H100" s="724">
        <v>2.0861833105335159</v>
      </c>
      <c r="I100" s="724">
        <v>0</v>
      </c>
      <c r="J100" s="724">
        <v>1.2995896032831737</v>
      </c>
      <c r="K100" s="724">
        <v>5.7455540355677153</v>
      </c>
      <c r="L100" s="724">
        <v>0.1709986320109439</v>
      </c>
      <c r="M100" s="724">
        <v>0.68399452804377558</v>
      </c>
      <c r="N100" s="724">
        <v>3.4199726402188782E-2</v>
      </c>
      <c r="O100" s="724">
        <v>3.4199726402188782E-2</v>
      </c>
      <c r="P100" s="724">
        <v>1.8125854993160055</v>
      </c>
      <c r="Q100" s="724">
        <v>0.10259917920656635</v>
      </c>
      <c r="R100" s="724">
        <v>4.8905608755129961</v>
      </c>
      <c r="S100" s="724">
        <v>7.5239398084815319</v>
      </c>
      <c r="T100" s="724">
        <v>5.7797537619699044</v>
      </c>
      <c r="U100" s="724">
        <v>0.41039671682626538</v>
      </c>
      <c r="V100" s="724">
        <v>0.41039671682626538</v>
      </c>
      <c r="W100" s="723">
        <v>16.244870041039672</v>
      </c>
      <c r="X100" s="486" t="s">
        <v>46</v>
      </c>
    </row>
    <row r="101" spans="1:79" s="444" customFormat="1" ht="9.9499999999999993" customHeight="1">
      <c r="A101" s="449" t="s">
        <v>47</v>
      </c>
      <c r="B101" s="448">
        <v>100</v>
      </c>
      <c r="C101" s="724">
        <v>70.990695128626157</v>
      </c>
      <c r="D101" s="724">
        <v>1.5325670498084289</v>
      </c>
      <c r="E101" s="724">
        <v>15.0519978106185</v>
      </c>
      <c r="F101" s="724">
        <v>15.544608648056924</v>
      </c>
      <c r="G101" s="724">
        <v>0</v>
      </c>
      <c r="H101" s="724">
        <v>3.2293377120963327</v>
      </c>
      <c r="I101" s="724">
        <v>0.98522167487684731</v>
      </c>
      <c r="J101" s="724">
        <v>4.6524356869184453</v>
      </c>
      <c r="K101" s="724">
        <v>1.9157088122605364</v>
      </c>
      <c r="L101" s="724">
        <v>3.284072249589491</v>
      </c>
      <c r="M101" s="724">
        <v>0.98522167487684731</v>
      </c>
      <c r="N101" s="724">
        <v>0.27367268746579093</v>
      </c>
      <c r="O101" s="724">
        <v>0</v>
      </c>
      <c r="P101" s="724">
        <v>1.4230979748221126</v>
      </c>
      <c r="Q101" s="724">
        <v>0.27367268746579093</v>
      </c>
      <c r="R101" s="724">
        <v>4.2692939244663384</v>
      </c>
      <c r="S101" s="724">
        <v>10.618500273672687</v>
      </c>
      <c r="T101" s="724">
        <v>5.8565955117679263</v>
      </c>
      <c r="U101" s="724">
        <v>0.54734537493158186</v>
      </c>
      <c r="V101" s="724">
        <v>0.60207991242474002</v>
      </c>
      <c r="W101" s="723">
        <v>29.009304871373836</v>
      </c>
      <c r="X101" s="486" t="s">
        <v>47</v>
      </c>
    </row>
    <row r="102" spans="1:79" s="444" customFormat="1" ht="9.9499999999999993" customHeight="1">
      <c r="A102" s="449" t="s">
        <v>48</v>
      </c>
      <c r="B102" s="448">
        <v>100</v>
      </c>
      <c r="C102" s="724">
        <v>65.090329436769395</v>
      </c>
      <c r="D102" s="724">
        <v>0.3188097768331562</v>
      </c>
      <c r="E102" s="724">
        <v>0.6907545164718385</v>
      </c>
      <c r="F102" s="724">
        <v>24.388947927736453</v>
      </c>
      <c r="G102" s="724">
        <v>0.6907545164718385</v>
      </c>
      <c r="H102" s="724">
        <v>3.0818278427205104</v>
      </c>
      <c r="I102" s="724">
        <v>4.3039319872476094</v>
      </c>
      <c r="J102" s="724">
        <v>2.869287991498406</v>
      </c>
      <c r="K102" s="724">
        <v>1.381509032943677</v>
      </c>
      <c r="L102" s="724">
        <v>3.9319872476089266</v>
      </c>
      <c r="M102" s="724">
        <v>0.53134962805526043</v>
      </c>
      <c r="N102" s="724">
        <v>0.37194473963868224</v>
      </c>
      <c r="O102" s="724">
        <v>0</v>
      </c>
      <c r="P102" s="724">
        <v>1.9659936238044633</v>
      </c>
      <c r="Q102" s="724">
        <v>0.3188097768331562</v>
      </c>
      <c r="R102" s="724">
        <v>4.1445270988310305</v>
      </c>
      <c r="S102" s="724">
        <v>9.5111583421891606</v>
      </c>
      <c r="T102" s="724">
        <v>6.1105207226354947</v>
      </c>
      <c r="U102" s="724">
        <v>0.42507970244420828</v>
      </c>
      <c r="V102" s="724">
        <v>0.10626992561105207</v>
      </c>
      <c r="W102" s="723">
        <v>34.909670563230605</v>
      </c>
      <c r="X102" s="486" t="s">
        <v>48</v>
      </c>
    </row>
    <row r="103" spans="1:79" s="451" customFormat="1" ht="9.9499999999999993" customHeight="1">
      <c r="A103" s="449" t="s">
        <v>49</v>
      </c>
      <c r="B103" s="448">
        <v>100</v>
      </c>
      <c r="C103" s="724">
        <v>73.527218493661451</v>
      </c>
      <c r="D103" s="724">
        <v>6.9351230425055936</v>
      </c>
      <c r="E103" s="724">
        <v>0</v>
      </c>
      <c r="F103" s="724">
        <v>30.275913497390007</v>
      </c>
      <c r="G103" s="724">
        <v>1.1931394481730051</v>
      </c>
      <c r="H103" s="724">
        <v>3.5794183445190155</v>
      </c>
      <c r="I103" s="724">
        <v>1.5659955257270695</v>
      </c>
      <c r="J103" s="724">
        <v>4.6979865771812079</v>
      </c>
      <c r="K103" s="724">
        <v>1.267710663683818</v>
      </c>
      <c r="L103" s="724">
        <v>7.4571215510812819E-2</v>
      </c>
      <c r="M103" s="724">
        <v>0.9694258016405668</v>
      </c>
      <c r="N103" s="724">
        <v>0.37285607755406414</v>
      </c>
      <c r="O103" s="724">
        <v>0</v>
      </c>
      <c r="P103" s="724">
        <v>0.89485458612975388</v>
      </c>
      <c r="Q103" s="724">
        <v>0.29828486204325128</v>
      </c>
      <c r="R103" s="724">
        <v>4.4742729306487696</v>
      </c>
      <c r="S103" s="724">
        <v>8.8739746457867259</v>
      </c>
      <c r="T103" s="724">
        <v>6.8605518269947803</v>
      </c>
      <c r="U103" s="724">
        <v>1.0439970171513795</v>
      </c>
      <c r="V103" s="724">
        <v>0.29828486204325128</v>
      </c>
      <c r="W103" s="723">
        <v>26.472781506338556</v>
      </c>
      <c r="X103" s="486" t="s">
        <v>49</v>
      </c>
    </row>
    <row r="104" spans="1:79" s="444" customFormat="1" ht="9.9499999999999993" customHeight="1">
      <c r="A104" s="449" t="s">
        <v>50</v>
      </c>
      <c r="B104" s="448">
        <v>100</v>
      </c>
      <c r="C104" s="724">
        <v>65.932534151101194</v>
      </c>
      <c r="D104" s="724">
        <v>12.907722330638416</v>
      </c>
      <c r="E104" s="724">
        <v>2.6484527460273211</v>
      </c>
      <c r="F104" s="724">
        <v>7.3320323390019508</v>
      </c>
      <c r="G104" s="724">
        <v>1.7563423473654864</v>
      </c>
      <c r="H104" s="724">
        <v>2.9551156955673266</v>
      </c>
      <c r="I104" s="724">
        <v>3.2896570950655146</v>
      </c>
      <c r="J104" s="724">
        <v>6.6908279899637577</v>
      </c>
      <c r="K104" s="724">
        <v>3.707833844438249</v>
      </c>
      <c r="L104" s="724">
        <v>2.7878449958182325E-2</v>
      </c>
      <c r="M104" s="724">
        <v>0.52969054920546421</v>
      </c>
      <c r="N104" s="724">
        <v>0.4460551993309172</v>
      </c>
      <c r="O104" s="724">
        <v>0</v>
      </c>
      <c r="P104" s="724">
        <v>1.4775578477836633</v>
      </c>
      <c r="Q104" s="724">
        <v>0.13939224979091161</v>
      </c>
      <c r="R104" s="724">
        <v>3.2060217451909669</v>
      </c>
      <c r="S104" s="724">
        <v>11.62531363256203</v>
      </c>
      <c r="T104" s="724">
        <v>6.1332589908001118</v>
      </c>
      <c r="U104" s="724">
        <v>0.80847504878728738</v>
      </c>
      <c r="V104" s="724">
        <v>0.19514914970727629</v>
      </c>
      <c r="W104" s="723">
        <v>34.067465848898806</v>
      </c>
      <c r="X104" s="486" t="s">
        <v>50</v>
      </c>
      <c r="BU104" s="451"/>
      <c r="BV104" s="451"/>
      <c r="BW104" s="451"/>
      <c r="BX104" s="451"/>
      <c r="BY104" s="451"/>
      <c r="BZ104" s="451"/>
      <c r="CA104" s="451"/>
    </row>
    <row r="105" spans="1:79" s="444" customFormat="1" ht="9.9499999999999993" customHeight="1">
      <c r="A105" s="455" t="s">
        <v>136</v>
      </c>
      <c r="B105" s="454">
        <v>100</v>
      </c>
      <c r="C105" s="726">
        <v>75.481905357107976</v>
      </c>
      <c r="D105" s="726">
        <v>1.5096771673534755</v>
      </c>
      <c r="E105" s="726">
        <v>1.1600882760775735</v>
      </c>
      <c r="F105" s="726">
        <v>18.30361502255727</v>
      </c>
      <c r="G105" s="726">
        <v>1.6053746850770461</v>
      </c>
      <c r="H105" s="726">
        <v>2.5271956721285864</v>
      </c>
      <c r="I105" s="726">
        <v>4.0095306915610411</v>
      </c>
      <c r="J105" s="726">
        <v>11.81180790188075</v>
      </c>
      <c r="K105" s="726">
        <v>6.1090170497822394</v>
      </c>
      <c r="L105" s="726">
        <v>0.43942737730211123</v>
      </c>
      <c r="M105" s="726">
        <v>0.82026443763060752</v>
      </c>
      <c r="N105" s="726">
        <v>0.85737163838056374</v>
      </c>
      <c r="O105" s="726">
        <v>6.8355369802550636E-2</v>
      </c>
      <c r="P105" s="726">
        <v>1.7616155303400192</v>
      </c>
      <c r="Q105" s="726">
        <v>0.62691639161767865</v>
      </c>
      <c r="R105" s="726">
        <v>3.9372693006269168</v>
      </c>
      <c r="S105" s="726">
        <v>9.2064918071206758</v>
      </c>
      <c r="T105" s="726">
        <v>9.7240396070542747</v>
      </c>
      <c r="U105" s="726">
        <v>0.63082241274925299</v>
      </c>
      <c r="V105" s="726">
        <v>0.37497802863113489</v>
      </c>
      <c r="W105" s="725">
        <v>24.51809464289202</v>
      </c>
      <c r="X105" s="490" t="s">
        <v>136</v>
      </c>
    </row>
    <row r="106" spans="1:79" s="444" customFormat="1" ht="9.9499999999999993" customHeight="1">
      <c r="A106" s="449" t="s">
        <v>40</v>
      </c>
      <c r="B106" s="448">
        <v>100</v>
      </c>
      <c r="C106" s="724">
        <v>64.923421740754577</v>
      </c>
      <c r="D106" s="724">
        <v>1.9051176690324991</v>
      </c>
      <c r="E106" s="724">
        <v>0.67239447142323494</v>
      </c>
      <c r="F106" s="724">
        <v>5.1176690324990659</v>
      </c>
      <c r="G106" s="724">
        <v>1.0833022039596563</v>
      </c>
      <c r="H106" s="724">
        <v>1.5315651849084797</v>
      </c>
      <c r="I106" s="724">
        <v>3.7355248412401947E-2</v>
      </c>
      <c r="J106" s="724">
        <v>17.033993276055288</v>
      </c>
      <c r="K106" s="724">
        <v>3.6981695928277922</v>
      </c>
      <c r="L106" s="724">
        <v>0.22413149047441167</v>
      </c>
      <c r="M106" s="724">
        <v>0.48561822936122523</v>
      </c>
      <c r="N106" s="724">
        <v>0.48561822936122523</v>
      </c>
      <c r="O106" s="724">
        <v>0</v>
      </c>
      <c r="P106" s="724">
        <v>3.175196115054165</v>
      </c>
      <c r="Q106" s="724">
        <v>0.33619723571161747</v>
      </c>
      <c r="R106" s="724">
        <v>4.5946955547254396</v>
      </c>
      <c r="S106" s="724">
        <v>13.784086664176318</v>
      </c>
      <c r="T106" s="724">
        <v>10.19798281658573</v>
      </c>
      <c r="U106" s="724">
        <v>0.33619723571161747</v>
      </c>
      <c r="V106" s="724">
        <v>0.18677624206200971</v>
      </c>
      <c r="W106" s="723">
        <v>35.076578259245423</v>
      </c>
      <c r="X106" s="486" t="s">
        <v>40</v>
      </c>
    </row>
    <row r="107" spans="1:79" s="444" customFormat="1" ht="9.9499999999999993" customHeight="1">
      <c r="A107" s="449" t="s">
        <v>41</v>
      </c>
      <c r="B107" s="448">
        <v>100</v>
      </c>
      <c r="C107" s="724">
        <v>85.450921773791734</v>
      </c>
      <c r="D107" s="724">
        <v>8.7194818136522176</v>
      </c>
      <c r="E107" s="724">
        <v>1.1459890383657201</v>
      </c>
      <c r="F107" s="724">
        <v>31.58943697060289</v>
      </c>
      <c r="G107" s="724">
        <v>1.096163428001993</v>
      </c>
      <c r="H107" s="724">
        <v>1.9930244145490783</v>
      </c>
      <c r="I107" s="724">
        <v>1.195814648729447</v>
      </c>
      <c r="J107" s="724">
        <v>6.1285500747384152</v>
      </c>
      <c r="K107" s="724">
        <v>6.5271549576482322</v>
      </c>
      <c r="L107" s="724">
        <v>0.39860488290981561</v>
      </c>
      <c r="M107" s="724">
        <v>0.1993024414549078</v>
      </c>
      <c r="N107" s="724">
        <v>0.1993024414549078</v>
      </c>
      <c r="O107" s="724">
        <v>0</v>
      </c>
      <c r="P107" s="724">
        <v>0.99651220727453915</v>
      </c>
      <c r="Q107" s="724">
        <v>0.14947683109118087</v>
      </c>
      <c r="R107" s="724">
        <v>3.8365719980069755</v>
      </c>
      <c r="S107" s="724">
        <v>12.60587942202292</v>
      </c>
      <c r="T107" s="724">
        <v>7.623318385650224</v>
      </c>
      <c r="U107" s="724">
        <v>0.74738415545590431</v>
      </c>
      <c r="V107" s="724">
        <v>0.29895366218236175</v>
      </c>
      <c r="W107" s="723">
        <v>14.54907822620827</v>
      </c>
      <c r="X107" s="486" t="s">
        <v>41</v>
      </c>
    </row>
    <row r="108" spans="1:79" s="444" customFormat="1" ht="9.9499999999999993" customHeight="1">
      <c r="A108" s="449" t="s">
        <v>42</v>
      </c>
      <c r="B108" s="448">
        <v>100</v>
      </c>
      <c r="C108" s="724">
        <v>62.305122494432077</v>
      </c>
      <c r="D108" s="724">
        <v>5.5679287305122491E-2</v>
      </c>
      <c r="E108" s="724">
        <v>4.5100222717149219</v>
      </c>
      <c r="F108" s="724">
        <v>20.044543429844097</v>
      </c>
      <c r="G108" s="724">
        <v>0.94654788418708247</v>
      </c>
      <c r="H108" s="724">
        <v>1.7817371937639197</v>
      </c>
      <c r="I108" s="724">
        <v>1.7817371937639197</v>
      </c>
      <c r="J108" s="724">
        <v>4.3986636971046771</v>
      </c>
      <c r="K108" s="724">
        <v>4.0645879732739418</v>
      </c>
      <c r="L108" s="724">
        <v>0</v>
      </c>
      <c r="M108" s="724">
        <v>0.22271714922048996</v>
      </c>
      <c r="N108" s="724">
        <v>0.55679287305122493</v>
      </c>
      <c r="O108" s="724">
        <v>0</v>
      </c>
      <c r="P108" s="724">
        <v>1.6146993318485525</v>
      </c>
      <c r="Q108" s="724">
        <v>0.11135857461024498</v>
      </c>
      <c r="R108" s="724">
        <v>3.3964365256124722</v>
      </c>
      <c r="S108" s="724">
        <v>11.414253897550111</v>
      </c>
      <c r="T108" s="724">
        <v>6.8485523385300677</v>
      </c>
      <c r="U108" s="724">
        <v>0.44543429844097993</v>
      </c>
      <c r="V108" s="724">
        <v>0.11135857461024498</v>
      </c>
      <c r="W108" s="723">
        <v>37.694877505567931</v>
      </c>
      <c r="X108" s="486" t="s">
        <v>42</v>
      </c>
    </row>
    <row r="109" spans="1:79" s="444" customFormat="1" ht="9.9499999999999993" customHeight="1">
      <c r="A109" s="449" t="s">
        <v>43</v>
      </c>
      <c r="B109" s="448">
        <v>100</v>
      </c>
      <c r="C109" s="724">
        <v>65.919282511210767</v>
      </c>
      <c r="D109" s="724">
        <v>4.996796925048046</v>
      </c>
      <c r="E109" s="724">
        <v>0.19218449711723257</v>
      </c>
      <c r="F109" s="724">
        <v>13.004484304932735</v>
      </c>
      <c r="G109" s="724">
        <v>0.89686098654708524</v>
      </c>
      <c r="H109" s="724">
        <v>2.3062139654067906</v>
      </c>
      <c r="I109" s="724">
        <v>4.163997437540039</v>
      </c>
      <c r="J109" s="724">
        <v>4.2280589365791164</v>
      </c>
      <c r="K109" s="724">
        <v>2.0499679692504804</v>
      </c>
      <c r="L109" s="724">
        <v>1.4734144778987828</v>
      </c>
      <c r="M109" s="724">
        <v>0.32030749519538759</v>
      </c>
      <c r="N109" s="724">
        <v>0.5124919923126201</v>
      </c>
      <c r="O109" s="724">
        <v>0</v>
      </c>
      <c r="P109" s="724">
        <v>0.83279948750800759</v>
      </c>
      <c r="Q109" s="724">
        <v>0.12812299807815503</v>
      </c>
      <c r="R109" s="724">
        <v>5.1889814221652788</v>
      </c>
      <c r="S109" s="724">
        <v>17.680973734785393</v>
      </c>
      <c r="T109" s="724">
        <v>7.1108263933376037</v>
      </c>
      <c r="U109" s="724">
        <v>0.64061499039077519</v>
      </c>
      <c r="V109" s="724">
        <v>6.4061499039077513E-2</v>
      </c>
      <c r="W109" s="723">
        <v>34.080717488789233</v>
      </c>
      <c r="X109" s="486" t="s">
        <v>43</v>
      </c>
    </row>
    <row r="110" spans="1:79" s="444" customFormat="1" ht="9.9499999999999993" customHeight="1">
      <c r="A110" s="449" t="s">
        <v>224</v>
      </c>
      <c r="B110" s="448">
        <v>100</v>
      </c>
      <c r="C110" s="724">
        <v>73.840707964601776</v>
      </c>
      <c r="D110" s="724">
        <v>1.2389380530973451</v>
      </c>
      <c r="E110" s="724">
        <v>1.415929203539823E-2</v>
      </c>
      <c r="F110" s="724">
        <v>19.525663716814158</v>
      </c>
      <c r="G110" s="724">
        <v>2.2867256637168141</v>
      </c>
      <c r="H110" s="724">
        <v>2.8814159292035399</v>
      </c>
      <c r="I110" s="724">
        <v>3.6530973451327435</v>
      </c>
      <c r="J110" s="724">
        <v>11.667256637168141</v>
      </c>
      <c r="K110" s="724">
        <v>3.1646017699115041</v>
      </c>
      <c r="L110" s="724">
        <v>0.63008849557522117</v>
      </c>
      <c r="M110" s="724">
        <v>0.78584070796460181</v>
      </c>
      <c r="N110" s="724">
        <v>0.97699115044247786</v>
      </c>
      <c r="O110" s="724">
        <v>7.0796460176991149E-3</v>
      </c>
      <c r="P110" s="724">
        <v>1.3592920353982301</v>
      </c>
      <c r="Q110" s="724">
        <v>0.63716814159292035</v>
      </c>
      <c r="R110" s="724">
        <v>3.7309734513274337</v>
      </c>
      <c r="S110" s="724">
        <v>8.5876106194690269</v>
      </c>
      <c r="T110" s="724">
        <v>11.907964601769912</v>
      </c>
      <c r="U110" s="724">
        <v>0.55929203539823014</v>
      </c>
      <c r="V110" s="724">
        <v>0.22654867256637168</v>
      </c>
      <c r="W110" s="723">
        <v>26.159292035398231</v>
      </c>
      <c r="X110" s="486" t="s">
        <v>224</v>
      </c>
    </row>
    <row r="111" spans="1:79" s="444" customFormat="1" ht="9.9499999999999993" customHeight="1">
      <c r="A111" s="449" t="s">
        <v>44</v>
      </c>
      <c r="B111" s="448">
        <v>100</v>
      </c>
      <c r="C111" s="724">
        <v>63.625498007968126</v>
      </c>
      <c r="D111" s="724">
        <v>0.99601593625498008</v>
      </c>
      <c r="E111" s="724">
        <v>12.390438247011952</v>
      </c>
      <c r="F111" s="724">
        <v>18.127490039840637</v>
      </c>
      <c r="G111" s="724">
        <v>0.75697211155378485</v>
      </c>
      <c r="H111" s="724">
        <v>1.6733067729083666</v>
      </c>
      <c r="I111" s="724">
        <v>2.3107569721115535</v>
      </c>
      <c r="J111" s="724">
        <v>2.5099601593625498</v>
      </c>
      <c r="K111" s="724">
        <v>4.9003984063745021</v>
      </c>
      <c r="L111" s="724">
        <v>0.1195219123505976</v>
      </c>
      <c r="M111" s="724">
        <v>0.27888446215139445</v>
      </c>
      <c r="N111" s="724">
        <v>0</v>
      </c>
      <c r="O111" s="724">
        <v>0</v>
      </c>
      <c r="P111" s="724">
        <v>1.4741035856573705</v>
      </c>
      <c r="Q111" s="724">
        <v>7.9681274900398405E-2</v>
      </c>
      <c r="R111" s="724">
        <v>3.2270916334661357</v>
      </c>
      <c r="S111" s="724">
        <v>8.3266932270916332</v>
      </c>
      <c r="T111" s="724">
        <v>5.7768924302788838</v>
      </c>
      <c r="U111" s="724">
        <v>0.2390438247011952</v>
      </c>
      <c r="V111" s="724">
        <v>0.43824701195219129</v>
      </c>
      <c r="W111" s="723">
        <v>36.374501992031874</v>
      </c>
      <c r="X111" s="486" t="s">
        <v>44</v>
      </c>
    </row>
    <row r="112" spans="1:79" s="451" customFormat="1" ht="9.9499999999999993" customHeight="1">
      <c r="A112" s="449" t="s">
        <v>45</v>
      </c>
      <c r="B112" s="448">
        <v>100</v>
      </c>
      <c r="C112" s="724">
        <v>65.501319261213723</v>
      </c>
      <c r="D112" s="724">
        <v>3.4960422163588389</v>
      </c>
      <c r="E112" s="724">
        <v>9.2348284960422156</v>
      </c>
      <c r="F112" s="724">
        <v>3.2981530343007917</v>
      </c>
      <c r="G112" s="724">
        <v>5.474934036939314</v>
      </c>
      <c r="H112" s="724">
        <v>4.2875989445910294</v>
      </c>
      <c r="I112" s="724">
        <v>1.3852242744063323</v>
      </c>
      <c r="J112" s="724">
        <v>4.2875989445910294</v>
      </c>
      <c r="K112" s="724">
        <v>3.2981530343007917</v>
      </c>
      <c r="L112" s="724">
        <v>0.85751978891820579</v>
      </c>
      <c r="M112" s="724">
        <v>0.46174142480211083</v>
      </c>
      <c r="N112" s="724">
        <v>0.39577836411609502</v>
      </c>
      <c r="O112" s="724">
        <v>0</v>
      </c>
      <c r="P112" s="724">
        <v>1.5831134564643801</v>
      </c>
      <c r="Q112" s="724">
        <v>0.13192612137203166</v>
      </c>
      <c r="R112" s="724">
        <v>4.2216358839050132</v>
      </c>
      <c r="S112" s="724">
        <v>14.775725593667547</v>
      </c>
      <c r="T112" s="724">
        <v>7.321899736147758</v>
      </c>
      <c r="U112" s="724">
        <v>0.65963060686015829</v>
      </c>
      <c r="V112" s="724">
        <v>0.26385224274406333</v>
      </c>
      <c r="W112" s="723">
        <v>34.498680738786277</v>
      </c>
      <c r="X112" s="486" t="s">
        <v>45</v>
      </c>
    </row>
    <row r="113" spans="1:79" s="444" customFormat="1" ht="9.9499999999999993" customHeight="1">
      <c r="A113" s="449" t="s">
        <v>225</v>
      </c>
      <c r="B113" s="448">
        <v>100</v>
      </c>
      <c r="C113" s="724">
        <v>80.075969612155134</v>
      </c>
      <c r="D113" s="724">
        <v>0.85565773690523794</v>
      </c>
      <c r="E113" s="724">
        <v>6.3974410235905638E-2</v>
      </c>
      <c r="F113" s="724">
        <v>19.100359856057576</v>
      </c>
      <c r="G113" s="724">
        <v>1.2594962015193922</v>
      </c>
      <c r="H113" s="724">
        <v>2.5229908036785287</v>
      </c>
      <c r="I113" s="724">
        <v>5.3378648540583766</v>
      </c>
      <c r="J113" s="724">
        <v>14.182327069172333</v>
      </c>
      <c r="K113" s="724">
        <v>8.6845261895241901</v>
      </c>
      <c r="L113" s="724">
        <v>0.33186725309876047</v>
      </c>
      <c r="M113" s="724">
        <v>1.0755697720911637</v>
      </c>
      <c r="N113" s="724">
        <v>1.0395841663334666</v>
      </c>
      <c r="O113" s="724">
        <v>0.13594562175129948</v>
      </c>
      <c r="P113" s="724">
        <v>2.0031987205117954</v>
      </c>
      <c r="Q113" s="724">
        <v>0.84766093562574973</v>
      </c>
      <c r="R113" s="724">
        <v>4.0103958416633345</v>
      </c>
      <c r="S113" s="724">
        <v>7.8488604558176727</v>
      </c>
      <c r="T113" s="724">
        <v>9.5161935225909637</v>
      </c>
      <c r="U113" s="724">
        <v>0.73970411835265892</v>
      </c>
      <c r="V113" s="724">
        <v>0.51979208316673331</v>
      </c>
      <c r="W113" s="723">
        <v>19.924030387844862</v>
      </c>
      <c r="X113" s="486" t="s">
        <v>225</v>
      </c>
    </row>
    <row r="114" spans="1:79" s="518" customFormat="1" ht="5.0999999999999996" customHeight="1">
      <c r="A114" s="444"/>
      <c r="B114" s="731"/>
      <c r="C114" s="730"/>
      <c r="D114" s="730"/>
      <c r="E114" s="730"/>
      <c r="F114" s="730"/>
      <c r="G114" s="730"/>
      <c r="H114" s="730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643"/>
      <c r="X114" s="650"/>
    </row>
    <row r="115" spans="1:79" s="518" customFormat="1" ht="11.25" customHeight="1">
      <c r="A115" s="681" t="s">
        <v>902</v>
      </c>
      <c r="B115" s="731"/>
      <c r="C115" s="730"/>
      <c r="D115" s="730"/>
      <c r="E115" s="730"/>
      <c r="F115" s="730"/>
      <c r="G115" s="730"/>
      <c r="H115" s="730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643"/>
      <c r="X115" s="650"/>
    </row>
    <row r="116" spans="1:79" s="518" customFormat="1" ht="11.25" customHeight="1">
      <c r="A116" s="681" t="s">
        <v>901</v>
      </c>
      <c r="B116" s="731"/>
      <c r="C116" s="730"/>
      <c r="D116" s="730"/>
      <c r="E116" s="730"/>
      <c r="F116" s="730"/>
      <c r="G116" s="730"/>
      <c r="H116" s="730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643"/>
      <c r="X116" s="650"/>
    </row>
    <row r="117" spans="1:79" s="518" customFormat="1" ht="11.25" customHeight="1">
      <c r="A117" s="682" t="s">
        <v>859</v>
      </c>
      <c r="B117" s="731"/>
      <c r="C117" s="730"/>
      <c r="D117" s="730"/>
      <c r="E117" s="730"/>
      <c r="F117" s="730"/>
      <c r="G117" s="730"/>
      <c r="H117" s="730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643"/>
      <c r="X117" s="650"/>
    </row>
    <row r="118" spans="1:79" s="444" customFormat="1" ht="15" customHeight="1">
      <c r="A118" s="455" t="s">
        <v>137</v>
      </c>
      <c r="B118" s="454">
        <v>100</v>
      </c>
      <c r="C118" s="726">
        <v>72.812157098196735</v>
      </c>
      <c r="D118" s="726">
        <v>1.1966625949773295</v>
      </c>
      <c r="E118" s="726">
        <v>1.0082606985362623</v>
      </c>
      <c r="F118" s="726">
        <v>28.318254280449679</v>
      </c>
      <c r="G118" s="726">
        <v>1.1159189250740151</v>
      </c>
      <c r="H118" s="726">
        <v>1.7287426761350695</v>
      </c>
      <c r="I118" s="726">
        <v>2.2711745098445166</v>
      </c>
      <c r="J118" s="726">
        <v>8.7555123082337847</v>
      </c>
      <c r="K118" s="726">
        <v>3.7680379288213492</v>
      </c>
      <c r="L118" s="726">
        <v>0.63973830769549278</v>
      </c>
      <c r="M118" s="726">
        <v>1.095215419970601</v>
      </c>
      <c r="N118" s="726">
        <v>2.107616819527546</v>
      </c>
      <c r="O118" s="726">
        <v>2.8984907144779609E-2</v>
      </c>
      <c r="P118" s="726">
        <v>1.534129728162978</v>
      </c>
      <c r="Q118" s="726">
        <v>0.65837146228856547</v>
      </c>
      <c r="R118" s="726">
        <v>2.5837974369060679</v>
      </c>
      <c r="S118" s="726">
        <v>6.9936440239332516</v>
      </c>
      <c r="T118" s="726">
        <v>7.9522163102213206</v>
      </c>
      <c r="U118" s="726">
        <v>0.83021055464690163</v>
      </c>
      <c r="V118" s="726">
        <v>0.22566820562721271</v>
      </c>
      <c r="W118" s="725">
        <v>27.187842901803279</v>
      </c>
      <c r="X118" s="490" t="s">
        <v>137</v>
      </c>
    </row>
    <row r="119" spans="1:79" s="444" customFormat="1" ht="10.35" customHeight="1">
      <c r="A119" s="449" t="s">
        <v>86</v>
      </c>
      <c r="B119" s="448">
        <v>100</v>
      </c>
      <c r="C119" s="724">
        <v>77.756490085257212</v>
      </c>
      <c r="D119" s="724">
        <v>0.53644985151834468</v>
      </c>
      <c r="E119" s="724">
        <v>4.2149631190727082</v>
      </c>
      <c r="F119" s="724">
        <v>33.940032570169556</v>
      </c>
      <c r="G119" s="724">
        <v>0.56518823642111315</v>
      </c>
      <c r="H119" s="724">
        <v>2.0691637129993294</v>
      </c>
      <c r="I119" s="724">
        <v>1.1016380879394578</v>
      </c>
      <c r="J119" s="724">
        <v>7.0504837628125303</v>
      </c>
      <c r="K119" s="724">
        <v>1.8871539419484624</v>
      </c>
      <c r="L119" s="724">
        <v>0.76635693074049238</v>
      </c>
      <c r="M119" s="724">
        <v>1.3890219369671424</v>
      </c>
      <c r="N119" s="724">
        <v>5.2974422837436537</v>
      </c>
      <c r="O119" s="724">
        <v>0</v>
      </c>
      <c r="P119" s="724">
        <v>1.8200977105086693</v>
      </c>
      <c r="Q119" s="724">
        <v>0.22032761758789157</v>
      </c>
      <c r="R119" s="724">
        <v>2.0595842513650733</v>
      </c>
      <c r="S119" s="724">
        <v>6.3607625251460869</v>
      </c>
      <c r="T119" s="724">
        <v>7.8168406935530221</v>
      </c>
      <c r="U119" s="724">
        <v>0.49813200498132004</v>
      </c>
      <c r="V119" s="724">
        <v>0.17243030941661078</v>
      </c>
      <c r="W119" s="723">
        <v>22.243509914742791</v>
      </c>
      <c r="X119" s="486" t="s">
        <v>86</v>
      </c>
    </row>
    <row r="120" spans="1:79" s="444" customFormat="1" ht="10.35" customHeight="1">
      <c r="A120" s="449" t="s">
        <v>87</v>
      </c>
      <c r="B120" s="448">
        <v>100</v>
      </c>
      <c r="C120" s="724">
        <v>71.442914515203668</v>
      </c>
      <c r="D120" s="724">
        <v>3.7865748709122204</v>
      </c>
      <c r="E120" s="724">
        <v>0</v>
      </c>
      <c r="F120" s="724">
        <v>34.495123350545036</v>
      </c>
      <c r="G120" s="724">
        <v>0.71715433161216291</v>
      </c>
      <c r="H120" s="724">
        <v>1.1474469305794608</v>
      </c>
      <c r="I120" s="724">
        <v>4.2025243832472743</v>
      </c>
      <c r="J120" s="724">
        <v>3.1124497991967868</v>
      </c>
      <c r="K120" s="724">
        <v>3.9730349971313825</v>
      </c>
      <c r="L120" s="724">
        <v>0.2868617326448652</v>
      </c>
      <c r="M120" s="724">
        <v>0.2868617326448652</v>
      </c>
      <c r="N120" s="724">
        <v>0.35857716580608145</v>
      </c>
      <c r="O120" s="724">
        <v>0</v>
      </c>
      <c r="P120" s="724">
        <v>0.57372346528973039</v>
      </c>
      <c r="Q120" s="724">
        <v>1.3912794033275961</v>
      </c>
      <c r="R120" s="724">
        <v>1.7928858290304075</v>
      </c>
      <c r="S120" s="724">
        <v>7.8456683878370628</v>
      </c>
      <c r="T120" s="724">
        <v>7.0281124497991971</v>
      </c>
      <c r="U120" s="724">
        <v>0.18646012621916236</v>
      </c>
      <c r="V120" s="724">
        <v>0.22948938611589212</v>
      </c>
      <c r="W120" s="723">
        <v>28.557085484796328</v>
      </c>
      <c r="X120" s="486" t="s">
        <v>87</v>
      </c>
    </row>
    <row r="121" spans="1:79" s="444" customFormat="1" ht="10.35" customHeight="1">
      <c r="A121" s="449" t="s">
        <v>88</v>
      </c>
      <c r="B121" s="448">
        <v>100</v>
      </c>
      <c r="C121" s="724">
        <v>85.807860262008731</v>
      </c>
      <c r="D121" s="724">
        <v>2.2925764192139741</v>
      </c>
      <c r="E121" s="724">
        <v>2.7292576419213972E-2</v>
      </c>
      <c r="F121" s="724">
        <v>54.994541484716152</v>
      </c>
      <c r="G121" s="724">
        <v>1.4465065502183407</v>
      </c>
      <c r="H121" s="724">
        <v>0</v>
      </c>
      <c r="I121" s="724">
        <v>2.2652838427947599</v>
      </c>
      <c r="J121" s="724">
        <v>3.7117903930131009</v>
      </c>
      <c r="K121" s="724">
        <v>2.0196506550218341</v>
      </c>
      <c r="L121" s="724">
        <v>0.98253275109170313</v>
      </c>
      <c r="M121" s="724">
        <v>0.30021834061135372</v>
      </c>
      <c r="N121" s="724">
        <v>2.7292576419213972E-2</v>
      </c>
      <c r="O121" s="724">
        <v>0</v>
      </c>
      <c r="P121" s="724">
        <v>0.73689956331877726</v>
      </c>
      <c r="Q121" s="724">
        <v>0.24563318777292578</v>
      </c>
      <c r="R121" s="724">
        <v>2.0469432314410478</v>
      </c>
      <c r="S121" s="724">
        <v>8.1604803493449793</v>
      </c>
      <c r="T121" s="724">
        <v>6.0862445414847164</v>
      </c>
      <c r="U121" s="724">
        <v>0.38209606986899564</v>
      </c>
      <c r="V121" s="724">
        <v>8.1877729257641918E-2</v>
      </c>
      <c r="W121" s="723">
        <v>14.192139737991265</v>
      </c>
      <c r="X121" s="486" t="s">
        <v>88</v>
      </c>
    </row>
    <row r="122" spans="1:79" s="444" customFormat="1" ht="10.35" customHeight="1">
      <c r="A122" s="449" t="s">
        <v>226</v>
      </c>
      <c r="B122" s="448">
        <v>100</v>
      </c>
      <c r="C122" s="724">
        <v>69.518107691177562</v>
      </c>
      <c r="D122" s="724">
        <v>0.63542202306618667</v>
      </c>
      <c r="E122" s="724">
        <v>0.16895614486152943</v>
      </c>
      <c r="F122" s="724">
        <v>20.994637478880481</v>
      </c>
      <c r="G122" s="724">
        <v>1.3883787556012634</v>
      </c>
      <c r="H122" s="724">
        <v>1.9833982222875195</v>
      </c>
      <c r="I122" s="724">
        <v>2.218467641225299</v>
      </c>
      <c r="J122" s="724">
        <v>11.533093366634835</v>
      </c>
      <c r="K122" s="724">
        <v>4.6756776610592814</v>
      </c>
      <c r="L122" s="724">
        <v>0.63174906339528392</v>
      </c>
      <c r="M122" s="724">
        <v>1.2965547638286932</v>
      </c>
      <c r="N122" s="724">
        <v>1.6124292955263353</v>
      </c>
      <c r="O122" s="724">
        <v>5.1421435392639388E-2</v>
      </c>
      <c r="P122" s="724">
        <v>1.7740395210460589</v>
      </c>
      <c r="Q122" s="724">
        <v>0.69418937780063172</v>
      </c>
      <c r="R122" s="724">
        <v>3.0595754058620437</v>
      </c>
      <c r="S122" s="724">
        <v>6.8610886652464549</v>
      </c>
      <c r="T122" s="724">
        <v>8.4918827591273054</v>
      </c>
      <c r="U122" s="724">
        <v>1.1826930140307059</v>
      </c>
      <c r="V122" s="724">
        <v>0.26445309630500258</v>
      </c>
      <c r="W122" s="723">
        <v>30.481892308822449</v>
      </c>
      <c r="X122" s="486" t="s">
        <v>226</v>
      </c>
    </row>
    <row r="123" spans="1:79" s="444" customFormat="1" ht="12.95" customHeight="1">
      <c r="A123" s="455" t="s">
        <v>138</v>
      </c>
      <c r="B123" s="454">
        <v>100</v>
      </c>
      <c r="C123" s="726">
        <v>68.570420516439171</v>
      </c>
      <c r="D123" s="726">
        <v>0.96143244613993684</v>
      </c>
      <c r="E123" s="726">
        <v>2.3308121458025535</v>
      </c>
      <c r="F123" s="726">
        <v>20.020287106661669</v>
      </c>
      <c r="G123" s="726">
        <v>1.3385080156122517</v>
      </c>
      <c r="H123" s="726">
        <v>2.4675296037398842</v>
      </c>
      <c r="I123" s="726">
        <v>1.8831727270722618</v>
      </c>
      <c r="J123" s="726">
        <v>6.7939756113695999</v>
      </c>
      <c r="K123" s="726">
        <v>3.9339345961322194</v>
      </c>
      <c r="L123" s="726">
        <v>0.73651017663013518</v>
      </c>
      <c r="M123" s="726">
        <v>1.1179959866810734</v>
      </c>
      <c r="N123" s="726">
        <v>0.43440869699442103</v>
      </c>
      <c r="O123" s="726">
        <v>3.9692165207612075E-2</v>
      </c>
      <c r="P123" s="726">
        <v>1.508302277889259</v>
      </c>
      <c r="Q123" s="726">
        <v>0.81148426646673577</v>
      </c>
      <c r="R123" s="726">
        <v>4.1257800613023443</v>
      </c>
      <c r="S123" s="726">
        <v>8.1677655516108416</v>
      </c>
      <c r="T123" s="726">
        <v>10.414783126419547</v>
      </c>
      <c r="U123" s="726">
        <v>1.0805089417627731</v>
      </c>
      <c r="V123" s="726">
        <v>0.40574213323336789</v>
      </c>
      <c r="W123" s="725">
        <v>31.429579483560826</v>
      </c>
      <c r="X123" s="490" t="s">
        <v>138</v>
      </c>
    </row>
    <row r="124" spans="1:79" s="451" customFormat="1" ht="10.35" customHeight="1">
      <c r="A124" s="449" t="s">
        <v>65</v>
      </c>
      <c r="B124" s="448">
        <v>100</v>
      </c>
      <c r="C124" s="724">
        <v>74.037536092396536</v>
      </c>
      <c r="D124" s="724">
        <v>1.9971126082771895</v>
      </c>
      <c r="E124" s="724">
        <v>24.302213666987488</v>
      </c>
      <c r="F124" s="724">
        <v>7.1222329162656406</v>
      </c>
      <c r="G124" s="724">
        <v>0.55341674687199227</v>
      </c>
      <c r="H124" s="724">
        <v>3.0798845043310878</v>
      </c>
      <c r="I124" s="724">
        <v>1.2271414821944178</v>
      </c>
      <c r="J124" s="724">
        <v>3.7054860442733402</v>
      </c>
      <c r="K124" s="724">
        <v>4.2589027911453314</v>
      </c>
      <c r="L124" s="724">
        <v>5.1491819056785371</v>
      </c>
      <c r="M124" s="724">
        <v>1.2512030798845042</v>
      </c>
      <c r="N124" s="724">
        <v>0.26467757459095281</v>
      </c>
      <c r="O124" s="724">
        <v>0</v>
      </c>
      <c r="P124" s="724">
        <v>1.2271414821944178</v>
      </c>
      <c r="Q124" s="724">
        <v>0.28873917228103946</v>
      </c>
      <c r="R124" s="724">
        <v>2.8633301251203078</v>
      </c>
      <c r="S124" s="724">
        <v>7.6034648700673726</v>
      </c>
      <c r="T124" s="724">
        <v>8.0846968238691037</v>
      </c>
      <c r="U124" s="724">
        <v>0.93840230991337825</v>
      </c>
      <c r="V124" s="724">
        <v>0.16843118383060635</v>
      </c>
      <c r="W124" s="723">
        <v>25.962463907603468</v>
      </c>
      <c r="X124" s="486" t="s">
        <v>65</v>
      </c>
    </row>
    <row r="125" spans="1:79" s="444" customFormat="1" ht="10.35" customHeight="1">
      <c r="A125" s="471" t="s">
        <v>227</v>
      </c>
      <c r="B125" s="448">
        <v>100</v>
      </c>
      <c r="C125" s="724">
        <v>63.767642090349298</v>
      </c>
      <c r="D125" s="724">
        <v>0.87188709062176439</v>
      </c>
      <c r="E125" s="724">
        <v>5.4492943163860275E-2</v>
      </c>
      <c r="F125" s="724">
        <v>23.404719088877989</v>
      </c>
      <c r="G125" s="724">
        <v>1.1988447496049262</v>
      </c>
      <c r="H125" s="724">
        <v>1.9508473652661982</v>
      </c>
      <c r="I125" s="724">
        <v>2.0652825459103048</v>
      </c>
      <c r="J125" s="724">
        <v>4.9152634733801968</v>
      </c>
      <c r="K125" s="724">
        <v>2.7409950411421722</v>
      </c>
      <c r="L125" s="724">
        <v>0.3269576589831617</v>
      </c>
      <c r="M125" s="724">
        <v>1.2206419268704702</v>
      </c>
      <c r="N125" s="724">
        <v>0.55582802027137479</v>
      </c>
      <c r="O125" s="724">
        <v>8.1739414745790426E-2</v>
      </c>
      <c r="P125" s="724">
        <v>1.6947305323960549</v>
      </c>
      <c r="Q125" s="724">
        <v>1.6020925290174921</v>
      </c>
      <c r="R125" s="724">
        <v>3.8036074328374476</v>
      </c>
      <c r="S125" s="724">
        <v>6.713530597787587</v>
      </c>
      <c r="T125" s="724">
        <v>8.5826385483079939</v>
      </c>
      <c r="U125" s="724">
        <v>1.7710206528254593</v>
      </c>
      <c r="V125" s="724">
        <v>0.2125224783390551</v>
      </c>
      <c r="W125" s="723">
        <v>36.232357909650695</v>
      </c>
      <c r="X125" s="498" t="s">
        <v>227</v>
      </c>
    </row>
    <row r="126" spans="1:79" s="444" customFormat="1" ht="10.35" customHeight="1">
      <c r="A126" s="449" t="s">
        <v>66</v>
      </c>
      <c r="B126" s="448">
        <v>100</v>
      </c>
      <c r="C126" s="724">
        <v>72.67928649435747</v>
      </c>
      <c r="D126" s="724">
        <v>0.81907535493265371</v>
      </c>
      <c r="E126" s="724">
        <v>0</v>
      </c>
      <c r="F126" s="724">
        <v>28.494721514379322</v>
      </c>
      <c r="G126" s="724">
        <v>0.8281761922096833</v>
      </c>
      <c r="H126" s="724">
        <v>1.9293775027302513</v>
      </c>
      <c r="I126" s="724">
        <v>1.4106297779395705</v>
      </c>
      <c r="J126" s="724">
        <v>9.7469967236985795</v>
      </c>
      <c r="K126" s="724">
        <v>6.2977793957044046</v>
      </c>
      <c r="L126" s="724">
        <v>3.6403349108117947E-2</v>
      </c>
      <c r="M126" s="724">
        <v>0.8827812158718602</v>
      </c>
      <c r="N126" s="724">
        <v>0.33673097925009099</v>
      </c>
      <c r="O126" s="724">
        <v>1.8201674554058973E-2</v>
      </c>
      <c r="P126" s="724">
        <v>1.2377138696760102</v>
      </c>
      <c r="Q126" s="724">
        <v>0.40043684018929743</v>
      </c>
      <c r="R126" s="724">
        <v>4.1681834728795044</v>
      </c>
      <c r="S126" s="724">
        <v>7.7812158718602111</v>
      </c>
      <c r="T126" s="724">
        <v>7.4171823807790318</v>
      </c>
      <c r="U126" s="724">
        <v>0.40043684018929743</v>
      </c>
      <c r="V126" s="724">
        <v>0.48234437568256283</v>
      </c>
      <c r="W126" s="723">
        <v>27.320713505642519</v>
      </c>
      <c r="X126" s="486" t="s">
        <v>66</v>
      </c>
    </row>
    <row r="127" spans="1:79" s="444" customFormat="1" ht="10.35" customHeight="1">
      <c r="A127" s="449" t="s">
        <v>67</v>
      </c>
      <c r="B127" s="448">
        <v>100</v>
      </c>
      <c r="C127" s="724">
        <v>73.833992094861657</v>
      </c>
      <c r="D127" s="724">
        <v>0.47430830039525695</v>
      </c>
      <c r="E127" s="724">
        <v>2.0553359683794468</v>
      </c>
      <c r="F127" s="724">
        <v>13.438735177865613</v>
      </c>
      <c r="G127" s="724">
        <v>1.9762845849802373</v>
      </c>
      <c r="H127" s="724">
        <v>4.5059288537549405</v>
      </c>
      <c r="I127" s="724">
        <v>0</v>
      </c>
      <c r="J127" s="724">
        <v>2.4505928853754941</v>
      </c>
      <c r="K127" s="724">
        <v>10.59288537549407</v>
      </c>
      <c r="L127" s="724">
        <v>7.9051383399209488E-2</v>
      </c>
      <c r="M127" s="724">
        <v>0.23715415019762848</v>
      </c>
      <c r="N127" s="724">
        <v>0.71146245059288538</v>
      </c>
      <c r="O127" s="724">
        <v>0</v>
      </c>
      <c r="P127" s="724">
        <v>1.9762845849802373</v>
      </c>
      <c r="Q127" s="724">
        <v>0.23715415019762848</v>
      </c>
      <c r="R127" s="724">
        <v>5.1383399209486171</v>
      </c>
      <c r="S127" s="724">
        <v>18.181818181818183</v>
      </c>
      <c r="T127" s="724">
        <v>10.434782608695652</v>
      </c>
      <c r="U127" s="724">
        <v>1.2648221343873518</v>
      </c>
      <c r="V127" s="724">
        <v>7.9051383399209488E-2</v>
      </c>
      <c r="W127" s="723">
        <v>26.16600790513834</v>
      </c>
      <c r="X127" s="486" t="s">
        <v>67</v>
      </c>
      <c r="BP127" s="451"/>
      <c r="BQ127" s="451"/>
      <c r="BR127" s="451"/>
      <c r="BS127" s="451"/>
      <c r="BT127" s="451"/>
      <c r="BU127" s="451"/>
      <c r="BV127" s="451"/>
      <c r="BW127" s="451"/>
      <c r="BX127" s="451"/>
      <c r="BY127" s="451"/>
      <c r="BZ127" s="451"/>
      <c r="CA127" s="451"/>
    </row>
    <row r="128" spans="1:79" s="444" customFormat="1" ht="10.35" customHeight="1">
      <c r="A128" s="449" t="s">
        <v>68</v>
      </c>
      <c r="B128" s="448">
        <v>100</v>
      </c>
      <c r="C128" s="724">
        <v>64.923857868020306</v>
      </c>
      <c r="D128" s="724">
        <v>1.0406091370558375</v>
      </c>
      <c r="E128" s="724">
        <v>7.6142131979695424E-2</v>
      </c>
      <c r="F128" s="724">
        <v>6.7766497461928932</v>
      </c>
      <c r="G128" s="724">
        <v>4.5177664974619285</v>
      </c>
      <c r="H128" s="724">
        <v>4.0862944162436552</v>
      </c>
      <c r="I128" s="724">
        <v>1.8527918781725889</v>
      </c>
      <c r="J128" s="724">
        <v>13.68020304568528</v>
      </c>
      <c r="K128" s="724">
        <v>2.5888324873096447</v>
      </c>
      <c r="L128" s="724">
        <v>0.45685279187817263</v>
      </c>
      <c r="M128" s="724">
        <v>1.1421319796954315</v>
      </c>
      <c r="N128" s="724">
        <v>0.40609137055837563</v>
      </c>
      <c r="O128" s="724">
        <v>2.5380710659898477E-2</v>
      </c>
      <c r="P128" s="724">
        <v>1.2944162436548223</v>
      </c>
      <c r="Q128" s="724">
        <v>0.27918781725888325</v>
      </c>
      <c r="R128" s="724">
        <v>4.0101522842639588</v>
      </c>
      <c r="S128" s="724">
        <v>11.751269035532994</v>
      </c>
      <c r="T128" s="724">
        <v>8.8324873096446694</v>
      </c>
      <c r="U128" s="724">
        <v>0.35532994923857869</v>
      </c>
      <c r="V128" s="724">
        <v>1.7258883248730965</v>
      </c>
      <c r="W128" s="723">
        <v>35.076142131979694</v>
      </c>
      <c r="X128" s="486" t="s">
        <v>68</v>
      </c>
    </row>
    <row r="129" spans="1:79" s="444" customFormat="1" ht="10.35" customHeight="1">
      <c r="A129" s="449" t="s">
        <v>69</v>
      </c>
      <c r="B129" s="448">
        <v>100</v>
      </c>
      <c r="C129" s="724">
        <v>72.762821476913814</v>
      </c>
      <c r="D129" s="724">
        <v>0.82719205895623404</v>
      </c>
      <c r="E129" s="724">
        <v>0.13535870055647467</v>
      </c>
      <c r="F129" s="724">
        <v>13.851707023612573</v>
      </c>
      <c r="G129" s="724">
        <v>1.0377500375996389</v>
      </c>
      <c r="H129" s="724">
        <v>3.0530906903293729</v>
      </c>
      <c r="I129" s="724">
        <v>2.9478117010076703</v>
      </c>
      <c r="J129" s="724">
        <v>5.7602647014588655</v>
      </c>
      <c r="K129" s="724">
        <v>2.6319747330425627</v>
      </c>
      <c r="L129" s="724">
        <v>0.57151451346067084</v>
      </c>
      <c r="M129" s="724">
        <v>1.3084674387125885</v>
      </c>
      <c r="N129" s="724">
        <v>0.34591667919987967</v>
      </c>
      <c r="O129" s="724">
        <v>0</v>
      </c>
      <c r="P129" s="724">
        <v>1.639344262295082</v>
      </c>
      <c r="Q129" s="724">
        <v>6.0159422469544289E-2</v>
      </c>
      <c r="R129" s="724">
        <v>5.6098661452850047</v>
      </c>
      <c r="S129" s="724">
        <v>9.1592720709881181</v>
      </c>
      <c r="T129" s="724">
        <v>22.800421115957288</v>
      </c>
      <c r="U129" s="724">
        <v>0.78207249210407581</v>
      </c>
      <c r="V129" s="724">
        <v>0.24063768987817716</v>
      </c>
      <c r="W129" s="723">
        <v>27.237178523086179</v>
      </c>
      <c r="X129" s="486" t="s">
        <v>69</v>
      </c>
    </row>
    <row r="130" spans="1:79" s="444" customFormat="1" ht="12.95" customHeight="1">
      <c r="A130" s="455" t="s">
        <v>139</v>
      </c>
      <c r="B130" s="454">
        <v>100</v>
      </c>
      <c r="C130" s="726">
        <v>75.13158794175952</v>
      </c>
      <c r="D130" s="726">
        <v>1.3625902886959691</v>
      </c>
      <c r="E130" s="726">
        <v>0.53090892519424893</v>
      </c>
      <c r="F130" s="726">
        <v>26.499874678150704</v>
      </c>
      <c r="G130" s="726">
        <v>1.8547633695627408</v>
      </c>
      <c r="H130" s="726">
        <v>2.6750518376740264</v>
      </c>
      <c r="I130" s="726">
        <v>2.9416455898101943</v>
      </c>
      <c r="J130" s="726">
        <v>6.7673798619181076</v>
      </c>
      <c r="K130" s="726">
        <v>3.4793902522387037</v>
      </c>
      <c r="L130" s="726">
        <v>0.71547383051928826</v>
      </c>
      <c r="M130" s="726">
        <v>1.0572606922323238</v>
      </c>
      <c r="N130" s="726">
        <v>0.92510310570328347</v>
      </c>
      <c r="O130" s="726">
        <v>3.8735844327477384E-2</v>
      </c>
      <c r="P130" s="726">
        <v>1.5175336660058787</v>
      </c>
      <c r="Q130" s="726">
        <v>0.39875133866520834</v>
      </c>
      <c r="R130" s="726">
        <v>4.3498074600679022</v>
      </c>
      <c r="S130" s="726">
        <v>8.8067081368058879</v>
      </c>
      <c r="T130" s="726">
        <v>9.3193884293754419</v>
      </c>
      <c r="U130" s="726">
        <v>0.91598878939093586</v>
      </c>
      <c r="V130" s="726">
        <v>0.97978900357736909</v>
      </c>
      <c r="W130" s="725">
        <v>24.86841205824048</v>
      </c>
      <c r="X130" s="490" t="s">
        <v>139</v>
      </c>
    </row>
    <row r="131" spans="1:79" s="451" customFormat="1" ht="10.35" customHeight="1">
      <c r="A131" s="449" t="s">
        <v>92</v>
      </c>
      <c r="B131" s="448">
        <v>100</v>
      </c>
      <c r="C131" s="724">
        <v>64.052684903748741</v>
      </c>
      <c r="D131" s="724">
        <v>2.188449848024316</v>
      </c>
      <c r="E131" s="724">
        <v>0</v>
      </c>
      <c r="F131" s="724">
        <v>30.192502532928067</v>
      </c>
      <c r="G131" s="724">
        <v>0.60790273556231</v>
      </c>
      <c r="H131" s="724">
        <v>2.8571428571428572</v>
      </c>
      <c r="I131" s="724">
        <v>2.0871327254305978</v>
      </c>
      <c r="J131" s="724">
        <v>4.0324214792299893</v>
      </c>
      <c r="K131" s="724">
        <v>1.9047619047619049</v>
      </c>
      <c r="L131" s="724">
        <v>0.32421479229989864</v>
      </c>
      <c r="M131" s="724">
        <v>0.50658561296859173</v>
      </c>
      <c r="N131" s="724">
        <v>0.34447821681864232</v>
      </c>
      <c r="O131" s="724">
        <v>0</v>
      </c>
      <c r="P131" s="724">
        <v>1.6008105369807499</v>
      </c>
      <c r="Q131" s="724">
        <v>8.1053698074974659E-2</v>
      </c>
      <c r="R131" s="724">
        <v>2.43161094224924</v>
      </c>
      <c r="S131" s="724">
        <v>8.6322188449848021</v>
      </c>
      <c r="T131" s="724">
        <v>5.4508611955420463</v>
      </c>
      <c r="U131" s="724">
        <v>0.52684903748733536</v>
      </c>
      <c r="V131" s="724">
        <v>0.24316109422492402</v>
      </c>
      <c r="W131" s="723">
        <v>35.947315096251266</v>
      </c>
      <c r="X131" s="486" t="s">
        <v>92</v>
      </c>
    </row>
    <row r="132" spans="1:79" s="444" customFormat="1" ht="10.35" customHeight="1">
      <c r="A132" s="449" t="s">
        <v>93</v>
      </c>
      <c r="B132" s="448">
        <v>100</v>
      </c>
      <c r="C132" s="724">
        <v>66.679245283018872</v>
      </c>
      <c r="D132" s="724">
        <v>1.8490566037735849</v>
      </c>
      <c r="E132" s="724">
        <v>0.11320754716981132</v>
      </c>
      <c r="F132" s="724">
        <v>30.188679245283019</v>
      </c>
      <c r="G132" s="724">
        <v>0.98113207547169812</v>
      </c>
      <c r="H132" s="724">
        <v>3.0943396226415092</v>
      </c>
      <c r="I132" s="724">
        <v>0.60377358490566035</v>
      </c>
      <c r="J132" s="724">
        <v>1.3962264150943398</v>
      </c>
      <c r="K132" s="724">
        <v>2</v>
      </c>
      <c r="L132" s="724">
        <v>1.2075471698113207</v>
      </c>
      <c r="M132" s="724">
        <v>1.2830188679245282</v>
      </c>
      <c r="N132" s="724">
        <v>0.60377358490566035</v>
      </c>
      <c r="O132" s="724">
        <v>0</v>
      </c>
      <c r="P132" s="724">
        <v>0.56603773584905659</v>
      </c>
      <c r="Q132" s="724">
        <v>0.30188679245283018</v>
      </c>
      <c r="R132" s="724">
        <v>3.0943396226415092</v>
      </c>
      <c r="S132" s="724">
        <v>11.320754716981133</v>
      </c>
      <c r="T132" s="724">
        <v>7.4716981132075482</v>
      </c>
      <c r="U132" s="724">
        <v>0.45283018867924529</v>
      </c>
      <c r="V132" s="724">
        <v>0.15094339622641509</v>
      </c>
      <c r="W132" s="723">
        <v>33.320754716981135</v>
      </c>
      <c r="X132" s="486" t="s">
        <v>93</v>
      </c>
    </row>
    <row r="133" spans="1:79" s="444" customFormat="1" ht="10.35" customHeight="1">
      <c r="A133" s="449" t="s">
        <v>94</v>
      </c>
      <c r="B133" s="448">
        <v>100</v>
      </c>
      <c r="C133" s="724">
        <v>49.452840020844192</v>
      </c>
      <c r="D133" s="724">
        <v>1.4590932777488275</v>
      </c>
      <c r="E133" s="724">
        <v>0.26055237102657636</v>
      </c>
      <c r="F133" s="724">
        <v>8.8066701406982801</v>
      </c>
      <c r="G133" s="724">
        <v>0.78165711307972907</v>
      </c>
      <c r="H133" s="724">
        <v>2.3970818134445024</v>
      </c>
      <c r="I133" s="724">
        <v>0.20844189682126105</v>
      </c>
      <c r="J133" s="724">
        <v>3.4392912975508074</v>
      </c>
      <c r="K133" s="724">
        <v>1.354872329338197</v>
      </c>
      <c r="L133" s="724">
        <v>1.2506513809275663</v>
      </c>
      <c r="M133" s="724">
        <v>0.46899426784783743</v>
      </c>
      <c r="N133" s="724">
        <v>0.52110474205315271</v>
      </c>
      <c r="O133" s="724">
        <v>0</v>
      </c>
      <c r="P133" s="724">
        <v>2.5013027618551327</v>
      </c>
      <c r="Q133" s="724">
        <v>0.15633142261594579</v>
      </c>
      <c r="R133" s="724">
        <v>4.2730588848358524</v>
      </c>
      <c r="S133" s="724">
        <v>12.819176654507555</v>
      </c>
      <c r="T133" s="724">
        <v>7.1912454403335078</v>
      </c>
      <c r="U133" s="724">
        <v>1.5112037519541428</v>
      </c>
      <c r="V133" s="724">
        <v>0</v>
      </c>
      <c r="W133" s="723">
        <v>50.547159979155808</v>
      </c>
      <c r="X133" s="486" t="s">
        <v>94</v>
      </c>
    </row>
    <row r="134" spans="1:79" s="444" customFormat="1" ht="10.35" customHeight="1">
      <c r="A134" s="449" t="s">
        <v>228</v>
      </c>
      <c r="B134" s="448">
        <v>100</v>
      </c>
      <c r="C134" s="724">
        <v>80.299119032985047</v>
      </c>
      <c r="D134" s="724">
        <v>0.92194222495390299</v>
      </c>
      <c r="E134" s="724">
        <v>0.90964966195451746</v>
      </c>
      <c r="F134" s="724">
        <v>21.298914156935052</v>
      </c>
      <c r="G134" s="724">
        <v>2.31100184388445</v>
      </c>
      <c r="H134" s="724">
        <v>2.7248514648637574</v>
      </c>
      <c r="I134" s="724">
        <v>4.6220036877688999</v>
      </c>
      <c r="J134" s="724">
        <v>8.9899610735505018</v>
      </c>
      <c r="K134" s="724">
        <v>4.708051628764597</v>
      </c>
      <c r="L134" s="724">
        <v>0.61462814996926851</v>
      </c>
      <c r="M134" s="724">
        <v>1.3357918459332103</v>
      </c>
      <c r="N134" s="724">
        <v>1.2620364679368981</v>
      </c>
      <c r="O134" s="724">
        <v>6.9657856996517109E-2</v>
      </c>
      <c r="P134" s="724">
        <v>1.5980331899200986</v>
      </c>
      <c r="Q134" s="724">
        <v>0.41384962097930755</v>
      </c>
      <c r="R134" s="724">
        <v>5.4333128457283344</v>
      </c>
      <c r="S134" s="724">
        <v>8.7686949395615645</v>
      </c>
      <c r="T134" s="724">
        <v>11.968858840401557</v>
      </c>
      <c r="U134" s="724">
        <v>1.1718910059414054</v>
      </c>
      <c r="V134" s="724">
        <v>1.1841835689407907</v>
      </c>
      <c r="W134" s="723">
        <v>19.700880967014957</v>
      </c>
      <c r="X134" s="486" t="s">
        <v>228</v>
      </c>
      <c r="BS134" s="469"/>
      <c r="BT134" s="469"/>
      <c r="BU134" s="469"/>
      <c r="BV134" s="469"/>
      <c r="BW134" s="469"/>
      <c r="BX134" s="469"/>
      <c r="BY134" s="469"/>
      <c r="BZ134" s="469"/>
      <c r="CA134" s="469"/>
    </row>
    <row r="135" spans="1:79" s="444" customFormat="1" ht="10.35" customHeight="1">
      <c r="A135" s="449" t="s">
        <v>95</v>
      </c>
      <c r="B135" s="448">
        <v>100</v>
      </c>
      <c r="C135" s="724">
        <v>75.919850011717841</v>
      </c>
      <c r="D135" s="724">
        <v>1.9100070307007264</v>
      </c>
      <c r="E135" s="724">
        <v>0</v>
      </c>
      <c r="F135" s="724">
        <v>41.12959925005859</v>
      </c>
      <c r="G135" s="724">
        <v>1.9685962034216076</v>
      </c>
      <c r="H135" s="724">
        <v>2.3787204124677759</v>
      </c>
      <c r="I135" s="724">
        <v>0.31638153269275837</v>
      </c>
      <c r="J135" s="724">
        <v>4.874619170377315</v>
      </c>
      <c r="K135" s="724">
        <v>1.8162643543473165</v>
      </c>
      <c r="L135" s="724">
        <v>0.83196625263651269</v>
      </c>
      <c r="M135" s="724">
        <v>0.66791656901804541</v>
      </c>
      <c r="N135" s="724">
        <v>0.5507382235762831</v>
      </c>
      <c r="O135" s="724">
        <v>0</v>
      </c>
      <c r="P135" s="724">
        <v>1.4647293180220295</v>
      </c>
      <c r="Q135" s="724">
        <v>0.60932739629716437</v>
      </c>
      <c r="R135" s="724">
        <v>2.5779235997187717</v>
      </c>
      <c r="S135" s="724">
        <v>7.733770799156316</v>
      </c>
      <c r="T135" s="724">
        <v>5.3081790485118354</v>
      </c>
      <c r="U135" s="724">
        <v>0.33981720178111086</v>
      </c>
      <c r="V135" s="724">
        <v>1.4530114834778534</v>
      </c>
      <c r="W135" s="723">
        <v>24.080149988282166</v>
      </c>
      <c r="X135" s="486" t="s">
        <v>95</v>
      </c>
      <c r="BS135" s="451"/>
      <c r="BT135" s="451"/>
      <c r="BU135" s="451"/>
      <c r="BV135" s="451"/>
      <c r="BW135" s="451"/>
      <c r="BX135" s="451"/>
      <c r="BY135" s="451"/>
      <c r="BZ135" s="451"/>
      <c r="CA135" s="451"/>
    </row>
    <row r="136" spans="1:79" s="451" customFormat="1" ht="10.35" customHeight="1">
      <c r="A136" s="449" t="s">
        <v>96</v>
      </c>
      <c r="B136" s="448">
        <v>100</v>
      </c>
      <c r="C136" s="724">
        <v>70.616770616770623</v>
      </c>
      <c r="D136" s="724">
        <v>1.7325017325017324</v>
      </c>
      <c r="E136" s="724">
        <v>0.13860013860013859</v>
      </c>
      <c r="F136" s="724">
        <v>32.085932085932086</v>
      </c>
      <c r="G136" s="724">
        <v>0.693000693000693</v>
      </c>
      <c r="H136" s="724">
        <v>2.5641025641025639</v>
      </c>
      <c r="I136" s="724">
        <v>0.97020097020097018</v>
      </c>
      <c r="J136" s="724">
        <v>4.0194040194040195</v>
      </c>
      <c r="K136" s="724">
        <v>3.4650034650034649</v>
      </c>
      <c r="L136" s="724">
        <v>1.5246015246015245</v>
      </c>
      <c r="M136" s="724">
        <v>0.97020097020097018</v>
      </c>
      <c r="N136" s="724">
        <v>0.48510048510048509</v>
      </c>
      <c r="O136" s="724">
        <v>0</v>
      </c>
      <c r="P136" s="724">
        <v>0.55440055440055436</v>
      </c>
      <c r="Q136" s="724">
        <v>0.41580041580041582</v>
      </c>
      <c r="R136" s="724">
        <v>5.4054054054054053</v>
      </c>
      <c r="S136" s="724">
        <v>6.5142065142065135</v>
      </c>
      <c r="T136" s="724">
        <v>7.6230076230076227</v>
      </c>
      <c r="U136" s="724">
        <v>1.386001386001386</v>
      </c>
      <c r="V136" s="724">
        <v>0</v>
      </c>
      <c r="W136" s="723">
        <v>29.383229383229381</v>
      </c>
      <c r="X136" s="486" t="s">
        <v>96</v>
      </c>
    </row>
    <row r="137" spans="1:79" s="444" customFormat="1" ht="12.95" customHeight="1">
      <c r="A137" s="455" t="s">
        <v>140</v>
      </c>
      <c r="B137" s="454">
        <v>100</v>
      </c>
      <c r="C137" s="726">
        <v>69.012657294986823</v>
      </c>
      <c r="D137" s="726">
        <v>1.6286824990327395</v>
      </c>
      <c r="E137" s="726">
        <v>1.5992040827606537</v>
      </c>
      <c r="F137" s="726">
        <v>12.968660758700739</v>
      </c>
      <c r="G137" s="726">
        <v>1.601046483777659</v>
      </c>
      <c r="H137" s="726">
        <v>2.8778303885623746</v>
      </c>
      <c r="I137" s="726">
        <v>4.8197210604860254</v>
      </c>
      <c r="J137" s="726">
        <v>7.4211912964975948</v>
      </c>
      <c r="K137" s="726">
        <v>5.0297547764246362</v>
      </c>
      <c r="L137" s="726">
        <v>1.8718794332774471</v>
      </c>
      <c r="M137" s="726">
        <v>1.3117895241078172</v>
      </c>
      <c r="N137" s="726">
        <v>0.64299795493487111</v>
      </c>
      <c r="O137" s="726">
        <v>0.10870166000331632</v>
      </c>
      <c r="P137" s="726">
        <v>1.2878383108867475</v>
      </c>
      <c r="Q137" s="726">
        <v>0.37953460950310447</v>
      </c>
      <c r="R137" s="726">
        <v>4.2356799380953252</v>
      </c>
      <c r="S137" s="726">
        <v>10.077933563019327</v>
      </c>
      <c r="T137" s="726">
        <v>10.037400740645207</v>
      </c>
      <c r="U137" s="726">
        <v>0.76275402104021961</v>
      </c>
      <c r="V137" s="726">
        <v>0.35005619323101866</v>
      </c>
      <c r="W137" s="725">
        <v>30.98734270501317</v>
      </c>
      <c r="X137" s="490" t="s">
        <v>140</v>
      </c>
    </row>
    <row r="138" spans="1:79" s="444" customFormat="1" ht="10.35" customHeight="1">
      <c r="A138" s="449" t="s">
        <v>89</v>
      </c>
      <c r="B138" s="448">
        <v>100</v>
      </c>
      <c r="C138" s="724">
        <v>66.943521594684384</v>
      </c>
      <c r="D138" s="724">
        <v>2.940199335548173</v>
      </c>
      <c r="E138" s="724">
        <v>0</v>
      </c>
      <c r="F138" s="724">
        <v>14.003322259136214</v>
      </c>
      <c r="G138" s="724">
        <v>1.0132890365448506</v>
      </c>
      <c r="H138" s="724">
        <v>4.1362126245847177</v>
      </c>
      <c r="I138" s="724">
        <v>5.0498338870431896</v>
      </c>
      <c r="J138" s="724">
        <v>5.6478405315614619</v>
      </c>
      <c r="K138" s="724">
        <v>1.0797342192691028</v>
      </c>
      <c r="L138" s="724">
        <v>6.029900332225913</v>
      </c>
      <c r="M138" s="724">
        <v>1.2956810631229236</v>
      </c>
      <c r="N138" s="724">
        <v>0.41528239202657813</v>
      </c>
      <c r="O138" s="724">
        <v>0.26578073089700999</v>
      </c>
      <c r="P138" s="724">
        <v>2.2757475083056478</v>
      </c>
      <c r="Q138" s="724">
        <v>0.26578073089700999</v>
      </c>
      <c r="R138" s="724">
        <v>2.8737541528239205</v>
      </c>
      <c r="S138" s="724">
        <v>7.3089700996677749</v>
      </c>
      <c r="T138" s="724">
        <v>11.445182724252492</v>
      </c>
      <c r="U138" s="724">
        <v>0.38205980066445183</v>
      </c>
      <c r="V138" s="724">
        <v>0.48172757475083056</v>
      </c>
      <c r="W138" s="723">
        <v>33.056478405315616</v>
      </c>
      <c r="X138" s="486" t="s">
        <v>89</v>
      </c>
    </row>
    <row r="139" spans="1:79" s="444" customFormat="1" ht="10.35" customHeight="1">
      <c r="A139" s="449" t="s">
        <v>229</v>
      </c>
      <c r="B139" s="448">
        <v>100</v>
      </c>
      <c r="C139" s="724">
        <v>71.266420605627658</v>
      </c>
      <c r="D139" s="724">
        <v>2.0875501051712506</v>
      </c>
      <c r="E139" s="724">
        <v>9.5249434456482915E-2</v>
      </c>
      <c r="F139" s="724">
        <v>14.783505972933286</v>
      </c>
      <c r="G139" s="724">
        <v>1.9724570385363336</v>
      </c>
      <c r="H139" s="724">
        <v>2.6352343532960272</v>
      </c>
      <c r="I139" s="724">
        <v>5.8935587569948797</v>
      </c>
      <c r="J139" s="724">
        <v>7.0921141405722903</v>
      </c>
      <c r="K139" s="724">
        <v>7.5207365956264631</v>
      </c>
      <c r="L139" s="724">
        <v>0.93265071238639519</v>
      </c>
      <c r="M139" s="724">
        <v>1.3136484502123269</v>
      </c>
      <c r="N139" s="724">
        <v>0.76199547565186332</v>
      </c>
      <c r="O139" s="724">
        <v>0.1627177838631583</v>
      </c>
      <c r="P139" s="724">
        <v>1.3612731674405683</v>
      </c>
      <c r="Q139" s="724">
        <v>0.38893519069730526</v>
      </c>
      <c r="R139" s="724">
        <v>3.837758463309124</v>
      </c>
      <c r="S139" s="724">
        <v>8.8899472159384061</v>
      </c>
      <c r="T139" s="724">
        <v>10.294876374171528</v>
      </c>
      <c r="U139" s="724">
        <v>0.78580783426598411</v>
      </c>
      <c r="V139" s="724">
        <v>0.45640354010398065</v>
      </c>
      <c r="W139" s="723">
        <v>28.733579394372345</v>
      </c>
      <c r="X139" s="486" t="s">
        <v>229</v>
      </c>
    </row>
    <row r="140" spans="1:79" s="444" customFormat="1" ht="10.35" customHeight="1">
      <c r="A140" s="449" t="s">
        <v>230</v>
      </c>
      <c r="B140" s="448">
        <v>100</v>
      </c>
      <c r="C140" s="724">
        <v>66.618920502636897</v>
      </c>
      <c r="D140" s="724">
        <v>0.24090110033205286</v>
      </c>
      <c r="E140" s="724">
        <v>1.347743993749593</v>
      </c>
      <c r="F140" s="724">
        <v>11.90832736506283</v>
      </c>
      <c r="G140" s="724">
        <v>1.1849729800117195</v>
      </c>
      <c r="H140" s="724">
        <v>3.0210300149749334</v>
      </c>
      <c r="I140" s="724">
        <v>4.1213620678429583</v>
      </c>
      <c r="J140" s="724">
        <v>10.16993293834234</v>
      </c>
      <c r="K140" s="724">
        <v>2.6564229442020961</v>
      </c>
      <c r="L140" s="724">
        <v>0.84640927143694256</v>
      </c>
      <c r="M140" s="724">
        <v>1.2891464288039585</v>
      </c>
      <c r="N140" s="724">
        <v>0.80734422813985274</v>
      </c>
      <c r="O140" s="724">
        <v>1.3021681099029885E-2</v>
      </c>
      <c r="P140" s="724">
        <v>0.89198515528354716</v>
      </c>
      <c r="Q140" s="724">
        <v>0.55993228725828503</v>
      </c>
      <c r="R140" s="724">
        <v>5.4886385832410962</v>
      </c>
      <c r="S140" s="724">
        <v>11.628361221433687</v>
      </c>
      <c r="T140" s="724">
        <v>9.52535972394036</v>
      </c>
      <c r="U140" s="724">
        <v>0.65759489550100914</v>
      </c>
      <c r="V140" s="724">
        <v>0.26694446253011261</v>
      </c>
      <c r="W140" s="723">
        <v>33.38107949736311</v>
      </c>
      <c r="X140" s="486" t="s">
        <v>230</v>
      </c>
      <c r="BP140" s="469"/>
      <c r="BQ140" s="469"/>
      <c r="BR140" s="469"/>
      <c r="BS140" s="469"/>
      <c r="BT140" s="469"/>
      <c r="BU140" s="469"/>
      <c r="BV140" s="469"/>
      <c r="BW140" s="469"/>
      <c r="BX140" s="469"/>
      <c r="BY140" s="469"/>
      <c r="BZ140" s="469"/>
      <c r="CA140" s="469"/>
    </row>
    <row r="141" spans="1:79" s="451" customFormat="1" ht="10.35" customHeight="1">
      <c r="A141" s="449" t="s">
        <v>90</v>
      </c>
      <c r="B141" s="448">
        <v>100</v>
      </c>
      <c r="C141" s="724">
        <v>68.934337997847152</v>
      </c>
      <c r="D141" s="724">
        <v>1.55005382131324</v>
      </c>
      <c r="E141" s="724">
        <v>12.637244348762112</v>
      </c>
      <c r="F141" s="724">
        <v>8.439181916038752</v>
      </c>
      <c r="G141" s="724">
        <v>2.1743810548977391</v>
      </c>
      <c r="H141" s="724">
        <v>3.164693218514532</v>
      </c>
      <c r="I141" s="724">
        <v>1.6146393972012916</v>
      </c>
      <c r="J141" s="724">
        <v>4.7147470398277722</v>
      </c>
      <c r="K141" s="724">
        <v>6.8030139935414429</v>
      </c>
      <c r="L141" s="724">
        <v>6.0710441334768568</v>
      </c>
      <c r="M141" s="724">
        <v>1.6792249730893434</v>
      </c>
      <c r="N141" s="724">
        <v>0.17222820236813779</v>
      </c>
      <c r="O141" s="724">
        <v>0</v>
      </c>
      <c r="P141" s="724">
        <v>1.3778256189451024</v>
      </c>
      <c r="Q141" s="724">
        <v>6.4585575888051666E-2</v>
      </c>
      <c r="R141" s="724">
        <v>4.0688912809472555</v>
      </c>
      <c r="S141" s="724">
        <v>6.8891280947255105</v>
      </c>
      <c r="T141" s="724">
        <v>5.9203444564047363</v>
      </c>
      <c r="U141" s="724">
        <v>1.4854682454251884</v>
      </c>
      <c r="V141" s="724">
        <v>0.1076426264800861</v>
      </c>
      <c r="W141" s="723">
        <v>31.065662002152855</v>
      </c>
      <c r="X141" s="486" t="s">
        <v>90</v>
      </c>
    </row>
    <row r="142" spans="1:79" s="444" customFormat="1" ht="10.35" customHeight="1">
      <c r="A142" s="449" t="s">
        <v>91</v>
      </c>
      <c r="B142" s="448">
        <v>100</v>
      </c>
      <c r="C142" s="724">
        <v>66.655759162303667</v>
      </c>
      <c r="D142" s="724">
        <v>2.3560209424083771</v>
      </c>
      <c r="E142" s="724">
        <v>1.5706806282722512</v>
      </c>
      <c r="F142" s="724">
        <v>8.1806282722513082</v>
      </c>
      <c r="G142" s="724">
        <v>0.91623036649214651</v>
      </c>
      <c r="H142" s="724">
        <v>1.2761780104712042</v>
      </c>
      <c r="I142" s="724">
        <v>3.8939790575916233</v>
      </c>
      <c r="J142" s="724">
        <v>3.9594240837696333</v>
      </c>
      <c r="K142" s="724">
        <v>1.5379581151832462</v>
      </c>
      <c r="L142" s="724">
        <v>0.16361256544502617</v>
      </c>
      <c r="M142" s="724">
        <v>0.81806282722513091</v>
      </c>
      <c r="N142" s="724">
        <v>0</v>
      </c>
      <c r="O142" s="724">
        <v>0</v>
      </c>
      <c r="P142" s="724">
        <v>0.58900523560209428</v>
      </c>
      <c r="Q142" s="724">
        <v>9.8167539267015699E-2</v>
      </c>
      <c r="R142" s="724">
        <v>4.1557591623036645</v>
      </c>
      <c r="S142" s="724">
        <v>22.414921465968586</v>
      </c>
      <c r="T142" s="724">
        <v>13.972513089005236</v>
      </c>
      <c r="U142" s="724">
        <v>0.75261780104712039</v>
      </c>
      <c r="V142" s="724">
        <v>0</v>
      </c>
      <c r="W142" s="723">
        <v>33.34424083769634</v>
      </c>
      <c r="X142" s="486" t="s">
        <v>91</v>
      </c>
    </row>
    <row r="143" spans="1:79" s="444" customFormat="1" ht="12.95" customHeight="1">
      <c r="A143" s="455" t="s">
        <v>141</v>
      </c>
      <c r="B143" s="454">
        <v>100</v>
      </c>
      <c r="C143" s="726">
        <v>74.395358370384386</v>
      </c>
      <c r="D143" s="726">
        <v>0.33424778482010531</v>
      </c>
      <c r="E143" s="726">
        <v>0.51398480118563372</v>
      </c>
      <c r="F143" s="726">
        <v>23.337432598618861</v>
      </c>
      <c r="G143" s="726">
        <v>1.8698956263992685</v>
      </c>
      <c r="H143" s="726">
        <v>2.3539242581906472</v>
      </c>
      <c r="I143" s="726">
        <v>2.0685523286980105</v>
      </c>
      <c r="J143" s="726">
        <v>7.8264434143726556</v>
      </c>
      <c r="K143" s="726">
        <v>3.4843754927001545</v>
      </c>
      <c r="L143" s="726">
        <v>0.96017406111058556</v>
      </c>
      <c r="M143" s="726">
        <v>1.2250496641755748</v>
      </c>
      <c r="N143" s="726">
        <v>2.4800554977454041</v>
      </c>
      <c r="O143" s="726">
        <v>2.8379528899820265E-2</v>
      </c>
      <c r="P143" s="726">
        <v>1.5041150316904739</v>
      </c>
      <c r="Q143" s="726">
        <v>0.89395516034433831</v>
      </c>
      <c r="R143" s="726">
        <v>4.1497177813514963</v>
      </c>
      <c r="S143" s="726">
        <v>9.1949673635417657</v>
      </c>
      <c r="T143" s="726">
        <v>10.577681077160786</v>
      </c>
      <c r="U143" s="726">
        <v>1.1272979535206382</v>
      </c>
      <c r="V143" s="726">
        <v>0.46826222684703434</v>
      </c>
      <c r="W143" s="725">
        <v>25.604641629615614</v>
      </c>
      <c r="X143" s="490" t="s">
        <v>141</v>
      </c>
    </row>
    <row r="144" spans="1:79" s="444" customFormat="1" ht="10.35" customHeight="1">
      <c r="A144" s="449" t="s">
        <v>59</v>
      </c>
      <c r="B144" s="448">
        <v>100</v>
      </c>
      <c r="C144" s="724">
        <v>70.773719879518069</v>
      </c>
      <c r="D144" s="724">
        <v>0.20707831325301207</v>
      </c>
      <c r="E144" s="724">
        <v>2.0896084337349397</v>
      </c>
      <c r="F144" s="724">
        <v>27.889683734939759</v>
      </c>
      <c r="G144" s="724">
        <v>0.82831325301204828</v>
      </c>
      <c r="H144" s="724">
        <v>2.5884789156626504</v>
      </c>
      <c r="I144" s="724">
        <v>1.5719126506024097</v>
      </c>
      <c r="J144" s="724">
        <v>8.4149096385542173</v>
      </c>
      <c r="K144" s="724">
        <v>1.9766566265060241</v>
      </c>
      <c r="L144" s="724">
        <v>2.6920180722891569</v>
      </c>
      <c r="M144" s="724">
        <v>0.6212349397590361</v>
      </c>
      <c r="N144" s="724">
        <v>0.46121987951807231</v>
      </c>
      <c r="O144" s="724">
        <v>0</v>
      </c>
      <c r="P144" s="724">
        <v>1.3742469879518071</v>
      </c>
      <c r="Q144" s="724">
        <v>0.78125</v>
      </c>
      <c r="R144" s="724">
        <v>2.0519578313253009</v>
      </c>
      <c r="S144" s="724">
        <v>7.3512801204819276</v>
      </c>
      <c r="T144" s="724">
        <v>8.6408132530120483</v>
      </c>
      <c r="U144" s="724">
        <v>0.89420180722891573</v>
      </c>
      <c r="V144" s="724">
        <v>0.32944277108433739</v>
      </c>
      <c r="W144" s="723">
        <v>29.226280120481928</v>
      </c>
      <c r="X144" s="486" t="s">
        <v>59</v>
      </c>
    </row>
    <row r="145" spans="1:81" s="444" customFormat="1" ht="10.35" customHeight="1">
      <c r="A145" s="449" t="s">
        <v>60</v>
      </c>
      <c r="B145" s="448">
        <v>100</v>
      </c>
      <c r="C145" s="724">
        <v>70.72921978582356</v>
      </c>
      <c r="D145" s="724">
        <v>0.61193268740438556</v>
      </c>
      <c r="E145" s="724">
        <v>4.1815400305966346</v>
      </c>
      <c r="F145" s="724">
        <v>24.018357980622131</v>
      </c>
      <c r="G145" s="724">
        <v>3.1616522182559921</v>
      </c>
      <c r="H145" s="724">
        <v>4.640489546149924</v>
      </c>
      <c r="I145" s="724">
        <v>5.9663437021927592</v>
      </c>
      <c r="J145" s="724">
        <v>6.6292707802141759</v>
      </c>
      <c r="K145" s="724">
        <v>1.2748597654258031</v>
      </c>
      <c r="L145" s="724">
        <v>0</v>
      </c>
      <c r="M145" s="724">
        <v>0.50994390617032126</v>
      </c>
      <c r="N145" s="724">
        <v>0.81591024987251404</v>
      </c>
      <c r="O145" s="724">
        <v>0</v>
      </c>
      <c r="P145" s="724">
        <v>0.30596634370219278</v>
      </c>
      <c r="Q145" s="724">
        <v>0.10198878123406425</v>
      </c>
      <c r="R145" s="724">
        <v>2.3457419683834777</v>
      </c>
      <c r="S145" s="724">
        <v>7.5981642019377862</v>
      </c>
      <c r="T145" s="724">
        <v>7.1902090770015299</v>
      </c>
      <c r="U145" s="724">
        <v>0.96889342172361037</v>
      </c>
      <c r="V145" s="724">
        <v>0.30596634370219278</v>
      </c>
      <c r="W145" s="723">
        <v>29.27078021417644</v>
      </c>
      <c r="X145" s="486" t="s">
        <v>60</v>
      </c>
    </row>
    <row r="146" spans="1:81" s="444" customFormat="1" ht="10.35" customHeight="1">
      <c r="A146" s="449" t="s">
        <v>61</v>
      </c>
      <c r="B146" s="448">
        <v>100</v>
      </c>
      <c r="C146" s="724">
        <v>65.423728813559322</v>
      </c>
      <c r="D146" s="724">
        <v>0.2711864406779661</v>
      </c>
      <c r="E146" s="724">
        <v>0</v>
      </c>
      <c r="F146" s="724">
        <v>21.559322033898304</v>
      </c>
      <c r="G146" s="724">
        <v>1.6271186440677967</v>
      </c>
      <c r="H146" s="724">
        <v>1.152542372881356</v>
      </c>
      <c r="I146" s="724">
        <v>0.13559322033898305</v>
      </c>
      <c r="J146" s="724">
        <v>5.2881355932203391</v>
      </c>
      <c r="K146" s="724">
        <v>5.3559322033898304</v>
      </c>
      <c r="L146" s="724">
        <v>0</v>
      </c>
      <c r="M146" s="724">
        <v>0.5423728813559322</v>
      </c>
      <c r="N146" s="724">
        <v>0.40677966101694918</v>
      </c>
      <c r="O146" s="724">
        <v>6.7796610169491525E-2</v>
      </c>
      <c r="P146" s="724">
        <v>1.9661016949152541</v>
      </c>
      <c r="Q146" s="724">
        <v>0.13559322033898305</v>
      </c>
      <c r="R146" s="724">
        <v>4.9491525423728806</v>
      </c>
      <c r="S146" s="724">
        <v>13.830508474576272</v>
      </c>
      <c r="T146" s="724">
        <v>7.796610169491526</v>
      </c>
      <c r="U146" s="724">
        <v>0.40677966101694918</v>
      </c>
      <c r="V146" s="724">
        <v>0</v>
      </c>
      <c r="W146" s="723">
        <v>34.576271186440678</v>
      </c>
      <c r="X146" s="486" t="s">
        <v>61</v>
      </c>
      <c r="BM146" s="469"/>
      <c r="BN146" s="469"/>
      <c r="BO146" s="469"/>
      <c r="BP146" s="469"/>
      <c r="BQ146" s="469"/>
      <c r="BR146" s="469"/>
      <c r="BS146" s="469"/>
      <c r="BT146" s="469"/>
      <c r="BU146" s="469"/>
      <c r="BV146" s="469"/>
      <c r="BW146" s="469"/>
      <c r="BX146" s="469"/>
      <c r="BY146" s="469"/>
      <c r="BZ146" s="469"/>
      <c r="CA146" s="469"/>
    </row>
    <row r="147" spans="1:81" s="444" customFormat="1" ht="10.35" customHeight="1">
      <c r="A147" s="449" t="s">
        <v>231</v>
      </c>
      <c r="B147" s="448">
        <v>100</v>
      </c>
      <c r="C147" s="724">
        <v>75.362532204637461</v>
      </c>
      <c r="D147" s="724">
        <v>0.26499815973500185</v>
      </c>
      <c r="E147" s="724">
        <v>2.6990553306342778E-2</v>
      </c>
      <c r="F147" s="724">
        <v>18.38792786161207</v>
      </c>
      <c r="G147" s="724">
        <v>2.2819285977180712</v>
      </c>
      <c r="H147" s="724">
        <v>2.2279474911053856</v>
      </c>
      <c r="I147" s="724">
        <v>2.3997055576002944</v>
      </c>
      <c r="J147" s="724">
        <v>8.0726291252607041</v>
      </c>
      <c r="K147" s="724">
        <v>3.1186357502146973</v>
      </c>
      <c r="L147" s="724">
        <v>0.68948595264384738</v>
      </c>
      <c r="M147" s="724">
        <v>1.6341553183658448</v>
      </c>
      <c r="N147" s="724">
        <v>3.6290025763709974</v>
      </c>
      <c r="O147" s="724">
        <v>4.1712673291620657E-2</v>
      </c>
      <c r="P147" s="724">
        <v>1.7519322782480677</v>
      </c>
      <c r="Q147" s="724">
        <v>1.0035578456631089</v>
      </c>
      <c r="R147" s="724">
        <v>5.1944546681388788</v>
      </c>
      <c r="S147" s="724">
        <v>10.06993006993007</v>
      </c>
      <c r="T147" s="724">
        <v>12.634032634032636</v>
      </c>
      <c r="U147" s="724">
        <v>1.4108698319224635</v>
      </c>
      <c r="V147" s="724">
        <v>0.52754263280579072</v>
      </c>
      <c r="W147" s="723">
        <v>24.637467795362532</v>
      </c>
      <c r="X147" s="486" t="s">
        <v>231</v>
      </c>
      <c r="BM147" s="451"/>
      <c r="BN147" s="451"/>
      <c r="BO147" s="451"/>
      <c r="BP147" s="451"/>
      <c r="BQ147" s="451"/>
      <c r="BR147" s="451"/>
      <c r="BS147" s="451"/>
      <c r="BT147" s="451"/>
      <c r="BU147" s="451"/>
      <c r="BV147" s="451"/>
      <c r="BW147" s="451"/>
      <c r="BX147" s="451"/>
      <c r="BY147" s="451"/>
      <c r="BZ147" s="451"/>
      <c r="CA147" s="451"/>
    </row>
    <row r="148" spans="1:81" s="444" customFormat="1" ht="10.35" customHeight="1">
      <c r="A148" s="471" t="s">
        <v>62</v>
      </c>
      <c r="B148" s="448">
        <v>100</v>
      </c>
      <c r="C148" s="724">
        <v>74.343208496366685</v>
      </c>
      <c r="D148" s="724">
        <v>5.5897149245388487E-2</v>
      </c>
      <c r="E148" s="724">
        <v>5.5897149245388487E-2</v>
      </c>
      <c r="F148" s="724">
        <v>19.675796534376747</v>
      </c>
      <c r="G148" s="724">
        <v>0</v>
      </c>
      <c r="H148" s="724">
        <v>4.6394633873672442</v>
      </c>
      <c r="I148" s="724">
        <v>0.39128004471771938</v>
      </c>
      <c r="J148" s="724">
        <v>4.7512576858580218</v>
      </c>
      <c r="K148" s="724">
        <v>29.569591950810509</v>
      </c>
      <c r="L148" s="724">
        <v>0.39128004471771938</v>
      </c>
      <c r="M148" s="724">
        <v>0</v>
      </c>
      <c r="N148" s="724">
        <v>0.27948574622694239</v>
      </c>
      <c r="O148" s="724">
        <v>0</v>
      </c>
      <c r="P148" s="724">
        <v>0.7266629401900504</v>
      </c>
      <c r="Q148" s="724">
        <v>1.3974287311347122</v>
      </c>
      <c r="R148" s="724">
        <v>1.5651201788708775</v>
      </c>
      <c r="S148" s="724">
        <v>4.9748462828395752</v>
      </c>
      <c r="T148" s="724">
        <v>5.1984348798211286</v>
      </c>
      <c r="U148" s="724">
        <v>0.4471771939631079</v>
      </c>
      <c r="V148" s="724">
        <v>0.11179429849077697</v>
      </c>
      <c r="W148" s="723">
        <v>25.656791503633315</v>
      </c>
      <c r="X148" s="498" t="s">
        <v>62</v>
      </c>
    </row>
    <row r="149" spans="1:81" s="444" customFormat="1" ht="10.35" customHeight="1">
      <c r="A149" s="449" t="s">
        <v>63</v>
      </c>
      <c r="B149" s="448">
        <v>100</v>
      </c>
      <c r="C149" s="724">
        <v>87.424679067330374</v>
      </c>
      <c r="D149" s="724">
        <v>1.0741419963321981</v>
      </c>
      <c r="E149" s="724">
        <v>0</v>
      </c>
      <c r="F149" s="724">
        <v>71.679329316216922</v>
      </c>
      <c r="G149" s="724">
        <v>0.75975897301545714</v>
      </c>
      <c r="H149" s="724">
        <v>0.68116321718627193</v>
      </c>
      <c r="I149" s="724">
        <v>0.55017029080429658</v>
      </c>
      <c r="J149" s="724">
        <v>2.0696882368352107</v>
      </c>
      <c r="K149" s="724">
        <v>0.39297877914592616</v>
      </c>
      <c r="L149" s="724">
        <v>2.6198585276395077E-2</v>
      </c>
      <c r="M149" s="724">
        <v>0.18339009693476552</v>
      </c>
      <c r="N149" s="724">
        <v>0.18339009693476552</v>
      </c>
      <c r="O149" s="724">
        <v>0</v>
      </c>
      <c r="P149" s="724">
        <v>0.47157453497511137</v>
      </c>
      <c r="Q149" s="724">
        <v>2.6198585276395077E-2</v>
      </c>
      <c r="R149" s="724">
        <v>1.6505108724128896</v>
      </c>
      <c r="S149" s="724">
        <v>4.7157453497511135</v>
      </c>
      <c r="T149" s="724">
        <v>2.7246528687450877</v>
      </c>
      <c r="U149" s="724">
        <v>5.2397170552790154E-2</v>
      </c>
      <c r="V149" s="724">
        <v>0.10479434110558031</v>
      </c>
      <c r="W149" s="723">
        <v>12.575320932669637</v>
      </c>
      <c r="X149" s="486" t="s">
        <v>63</v>
      </c>
    </row>
    <row r="150" spans="1:81" s="444" customFormat="1" ht="10.35" customHeight="1">
      <c r="A150" s="449" t="s">
        <v>64</v>
      </c>
      <c r="B150" s="448">
        <v>100</v>
      </c>
      <c r="C150" s="724">
        <v>64.349850349185232</v>
      </c>
      <c r="D150" s="724">
        <v>0.83139341536415023</v>
      </c>
      <c r="E150" s="724">
        <v>0.33255736614566012</v>
      </c>
      <c r="F150" s="724">
        <v>15.596940472231461</v>
      </c>
      <c r="G150" s="724">
        <v>1.7958097771865646</v>
      </c>
      <c r="H150" s="724">
        <v>3.1260392417692051</v>
      </c>
      <c r="I150" s="724">
        <v>0.59860325906218825</v>
      </c>
      <c r="J150" s="724">
        <v>13.535084802128367</v>
      </c>
      <c r="K150" s="724">
        <v>2.5939474559361488</v>
      </c>
      <c r="L150" s="724">
        <v>1.0641835716661123</v>
      </c>
      <c r="M150" s="724">
        <v>0.59860325906218825</v>
      </c>
      <c r="N150" s="724">
        <v>0.39906883937479215</v>
      </c>
      <c r="O150" s="724">
        <v>0</v>
      </c>
      <c r="P150" s="724">
        <v>0.93116062520784837</v>
      </c>
      <c r="Q150" s="724">
        <v>1.3967409378117726</v>
      </c>
      <c r="R150" s="724">
        <v>2.893249085467243</v>
      </c>
      <c r="S150" s="724">
        <v>10.741602926504822</v>
      </c>
      <c r="T150" s="724">
        <v>6.351845693382109</v>
      </c>
      <c r="U150" s="724">
        <v>0.33255736614566012</v>
      </c>
      <c r="V150" s="724">
        <v>1.1639507815098105</v>
      </c>
      <c r="W150" s="723">
        <v>35.650149650814768</v>
      </c>
      <c r="X150" s="486" t="s">
        <v>64</v>
      </c>
    </row>
    <row r="151" spans="1:81" s="444" customFormat="1" ht="20.100000000000001" customHeight="1">
      <c r="A151" s="440" t="s">
        <v>415</v>
      </c>
      <c r="B151" s="454">
        <v>100</v>
      </c>
      <c r="C151" s="726">
        <v>74.567840144802034</v>
      </c>
      <c r="D151" s="726">
        <v>1.0974093196778416</v>
      </c>
      <c r="E151" s="726">
        <v>1.9949345330720298</v>
      </c>
      <c r="F151" s="726">
        <v>19.120184388204883</v>
      </c>
      <c r="G151" s="726">
        <v>2.8410237712336173</v>
      </c>
      <c r="H151" s="726">
        <v>2.4546028686950239</v>
      </c>
      <c r="I151" s="726">
        <v>3.1515928875114758</v>
      </c>
      <c r="J151" s="726">
        <v>6.8901418721392815</v>
      </c>
      <c r="K151" s="726">
        <v>4.0995774436971395</v>
      </c>
      <c r="L151" s="726">
        <v>0.87571375554238906</v>
      </c>
      <c r="M151" s="726">
        <v>0.99583954580080603</v>
      </c>
      <c r="N151" s="726">
        <v>1.0661570815618306</v>
      </c>
      <c r="O151" s="726">
        <v>0.12305568758179297</v>
      </c>
      <c r="P151" s="726">
        <v>1.4997818854214819</v>
      </c>
      <c r="Q151" s="726">
        <v>0.89394422777672866</v>
      </c>
      <c r="R151" s="726">
        <v>4.6477937873154973</v>
      </c>
      <c r="S151" s="726">
        <v>9.9805324600069003</v>
      </c>
      <c r="T151" s="726">
        <v>11.237783955882257</v>
      </c>
      <c r="U151" s="726">
        <v>0.94635683545045546</v>
      </c>
      <c r="V151" s="726">
        <v>0.65206492652468595</v>
      </c>
      <c r="W151" s="725">
        <v>25.432159855197963</v>
      </c>
      <c r="X151" s="483" t="s">
        <v>415</v>
      </c>
    </row>
    <row r="152" spans="1:81" s="451" customFormat="1" ht="12.95" customHeight="1">
      <c r="A152" s="455" t="s">
        <v>142</v>
      </c>
      <c r="B152" s="454">
        <v>100</v>
      </c>
      <c r="C152" s="726">
        <v>81.615852547991111</v>
      </c>
      <c r="D152" s="726">
        <v>1.0417804975776781</v>
      </c>
      <c r="E152" s="726">
        <v>11.324809674716789</v>
      </c>
      <c r="F152" s="726">
        <v>17.619203730011293</v>
      </c>
      <c r="G152" s="726">
        <v>5.3509634648308015</v>
      </c>
      <c r="H152" s="726">
        <v>2.8922157869813865</v>
      </c>
      <c r="I152" s="726">
        <v>1.6428077077186465</v>
      </c>
      <c r="J152" s="726">
        <v>5.1688340072123262</v>
      </c>
      <c r="K152" s="726">
        <v>3.7409390594834808</v>
      </c>
      <c r="L152" s="726">
        <v>0.88150657487341999</v>
      </c>
      <c r="M152" s="726">
        <v>0.72487524132153136</v>
      </c>
      <c r="N152" s="726">
        <v>1.9560703748224237</v>
      </c>
      <c r="O152" s="726">
        <v>6.1924015590281566E-2</v>
      </c>
      <c r="P152" s="726">
        <v>1.9852110880413796</v>
      </c>
      <c r="Q152" s="726">
        <v>1.4497504826430627</v>
      </c>
      <c r="R152" s="726">
        <v>4.3128255564054934</v>
      </c>
      <c r="S152" s="726">
        <v>8.7494991439915495</v>
      </c>
      <c r="T152" s="726">
        <v>11.011547007613011</v>
      </c>
      <c r="U152" s="726">
        <v>1.3586857538338251</v>
      </c>
      <c r="V152" s="726">
        <v>0.34968855862747239</v>
      </c>
      <c r="W152" s="725">
        <v>18.384147452008886</v>
      </c>
      <c r="X152" s="490" t="s">
        <v>142</v>
      </c>
    </row>
    <row r="153" spans="1:81" s="444" customFormat="1" ht="10.35" customHeight="1">
      <c r="A153" s="449" t="s">
        <v>70</v>
      </c>
      <c r="B153" s="448">
        <v>100</v>
      </c>
      <c r="C153" s="724">
        <v>87.506242716830357</v>
      </c>
      <c r="D153" s="724">
        <v>0.43282836690527721</v>
      </c>
      <c r="E153" s="724">
        <v>17.945729981688029</v>
      </c>
      <c r="F153" s="724">
        <v>19.352422174130183</v>
      </c>
      <c r="G153" s="724">
        <v>3.4626269352422177</v>
      </c>
      <c r="H153" s="724">
        <v>3.8122190777426339</v>
      </c>
      <c r="I153" s="724">
        <v>1.3567504577992342</v>
      </c>
      <c r="J153" s="724">
        <v>2.9715332112535373</v>
      </c>
      <c r="K153" s="724">
        <v>4.84434826036291</v>
      </c>
      <c r="L153" s="724">
        <v>0.40785749958381884</v>
      </c>
      <c r="M153" s="724">
        <v>1.1902780089895122</v>
      </c>
      <c r="N153" s="724">
        <v>1.4483103046445813</v>
      </c>
      <c r="O153" s="724">
        <v>3.32944897619444E-2</v>
      </c>
      <c r="P153" s="724">
        <v>3.1796237722656899</v>
      </c>
      <c r="Q153" s="724">
        <v>2.8716497419677043</v>
      </c>
      <c r="R153" s="724">
        <v>3.2045946395871479</v>
      </c>
      <c r="S153" s="724">
        <v>8.13217912435492</v>
      </c>
      <c r="T153" s="724">
        <v>11.012152488763109</v>
      </c>
      <c r="U153" s="724">
        <v>1.5315465290494423</v>
      </c>
      <c r="V153" s="724">
        <v>0.32462127517895789</v>
      </c>
      <c r="W153" s="723">
        <v>12.493757283169634</v>
      </c>
      <c r="X153" s="486" t="s">
        <v>70</v>
      </c>
    </row>
    <row r="154" spans="1:81" s="444" customFormat="1" ht="10.35" customHeight="1">
      <c r="A154" s="449" t="s">
        <v>71</v>
      </c>
      <c r="B154" s="448">
        <v>100</v>
      </c>
      <c r="C154" s="724">
        <v>85.090260753287268</v>
      </c>
      <c r="D154" s="724">
        <v>1.4263427679964342</v>
      </c>
      <c r="E154" s="724">
        <v>4.457321149988857E-2</v>
      </c>
      <c r="F154" s="724">
        <v>27.457098283931359</v>
      </c>
      <c r="G154" s="724">
        <v>13.238243815466905</v>
      </c>
      <c r="H154" s="724">
        <v>1.4709159794963227</v>
      </c>
      <c r="I154" s="724">
        <v>0.22286605749944283</v>
      </c>
      <c r="J154" s="724">
        <v>10.60842433697348</v>
      </c>
      <c r="K154" s="724">
        <v>1.8275016714954313</v>
      </c>
      <c r="L154" s="724">
        <v>1.6714954312458212</v>
      </c>
      <c r="M154" s="724">
        <v>0.42344550924894137</v>
      </c>
      <c r="N154" s="724">
        <v>0.2674392689993314</v>
      </c>
      <c r="O154" s="724">
        <v>4.457321149988857E-2</v>
      </c>
      <c r="P154" s="724">
        <v>1.4486293737463785</v>
      </c>
      <c r="Q154" s="724">
        <v>0.22286605749944283</v>
      </c>
      <c r="R154" s="724">
        <v>3.8110095832404727</v>
      </c>
      <c r="S154" s="724">
        <v>7.822598618230443</v>
      </c>
      <c r="T154" s="724">
        <v>12.369066191219078</v>
      </c>
      <c r="U154" s="724">
        <v>0.51259193224871846</v>
      </c>
      <c r="V154" s="724">
        <v>0.15600624024960999</v>
      </c>
      <c r="W154" s="723">
        <v>14.909739246712725</v>
      </c>
      <c r="X154" s="486" t="s">
        <v>71</v>
      </c>
    </row>
    <row r="155" spans="1:81" s="451" customFormat="1" ht="10.35" customHeight="1">
      <c r="A155" s="449" t="s">
        <v>72</v>
      </c>
      <c r="B155" s="448">
        <v>100</v>
      </c>
      <c r="C155" s="724">
        <v>79.534475186649104</v>
      </c>
      <c r="D155" s="724">
        <v>1.5151515151515151</v>
      </c>
      <c r="E155" s="724">
        <v>20.729029424681599</v>
      </c>
      <c r="F155" s="724">
        <v>24.264382960035132</v>
      </c>
      <c r="G155" s="724">
        <v>2.2617479139218268</v>
      </c>
      <c r="H155" s="724">
        <v>1.1857707509881421</v>
      </c>
      <c r="I155" s="724">
        <v>1.5151515151515151</v>
      </c>
      <c r="J155" s="724">
        <v>1.4053579270970575</v>
      </c>
      <c r="K155" s="724">
        <v>2.1080368906455864</v>
      </c>
      <c r="L155" s="724">
        <v>2.3056653491436099</v>
      </c>
      <c r="M155" s="724">
        <v>0.24154589371980675</v>
      </c>
      <c r="N155" s="724">
        <v>0.10979358805445763</v>
      </c>
      <c r="O155" s="724">
        <v>0</v>
      </c>
      <c r="P155" s="724">
        <v>0.46113306982872199</v>
      </c>
      <c r="Q155" s="724">
        <v>0.3732981993851559</v>
      </c>
      <c r="R155" s="724">
        <v>2.8985507246376812</v>
      </c>
      <c r="S155" s="724">
        <v>7.7294685990338161</v>
      </c>
      <c r="T155" s="724">
        <v>7.6635924462011422</v>
      </c>
      <c r="U155" s="724">
        <v>2.0641194554238034</v>
      </c>
      <c r="V155" s="724">
        <v>0.70267896354852877</v>
      </c>
      <c r="W155" s="723">
        <v>20.4655248133509</v>
      </c>
      <c r="X155" s="486" t="s">
        <v>72</v>
      </c>
    </row>
    <row r="156" spans="1:81" s="444" customFormat="1" ht="10.35" customHeight="1">
      <c r="A156" s="449" t="s">
        <v>73</v>
      </c>
      <c r="B156" s="448">
        <v>100</v>
      </c>
      <c r="C156" s="724">
        <v>69.599874960925291</v>
      </c>
      <c r="D156" s="724">
        <v>1.5786183182244451</v>
      </c>
      <c r="E156" s="724">
        <v>0.10940919037199125</v>
      </c>
      <c r="F156" s="724">
        <v>2.7195998749609251</v>
      </c>
      <c r="G156" s="724">
        <v>5.5642388246326977</v>
      </c>
      <c r="H156" s="724">
        <v>3.3760550171928729</v>
      </c>
      <c r="I156" s="724">
        <v>3.266645826820882</v>
      </c>
      <c r="J156" s="724">
        <v>8.1431697405439198</v>
      </c>
      <c r="K156" s="724">
        <v>4.1731791184745228</v>
      </c>
      <c r="L156" s="724">
        <v>0.1875586120662707</v>
      </c>
      <c r="M156" s="724">
        <v>0.42200687714910912</v>
      </c>
      <c r="N156" s="724">
        <v>5.4079399812441382</v>
      </c>
      <c r="O156" s="724">
        <v>0.17192872772741483</v>
      </c>
      <c r="P156" s="724">
        <v>1.1878712097530477</v>
      </c>
      <c r="Q156" s="724">
        <v>0.42200687714910912</v>
      </c>
      <c r="R156" s="724">
        <v>7.7524226320725225</v>
      </c>
      <c r="S156" s="724">
        <v>11.284776492653954</v>
      </c>
      <c r="T156" s="724">
        <v>12.44138793372929</v>
      </c>
      <c r="U156" s="724">
        <v>1.1097217880587684</v>
      </c>
      <c r="V156" s="724">
        <v>0.26570803376055019</v>
      </c>
      <c r="W156" s="723">
        <v>30.400125039074709</v>
      </c>
      <c r="X156" s="486" t="s">
        <v>73</v>
      </c>
      <c r="BT156" s="469"/>
      <c r="BU156" s="469"/>
      <c r="BV156" s="469"/>
      <c r="BW156" s="469"/>
      <c r="BX156" s="469"/>
      <c r="BY156" s="469"/>
      <c r="BZ156" s="469"/>
      <c r="CA156" s="469"/>
    </row>
    <row r="157" spans="1:81" s="444" customFormat="1" ht="12.95" customHeight="1">
      <c r="A157" s="455" t="s">
        <v>143</v>
      </c>
      <c r="B157" s="454">
        <v>100</v>
      </c>
      <c r="C157" s="726">
        <v>66.883454023773737</v>
      </c>
      <c r="D157" s="726">
        <v>1.5357289247164914</v>
      </c>
      <c r="E157" s="726">
        <v>1.1531630004098921</v>
      </c>
      <c r="F157" s="726">
        <v>9.0750102473015453</v>
      </c>
      <c r="G157" s="726">
        <v>11.017898620030058</v>
      </c>
      <c r="H157" s="726">
        <v>2.0549255362754475</v>
      </c>
      <c r="I157" s="726">
        <v>3.2654734253313293</v>
      </c>
      <c r="J157" s="726">
        <v>8.1732477114359874</v>
      </c>
      <c r="K157" s="726">
        <v>2.6014482852848748</v>
      </c>
      <c r="L157" s="726">
        <v>0.98920617570706382</v>
      </c>
      <c r="M157" s="726">
        <v>0.60390763765541744</v>
      </c>
      <c r="N157" s="726">
        <v>0.47547479163820189</v>
      </c>
      <c r="O157" s="726">
        <v>5.4652274900942755E-3</v>
      </c>
      <c r="P157" s="726">
        <v>0.97827572072687519</v>
      </c>
      <c r="Q157" s="726">
        <v>0.68315343626178437</v>
      </c>
      <c r="R157" s="726">
        <v>5.0006831534362615</v>
      </c>
      <c r="S157" s="726">
        <v>7.9027189506763209</v>
      </c>
      <c r="T157" s="726">
        <v>9.4630413990982376</v>
      </c>
      <c r="U157" s="726">
        <v>0.59024456893018173</v>
      </c>
      <c r="V157" s="726">
        <v>1.3198524388577675</v>
      </c>
      <c r="W157" s="725">
        <v>33.116545976226256</v>
      </c>
      <c r="X157" s="490" t="s">
        <v>143</v>
      </c>
      <c r="BT157" s="451"/>
      <c r="BU157" s="451"/>
      <c r="BV157" s="451"/>
      <c r="BW157" s="451"/>
      <c r="BX157" s="451"/>
      <c r="BY157" s="451"/>
      <c r="BZ157" s="451"/>
      <c r="CA157" s="451"/>
    </row>
    <row r="158" spans="1:81" s="444" customFormat="1" ht="10.35" customHeight="1">
      <c r="A158" s="467" t="s">
        <v>144</v>
      </c>
      <c r="B158" s="466">
        <v>100</v>
      </c>
      <c r="C158" s="729">
        <v>72.357579516257644</v>
      </c>
      <c r="D158" s="729">
        <v>1.001151767520156</v>
      </c>
      <c r="E158" s="729">
        <v>0.19048462833348101</v>
      </c>
      <c r="F158" s="729">
        <v>10.410206432178612</v>
      </c>
      <c r="G158" s="729">
        <v>17.303092052804111</v>
      </c>
      <c r="H158" s="729">
        <v>2.1263400372109507</v>
      </c>
      <c r="I158" s="729">
        <v>3.8052626915920968</v>
      </c>
      <c r="J158" s="729">
        <v>8.0800921414016127</v>
      </c>
      <c r="K158" s="729">
        <v>2.7199432975990074</v>
      </c>
      <c r="L158" s="729">
        <v>1.2270753964738195</v>
      </c>
      <c r="M158" s="729">
        <v>0.82395676441924337</v>
      </c>
      <c r="N158" s="729">
        <v>0.66448126162842203</v>
      </c>
      <c r="O158" s="729">
        <v>8.8597501550456287E-3</v>
      </c>
      <c r="P158" s="729">
        <v>0.77522813856649242</v>
      </c>
      <c r="Q158" s="729">
        <v>0.92584389120226807</v>
      </c>
      <c r="R158" s="729">
        <v>5.5860724727562685</v>
      </c>
      <c r="S158" s="729">
        <v>5.8385753521750692</v>
      </c>
      <c r="T158" s="729">
        <v>8.4876406485337128</v>
      </c>
      <c r="U158" s="729">
        <v>0.53158500930273767</v>
      </c>
      <c r="V158" s="729">
        <v>1.8605475325595817</v>
      </c>
      <c r="W158" s="728">
        <v>27.642420483742359</v>
      </c>
      <c r="X158" s="493" t="s">
        <v>144</v>
      </c>
    </row>
    <row r="159" spans="1:81" s="444" customFormat="1" ht="10.35" customHeight="1">
      <c r="A159" s="457" t="s">
        <v>145</v>
      </c>
      <c r="B159" s="448">
        <v>100</v>
      </c>
      <c r="C159" s="724">
        <v>63.365232196324783</v>
      </c>
      <c r="D159" s="724">
        <v>1.2798684905771149</v>
      </c>
      <c r="E159" s="724">
        <v>0.25245112428814653</v>
      </c>
      <c r="F159" s="724">
        <v>9.1293371690248346</v>
      </c>
      <c r="G159" s="724">
        <v>1.7319321317442613</v>
      </c>
      <c r="H159" s="724">
        <v>2.8180590618211707</v>
      </c>
      <c r="I159" s="724">
        <v>5.0372805730053427</v>
      </c>
      <c r="J159" s="724">
        <v>10.591205307344566</v>
      </c>
      <c r="K159" s="724">
        <v>1.8317383901837607</v>
      </c>
      <c r="L159" s="724">
        <v>0.45206364116714615</v>
      </c>
      <c r="M159" s="724">
        <v>1.0919978864557036</v>
      </c>
      <c r="N159" s="724">
        <v>0.88064345681911593</v>
      </c>
      <c r="O159" s="724">
        <v>1.1741912757588211E-2</v>
      </c>
      <c r="P159" s="724">
        <v>1.0274173662889685</v>
      </c>
      <c r="Q159" s="724">
        <v>1.1389655374860566</v>
      </c>
      <c r="R159" s="724">
        <v>7.385663124522984</v>
      </c>
      <c r="S159" s="724">
        <v>6.381729583749193</v>
      </c>
      <c r="T159" s="724">
        <v>11.248752421769506</v>
      </c>
      <c r="U159" s="724">
        <v>0.67515998356132212</v>
      </c>
      <c r="V159" s="724">
        <v>0.39335407737920502</v>
      </c>
      <c r="W159" s="723">
        <v>36.634767803675217</v>
      </c>
      <c r="X159" s="491" t="s">
        <v>145</v>
      </c>
    </row>
    <row r="160" spans="1:81" s="444" customFormat="1" ht="10.35" customHeight="1">
      <c r="A160" s="457" t="s">
        <v>146</v>
      </c>
      <c r="B160" s="448">
        <v>100</v>
      </c>
      <c r="C160" s="724">
        <v>100</v>
      </c>
      <c r="D160" s="724">
        <v>0.12633098718642843</v>
      </c>
      <c r="E160" s="724">
        <v>0</v>
      </c>
      <c r="F160" s="724">
        <v>14.347590687601516</v>
      </c>
      <c r="G160" s="724">
        <v>65.16874210431331</v>
      </c>
      <c r="H160" s="724">
        <v>0</v>
      </c>
      <c r="I160" s="724">
        <v>1.8047283883775491E-2</v>
      </c>
      <c r="J160" s="724">
        <v>0.36094567767550984</v>
      </c>
      <c r="K160" s="724">
        <v>5.4683270167839737</v>
      </c>
      <c r="L160" s="724">
        <v>3.6094567767550982</v>
      </c>
      <c r="M160" s="724">
        <v>0</v>
      </c>
      <c r="N160" s="724">
        <v>0</v>
      </c>
      <c r="O160" s="724">
        <v>0</v>
      </c>
      <c r="P160" s="724">
        <v>0</v>
      </c>
      <c r="Q160" s="724">
        <v>0.27070925825663239</v>
      </c>
      <c r="R160" s="724">
        <v>3.6094567767550982E-2</v>
      </c>
      <c r="S160" s="724">
        <v>4.1508752932683626</v>
      </c>
      <c r="T160" s="724">
        <v>0</v>
      </c>
      <c r="U160" s="724">
        <v>9.0236419418877459E-2</v>
      </c>
      <c r="V160" s="724">
        <v>6.3706912109727485</v>
      </c>
      <c r="W160" s="727" t="s">
        <v>197</v>
      </c>
      <c r="X160" s="491" t="s">
        <v>146</v>
      </c>
      <c r="CB160" s="469"/>
      <c r="CC160" s="469"/>
    </row>
    <row r="161" spans="1:81" s="451" customFormat="1" ht="10.35" customHeight="1">
      <c r="A161" s="449" t="s">
        <v>53</v>
      </c>
      <c r="B161" s="448">
        <v>100</v>
      </c>
      <c r="C161" s="724">
        <v>53.839441535776608</v>
      </c>
      <c r="D161" s="724">
        <v>1.1780104712041886</v>
      </c>
      <c r="E161" s="724">
        <v>8.7260034904013961E-2</v>
      </c>
      <c r="F161" s="724">
        <v>8.2460732984293195</v>
      </c>
      <c r="G161" s="724">
        <v>0.95986038394415363</v>
      </c>
      <c r="H161" s="724">
        <v>0.30541012216404884</v>
      </c>
      <c r="I161" s="724">
        <v>5.0610820244328103</v>
      </c>
      <c r="J161" s="724">
        <v>6.1082024432809776</v>
      </c>
      <c r="K161" s="724">
        <v>3.7958115183246073</v>
      </c>
      <c r="L161" s="724">
        <v>1.0907504363001745</v>
      </c>
      <c r="M161" s="724">
        <v>4.3630017452006981E-2</v>
      </c>
      <c r="N161" s="724">
        <v>0.69808027923211169</v>
      </c>
      <c r="O161" s="724">
        <v>4.3630017452006981E-2</v>
      </c>
      <c r="P161" s="724">
        <v>1.2652705061082026</v>
      </c>
      <c r="Q161" s="724">
        <v>0.34904013961605584</v>
      </c>
      <c r="R161" s="724">
        <v>4.3630017452006982</v>
      </c>
      <c r="S161" s="724">
        <v>10.99476439790576</v>
      </c>
      <c r="T161" s="724">
        <v>7.678883071553229</v>
      </c>
      <c r="U161" s="724">
        <v>1.0907504363001745</v>
      </c>
      <c r="V161" s="724">
        <v>0.47993019197207681</v>
      </c>
      <c r="W161" s="723">
        <v>46.160558464223385</v>
      </c>
      <c r="X161" s="486" t="s">
        <v>53</v>
      </c>
    </row>
    <row r="162" spans="1:81" s="444" customFormat="1" ht="10.35" customHeight="1">
      <c r="A162" s="449" t="s">
        <v>54</v>
      </c>
      <c r="B162" s="448">
        <v>100</v>
      </c>
      <c r="C162" s="724">
        <v>57.170542635658919</v>
      </c>
      <c r="D162" s="724">
        <v>5.1356589147286824</v>
      </c>
      <c r="E162" s="724">
        <v>7.5581395348837201</v>
      </c>
      <c r="F162" s="724">
        <v>4.554263565891473</v>
      </c>
      <c r="G162" s="724">
        <v>1.0658914728682169</v>
      </c>
      <c r="H162" s="724">
        <v>3.8759689922480618</v>
      </c>
      <c r="I162" s="724">
        <v>0.48449612403100772</v>
      </c>
      <c r="J162" s="724">
        <v>3.7790697674418601</v>
      </c>
      <c r="K162" s="724">
        <v>1.3565891472868217</v>
      </c>
      <c r="L162" s="724">
        <v>2.0348837209302326</v>
      </c>
      <c r="M162" s="724">
        <v>0</v>
      </c>
      <c r="N162" s="724">
        <v>0</v>
      </c>
      <c r="O162" s="724">
        <v>0</v>
      </c>
      <c r="P162" s="724">
        <v>1.7441860465116279</v>
      </c>
      <c r="Q162" s="724">
        <v>0</v>
      </c>
      <c r="R162" s="724">
        <v>5.2325581395348841</v>
      </c>
      <c r="S162" s="724">
        <v>11.918604651162791</v>
      </c>
      <c r="T162" s="724">
        <v>7.0736434108527133</v>
      </c>
      <c r="U162" s="724">
        <v>0.58139534883720934</v>
      </c>
      <c r="V162" s="724">
        <v>0.77519379844961245</v>
      </c>
      <c r="W162" s="723">
        <v>42.829457364341081</v>
      </c>
      <c r="X162" s="486" t="s">
        <v>54</v>
      </c>
      <c r="Y162" s="469"/>
      <c r="Z162" s="469"/>
      <c r="AA162" s="469"/>
      <c r="AB162" s="469"/>
      <c r="AC162" s="469"/>
      <c r="AD162" s="469"/>
      <c r="AE162" s="469"/>
      <c r="AF162" s="469"/>
      <c r="AG162" s="469"/>
      <c r="AH162" s="469"/>
      <c r="AI162" s="469"/>
      <c r="AJ162" s="469"/>
      <c r="AK162" s="469"/>
      <c r="AL162" s="469"/>
      <c r="AM162" s="469"/>
      <c r="AN162" s="469"/>
      <c r="AO162" s="469"/>
      <c r="AP162" s="469"/>
      <c r="AQ162" s="469"/>
      <c r="AR162" s="469"/>
      <c r="AS162" s="469"/>
      <c r="AT162" s="469"/>
      <c r="AU162" s="469"/>
      <c r="AV162" s="469"/>
      <c r="AW162" s="469"/>
      <c r="AX162" s="469"/>
      <c r="AY162" s="469"/>
      <c r="AZ162" s="469"/>
      <c r="BA162" s="469"/>
      <c r="BB162" s="469"/>
      <c r="BC162" s="469"/>
      <c r="BD162" s="469"/>
      <c r="BE162" s="469"/>
      <c r="BF162" s="469"/>
      <c r="BG162" s="469"/>
      <c r="BH162" s="469"/>
      <c r="BI162" s="469"/>
      <c r="BJ162" s="469"/>
      <c r="BK162" s="469"/>
      <c r="BL162" s="469"/>
      <c r="BM162" s="469"/>
      <c r="BN162" s="469"/>
      <c r="BO162" s="469"/>
      <c r="BP162" s="469"/>
      <c r="BQ162" s="469"/>
      <c r="BR162" s="469"/>
      <c r="BS162" s="469"/>
      <c r="BT162" s="469"/>
      <c r="BU162" s="469"/>
      <c r="BV162" s="469"/>
      <c r="BW162" s="469"/>
      <c r="BX162" s="469"/>
      <c r="BY162" s="469"/>
      <c r="BZ162" s="469"/>
      <c r="CA162" s="469"/>
      <c r="CB162" s="469"/>
      <c r="CC162" s="469"/>
    </row>
    <row r="163" spans="1:81" s="444" customFormat="1" ht="10.35" customHeight="1">
      <c r="A163" s="449" t="s">
        <v>55</v>
      </c>
      <c r="B163" s="448">
        <v>100</v>
      </c>
      <c r="C163" s="724">
        <v>66.291161178509526</v>
      </c>
      <c r="D163" s="724">
        <v>1.1265164644714039</v>
      </c>
      <c r="E163" s="724">
        <v>0</v>
      </c>
      <c r="F163" s="724">
        <v>28.162911611785095</v>
      </c>
      <c r="G163" s="724">
        <v>0</v>
      </c>
      <c r="H163" s="724">
        <v>0</v>
      </c>
      <c r="I163" s="724">
        <v>1.559792027729636</v>
      </c>
      <c r="J163" s="724">
        <v>5.1993067590987865</v>
      </c>
      <c r="K163" s="724">
        <v>1.9930675909878681</v>
      </c>
      <c r="L163" s="724">
        <v>0.6932409012131715</v>
      </c>
      <c r="M163" s="724">
        <v>8.6655112651646438E-2</v>
      </c>
      <c r="N163" s="724">
        <v>0</v>
      </c>
      <c r="O163" s="724">
        <v>0</v>
      </c>
      <c r="P163" s="724">
        <v>1.6464471403812824</v>
      </c>
      <c r="Q163" s="724">
        <v>0</v>
      </c>
      <c r="R163" s="724">
        <v>4.5060658578856154</v>
      </c>
      <c r="S163" s="724">
        <v>12.131715771230503</v>
      </c>
      <c r="T163" s="724">
        <v>8.8388214904679376</v>
      </c>
      <c r="U163" s="724">
        <v>0.43327556325823224</v>
      </c>
      <c r="V163" s="724">
        <v>8.6655112651646438E-2</v>
      </c>
      <c r="W163" s="723">
        <v>33.708838821490467</v>
      </c>
      <c r="X163" s="486" t="s">
        <v>55</v>
      </c>
      <c r="BT163" s="451"/>
      <c r="BU163" s="451"/>
      <c r="BV163" s="451"/>
      <c r="BW163" s="451"/>
      <c r="BX163" s="451"/>
      <c r="BY163" s="451"/>
      <c r="BZ163" s="451"/>
      <c r="CA163" s="451"/>
      <c r="CB163" s="469"/>
      <c r="CC163" s="469"/>
    </row>
    <row r="164" spans="1:81" s="444" customFormat="1" ht="10.35" customHeight="1">
      <c r="A164" s="449" t="s">
        <v>56</v>
      </c>
      <c r="B164" s="448">
        <v>100</v>
      </c>
      <c r="C164" s="724">
        <v>66.9921875</v>
      </c>
      <c r="D164" s="724">
        <v>5.078125</v>
      </c>
      <c r="E164" s="724">
        <v>17.643229166666664</v>
      </c>
      <c r="F164" s="724">
        <v>3.515625</v>
      </c>
      <c r="G164" s="724">
        <v>1.4973958333333335</v>
      </c>
      <c r="H164" s="724">
        <v>3.125</v>
      </c>
      <c r="I164" s="724">
        <v>2.994791666666667</v>
      </c>
      <c r="J164" s="724">
        <v>3.3203125</v>
      </c>
      <c r="K164" s="724">
        <v>1.8229166666666667</v>
      </c>
      <c r="L164" s="724">
        <v>0.1953125</v>
      </c>
      <c r="M164" s="724">
        <v>0.32552083333333337</v>
      </c>
      <c r="N164" s="724">
        <v>0</v>
      </c>
      <c r="O164" s="724">
        <v>0</v>
      </c>
      <c r="P164" s="724">
        <v>0.9765625</v>
      </c>
      <c r="Q164" s="724">
        <v>0.1953125</v>
      </c>
      <c r="R164" s="724">
        <v>5.1432291666666661</v>
      </c>
      <c r="S164" s="724">
        <v>10.872395833333332</v>
      </c>
      <c r="T164" s="724">
        <v>9.5052083333333321</v>
      </c>
      <c r="U164" s="724">
        <v>6.5104166666666657E-2</v>
      </c>
      <c r="V164" s="724">
        <v>0.71614583333333326</v>
      </c>
      <c r="W164" s="723">
        <v>33.0078125</v>
      </c>
      <c r="X164" s="486" t="s">
        <v>56</v>
      </c>
      <c r="CB164" s="469"/>
      <c r="CC164" s="469"/>
    </row>
    <row r="165" spans="1:81" s="444" customFormat="1" ht="10.35" customHeight="1">
      <c r="A165" s="449" t="s">
        <v>57</v>
      </c>
      <c r="B165" s="448">
        <v>100</v>
      </c>
      <c r="C165" s="724">
        <v>55.404794210764365</v>
      </c>
      <c r="D165" s="724">
        <v>4.6585255540479427</v>
      </c>
      <c r="E165" s="724">
        <v>4.5228403437358664E-2</v>
      </c>
      <c r="F165" s="724">
        <v>8.0506558118498415</v>
      </c>
      <c r="G165" s="724">
        <v>1.4925373134328357</v>
      </c>
      <c r="H165" s="724">
        <v>2.1709633649932156</v>
      </c>
      <c r="I165" s="724">
        <v>1.7639077340569878</v>
      </c>
      <c r="J165" s="724">
        <v>3.8896426956128454</v>
      </c>
      <c r="K165" s="724">
        <v>3.4373586612392586</v>
      </c>
      <c r="L165" s="724">
        <v>0.54274084124830391</v>
      </c>
      <c r="M165" s="724">
        <v>0</v>
      </c>
      <c r="N165" s="724">
        <v>0</v>
      </c>
      <c r="O165" s="724">
        <v>0</v>
      </c>
      <c r="P165" s="724">
        <v>0.99502487562189057</v>
      </c>
      <c r="Q165" s="724">
        <v>0</v>
      </c>
      <c r="R165" s="724">
        <v>4.3871551334237902</v>
      </c>
      <c r="S165" s="724">
        <v>12.935323383084576</v>
      </c>
      <c r="T165" s="724">
        <v>8.9099954771596561</v>
      </c>
      <c r="U165" s="724">
        <v>0.85933966530981465</v>
      </c>
      <c r="V165" s="724">
        <v>1.2663952962460425</v>
      </c>
      <c r="W165" s="723">
        <v>44.595205789235642</v>
      </c>
      <c r="X165" s="486" t="s">
        <v>57</v>
      </c>
    </row>
    <row r="166" spans="1:81" s="444" customFormat="1" ht="10.35" customHeight="1">
      <c r="A166" s="449" t="s">
        <v>58</v>
      </c>
      <c r="B166" s="448">
        <v>100</v>
      </c>
      <c r="C166" s="724">
        <v>56.00343053173242</v>
      </c>
      <c r="D166" s="724">
        <v>1.2864493996569468</v>
      </c>
      <c r="E166" s="724">
        <v>0</v>
      </c>
      <c r="F166" s="724">
        <v>0.25728987993138941</v>
      </c>
      <c r="G166" s="724">
        <v>0</v>
      </c>
      <c r="H166" s="724">
        <v>0</v>
      </c>
      <c r="I166" s="724">
        <v>7.4614065180102909</v>
      </c>
      <c r="J166" s="724">
        <v>18.69639794168096</v>
      </c>
      <c r="K166" s="724">
        <v>1.5437392795883362</v>
      </c>
      <c r="L166" s="724">
        <v>0</v>
      </c>
      <c r="M166" s="724">
        <v>0</v>
      </c>
      <c r="N166" s="724">
        <v>0</v>
      </c>
      <c r="O166" s="724">
        <v>0</v>
      </c>
      <c r="P166" s="724">
        <v>1.2006861063464835</v>
      </c>
      <c r="Q166" s="724">
        <v>0</v>
      </c>
      <c r="R166" s="724">
        <v>3.8593481989708405</v>
      </c>
      <c r="S166" s="724">
        <v>14.837049742710121</v>
      </c>
      <c r="T166" s="724">
        <v>6.3464837049742702</v>
      </c>
      <c r="U166" s="724">
        <v>0.42881646655231564</v>
      </c>
      <c r="V166" s="724">
        <v>0</v>
      </c>
      <c r="W166" s="723">
        <v>43.99656946826758</v>
      </c>
      <c r="X166" s="486" t="s">
        <v>58</v>
      </c>
    </row>
    <row r="167" spans="1:81" s="444" customFormat="1" ht="10.35" customHeight="1">
      <c r="A167" s="449" t="s">
        <v>123</v>
      </c>
      <c r="B167" s="448">
        <v>100</v>
      </c>
      <c r="C167" s="724">
        <v>57.161373946856777</v>
      </c>
      <c r="D167" s="724">
        <v>1.0369410239792611</v>
      </c>
      <c r="E167" s="724">
        <v>0.58327932598833443</v>
      </c>
      <c r="F167" s="724">
        <v>3.8021170879239579</v>
      </c>
      <c r="G167" s="724">
        <v>0.79930870598401371</v>
      </c>
      <c r="H167" s="724">
        <v>2.7867790019442644</v>
      </c>
      <c r="I167" s="724">
        <v>0.54007344998919848</v>
      </c>
      <c r="J167" s="724">
        <v>12.37848347375243</v>
      </c>
      <c r="K167" s="724">
        <v>1.9874702959602506</v>
      </c>
      <c r="L167" s="724">
        <v>0.34564700799308706</v>
      </c>
      <c r="M167" s="724">
        <v>0.58327932598833443</v>
      </c>
      <c r="N167" s="724">
        <v>0.17282350399654353</v>
      </c>
      <c r="O167" s="724">
        <v>0</v>
      </c>
      <c r="P167" s="724">
        <v>1.4041909699719162</v>
      </c>
      <c r="Q167" s="724">
        <v>0.64808813998703829</v>
      </c>
      <c r="R167" s="724">
        <v>3.024411319939512</v>
      </c>
      <c r="S167" s="724">
        <v>9.3756750918124876</v>
      </c>
      <c r="T167" s="724">
        <v>16.80708576366386</v>
      </c>
      <c r="U167" s="724">
        <v>0.77770576798444591</v>
      </c>
      <c r="V167" s="724">
        <v>6.4808813998703821E-2</v>
      </c>
      <c r="W167" s="723">
        <v>42.838626053143223</v>
      </c>
      <c r="X167" s="486" t="s">
        <v>123</v>
      </c>
    </row>
    <row r="168" spans="1:81" s="451" customFormat="1" ht="12" customHeight="1">
      <c r="A168" s="444"/>
      <c r="B168" s="436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0"/>
      <c r="X168" s="644"/>
    </row>
    <row r="169" spans="1:81" s="716" customFormat="1" ht="11.25" customHeight="1">
      <c r="A169" s="681" t="s">
        <v>902</v>
      </c>
      <c r="B169" s="719"/>
      <c r="C169" s="718"/>
      <c r="D169" s="718"/>
      <c r="E169" s="718"/>
      <c r="F169" s="718"/>
      <c r="G169" s="718"/>
      <c r="H169" s="718"/>
      <c r="I169" s="718"/>
      <c r="J169" s="718"/>
      <c r="K169" s="718"/>
      <c r="L169" s="718"/>
      <c r="M169" s="718"/>
      <c r="N169" s="718"/>
      <c r="O169" s="718"/>
      <c r="P169" s="718"/>
      <c r="Q169" s="718"/>
      <c r="R169" s="718"/>
      <c r="S169" s="718"/>
      <c r="T169" s="718"/>
      <c r="U169" s="718"/>
      <c r="V169" s="718"/>
      <c r="W169" s="717"/>
      <c r="X169" s="678"/>
    </row>
    <row r="170" spans="1:81" s="716" customFormat="1" ht="11.25" customHeight="1">
      <c r="A170" s="681" t="s">
        <v>901</v>
      </c>
      <c r="B170" s="719"/>
      <c r="C170" s="718"/>
      <c r="D170" s="718"/>
      <c r="E170" s="718"/>
      <c r="F170" s="718"/>
      <c r="G170" s="718"/>
      <c r="H170" s="718"/>
      <c r="I170" s="718"/>
      <c r="J170" s="718"/>
      <c r="K170" s="718"/>
      <c r="L170" s="718"/>
      <c r="M170" s="718"/>
      <c r="N170" s="718"/>
      <c r="O170" s="718"/>
      <c r="P170" s="718"/>
      <c r="Q170" s="718"/>
      <c r="R170" s="718"/>
      <c r="S170" s="718"/>
      <c r="T170" s="718"/>
      <c r="U170" s="718"/>
      <c r="V170" s="718"/>
      <c r="W170" s="717"/>
      <c r="X170" s="678"/>
    </row>
    <row r="171" spans="1:81" s="716" customFormat="1" ht="11.25" customHeight="1">
      <c r="A171" s="682" t="s">
        <v>859</v>
      </c>
      <c r="B171" s="719"/>
      <c r="C171" s="718"/>
      <c r="D171" s="718"/>
      <c r="E171" s="718"/>
      <c r="F171" s="718"/>
      <c r="G171" s="718"/>
      <c r="H171" s="718"/>
      <c r="I171" s="718"/>
      <c r="J171" s="718"/>
      <c r="K171" s="718"/>
      <c r="L171" s="718"/>
      <c r="M171" s="718"/>
      <c r="N171" s="718"/>
      <c r="O171" s="718"/>
      <c r="P171" s="718"/>
      <c r="Q171" s="718"/>
      <c r="R171" s="718"/>
      <c r="S171" s="718"/>
      <c r="T171" s="718"/>
      <c r="U171" s="718"/>
      <c r="V171" s="718"/>
      <c r="W171" s="717"/>
      <c r="X171" s="678"/>
    </row>
    <row r="172" spans="1:81" s="451" customFormat="1" ht="15.95" customHeight="1">
      <c r="A172" s="455" t="s">
        <v>147</v>
      </c>
      <c r="B172" s="454">
        <v>100</v>
      </c>
      <c r="C172" s="726">
        <v>71.660007902708884</v>
      </c>
      <c r="D172" s="726">
        <v>1.9756772182464768</v>
      </c>
      <c r="E172" s="726">
        <v>6.4407077314835135</v>
      </c>
      <c r="F172" s="726">
        <v>13.979013917548405</v>
      </c>
      <c r="G172" s="726">
        <v>1.5366378364139264</v>
      </c>
      <c r="H172" s="726">
        <v>2.9591254335513897</v>
      </c>
      <c r="I172" s="726">
        <v>2.7879000746366946</v>
      </c>
      <c r="J172" s="726">
        <v>5.2772533696272559</v>
      </c>
      <c r="K172" s="726">
        <v>3.3103569390174301</v>
      </c>
      <c r="L172" s="726">
        <v>1.1854063309478862</v>
      </c>
      <c r="M172" s="726">
        <v>0.9439346709399834</v>
      </c>
      <c r="N172" s="726">
        <v>0.70685340475040614</v>
      </c>
      <c r="O172" s="726">
        <v>4.8294332001580544E-2</v>
      </c>
      <c r="P172" s="726">
        <v>1.2819949949510472</v>
      </c>
      <c r="Q172" s="726">
        <v>0.73758616147868461</v>
      </c>
      <c r="R172" s="726">
        <v>5.0665144663476314</v>
      </c>
      <c r="S172" s="726">
        <v>9.0354304781138879</v>
      </c>
      <c r="T172" s="726">
        <v>13.017517671335119</v>
      </c>
      <c r="U172" s="726">
        <v>0.98344821530491289</v>
      </c>
      <c r="V172" s="726">
        <v>0.3907450498309698</v>
      </c>
      <c r="W172" s="725">
        <v>28.339992097291127</v>
      </c>
      <c r="X172" s="490" t="s">
        <v>147</v>
      </c>
    </row>
    <row r="173" spans="1:81" s="462" customFormat="1" ht="10.5" customHeight="1">
      <c r="A173" s="449" t="s">
        <v>74</v>
      </c>
      <c r="B173" s="448">
        <v>100</v>
      </c>
      <c r="C173" s="724">
        <v>75.250836120401345</v>
      </c>
      <c r="D173" s="724">
        <v>5.0167224080267561</v>
      </c>
      <c r="E173" s="724">
        <v>17.391304347826086</v>
      </c>
      <c r="F173" s="724">
        <v>14.604236343366777</v>
      </c>
      <c r="G173" s="724">
        <v>1.0590858416945375</v>
      </c>
      <c r="H173" s="724">
        <v>5.0167224080267561</v>
      </c>
      <c r="I173" s="724">
        <v>0.44593088071348941</v>
      </c>
      <c r="J173" s="724">
        <v>3.1215161649944259</v>
      </c>
      <c r="K173" s="724">
        <v>0.94760312151616499</v>
      </c>
      <c r="L173" s="724">
        <v>0.11148272017837235</v>
      </c>
      <c r="M173" s="724">
        <v>5.5741360089186176E-2</v>
      </c>
      <c r="N173" s="724">
        <v>0.44593088071348941</v>
      </c>
      <c r="O173" s="724">
        <v>0</v>
      </c>
      <c r="P173" s="724">
        <v>0.2229654403567447</v>
      </c>
      <c r="Q173" s="724">
        <v>0.16722408026755853</v>
      </c>
      <c r="R173" s="724">
        <v>4.069119286510591</v>
      </c>
      <c r="S173" s="724">
        <v>12.430323299888517</v>
      </c>
      <c r="T173" s="724">
        <v>9.6989966555183944</v>
      </c>
      <c r="U173" s="724">
        <v>0.16722408026755853</v>
      </c>
      <c r="V173" s="724">
        <v>0.33444816053511706</v>
      </c>
      <c r="W173" s="723">
        <v>24.749163879598662</v>
      </c>
      <c r="X173" s="486" t="s">
        <v>74</v>
      </c>
    </row>
    <row r="174" spans="1:81" s="462" customFormat="1" ht="10.5" customHeight="1">
      <c r="A174" s="449" t="s">
        <v>232</v>
      </c>
      <c r="B174" s="448">
        <v>100</v>
      </c>
      <c r="C174" s="724">
        <v>73.001408334023694</v>
      </c>
      <c r="D174" s="724">
        <v>1.8391185485875237</v>
      </c>
      <c r="E174" s="724">
        <v>4.7551984094109851</v>
      </c>
      <c r="F174" s="724">
        <v>10.802750393505095</v>
      </c>
      <c r="G174" s="724">
        <v>1.9550989975975479</v>
      </c>
      <c r="H174" s="724">
        <v>2.427305111424074</v>
      </c>
      <c r="I174" s="724">
        <v>4.0013254908458284</v>
      </c>
      <c r="J174" s="724">
        <v>6.7351503603678236</v>
      </c>
      <c r="K174" s="724">
        <v>4.6309336426145302</v>
      </c>
      <c r="L174" s="724">
        <v>0.38936293596222354</v>
      </c>
      <c r="M174" s="724">
        <v>1.267500621323834</v>
      </c>
      <c r="N174" s="724">
        <v>0.93612790986662242</v>
      </c>
      <c r="O174" s="724">
        <v>7.4558860077872588E-2</v>
      </c>
      <c r="P174" s="724">
        <v>0.96926518101234371</v>
      </c>
      <c r="Q174" s="724">
        <v>0.96098086322591336</v>
      </c>
      <c r="R174" s="724">
        <v>6.8179935382321268</v>
      </c>
      <c r="S174" s="724">
        <v>8.8476513959075458</v>
      </c>
      <c r="T174" s="724">
        <v>13.652555712037115</v>
      </c>
      <c r="U174" s="724">
        <v>1.4497556126253004</v>
      </c>
      <c r="V174" s="724">
        <v>0.48877474939938698</v>
      </c>
      <c r="W174" s="723">
        <v>26.998591665976306</v>
      </c>
      <c r="X174" s="486" t="s">
        <v>232</v>
      </c>
    </row>
    <row r="175" spans="1:81" s="462" customFormat="1" ht="10.5" customHeight="1">
      <c r="A175" s="449" t="s">
        <v>75</v>
      </c>
      <c r="B175" s="448">
        <v>100</v>
      </c>
      <c r="C175" s="724">
        <v>68.309859154929569</v>
      </c>
      <c r="D175" s="724">
        <v>1.4771556166265889</v>
      </c>
      <c r="E175" s="724">
        <v>1.7176228100309172E-2</v>
      </c>
      <c r="F175" s="724">
        <v>27.207145310889729</v>
      </c>
      <c r="G175" s="724">
        <v>1.0649261422191687</v>
      </c>
      <c r="H175" s="724">
        <v>2.8512538646513224</v>
      </c>
      <c r="I175" s="724">
        <v>2.2500858811405013</v>
      </c>
      <c r="J175" s="724">
        <v>4.1738234283751288</v>
      </c>
      <c r="K175" s="724">
        <v>1.5973892133287531</v>
      </c>
      <c r="L175" s="724">
        <v>0.56681552731020268</v>
      </c>
      <c r="M175" s="724">
        <v>0.82445894881484016</v>
      </c>
      <c r="N175" s="724">
        <v>0.46375815870834763</v>
      </c>
      <c r="O175" s="724">
        <v>3.4352456200618345E-2</v>
      </c>
      <c r="P175" s="724">
        <v>2.2500858811405013</v>
      </c>
      <c r="Q175" s="724">
        <v>0.48093438680865686</v>
      </c>
      <c r="R175" s="724">
        <v>2.7997251803503951</v>
      </c>
      <c r="S175" s="724">
        <v>9.3953967708691177</v>
      </c>
      <c r="T175" s="724">
        <v>9.8935073857780829</v>
      </c>
      <c r="U175" s="724">
        <v>0.61834421161113018</v>
      </c>
      <c r="V175" s="724">
        <v>0.30917210580556509</v>
      </c>
      <c r="W175" s="723">
        <v>31.690140845070424</v>
      </c>
      <c r="X175" s="486" t="s">
        <v>75</v>
      </c>
    </row>
    <row r="176" spans="1:81" s="462" customFormat="1" ht="10.5" customHeight="1">
      <c r="A176" s="449" t="s">
        <v>76</v>
      </c>
      <c r="B176" s="448">
        <v>100</v>
      </c>
      <c r="C176" s="724">
        <v>70.64724919093851</v>
      </c>
      <c r="D176" s="724">
        <v>1.7152103559870551</v>
      </c>
      <c r="E176" s="724">
        <v>18.770226537216828</v>
      </c>
      <c r="F176" s="724">
        <v>1.1003236245954693</v>
      </c>
      <c r="G176" s="724">
        <v>1.035598705501618</v>
      </c>
      <c r="H176" s="724">
        <v>4.0776699029126213</v>
      </c>
      <c r="I176" s="724">
        <v>0.42071197411003242</v>
      </c>
      <c r="J176" s="724">
        <v>2.8802588996763756</v>
      </c>
      <c r="K176" s="724">
        <v>2.7184466019417477</v>
      </c>
      <c r="L176" s="724">
        <v>6.0517799352750812</v>
      </c>
      <c r="M176" s="724">
        <v>0.42071197411003242</v>
      </c>
      <c r="N176" s="724">
        <v>0.38834951456310679</v>
      </c>
      <c r="O176" s="724">
        <v>0</v>
      </c>
      <c r="P176" s="724">
        <v>1.2944983818770228</v>
      </c>
      <c r="Q176" s="724">
        <v>0.71197411003236255</v>
      </c>
      <c r="R176" s="724">
        <v>3.0744336569579289</v>
      </c>
      <c r="S176" s="724">
        <v>7.1521035598705502</v>
      </c>
      <c r="T176" s="724">
        <v>18.349514563106798</v>
      </c>
      <c r="U176" s="724">
        <v>0.29126213592233008</v>
      </c>
      <c r="V176" s="724">
        <v>0.1941747572815534</v>
      </c>
      <c r="W176" s="723">
        <v>29.35275080906149</v>
      </c>
      <c r="X176" s="486" t="s">
        <v>76</v>
      </c>
    </row>
    <row r="177" spans="1:87" s="469" customFormat="1" ht="12.95" customHeight="1">
      <c r="A177" s="455" t="s">
        <v>148</v>
      </c>
      <c r="B177" s="454">
        <v>100</v>
      </c>
      <c r="C177" s="726">
        <v>64.160108548168253</v>
      </c>
      <c r="D177" s="726">
        <v>0.92265943012211671</v>
      </c>
      <c r="E177" s="726">
        <v>0.8521031207598373</v>
      </c>
      <c r="F177" s="726">
        <v>14.564450474898235</v>
      </c>
      <c r="G177" s="726">
        <v>1.2075983717774761</v>
      </c>
      <c r="H177" s="726">
        <v>2.7354138398914518</v>
      </c>
      <c r="I177" s="726">
        <v>2.7327001356852105</v>
      </c>
      <c r="J177" s="726">
        <v>6.6974219810040703</v>
      </c>
      <c r="K177" s="726">
        <v>2.6648575305291722</v>
      </c>
      <c r="L177" s="726">
        <v>0.74898236092265946</v>
      </c>
      <c r="M177" s="726">
        <v>0.69199457259158759</v>
      </c>
      <c r="N177" s="726">
        <v>0.67842605156037994</v>
      </c>
      <c r="O177" s="726">
        <v>0</v>
      </c>
      <c r="P177" s="726">
        <v>0.72184531886024428</v>
      </c>
      <c r="Q177" s="726">
        <v>0.45047489823609227</v>
      </c>
      <c r="R177" s="726">
        <v>4.9742198100407062</v>
      </c>
      <c r="S177" s="726">
        <v>11.66078697421981</v>
      </c>
      <c r="T177" s="726">
        <v>10.257801899592945</v>
      </c>
      <c r="U177" s="726">
        <v>0.95251017639077329</v>
      </c>
      <c r="V177" s="726">
        <v>0.64857530529172314</v>
      </c>
      <c r="W177" s="725">
        <v>35.839891451831754</v>
      </c>
      <c r="X177" s="490" t="s">
        <v>148</v>
      </c>
      <c r="Y177" s="451"/>
      <c r="Z177" s="451"/>
      <c r="AA177" s="451"/>
      <c r="AB177" s="451"/>
      <c r="AC177" s="451"/>
      <c r="AD177" s="451"/>
      <c r="AE177" s="451"/>
      <c r="AF177" s="451"/>
      <c r="AG177" s="451"/>
      <c r="AH177" s="451"/>
      <c r="AI177" s="451"/>
      <c r="AJ177" s="451"/>
      <c r="AK177" s="451"/>
      <c r="AL177" s="451"/>
      <c r="AM177" s="451"/>
      <c r="AN177" s="451"/>
      <c r="AO177" s="451"/>
      <c r="AP177" s="451"/>
      <c r="AQ177" s="451"/>
      <c r="AR177" s="451"/>
      <c r="AS177" s="451"/>
      <c r="AT177" s="451"/>
      <c r="AU177" s="451"/>
      <c r="AV177" s="451"/>
      <c r="AW177" s="451"/>
      <c r="AX177" s="451"/>
      <c r="AY177" s="451"/>
      <c r="AZ177" s="451"/>
      <c r="BA177" s="451"/>
      <c r="BB177" s="451"/>
      <c r="BC177" s="451"/>
      <c r="BD177" s="451"/>
      <c r="BE177" s="451"/>
      <c r="BF177" s="451"/>
      <c r="BG177" s="451"/>
      <c r="BH177" s="451"/>
      <c r="BI177" s="451"/>
      <c r="BJ177" s="451"/>
      <c r="BK177" s="451"/>
      <c r="BL177" s="451"/>
      <c r="BM177" s="451"/>
      <c r="BN177" s="451"/>
      <c r="BO177" s="451"/>
      <c r="BP177" s="451"/>
      <c r="BQ177" s="451"/>
      <c r="BR177" s="451"/>
      <c r="BS177" s="451"/>
      <c r="BT177" s="451"/>
      <c r="BU177" s="451"/>
      <c r="BV177" s="451"/>
      <c r="BW177" s="451"/>
      <c r="BX177" s="451"/>
      <c r="BY177" s="451"/>
      <c r="BZ177" s="451"/>
      <c r="CA177" s="451"/>
      <c r="CB177" s="444"/>
      <c r="CC177" s="444"/>
    </row>
    <row r="178" spans="1:87" s="469" customFormat="1" ht="10.5" customHeight="1">
      <c r="A178" s="449" t="s">
        <v>111</v>
      </c>
      <c r="B178" s="448">
        <v>100</v>
      </c>
      <c r="C178" s="724">
        <v>61.15569823434992</v>
      </c>
      <c r="D178" s="724">
        <v>1.6853932584269662</v>
      </c>
      <c r="E178" s="724">
        <v>0.16051364365971107</v>
      </c>
      <c r="F178" s="724">
        <v>4.4141252006420544</v>
      </c>
      <c r="G178" s="724">
        <v>1.1235955056179776</v>
      </c>
      <c r="H178" s="724">
        <v>3.6115569823434992</v>
      </c>
      <c r="I178" s="724">
        <v>0.96308186195826639</v>
      </c>
      <c r="J178" s="724">
        <v>3.9325842696629212</v>
      </c>
      <c r="K178" s="724">
        <v>2.0064205457463884</v>
      </c>
      <c r="L178" s="724">
        <v>8.0256821829855537E-2</v>
      </c>
      <c r="M178" s="724">
        <v>0.16051364365971107</v>
      </c>
      <c r="N178" s="724">
        <v>8.0256821829855537E-2</v>
      </c>
      <c r="O178" s="724">
        <v>0</v>
      </c>
      <c r="P178" s="724">
        <v>2.2471910112359552</v>
      </c>
      <c r="Q178" s="724">
        <v>0.16051364365971107</v>
      </c>
      <c r="R178" s="724">
        <v>7.624398073836276</v>
      </c>
      <c r="S178" s="724">
        <v>17.977528089887642</v>
      </c>
      <c r="T178" s="724">
        <v>13.402889245585875</v>
      </c>
      <c r="U178" s="724">
        <v>1.5248796147672552</v>
      </c>
      <c r="V178" s="724">
        <v>0</v>
      </c>
      <c r="W178" s="723">
        <v>38.84430176565008</v>
      </c>
      <c r="X178" s="486" t="s">
        <v>111</v>
      </c>
      <c r="Y178" s="444"/>
      <c r="Z178" s="444"/>
      <c r="AA178" s="444"/>
      <c r="AB178" s="444"/>
      <c r="AC178" s="444"/>
      <c r="AD178" s="444"/>
      <c r="AE178" s="444"/>
      <c r="AF178" s="444"/>
      <c r="AG178" s="444"/>
      <c r="AH178" s="444"/>
      <c r="AI178" s="444"/>
      <c r="AJ178" s="444"/>
      <c r="AK178" s="444"/>
      <c r="AL178" s="444"/>
      <c r="AM178" s="444"/>
      <c r="AN178" s="444"/>
      <c r="AO178" s="444"/>
      <c r="AP178" s="444"/>
      <c r="AQ178" s="444"/>
      <c r="AR178" s="444"/>
      <c r="AS178" s="444"/>
      <c r="AT178" s="444"/>
      <c r="AU178" s="444"/>
      <c r="AV178" s="444"/>
      <c r="AW178" s="444"/>
      <c r="AX178" s="444"/>
      <c r="AY178" s="444"/>
      <c r="AZ178" s="444"/>
      <c r="BA178" s="444"/>
      <c r="BB178" s="444"/>
      <c r="BC178" s="444"/>
      <c r="BD178" s="444"/>
      <c r="BE178" s="444"/>
      <c r="BF178" s="444"/>
      <c r="BG178" s="444"/>
      <c r="BH178" s="444"/>
      <c r="BI178" s="444"/>
      <c r="BJ178" s="444"/>
      <c r="BK178" s="444"/>
      <c r="BL178" s="444"/>
      <c r="BM178" s="444"/>
      <c r="BN178" s="444"/>
      <c r="BO178" s="444"/>
      <c r="BP178" s="444"/>
      <c r="BQ178" s="444"/>
      <c r="BR178" s="444"/>
      <c r="BS178" s="444"/>
      <c r="BT178" s="444"/>
      <c r="BU178" s="444"/>
      <c r="BV178" s="444"/>
      <c r="BW178" s="444"/>
      <c r="BX178" s="444"/>
      <c r="BY178" s="444"/>
      <c r="BZ178" s="444"/>
      <c r="CA178" s="444"/>
      <c r="CB178" s="444"/>
      <c r="CC178" s="444"/>
    </row>
    <row r="179" spans="1:87" s="444" customFormat="1" ht="10.5" customHeight="1">
      <c r="A179" s="449" t="s">
        <v>112</v>
      </c>
      <c r="B179" s="448">
        <v>100</v>
      </c>
      <c r="C179" s="724">
        <v>53.918606717611517</v>
      </c>
      <c r="D179" s="724">
        <v>0.47982939399324681</v>
      </c>
      <c r="E179" s="724">
        <v>5.3314377110360765E-2</v>
      </c>
      <c r="F179" s="724">
        <v>19.95734849831171</v>
      </c>
      <c r="G179" s="724">
        <v>0.55091523014039445</v>
      </c>
      <c r="H179" s="724">
        <v>2.4880042651501686</v>
      </c>
      <c r="I179" s="724">
        <v>3.7675493157988273</v>
      </c>
      <c r="J179" s="724">
        <v>5.757952727918962</v>
      </c>
      <c r="K179" s="724">
        <v>0.85303003376577224</v>
      </c>
      <c r="L179" s="724">
        <v>1.7771459036786921E-2</v>
      </c>
      <c r="M179" s="724">
        <v>0.30211480362537763</v>
      </c>
      <c r="N179" s="724">
        <v>0.23102896747822996</v>
      </c>
      <c r="O179" s="724">
        <v>0</v>
      </c>
      <c r="P179" s="724">
        <v>0.30211480362537763</v>
      </c>
      <c r="Q179" s="724">
        <v>8.8857295183934593E-2</v>
      </c>
      <c r="R179" s="724">
        <v>2.914519282033055</v>
      </c>
      <c r="S179" s="724">
        <v>9.4366447485338547</v>
      </c>
      <c r="T179" s="724">
        <v>5.935667318286832</v>
      </c>
      <c r="U179" s="724">
        <v>0.58645814821396836</v>
      </c>
      <c r="V179" s="724">
        <v>0.15994313133108226</v>
      </c>
      <c r="W179" s="723">
        <v>46.081393282388483</v>
      </c>
      <c r="X179" s="486" t="s">
        <v>112</v>
      </c>
      <c r="CD179" s="469"/>
      <c r="CE179" s="469"/>
      <c r="CF179" s="469"/>
      <c r="CG179" s="469"/>
      <c r="CH179" s="469"/>
      <c r="CI179" s="469"/>
    </row>
    <row r="180" spans="1:87" s="444" customFormat="1" ht="10.5" customHeight="1">
      <c r="A180" s="449" t="s">
        <v>113</v>
      </c>
      <c r="B180" s="448">
        <v>100</v>
      </c>
      <c r="C180" s="724">
        <v>53.651685393258433</v>
      </c>
      <c r="D180" s="724">
        <v>1.2841091492776886</v>
      </c>
      <c r="E180" s="724">
        <v>0.20064205457463882</v>
      </c>
      <c r="F180" s="724">
        <v>8.6677367576243967</v>
      </c>
      <c r="G180" s="724">
        <v>1.0032102728731942</v>
      </c>
      <c r="H180" s="724">
        <v>2.8491171749598716</v>
      </c>
      <c r="I180" s="724">
        <v>0.40128410914927765</v>
      </c>
      <c r="J180" s="724">
        <v>3.451043338683788</v>
      </c>
      <c r="K180" s="724">
        <v>2.3274478330658108</v>
      </c>
      <c r="L180" s="724">
        <v>0.40128410914927765</v>
      </c>
      <c r="M180" s="724">
        <v>0.4815409309791332</v>
      </c>
      <c r="N180" s="724">
        <v>0.60192616372391661</v>
      </c>
      <c r="O180" s="724">
        <v>0</v>
      </c>
      <c r="P180" s="724">
        <v>1.6853932584269662</v>
      </c>
      <c r="Q180" s="724">
        <v>0.7624398073836276</v>
      </c>
      <c r="R180" s="724">
        <v>4.8154093097913329</v>
      </c>
      <c r="S180" s="724">
        <v>15.168539325842698</v>
      </c>
      <c r="T180" s="724">
        <v>8.9486356340288928</v>
      </c>
      <c r="U180" s="724">
        <v>0.40128410914927765</v>
      </c>
      <c r="V180" s="724">
        <v>0.2808988764044944</v>
      </c>
      <c r="W180" s="723">
        <v>46.348314606741575</v>
      </c>
      <c r="X180" s="486" t="s">
        <v>113</v>
      </c>
      <c r="CD180" s="469"/>
      <c r="CE180" s="469"/>
      <c r="CF180" s="469"/>
      <c r="CG180" s="469"/>
      <c r="CH180" s="469"/>
      <c r="CI180" s="469"/>
    </row>
    <row r="181" spans="1:87" s="444" customFormat="1" ht="10.5" customHeight="1">
      <c r="A181" s="449" t="s">
        <v>233</v>
      </c>
      <c r="B181" s="448">
        <v>100</v>
      </c>
      <c r="C181" s="724">
        <v>67</v>
      </c>
      <c r="D181" s="724">
        <v>0.81496062992125973</v>
      </c>
      <c r="E181" s="724">
        <v>0</v>
      </c>
      <c r="F181" s="724">
        <v>15.433070866141732</v>
      </c>
      <c r="G181" s="724">
        <v>1.4015748031496063</v>
      </c>
      <c r="H181" s="724">
        <v>2.7480314960629921</v>
      </c>
      <c r="I181" s="724">
        <v>2.515748031496063</v>
      </c>
      <c r="J181" s="724">
        <v>7.86220472440945</v>
      </c>
      <c r="K181" s="724">
        <v>3.3031496062992125</v>
      </c>
      <c r="L181" s="724">
        <v>0.4960629921259842</v>
      </c>
      <c r="M181" s="724">
        <v>0.8110236220472441</v>
      </c>
      <c r="N181" s="724">
        <v>0.86614173228346458</v>
      </c>
      <c r="O181" s="724">
        <v>0</v>
      </c>
      <c r="P181" s="724">
        <v>0.6889763779527559</v>
      </c>
      <c r="Q181" s="724">
        <v>0.547244094488189</v>
      </c>
      <c r="R181" s="724">
        <v>5.0669291338582676</v>
      </c>
      <c r="S181" s="724">
        <v>11.102362204724409</v>
      </c>
      <c r="T181" s="724">
        <v>11.389763779527559</v>
      </c>
      <c r="U181" s="724">
        <v>1.0984251968503937</v>
      </c>
      <c r="V181" s="724">
        <v>0.86220472440944884</v>
      </c>
      <c r="W181" s="723">
        <v>33</v>
      </c>
      <c r="X181" s="486" t="s">
        <v>233</v>
      </c>
      <c r="CD181" s="469"/>
      <c r="CE181" s="469"/>
      <c r="CF181" s="469"/>
      <c r="CG181" s="469"/>
      <c r="CH181" s="469"/>
      <c r="CI181" s="469"/>
    </row>
    <row r="182" spans="1:87" s="444" customFormat="1" ht="10.5" customHeight="1">
      <c r="A182" s="449" t="s">
        <v>114</v>
      </c>
      <c r="B182" s="448">
        <v>100</v>
      </c>
      <c r="C182" s="724">
        <v>83.456973293768542</v>
      </c>
      <c r="D182" s="724">
        <v>1.8545994065281897</v>
      </c>
      <c r="E182" s="724">
        <v>22.551928783382788</v>
      </c>
      <c r="F182" s="724">
        <v>2.5964391691394662</v>
      </c>
      <c r="G182" s="724">
        <v>1.0385756676557862</v>
      </c>
      <c r="H182" s="724">
        <v>3.5608308605341246</v>
      </c>
      <c r="I182" s="724">
        <v>0.59347181008902083</v>
      </c>
      <c r="J182" s="724">
        <v>0.81602373887240365</v>
      </c>
      <c r="K182" s="724">
        <v>0.66765578635014833</v>
      </c>
      <c r="L182" s="724">
        <v>9.940652818991099</v>
      </c>
      <c r="M182" s="724">
        <v>1.3353115727002967</v>
      </c>
      <c r="N182" s="724">
        <v>0</v>
      </c>
      <c r="O182" s="724">
        <v>0</v>
      </c>
      <c r="P182" s="724">
        <v>0.29673590504451042</v>
      </c>
      <c r="Q182" s="724">
        <v>7.4183976261127604E-2</v>
      </c>
      <c r="R182" s="724">
        <v>8.5311572700296736</v>
      </c>
      <c r="S182" s="724">
        <v>19.510385756676556</v>
      </c>
      <c r="T182" s="724">
        <v>9.1988130563798212</v>
      </c>
      <c r="U182" s="724">
        <v>0.59347181008902083</v>
      </c>
      <c r="V182" s="724">
        <v>0.14836795252225521</v>
      </c>
      <c r="W182" s="723">
        <v>16.543026706231455</v>
      </c>
      <c r="X182" s="486" t="s">
        <v>114</v>
      </c>
    </row>
    <row r="183" spans="1:87" s="444" customFormat="1" ht="10.5" customHeight="1">
      <c r="A183" s="449" t="s">
        <v>115</v>
      </c>
      <c r="B183" s="448">
        <v>100</v>
      </c>
      <c r="C183" s="724">
        <v>49.795918367346935</v>
      </c>
      <c r="D183" s="724">
        <v>3.8095238095238098</v>
      </c>
      <c r="E183" s="724">
        <v>0</v>
      </c>
      <c r="F183" s="724">
        <v>2.3129251700680271</v>
      </c>
      <c r="G183" s="724">
        <v>0.54421768707482987</v>
      </c>
      <c r="H183" s="724">
        <v>0.68027210884353739</v>
      </c>
      <c r="I183" s="724">
        <v>17.278911564625851</v>
      </c>
      <c r="J183" s="724">
        <v>0.13605442176870747</v>
      </c>
      <c r="K183" s="724">
        <v>0.40816326530612246</v>
      </c>
      <c r="L183" s="724">
        <v>0.54421768707482987</v>
      </c>
      <c r="M183" s="724">
        <v>0</v>
      </c>
      <c r="N183" s="724">
        <v>0.27210884353741494</v>
      </c>
      <c r="O183" s="724">
        <v>0</v>
      </c>
      <c r="P183" s="724">
        <v>0</v>
      </c>
      <c r="Q183" s="724">
        <v>0</v>
      </c>
      <c r="R183" s="724">
        <v>7.0748299319727899</v>
      </c>
      <c r="S183" s="724">
        <v>10.748299319727892</v>
      </c>
      <c r="T183" s="724">
        <v>5.1700680272108839</v>
      </c>
      <c r="U183" s="724">
        <v>0.27210884353741494</v>
      </c>
      <c r="V183" s="724">
        <v>0.27210884353741494</v>
      </c>
      <c r="W183" s="723">
        <v>50.204081632653065</v>
      </c>
      <c r="X183" s="486" t="s">
        <v>115</v>
      </c>
    </row>
    <row r="184" spans="1:87" s="444" customFormat="1" ht="12.95" customHeight="1">
      <c r="A184" s="455" t="s">
        <v>149</v>
      </c>
      <c r="B184" s="454">
        <v>100</v>
      </c>
      <c r="C184" s="726">
        <v>78.401621965440469</v>
      </c>
      <c r="D184" s="726">
        <v>0.43596946888582638</v>
      </c>
      <c r="E184" s="726">
        <v>0.42536838757553269</v>
      </c>
      <c r="F184" s="726">
        <v>14.84151383441111</v>
      </c>
      <c r="G184" s="726">
        <v>1.3463373264072935</v>
      </c>
      <c r="H184" s="726">
        <v>2.748330329693629</v>
      </c>
      <c r="I184" s="726">
        <v>3.9131241386621434</v>
      </c>
      <c r="J184" s="726">
        <v>8.9632142478532817</v>
      </c>
      <c r="K184" s="726">
        <v>6.8774515000530059</v>
      </c>
      <c r="L184" s="726">
        <v>1.1965970528993957</v>
      </c>
      <c r="M184" s="726">
        <v>1.9280716633096575</v>
      </c>
      <c r="N184" s="726">
        <v>1.2999575956747589</v>
      </c>
      <c r="O184" s="726">
        <v>0.29948054701579563</v>
      </c>
      <c r="P184" s="726">
        <v>2.3733170783419908</v>
      </c>
      <c r="Q184" s="726">
        <v>1.2562281352697975</v>
      </c>
      <c r="R184" s="726">
        <v>4.7029046962790204</v>
      </c>
      <c r="S184" s="726">
        <v>10.615657797095304</v>
      </c>
      <c r="T184" s="726">
        <v>13.439520831124774</v>
      </c>
      <c r="U184" s="726">
        <v>1.1144386727446201</v>
      </c>
      <c r="V184" s="726">
        <v>0.62413866214353864</v>
      </c>
      <c r="W184" s="725">
        <v>21.598378034559527</v>
      </c>
      <c r="X184" s="490" t="s">
        <v>149</v>
      </c>
      <c r="Y184" s="469"/>
      <c r="Z184" s="469"/>
      <c r="AA184" s="469"/>
      <c r="AB184" s="469"/>
      <c r="AC184" s="469"/>
      <c r="AD184" s="469"/>
      <c r="AE184" s="469"/>
      <c r="AF184" s="469"/>
      <c r="AG184" s="469"/>
      <c r="AH184" s="469"/>
      <c r="AI184" s="469"/>
      <c r="AJ184" s="469"/>
      <c r="AK184" s="469"/>
      <c r="AL184" s="469"/>
      <c r="AM184" s="469"/>
      <c r="AN184" s="469"/>
      <c r="AO184" s="469"/>
      <c r="AP184" s="469"/>
      <c r="AQ184" s="469"/>
      <c r="AR184" s="469"/>
      <c r="AS184" s="469"/>
      <c r="AT184" s="469"/>
      <c r="AU184" s="469"/>
      <c r="AV184" s="469"/>
      <c r="AW184" s="469"/>
      <c r="AX184" s="469"/>
      <c r="AY184" s="469"/>
      <c r="AZ184" s="469"/>
      <c r="BA184" s="469"/>
      <c r="BB184" s="469"/>
      <c r="BC184" s="469"/>
      <c r="BD184" s="469"/>
      <c r="BE184" s="469"/>
      <c r="BF184" s="469"/>
      <c r="BG184" s="469"/>
      <c r="BH184" s="469"/>
      <c r="BI184" s="469"/>
      <c r="BJ184" s="469"/>
      <c r="BK184" s="469"/>
      <c r="BL184" s="469"/>
      <c r="BM184" s="469"/>
      <c r="BN184" s="469"/>
      <c r="BO184" s="469"/>
      <c r="BP184" s="469"/>
      <c r="BQ184" s="469"/>
      <c r="BR184" s="469"/>
      <c r="BS184" s="469"/>
      <c r="BT184" s="469"/>
      <c r="BU184" s="469"/>
      <c r="BV184" s="469"/>
      <c r="BW184" s="469"/>
      <c r="BX184" s="469"/>
      <c r="BY184" s="469"/>
      <c r="BZ184" s="469"/>
      <c r="CA184" s="469"/>
    </row>
    <row r="185" spans="1:87" s="451" customFormat="1" ht="10.5" customHeight="1">
      <c r="A185" s="467" t="s">
        <v>150</v>
      </c>
      <c r="B185" s="466">
        <v>100</v>
      </c>
      <c r="C185" s="729">
        <v>80.338478464873958</v>
      </c>
      <c r="D185" s="729">
        <v>0.24431284988512442</v>
      </c>
      <c r="E185" s="729">
        <v>3.0741351972300424E-2</v>
      </c>
      <c r="F185" s="729">
        <v>13.366016244377569</v>
      </c>
      <c r="G185" s="729">
        <v>1.4513154062712359</v>
      </c>
      <c r="H185" s="729">
        <v>2.7634857457204802</v>
      </c>
      <c r="I185" s="729">
        <v>4.3911594343591238</v>
      </c>
      <c r="J185" s="729">
        <v>9.7482445070057917</v>
      </c>
      <c r="K185" s="729">
        <v>7.9506843995728573</v>
      </c>
      <c r="L185" s="729">
        <v>1.4011584635795877</v>
      </c>
      <c r="M185" s="729">
        <v>2.2845678413099053</v>
      </c>
      <c r="N185" s="729">
        <v>1.5403035304015791</v>
      </c>
      <c r="O185" s="729">
        <v>0.36404232598776815</v>
      </c>
      <c r="P185" s="729">
        <v>2.5822735656732356</v>
      </c>
      <c r="Q185" s="729">
        <v>1.3736530433938454</v>
      </c>
      <c r="R185" s="729">
        <v>4.9040546225285571</v>
      </c>
      <c r="S185" s="729">
        <v>10.308060706080315</v>
      </c>
      <c r="T185" s="729">
        <v>13.731676536258616</v>
      </c>
      <c r="U185" s="729">
        <v>1.2086205222793904</v>
      </c>
      <c r="V185" s="729">
        <v>0.69734330000323586</v>
      </c>
      <c r="W185" s="728">
        <v>19.661521535126038</v>
      </c>
      <c r="X185" s="493" t="s">
        <v>150</v>
      </c>
    </row>
    <row r="186" spans="1:87" s="451" customFormat="1" ht="10.5" customHeight="1">
      <c r="A186" s="457" t="s">
        <v>241</v>
      </c>
      <c r="B186" s="448">
        <v>100</v>
      </c>
      <c r="C186" s="724">
        <v>87.070887204636648</v>
      </c>
      <c r="D186" s="724">
        <v>0.20718050929689752</v>
      </c>
      <c r="E186" s="724">
        <v>4.1960609477852663E-2</v>
      </c>
      <c r="F186" s="724">
        <v>6.6743594450709391</v>
      </c>
      <c r="G186" s="724">
        <v>2.1373685452781199</v>
      </c>
      <c r="H186" s="724">
        <v>3.3699614486900424</v>
      </c>
      <c r="I186" s="724">
        <v>4.3455456190501165</v>
      </c>
      <c r="J186" s="724">
        <v>10.23838871259605</v>
      </c>
      <c r="K186" s="724">
        <v>11.741103039521649</v>
      </c>
      <c r="L186" s="724">
        <v>2.0770501691537069</v>
      </c>
      <c r="M186" s="724">
        <v>3.309643072565629</v>
      </c>
      <c r="N186" s="724">
        <v>2.0219768692140252</v>
      </c>
      <c r="O186" s="724">
        <v>0.3356848758228213</v>
      </c>
      <c r="P186" s="724">
        <v>2.9398652015420526</v>
      </c>
      <c r="Q186" s="724">
        <v>2.0141092549369279</v>
      </c>
      <c r="R186" s="724">
        <v>6.0501953790878815</v>
      </c>
      <c r="S186" s="724">
        <v>7.9803834150691033</v>
      </c>
      <c r="T186" s="724">
        <v>19.139282998085548</v>
      </c>
      <c r="U186" s="724">
        <v>1.5735228554194749</v>
      </c>
      <c r="V186" s="724">
        <v>0.86543757048071124</v>
      </c>
      <c r="W186" s="723">
        <v>12.929112795363354</v>
      </c>
      <c r="X186" s="491" t="s">
        <v>241</v>
      </c>
    </row>
    <row r="187" spans="1:87" s="451" customFormat="1" ht="10.5" customHeight="1">
      <c r="A187" s="457" t="s">
        <v>235</v>
      </c>
      <c r="B187" s="448">
        <v>100</v>
      </c>
      <c r="C187" s="724">
        <v>68.421052631578945</v>
      </c>
      <c r="D187" s="724">
        <v>4.4603033006244429E-2</v>
      </c>
      <c r="E187" s="724">
        <v>8.9206066012488858E-2</v>
      </c>
      <c r="F187" s="724">
        <v>28.367528991971451</v>
      </c>
      <c r="G187" s="724">
        <v>0.89206066012488849</v>
      </c>
      <c r="H187" s="724">
        <v>0.17841213202497772</v>
      </c>
      <c r="I187" s="724">
        <v>2.5869759143621764</v>
      </c>
      <c r="J187" s="724">
        <v>2.8545941123996434</v>
      </c>
      <c r="K187" s="724">
        <v>0</v>
      </c>
      <c r="L187" s="724">
        <v>0.40142729705619984</v>
      </c>
      <c r="M187" s="724">
        <v>0.75825156110615521</v>
      </c>
      <c r="N187" s="724">
        <v>4.4603033006244429E-2</v>
      </c>
      <c r="O187" s="724">
        <v>0</v>
      </c>
      <c r="P187" s="724">
        <v>0.6690454950936664</v>
      </c>
      <c r="Q187" s="724">
        <v>4.4603033006244429E-2</v>
      </c>
      <c r="R187" s="724">
        <v>1.4719000892060661</v>
      </c>
      <c r="S187" s="724">
        <v>7.9393398751115081</v>
      </c>
      <c r="T187" s="724">
        <v>21.810883140053523</v>
      </c>
      <c r="U187" s="724">
        <v>0.17841213202497772</v>
      </c>
      <c r="V187" s="724">
        <v>0</v>
      </c>
      <c r="W187" s="723">
        <v>31.578947368421051</v>
      </c>
      <c r="X187" s="491" t="s">
        <v>235</v>
      </c>
    </row>
    <row r="188" spans="1:87" s="451" customFormat="1" ht="10.5" customHeight="1">
      <c r="A188" s="457" t="s">
        <v>210</v>
      </c>
      <c r="B188" s="448">
        <v>100</v>
      </c>
      <c r="C188" s="724">
        <v>68.917099442200424</v>
      </c>
      <c r="D188" s="724">
        <v>0.20196191575302941</v>
      </c>
      <c r="E188" s="724">
        <v>0</v>
      </c>
      <c r="F188" s="724">
        <v>25.908828620888631</v>
      </c>
      <c r="G188" s="724">
        <v>0</v>
      </c>
      <c r="H188" s="724">
        <v>3.6160800153875745</v>
      </c>
      <c r="I188" s="724">
        <v>5.4722061934987503</v>
      </c>
      <c r="J188" s="724">
        <v>8.4054625889594163</v>
      </c>
      <c r="K188" s="724">
        <v>1.154068090017311</v>
      </c>
      <c r="L188" s="724">
        <v>0.59626851317561069</v>
      </c>
      <c r="M188" s="724">
        <v>0.34622042700519329</v>
      </c>
      <c r="N188" s="724">
        <v>0.94248894018080409</v>
      </c>
      <c r="O188" s="724">
        <v>3.8468936333910367E-2</v>
      </c>
      <c r="P188" s="724">
        <v>2.4812463935372184</v>
      </c>
      <c r="Q188" s="724">
        <v>0.50009617234083481</v>
      </c>
      <c r="R188" s="724">
        <v>5.5395268320830926</v>
      </c>
      <c r="S188" s="724">
        <v>12.26197345643393</v>
      </c>
      <c r="T188" s="724">
        <v>0.56741681092517793</v>
      </c>
      <c r="U188" s="724">
        <v>0.40392383150605882</v>
      </c>
      <c r="V188" s="724">
        <v>0.48086170417387958</v>
      </c>
      <c r="W188" s="723">
        <v>31.082900557799576</v>
      </c>
      <c r="X188" s="491" t="s">
        <v>210</v>
      </c>
    </row>
    <row r="189" spans="1:87" s="451" customFormat="1" ht="10.5" customHeight="1">
      <c r="A189" s="457" t="s">
        <v>236</v>
      </c>
      <c r="B189" s="448">
        <v>100</v>
      </c>
      <c r="C189" s="724">
        <v>52.584541062801939</v>
      </c>
      <c r="D189" s="724">
        <v>0.6280193236714976</v>
      </c>
      <c r="E189" s="724">
        <v>0</v>
      </c>
      <c r="F189" s="724">
        <v>15.144927536231883</v>
      </c>
      <c r="G189" s="724">
        <v>2.4154589371980676E-2</v>
      </c>
      <c r="H189" s="724">
        <v>2.4154589371980676E-2</v>
      </c>
      <c r="I189" s="724">
        <v>5.2415458937198069</v>
      </c>
      <c r="J189" s="724">
        <v>10.893719806763286</v>
      </c>
      <c r="K189" s="724">
        <v>1.9806763285024156</v>
      </c>
      <c r="L189" s="724">
        <v>4.8309178743961352E-2</v>
      </c>
      <c r="M189" s="724">
        <v>1.5700483091787441</v>
      </c>
      <c r="N189" s="724">
        <v>2.4154589371980676E-2</v>
      </c>
      <c r="O189" s="724">
        <v>2.4154589371980676E-2</v>
      </c>
      <c r="P189" s="724">
        <v>1.7391304347826086</v>
      </c>
      <c r="Q189" s="724">
        <v>0.24154589371980675</v>
      </c>
      <c r="R189" s="724">
        <v>1.5458937198067633</v>
      </c>
      <c r="S189" s="724">
        <v>10.579710144927535</v>
      </c>
      <c r="T189" s="724">
        <v>2.4879227053140096</v>
      </c>
      <c r="U189" s="724">
        <v>0.28985507246376813</v>
      </c>
      <c r="V189" s="724">
        <v>0.12077294685990338</v>
      </c>
      <c r="W189" s="723">
        <v>47.415458937198068</v>
      </c>
      <c r="X189" s="491" t="s">
        <v>236</v>
      </c>
    </row>
    <row r="190" spans="1:87" s="451" customFormat="1" ht="10.5" customHeight="1">
      <c r="A190" s="457" t="s">
        <v>237</v>
      </c>
      <c r="B190" s="448">
        <v>100</v>
      </c>
      <c r="C190" s="724">
        <v>80.896431679721488</v>
      </c>
      <c r="D190" s="724">
        <v>0.34812880765883375</v>
      </c>
      <c r="E190" s="724">
        <v>0</v>
      </c>
      <c r="F190" s="724">
        <v>25.50043516100957</v>
      </c>
      <c r="G190" s="724">
        <v>0.88482738613286904</v>
      </c>
      <c r="H190" s="724">
        <v>0.6092254134029591</v>
      </c>
      <c r="I190" s="724">
        <v>3.075137800986365</v>
      </c>
      <c r="J190" s="724">
        <v>10.646939367565999</v>
      </c>
      <c r="K190" s="724">
        <v>3.4087612416594135</v>
      </c>
      <c r="L190" s="724">
        <v>1.4505366985784741E-2</v>
      </c>
      <c r="M190" s="724">
        <v>0.4641717435451117</v>
      </c>
      <c r="N190" s="724">
        <v>1.1604293588627792</v>
      </c>
      <c r="O190" s="724">
        <v>1.3344937626921962</v>
      </c>
      <c r="P190" s="724">
        <v>1.8856977081520163</v>
      </c>
      <c r="Q190" s="724">
        <v>0.24659123875834058</v>
      </c>
      <c r="R190" s="724">
        <v>0.725268349289237</v>
      </c>
      <c r="S190" s="724">
        <v>20.844212358572673</v>
      </c>
      <c r="T190" s="724">
        <v>7.7893820713664059</v>
      </c>
      <c r="U190" s="724">
        <v>1.3054830287206265</v>
      </c>
      <c r="V190" s="724">
        <v>0.66724688134609811</v>
      </c>
      <c r="W190" s="723">
        <v>19.103568320278502</v>
      </c>
      <c r="X190" s="491" t="s">
        <v>237</v>
      </c>
    </row>
    <row r="191" spans="1:87" s="451" customFormat="1" ht="10.5" customHeight="1">
      <c r="A191" s="449" t="s">
        <v>97</v>
      </c>
      <c r="B191" s="448">
        <v>100</v>
      </c>
      <c r="C191" s="724">
        <v>78.464717101080737</v>
      </c>
      <c r="D191" s="724">
        <v>1.4780673871582963</v>
      </c>
      <c r="E191" s="724">
        <v>4.7361729179910999</v>
      </c>
      <c r="F191" s="724">
        <v>23.680864589955501</v>
      </c>
      <c r="G191" s="724">
        <v>0.89001907183725371</v>
      </c>
      <c r="H191" s="724">
        <v>4.4024157660521297</v>
      </c>
      <c r="I191" s="724">
        <v>1.4144945963127782</v>
      </c>
      <c r="J191" s="724">
        <v>4.2275905912269547</v>
      </c>
      <c r="K191" s="724">
        <v>1.048951048951049</v>
      </c>
      <c r="L191" s="724">
        <v>0.17482517482517482</v>
      </c>
      <c r="M191" s="724">
        <v>0.46090273363000633</v>
      </c>
      <c r="N191" s="724">
        <v>0.3337571519389701</v>
      </c>
      <c r="O191" s="724">
        <v>0</v>
      </c>
      <c r="P191" s="724">
        <v>0.85823267641449463</v>
      </c>
      <c r="Q191" s="724">
        <v>0.20661157024793389</v>
      </c>
      <c r="R191" s="724">
        <v>3.5600762873490148</v>
      </c>
      <c r="S191" s="724">
        <v>13.699936427209156</v>
      </c>
      <c r="T191" s="724">
        <v>16.385886840432295</v>
      </c>
      <c r="U191" s="724">
        <v>0.60394151303242216</v>
      </c>
      <c r="V191" s="724">
        <v>0.31786395422759062</v>
      </c>
      <c r="W191" s="723">
        <v>21.535282898919263</v>
      </c>
      <c r="X191" s="486" t="s">
        <v>97</v>
      </c>
    </row>
    <row r="192" spans="1:87" s="451" customFormat="1" ht="10.5" customHeight="1">
      <c r="A192" s="449" t="s">
        <v>98</v>
      </c>
      <c r="B192" s="448">
        <v>100</v>
      </c>
      <c r="C192" s="724">
        <v>45.515558267236116</v>
      </c>
      <c r="D192" s="724">
        <v>0.12202562538133008</v>
      </c>
      <c r="E192" s="724">
        <v>0.12202562538133008</v>
      </c>
      <c r="F192" s="724">
        <v>9.8840756558877363</v>
      </c>
      <c r="G192" s="724">
        <v>0.61012812690665041</v>
      </c>
      <c r="H192" s="724">
        <v>0.12202562538133008</v>
      </c>
      <c r="I192" s="724">
        <v>4.9420378279438681</v>
      </c>
      <c r="J192" s="724">
        <v>10.128126906650396</v>
      </c>
      <c r="K192" s="724">
        <v>0.91519219035997557</v>
      </c>
      <c r="L192" s="724">
        <v>0</v>
      </c>
      <c r="M192" s="724">
        <v>6.1012812690665039E-2</v>
      </c>
      <c r="N192" s="724">
        <v>0</v>
      </c>
      <c r="O192" s="724">
        <v>0</v>
      </c>
      <c r="P192" s="724">
        <v>1.1592434411226358</v>
      </c>
      <c r="Q192" s="724">
        <v>0.18303843807199513</v>
      </c>
      <c r="R192" s="724">
        <v>3.3557046979865772</v>
      </c>
      <c r="S192" s="724">
        <v>7.3215375228798045</v>
      </c>
      <c r="T192" s="724">
        <v>5.3081147040878589</v>
      </c>
      <c r="U192" s="724">
        <v>0.91519219035997557</v>
      </c>
      <c r="V192" s="724">
        <v>0.48810250152532031</v>
      </c>
      <c r="W192" s="723">
        <v>54.484441732763877</v>
      </c>
      <c r="X192" s="486" t="s">
        <v>98</v>
      </c>
    </row>
    <row r="193" spans="1:24" s="451" customFormat="1" ht="10.5" customHeight="1">
      <c r="A193" s="449" t="s">
        <v>99</v>
      </c>
      <c r="B193" s="448">
        <v>100</v>
      </c>
      <c r="C193" s="724">
        <v>54.857898215465958</v>
      </c>
      <c r="D193" s="724">
        <v>0.39656311962987445</v>
      </c>
      <c r="E193" s="724">
        <v>0.19828155981493722</v>
      </c>
      <c r="F193" s="724">
        <v>7.4686054196959688</v>
      </c>
      <c r="G193" s="724">
        <v>0.39656311962987445</v>
      </c>
      <c r="H193" s="724">
        <v>6.6093853271645728E-2</v>
      </c>
      <c r="I193" s="724">
        <v>1.0575016523463316</v>
      </c>
      <c r="J193" s="724">
        <v>3.7673496364838068</v>
      </c>
      <c r="K193" s="724">
        <v>5.5518836748182423</v>
      </c>
      <c r="L193" s="724">
        <v>0</v>
      </c>
      <c r="M193" s="724">
        <v>0.13218770654329146</v>
      </c>
      <c r="N193" s="724">
        <v>0</v>
      </c>
      <c r="O193" s="724">
        <v>0</v>
      </c>
      <c r="P193" s="724">
        <v>1.1235955056179776</v>
      </c>
      <c r="Q193" s="724">
        <v>5.0231328486450764</v>
      </c>
      <c r="R193" s="724">
        <v>3.6351619299405153</v>
      </c>
      <c r="S193" s="724">
        <v>15.003304692663583</v>
      </c>
      <c r="T193" s="724">
        <v>9.3853271645736953</v>
      </c>
      <c r="U193" s="724">
        <v>1.1896893588896233</v>
      </c>
      <c r="V193" s="724">
        <v>0.26437541308658291</v>
      </c>
      <c r="W193" s="723">
        <v>45.142101784534042</v>
      </c>
      <c r="X193" s="486" t="s">
        <v>99</v>
      </c>
    </row>
    <row r="194" spans="1:24" s="451" customFormat="1" ht="10.5" customHeight="1">
      <c r="A194" s="449" t="s">
        <v>100</v>
      </c>
      <c r="B194" s="448">
        <v>100</v>
      </c>
      <c r="C194" s="724">
        <v>76.671732522796361</v>
      </c>
      <c r="D194" s="724">
        <v>0.75987841945288759</v>
      </c>
      <c r="E194" s="724">
        <v>0</v>
      </c>
      <c r="F194" s="724">
        <v>26.823708206686931</v>
      </c>
      <c r="G194" s="724">
        <v>1.0638297872340425</v>
      </c>
      <c r="H194" s="724">
        <v>1.5957446808510638</v>
      </c>
      <c r="I194" s="724">
        <v>0</v>
      </c>
      <c r="J194" s="724">
        <v>6.8389057750759878</v>
      </c>
      <c r="K194" s="724">
        <v>3.6474164133738598</v>
      </c>
      <c r="L194" s="724">
        <v>1.3677811550151975</v>
      </c>
      <c r="M194" s="724">
        <v>0</v>
      </c>
      <c r="N194" s="724">
        <v>0</v>
      </c>
      <c r="O194" s="724">
        <v>0</v>
      </c>
      <c r="P194" s="724">
        <v>4.2553191489361701</v>
      </c>
      <c r="Q194" s="724">
        <v>0.303951367781155</v>
      </c>
      <c r="R194" s="724">
        <v>4.86322188449848</v>
      </c>
      <c r="S194" s="724">
        <v>12.310030395136778</v>
      </c>
      <c r="T194" s="724">
        <v>11.626139817629179</v>
      </c>
      <c r="U194" s="724">
        <v>1.1398176291793314</v>
      </c>
      <c r="V194" s="724">
        <v>0</v>
      </c>
      <c r="W194" s="723">
        <v>23.328267477203649</v>
      </c>
      <c r="X194" s="486" t="s">
        <v>100</v>
      </c>
    </row>
    <row r="195" spans="1:24" s="451" customFormat="1" ht="10.5" customHeight="1">
      <c r="A195" s="449" t="s">
        <v>101</v>
      </c>
      <c r="B195" s="448">
        <v>100</v>
      </c>
      <c r="C195" s="724">
        <v>66.666666666666657</v>
      </c>
      <c r="D195" s="724">
        <v>6.4850843060959802</v>
      </c>
      <c r="E195" s="724">
        <v>0</v>
      </c>
      <c r="F195" s="724">
        <v>10.765239948119326</v>
      </c>
      <c r="G195" s="724">
        <v>1.2970168612191959</v>
      </c>
      <c r="H195" s="724">
        <v>2.3346303501945527</v>
      </c>
      <c r="I195" s="724">
        <v>0</v>
      </c>
      <c r="J195" s="724">
        <v>3.5019455252918288</v>
      </c>
      <c r="K195" s="724">
        <v>3.2425421530479901</v>
      </c>
      <c r="L195" s="724">
        <v>0.51880674448767827</v>
      </c>
      <c r="M195" s="724">
        <v>0.12970168612191957</v>
      </c>
      <c r="N195" s="724">
        <v>0.38910505836575876</v>
      </c>
      <c r="O195" s="724">
        <v>0.12970168612191957</v>
      </c>
      <c r="P195" s="724">
        <v>2.5940337224383918</v>
      </c>
      <c r="Q195" s="724">
        <v>0.12970168612191957</v>
      </c>
      <c r="R195" s="724">
        <v>7.9118028534370941</v>
      </c>
      <c r="S195" s="724">
        <v>14.007782101167315</v>
      </c>
      <c r="T195" s="724">
        <v>12.321660181582361</v>
      </c>
      <c r="U195" s="724">
        <v>0.38910505836575876</v>
      </c>
      <c r="V195" s="724">
        <v>0.51880674448767827</v>
      </c>
      <c r="W195" s="723">
        <v>33.333333333333329</v>
      </c>
      <c r="X195" s="486" t="s">
        <v>101</v>
      </c>
    </row>
    <row r="196" spans="1:24" s="451" customFormat="1" ht="10.5" customHeight="1">
      <c r="A196" s="449" t="s">
        <v>102</v>
      </c>
      <c r="B196" s="448">
        <v>100</v>
      </c>
      <c r="C196" s="724">
        <v>69.379115710253998</v>
      </c>
      <c r="D196" s="724">
        <v>0.79962370649106307</v>
      </c>
      <c r="E196" s="724">
        <v>0</v>
      </c>
      <c r="F196" s="724">
        <v>34.760112888052682</v>
      </c>
      <c r="G196" s="724">
        <v>1.1288805268109126</v>
      </c>
      <c r="H196" s="724">
        <v>2.2107243650047037</v>
      </c>
      <c r="I196" s="724">
        <v>2.4459078080903107</v>
      </c>
      <c r="J196" s="724">
        <v>6.2088428974600189</v>
      </c>
      <c r="K196" s="724">
        <v>1.7873941674506115</v>
      </c>
      <c r="L196" s="724">
        <v>9.4073377234242708E-2</v>
      </c>
      <c r="M196" s="724">
        <v>0.47036688617121353</v>
      </c>
      <c r="N196" s="724">
        <v>0.28222013170272814</v>
      </c>
      <c r="O196" s="724">
        <v>0</v>
      </c>
      <c r="P196" s="724">
        <v>1.4111006585136407</v>
      </c>
      <c r="Q196" s="724">
        <v>9.4073377234242708E-2</v>
      </c>
      <c r="R196" s="724">
        <v>2.7751646284101597</v>
      </c>
      <c r="S196" s="724">
        <v>7.6199435559736601</v>
      </c>
      <c r="T196" s="724">
        <v>6.9143932267168386</v>
      </c>
      <c r="U196" s="724">
        <v>0.23518344308560676</v>
      </c>
      <c r="V196" s="724">
        <v>0.18814675446848542</v>
      </c>
      <c r="W196" s="723">
        <v>30.620884289746002</v>
      </c>
      <c r="X196" s="486" t="s">
        <v>102</v>
      </c>
    </row>
    <row r="197" spans="1:24" s="451" customFormat="1" ht="12.95" customHeight="1">
      <c r="A197" s="455" t="s">
        <v>151</v>
      </c>
      <c r="B197" s="454">
        <v>100</v>
      </c>
      <c r="C197" s="726">
        <v>76.374389303162772</v>
      </c>
      <c r="D197" s="726">
        <v>0.95140138853175626</v>
      </c>
      <c r="E197" s="726">
        <v>0.31370532270506557</v>
      </c>
      <c r="F197" s="726">
        <v>31.915659552584213</v>
      </c>
      <c r="G197" s="726">
        <v>1.5068140910259706</v>
      </c>
      <c r="H197" s="726">
        <v>1.7536641810233993</v>
      </c>
      <c r="I197" s="726">
        <v>1.9850861403959887</v>
      </c>
      <c r="J197" s="726">
        <v>3.8056055541270251</v>
      </c>
      <c r="K197" s="726">
        <v>3.3581897660066855</v>
      </c>
      <c r="L197" s="726">
        <v>0.26227822062226791</v>
      </c>
      <c r="M197" s="726">
        <v>0.71483671895088718</v>
      </c>
      <c r="N197" s="726">
        <v>3.2347647210079709</v>
      </c>
      <c r="O197" s="726">
        <v>1.542813062483929E-2</v>
      </c>
      <c r="P197" s="726">
        <v>1.7793777320647981</v>
      </c>
      <c r="Q197" s="726">
        <v>1.8102339933144769</v>
      </c>
      <c r="R197" s="726">
        <v>4.12959629724865</v>
      </c>
      <c r="S197" s="726">
        <v>8.2129082026227813</v>
      </c>
      <c r="T197" s="726">
        <v>8.8763178194908718</v>
      </c>
      <c r="U197" s="726">
        <v>0.85883260478272039</v>
      </c>
      <c r="V197" s="726">
        <v>0.88968886603239905</v>
      </c>
      <c r="W197" s="725">
        <v>23.625610696837231</v>
      </c>
      <c r="X197" s="490" t="s">
        <v>151</v>
      </c>
    </row>
    <row r="198" spans="1:24" s="451" customFormat="1" ht="10.5" customHeight="1">
      <c r="A198" s="449" t="s">
        <v>107</v>
      </c>
      <c r="B198" s="448">
        <v>100</v>
      </c>
      <c r="C198" s="724">
        <v>76.871450696954057</v>
      </c>
      <c r="D198" s="724">
        <v>0.72276716572018584</v>
      </c>
      <c r="E198" s="724">
        <v>0</v>
      </c>
      <c r="F198" s="724">
        <v>38.668043366029941</v>
      </c>
      <c r="G198" s="724">
        <v>1.3422818791946309</v>
      </c>
      <c r="H198" s="724">
        <v>3.0975735673722253</v>
      </c>
      <c r="I198" s="724">
        <v>0.72276716572018584</v>
      </c>
      <c r="J198" s="724">
        <v>3.3557046979865772</v>
      </c>
      <c r="K198" s="724">
        <v>1.0841507485802788</v>
      </c>
      <c r="L198" s="724">
        <v>0</v>
      </c>
      <c r="M198" s="724">
        <v>0</v>
      </c>
      <c r="N198" s="724">
        <v>0.25813113061435211</v>
      </c>
      <c r="O198" s="724">
        <v>0</v>
      </c>
      <c r="P198" s="724">
        <v>3.3040784718637068</v>
      </c>
      <c r="Q198" s="724">
        <v>0.10325245224574084</v>
      </c>
      <c r="R198" s="724">
        <v>3.1491997934950957</v>
      </c>
      <c r="S198" s="724">
        <v>13.680949922560663</v>
      </c>
      <c r="T198" s="724">
        <v>6.7114093959731544</v>
      </c>
      <c r="U198" s="724">
        <v>0.41300980898296336</v>
      </c>
      <c r="V198" s="724">
        <v>0.25813113061435211</v>
      </c>
      <c r="W198" s="723">
        <v>23.128549303045947</v>
      </c>
      <c r="X198" s="486" t="s">
        <v>107</v>
      </c>
    </row>
    <row r="199" spans="1:24" s="451" customFormat="1" ht="10.5" customHeight="1">
      <c r="A199" s="449" t="s">
        <v>108</v>
      </c>
      <c r="B199" s="448">
        <v>100</v>
      </c>
      <c r="C199" s="724">
        <v>62.200435729847491</v>
      </c>
      <c r="D199" s="724">
        <v>0.38126361655773422</v>
      </c>
      <c r="E199" s="724">
        <v>2.7777777777777777</v>
      </c>
      <c r="F199" s="724">
        <v>17.592592592592592</v>
      </c>
      <c r="G199" s="724">
        <v>1.252723311546841</v>
      </c>
      <c r="H199" s="724">
        <v>2.505446623093682</v>
      </c>
      <c r="I199" s="724">
        <v>2.3965141612200433</v>
      </c>
      <c r="J199" s="724">
        <v>2.1241830065359477</v>
      </c>
      <c r="K199" s="724">
        <v>1.6884531590413945</v>
      </c>
      <c r="L199" s="724">
        <v>1.1437908496732025</v>
      </c>
      <c r="M199" s="724">
        <v>0.65359477124183007</v>
      </c>
      <c r="N199" s="724">
        <v>0.38126361655773422</v>
      </c>
      <c r="O199" s="724">
        <v>0</v>
      </c>
      <c r="P199" s="724">
        <v>2.5599128540305012</v>
      </c>
      <c r="Q199" s="724">
        <v>3.8671023965141611</v>
      </c>
      <c r="R199" s="724">
        <v>3.4313725490196081</v>
      </c>
      <c r="S199" s="724">
        <v>11.437908496732026</v>
      </c>
      <c r="T199" s="724">
        <v>7.461873638344227</v>
      </c>
      <c r="U199" s="724">
        <v>0.32679738562091504</v>
      </c>
      <c r="V199" s="724">
        <v>0.2178649237472767</v>
      </c>
      <c r="W199" s="723">
        <v>37.799564270152509</v>
      </c>
      <c r="X199" s="486" t="s">
        <v>108</v>
      </c>
    </row>
    <row r="200" spans="1:24" s="451" customFormat="1" ht="10.5" customHeight="1">
      <c r="A200" s="449" t="s">
        <v>109</v>
      </c>
      <c r="B200" s="448">
        <v>100</v>
      </c>
      <c r="C200" s="724">
        <v>70.643642072213495</v>
      </c>
      <c r="D200" s="724">
        <v>0.31397174254317112</v>
      </c>
      <c r="E200" s="724">
        <v>0.20931449502878074</v>
      </c>
      <c r="F200" s="724">
        <v>10.047095761381476</v>
      </c>
      <c r="G200" s="724">
        <v>1.2035583464154893</v>
      </c>
      <c r="H200" s="724">
        <v>1.2035583464154893</v>
      </c>
      <c r="I200" s="724">
        <v>1.8838304552590266</v>
      </c>
      <c r="J200" s="724">
        <v>3.2443746729461016</v>
      </c>
      <c r="K200" s="724">
        <v>11.250654107796965</v>
      </c>
      <c r="L200" s="724">
        <v>0</v>
      </c>
      <c r="M200" s="724">
        <v>0.9419152276295133</v>
      </c>
      <c r="N200" s="724">
        <v>0.20931449502878074</v>
      </c>
      <c r="O200" s="724">
        <v>0</v>
      </c>
      <c r="P200" s="724">
        <v>0.52328623757195181</v>
      </c>
      <c r="Q200" s="724">
        <v>7.0643642072213506</v>
      </c>
      <c r="R200" s="724">
        <v>10.989010989010989</v>
      </c>
      <c r="S200" s="724">
        <v>8.0062794348508639</v>
      </c>
      <c r="T200" s="724">
        <v>10.09942438513867</v>
      </c>
      <c r="U200" s="724">
        <v>0.41862899005756149</v>
      </c>
      <c r="V200" s="724">
        <v>2.9304029304029302</v>
      </c>
      <c r="W200" s="723">
        <v>29.356357927786497</v>
      </c>
      <c r="X200" s="486" t="s">
        <v>109</v>
      </c>
    </row>
    <row r="201" spans="1:24" s="451" customFormat="1" ht="10.5" customHeight="1">
      <c r="A201" s="449" t="s">
        <v>110</v>
      </c>
      <c r="B201" s="448">
        <v>100</v>
      </c>
      <c r="C201" s="724">
        <v>78.991352372647341</v>
      </c>
      <c r="D201" s="724">
        <v>1.148172371193954</v>
      </c>
      <c r="E201" s="724">
        <v>5.0868396192137198E-2</v>
      </c>
      <c r="F201" s="724">
        <v>35.913087711648863</v>
      </c>
      <c r="G201" s="724">
        <v>1.5987210231814548</v>
      </c>
      <c r="H201" s="724">
        <v>1.5405857132475838</v>
      </c>
      <c r="I201" s="724">
        <v>2.1219388125862948</v>
      </c>
      <c r="J201" s="724">
        <v>4.1784754014969847</v>
      </c>
      <c r="K201" s="724">
        <v>2.8122956180510137</v>
      </c>
      <c r="L201" s="724">
        <v>0.21800741225201656</v>
      </c>
      <c r="M201" s="724">
        <v>0.78482668410725964</v>
      </c>
      <c r="N201" s="724">
        <v>4.4546181236828719</v>
      </c>
      <c r="O201" s="724">
        <v>2.1800741225201654E-2</v>
      </c>
      <c r="P201" s="724">
        <v>1.6350555918901242</v>
      </c>
      <c r="Q201" s="724">
        <v>1.0537024925514136</v>
      </c>
      <c r="R201" s="724">
        <v>3.4081825448731924</v>
      </c>
      <c r="S201" s="724">
        <v>7.0343725019984014</v>
      </c>
      <c r="T201" s="724">
        <v>9.1926458832933662</v>
      </c>
      <c r="U201" s="724">
        <v>1.0464355788096795</v>
      </c>
      <c r="V201" s="724">
        <v>0.78482668410725964</v>
      </c>
      <c r="W201" s="723">
        <v>21.008647627352666</v>
      </c>
      <c r="X201" s="486" t="s">
        <v>110</v>
      </c>
    </row>
    <row r="202" spans="1:24" s="451" customFormat="1" ht="12.95" customHeight="1">
      <c r="A202" s="455" t="s">
        <v>152</v>
      </c>
      <c r="B202" s="454">
        <v>100</v>
      </c>
      <c r="C202" s="726">
        <v>73.633730462345611</v>
      </c>
      <c r="D202" s="726">
        <v>0.76511094108645761</v>
      </c>
      <c r="E202" s="726">
        <v>0.12023171931358617</v>
      </c>
      <c r="F202" s="726">
        <v>27.224286807301347</v>
      </c>
      <c r="G202" s="726">
        <v>1.0848180128975844</v>
      </c>
      <c r="H202" s="726">
        <v>1.9783582905235544</v>
      </c>
      <c r="I202" s="726">
        <v>4.9513608044595037</v>
      </c>
      <c r="J202" s="726">
        <v>7.1565198382336863</v>
      </c>
      <c r="K202" s="726">
        <v>4.0550879877582249</v>
      </c>
      <c r="L202" s="726">
        <v>0.36342769701606731</v>
      </c>
      <c r="M202" s="726">
        <v>0.38528800961853754</v>
      </c>
      <c r="N202" s="726">
        <v>0.59022844026669574</v>
      </c>
      <c r="O202" s="726">
        <v>0.21040550879877581</v>
      </c>
      <c r="P202" s="726">
        <v>1.4892337960432833</v>
      </c>
      <c r="Q202" s="726">
        <v>0.50005465078150613</v>
      </c>
      <c r="R202" s="726">
        <v>3.3774182970816482</v>
      </c>
      <c r="S202" s="726">
        <v>8.7659853535905565</v>
      </c>
      <c r="T202" s="726">
        <v>9.2359820745436672</v>
      </c>
      <c r="U202" s="726">
        <v>0.76237840201114881</v>
      </c>
      <c r="V202" s="726">
        <v>0.61208875286916598</v>
      </c>
      <c r="W202" s="725">
        <v>26.366269537654389</v>
      </c>
      <c r="X202" s="490" t="s">
        <v>152</v>
      </c>
    </row>
    <row r="203" spans="1:24" s="451" customFormat="1" ht="10.5" customHeight="1">
      <c r="A203" s="449" t="s">
        <v>51</v>
      </c>
      <c r="B203" s="448">
        <v>100</v>
      </c>
      <c r="C203" s="724">
        <v>61.688851913477535</v>
      </c>
      <c r="D203" s="724">
        <v>1.3588463671658346</v>
      </c>
      <c r="E203" s="724">
        <v>0.55463117027176934</v>
      </c>
      <c r="F203" s="724">
        <v>6.1009428729894619</v>
      </c>
      <c r="G203" s="724">
        <v>0.88740987243483094</v>
      </c>
      <c r="H203" s="724">
        <v>0.22185246810870773</v>
      </c>
      <c r="I203" s="724">
        <v>14.905712701053799</v>
      </c>
      <c r="J203" s="724">
        <v>14.004437049362172</v>
      </c>
      <c r="K203" s="724">
        <v>4.1874653355518578</v>
      </c>
      <c r="L203" s="724">
        <v>0.30504714364947311</v>
      </c>
      <c r="M203" s="724">
        <v>0.29118136439267889</v>
      </c>
      <c r="N203" s="724">
        <v>0.36051026067664999</v>
      </c>
      <c r="O203" s="724">
        <v>0</v>
      </c>
      <c r="P203" s="724">
        <v>0.95673876871880204</v>
      </c>
      <c r="Q203" s="724">
        <v>0.8735440931780365</v>
      </c>
      <c r="R203" s="724">
        <v>1.7748197448696619</v>
      </c>
      <c r="S203" s="724">
        <v>8.9434276206322796</v>
      </c>
      <c r="T203" s="724">
        <v>5.1442041042706599</v>
      </c>
      <c r="U203" s="724">
        <v>0.54076539101497512</v>
      </c>
      <c r="V203" s="724">
        <v>0.24958402662229617</v>
      </c>
      <c r="W203" s="723">
        <v>38.311148086522465</v>
      </c>
      <c r="X203" s="486" t="s">
        <v>51</v>
      </c>
    </row>
    <row r="204" spans="1:24" s="451" customFormat="1" ht="10.5" customHeight="1">
      <c r="A204" s="449" t="s">
        <v>234</v>
      </c>
      <c r="B204" s="448">
        <v>100</v>
      </c>
      <c r="C204" s="724">
        <v>76.022234784247217</v>
      </c>
      <c r="D204" s="724">
        <v>0.55586960618051628</v>
      </c>
      <c r="E204" s="724">
        <v>1.884303749764462E-2</v>
      </c>
      <c r="F204" s="724">
        <v>34.953834558130772</v>
      </c>
      <c r="G204" s="724">
        <v>1.2200866779724893</v>
      </c>
      <c r="H204" s="724">
        <v>2.2847182965894102</v>
      </c>
      <c r="I204" s="724">
        <v>1.8748822310156399</v>
      </c>
      <c r="J204" s="724">
        <v>5.4032410024495947</v>
      </c>
      <c r="K204" s="724">
        <v>4.0324100244959489</v>
      </c>
      <c r="L204" s="724">
        <v>0.32975315620878082</v>
      </c>
      <c r="M204" s="724">
        <v>0.46636517806670436</v>
      </c>
      <c r="N204" s="724">
        <v>0.65950631241756164</v>
      </c>
      <c r="O204" s="724">
        <v>0.36272847182965895</v>
      </c>
      <c r="P204" s="724">
        <v>1.5121537591859808</v>
      </c>
      <c r="Q204" s="724">
        <v>0.30148859996231392</v>
      </c>
      <c r="R204" s="724">
        <v>4.0182777463727151</v>
      </c>
      <c r="S204" s="724">
        <v>8.0742415677407191</v>
      </c>
      <c r="T204" s="724">
        <v>8.3192010552100992</v>
      </c>
      <c r="U204" s="724">
        <v>0.7254569436593179</v>
      </c>
      <c r="V204" s="724">
        <v>0.90917655926135299</v>
      </c>
      <c r="W204" s="723">
        <v>23.977765215752779</v>
      </c>
      <c r="X204" s="486" t="s">
        <v>234</v>
      </c>
    </row>
    <row r="205" spans="1:24" s="451" customFormat="1" ht="10.5" customHeight="1">
      <c r="A205" s="449" t="s">
        <v>52</v>
      </c>
      <c r="B205" s="448">
        <v>100</v>
      </c>
      <c r="C205" s="724">
        <v>77.982101262719141</v>
      </c>
      <c r="D205" s="724">
        <v>0.78460218217481925</v>
      </c>
      <c r="E205" s="724">
        <v>0</v>
      </c>
      <c r="F205" s="724">
        <v>25.781537329900701</v>
      </c>
      <c r="G205" s="724">
        <v>0.90719627313963469</v>
      </c>
      <c r="H205" s="724">
        <v>2.7338482285153858</v>
      </c>
      <c r="I205" s="724">
        <v>4.1681990928037269</v>
      </c>
      <c r="J205" s="724">
        <v>5.6761064116709576</v>
      </c>
      <c r="K205" s="724">
        <v>3.984307956356504</v>
      </c>
      <c r="L205" s="724">
        <v>0.49037636385926198</v>
      </c>
      <c r="M205" s="724">
        <v>0.25744759102611253</v>
      </c>
      <c r="N205" s="724">
        <v>0.61297045482407742</v>
      </c>
      <c r="O205" s="724">
        <v>1.2259409096481551E-2</v>
      </c>
      <c r="P205" s="724">
        <v>1.9124678190511217</v>
      </c>
      <c r="Q205" s="724">
        <v>0.67426750030648519</v>
      </c>
      <c r="R205" s="724">
        <v>3.1138899105063138</v>
      </c>
      <c r="S205" s="724">
        <v>10.408238322912835</v>
      </c>
      <c r="T205" s="724">
        <v>15.238445506926565</v>
      </c>
      <c r="U205" s="724">
        <v>1.0543091822974133</v>
      </c>
      <c r="V205" s="724">
        <v>0.15937231825426015</v>
      </c>
      <c r="W205" s="723">
        <v>22.017898737280863</v>
      </c>
      <c r="X205" s="486" t="s">
        <v>52</v>
      </c>
    </row>
    <row r="206" spans="1:24" s="451" customFormat="1" ht="12.95" customHeight="1">
      <c r="A206" s="455" t="s">
        <v>153</v>
      </c>
      <c r="B206" s="454">
        <v>100</v>
      </c>
      <c r="C206" s="726">
        <v>79.365642130526084</v>
      </c>
      <c r="D206" s="726">
        <v>1.6145307769929365</v>
      </c>
      <c r="E206" s="726">
        <v>1.05544495050045</v>
      </c>
      <c r="F206" s="726">
        <v>28.210652630430634</v>
      </c>
      <c r="G206" s="726">
        <v>1.5272588431014265</v>
      </c>
      <c r="H206" s="726">
        <v>2.0754356778574743</v>
      </c>
      <c r="I206" s="726">
        <v>2.5063408514468049</v>
      </c>
      <c r="J206" s="726">
        <v>6.3026699757274933</v>
      </c>
      <c r="K206" s="726">
        <v>3.3408787192843703</v>
      </c>
      <c r="L206" s="726">
        <v>1.2081708348105926</v>
      </c>
      <c r="M206" s="726">
        <v>0.88362833065153945</v>
      </c>
      <c r="N206" s="726">
        <v>0.56181307442659612</v>
      </c>
      <c r="O206" s="726">
        <v>2.7272479341096897E-3</v>
      </c>
      <c r="P206" s="726">
        <v>0.82635612403523606</v>
      </c>
      <c r="Q206" s="726">
        <v>0.53999509095371856</v>
      </c>
      <c r="R206" s="726">
        <v>4.4781411078081108</v>
      </c>
      <c r="S206" s="726">
        <v>12.100799083644693</v>
      </c>
      <c r="T206" s="726">
        <v>10.638994190961901</v>
      </c>
      <c r="U206" s="726">
        <v>0.9463550331360624</v>
      </c>
      <c r="V206" s="726">
        <v>0.53726784301960895</v>
      </c>
      <c r="W206" s="725">
        <v>20.634357869473913</v>
      </c>
      <c r="X206" s="490" t="s">
        <v>153</v>
      </c>
    </row>
    <row r="207" spans="1:24" s="451" customFormat="1" ht="10.5" customHeight="1">
      <c r="A207" s="467" t="s">
        <v>162</v>
      </c>
      <c r="B207" s="466">
        <v>100</v>
      </c>
      <c r="C207" s="729">
        <v>84.859962124987547</v>
      </c>
      <c r="D207" s="729">
        <v>0.92694109438851791</v>
      </c>
      <c r="E207" s="729">
        <v>1.4003787501245888</v>
      </c>
      <c r="F207" s="729">
        <v>36.255357320841227</v>
      </c>
      <c r="G207" s="729">
        <v>1.1761188079338185</v>
      </c>
      <c r="H207" s="729">
        <v>1.6246386923153593</v>
      </c>
      <c r="I207" s="729">
        <v>2.2276487590949867</v>
      </c>
      <c r="J207" s="729">
        <v>7.8092295425097182</v>
      </c>
      <c r="K207" s="729">
        <v>3.8921558855775937</v>
      </c>
      <c r="L207" s="729">
        <v>1.6146715837735475</v>
      </c>
      <c r="M207" s="729">
        <v>0.98674374563938994</v>
      </c>
      <c r="N207" s="729">
        <v>0.73258247782318353</v>
      </c>
      <c r="O207" s="729">
        <v>4.9835542709060097E-3</v>
      </c>
      <c r="P207" s="729">
        <v>1.0614970597029803</v>
      </c>
      <c r="Q207" s="729">
        <v>0.70268115219774741</v>
      </c>
      <c r="R207" s="729">
        <v>4.5300508322535631</v>
      </c>
      <c r="S207" s="729">
        <v>7.9537526163659917</v>
      </c>
      <c r="T207" s="729">
        <v>10.619954151300707</v>
      </c>
      <c r="U207" s="729">
        <v>0.76746735771952557</v>
      </c>
      <c r="V207" s="729">
        <v>0.55317452407056711</v>
      </c>
      <c r="W207" s="728">
        <v>15.140037875012457</v>
      </c>
      <c r="X207" s="493" t="s">
        <v>162</v>
      </c>
    </row>
    <row r="208" spans="1:24" s="451" customFormat="1" ht="10.5" customHeight="1">
      <c r="A208" s="457" t="s">
        <v>165</v>
      </c>
      <c r="B208" s="448">
        <v>100</v>
      </c>
      <c r="C208" s="724">
        <v>83.973412112259965</v>
      </c>
      <c r="D208" s="724">
        <v>0.66997256805233174</v>
      </c>
      <c r="E208" s="724">
        <v>3.6927621861152143E-2</v>
      </c>
      <c r="F208" s="724">
        <v>35.624604346908626</v>
      </c>
      <c r="G208" s="724">
        <v>1.2449883941759865</v>
      </c>
      <c r="H208" s="724">
        <v>1.7197721038193712</v>
      </c>
      <c r="I208" s="724">
        <v>2.1998311880143491</v>
      </c>
      <c r="J208" s="724">
        <v>8.1610044313146233</v>
      </c>
      <c r="K208" s="724">
        <v>4.1200675247942602</v>
      </c>
      <c r="L208" s="724">
        <v>1.6933952310614053</v>
      </c>
      <c r="M208" s="724">
        <v>1.0392487866638531</v>
      </c>
      <c r="N208" s="724">
        <v>0.77548005908419504</v>
      </c>
      <c r="O208" s="724">
        <v>5.2753745515931628E-3</v>
      </c>
      <c r="P208" s="724">
        <v>1.0867271576281916</v>
      </c>
      <c r="Q208" s="724">
        <v>0.74382781177463597</v>
      </c>
      <c r="R208" s="724">
        <v>4.7214602236758809</v>
      </c>
      <c r="S208" s="724">
        <v>7.8603080818738125</v>
      </c>
      <c r="T208" s="724">
        <v>10.877822325385102</v>
      </c>
      <c r="U208" s="724">
        <v>0.8124076809453471</v>
      </c>
      <c r="V208" s="724">
        <v>0.58556657522684108</v>
      </c>
      <c r="W208" s="723">
        <v>16.026587887740028</v>
      </c>
      <c r="X208" s="491" t="s">
        <v>165</v>
      </c>
    </row>
    <row r="209" spans="1:24" s="451" customFormat="1" ht="10.5" customHeight="1">
      <c r="A209" s="457" t="s">
        <v>166</v>
      </c>
      <c r="B209" s="448">
        <v>100</v>
      </c>
      <c r="C209" s="724">
        <v>100</v>
      </c>
      <c r="D209" s="724">
        <v>5.4054054054054053</v>
      </c>
      <c r="E209" s="724">
        <v>24.774774774774773</v>
      </c>
      <c r="F209" s="724">
        <v>47.027027027027032</v>
      </c>
      <c r="G209" s="724">
        <v>0</v>
      </c>
      <c r="H209" s="724">
        <v>0</v>
      </c>
      <c r="I209" s="724">
        <v>2.6126126126126126</v>
      </c>
      <c r="J209" s="724">
        <v>1.8018018018018018</v>
      </c>
      <c r="K209" s="724">
        <v>0</v>
      </c>
      <c r="L209" s="724">
        <v>0.27027027027027029</v>
      </c>
      <c r="M209" s="724">
        <v>9.0090090090090086E-2</v>
      </c>
      <c r="N209" s="724">
        <v>0</v>
      </c>
      <c r="O209" s="724">
        <v>0</v>
      </c>
      <c r="P209" s="724">
        <v>0.63063063063063063</v>
      </c>
      <c r="Q209" s="724">
        <v>0</v>
      </c>
      <c r="R209" s="724">
        <v>1.2612612612612613</v>
      </c>
      <c r="S209" s="724">
        <v>9.5495495495495497</v>
      </c>
      <c r="T209" s="724">
        <v>6.2162162162162167</v>
      </c>
      <c r="U209" s="724">
        <v>0</v>
      </c>
      <c r="V209" s="724">
        <v>0</v>
      </c>
      <c r="W209" s="727" t="s">
        <v>197</v>
      </c>
      <c r="X209" s="491" t="s">
        <v>166</v>
      </c>
    </row>
    <row r="210" spans="1:24" s="451" customFormat="1" ht="10.5" customHeight="1">
      <c r="A210" s="449" t="s">
        <v>116</v>
      </c>
      <c r="B210" s="448">
        <v>100</v>
      </c>
      <c r="C210" s="724">
        <v>66.830065359477118</v>
      </c>
      <c r="D210" s="724">
        <v>1.3888888888888888</v>
      </c>
      <c r="E210" s="724">
        <v>7.0261437908496731</v>
      </c>
      <c r="F210" s="724">
        <v>8.0065359477124183</v>
      </c>
      <c r="G210" s="724">
        <v>2.2875816993464051</v>
      </c>
      <c r="H210" s="724">
        <v>2.8594771241830066</v>
      </c>
      <c r="I210" s="724">
        <v>3.3496732026143792</v>
      </c>
      <c r="J210" s="724">
        <v>5.2287581699346406</v>
      </c>
      <c r="K210" s="724">
        <v>1.3071895424836601</v>
      </c>
      <c r="L210" s="724">
        <v>0</v>
      </c>
      <c r="M210" s="724">
        <v>0.81699346405228768</v>
      </c>
      <c r="N210" s="724">
        <v>8.1699346405228759E-2</v>
      </c>
      <c r="O210" s="724">
        <v>0</v>
      </c>
      <c r="P210" s="724">
        <v>0.89869281045751626</v>
      </c>
      <c r="Q210" s="724">
        <v>0.24509803921568626</v>
      </c>
      <c r="R210" s="724">
        <v>6.4542483660130729</v>
      </c>
      <c r="S210" s="724">
        <v>14.542483660130721</v>
      </c>
      <c r="T210" s="724">
        <v>8.7418300653594763</v>
      </c>
      <c r="U210" s="724">
        <v>2.7777777777777777</v>
      </c>
      <c r="V210" s="724">
        <v>0.89869281045751626</v>
      </c>
      <c r="W210" s="723">
        <v>33.169934640522875</v>
      </c>
      <c r="X210" s="486" t="s">
        <v>116</v>
      </c>
    </row>
    <row r="211" spans="1:24" s="451" customFormat="1" ht="10.5" customHeight="1">
      <c r="A211" s="449" t="s">
        <v>117</v>
      </c>
      <c r="B211" s="448">
        <v>100</v>
      </c>
      <c r="C211" s="724">
        <v>81.084840055632824</v>
      </c>
      <c r="D211" s="724">
        <v>4.053248559507252</v>
      </c>
      <c r="E211" s="724">
        <v>0.29803298231670972</v>
      </c>
      <c r="F211" s="724">
        <v>29.048281343135308</v>
      </c>
      <c r="G211" s="724">
        <v>0.9139678124379097</v>
      </c>
      <c r="H211" s="724">
        <v>1.8875422213391617</v>
      </c>
      <c r="I211" s="724">
        <v>1.9868865487780649</v>
      </c>
      <c r="J211" s="724">
        <v>4.6691833896284525</v>
      </c>
      <c r="K211" s="724">
        <v>1.9074110868269423</v>
      </c>
      <c r="L211" s="724">
        <v>0.41724617524339358</v>
      </c>
      <c r="M211" s="724">
        <v>0.83449235048678716</v>
      </c>
      <c r="N211" s="724">
        <v>0.55632823365785811</v>
      </c>
      <c r="O211" s="724">
        <v>0</v>
      </c>
      <c r="P211" s="724">
        <v>0.65567256109676131</v>
      </c>
      <c r="Q211" s="724">
        <v>0.29803298231670972</v>
      </c>
      <c r="R211" s="724">
        <v>4.1327240214583751</v>
      </c>
      <c r="S211" s="724">
        <v>16.928273395589109</v>
      </c>
      <c r="T211" s="724">
        <v>10.41128551559706</v>
      </c>
      <c r="U211" s="724">
        <v>1.1126564673157162</v>
      </c>
      <c r="V211" s="724">
        <v>0.93383667792569047</v>
      </c>
      <c r="W211" s="723">
        <v>18.915159944367176</v>
      </c>
      <c r="X211" s="486" t="s">
        <v>117</v>
      </c>
    </row>
    <row r="212" spans="1:24" s="451" customFormat="1" ht="10.5" customHeight="1">
      <c r="A212" s="449" t="s">
        <v>118</v>
      </c>
      <c r="B212" s="448">
        <v>100</v>
      </c>
      <c r="C212" s="724">
        <v>63.138925294888594</v>
      </c>
      <c r="D212" s="724">
        <v>2.6539973787680209</v>
      </c>
      <c r="E212" s="724">
        <v>0</v>
      </c>
      <c r="F212" s="724">
        <v>16.841415465268678</v>
      </c>
      <c r="G212" s="724">
        <v>1.310615989515072</v>
      </c>
      <c r="H212" s="724">
        <v>3.9646133682830929</v>
      </c>
      <c r="I212" s="724">
        <v>2.7195281782437744</v>
      </c>
      <c r="J212" s="724">
        <v>3.800786369593709</v>
      </c>
      <c r="K212" s="724">
        <v>4.3250327653997385</v>
      </c>
      <c r="L212" s="724">
        <v>1.7693315858453473</v>
      </c>
      <c r="M212" s="724">
        <v>0.45871559633027525</v>
      </c>
      <c r="N212" s="724">
        <v>0.22935779816513763</v>
      </c>
      <c r="O212" s="724">
        <v>0</v>
      </c>
      <c r="P212" s="724">
        <v>0.62254259501965925</v>
      </c>
      <c r="Q212" s="724">
        <v>0.19659239842726078</v>
      </c>
      <c r="R212" s="724">
        <v>3.7024901703800785</v>
      </c>
      <c r="S212" s="724">
        <v>12.2870249017038</v>
      </c>
      <c r="T212" s="724">
        <v>6.8479685452162515</v>
      </c>
      <c r="U212" s="724">
        <v>1.1795543905635648</v>
      </c>
      <c r="V212" s="724">
        <v>0.19659239842726078</v>
      </c>
      <c r="W212" s="723">
        <v>36.861074705111399</v>
      </c>
      <c r="X212" s="486" t="s">
        <v>118</v>
      </c>
    </row>
    <row r="213" spans="1:24" s="451" customFormat="1" ht="10.5" customHeight="1">
      <c r="A213" s="449" t="s">
        <v>119</v>
      </c>
      <c r="B213" s="448">
        <v>100</v>
      </c>
      <c r="C213" s="724">
        <v>75.743787189359466</v>
      </c>
      <c r="D213" s="724">
        <v>0</v>
      </c>
      <c r="E213" s="724">
        <v>0.14000700035001751</v>
      </c>
      <c r="F213" s="724">
        <v>10.990549527476373</v>
      </c>
      <c r="G213" s="724">
        <v>0.6650332516625832</v>
      </c>
      <c r="H213" s="724">
        <v>1.9250962548127408</v>
      </c>
      <c r="I213" s="724">
        <v>1.855092754637732</v>
      </c>
      <c r="J213" s="724">
        <v>5.9152957647882394</v>
      </c>
      <c r="K213" s="724">
        <v>4.8652432621631085</v>
      </c>
      <c r="L213" s="724">
        <v>7.0003500175008754E-2</v>
      </c>
      <c r="M213" s="724">
        <v>1.3300665033251664</v>
      </c>
      <c r="N213" s="724">
        <v>0.10500525026251313</v>
      </c>
      <c r="O213" s="724">
        <v>0</v>
      </c>
      <c r="P213" s="724">
        <v>0.63003150157507881</v>
      </c>
      <c r="Q213" s="724">
        <v>0.6650332516625832</v>
      </c>
      <c r="R213" s="724">
        <v>5.5302765138256911</v>
      </c>
      <c r="S213" s="724">
        <v>29.506475323766189</v>
      </c>
      <c r="T213" s="724">
        <v>10.15050752537627</v>
      </c>
      <c r="U213" s="724">
        <v>0.80504025201260065</v>
      </c>
      <c r="V213" s="724">
        <v>0.63003150157507881</v>
      </c>
      <c r="W213" s="723">
        <v>24.25621281064053</v>
      </c>
      <c r="X213" s="486" t="s">
        <v>119</v>
      </c>
    </row>
    <row r="214" spans="1:24" s="451" customFormat="1" ht="10.5" customHeight="1">
      <c r="A214" s="449" t="s">
        <v>120</v>
      </c>
      <c r="B214" s="448">
        <v>100</v>
      </c>
      <c r="C214" s="724">
        <v>67.506441454337235</v>
      </c>
      <c r="D214" s="724">
        <v>2.6338391067849987</v>
      </c>
      <c r="E214" s="724">
        <v>0</v>
      </c>
      <c r="F214" s="724">
        <v>11.508731749212711</v>
      </c>
      <c r="G214" s="724">
        <v>5.2104208416833666</v>
      </c>
      <c r="H214" s="724">
        <v>2.9773833381047812</v>
      </c>
      <c r="I214" s="724">
        <v>5.5253363870598333</v>
      </c>
      <c r="J214" s="724">
        <v>3.6644718007443453</v>
      </c>
      <c r="K214" s="724">
        <v>1.2310334955625537</v>
      </c>
      <c r="L214" s="724">
        <v>1.2024048096192386</v>
      </c>
      <c r="M214" s="724">
        <v>0.57257371886630404</v>
      </c>
      <c r="N214" s="724">
        <v>0.54394503292298879</v>
      </c>
      <c r="O214" s="724">
        <v>0</v>
      </c>
      <c r="P214" s="724">
        <v>0.17177211565989123</v>
      </c>
      <c r="Q214" s="724">
        <v>0.34354423131978246</v>
      </c>
      <c r="R214" s="724">
        <v>2.8342399083882053</v>
      </c>
      <c r="S214" s="724">
        <v>11.880904666475809</v>
      </c>
      <c r="T214" s="724">
        <v>16.289722301746352</v>
      </c>
      <c r="U214" s="724">
        <v>0.85886057829945606</v>
      </c>
      <c r="V214" s="724">
        <v>5.7257371886630395E-2</v>
      </c>
      <c r="W214" s="723">
        <v>32.493558545662751</v>
      </c>
      <c r="X214" s="486" t="s">
        <v>120</v>
      </c>
    </row>
    <row r="215" spans="1:24" s="451" customFormat="1" ht="10.5" customHeight="1">
      <c r="A215" s="449" t="s">
        <v>121</v>
      </c>
      <c r="B215" s="448">
        <v>100</v>
      </c>
      <c r="C215" s="724">
        <v>76.9394261424017</v>
      </c>
      <c r="D215" s="724">
        <v>1.1689691817215728</v>
      </c>
      <c r="E215" s="724">
        <v>0.21253985122210414</v>
      </c>
      <c r="F215" s="724">
        <v>29.543039319872477</v>
      </c>
      <c r="G215" s="724">
        <v>1.0626992561105209</v>
      </c>
      <c r="H215" s="724">
        <v>2.4442082890541976</v>
      </c>
      <c r="I215" s="724">
        <v>0.42507970244420828</v>
      </c>
      <c r="J215" s="724">
        <v>3.2943676939426139</v>
      </c>
      <c r="K215" s="724">
        <v>2.0191285866099893</v>
      </c>
      <c r="L215" s="724">
        <v>0</v>
      </c>
      <c r="M215" s="724">
        <v>0.10626992561105207</v>
      </c>
      <c r="N215" s="724">
        <v>0.10626992561105207</v>
      </c>
      <c r="O215" s="724">
        <v>0</v>
      </c>
      <c r="P215" s="724">
        <v>0.3188097768331562</v>
      </c>
      <c r="Q215" s="724">
        <v>0.21253985122210414</v>
      </c>
      <c r="R215" s="724">
        <v>8.2890541976620611</v>
      </c>
      <c r="S215" s="724">
        <v>18.916046758767269</v>
      </c>
      <c r="T215" s="724">
        <v>7.5451647183846973</v>
      </c>
      <c r="U215" s="724">
        <v>1.2752391073326248</v>
      </c>
      <c r="V215" s="724">
        <v>0.10626992561105207</v>
      </c>
      <c r="W215" s="723">
        <v>23.0605738575983</v>
      </c>
      <c r="X215" s="486" t="s">
        <v>121</v>
      </c>
    </row>
    <row r="216" spans="1:24" s="451" customFormat="1" ht="12.95" customHeight="1">
      <c r="A216" s="455" t="s">
        <v>154</v>
      </c>
      <c r="B216" s="454">
        <v>100</v>
      </c>
      <c r="C216" s="726">
        <v>79.214509394572033</v>
      </c>
      <c r="D216" s="726">
        <v>2.2638308977035488</v>
      </c>
      <c r="E216" s="726">
        <v>6.524008350730688E-3</v>
      </c>
      <c r="F216" s="726">
        <v>28.118475991649266</v>
      </c>
      <c r="G216" s="726">
        <v>1.0699373695198329</v>
      </c>
      <c r="H216" s="726">
        <v>2.6878914405010437</v>
      </c>
      <c r="I216" s="726">
        <v>2.0942066805845512</v>
      </c>
      <c r="J216" s="726">
        <v>4.2406054279749483</v>
      </c>
      <c r="K216" s="726">
        <v>2.1333507306889352</v>
      </c>
      <c r="L216" s="726">
        <v>7.1764091858037574E-2</v>
      </c>
      <c r="M216" s="726">
        <v>0.72416492693110646</v>
      </c>
      <c r="N216" s="726">
        <v>0.78940501043841327</v>
      </c>
      <c r="O216" s="726">
        <v>0.26096033402922758</v>
      </c>
      <c r="P216" s="726">
        <v>1.0503653444676408</v>
      </c>
      <c r="Q216" s="726">
        <v>0.5284446764091858</v>
      </c>
      <c r="R216" s="726">
        <v>6.8436847599164921</v>
      </c>
      <c r="S216" s="726">
        <v>11.46268267223382</v>
      </c>
      <c r="T216" s="726">
        <v>13.967901878914404</v>
      </c>
      <c r="U216" s="726">
        <v>0.70459290187891443</v>
      </c>
      <c r="V216" s="726">
        <v>0.20224425887265135</v>
      </c>
      <c r="W216" s="725">
        <v>20.785490605427974</v>
      </c>
      <c r="X216" s="490" t="s">
        <v>154</v>
      </c>
    </row>
    <row r="217" spans="1:24" s="451" customFormat="1" ht="10.5" customHeight="1">
      <c r="A217" s="449" t="s">
        <v>103</v>
      </c>
      <c r="B217" s="448">
        <v>100</v>
      </c>
      <c r="C217" s="724">
        <v>73.859844271412683</v>
      </c>
      <c r="D217" s="724">
        <v>1.7241379310344827</v>
      </c>
      <c r="E217" s="724">
        <v>0</v>
      </c>
      <c r="F217" s="724">
        <v>22.691879866518352</v>
      </c>
      <c r="G217" s="724">
        <v>1.0567296996662958</v>
      </c>
      <c r="H217" s="724">
        <v>3.1701890989988879</v>
      </c>
      <c r="I217" s="724">
        <v>8.8431590656284769</v>
      </c>
      <c r="J217" s="724">
        <v>4.5606229143492776</v>
      </c>
      <c r="K217" s="724">
        <v>1.8909899888765296</v>
      </c>
      <c r="L217" s="724">
        <v>0.22246941045606228</v>
      </c>
      <c r="M217" s="724">
        <v>0.61179087875417137</v>
      </c>
      <c r="N217" s="724">
        <v>0.38932146829810899</v>
      </c>
      <c r="O217" s="724">
        <v>0</v>
      </c>
      <c r="P217" s="724">
        <v>1.6129032258064515</v>
      </c>
      <c r="Q217" s="724">
        <v>0.83426028921023354</v>
      </c>
      <c r="R217" s="724">
        <v>3.9488320355951054</v>
      </c>
      <c r="S217" s="724">
        <v>11.67964404894327</v>
      </c>
      <c r="T217" s="724">
        <v>10.066740823136819</v>
      </c>
      <c r="U217" s="724">
        <v>0.55617352614015569</v>
      </c>
      <c r="V217" s="724">
        <v>5.5617352614015569E-2</v>
      </c>
      <c r="W217" s="723">
        <v>26.140155728587317</v>
      </c>
      <c r="X217" s="486" t="s">
        <v>103</v>
      </c>
    </row>
    <row r="218" spans="1:24" s="451" customFormat="1" ht="10.5" customHeight="1">
      <c r="A218" s="449" t="s">
        <v>104</v>
      </c>
      <c r="B218" s="448">
        <v>100</v>
      </c>
      <c r="C218" s="724">
        <v>72.547403132728775</v>
      </c>
      <c r="D218" s="724">
        <v>6.8425391591096449</v>
      </c>
      <c r="E218" s="724">
        <v>8.244023083264633E-2</v>
      </c>
      <c r="F218" s="724">
        <v>15.169002473206925</v>
      </c>
      <c r="G218" s="724">
        <v>1.0717230008244023</v>
      </c>
      <c r="H218" s="724">
        <v>1.6488046166529264</v>
      </c>
      <c r="I218" s="724">
        <v>8.244023083264633E-2</v>
      </c>
      <c r="J218" s="724">
        <v>2.3907666941467438</v>
      </c>
      <c r="K218" s="724">
        <v>0.98928276999175591</v>
      </c>
      <c r="L218" s="724">
        <v>0</v>
      </c>
      <c r="M218" s="724">
        <v>0.16488046166529266</v>
      </c>
      <c r="N218" s="724">
        <v>0.24732069249793898</v>
      </c>
      <c r="O218" s="724">
        <v>0</v>
      </c>
      <c r="P218" s="724">
        <v>3.3800494641384993</v>
      </c>
      <c r="Q218" s="724">
        <v>0</v>
      </c>
      <c r="R218" s="724">
        <v>5.6883759274525971</v>
      </c>
      <c r="S218" s="724">
        <v>18.63149216817807</v>
      </c>
      <c r="T218" s="724">
        <v>14.014839241549875</v>
      </c>
      <c r="U218" s="724">
        <v>1.9785655399835118</v>
      </c>
      <c r="V218" s="724">
        <v>0.16488046166529266</v>
      </c>
      <c r="W218" s="723">
        <v>27.452596867271229</v>
      </c>
      <c r="X218" s="486" t="s">
        <v>104</v>
      </c>
    </row>
    <row r="219" spans="1:24" s="451" customFormat="1" ht="10.5" customHeight="1">
      <c r="A219" s="449" t="s">
        <v>105</v>
      </c>
      <c r="B219" s="448">
        <v>100</v>
      </c>
      <c r="C219" s="724">
        <v>75.884057971014499</v>
      </c>
      <c r="D219" s="724">
        <v>4.1449275362318838</v>
      </c>
      <c r="E219" s="724">
        <v>0</v>
      </c>
      <c r="F219" s="724">
        <v>27.275362318840578</v>
      </c>
      <c r="G219" s="724">
        <v>0.92753623188405798</v>
      </c>
      <c r="H219" s="724">
        <v>2.5797101449275361</v>
      </c>
      <c r="I219" s="724">
        <v>1.1884057971014492</v>
      </c>
      <c r="J219" s="724">
        <v>5.4782608695652169</v>
      </c>
      <c r="K219" s="724">
        <v>2.7536231884057969</v>
      </c>
      <c r="L219" s="724">
        <v>0.11594202898550725</v>
      </c>
      <c r="M219" s="724">
        <v>0.40579710144927539</v>
      </c>
      <c r="N219" s="724">
        <v>1.1014492753623188</v>
      </c>
      <c r="O219" s="724">
        <v>0</v>
      </c>
      <c r="P219" s="724">
        <v>0.26086956521739135</v>
      </c>
      <c r="Q219" s="724">
        <v>8.6956521739130432E-2</v>
      </c>
      <c r="R219" s="724">
        <v>3.6521739130434785</v>
      </c>
      <c r="S219" s="724">
        <v>9.2173913043478262</v>
      </c>
      <c r="T219" s="724">
        <v>16.086956521739129</v>
      </c>
      <c r="U219" s="724">
        <v>0.57971014492753625</v>
      </c>
      <c r="V219" s="724">
        <v>2.8985507246376812E-2</v>
      </c>
      <c r="W219" s="723">
        <v>24.115942028985508</v>
      </c>
      <c r="X219" s="486" t="s">
        <v>105</v>
      </c>
    </row>
    <row r="220" spans="1:24" s="451" customFormat="1" ht="10.5" customHeight="1">
      <c r="A220" s="449" t="s">
        <v>106</v>
      </c>
      <c r="B220" s="448">
        <v>100</v>
      </c>
      <c r="C220" s="724">
        <v>82.510148849797034</v>
      </c>
      <c r="D220" s="724">
        <v>1.0261614794767704</v>
      </c>
      <c r="E220" s="724">
        <v>1.1276499774470004E-2</v>
      </c>
      <c r="F220" s="724">
        <v>31.314839873703203</v>
      </c>
      <c r="G220" s="724">
        <v>1.1276499774470004</v>
      </c>
      <c r="H220" s="724">
        <v>2.7852954442940914</v>
      </c>
      <c r="I220" s="724">
        <v>1.3644564727108706</v>
      </c>
      <c r="J220" s="724">
        <v>3.9693279206134413</v>
      </c>
      <c r="K220" s="724">
        <v>2.0974289580514212</v>
      </c>
      <c r="L220" s="724">
        <v>2.2552999548940009E-2</v>
      </c>
      <c r="M220" s="724">
        <v>0.94722598105548039</v>
      </c>
      <c r="N220" s="724">
        <v>0.83446098331078022</v>
      </c>
      <c r="O220" s="724">
        <v>0.45105999097880017</v>
      </c>
      <c r="P220" s="724">
        <v>0.92467298150654043</v>
      </c>
      <c r="Q220" s="724">
        <v>0.71041948579161029</v>
      </c>
      <c r="R220" s="724">
        <v>8.8182228236355442</v>
      </c>
      <c r="S220" s="724">
        <v>11.299052774018945</v>
      </c>
      <c r="T220" s="724">
        <v>13.926477221470456</v>
      </c>
      <c r="U220" s="724">
        <v>0.60893098782138022</v>
      </c>
      <c r="V220" s="724">
        <v>0.29318899413622013</v>
      </c>
      <c r="W220" s="723">
        <v>17.489851150202977</v>
      </c>
      <c r="X220" s="486" t="s">
        <v>106</v>
      </c>
    </row>
    <row r="221" spans="1:24" s="451" customFormat="1" ht="12.95" customHeight="1">
      <c r="A221" s="440" t="s">
        <v>155</v>
      </c>
      <c r="B221" s="453" t="s">
        <v>199</v>
      </c>
      <c r="C221" s="453" t="s">
        <v>199</v>
      </c>
      <c r="D221" s="453" t="s">
        <v>199</v>
      </c>
      <c r="E221" s="453" t="s">
        <v>199</v>
      </c>
      <c r="F221" s="453" t="s">
        <v>199</v>
      </c>
      <c r="G221" s="453" t="s">
        <v>199</v>
      </c>
      <c r="H221" s="453" t="s">
        <v>199</v>
      </c>
      <c r="I221" s="453" t="s">
        <v>199</v>
      </c>
      <c r="J221" s="453" t="s">
        <v>199</v>
      </c>
      <c r="K221" s="453" t="s">
        <v>199</v>
      </c>
      <c r="L221" s="453" t="s">
        <v>199</v>
      </c>
      <c r="M221" s="454" t="s">
        <v>199</v>
      </c>
      <c r="N221" s="454" t="s">
        <v>199</v>
      </c>
      <c r="O221" s="453" t="s">
        <v>199</v>
      </c>
      <c r="P221" s="453" t="s">
        <v>199</v>
      </c>
      <c r="Q221" s="453" t="s">
        <v>199</v>
      </c>
      <c r="R221" s="453" t="s">
        <v>199</v>
      </c>
      <c r="S221" s="453" t="s">
        <v>199</v>
      </c>
      <c r="T221" s="453" t="s">
        <v>199</v>
      </c>
      <c r="U221" s="453" t="s">
        <v>199</v>
      </c>
      <c r="V221" s="453" t="s">
        <v>199</v>
      </c>
      <c r="W221" s="722" t="s">
        <v>199</v>
      </c>
      <c r="X221" s="483" t="s">
        <v>155</v>
      </c>
    </row>
    <row r="222" spans="1:24" s="451" customFormat="1" ht="12" customHeight="1">
      <c r="A222" s="444"/>
      <c r="B222" s="436"/>
      <c r="C222" s="721"/>
      <c r="D222" s="721"/>
      <c r="E222" s="721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0"/>
      <c r="X222" s="644"/>
    </row>
    <row r="223" spans="1:24" s="716" customFormat="1" ht="11.25" customHeight="1">
      <c r="A223" s="681" t="s">
        <v>902</v>
      </c>
      <c r="B223" s="719"/>
      <c r="C223" s="718"/>
      <c r="D223" s="718"/>
      <c r="E223" s="718"/>
      <c r="F223" s="718"/>
      <c r="G223" s="718"/>
      <c r="H223" s="718"/>
      <c r="I223" s="718"/>
      <c r="J223" s="718"/>
      <c r="K223" s="718"/>
      <c r="L223" s="718"/>
      <c r="M223" s="718"/>
      <c r="N223" s="718"/>
      <c r="O223" s="718"/>
      <c r="P223" s="718"/>
      <c r="Q223" s="718"/>
      <c r="R223" s="718"/>
      <c r="S223" s="718"/>
      <c r="T223" s="718"/>
      <c r="U223" s="718"/>
      <c r="V223" s="718"/>
      <c r="W223" s="717"/>
      <c r="X223" s="678"/>
    </row>
    <row r="224" spans="1:24" s="716" customFormat="1" ht="11.25" customHeight="1">
      <c r="A224" s="681" t="s">
        <v>901</v>
      </c>
      <c r="B224" s="719"/>
      <c r="C224" s="718"/>
      <c r="D224" s="718"/>
      <c r="E224" s="718"/>
      <c r="F224" s="718"/>
      <c r="G224" s="718"/>
      <c r="H224" s="718"/>
      <c r="I224" s="718"/>
      <c r="J224" s="718"/>
      <c r="K224" s="718"/>
      <c r="L224" s="718"/>
      <c r="M224" s="718"/>
      <c r="N224" s="718"/>
      <c r="O224" s="718"/>
      <c r="P224" s="718"/>
      <c r="Q224" s="718"/>
      <c r="R224" s="718"/>
      <c r="S224" s="718"/>
      <c r="T224" s="718"/>
      <c r="U224" s="718"/>
      <c r="V224" s="718"/>
      <c r="W224" s="717"/>
      <c r="X224" s="678"/>
    </row>
    <row r="225" spans="1:79" s="716" customFormat="1" ht="11.25" customHeight="1">
      <c r="A225" s="682" t="s">
        <v>859</v>
      </c>
      <c r="B225" s="719"/>
      <c r="C225" s="718"/>
      <c r="D225" s="718"/>
      <c r="E225" s="718"/>
      <c r="F225" s="718"/>
      <c r="G225" s="718"/>
      <c r="H225" s="718"/>
      <c r="I225" s="718"/>
      <c r="J225" s="718"/>
      <c r="K225" s="718"/>
      <c r="L225" s="718"/>
      <c r="M225" s="718"/>
      <c r="N225" s="718"/>
      <c r="O225" s="718"/>
      <c r="P225" s="718"/>
      <c r="Q225" s="718"/>
      <c r="R225" s="718"/>
      <c r="S225" s="718"/>
      <c r="T225" s="718"/>
      <c r="U225" s="718"/>
      <c r="V225" s="718"/>
      <c r="W225" s="717"/>
      <c r="X225" s="678"/>
    </row>
    <row r="227" spans="1:79" ht="10.5">
      <c r="Y227" s="715"/>
      <c r="Z227" s="715"/>
      <c r="AA227" s="715"/>
      <c r="AB227" s="715"/>
      <c r="AC227" s="715"/>
      <c r="AD227" s="715"/>
      <c r="AE227" s="715"/>
      <c r="AF227" s="715"/>
      <c r="AG227" s="715"/>
      <c r="AH227" s="715"/>
      <c r="AI227" s="715"/>
      <c r="AJ227" s="715"/>
      <c r="AK227" s="715"/>
      <c r="AL227" s="715"/>
      <c r="AM227" s="715"/>
      <c r="AN227" s="715"/>
      <c r="AO227" s="715"/>
      <c r="AP227" s="715"/>
      <c r="AQ227" s="715"/>
      <c r="AR227" s="715"/>
      <c r="AS227" s="715"/>
      <c r="AT227" s="715"/>
      <c r="AU227" s="715"/>
      <c r="AV227" s="715"/>
      <c r="AW227" s="715"/>
      <c r="AX227" s="715"/>
      <c r="AY227" s="715"/>
      <c r="AZ227" s="715"/>
      <c r="BA227" s="715"/>
      <c r="BB227" s="715"/>
      <c r="BC227" s="715"/>
      <c r="BD227" s="715"/>
      <c r="BE227" s="715"/>
      <c r="BF227" s="715"/>
      <c r="BG227" s="715"/>
      <c r="BH227" s="715"/>
      <c r="BI227" s="715"/>
      <c r="BJ227" s="715"/>
      <c r="BK227" s="715"/>
      <c r="BL227" s="715"/>
      <c r="BM227" s="715"/>
      <c r="BN227" s="715"/>
      <c r="BO227" s="715"/>
      <c r="BP227" s="715"/>
      <c r="BQ227" s="715"/>
      <c r="BR227" s="715"/>
      <c r="BS227" s="715"/>
      <c r="BT227" s="715"/>
      <c r="BU227" s="715"/>
      <c r="BV227" s="715"/>
      <c r="BW227" s="715"/>
      <c r="BX227" s="715"/>
      <c r="BY227" s="715"/>
      <c r="BZ227" s="715"/>
      <c r="CA227" s="715"/>
    </row>
  </sheetData>
  <mergeCells count="10">
    <mergeCell ref="A1:L1"/>
    <mergeCell ref="M1:X1"/>
    <mergeCell ref="A2:L2"/>
    <mergeCell ref="M2:X2"/>
    <mergeCell ref="X3:X4"/>
    <mergeCell ref="B3:B4"/>
    <mergeCell ref="W3:W4"/>
    <mergeCell ref="A3:A4"/>
    <mergeCell ref="C3:L3"/>
    <mergeCell ref="M3:V3"/>
  </mergeCells>
  <printOptions horizontalCentered="1"/>
  <pageMargins left="0.59055118110236227" right="0.59055118110236227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2" manualBreakCount="2">
    <brk id="59" max="23" man="1"/>
    <brk id="117" max="2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6"/>
  <sheetViews>
    <sheetView zoomScaleNormal="100" zoomScaleSheetLayoutView="135" workbookViewId="0">
      <pane ySplit="4" topLeftCell="A5" activePane="bottomLeft" state="frozen"/>
      <selection pane="bottomLeft" activeCell="A2" sqref="A2:A4"/>
    </sheetView>
  </sheetViews>
  <sheetFormatPr defaultRowHeight="11.25"/>
  <cols>
    <col min="1" max="1" width="23.7109375" style="90" customWidth="1"/>
    <col min="2" max="4" width="7.7109375" style="90" customWidth="1"/>
    <col min="5" max="5" width="6.7109375" style="90" customWidth="1"/>
    <col min="6" max="8" width="7.7109375" style="90" customWidth="1"/>
    <col min="9" max="9" width="6.7109375" style="90" customWidth="1"/>
    <col min="10" max="10" width="7.7109375" style="90" customWidth="1"/>
    <col min="11" max="16384" width="9.140625" style="90"/>
  </cols>
  <sheetData>
    <row r="1" spans="1:10" s="132" customFormat="1" ht="30" customHeight="1">
      <c r="A1" s="1547" t="s">
        <v>298</v>
      </c>
      <c r="B1" s="1548"/>
      <c r="C1" s="1548"/>
      <c r="D1" s="1548"/>
      <c r="E1" s="1548"/>
      <c r="F1" s="1548"/>
      <c r="G1" s="1548"/>
      <c r="H1" s="1548"/>
      <c r="I1" s="1548"/>
      <c r="J1" s="1548"/>
    </row>
    <row r="2" spans="1:10" s="129" customFormat="1" ht="15" customHeight="1">
      <c r="A2" s="1544" t="s">
        <v>275</v>
      </c>
      <c r="B2" s="1549" t="s">
        <v>274</v>
      </c>
      <c r="C2" s="1550" t="s">
        <v>273</v>
      </c>
      <c r="D2" s="1550"/>
      <c r="E2" s="1550"/>
      <c r="F2" s="1549" t="s">
        <v>272</v>
      </c>
      <c r="G2" s="1549" t="s">
        <v>271</v>
      </c>
      <c r="H2" s="1550"/>
      <c r="I2" s="1550"/>
      <c r="J2" s="1551" t="s">
        <v>270</v>
      </c>
    </row>
    <row r="3" spans="1:10" s="129" customFormat="1" ht="23.1" customHeight="1">
      <c r="A3" s="1545"/>
      <c r="B3" s="1550"/>
      <c r="C3" s="1549" t="s">
        <v>269</v>
      </c>
      <c r="D3" s="1550" t="s">
        <v>268</v>
      </c>
      <c r="E3" s="1550"/>
      <c r="F3" s="1550"/>
      <c r="G3" s="1550" t="s">
        <v>122</v>
      </c>
      <c r="H3" s="1549" t="s">
        <v>267</v>
      </c>
      <c r="I3" s="1550"/>
      <c r="J3" s="1552"/>
    </row>
    <row r="4" spans="1:10" s="129" customFormat="1" ht="12" customHeight="1">
      <c r="A4" s="1546"/>
      <c r="B4" s="1550"/>
      <c r="C4" s="1550"/>
      <c r="D4" s="130" t="s">
        <v>266</v>
      </c>
      <c r="E4" s="130" t="s">
        <v>265</v>
      </c>
      <c r="F4" s="1550"/>
      <c r="G4" s="1550"/>
      <c r="H4" s="130" t="s">
        <v>266</v>
      </c>
      <c r="I4" s="130" t="s">
        <v>265</v>
      </c>
      <c r="J4" s="1553"/>
    </row>
    <row r="5" spans="1:10" s="111" customFormat="1" ht="15.95" customHeight="1">
      <c r="A5" s="128" t="s">
        <v>0</v>
      </c>
      <c r="B5" s="108">
        <v>8257</v>
      </c>
      <c r="C5" s="108">
        <v>6583714</v>
      </c>
      <c r="D5" s="108">
        <v>3810388</v>
      </c>
      <c r="E5" s="117">
        <v>57.88</v>
      </c>
      <c r="F5" s="109">
        <v>6612</v>
      </c>
      <c r="G5" s="109">
        <v>1670</v>
      </c>
      <c r="H5" s="109">
        <v>1016</v>
      </c>
      <c r="I5" s="116">
        <v>60.84</v>
      </c>
      <c r="J5" s="109">
        <v>53956</v>
      </c>
    </row>
    <row r="6" spans="1:10" s="111" customFormat="1" ht="14.1" customHeight="1">
      <c r="A6" s="126" t="s">
        <v>242</v>
      </c>
      <c r="B6" s="111">
        <v>2955</v>
      </c>
      <c r="C6" s="111">
        <v>3309420</v>
      </c>
      <c r="D6" s="111">
        <v>1826116</v>
      </c>
      <c r="E6" s="114">
        <v>55.18</v>
      </c>
      <c r="F6" s="112">
        <v>2476</v>
      </c>
      <c r="G6" s="112">
        <v>646</v>
      </c>
      <c r="H6" s="112">
        <v>389</v>
      </c>
      <c r="I6" s="113">
        <v>60.22</v>
      </c>
      <c r="J6" s="112">
        <v>20429</v>
      </c>
    </row>
    <row r="7" spans="1:10" s="111" customFormat="1" ht="14.1" customHeight="1">
      <c r="A7" s="110" t="s">
        <v>125</v>
      </c>
      <c r="B7" s="108">
        <v>1168</v>
      </c>
      <c r="C7" s="108">
        <v>1571753</v>
      </c>
      <c r="D7" s="108">
        <v>813202</v>
      </c>
      <c r="E7" s="117">
        <v>51.74</v>
      </c>
      <c r="F7" s="109">
        <v>828</v>
      </c>
      <c r="G7" s="109">
        <v>159</v>
      </c>
      <c r="H7" s="109">
        <v>89</v>
      </c>
      <c r="I7" s="116">
        <v>55.97</v>
      </c>
      <c r="J7" s="109">
        <v>6570</v>
      </c>
    </row>
    <row r="8" spans="1:10" s="111" customFormat="1" ht="20.100000000000001" customHeight="1">
      <c r="A8" s="127" t="s">
        <v>246</v>
      </c>
      <c r="B8" s="108">
        <v>1168</v>
      </c>
      <c r="C8" s="108">
        <v>1571753</v>
      </c>
      <c r="D8" s="108">
        <v>813202</v>
      </c>
      <c r="E8" s="117">
        <v>51.74</v>
      </c>
      <c r="F8" s="109">
        <v>828</v>
      </c>
      <c r="G8" s="109">
        <v>159</v>
      </c>
      <c r="H8" s="109">
        <v>89</v>
      </c>
      <c r="I8" s="116">
        <v>55.97</v>
      </c>
      <c r="J8" s="109">
        <v>6570</v>
      </c>
    </row>
    <row r="9" spans="1:10" s="111" customFormat="1" ht="12" customHeight="1">
      <c r="A9" s="115" t="s">
        <v>200</v>
      </c>
      <c r="B9" s="111">
        <v>28</v>
      </c>
      <c r="C9" s="111">
        <v>23174</v>
      </c>
      <c r="D9" s="111">
        <v>14286</v>
      </c>
      <c r="E9" s="114">
        <v>61.65</v>
      </c>
      <c r="F9" s="112">
        <v>33</v>
      </c>
      <c r="G9" s="112">
        <v>9</v>
      </c>
      <c r="H9" s="112">
        <v>5</v>
      </c>
      <c r="I9" s="113">
        <v>55.56</v>
      </c>
      <c r="J9" s="112">
        <v>239</v>
      </c>
    </row>
    <row r="10" spans="1:10" s="111" customFormat="1" ht="12" customHeight="1">
      <c r="A10" s="115" t="s">
        <v>201</v>
      </c>
      <c r="B10" s="111">
        <v>82</v>
      </c>
      <c r="C10" s="111">
        <v>149362</v>
      </c>
      <c r="D10" s="111">
        <v>62661</v>
      </c>
      <c r="E10" s="114">
        <v>41.95</v>
      </c>
      <c r="F10" s="112">
        <v>56</v>
      </c>
      <c r="G10" s="112">
        <v>14</v>
      </c>
      <c r="H10" s="112">
        <v>4</v>
      </c>
      <c r="I10" s="113">
        <v>28.57</v>
      </c>
      <c r="J10" s="112">
        <v>597</v>
      </c>
    </row>
    <row r="11" spans="1:10" s="111" customFormat="1" ht="12" customHeight="1">
      <c r="A11" s="115" t="s">
        <v>202</v>
      </c>
      <c r="B11" s="111">
        <v>63</v>
      </c>
      <c r="C11" s="111">
        <v>63290</v>
      </c>
      <c r="D11" s="111">
        <v>34334</v>
      </c>
      <c r="E11" s="114">
        <v>54.25</v>
      </c>
      <c r="F11" s="112">
        <v>45</v>
      </c>
      <c r="G11" s="112">
        <v>7</v>
      </c>
      <c r="H11" s="112">
        <v>5</v>
      </c>
      <c r="I11" s="113">
        <v>71.430000000000007</v>
      </c>
      <c r="J11" s="112">
        <v>306</v>
      </c>
    </row>
    <row r="12" spans="1:10" s="111" customFormat="1" ht="12" customHeight="1">
      <c r="A12" s="115" t="s">
        <v>203</v>
      </c>
      <c r="B12" s="111">
        <v>39</v>
      </c>
      <c r="C12" s="111">
        <v>68947</v>
      </c>
      <c r="D12" s="111">
        <v>37569</v>
      </c>
      <c r="E12" s="114">
        <v>54.49</v>
      </c>
      <c r="F12" s="112">
        <v>35</v>
      </c>
      <c r="G12" s="112">
        <v>11</v>
      </c>
      <c r="H12" s="112">
        <v>5</v>
      </c>
      <c r="I12" s="113">
        <v>45.45</v>
      </c>
      <c r="J12" s="112">
        <v>305</v>
      </c>
    </row>
    <row r="13" spans="1:10" s="111" customFormat="1" ht="12" customHeight="1">
      <c r="A13" s="115" t="s">
        <v>204</v>
      </c>
      <c r="B13" s="111">
        <v>81</v>
      </c>
      <c r="C13" s="111">
        <v>143259</v>
      </c>
      <c r="D13" s="111">
        <v>73364</v>
      </c>
      <c r="E13" s="114">
        <v>51.21</v>
      </c>
      <c r="F13" s="112">
        <v>53</v>
      </c>
      <c r="G13" s="112">
        <v>11</v>
      </c>
      <c r="H13" s="112">
        <v>6</v>
      </c>
      <c r="I13" s="113">
        <v>54.55</v>
      </c>
      <c r="J13" s="112">
        <v>445</v>
      </c>
    </row>
    <row r="14" spans="1:10" s="111" customFormat="1" ht="12" customHeight="1">
      <c r="A14" s="115" t="s">
        <v>205</v>
      </c>
      <c r="B14" s="111">
        <v>103</v>
      </c>
      <c r="C14" s="111">
        <v>152179</v>
      </c>
      <c r="D14" s="111">
        <v>53822</v>
      </c>
      <c r="E14" s="114">
        <v>35.369999999999997</v>
      </c>
      <c r="F14" s="112">
        <v>57</v>
      </c>
      <c r="G14" s="112">
        <v>10</v>
      </c>
      <c r="H14" s="112">
        <v>6</v>
      </c>
      <c r="I14" s="113">
        <v>60</v>
      </c>
      <c r="J14" s="112">
        <v>466</v>
      </c>
    </row>
    <row r="15" spans="1:10" s="111" customFormat="1" ht="12" customHeight="1">
      <c r="A15" s="115" t="s">
        <v>206</v>
      </c>
      <c r="B15" s="111">
        <v>64</v>
      </c>
      <c r="C15" s="111">
        <v>52109</v>
      </c>
      <c r="D15" s="111">
        <v>34698</v>
      </c>
      <c r="E15" s="114">
        <v>66.59</v>
      </c>
      <c r="F15" s="112">
        <v>61</v>
      </c>
      <c r="G15" s="112">
        <v>10</v>
      </c>
      <c r="H15" s="112">
        <v>7</v>
      </c>
      <c r="I15" s="113">
        <v>70</v>
      </c>
      <c r="J15" s="112">
        <v>507</v>
      </c>
    </row>
    <row r="16" spans="1:10" s="111" customFormat="1" ht="12" customHeight="1">
      <c r="A16" s="115" t="s">
        <v>207</v>
      </c>
      <c r="B16" s="111">
        <v>59</v>
      </c>
      <c r="C16" s="111">
        <v>46953</v>
      </c>
      <c r="D16" s="111">
        <v>28921</v>
      </c>
      <c r="E16" s="114">
        <v>61.6</v>
      </c>
      <c r="F16" s="112">
        <v>55</v>
      </c>
      <c r="G16" s="112">
        <v>9</v>
      </c>
      <c r="H16" s="112">
        <v>5</v>
      </c>
      <c r="I16" s="113">
        <v>55.56</v>
      </c>
      <c r="J16" s="112">
        <v>411</v>
      </c>
    </row>
    <row r="17" spans="1:10" s="111" customFormat="1" ht="12" customHeight="1">
      <c r="A17" s="115" t="s">
        <v>208</v>
      </c>
      <c r="B17" s="111">
        <v>140</v>
      </c>
      <c r="C17" s="111">
        <v>213785</v>
      </c>
      <c r="D17" s="111">
        <v>117643</v>
      </c>
      <c r="E17" s="114">
        <v>55.03</v>
      </c>
      <c r="F17" s="112">
        <v>67</v>
      </c>
      <c r="G17" s="112">
        <v>9</v>
      </c>
      <c r="H17" s="112">
        <v>5</v>
      </c>
      <c r="I17" s="113">
        <v>55.56</v>
      </c>
      <c r="J17" s="112">
        <v>496</v>
      </c>
    </row>
    <row r="18" spans="1:10" s="111" customFormat="1" ht="12" customHeight="1">
      <c r="A18" s="115" t="s">
        <v>209</v>
      </c>
      <c r="B18" s="111">
        <v>55</v>
      </c>
      <c r="C18" s="111">
        <v>65179</v>
      </c>
      <c r="D18" s="111">
        <v>37785</v>
      </c>
      <c r="E18" s="114">
        <v>57.97</v>
      </c>
      <c r="F18" s="112">
        <v>55</v>
      </c>
      <c r="G18" s="112">
        <v>9</v>
      </c>
      <c r="H18" s="112">
        <v>5</v>
      </c>
      <c r="I18" s="113">
        <v>55.56</v>
      </c>
      <c r="J18" s="112">
        <v>420</v>
      </c>
    </row>
    <row r="19" spans="1:10" s="111" customFormat="1" ht="12" customHeight="1">
      <c r="A19" s="115" t="s">
        <v>210</v>
      </c>
      <c r="B19" s="111">
        <v>127</v>
      </c>
      <c r="C19" s="111">
        <v>163935</v>
      </c>
      <c r="D19" s="111">
        <v>82862</v>
      </c>
      <c r="E19" s="114">
        <v>50.55</v>
      </c>
      <c r="F19" s="112">
        <v>55</v>
      </c>
      <c r="G19" s="112">
        <v>10</v>
      </c>
      <c r="H19" s="112">
        <v>5</v>
      </c>
      <c r="I19" s="113">
        <v>50</v>
      </c>
      <c r="J19" s="112">
        <v>441</v>
      </c>
    </row>
    <row r="20" spans="1:10" s="111" customFormat="1" ht="12" customHeight="1">
      <c r="A20" s="115" t="s">
        <v>211</v>
      </c>
      <c r="B20" s="111">
        <v>70</v>
      </c>
      <c r="C20" s="111">
        <v>102921</v>
      </c>
      <c r="D20" s="111">
        <v>55740</v>
      </c>
      <c r="E20" s="114">
        <v>54.16</v>
      </c>
      <c r="F20" s="112">
        <v>50</v>
      </c>
      <c r="G20" s="112">
        <v>7</v>
      </c>
      <c r="H20" s="112">
        <v>6</v>
      </c>
      <c r="I20" s="113">
        <v>85.71</v>
      </c>
      <c r="J20" s="112">
        <v>342</v>
      </c>
    </row>
    <row r="21" spans="1:10" s="111" customFormat="1" ht="12" customHeight="1">
      <c r="A21" s="115" t="s">
        <v>212</v>
      </c>
      <c r="B21" s="111">
        <v>37</v>
      </c>
      <c r="C21" s="111">
        <v>43578</v>
      </c>
      <c r="D21" s="111">
        <v>22988</v>
      </c>
      <c r="E21" s="114">
        <v>52.75</v>
      </c>
      <c r="F21" s="112">
        <v>37</v>
      </c>
      <c r="G21" s="112">
        <v>7</v>
      </c>
      <c r="H21" s="112">
        <v>5</v>
      </c>
      <c r="I21" s="113">
        <v>71.430000000000007</v>
      </c>
      <c r="J21" s="112">
        <v>232</v>
      </c>
    </row>
    <row r="22" spans="1:10" s="111" customFormat="1" ht="12" customHeight="1">
      <c r="A22" s="115" t="s">
        <v>213</v>
      </c>
      <c r="B22" s="111">
        <v>33</v>
      </c>
      <c r="C22" s="111">
        <v>17635</v>
      </c>
      <c r="D22" s="111">
        <v>11646</v>
      </c>
      <c r="E22" s="114">
        <v>66.040000000000006</v>
      </c>
      <c r="F22" s="112">
        <v>33</v>
      </c>
      <c r="G22" s="112">
        <v>11</v>
      </c>
      <c r="H22" s="112">
        <v>5</v>
      </c>
      <c r="I22" s="113">
        <v>45.45</v>
      </c>
      <c r="J22" s="112">
        <v>334</v>
      </c>
    </row>
    <row r="23" spans="1:10" s="111" customFormat="1" ht="12" customHeight="1">
      <c r="A23" s="115" t="s">
        <v>214</v>
      </c>
      <c r="B23" s="111">
        <v>56</v>
      </c>
      <c r="C23" s="111">
        <v>58999</v>
      </c>
      <c r="D23" s="111">
        <v>31601</v>
      </c>
      <c r="E23" s="114">
        <v>53.56</v>
      </c>
      <c r="F23" s="112">
        <v>56</v>
      </c>
      <c r="G23" s="112">
        <v>7</v>
      </c>
      <c r="H23" s="112">
        <v>5</v>
      </c>
      <c r="I23" s="113">
        <v>71.430000000000007</v>
      </c>
      <c r="J23" s="112">
        <v>377</v>
      </c>
    </row>
    <row r="24" spans="1:10" s="111" customFormat="1" ht="12" customHeight="1">
      <c r="A24" s="115" t="s">
        <v>215</v>
      </c>
      <c r="B24" s="111">
        <v>27</v>
      </c>
      <c r="C24" s="111">
        <v>36171</v>
      </c>
      <c r="D24" s="111">
        <v>24062</v>
      </c>
      <c r="E24" s="114">
        <v>66.52</v>
      </c>
      <c r="F24" s="112">
        <v>35</v>
      </c>
      <c r="G24" s="112">
        <v>9</v>
      </c>
      <c r="H24" s="112">
        <v>5</v>
      </c>
      <c r="I24" s="113">
        <v>55.56</v>
      </c>
      <c r="J24" s="112">
        <v>292</v>
      </c>
    </row>
    <row r="25" spans="1:10" s="111" customFormat="1" ht="12" customHeight="1">
      <c r="A25" s="115" t="s">
        <v>216</v>
      </c>
      <c r="B25" s="111">
        <v>104</v>
      </c>
      <c r="C25" s="111">
        <v>170277</v>
      </c>
      <c r="D25" s="111">
        <v>89220</v>
      </c>
      <c r="E25" s="114">
        <v>52.4</v>
      </c>
      <c r="F25" s="112">
        <v>45</v>
      </c>
      <c r="G25" s="112">
        <v>9</v>
      </c>
      <c r="H25" s="112">
        <v>5</v>
      </c>
      <c r="I25" s="113">
        <v>55.56</v>
      </c>
      <c r="J25" s="112">
        <v>360</v>
      </c>
    </row>
    <row r="26" spans="1:10" s="111" customFormat="1" ht="14.1" customHeight="1">
      <c r="A26" s="110" t="s">
        <v>126</v>
      </c>
      <c r="B26" s="108">
        <v>1787</v>
      </c>
      <c r="C26" s="108">
        <v>1737667</v>
      </c>
      <c r="D26" s="108">
        <v>1012914</v>
      </c>
      <c r="E26" s="117">
        <v>58.29</v>
      </c>
      <c r="F26" s="109">
        <v>1648</v>
      </c>
      <c r="G26" s="109">
        <v>487</v>
      </c>
      <c r="H26" s="109">
        <v>300</v>
      </c>
      <c r="I26" s="116">
        <v>61.6</v>
      </c>
      <c r="J26" s="109">
        <v>13859</v>
      </c>
    </row>
    <row r="27" spans="1:10" s="111" customFormat="1" ht="14.1" customHeight="1">
      <c r="A27" s="118" t="s">
        <v>127</v>
      </c>
      <c r="B27" s="108">
        <v>172</v>
      </c>
      <c r="C27" s="108">
        <v>171921</v>
      </c>
      <c r="D27" s="108">
        <v>103787</v>
      </c>
      <c r="E27" s="117">
        <v>60.37</v>
      </c>
      <c r="F27" s="109">
        <v>154</v>
      </c>
      <c r="G27" s="109">
        <v>49</v>
      </c>
      <c r="H27" s="109">
        <v>32</v>
      </c>
      <c r="I27" s="116">
        <v>65.31</v>
      </c>
      <c r="J27" s="109">
        <v>1318</v>
      </c>
    </row>
    <row r="28" spans="1:10" s="111" customFormat="1" ht="12" customHeight="1">
      <c r="A28" s="115" t="s">
        <v>20</v>
      </c>
      <c r="B28" s="111">
        <v>29</v>
      </c>
      <c r="C28" s="111">
        <v>27220</v>
      </c>
      <c r="D28" s="111">
        <v>15947</v>
      </c>
      <c r="E28" s="114">
        <v>58.59</v>
      </c>
      <c r="F28" s="112">
        <v>29</v>
      </c>
      <c r="G28" s="112">
        <v>13</v>
      </c>
      <c r="H28" s="112">
        <v>6</v>
      </c>
      <c r="I28" s="113">
        <v>46.15</v>
      </c>
      <c r="J28" s="112">
        <v>213</v>
      </c>
    </row>
    <row r="29" spans="1:10" s="111" customFormat="1" ht="12" customHeight="1">
      <c r="A29" s="115" t="s">
        <v>21</v>
      </c>
      <c r="B29" s="111">
        <v>40</v>
      </c>
      <c r="C29" s="111">
        <v>37886</v>
      </c>
      <c r="D29" s="111">
        <v>23653</v>
      </c>
      <c r="E29" s="114">
        <v>62.43</v>
      </c>
      <c r="F29" s="112">
        <v>37</v>
      </c>
      <c r="G29" s="112">
        <v>11</v>
      </c>
      <c r="H29" s="112">
        <v>8</v>
      </c>
      <c r="I29" s="113">
        <v>72.73</v>
      </c>
      <c r="J29" s="112">
        <v>314</v>
      </c>
    </row>
    <row r="30" spans="1:10" s="111" customFormat="1" ht="12" customHeight="1">
      <c r="A30" s="115" t="s">
        <v>22</v>
      </c>
      <c r="B30" s="111">
        <v>27</v>
      </c>
      <c r="C30" s="111">
        <v>27996</v>
      </c>
      <c r="D30" s="111">
        <v>20151</v>
      </c>
      <c r="E30" s="114">
        <v>71.98</v>
      </c>
      <c r="F30" s="112">
        <v>27</v>
      </c>
      <c r="G30" s="112">
        <v>10</v>
      </c>
      <c r="H30" s="112">
        <v>7</v>
      </c>
      <c r="I30" s="113">
        <v>70</v>
      </c>
      <c r="J30" s="112">
        <v>200</v>
      </c>
    </row>
    <row r="31" spans="1:10" s="111" customFormat="1" ht="12" customHeight="1">
      <c r="A31" s="115" t="s">
        <v>217</v>
      </c>
      <c r="B31" s="111">
        <v>76</v>
      </c>
      <c r="C31" s="111">
        <v>78819</v>
      </c>
      <c r="D31" s="111">
        <v>44036</v>
      </c>
      <c r="E31" s="114">
        <v>55.87</v>
      </c>
      <c r="F31" s="112">
        <v>61</v>
      </c>
      <c r="G31" s="112">
        <v>15</v>
      </c>
      <c r="H31" s="112">
        <v>11</v>
      </c>
      <c r="I31" s="113">
        <v>73.33</v>
      </c>
      <c r="J31" s="112">
        <v>591</v>
      </c>
    </row>
    <row r="32" spans="1:10" s="111" customFormat="1" ht="14.1" customHeight="1">
      <c r="A32" s="118" t="s">
        <v>128</v>
      </c>
      <c r="B32" s="108">
        <v>268</v>
      </c>
      <c r="C32" s="108">
        <v>267183</v>
      </c>
      <c r="D32" s="108">
        <v>147155</v>
      </c>
      <c r="E32" s="117">
        <v>55.08</v>
      </c>
      <c r="F32" s="109">
        <v>303</v>
      </c>
      <c r="G32" s="109">
        <v>88</v>
      </c>
      <c r="H32" s="109">
        <v>53</v>
      </c>
      <c r="I32" s="116">
        <v>60.23</v>
      </c>
      <c r="J32" s="109">
        <v>2587</v>
      </c>
    </row>
    <row r="33" spans="1:10" s="111" customFormat="1" ht="12" customHeight="1">
      <c r="A33" s="115" t="s">
        <v>13</v>
      </c>
      <c r="B33" s="111">
        <v>24</v>
      </c>
      <c r="C33" s="111">
        <v>19085</v>
      </c>
      <c r="D33" s="111">
        <v>11405</v>
      </c>
      <c r="E33" s="114">
        <v>59.76</v>
      </c>
      <c r="F33" s="112">
        <v>23</v>
      </c>
      <c r="G33" s="112">
        <v>9</v>
      </c>
      <c r="H33" s="112">
        <v>5</v>
      </c>
      <c r="I33" s="113">
        <v>55.56</v>
      </c>
      <c r="J33" s="112">
        <v>194</v>
      </c>
    </row>
    <row r="34" spans="1:10" s="111" customFormat="1" ht="12" customHeight="1">
      <c r="A34" s="115" t="s">
        <v>14</v>
      </c>
      <c r="B34" s="111">
        <v>20</v>
      </c>
      <c r="C34" s="111">
        <v>16565</v>
      </c>
      <c r="D34" s="111">
        <v>10164</v>
      </c>
      <c r="E34" s="114">
        <v>61.36</v>
      </c>
      <c r="F34" s="112">
        <v>33</v>
      </c>
      <c r="G34" s="112">
        <v>15</v>
      </c>
      <c r="H34" s="112">
        <v>8</v>
      </c>
      <c r="I34" s="113">
        <v>53.33</v>
      </c>
      <c r="J34" s="112">
        <v>448</v>
      </c>
    </row>
    <row r="35" spans="1:10" s="111" customFormat="1" ht="12" customHeight="1">
      <c r="A35" s="115" t="s">
        <v>15</v>
      </c>
      <c r="B35" s="111">
        <v>56</v>
      </c>
      <c r="C35" s="111">
        <v>46882</v>
      </c>
      <c r="D35" s="111">
        <v>26339</v>
      </c>
      <c r="E35" s="114">
        <v>56.18</v>
      </c>
      <c r="F35" s="112">
        <v>45</v>
      </c>
      <c r="G35" s="112">
        <v>10</v>
      </c>
      <c r="H35" s="112">
        <v>6</v>
      </c>
      <c r="I35" s="113">
        <v>60</v>
      </c>
      <c r="J35" s="112">
        <v>313</v>
      </c>
    </row>
    <row r="36" spans="1:10" s="111" customFormat="1" ht="12" customHeight="1">
      <c r="A36" s="115" t="s">
        <v>16</v>
      </c>
      <c r="B36" s="111">
        <v>21</v>
      </c>
      <c r="C36" s="111">
        <v>22597</v>
      </c>
      <c r="D36" s="111">
        <v>12374</v>
      </c>
      <c r="E36" s="114">
        <v>54.76</v>
      </c>
      <c r="F36" s="112">
        <v>39</v>
      </c>
      <c r="G36" s="112">
        <v>11</v>
      </c>
      <c r="H36" s="112">
        <v>8</v>
      </c>
      <c r="I36" s="113">
        <v>72.73</v>
      </c>
      <c r="J36" s="112">
        <v>237</v>
      </c>
    </row>
    <row r="37" spans="1:10" s="111" customFormat="1" ht="12" customHeight="1">
      <c r="A37" s="115" t="s">
        <v>17</v>
      </c>
      <c r="B37" s="111">
        <v>25</v>
      </c>
      <c r="C37" s="111">
        <v>30035</v>
      </c>
      <c r="D37" s="111">
        <v>14616</v>
      </c>
      <c r="E37" s="114">
        <v>48.66</v>
      </c>
      <c r="F37" s="112">
        <v>45</v>
      </c>
      <c r="G37" s="112">
        <v>9</v>
      </c>
      <c r="H37" s="112">
        <v>6</v>
      </c>
      <c r="I37" s="113">
        <v>66.67</v>
      </c>
      <c r="J37" s="112">
        <v>290</v>
      </c>
    </row>
    <row r="38" spans="1:10" s="111" customFormat="1" ht="12" customHeight="1">
      <c r="A38" s="115" t="s">
        <v>18</v>
      </c>
      <c r="B38" s="111">
        <v>25</v>
      </c>
      <c r="C38" s="111">
        <v>8602</v>
      </c>
      <c r="D38" s="111">
        <v>5516</v>
      </c>
      <c r="E38" s="114">
        <v>64.12</v>
      </c>
      <c r="F38" s="112">
        <v>25</v>
      </c>
      <c r="G38" s="112">
        <v>12</v>
      </c>
      <c r="H38" s="112">
        <v>7</v>
      </c>
      <c r="I38" s="113">
        <v>58.33</v>
      </c>
      <c r="J38" s="112">
        <v>274</v>
      </c>
    </row>
    <row r="39" spans="1:10" s="111" customFormat="1" ht="12" customHeight="1">
      <c r="A39" s="115" t="s">
        <v>218</v>
      </c>
      <c r="B39" s="111">
        <v>74</v>
      </c>
      <c r="C39" s="111">
        <v>113623</v>
      </c>
      <c r="D39" s="111">
        <v>60365</v>
      </c>
      <c r="E39" s="114">
        <v>53.13</v>
      </c>
      <c r="F39" s="112">
        <v>70</v>
      </c>
      <c r="G39" s="112">
        <v>12</v>
      </c>
      <c r="H39" s="112">
        <v>7</v>
      </c>
      <c r="I39" s="113">
        <v>58.33</v>
      </c>
      <c r="J39" s="112">
        <v>604</v>
      </c>
    </row>
    <row r="40" spans="1:10" s="111" customFormat="1" ht="12" customHeight="1">
      <c r="A40" s="115" t="s">
        <v>19</v>
      </c>
      <c r="B40" s="111">
        <v>23</v>
      </c>
      <c r="C40" s="111">
        <v>9794</v>
      </c>
      <c r="D40" s="111">
        <v>6376</v>
      </c>
      <c r="E40" s="114">
        <v>65.099999999999994</v>
      </c>
      <c r="F40" s="112">
        <v>23</v>
      </c>
      <c r="G40" s="112">
        <v>10</v>
      </c>
      <c r="H40" s="112">
        <v>6</v>
      </c>
      <c r="I40" s="113">
        <v>60</v>
      </c>
      <c r="J40" s="112">
        <v>227</v>
      </c>
    </row>
    <row r="41" spans="1:10" s="111" customFormat="1" ht="14.1" customHeight="1">
      <c r="A41" s="118" t="s">
        <v>129</v>
      </c>
      <c r="B41" s="108">
        <v>491</v>
      </c>
      <c r="C41" s="108">
        <v>554426</v>
      </c>
      <c r="D41" s="108">
        <v>318008</v>
      </c>
      <c r="E41" s="117">
        <v>57.36</v>
      </c>
      <c r="F41" s="109">
        <v>419</v>
      </c>
      <c r="G41" s="109">
        <v>140</v>
      </c>
      <c r="H41" s="109">
        <v>84</v>
      </c>
      <c r="I41" s="116">
        <v>60</v>
      </c>
      <c r="J41" s="109">
        <v>3902</v>
      </c>
    </row>
    <row r="42" spans="1:10" s="111" customFormat="1" ht="12" customHeight="1">
      <c r="A42" s="124" t="s">
        <v>264</v>
      </c>
      <c r="B42" s="123">
        <v>196</v>
      </c>
      <c r="C42" s="123">
        <v>312742</v>
      </c>
      <c r="D42" s="123">
        <v>173348</v>
      </c>
      <c r="E42" s="122">
        <v>55.43</v>
      </c>
      <c r="F42" s="120">
        <v>78</v>
      </c>
      <c r="G42" s="120">
        <v>15</v>
      </c>
      <c r="H42" s="120">
        <v>10</v>
      </c>
      <c r="I42" s="121">
        <v>66.67</v>
      </c>
      <c r="J42" s="120">
        <v>864</v>
      </c>
    </row>
    <row r="43" spans="1:10" s="111" customFormat="1" ht="12" customHeight="1">
      <c r="A43" s="119" t="s">
        <v>263</v>
      </c>
      <c r="B43" s="112" t="s">
        <v>199</v>
      </c>
      <c r="C43" s="112" t="s">
        <v>199</v>
      </c>
      <c r="D43" s="112" t="s">
        <v>199</v>
      </c>
      <c r="E43" s="112" t="s">
        <v>199</v>
      </c>
      <c r="F43" s="112" t="s">
        <v>199</v>
      </c>
      <c r="G43" s="112" t="s">
        <v>199</v>
      </c>
      <c r="H43" s="112" t="s">
        <v>199</v>
      </c>
      <c r="I43" s="112" t="s">
        <v>199</v>
      </c>
      <c r="J43" s="112" t="s">
        <v>199</v>
      </c>
    </row>
    <row r="44" spans="1:10" s="111" customFormat="1" ht="12" customHeight="1">
      <c r="A44" s="119" t="s">
        <v>164</v>
      </c>
      <c r="B44" s="112" t="s">
        <v>199</v>
      </c>
      <c r="C44" s="112" t="s">
        <v>199</v>
      </c>
      <c r="D44" s="112" t="s">
        <v>199</v>
      </c>
      <c r="E44" s="112" t="s">
        <v>199</v>
      </c>
      <c r="F44" s="112" t="s">
        <v>199</v>
      </c>
      <c r="G44" s="112" t="s">
        <v>199</v>
      </c>
      <c r="H44" s="112" t="s">
        <v>199</v>
      </c>
      <c r="I44" s="112" t="s">
        <v>199</v>
      </c>
      <c r="J44" s="112" t="s">
        <v>199</v>
      </c>
    </row>
    <row r="45" spans="1:10" s="111" customFormat="1" ht="12" customHeight="1">
      <c r="A45" s="115" t="s">
        <v>23</v>
      </c>
      <c r="B45" s="111">
        <v>26</v>
      </c>
      <c r="C45" s="111">
        <v>13361</v>
      </c>
      <c r="D45" s="111">
        <v>8202</v>
      </c>
      <c r="E45" s="114">
        <v>61.39</v>
      </c>
      <c r="F45" s="112">
        <v>25</v>
      </c>
      <c r="G45" s="112">
        <v>9</v>
      </c>
      <c r="H45" s="112">
        <v>5</v>
      </c>
      <c r="I45" s="113">
        <v>55.56</v>
      </c>
      <c r="J45" s="112">
        <v>200</v>
      </c>
    </row>
    <row r="46" spans="1:10" s="111" customFormat="1" ht="12" customHeight="1">
      <c r="A46" s="115" t="s">
        <v>24</v>
      </c>
      <c r="B46" s="111">
        <v>43</v>
      </c>
      <c r="C46" s="111">
        <v>48697</v>
      </c>
      <c r="D46" s="111">
        <v>29248</v>
      </c>
      <c r="E46" s="114">
        <v>60.06</v>
      </c>
      <c r="F46" s="112">
        <v>42</v>
      </c>
      <c r="G46" s="112">
        <v>13</v>
      </c>
      <c r="H46" s="112">
        <v>8</v>
      </c>
      <c r="I46" s="113">
        <v>61.54</v>
      </c>
      <c r="J46" s="112">
        <v>344</v>
      </c>
    </row>
    <row r="47" spans="1:10" s="111" customFormat="1" ht="12" customHeight="1">
      <c r="A47" s="115" t="s">
        <v>25</v>
      </c>
      <c r="B47" s="111">
        <v>11</v>
      </c>
      <c r="C47" s="111">
        <v>12435</v>
      </c>
      <c r="D47" s="111">
        <v>6920</v>
      </c>
      <c r="E47" s="114">
        <v>55.65</v>
      </c>
      <c r="F47" s="112">
        <v>31</v>
      </c>
      <c r="G47" s="112">
        <v>11</v>
      </c>
      <c r="H47" s="112">
        <v>8</v>
      </c>
      <c r="I47" s="113">
        <v>72.73</v>
      </c>
      <c r="J47" s="112">
        <v>322</v>
      </c>
    </row>
    <row r="48" spans="1:10" s="111" customFormat="1" ht="12" customHeight="1">
      <c r="A48" s="115" t="s">
        <v>26</v>
      </c>
      <c r="B48" s="111">
        <v>16</v>
      </c>
      <c r="C48" s="111">
        <v>13439</v>
      </c>
      <c r="D48" s="111">
        <v>9264</v>
      </c>
      <c r="E48" s="114">
        <v>68.930000000000007</v>
      </c>
      <c r="F48" s="112">
        <v>29</v>
      </c>
      <c r="G48" s="112">
        <v>13</v>
      </c>
      <c r="H48" s="112">
        <v>7</v>
      </c>
      <c r="I48" s="113">
        <v>53.85</v>
      </c>
      <c r="J48" s="112">
        <v>311</v>
      </c>
    </row>
    <row r="49" spans="1:10" s="111" customFormat="1" ht="12" customHeight="1">
      <c r="A49" s="115" t="s">
        <v>27</v>
      </c>
      <c r="B49" s="111">
        <v>38</v>
      </c>
      <c r="C49" s="111">
        <v>34181</v>
      </c>
      <c r="D49" s="111">
        <v>19127</v>
      </c>
      <c r="E49" s="114">
        <v>55.96</v>
      </c>
      <c r="F49" s="112">
        <v>36</v>
      </c>
      <c r="G49" s="112">
        <v>13</v>
      </c>
      <c r="H49" s="112">
        <v>5</v>
      </c>
      <c r="I49" s="113">
        <v>38.46</v>
      </c>
      <c r="J49" s="112">
        <v>310</v>
      </c>
    </row>
    <row r="50" spans="1:10" s="111" customFormat="1" ht="12" customHeight="1">
      <c r="A50" s="115" t="s">
        <v>28</v>
      </c>
      <c r="B50" s="111">
        <v>36</v>
      </c>
      <c r="C50" s="111">
        <v>37176</v>
      </c>
      <c r="D50" s="111">
        <v>20946</v>
      </c>
      <c r="E50" s="114">
        <v>56.34</v>
      </c>
      <c r="F50" s="112">
        <v>36</v>
      </c>
      <c r="G50" s="112">
        <v>11</v>
      </c>
      <c r="H50" s="112">
        <v>6</v>
      </c>
      <c r="I50" s="113">
        <v>54.55</v>
      </c>
      <c r="J50" s="112">
        <v>320</v>
      </c>
    </row>
    <row r="51" spans="1:10" s="111" customFormat="1" ht="12" customHeight="1">
      <c r="A51" s="115" t="s">
        <v>29</v>
      </c>
      <c r="B51" s="111">
        <v>31</v>
      </c>
      <c r="C51" s="111">
        <v>22192</v>
      </c>
      <c r="D51" s="111">
        <v>12225</v>
      </c>
      <c r="E51" s="114">
        <v>55.09</v>
      </c>
      <c r="F51" s="112">
        <v>31</v>
      </c>
      <c r="G51" s="112">
        <v>10</v>
      </c>
      <c r="H51" s="112">
        <v>7</v>
      </c>
      <c r="I51" s="113">
        <v>70</v>
      </c>
      <c r="J51" s="112">
        <v>215</v>
      </c>
    </row>
    <row r="52" spans="1:10" s="111" customFormat="1" ht="12" customHeight="1">
      <c r="A52" s="115" t="s">
        <v>30</v>
      </c>
      <c r="B52" s="111">
        <v>28</v>
      </c>
      <c r="C52" s="111">
        <v>14146</v>
      </c>
      <c r="D52" s="111">
        <v>8628</v>
      </c>
      <c r="E52" s="114">
        <v>60.99</v>
      </c>
      <c r="F52" s="112">
        <v>28</v>
      </c>
      <c r="G52" s="112">
        <v>11</v>
      </c>
      <c r="H52" s="112">
        <v>5</v>
      </c>
      <c r="I52" s="113">
        <v>45.45</v>
      </c>
      <c r="J52" s="112">
        <v>257</v>
      </c>
    </row>
    <row r="53" spans="1:10" s="111" customFormat="1" ht="12" customHeight="1">
      <c r="A53" s="115" t="s">
        <v>31</v>
      </c>
      <c r="B53" s="111">
        <v>10</v>
      </c>
      <c r="C53" s="111">
        <v>8441</v>
      </c>
      <c r="D53" s="111">
        <v>4878</v>
      </c>
      <c r="E53" s="114">
        <v>57.79</v>
      </c>
      <c r="F53" s="112">
        <v>25</v>
      </c>
      <c r="G53" s="112">
        <v>11</v>
      </c>
      <c r="H53" s="112">
        <v>8</v>
      </c>
      <c r="I53" s="113">
        <v>72.73</v>
      </c>
      <c r="J53" s="112">
        <v>247</v>
      </c>
    </row>
    <row r="54" spans="1:10" s="111" customFormat="1" ht="12" customHeight="1">
      <c r="A54" s="115" t="s">
        <v>32</v>
      </c>
      <c r="B54" s="111">
        <v>31</v>
      </c>
      <c r="C54" s="111">
        <v>24577</v>
      </c>
      <c r="D54" s="111">
        <v>15659</v>
      </c>
      <c r="E54" s="114">
        <v>63.71</v>
      </c>
      <c r="F54" s="112">
        <v>33</v>
      </c>
      <c r="G54" s="112">
        <v>13</v>
      </c>
      <c r="H54" s="112">
        <v>10</v>
      </c>
      <c r="I54" s="113">
        <v>76.92</v>
      </c>
      <c r="J54" s="112">
        <v>275</v>
      </c>
    </row>
    <row r="55" spans="1:10" s="111" customFormat="1" ht="12" customHeight="1">
      <c r="A55" s="115" t="s">
        <v>33</v>
      </c>
      <c r="B55" s="111">
        <v>25</v>
      </c>
      <c r="C55" s="111">
        <v>13039</v>
      </c>
      <c r="D55" s="111">
        <v>9563</v>
      </c>
      <c r="E55" s="114">
        <v>73.34</v>
      </c>
      <c r="F55" s="112">
        <v>25</v>
      </c>
      <c r="G55" s="112">
        <v>10</v>
      </c>
      <c r="H55" s="112">
        <v>5</v>
      </c>
      <c r="I55" s="113">
        <v>50</v>
      </c>
      <c r="J55" s="112">
        <v>237</v>
      </c>
    </row>
    <row r="56" spans="1:10" s="111" customFormat="1" ht="15.95" customHeight="1">
      <c r="A56" s="118" t="s">
        <v>130</v>
      </c>
      <c r="B56" s="108">
        <v>213</v>
      </c>
      <c r="C56" s="108">
        <v>134096</v>
      </c>
      <c r="D56" s="108">
        <v>79556</v>
      </c>
      <c r="E56" s="117">
        <v>59.33</v>
      </c>
      <c r="F56" s="109">
        <v>182</v>
      </c>
      <c r="G56" s="109">
        <v>55</v>
      </c>
      <c r="H56" s="109">
        <v>32</v>
      </c>
      <c r="I56" s="116">
        <v>58.18</v>
      </c>
      <c r="J56" s="109">
        <v>1285</v>
      </c>
    </row>
    <row r="57" spans="1:10" s="111" customFormat="1" ht="11.1" customHeight="1">
      <c r="A57" s="115" t="s">
        <v>7</v>
      </c>
      <c r="B57" s="111">
        <v>29</v>
      </c>
      <c r="C57" s="111">
        <v>16252</v>
      </c>
      <c r="D57" s="111">
        <v>9270</v>
      </c>
      <c r="E57" s="114">
        <v>57.04</v>
      </c>
      <c r="F57" s="112">
        <v>29</v>
      </c>
      <c r="G57" s="112">
        <v>8</v>
      </c>
      <c r="H57" s="112">
        <v>5</v>
      </c>
      <c r="I57" s="113">
        <v>62.5</v>
      </c>
      <c r="J57" s="112">
        <v>208</v>
      </c>
    </row>
    <row r="58" spans="1:10" s="111" customFormat="1" ht="11.1" customHeight="1">
      <c r="A58" s="115" t="s">
        <v>8</v>
      </c>
      <c r="B58" s="111">
        <v>38</v>
      </c>
      <c r="C58" s="111">
        <v>22918</v>
      </c>
      <c r="D58" s="111">
        <v>13370</v>
      </c>
      <c r="E58" s="114">
        <v>58.34</v>
      </c>
      <c r="F58" s="112">
        <v>29</v>
      </c>
      <c r="G58" s="112">
        <v>9</v>
      </c>
      <c r="H58" s="112">
        <v>6</v>
      </c>
      <c r="I58" s="113">
        <v>66.67</v>
      </c>
      <c r="J58" s="112">
        <v>173</v>
      </c>
    </row>
    <row r="59" spans="1:10" s="111" customFormat="1" ht="11.1" customHeight="1">
      <c r="A59" s="115" t="s">
        <v>9</v>
      </c>
      <c r="B59" s="111">
        <v>60</v>
      </c>
      <c r="C59" s="111">
        <v>53101</v>
      </c>
      <c r="D59" s="111">
        <v>32825</v>
      </c>
      <c r="E59" s="114">
        <v>61.82</v>
      </c>
      <c r="F59" s="112">
        <v>39</v>
      </c>
      <c r="G59" s="112">
        <v>10</v>
      </c>
      <c r="H59" s="112">
        <v>6</v>
      </c>
      <c r="I59" s="113">
        <v>60</v>
      </c>
      <c r="J59" s="112">
        <v>328</v>
      </c>
    </row>
    <row r="60" spans="1:10" s="111" customFormat="1" ht="11.1" customHeight="1">
      <c r="A60" s="115" t="s">
        <v>10</v>
      </c>
      <c r="B60" s="111">
        <v>22</v>
      </c>
      <c r="C60" s="111">
        <v>9802</v>
      </c>
      <c r="D60" s="111">
        <v>6438</v>
      </c>
      <c r="E60" s="114">
        <v>65.680000000000007</v>
      </c>
      <c r="F60" s="112">
        <v>31</v>
      </c>
      <c r="G60" s="112">
        <v>10</v>
      </c>
      <c r="H60" s="112">
        <v>5</v>
      </c>
      <c r="I60" s="113">
        <v>50</v>
      </c>
      <c r="J60" s="112">
        <v>239</v>
      </c>
    </row>
    <row r="61" spans="1:10" s="111" customFormat="1" ht="11.1" customHeight="1">
      <c r="A61" s="115" t="s">
        <v>11</v>
      </c>
      <c r="B61" s="111">
        <v>32</v>
      </c>
      <c r="C61" s="111">
        <v>21879</v>
      </c>
      <c r="D61" s="111">
        <v>11266</v>
      </c>
      <c r="E61" s="114">
        <v>51.49</v>
      </c>
      <c r="F61" s="112">
        <v>29</v>
      </c>
      <c r="G61" s="112">
        <v>9</v>
      </c>
      <c r="H61" s="112">
        <v>5</v>
      </c>
      <c r="I61" s="113">
        <v>55.56</v>
      </c>
      <c r="J61" s="112">
        <v>161</v>
      </c>
    </row>
    <row r="62" spans="1:10" s="111" customFormat="1" ht="11.1" customHeight="1">
      <c r="A62" s="115" t="s">
        <v>12</v>
      </c>
      <c r="B62" s="111">
        <v>32</v>
      </c>
      <c r="C62" s="111">
        <v>10144</v>
      </c>
      <c r="D62" s="111">
        <v>6387</v>
      </c>
      <c r="E62" s="114">
        <v>62.96</v>
      </c>
      <c r="F62" s="112">
        <v>25</v>
      </c>
      <c r="G62" s="112">
        <v>9</v>
      </c>
      <c r="H62" s="112">
        <v>5</v>
      </c>
      <c r="I62" s="113">
        <v>55.56</v>
      </c>
      <c r="J62" s="112">
        <v>176</v>
      </c>
    </row>
    <row r="63" spans="1:10" s="111" customFormat="1" ht="14.1" customHeight="1">
      <c r="A63" s="118" t="s">
        <v>131</v>
      </c>
      <c r="B63" s="108">
        <v>183</v>
      </c>
      <c r="C63" s="108">
        <v>172716</v>
      </c>
      <c r="D63" s="108">
        <v>98175</v>
      </c>
      <c r="E63" s="117">
        <v>56.84</v>
      </c>
      <c r="F63" s="109">
        <v>133</v>
      </c>
      <c r="G63" s="109">
        <v>37</v>
      </c>
      <c r="H63" s="109">
        <v>26</v>
      </c>
      <c r="I63" s="116">
        <v>70.27</v>
      </c>
      <c r="J63" s="109">
        <v>1103</v>
      </c>
    </row>
    <row r="64" spans="1:10" s="111" customFormat="1" ht="11.1" customHeight="1">
      <c r="A64" s="115" t="s">
        <v>1</v>
      </c>
      <c r="B64" s="111">
        <v>49</v>
      </c>
      <c r="C64" s="111">
        <v>31072</v>
      </c>
      <c r="D64" s="111">
        <v>17987</v>
      </c>
      <c r="E64" s="114">
        <v>57.89</v>
      </c>
      <c r="F64" s="112">
        <v>41</v>
      </c>
      <c r="G64" s="112">
        <v>12</v>
      </c>
      <c r="H64" s="112">
        <v>7</v>
      </c>
      <c r="I64" s="113">
        <v>58.33</v>
      </c>
      <c r="J64" s="112">
        <v>274</v>
      </c>
    </row>
    <row r="65" spans="1:10" s="111" customFormat="1" ht="11.1" customHeight="1">
      <c r="A65" s="115" t="s">
        <v>2</v>
      </c>
      <c r="B65" s="111">
        <v>25</v>
      </c>
      <c r="C65" s="111">
        <v>10688</v>
      </c>
      <c r="D65" s="111">
        <v>6494</v>
      </c>
      <c r="E65" s="114">
        <v>60.76</v>
      </c>
      <c r="F65" s="112">
        <v>25</v>
      </c>
      <c r="G65" s="112">
        <v>11</v>
      </c>
      <c r="H65" s="112">
        <v>8</v>
      </c>
      <c r="I65" s="113">
        <v>72.73</v>
      </c>
      <c r="J65" s="112">
        <v>238</v>
      </c>
    </row>
    <row r="66" spans="1:10" s="111" customFormat="1" ht="11.1" customHeight="1">
      <c r="A66" s="115" t="s">
        <v>219</v>
      </c>
      <c r="B66" s="111">
        <v>109</v>
      </c>
      <c r="C66" s="111">
        <v>130956</v>
      </c>
      <c r="D66" s="111">
        <v>73694</v>
      </c>
      <c r="E66" s="114">
        <v>56.27</v>
      </c>
      <c r="F66" s="112">
        <v>67</v>
      </c>
      <c r="G66" s="112">
        <v>14</v>
      </c>
      <c r="H66" s="112">
        <v>11</v>
      </c>
      <c r="I66" s="113">
        <v>78.569999999999993</v>
      </c>
      <c r="J66" s="112">
        <v>591</v>
      </c>
    </row>
    <row r="67" spans="1:10" s="111" customFormat="1" ht="14.1" customHeight="1">
      <c r="A67" s="118" t="s">
        <v>132</v>
      </c>
      <c r="B67" s="108">
        <v>193</v>
      </c>
      <c r="C67" s="108">
        <v>165108</v>
      </c>
      <c r="D67" s="108">
        <v>97447</v>
      </c>
      <c r="E67" s="117">
        <v>59.02</v>
      </c>
      <c r="F67" s="109">
        <v>179</v>
      </c>
      <c r="G67" s="109">
        <v>44</v>
      </c>
      <c r="H67" s="109">
        <v>32</v>
      </c>
      <c r="I67" s="116">
        <v>72.73</v>
      </c>
      <c r="J67" s="109">
        <v>1302</v>
      </c>
    </row>
    <row r="68" spans="1:10" s="111" customFormat="1" ht="11.1" customHeight="1">
      <c r="A68" s="115" t="s">
        <v>3</v>
      </c>
      <c r="B68" s="111">
        <v>31</v>
      </c>
      <c r="C68" s="111">
        <v>15572</v>
      </c>
      <c r="D68" s="111">
        <v>9913</v>
      </c>
      <c r="E68" s="114">
        <v>63.66</v>
      </c>
      <c r="F68" s="112">
        <v>31</v>
      </c>
      <c r="G68" s="112">
        <v>9</v>
      </c>
      <c r="H68" s="112">
        <v>7</v>
      </c>
      <c r="I68" s="113">
        <v>77.78</v>
      </c>
      <c r="J68" s="112">
        <v>246</v>
      </c>
    </row>
    <row r="69" spans="1:10" s="111" customFormat="1" ht="11.1" customHeight="1">
      <c r="A69" s="115" t="s">
        <v>220</v>
      </c>
      <c r="B69" s="111">
        <v>70</v>
      </c>
      <c r="C69" s="111">
        <v>108291</v>
      </c>
      <c r="D69" s="111">
        <v>60082</v>
      </c>
      <c r="E69" s="114">
        <v>55.48</v>
      </c>
      <c r="F69" s="112">
        <v>67</v>
      </c>
      <c r="G69" s="112">
        <v>10</v>
      </c>
      <c r="H69" s="112">
        <v>6</v>
      </c>
      <c r="I69" s="113">
        <v>60</v>
      </c>
      <c r="J69" s="112">
        <v>498</v>
      </c>
    </row>
    <row r="70" spans="1:10" s="111" customFormat="1" ht="11.1" customHeight="1">
      <c r="A70" s="115" t="s">
        <v>4</v>
      </c>
      <c r="B70" s="111">
        <v>25</v>
      </c>
      <c r="C70" s="111">
        <v>9071</v>
      </c>
      <c r="D70" s="111">
        <v>6411</v>
      </c>
      <c r="E70" s="114">
        <v>70.680000000000007</v>
      </c>
      <c r="F70" s="112">
        <v>25</v>
      </c>
      <c r="G70" s="112">
        <v>10</v>
      </c>
      <c r="H70" s="112">
        <v>5</v>
      </c>
      <c r="I70" s="113">
        <v>50</v>
      </c>
      <c r="J70" s="112">
        <v>209</v>
      </c>
    </row>
    <row r="71" spans="1:10" s="111" customFormat="1" ht="11.1" customHeight="1">
      <c r="A71" s="115" t="s">
        <v>5</v>
      </c>
      <c r="B71" s="111">
        <v>31</v>
      </c>
      <c r="C71" s="111">
        <v>20372</v>
      </c>
      <c r="D71" s="111">
        <v>13396</v>
      </c>
      <c r="E71" s="114">
        <v>65.760000000000005</v>
      </c>
      <c r="F71" s="112">
        <v>31</v>
      </c>
      <c r="G71" s="112">
        <v>8</v>
      </c>
      <c r="H71" s="112">
        <v>8</v>
      </c>
      <c r="I71" s="113">
        <v>100</v>
      </c>
      <c r="J71" s="112">
        <v>204</v>
      </c>
    </row>
    <row r="72" spans="1:10" s="111" customFormat="1" ht="11.1" customHeight="1">
      <c r="A72" s="115" t="s">
        <v>6</v>
      </c>
      <c r="B72" s="111">
        <v>36</v>
      </c>
      <c r="C72" s="111">
        <v>11802</v>
      </c>
      <c r="D72" s="111">
        <v>7645</v>
      </c>
      <c r="E72" s="114">
        <v>64.78</v>
      </c>
      <c r="F72" s="112">
        <v>25</v>
      </c>
      <c r="G72" s="112">
        <v>7</v>
      </c>
      <c r="H72" s="112">
        <v>6</v>
      </c>
      <c r="I72" s="113">
        <v>85.71</v>
      </c>
      <c r="J72" s="112">
        <v>145</v>
      </c>
    </row>
    <row r="73" spans="1:10" s="111" customFormat="1" ht="14.1" customHeight="1">
      <c r="A73" s="118" t="s">
        <v>133</v>
      </c>
      <c r="B73" s="108">
        <v>267</v>
      </c>
      <c r="C73" s="108">
        <v>272217</v>
      </c>
      <c r="D73" s="108">
        <v>168786</v>
      </c>
      <c r="E73" s="117">
        <v>62</v>
      </c>
      <c r="F73" s="109">
        <v>278</v>
      </c>
      <c r="G73" s="109">
        <v>74</v>
      </c>
      <c r="H73" s="109">
        <v>41</v>
      </c>
      <c r="I73" s="116">
        <v>55.41</v>
      </c>
      <c r="J73" s="109">
        <v>2362</v>
      </c>
    </row>
    <row r="74" spans="1:10" s="111" customFormat="1" ht="11.1" customHeight="1">
      <c r="A74" s="115" t="s">
        <v>34</v>
      </c>
      <c r="B74" s="111">
        <v>36</v>
      </c>
      <c r="C74" s="111">
        <v>41847</v>
      </c>
      <c r="D74" s="111">
        <v>25561</v>
      </c>
      <c r="E74" s="114">
        <v>61.08</v>
      </c>
      <c r="F74" s="112">
        <v>37</v>
      </c>
      <c r="G74" s="112">
        <v>10</v>
      </c>
      <c r="H74" s="112">
        <v>6</v>
      </c>
      <c r="I74" s="113">
        <v>60</v>
      </c>
      <c r="J74" s="112">
        <v>287</v>
      </c>
    </row>
    <row r="75" spans="1:10" s="111" customFormat="1" ht="11.1" customHeight="1">
      <c r="A75" s="115" t="s">
        <v>35</v>
      </c>
      <c r="B75" s="111">
        <v>14</v>
      </c>
      <c r="C75" s="111">
        <v>9608</v>
      </c>
      <c r="D75" s="111">
        <v>6059</v>
      </c>
      <c r="E75" s="114">
        <v>63.06</v>
      </c>
      <c r="F75" s="112">
        <v>20</v>
      </c>
      <c r="G75" s="112">
        <v>9</v>
      </c>
      <c r="H75" s="112">
        <v>7</v>
      </c>
      <c r="I75" s="113">
        <v>77.78</v>
      </c>
      <c r="J75" s="112">
        <v>169</v>
      </c>
    </row>
    <row r="76" spans="1:10" s="111" customFormat="1" ht="11.1" customHeight="1">
      <c r="A76" s="115" t="s">
        <v>36</v>
      </c>
      <c r="B76" s="111">
        <v>30</v>
      </c>
      <c r="C76" s="111">
        <v>16098</v>
      </c>
      <c r="D76" s="111">
        <v>11911</v>
      </c>
      <c r="E76" s="114">
        <v>73.989999999999995</v>
      </c>
      <c r="F76" s="112">
        <v>30</v>
      </c>
      <c r="G76" s="112">
        <v>11</v>
      </c>
      <c r="H76" s="112">
        <v>6</v>
      </c>
      <c r="I76" s="113">
        <v>54.55</v>
      </c>
      <c r="J76" s="112">
        <v>294</v>
      </c>
    </row>
    <row r="77" spans="1:10" s="111" customFormat="1" ht="11.1" customHeight="1">
      <c r="A77" s="115" t="s">
        <v>37</v>
      </c>
      <c r="B77" s="111">
        <v>43</v>
      </c>
      <c r="C77" s="111">
        <v>47664</v>
      </c>
      <c r="D77" s="111">
        <v>27435</v>
      </c>
      <c r="E77" s="114">
        <v>57.56</v>
      </c>
      <c r="F77" s="112">
        <v>43</v>
      </c>
      <c r="G77" s="112">
        <v>10</v>
      </c>
      <c r="H77" s="112">
        <v>5</v>
      </c>
      <c r="I77" s="113">
        <v>50</v>
      </c>
      <c r="J77" s="112">
        <v>336</v>
      </c>
    </row>
    <row r="78" spans="1:10" s="111" customFormat="1" ht="11.1" customHeight="1">
      <c r="A78" s="115" t="s">
        <v>221</v>
      </c>
      <c r="B78" s="111">
        <v>57</v>
      </c>
      <c r="C78" s="111">
        <v>70569</v>
      </c>
      <c r="D78" s="111">
        <v>46486</v>
      </c>
      <c r="E78" s="114">
        <v>65.87</v>
      </c>
      <c r="F78" s="112">
        <v>61</v>
      </c>
      <c r="G78" s="112">
        <v>10</v>
      </c>
      <c r="H78" s="112">
        <v>5</v>
      </c>
      <c r="I78" s="113">
        <v>50</v>
      </c>
      <c r="J78" s="112">
        <v>519</v>
      </c>
    </row>
    <row r="79" spans="1:10" s="111" customFormat="1" ht="11.1" customHeight="1">
      <c r="A79" s="115" t="s">
        <v>38</v>
      </c>
      <c r="B79" s="111">
        <v>48</v>
      </c>
      <c r="C79" s="111">
        <v>55125</v>
      </c>
      <c r="D79" s="111">
        <v>32926</v>
      </c>
      <c r="E79" s="114">
        <v>59.73</v>
      </c>
      <c r="F79" s="112">
        <v>48</v>
      </c>
      <c r="G79" s="112">
        <v>14</v>
      </c>
      <c r="H79" s="112">
        <v>6</v>
      </c>
      <c r="I79" s="113">
        <v>42.86</v>
      </c>
      <c r="J79" s="112">
        <v>462</v>
      </c>
    </row>
    <row r="80" spans="1:10" s="111" customFormat="1" ht="11.1" customHeight="1">
      <c r="A80" s="115" t="s">
        <v>39</v>
      </c>
      <c r="B80" s="111">
        <v>39</v>
      </c>
      <c r="C80" s="111">
        <v>31306</v>
      </c>
      <c r="D80" s="111">
        <v>18408</v>
      </c>
      <c r="E80" s="114">
        <v>58.8</v>
      </c>
      <c r="F80" s="112">
        <v>39</v>
      </c>
      <c r="G80" s="112">
        <v>10</v>
      </c>
      <c r="H80" s="112">
        <v>6</v>
      </c>
      <c r="I80" s="113">
        <v>60</v>
      </c>
      <c r="J80" s="112">
        <v>295</v>
      </c>
    </row>
    <row r="81" spans="1:10" s="111" customFormat="1" ht="14.1" customHeight="1">
      <c r="A81" s="126" t="s">
        <v>192</v>
      </c>
      <c r="B81" s="111">
        <v>5302</v>
      </c>
      <c r="C81" s="111">
        <v>3274294</v>
      </c>
      <c r="D81" s="111">
        <v>1984272</v>
      </c>
      <c r="E81" s="114">
        <v>60.6</v>
      </c>
      <c r="F81" s="112">
        <v>4136</v>
      </c>
      <c r="G81" s="112">
        <v>1024</v>
      </c>
      <c r="H81" s="112">
        <v>627</v>
      </c>
      <c r="I81" s="113">
        <v>61.23</v>
      </c>
      <c r="J81" s="112">
        <v>33527</v>
      </c>
    </row>
    <row r="82" spans="1:10" s="111" customFormat="1" ht="21" customHeight="1">
      <c r="A82" s="125" t="s">
        <v>262</v>
      </c>
      <c r="B82" s="108">
        <v>2865</v>
      </c>
      <c r="C82" s="108">
        <v>1792112</v>
      </c>
      <c r="D82" s="108">
        <v>1088062</v>
      </c>
      <c r="E82" s="117">
        <v>60.71</v>
      </c>
      <c r="F82" s="109">
        <v>2210</v>
      </c>
      <c r="G82" s="109">
        <v>516</v>
      </c>
      <c r="H82" s="109">
        <v>326</v>
      </c>
      <c r="I82" s="116">
        <v>63.18</v>
      </c>
      <c r="J82" s="109">
        <v>17924</v>
      </c>
    </row>
    <row r="83" spans="1:10" s="111" customFormat="1" ht="14.1" customHeight="1">
      <c r="A83" s="118" t="s">
        <v>134</v>
      </c>
      <c r="B83" s="108">
        <v>534</v>
      </c>
      <c r="C83" s="108">
        <v>260702</v>
      </c>
      <c r="D83" s="108">
        <v>158625</v>
      </c>
      <c r="E83" s="117">
        <v>60.85</v>
      </c>
      <c r="F83" s="109">
        <v>424</v>
      </c>
      <c r="G83" s="109">
        <v>100</v>
      </c>
      <c r="H83" s="109">
        <v>68</v>
      </c>
      <c r="I83" s="116">
        <v>68</v>
      </c>
      <c r="J83" s="109">
        <v>3188</v>
      </c>
    </row>
    <row r="84" spans="1:10" s="111" customFormat="1" ht="11.1" customHeight="1">
      <c r="A84" s="115" t="s">
        <v>77</v>
      </c>
      <c r="B84" s="111">
        <v>35</v>
      </c>
      <c r="C84" s="111">
        <v>16044</v>
      </c>
      <c r="D84" s="111">
        <v>10649</v>
      </c>
      <c r="E84" s="114">
        <v>66.37</v>
      </c>
      <c r="F84" s="112">
        <v>34</v>
      </c>
      <c r="G84" s="112">
        <v>8</v>
      </c>
      <c r="H84" s="112">
        <v>7</v>
      </c>
      <c r="I84" s="113">
        <v>87.5</v>
      </c>
      <c r="J84" s="112">
        <v>229</v>
      </c>
    </row>
    <row r="85" spans="1:10" s="111" customFormat="1" ht="11.1" customHeight="1">
      <c r="A85" s="115" t="s">
        <v>78</v>
      </c>
      <c r="B85" s="111">
        <v>54</v>
      </c>
      <c r="C85" s="111">
        <v>22965</v>
      </c>
      <c r="D85" s="111">
        <v>13551</v>
      </c>
      <c r="E85" s="114">
        <v>59.01</v>
      </c>
      <c r="F85" s="112">
        <v>45</v>
      </c>
      <c r="G85" s="112">
        <v>10</v>
      </c>
      <c r="H85" s="112">
        <v>7</v>
      </c>
      <c r="I85" s="113">
        <v>70</v>
      </c>
      <c r="J85" s="112">
        <v>288</v>
      </c>
    </row>
    <row r="86" spans="1:10" s="111" customFormat="1" ht="11.1" customHeight="1">
      <c r="A86" s="115" t="s">
        <v>79</v>
      </c>
      <c r="B86" s="111">
        <v>30</v>
      </c>
      <c r="C86" s="111">
        <v>10888</v>
      </c>
      <c r="D86" s="111">
        <v>7308</v>
      </c>
      <c r="E86" s="114">
        <v>67.12</v>
      </c>
      <c r="F86" s="112">
        <v>27</v>
      </c>
      <c r="G86" s="112">
        <v>9</v>
      </c>
      <c r="H86" s="112">
        <v>8</v>
      </c>
      <c r="I86" s="113">
        <v>88.89</v>
      </c>
      <c r="J86" s="112">
        <v>240</v>
      </c>
    </row>
    <row r="87" spans="1:10" s="111" customFormat="1" ht="11.1" customHeight="1">
      <c r="A87" s="115" t="s">
        <v>80</v>
      </c>
      <c r="B87" s="111">
        <v>41</v>
      </c>
      <c r="C87" s="111">
        <v>14825</v>
      </c>
      <c r="D87" s="111">
        <v>10913</v>
      </c>
      <c r="E87" s="114">
        <v>73.61</v>
      </c>
      <c r="F87" s="112">
        <v>27</v>
      </c>
      <c r="G87" s="112">
        <v>11</v>
      </c>
      <c r="H87" s="112">
        <v>7</v>
      </c>
      <c r="I87" s="113">
        <v>63.64</v>
      </c>
      <c r="J87" s="112">
        <v>272</v>
      </c>
    </row>
    <row r="88" spans="1:10" s="111" customFormat="1" ht="11.1" customHeight="1">
      <c r="A88" s="115" t="s">
        <v>81</v>
      </c>
      <c r="B88" s="111">
        <v>53</v>
      </c>
      <c r="C88" s="111">
        <v>25420</v>
      </c>
      <c r="D88" s="111">
        <v>14753</v>
      </c>
      <c r="E88" s="114">
        <v>58.04</v>
      </c>
      <c r="F88" s="112">
        <v>52</v>
      </c>
      <c r="G88" s="112">
        <v>9</v>
      </c>
      <c r="H88" s="112">
        <v>7</v>
      </c>
      <c r="I88" s="113">
        <v>77.78</v>
      </c>
      <c r="J88" s="112">
        <v>321</v>
      </c>
    </row>
    <row r="89" spans="1:10" s="111" customFormat="1" ht="11.1" customHeight="1">
      <c r="A89" s="115" t="s">
        <v>82</v>
      </c>
      <c r="B89" s="111">
        <v>48</v>
      </c>
      <c r="C89" s="111">
        <v>28286</v>
      </c>
      <c r="D89" s="111">
        <v>15295</v>
      </c>
      <c r="E89" s="114">
        <v>54.07</v>
      </c>
      <c r="F89" s="112">
        <v>41</v>
      </c>
      <c r="G89" s="112">
        <v>11</v>
      </c>
      <c r="H89" s="112">
        <v>9</v>
      </c>
      <c r="I89" s="113">
        <v>81.819999999999993</v>
      </c>
      <c r="J89" s="112">
        <v>318</v>
      </c>
    </row>
    <row r="90" spans="1:10" s="111" customFormat="1" ht="11.1" customHeight="1">
      <c r="A90" s="115" t="s">
        <v>83</v>
      </c>
      <c r="B90" s="111">
        <v>78</v>
      </c>
      <c r="C90" s="111">
        <v>34649</v>
      </c>
      <c r="D90" s="111">
        <v>21770</v>
      </c>
      <c r="E90" s="114">
        <v>62.83</v>
      </c>
      <c r="F90" s="112">
        <v>61</v>
      </c>
      <c r="G90" s="112">
        <v>14</v>
      </c>
      <c r="H90" s="112">
        <v>7</v>
      </c>
      <c r="I90" s="113">
        <v>50</v>
      </c>
      <c r="J90" s="112">
        <v>528</v>
      </c>
    </row>
    <row r="91" spans="1:10" s="111" customFormat="1" ht="11.1" customHeight="1">
      <c r="A91" s="115" t="s">
        <v>84</v>
      </c>
      <c r="B91" s="111">
        <v>71</v>
      </c>
      <c r="C91" s="111">
        <v>25258</v>
      </c>
      <c r="D91" s="111">
        <v>15246</v>
      </c>
      <c r="E91" s="114">
        <v>60.36</v>
      </c>
      <c r="F91" s="112">
        <v>39</v>
      </c>
      <c r="G91" s="112">
        <v>12</v>
      </c>
      <c r="H91" s="112">
        <v>6</v>
      </c>
      <c r="I91" s="113">
        <v>50</v>
      </c>
      <c r="J91" s="112">
        <v>315</v>
      </c>
    </row>
    <row r="92" spans="1:10" s="111" customFormat="1" ht="11.1" customHeight="1">
      <c r="A92" s="115" t="s">
        <v>222</v>
      </c>
      <c r="B92" s="111">
        <v>94</v>
      </c>
      <c r="C92" s="111">
        <v>69517</v>
      </c>
      <c r="D92" s="111">
        <v>39430</v>
      </c>
      <c r="E92" s="114">
        <v>56.72</v>
      </c>
      <c r="F92" s="112">
        <v>67</v>
      </c>
      <c r="G92" s="112">
        <v>9</v>
      </c>
      <c r="H92" s="112">
        <v>6</v>
      </c>
      <c r="I92" s="113">
        <v>66.67</v>
      </c>
      <c r="J92" s="112">
        <v>493</v>
      </c>
    </row>
    <row r="93" spans="1:10" s="111" customFormat="1" ht="11.1" customHeight="1">
      <c r="A93" s="115" t="s">
        <v>85</v>
      </c>
      <c r="B93" s="111">
        <v>30</v>
      </c>
      <c r="C93" s="111">
        <v>12850</v>
      </c>
      <c r="D93" s="111">
        <v>9710</v>
      </c>
      <c r="E93" s="114">
        <v>75.56</v>
      </c>
      <c r="F93" s="112">
        <v>31</v>
      </c>
      <c r="G93" s="112">
        <v>7</v>
      </c>
      <c r="H93" s="112">
        <v>4</v>
      </c>
      <c r="I93" s="113">
        <v>57.14</v>
      </c>
      <c r="J93" s="112">
        <v>184</v>
      </c>
    </row>
    <row r="94" spans="1:10" s="111" customFormat="1" ht="14.1" customHeight="1">
      <c r="A94" s="118" t="s">
        <v>135</v>
      </c>
      <c r="B94" s="108">
        <v>294</v>
      </c>
      <c r="C94" s="108">
        <v>151116</v>
      </c>
      <c r="D94" s="108">
        <v>89438</v>
      </c>
      <c r="E94" s="117">
        <v>59.18</v>
      </c>
      <c r="F94" s="109">
        <v>228</v>
      </c>
      <c r="G94" s="109">
        <v>56</v>
      </c>
      <c r="H94" s="109">
        <v>36</v>
      </c>
      <c r="I94" s="116">
        <v>64.290000000000006</v>
      </c>
      <c r="J94" s="109">
        <v>1809</v>
      </c>
    </row>
    <row r="95" spans="1:10" s="111" customFormat="1" ht="11.1" customHeight="1">
      <c r="A95" s="115" t="s">
        <v>223</v>
      </c>
      <c r="B95" s="111">
        <v>118</v>
      </c>
      <c r="C95" s="111">
        <v>80837</v>
      </c>
      <c r="D95" s="111">
        <v>43152</v>
      </c>
      <c r="E95" s="114">
        <v>53.38</v>
      </c>
      <c r="F95" s="112">
        <v>51</v>
      </c>
      <c r="G95" s="112">
        <v>10</v>
      </c>
      <c r="H95" s="112">
        <v>8</v>
      </c>
      <c r="I95" s="113">
        <v>80</v>
      </c>
      <c r="J95" s="112">
        <v>419</v>
      </c>
    </row>
    <row r="96" spans="1:10" s="111" customFormat="1" ht="11.1" customHeight="1">
      <c r="A96" s="115" t="s">
        <v>46</v>
      </c>
      <c r="B96" s="111">
        <v>35</v>
      </c>
      <c r="C96" s="111">
        <v>12341</v>
      </c>
      <c r="D96" s="111">
        <v>9955</v>
      </c>
      <c r="E96" s="114">
        <v>80.67</v>
      </c>
      <c r="F96" s="112">
        <v>35</v>
      </c>
      <c r="G96" s="112">
        <v>9</v>
      </c>
      <c r="H96" s="112">
        <v>5</v>
      </c>
      <c r="I96" s="113">
        <v>55.56</v>
      </c>
      <c r="J96" s="112">
        <v>272</v>
      </c>
    </row>
    <row r="97" spans="1:10" s="111" customFormat="1" ht="11.1" customHeight="1">
      <c r="A97" s="115" t="s">
        <v>47</v>
      </c>
      <c r="B97" s="111">
        <v>30</v>
      </c>
      <c r="C97" s="111">
        <v>10352</v>
      </c>
      <c r="D97" s="111">
        <v>6867</v>
      </c>
      <c r="E97" s="114">
        <v>66.34</v>
      </c>
      <c r="F97" s="112">
        <v>30</v>
      </c>
      <c r="G97" s="112">
        <v>10</v>
      </c>
      <c r="H97" s="112">
        <v>8</v>
      </c>
      <c r="I97" s="113">
        <v>80</v>
      </c>
      <c r="J97" s="112">
        <v>273</v>
      </c>
    </row>
    <row r="98" spans="1:10" s="111" customFormat="1" ht="11.1" customHeight="1">
      <c r="A98" s="115" t="s">
        <v>48</v>
      </c>
      <c r="B98" s="111">
        <v>38</v>
      </c>
      <c r="C98" s="111">
        <v>12267</v>
      </c>
      <c r="D98" s="111">
        <v>9139</v>
      </c>
      <c r="E98" s="114">
        <v>74.5</v>
      </c>
      <c r="F98" s="112">
        <v>39</v>
      </c>
      <c r="G98" s="112">
        <v>8</v>
      </c>
      <c r="H98" s="112">
        <v>5</v>
      </c>
      <c r="I98" s="113">
        <v>62.5</v>
      </c>
      <c r="J98" s="112">
        <v>299</v>
      </c>
    </row>
    <row r="99" spans="1:10" s="111" customFormat="1" ht="11.1" customHeight="1">
      <c r="A99" s="115" t="s">
        <v>49</v>
      </c>
      <c r="B99" s="111">
        <v>21</v>
      </c>
      <c r="C99" s="111">
        <v>11095</v>
      </c>
      <c r="D99" s="111">
        <v>6608</v>
      </c>
      <c r="E99" s="114">
        <v>59.56</v>
      </c>
      <c r="F99" s="112">
        <v>33</v>
      </c>
      <c r="G99" s="112">
        <v>9</v>
      </c>
      <c r="H99" s="112">
        <v>5</v>
      </c>
      <c r="I99" s="113">
        <v>55.56</v>
      </c>
      <c r="J99" s="112">
        <v>266</v>
      </c>
    </row>
    <row r="100" spans="1:10" s="111" customFormat="1" ht="11.1" customHeight="1">
      <c r="A100" s="115" t="s">
        <v>50</v>
      </c>
      <c r="B100" s="111">
        <v>52</v>
      </c>
      <c r="C100" s="111">
        <v>24224</v>
      </c>
      <c r="D100" s="111">
        <v>13717</v>
      </c>
      <c r="E100" s="114">
        <v>56.63</v>
      </c>
      <c r="F100" s="112">
        <v>40</v>
      </c>
      <c r="G100" s="112">
        <v>10</v>
      </c>
      <c r="H100" s="112">
        <v>5</v>
      </c>
      <c r="I100" s="113">
        <v>50</v>
      </c>
      <c r="J100" s="112">
        <v>280</v>
      </c>
    </row>
    <row r="101" spans="1:10" s="111" customFormat="1" ht="14.1" customHeight="1">
      <c r="A101" s="118" t="s">
        <v>136</v>
      </c>
      <c r="B101" s="108">
        <v>405</v>
      </c>
      <c r="C101" s="108">
        <v>272109</v>
      </c>
      <c r="D101" s="108">
        <v>162664</v>
      </c>
      <c r="E101" s="117">
        <v>59.78</v>
      </c>
      <c r="F101" s="109">
        <v>314</v>
      </c>
      <c r="G101" s="109">
        <v>91</v>
      </c>
      <c r="H101" s="109">
        <v>52</v>
      </c>
      <c r="I101" s="116">
        <v>57.14</v>
      </c>
      <c r="J101" s="109">
        <v>3060</v>
      </c>
    </row>
    <row r="102" spans="1:10" s="111" customFormat="1" ht="11.1" customHeight="1">
      <c r="A102" s="115" t="s">
        <v>40</v>
      </c>
      <c r="B102" s="111">
        <v>31</v>
      </c>
      <c r="C102" s="111">
        <v>25606</v>
      </c>
      <c r="D102" s="111">
        <v>16685</v>
      </c>
      <c r="E102" s="114">
        <v>65.16</v>
      </c>
      <c r="F102" s="112">
        <v>31</v>
      </c>
      <c r="G102" s="112">
        <v>12</v>
      </c>
      <c r="H102" s="112">
        <v>8</v>
      </c>
      <c r="I102" s="113">
        <v>66.67</v>
      </c>
      <c r="J102" s="112">
        <v>336</v>
      </c>
    </row>
    <row r="103" spans="1:10" s="111" customFormat="1" ht="11.1" customHeight="1">
      <c r="A103" s="115" t="s">
        <v>41</v>
      </c>
      <c r="B103" s="111">
        <v>45</v>
      </c>
      <c r="C103" s="111">
        <v>15709</v>
      </c>
      <c r="D103" s="111">
        <v>9608</v>
      </c>
      <c r="E103" s="114">
        <v>61.16</v>
      </c>
      <c r="F103" s="112">
        <v>25</v>
      </c>
      <c r="G103" s="112">
        <v>10</v>
      </c>
      <c r="H103" s="112">
        <v>7</v>
      </c>
      <c r="I103" s="113">
        <v>70</v>
      </c>
      <c r="J103" s="112">
        <v>247</v>
      </c>
    </row>
    <row r="104" spans="1:10" s="111" customFormat="1" ht="11.1" customHeight="1">
      <c r="A104" s="115" t="s">
        <v>42</v>
      </c>
      <c r="B104" s="111">
        <v>34</v>
      </c>
      <c r="C104" s="111">
        <v>11986</v>
      </c>
      <c r="D104" s="111">
        <v>8285</v>
      </c>
      <c r="E104" s="114">
        <v>69.12</v>
      </c>
      <c r="F104" s="112">
        <v>31</v>
      </c>
      <c r="G104" s="112">
        <v>10</v>
      </c>
      <c r="H104" s="112">
        <v>4</v>
      </c>
      <c r="I104" s="113">
        <v>40</v>
      </c>
      <c r="J104" s="112">
        <v>255</v>
      </c>
    </row>
    <row r="105" spans="1:10" s="111" customFormat="1" ht="11.1" customHeight="1">
      <c r="A105" s="115" t="s">
        <v>43</v>
      </c>
      <c r="B105" s="111">
        <v>33</v>
      </c>
      <c r="C105" s="111">
        <v>14712</v>
      </c>
      <c r="D105" s="111">
        <v>8236</v>
      </c>
      <c r="E105" s="114">
        <v>55.98</v>
      </c>
      <c r="F105" s="112">
        <v>35</v>
      </c>
      <c r="G105" s="112">
        <v>13</v>
      </c>
      <c r="H105" s="112">
        <v>6</v>
      </c>
      <c r="I105" s="113">
        <v>46.15</v>
      </c>
      <c r="J105" s="112">
        <v>368</v>
      </c>
    </row>
    <row r="106" spans="1:10" s="111" customFormat="1" ht="11.1" customHeight="1">
      <c r="A106" s="115" t="s">
        <v>224</v>
      </c>
      <c r="B106" s="111">
        <v>89</v>
      </c>
      <c r="C106" s="111">
        <v>73746</v>
      </c>
      <c r="D106" s="111">
        <v>40329</v>
      </c>
      <c r="E106" s="114">
        <v>54.69</v>
      </c>
      <c r="F106" s="112">
        <v>59</v>
      </c>
      <c r="G106" s="112">
        <v>12</v>
      </c>
      <c r="H106" s="112">
        <v>7</v>
      </c>
      <c r="I106" s="113">
        <v>58.33</v>
      </c>
      <c r="J106" s="112">
        <v>611</v>
      </c>
    </row>
    <row r="107" spans="1:10" s="111" customFormat="1" ht="11.1" customHeight="1">
      <c r="A107" s="115" t="s">
        <v>44</v>
      </c>
      <c r="B107" s="111">
        <v>44</v>
      </c>
      <c r="C107" s="111">
        <v>12462</v>
      </c>
      <c r="D107" s="111">
        <v>8531</v>
      </c>
      <c r="E107" s="114">
        <v>68.459999999999994</v>
      </c>
      <c r="F107" s="112">
        <v>35</v>
      </c>
      <c r="G107" s="112">
        <v>10</v>
      </c>
      <c r="H107" s="112">
        <v>6</v>
      </c>
      <c r="I107" s="113">
        <v>60</v>
      </c>
      <c r="J107" s="112">
        <v>330</v>
      </c>
    </row>
    <row r="108" spans="1:10" s="111" customFormat="1" ht="11.1" customHeight="1">
      <c r="A108" s="115" t="s">
        <v>45</v>
      </c>
      <c r="B108" s="111">
        <v>29</v>
      </c>
      <c r="C108" s="111">
        <v>12605</v>
      </c>
      <c r="D108" s="111">
        <v>7544</v>
      </c>
      <c r="E108" s="114">
        <v>59.85</v>
      </c>
      <c r="F108" s="112">
        <v>29</v>
      </c>
      <c r="G108" s="112">
        <v>10</v>
      </c>
      <c r="H108" s="112">
        <v>8</v>
      </c>
      <c r="I108" s="113">
        <v>80</v>
      </c>
      <c r="J108" s="112">
        <v>270</v>
      </c>
    </row>
    <row r="109" spans="1:10" s="111" customFormat="1" ht="11.1" customHeight="1">
      <c r="A109" s="115" t="s">
        <v>225</v>
      </c>
      <c r="B109" s="111">
        <v>100</v>
      </c>
      <c r="C109" s="111">
        <v>105283</v>
      </c>
      <c r="D109" s="111">
        <v>63446</v>
      </c>
      <c r="E109" s="114">
        <v>60.26</v>
      </c>
      <c r="F109" s="112">
        <v>69</v>
      </c>
      <c r="G109" s="112">
        <v>14</v>
      </c>
      <c r="H109" s="112">
        <v>6</v>
      </c>
      <c r="I109" s="113">
        <v>42.86</v>
      </c>
      <c r="J109" s="112">
        <v>643</v>
      </c>
    </row>
    <row r="110" spans="1:10" s="111" customFormat="1" ht="15.95" customHeight="1">
      <c r="A110" s="118" t="s">
        <v>137</v>
      </c>
      <c r="B110" s="108">
        <v>269</v>
      </c>
      <c r="C110" s="108">
        <v>184554</v>
      </c>
      <c r="D110" s="108">
        <v>109383</v>
      </c>
      <c r="E110" s="117">
        <v>59.27</v>
      </c>
      <c r="F110" s="109">
        <v>206</v>
      </c>
      <c r="G110" s="109">
        <v>40</v>
      </c>
      <c r="H110" s="109">
        <v>27</v>
      </c>
      <c r="I110" s="116">
        <v>67.5</v>
      </c>
      <c r="J110" s="109">
        <v>1545</v>
      </c>
    </row>
    <row r="111" spans="1:10" s="111" customFormat="1" ht="12" customHeight="1">
      <c r="A111" s="115" t="s">
        <v>86</v>
      </c>
      <c r="B111" s="111">
        <v>66</v>
      </c>
      <c r="C111" s="111">
        <v>38420</v>
      </c>
      <c r="D111" s="111">
        <v>23621</v>
      </c>
      <c r="E111" s="114">
        <v>61.48</v>
      </c>
      <c r="F111" s="112">
        <v>49</v>
      </c>
      <c r="G111" s="112">
        <v>8</v>
      </c>
      <c r="H111" s="112">
        <v>6</v>
      </c>
      <c r="I111" s="113">
        <v>75</v>
      </c>
      <c r="J111" s="112">
        <v>279</v>
      </c>
    </row>
    <row r="112" spans="1:10" s="111" customFormat="1" ht="12" customHeight="1">
      <c r="A112" s="115" t="s">
        <v>87</v>
      </c>
      <c r="B112" s="111">
        <v>57</v>
      </c>
      <c r="C112" s="111">
        <v>27455</v>
      </c>
      <c r="D112" s="111">
        <v>16712</v>
      </c>
      <c r="E112" s="114">
        <v>60.87</v>
      </c>
      <c r="F112" s="112">
        <v>37</v>
      </c>
      <c r="G112" s="112">
        <v>10</v>
      </c>
      <c r="H112" s="112">
        <v>7</v>
      </c>
      <c r="I112" s="113">
        <v>70</v>
      </c>
      <c r="J112" s="112">
        <v>294</v>
      </c>
    </row>
    <row r="113" spans="1:10" s="111" customFormat="1" ht="12" customHeight="1">
      <c r="A113" s="115" t="s">
        <v>88</v>
      </c>
      <c r="B113" s="111">
        <v>42</v>
      </c>
      <c r="C113" s="111">
        <v>18183</v>
      </c>
      <c r="D113" s="111">
        <v>11605</v>
      </c>
      <c r="E113" s="114">
        <v>63.82</v>
      </c>
      <c r="F113" s="112">
        <v>45</v>
      </c>
      <c r="G113" s="112">
        <v>10</v>
      </c>
      <c r="H113" s="112">
        <v>7</v>
      </c>
      <c r="I113" s="113">
        <v>70</v>
      </c>
      <c r="J113" s="112">
        <v>397</v>
      </c>
    </row>
    <row r="114" spans="1:10" s="111" customFormat="1" ht="12" customHeight="1">
      <c r="A114" s="115" t="s">
        <v>226</v>
      </c>
      <c r="B114" s="111">
        <v>104</v>
      </c>
      <c r="C114" s="111">
        <v>100496</v>
      </c>
      <c r="D114" s="111">
        <v>57445</v>
      </c>
      <c r="E114" s="114">
        <v>57.16</v>
      </c>
      <c r="F114" s="112">
        <v>75</v>
      </c>
      <c r="G114" s="112">
        <v>12</v>
      </c>
      <c r="H114" s="112">
        <v>7</v>
      </c>
      <c r="I114" s="113">
        <v>58.33</v>
      </c>
      <c r="J114" s="112">
        <v>575</v>
      </c>
    </row>
    <row r="115" spans="1:10" s="111" customFormat="1" ht="15.95" customHeight="1">
      <c r="A115" s="118" t="s">
        <v>138</v>
      </c>
      <c r="B115" s="108">
        <v>293</v>
      </c>
      <c r="C115" s="108">
        <v>204909</v>
      </c>
      <c r="D115" s="108">
        <v>120153</v>
      </c>
      <c r="E115" s="117">
        <v>58.64</v>
      </c>
      <c r="F115" s="109">
        <v>248</v>
      </c>
      <c r="G115" s="109">
        <v>53</v>
      </c>
      <c r="H115" s="109">
        <v>35</v>
      </c>
      <c r="I115" s="116">
        <v>66.040000000000006</v>
      </c>
      <c r="J115" s="109">
        <v>1725</v>
      </c>
    </row>
    <row r="116" spans="1:10" s="111" customFormat="1" ht="12" customHeight="1">
      <c r="A116" s="115" t="s">
        <v>65</v>
      </c>
      <c r="B116" s="111">
        <v>44</v>
      </c>
      <c r="C116" s="111">
        <v>24622</v>
      </c>
      <c r="D116" s="111">
        <v>14523</v>
      </c>
      <c r="E116" s="114">
        <v>58.98</v>
      </c>
      <c r="F116" s="112">
        <v>45</v>
      </c>
      <c r="G116" s="112">
        <v>4</v>
      </c>
      <c r="H116" s="112">
        <v>4</v>
      </c>
      <c r="I116" s="113">
        <v>100</v>
      </c>
      <c r="J116" s="112">
        <v>166</v>
      </c>
    </row>
    <row r="117" spans="1:10" s="111" customFormat="1" ht="12" customHeight="1">
      <c r="A117" s="115" t="s">
        <v>227</v>
      </c>
      <c r="B117" s="111">
        <v>91</v>
      </c>
      <c r="C117" s="111">
        <v>64118</v>
      </c>
      <c r="D117" s="111">
        <v>35582</v>
      </c>
      <c r="E117" s="114">
        <v>55.49</v>
      </c>
      <c r="F117" s="112">
        <v>31</v>
      </c>
      <c r="G117" s="112">
        <v>10</v>
      </c>
      <c r="H117" s="112">
        <v>4</v>
      </c>
      <c r="I117" s="113">
        <v>40</v>
      </c>
      <c r="J117" s="112">
        <v>254</v>
      </c>
    </row>
    <row r="118" spans="1:10" s="111" customFormat="1" ht="12" customHeight="1">
      <c r="A118" s="115" t="s">
        <v>66</v>
      </c>
      <c r="B118" s="111">
        <v>55</v>
      </c>
      <c r="C118" s="111">
        <v>50223</v>
      </c>
      <c r="D118" s="111">
        <v>31318</v>
      </c>
      <c r="E118" s="114">
        <v>62.36</v>
      </c>
      <c r="F118" s="112">
        <v>55</v>
      </c>
      <c r="G118" s="112">
        <v>11</v>
      </c>
      <c r="H118" s="112">
        <v>7</v>
      </c>
      <c r="I118" s="113">
        <v>63.64</v>
      </c>
      <c r="J118" s="112">
        <v>468</v>
      </c>
    </row>
    <row r="119" spans="1:10" s="111" customFormat="1" ht="12" customHeight="1">
      <c r="A119" s="115" t="s">
        <v>67</v>
      </c>
      <c r="B119" s="111">
        <v>36</v>
      </c>
      <c r="C119" s="111">
        <v>10401</v>
      </c>
      <c r="D119" s="111">
        <v>7676</v>
      </c>
      <c r="E119" s="114">
        <v>73.8</v>
      </c>
      <c r="F119" s="112">
        <v>33</v>
      </c>
      <c r="G119" s="112">
        <v>9</v>
      </c>
      <c r="H119" s="112">
        <v>7</v>
      </c>
      <c r="I119" s="113">
        <v>77.78</v>
      </c>
      <c r="J119" s="112">
        <v>271</v>
      </c>
    </row>
    <row r="120" spans="1:10" s="111" customFormat="1" ht="12" customHeight="1">
      <c r="A120" s="115" t="s">
        <v>68</v>
      </c>
      <c r="B120" s="111">
        <v>30</v>
      </c>
      <c r="C120" s="111">
        <v>25514</v>
      </c>
      <c r="D120" s="111">
        <v>14504</v>
      </c>
      <c r="E120" s="114">
        <v>56.85</v>
      </c>
      <c r="F120" s="112">
        <v>47</v>
      </c>
      <c r="G120" s="112">
        <v>8</v>
      </c>
      <c r="H120" s="112">
        <v>5</v>
      </c>
      <c r="I120" s="113">
        <v>62.5</v>
      </c>
      <c r="J120" s="112">
        <v>264</v>
      </c>
    </row>
    <row r="121" spans="1:10" s="111" customFormat="1" ht="12" customHeight="1">
      <c r="A121" s="115" t="s">
        <v>69</v>
      </c>
      <c r="B121" s="111">
        <v>37</v>
      </c>
      <c r="C121" s="111">
        <v>30031</v>
      </c>
      <c r="D121" s="111">
        <v>16550</v>
      </c>
      <c r="E121" s="114">
        <v>55.11</v>
      </c>
      <c r="F121" s="112">
        <v>37</v>
      </c>
      <c r="G121" s="112">
        <v>11</v>
      </c>
      <c r="H121" s="112">
        <v>8</v>
      </c>
      <c r="I121" s="113">
        <v>72.73</v>
      </c>
      <c r="J121" s="112">
        <v>302</v>
      </c>
    </row>
    <row r="122" spans="1:10" s="111" customFormat="1" ht="15.95" customHeight="1">
      <c r="A122" s="118" t="s">
        <v>139</v>
      </c>
      <c r="B122" s="108">
        <v>348</v>
      </c>
      <c r="C122" s="108">
        <v>213037</v>
      </c>
      <c r="D122" s="108">
        <v>136326</v>
      </c>
      <c r="E122" s="117">
        <v>63.99</v>
      </c>
      <c r="F122" s="109">
        <v>273</v>
      </c>
      <c r="G122" s="109">
        <v>60</v>
      </c>
      <c r="H122" s="109">
        <v>35</v>
      </c>
      <c r="I122" s="116">
        <v>58.33</v>
      </c>
      <c r="J122" s="109">
        <v>2274</v>
      </c>
    </row>
    <row r="123" spans="1:10" s="111" customFormat="1" ht="12" customHeight="1">
      <c r="A123" s="115" t="s">
        <v>92</v>
      </c>
      <c r="B123" s="111">
        <v>62</v>
      </c>
      <c r="C123" s="111">
        <v>24052</v>
      </c>
      <c r="D123" s="111">
        <v>17686</v>
      </c>
      <c r="E123" s="114">
        <v>73.53</v>
      </c>
      <c r="F123" s="112">
        <v>59</v>
      </c>
      <c r="G123" s="112">
        <v>8</v>
      </c>
      <c r="H123" s="112">
        <v>6</v>
      </c>
      <c r="I123" s="113">
        <v>75</v>
      </c>
      <c r="J123" s="112">
        <v>340</v>
      </c>
    </row>
    <row r="124" spans="1:10" s="111" customFormat="1" ht="12" customHeight="1">
      <c r="A124" s="115" t="s">
        <v>93</v>
      </c>
      <c r="B124" s="111">
        <v>28</v>
      </c>
      <c r="C124" s="111">
        <v>14657</v>
      </c>
      <c r="D124" s="111">
        <v>10766</v>
      </c>
      <c r="E124" s="114">
        <v>73.45</v>
      </c>
      <c r="F124" s="112">
        <v>29</v>
      </c>
      <c r="G124" s="112">
        <v>8</v>
      </c>
      <c r="H124" s="112">
        <v>7</v>
      </c>
      <c r="I124" s="113">
        <v>87.5</v>
      </c>
      <c r="J124" s="112">
        <v>232</v>
      </c>
    </row>
    <row r="125" spans="1:10" s="111" customFormat="1" ht="12" customHeight="1">
      <c r="A125" s="115" t="s">
        <v>94</v>
      </c>
      <c r="B125" s="111">
        <v>40</v>
      </c>
      <c r="C125" s="111">
        <v>16679</v>
      </c>
      <c r="D125" s="111">
        <v>11346</v>
      </c>
      <c r="E125" s="114">
        <v>68.03</v>
      </c>
      <c r="F125" s="112">
        <v>41</v>
      </c>
      <c r="G125" s="112">
        <v>11</v>
      </c>
      <c r="H125" s="112">
        <v>6</v>
      </c>
      <c r="I125" s="113">
        <v>54.55</v>
      </c>
      <c r="J125" s="112">
        <v>422</v>
      </c>
    </row>
    <row r="126" spans="1:10" s="111" customFormat="1" ht="12" customHeight="1">
      <c r="A126" s="115" t="s">
        <v>228</v>
      </c>
      <c r="B126" s="111">
        <v>132</v>
      </c>
      <c r="C126" s="111">
        <v>111261</v>
      </c>
      <c r="D126" s="111">
        <v>64211</v>
      </c>
      <c r="E126" s="114">
        <v>57.71</v>
      </c>
      <c r="F126" s="112">
        <v>70</v>
      </c>
      <c r="G126" s="112">
        <v>11</v>
      </c>
      <c r="H126" s="112">
        <v>5</v>
      </c>
      <c r="I126" s="113">
        <v>45.45</v>
      </c>
      <c r="J126" s="112">
        <v>651</v>
      </c>
    </row>
    <row r="127" spans="1:10" s="111" customFormat="1" ht="12" customHeight="1">
      <c r="A127" s="115" t="s">
        <v>95</v>
      </c>
      <c r="B127" s="111">
        <v>67</v>
      </c>
      <c r="C127" s="111">
        <v>38312</v>
      </c>
      <c r="D127" s="111">
        <v>25990</v>
      </c>
      <c r="E127" s="114">
        <v>67.84</v>
      </c>
      <c r="F127" s="112">
        <v>49</v>
      </c>
      <c r="G127" s="112">
        <v>11</v>
      </c>
      <c r="H127" s="112">
        <v>5</v>
      </c>
      <c r="I127" s="113">
        <v>45.45</v>
      </c>
      <c r="J127" s="112">
        <v>386</v>
      </c>
    </row>
    <row r="128" spans="1:10" s="111" customFormat="1" ht="12" customHeight="1">
      <c r="A128" s="115" t="s">
        <v>96</v>
      </c>
      <c r="B128" s="111">
        <v>19</v>
      </c>
      <c r="C128" s="111">
        <v>8076</v>
      </c>
      <c r="D128" s="111">
        <v>6327</v>
      </c>
      <c r="E128" s="114">
        <v>78.34</v>
      </c>
      <c r="F128" s="112">
        <v>25</v>
      </c>
      <c r="G128" s="112">
        <v>11</v>
      </c>
      <c r="H128" s="112">
        <v>6</v>
      </c>
      <c r="I128" s="113">
        <v>54.55</v>
      </c>
      <c r="J128" s="112">
        <v>243</v>
      </c>
    </row>
    <row r="129" spans="1:10" s="111" customFormat="1" ht="15.95" customHeight="1">
      <c r="A129" s="118" t="s">
        <v>140</v>
      </c>
      <c r="B129" s="108">
        <v>367</v>
      </c>
      <c r="C129" s="108">
        <v>255464</v>
      </c>
      <c r="D129" s="108">
        <v>152634</v>
      </c>
      <c r="E129" s="117">
        <v>59.75</v>
      </c>
      <c r="F129" s="109">
        <v>220</v>
      </c>
      <c r="G129" s="109">
        <v>50</v>
      </c>
      <c r="H129" s="109">
        <v>33</v>
      </c>
      <c r="I129" s="116">
        <v>66</v>
      </c>
      <c r="J129" s="109">
        <v>1798</v>
      </c>
    </row>
    <row r="130" spans="1:10" s="111" customFormat="1" ht="12" customHeight="1">
      <c r="A130" s="115" t="s">
        <v>89</v>
      </c>
      <c r="B130" s="111">
        <v>38</v>
      </c>
      <c r="C130" s="111">
        <v>23667</v>
      </c>
      <c r="D130" s="111">
        <v>16910</v>
      </c>
      <c r="E130" s="114">
        <v>71.45</v>
      </c>
      <c r="F130" s="112">
        <v>31</v>
      </c>
      <c r="G130" s="112">
        <v>15</v>
      </c>
      <c r="H130" s="112">
        <v>7</v>
      </c>
      <c r="I130" s="113">
        <v>46.67</v>
      </c>
      <c r="J130" s="112">
        <v>317</v>
      </c>
    </row>
    <row r="131" spans="1:10" s="111" customFormat="1" ht="12" customHeight="1">
      <c r="A131" s="115" t="s">
        <v>229</v>
      </c>
      <c r="B131" s="111">
        <v>129</v>
      </c>
      <c r="C131" s="111">
        <v>103169</v>
      </c>
      <c r="D131" s="111">
        <v>60185</v>
      </c>
      <c r="E131" s="114">
        <v>58.34</v>
      </c>
      <c r="F131" s="112">
        <v>70</v>
      </c>
      <c r="G131" s="112">
        <v>11</v>
      </c>
      <c r="H131" s="112">
        <v>9</v>
      </c>
      <c r="I131" s="113">
        <v>81.819999999999993</v>
      </c>
      <c r="J131" s="112">
        <v>695</v>
      </c>
    </row>
    <row r="132" spans="1:10" s="111" customFormat="1" ht="12" customHeight="1">
      <c r="A132" s="115" t="s">
        <v>230</v>
      </c>
      <c r="B132" s="111">
        <v>91</v>
      </c>
      <c r="C132" s="111">
        <v>79312</v>
      </c>
      <c r="D132" s="111">
        <v>44147</v>
      </c>
      <c r="E132" s="114">
        <v>55.66</v>
      </c>
      <c r="F132" s="112">
        <v>47</v>
      </c>
      <c r="G132" s="112">
        <v>9</v>
      </c>
      <c r="H132" s="112">
        <v>5</v>
      </c>
      <c r="I132" s="113">
        <v>55.56</v>
      </c>
      <c r="J132" s="112">
        <v>347</v>
      </c>
    </row>
    <row r="133" spans="1:10" s="111" customFormat="1" ht="12" customHeight="1">
      <c r="A133" s="115" t="s">
        <v>90</v>
      </c>
      <c r="B133" s="111">
        <v>48</v>
      </c>
      <c r="C133" s="111">
        <v>21169</v>
      </c>
      <c r="D133" s="111">
        <v>14983</v>
      </c>
      <c r="E133" s="114">
        <v>70.78</v>
      </c>
      <c r="F133" s="112">
        <v>35</v>
      </c>
      <c r="G133" s="112">
        <v>10</v>
      </c>
      <c r="H133" s="112">
        <v>8</v>
      </c>
      <c r="I133" s="113">
        <v>80</v>
      </c>
      <c r="J133" s="112">
        <v>294</v>
      </c>
    </row>
    <row r="134" spans="1:10" s="111" customFormat="1" ht="12" customHeight="1">
      <c r="A134" s="115" t="s">
        <v>91</v>
      </c>
      <c r="B134" s="111">
        <v>61</v>
      </c>
      <c r="C134" s="111">
        <v>28147</v>
      </c>
      <c r="D134" s="111">
        <v>16409</v>
      </c>
      <c r="E134" s="114">
        <v>58.3</v>
      </c>
      <c r="F134" s="112">
        <v>37</v>
      </c>
      <c r="G134" s="112">
        <v>5</v>
      </c>
      <c r="H134" s="112">
        <v>4</v>
      </c>
      <c r="I134" s="113">
        <v>80</v>
      </c>
      <c r="J134" s="112">
        <v>145</v>
      </c>
    </row>
    <row r="135" spans="1:10" s="111" customFormat="1" ht="15.95" customHeight="1">
      <c r="A135" s="118" t="s">
        <v>141</v>
      </c>
      <c r="B135" s="108">
        <v>355</v>
      </c>
      <c r="C135" s="108">
        <v>250221</v>
      </c>
      <c r="D135" s="108">
        <v>158839</v>
      </c>
      <c r="E135" s="117">
        <v>63.48</v>
      </c>
      <c r="F135" s="109">
        <v>297</v>
      </c>
      <c r="G135" s="109">
        <v>66</v>
      </c>
      <c r="H135" s="109">
        <v>40</v>
      </c>
      <c r="I135" s="116">
        <v>60.61</v>
      </c>
      <c r="J135" s="109">
        <v>2525</v>
      </c>
    </row>
    <row r="136" spans="1:10" s="111" customFormat="1" ht="12" customHeight="1">
      <c r="A136" s="115" t="s">
        <v>59</v>
      </c>
      <c r="B136" s="111">
        <v>39</v>
      </c>
      <c r="C136" s="111">
        <v>38784</v>
      </c>
      <c r="D136" s="111">
        <v>25328</v>
      </c>
      <c r="E136" s="114">
        <v>65.31</v>
      </c>
      <c r="F136" s="112">
        <v>41</v>
      </c>
      <c r="G136" s="112">
        <v>11</v>
      </c>
      <c r="H136" s="112">
        <v>8</v>
      </c>
      <c r="I136" s="113">
        <v>72.73</v>
      </c>
      <c r="J136" s="112">
        <v>401</v>
      </c>
    </row>
    <row r="137" spans="1:10" s="111" customFormat="1" ht="12" customHeight="1">
      <c r="A137" s="115" t="s">
        <v>60</v>
      </c>
      <c r="B137" s="111">
        <v>35</v>
      </c>
      <c r="C137" s="111">
        <v>10260</v>
      </c>
      <c r="D137" s="111">
        <v>7801</v>
      </c>
      <c r="E137" s="114">
        <v>76.03</v>
      </c>
      <c r="F137" s="112">
        <v>35</v>
      </c>
      <c r="G137" s="112">
        <v>8</v>
      </c>
      <c r="H137" s="112">
        <v>4</v>
      </c>
      <c r="I137" s="113">
        <v>50</v>
      </c>
      <c r="J137" s="112">
        <v>268</v>
      </c>
    </row>
    <row r="138" spans="1:10" s="111" customFormat="1" ht="12" customHeight="1">
      <c r="A138" s="115" t="s">
        <v>61</v>
      </c>
      <c r="B138" s="111">
        <v>36</v>
      </c>
      <c r="C138" s="111">
        <v>11869</v>
      </c>
      <c r="D138" s="111">
        <v>8208</v>
      </c>
      <c r="E138" s="114">
        <v>69.150000000000006</v>
      </c>
      <c r="F138" s="112">
        <v>33</v>
      </c>
      <c r="G138" s="112">
        <v>11</v>
      </c>
      <c r="H138" s="112">
        <v>8</v>
      </c>
      <c r="I138" s="113">
        <v>72.73</v>
      </c>
      <c r="J138" s="112">
        <v>331</v>
      </c>
    </row>
    <row r="139" spans="1:10" s="111" customFormat="1" ht="12" customHeight="1">
      <c r="A139" s="115" t="s">
        <v>231</v>
      </c>
      <c r="B139" s="111">
        <v>166</v>
      </c>
      <c r="C139" s="111">
        <v>152725</v>
      </c>
      <c r="D139" s="111">
        <v>92056</v>
      </c>
      <c r="E139" s="114">
        <v>60.28</v>
      </c>
      <c r="F139" s="112">
        <v>87</v>
      </c>
      <c r="G139" s="112">
        <v>10</v>
      </c>
      <c r="H139" s="112">
        <v>6</v>
      </c>
      <c r="I139" s="113">
        <v>60</v>
      </c>
      <c r="J139" s="112">
        <v>733</v>
      </c>
    </row>
    <row r="140" spans="1:10" s="111" customFormat="1" ht="12" customHeight="1">
      <c r="A140" s="115" t="s">
        <v>62</v>
      </c>
      <c r="B140" s="111">
        <v>11</v>
      </c>
      <c r="C140" s="111">
        <v>7057</v>
      </c>
      <c r="D140" s="111">
        <v>4831</v>
      </c>
      <c r="E140" s="114">
        <v>68.459999999999994</v>
      </c>
      <c r="F140" s="112">
        <v>29</v>
      </c>
      <c r="G140" s="112">
        <v>9</v>
      </c>
      <c r="H140" s="112">
        <v>5</v>
      </c>
      <c r="I140" s="113">
        <v>55.56</v>
      </c>
      <c r="J140" s="112">
        <v>244</v>
      </c>
    </row>
    <row r="141" spans="1:10" s="111" customFormat="1" ht="12" customHeight="1">
      <c r="A141" s="115" t="s">
        <v>63</v>
      </c>
      <c r="B141" s="111">
        <v>31</v>
      </c>
      <c r="C141" s="111">
        <v>10161</v>
      </c>
      <c r="D141" s="111">
        <v>7372</v>
      </c>
      <c r="E141" s="114">
        <v>72.55</v>
      </c>
      <c r="F141" s="112">
        <v>31</v>
      </c>
      <c r="G141" s="112">
        <v>9</v>
      </c>
      <c r="H141" s="112">
        <v>4</v>
      </c>
      <c r="I141" s="113">
        <v>44.44</v>
      </c>
      <c r="J141" s="112">
        <v>258</v>
      </c>
    </row>
    <row r="142" spans="1:10" s="111" customFormat="1" ht="12" customHeight="1">
      <c r="A142" s="115" t="s">
        <v>64</v>
      </c>
      <c r="B142" s="111">
        <v>37</v>
      </c>
      <c r="C142" s="111">
        <v>19365</v>
      </c>
      <c r="D142" s="111">
        <v>13243</v>
      </c>
      <c r="E142" s="114">
        <v>68.39</v>
      </c>
      <c r="F142" s="112">
        <v>41</v>
      </c>
      <c r="G142" s="112">
        <v>8</v>
      </c>
      <c r="H142" s="112">
        <v>5</v>
      </c>
      <c r="I142" s="113">
        <v>62.5</v>
      </c>
      <c r="J142" s="112">
        <v>290</v>
      </c>
    </row>
    <row r="143" spans="1:10" s="111" customFormat="1" ht="15.95" customHeight="1">
      <c r="A143" s="110" t="s">
        <v>261</v>
      </c>
      <c r="B143" s="108">
        <v>2437</v>
      </c>
      <c r="C143" s="108">
        <v>1482182</v>
      </c>
      <c r="D143" s="108">
        <v>896210</v>
      </c>
      <c r="E143" s="117">
        <v>60.47</v>
      </c>
      <c r="F143" s="109">
        <v>1926</v>
      </c>
      <c r="G143" s="109">
        <v>508</v>
      </c>
      <c r="H143" s="109">
        <v>301</v>
      </c>
      <c r="I143" s="116">
        <v>59.25</v>
      </c>
      <c r="J143" s="109">
        <v>15603</v>
      </c>
    </row>
    <row r="144" spans="1:10" s="111" customFormat="1" ht="15.95" customHeight="1">
      <c r="A144" s="118" t="s">
        <v>142</v>
      </c>
      <c r="B144" s="108">
        <v>191</v>
      </c>
      <c r="C144" s="108">
        <v>130671</v>
      </c>
      <c r="D144" s="108">
        <v>66115</v>
      </c>
      <c r="E144" s="117">
        <v>50.6</v>
      </c>
      <c r="F144" s="109">
        <v>139</v>
      </c>
      <c r="G144" s="109">
        <v>41</v>
      </c>
      <c r="H144" s="109">
        <v>23</v>
      </c>
      <c r="I144" s="116">
        <v>56.1</v>
      </c>
      <c r="J144" s="109">
        <v>1177</v>
      </c>
    </row>
    <row r="145" spans="1:10" s="111" customFormat="1" ht="12" customHeight="1">
      <c r="A145" s="115" t="s">
        <v>70</v>
      </c>
      <c r="B145" s="111">
        <v>47</v>
      </c>
      <c r="C145" s="111">
        <v>45742</v>
      </c>
      <c r="D145" s="111">
        <v>22880</v>
      </c>
      <c r="E145" s="114">
        <v>50.02</v>
      </c>
      <c r="F145" s="112">
        <v>35</v>
      </c>
      <c r="G145" s="112">
        <v>11</v>
      </c>
      <c r="H145" s="112">
        <v>7</v>
      </c>
      <c r="I145" s="113">
        <v>63.64</v>
      </c>
      <c r="J145" s="112">
        <v>357</v>
      </c>
    </row>
    <row r="146" spans="1:10" s="111" customFormat="1" ht="12" customHeight="1">
      <c r="A146" s="115" t="s">
        <v>71</v>
      </c>
      <c r="B146" s="111">
        <v>31</v>
      </c>
      <c r="C146" s="111">
        <v>23408</v>
      </c>
      <c r="D146" s="111">
        <v>12483</v>
      </c>
      <c r="E146" s="114">
        <v>53.33</v>
      </c>
      <c r="F146" s="112">
        <v>28</v>
      </c>
      <c r="G146" s="112">
        <v>9</v>
      </c>
      <c r="H146" s="112">
        <v>4</v>
      </c>
      <c r="I146" s="113">
        <v>44.44</v>
      </c>
      <c r="J146" s="112">
        <v>170</v>
      </c>
    </row>
    <row r="147" spans="1:10" s="111" customFormat="1" ht="12" customHeight="1">
      <c r="A147" s="115" t="s">
        <v>72</v>
      </c>
      <c r="B147" s="111">
        <v>41</v>
      </c>
      <c r="C147" s="111">
        <v>18610</v>
      </c>
      <c r="D147" s="111">
        <v>11094</v>
      </c>
      <c r="E147" s="114">
        <v>59.61</v>
      </c>
      <c r="F147" s="112">
        <v>31</v>
      </c>
      <c r="G147" s="112">
        <v>12</v>
      </c>
      <c r="H147" s="112">
        <v>5</v>
      </c>
      <c r="I147" s="113">
        <v>41.67</v>
      </c>
      <c r="J147" s="112">
        <v>325</v>
      </c>
    </row>
    <row r="148" spans="1:10" s="111" customFormat="1" ht="12" customHeight="1">
      <c r="A148" s="115" t="s">
        <v>73</v>
      </c>
      <c r="B148" s="111">
        <v>72</v>
      </c>
      <c r="C148" s="111">
        <v>42911</v>
      </c>
      <c r="D148" s="111">
        <v>19658</v>
      </c>
      <c r="E148" s="114">
        <v>45.81</v>
      </c>
      <c r="F148" s="112">
        <v>45</v>
      </c>
      <c r="G148" s="112">
        <v>9</v>
      </c>
      <c r="H148" s="112">
        <v>7</v>
      </c>
      <c r="I148" s="113">
        <v>77.78</v>
      </c>
      <c r="J148" s="112">
        <v>325</v>
      </c>
    </row>
    <row r="149" spans="1:10" s="111" customFormat="1" ht="15.95" customHeight="1">
      <c r="A149" s="118" t="s">
        <v>143</v>
      </c>
      <c r="B149" s="108">
        <v>310</v>
      </c>
      <c r="C149" s="108">
        <v>188559</v>
      </c>
      <c r="D149" s="108">
        <v>105332</v>
      </c>
      <c r="E149" s="117">
        <v>55.86</v>
      </c>
      <c r="F149" s="109">
        <v>326</v>
      </c>
      <c r="G149" s="109">
        <v>63</v>
      </c>
      <c r="H149" s="109">
        <v>47</v>
      </c>
      <c r="I149" s="116">
        <v>74.599999999999994</v>
      </c>
      <c r="J149" s="109">
        <v>2085</v>
      </c>
    </row>
    <row r="150" spans="1:10" s="111" customFormat="1" ht="12" customHeight="1">
      <c r="A150" s="124" t="s">
        <v>144</v>
      </c>
      <c r="B150" s="123">
        <v>68</v>
      </c>
      <c r="C150" s="123">
        <v>70771</v>
      </c>
      <c r="D150" s="123">
        <v>39499</v>
      </c>
      <c r="E150" s="122">
        <v>55.81</v>
      </c>
      <c r="F150" s="120">
        <v>68</v>
      </c>
      <c r="G150" s="120">
        <v>9</v>
      </c>
      <c r="H150" s="120">
        <v>6</v>
      </c>
      <c r="I150" s="121">
        <v>66.67</v>
      </c>
      <c r="J150" s="120">
        <v>428</v>
      </c>
    </row>
    <row r="151" spans="1:10" s="111" customFormat="1" ht="12" customHeight="1">
      <c r="A151" s="119" t="s">
        <v>145</v>
      </c>
      <c r="B151" s="112" t="s">
        <v>199</v>
      </c>
      <c r="C151" s="112" t="s">
        <v>199</v>
      </c>
      <c r="D151" s="112" t="s">
        <v>199</v>
      </c>
      <c r="E151" s="112" t="s">
        <v>199</v>
      </c>
      <c r="F151" s="112" t="s">
        <v>199</v>
      </c>
      <c r="G151" s="112" t="s">
        <v>199</v>
      </c>
      <c r="H151" s="112" t="s">
        <v>199</v>
      </c>
      <c r="I151" s="112" t="s">
        <v>199</v>
      </c>
      <c r="J151" s="112" t="s">
        <v>199</v>
      </c>
    </row>
    <row r="152" spans="1:10" s="111" customFormat="1" ht="12" customHeight="1">
      <c r="A152" s="119" t="s">
        <v>146</v>
      </c>
      <c r="B152" s="112" t="s">
        <v>199</v>
      </c>
      <c r="C152" s="112" t="s">
        <v>199</v>
      </c>
      <c r="D152" s="112" t="s">
        <v>199</v>
      </c>
      <c r="E152" s="112" t="s">
        <v>199</v>
      </c>
      <c r="F152" s="112" t="s">
        <v>199</v>
      </c>
      <c r="G152" s="112" t="s">
        <v>199</v>
      </c>
      <c r="H152" s="112" t="s">
        <v>199</v>
      </c>
      <c r="I152" s="112" t="s">
        <v>199</v>
      </c>
      <c r="J152" s="112" t="s">
        <v>199</v>
      </c>
    </row>
    <row r="153" spans="1:10" s="111" customFormat="1" ht="12" customHeight="1">
      <c r="A153" s="115" t="s">
        <v>53</v>
      </c>
      <c r="B153" s="111">
        <v>36</v>
      </c>
      <c r="C153" s="111">
        <v>20239</v>
      </c>
      <c r="D153" s="111">
        <v>10278</v>
      </c>
      <c r="E153" s="114">
        <v>50.78</v>
      </c>
      <c r="F153" s="112">
        <v>35</v>
      </c>
      <c r="G153" s="112">
        <v>9</v>
      </c>
      <c r="H153" s="112">
        <v>6</v>
      </c>
      <c r="I153" s="113">
        <v>66.67</v>
      </c>
      <c r="J153" s="112">
        <v>215</v>
      </c>
    </row>
    <row r="154" spans="1:10" s="111" customFormat="1" ht="12" customHeight="1">
      <c r="A154" s="115" t="s">
        <v>54</v>
      </c>
      <c r="B154" s="111">
        <v>30</v>
      </c>
      <c r="C154" s="111">
        <v>8858</v>
      </c>
      <c r="D154" s="111">
        <v>5773</v>
      </c>
      <c r="E154" s="114">
        <v>65.17</v>
      </c>
      <c r="F154" s="112">
        <v>31</v>
      </c>
      <c r="G154" s="112">
        <v>8</v>
      </c>
      <c r="H154" s="112">
        <v>6</v>
      </c>
      <c r="I154" s="113">
        <v>75</v>
      </c>
      <c r="J154" s="112">
        <v>214</v>
      </c>
    </row>
    <row r="155" spans="1:10" s="111" customFormat="1" ht="12" customHeight="1">
      <c r="A155" s="115" t="s">
        <v>55</v>
      </c>
      <c r="B155" s="111">
        <v>37</v>
      </c>
      <c r="C155" s="111">
        <v>12809</v>
      </c>
      <c r="D155" s="111">
        <v>6743</v>
      </c>
      <c r="E155" s="114">
        <v>52.64</v>
      </c>
      <c r="F155" s="112">
        <v>37</v>
      </c>
      <c r="G155" s="112">
        <v>5</v>
      </c>
      <c r="H155" s="112">
        <v>5</v>
      </c>
      <c r="I155" s="113">
        <v>100</v>
      </c>
      <c r="J155" s="112">
        <v>185</v>
      </c>
    </row>
    <row r="156" spans="1:10" s="111" customFormat="1" ht="12" customHeight="1">
      <c r="A156" s="115" t="s">
        <v>56</v>
      </c>
      <c r="B156" s="111">
        <v>17</v>
      </c>
      <c r="C156" s="111">
        <v>11687</v>
      </c>
      <c r="D156" s="111">
        <v>7934</v>
      </c>
      <c r="E156" s="114">
        <v>67.89</v>
      </c>
      <c r="F156" s="112">
        <v>33</v>
      </c>
      <c r="G156" s="112">
        <v>9</v>
      </c>
      <c r="H156" s="112">
        <v>7</v>
      </c>
      <c r="I156" s="113">
        <v>77.78</v>
      </c>
      <c r="J156" s="112">
        <v>288</v>
      </c>
    </row>
    <row r="157" spans="1:10" s="111" customFormat="1" ht="12" customHeight="1">
      <c r="A157" s="115" t="s">
        <v>57</v>
      </c>
      <c r="B157" s="111">
        <v>43</v>
      </c>
      <c r="C157" s="111">
        <v>17686</v>
      </c>
      <c r="D157" s="111">
        <v>10091</v>
      </c>
      <c r="E157" s="114">
        <v>57.06</v>
      </c>
      <c r="F157" s="112">
        <v>43</v>
      </c>
      <c r="G157" s="112">
        <v>7</v>
      </c>
      <c r="H157" s="112">
        <v>5</v>
      </c>
      <c r="I157" s="113">
        <v>71.430000000000007</v>
      </c>
      <c r="J157" s="112">
        <v>243</v>
      </c>
    </row>
    <row r="158" spans="1:10" s="111" customFormat="1" ht="12" customHeight="1">
      <c r="A158" s="115" t="s">
        <v>58</v>
      </c>
      <c r="B158" s="111">
        <v>29</v>
      </c>
      <c r="C158" s="111">
        <v>12941</v>
      </c>
      <c r="D158" s="111">
        <v>6676</v>
      </c>
      <c r="E158" s="114">
        <v>51.59</v>
      </c>
      <c r="F158" s="112">
        <v>29</v>
      </c>
      <c r="G158" s="112">
        <v>9</v>
      </c>
      <c r="H158" s="112">
        <v>7</v>
      </c>
      <c r="I158" s="113">
        <v>77.78</v>
      </c>
      <c r="J158" s="112">
        <v>260</v>
      </c>
    </row>
    <row r="159" spans="1:10" s="111" customFormat="1" ht="12" customHeight="1">
      <c r="A159" s="115" t="s">
        <v>123</v>
      </c>
      <c r="B159" s="111">
        <v>50</v>
      </c>
      <c r="C159" s="111">
        <v>33568</v>
      </c>
      <c r="D159" s="111">
        <v>18338</v>
      </c>
      <c r="E159" s="114">
        <v>54.63</v>
      </c>
      <c r="F159" s="112">
        <v>50</v>
      </c>
      <c r="G159" s="112">
        <v>7</v>
      </c>
      <c r="H159" s="112">
        <v>5</v>
      </c>
      <c r="I159" s="113">
        <v>71.430000000000007</v>
      </c>
      <c r="J159" s="112">
        <v>252</v>
      </c>
    </row>
    <row r="160" spans="1:10" s="111" customFormat="1" ht="15.95" customHeight="1">
      <c r="A160" s="118" t="s">
        <v>147</v>
      </c>
      <c r="B160" s="108">
        <v>208</v>
      </c>
      <c r="C160" s="108">
        <v>102155</v>
      </c>
      <c r="D160" s="108">
        <v>62691</v>
      </c>
      <c r="E160" s="117">
        <v>61.37</v>
      </c>
      <c r="F160" s="109">
        <v>150</v>
      </c>
      <c r="G160" s="109">
        <v>37</v>
      </c>
      <c r="H160" s="109">
        <v>22</v>
      </c>
      <c r="I160" s="116">
        <v>59.46</v>
      </c>
      <c r="J160" s="109">
        <v>1089</v>
      </c>
    </row>
    <row r="161" spans="1:10" s="111" customFormat="1" ht="12" customHeight="1">
      <c r="A161" s="115" t="s">
        <v>74</v>
      </c>
      <c r="B161" s="111">
        <v>37</v>
      </c>
      <c r="C161" s="111">
        <v>11853</v>
      </c>
      <c r="D161" s="111">
        <v>7697</v>
      </c>
      <c r="E161" s="114">
        <v>64.94</v>
      </c>
      <c r="F161" s="112">
        <v>30</v>
      </c>
      <c r="G161" s="112">
        <v>8</v>
      </c>
      <c r="H161" s="112">
        <v>6</v>
      </c>
      <c r="I161" s="113">
        <v>75</v>
      </c>
      <c r="J161" s="112">
        <v>222</v>
      </c>
    </row>
    <row r="162" spans="1:10" s="111" customFormat="1" ht="12" customHeight="1">
      <c r="A162" s="115" t="s">
        <v>232</v>
      </c>
      <c r="B162" s="111">
        <v>69</v>
      </c>
      <c r="C162" s="111">
        <v>53914</v>
      </c>
      <c r="D162" s="111">
        <v>31054</v>
      </c>
      <c r="E162" s="114">
        <v>57.6</v>
      </c>
      <c r="F162" s="112">
        <v>50</v>
      </c>
      <c r="G162" s="112">
        <v>10</v>
      </c>
      <c r="H162" s="112">
        <v>6</v>
      </c>
      <c r="I162" s="113">
        <v>60</v>
      </c>
      <c r="J162" s="112">
        <v>362</v>
      </c>
    </row>
    <row r="163" spans="1:10" s="111" customFormat="1" ht="12" customHeight="1">
      <c r="A163" s="115" t="s">
        <v>75</v>
      </c>
      <c r="B163" s="111">
        <v>70</v>
      </c>
      <c r="C163" s="111">
        <v>21189</v>
      </c>
      <c r="D163" s="111">
        <v>14923</v>
      </c>
      <c r="E163" s="114">
        <v>70.430000000000007</v>
      </c>
      <c r="F163" s="112">
        <v>40</v>
      </c>
      <c r="G163" s="112">
        <v>10</v>
      </c>
      <c r="H163" s="112">
        <v>6</v>
      </c>
      <c r="I163" s="113">
        <v>60</v>
      </c>
      <c r="J163" s="112">
        <v>263</v>
      </c>
    </row>
    <row r="164" spans="1:10" s="111" customFormat="1" ht="12" customHeight="1">
      <c r="A164" s="115" t="s">
        <v>76</v>
      </c>
      <c r="B164" s="111">
        <v>32</v>
      </c>
      <c r="C164" s="111">
        <v>15199</v>
      </c>
      <c r="D164" s="111">
        <v>9017</v>
      </c>
      <c r="E164" s="114">
        <v>59.33</v>
      </c>
      <c r="F164" s="112">
        <v>30</v>
      </c>
      <c r="G164" s="112">
        <v>9</v>
      </c>
      <c r="H164" s="112">
        <v>4</v>
      </c>
      <c r="I164" s="113">
        <v>44.44</v>
      </c>
      <c r="J164" s="112">
        <v>242</v>
      </c>
    </row>
    <row r="165" spans="1:10" s="111" customFormat="1" ht="15.95" customHeight="1">
      <c r="A165" s="118" t="s">
        <v>148</v>
      </c>
      <c r="B165" s="108">
        <v>365</v>
      </c>
      <c r="C165" s="108">
        <v>188350</v>
      </c>
      <c r="D165" s="108">
        <v>131418</v>
      </c>
      <c r="E165" s="117">
        <v>69.77</v>
      </c>
      <c r="F165" s="109">
        <v>232</v>
      </c>
      <c r="G165" s="109">
        <v>53</v>
      </c>
      <c r="H165" s="109">
        <v>32</v>
      </c>
      <c r="I165" s="116">
        <v>60.38</v>
      </c>
      <c r="J165" s="109">
        <v>1927</v>
      </c>
    </row>
    <row r="166" spans="1:10" s="111" customFormat="1" ht="12" customHeight="1">
      <c r="A166" s="115" t="s">
        <v>111</v>
      </c>
      <c r="B166" s="111">
        <v>30</v>
      </c>
      <c r="C166" s="111">
        <v>9342</v>
      </c>
      <c r="D166" s="111">
        <v>7477</v>
      </c>
      <c r="E166" s="114">
        <v>80.040000000000006</v>
      </c>
      <c r="F166" s="112">
        <v>27</v>
      </c>
      <c r="G166" s="112">
        <v>10</v>
      </c>
      <c r="H166" s="112">
        <v>5</v>
      </c>
      <c r="I166" s="113">
        <v>50</v>
      </c>
      <c r="J166" s="112">
        <v>249</v>
      </c>
    </row>
    <row r="167" spans="1:10" s="111" customFormat="1" ht="12" customHeight="1">
      <c r="A167" s="115" t="s">
        <v>112</v>
      </c>
      <c r="B167" s="111">
        <v>58</v>
      </c>
      <c r="C167" s="111">
        <v>25075</v>
      </c>
      <c r="D167" s="111">
        <v>19407</v>
      </c>
      <c r="E167" s="114">
        <v>77.400000000000006</v>
      </c>
      <c r="F167" s="112">
        <v>45</v>
      </c>
      <c r="G167" s="112">
        <v>9</v>
      </c>
      <c r="H167" s="112">
        <v>6</v>
      </c>
      <c r="I167" s="113">
        <v>66.67</v>
      </c>
      <c r="J167" s="112">
        <v>353</v>
      </c>
    </row>
    <row r="168" spans="1:10" s="111" customFormat="1" ht="12" customHeight="1">
      <c r="A168" s="115" t="s">
        <v>113</v>
      </c>
      <c r="B168" s="111">
        <v>42</v>
      </c>
      <c r="C168" s="111">
        <v>18937</v>
      </c>
      <c r="D168" s="111">
        <v>13638</v>
      </c>
      <c r="E168" s="114">
        <v>72.02</v>
      </c>
      <c r="F168" s="112">
        <v>31</v>
      </c>
      <c r="G168" s="112">
        <v>13</v>
      </c>
      <c r="H168" s="112">
        <v>6</v>
      </c>
      <c r="I168" s="113">
        <v>46.15</v>
      </c>
      <c r="J168" s="112">
        <v>384</v>
      </c>
    </row>
    <row r="169" spans="1:10" s="111" customFormat="1" ht="12" customHeight="1">
      <c r="A169" s="115" t="s">
        <v>233</v>
      </c>
      <c r="B169" s="111">
        <v>195</v>
      </c>
      <c r="C169" s="111">
        <v>123205</v>
      </c>
      <c r="D169" s="111">
        <v>84390</v>
      </c>
      <c r="E169" s="114">
        <v>68.5</v>
      </c>
      <c r="F169" s="112">
        <v>75</v>
      </c>
      <c r="G169" s="112">
        <v>11</v>
      </c>
      <c r="H169" s="112">
        <v>7</v>
      </c>
      <c r="I169" s="113">
        <v>63.64</v>
      </c>
      <c r="J169" s="112">
        <v>695</v>
      </c>
    </row>
    <row r="170" spans="1:10" s="111" customFormat="1" ht="12" customHeight="1">
      <c r="A170" s="115" t="s">
        <v>114</v>
      </c>
      <c r="B170" s="111">
        <v>28</v>
      </c>
      <c r="C170" s="111">
        <v>10102</v>
      </c>
      <c r="D170" s="111">
        <v>5262</v>
      </c>
      <c r="E170" s="114">
        <v>52.09</v>
      </c>
      <c r="F170" s="112">
        <v>35</v>
      </c>
      <c r="G170" s="112">
        <v>6</v>
      </c>
      <c r="H170" s="112">
        <v>5</v>
      </c>
      <c r="I170" s="113">
        <v>83.33</v>
      </c>
      <c r="J170" s="112">
        <v>182</v>
      </c>
    </row>
    <row r="171" spans="1:10" s="111" customFormat="1" ht="12" customHeight="1">
      <c r="A171" s="115" t="s">
        <v>115</v>
      </c>
      <c r="B171" s="111">
        <v>12</v>
      </c>
      <c r="C171" s="111">
        <v>1689</v>
      </c>
      <c r="D171" s="111">
        <v>1244</v>
      </c>
      <c r="E171" s="114">
        <v>73.650000000000006</v>
      </c>
      <c r="F171" s="112">
        <v>19</v>
      </c>
      <c r="G171" s="112">
        <v>4</v>
      </c>
      <c r="H171" s="112">
        <v>3</v>
      </c>
      <c r="I171" s="113">
        <v>75</v>
      </c>
      <c r="J171" s="112">
        <v>64</v>
      </c>
    </row>
    <row r="172" spans="1:10" s="111" customFormat="1" ht="15.95" customHeight="1">
      <c r="A172" s="118" t="s">
        <v>149</v>
      </c>
      <c r="B172" s="108">
        <v>425</v>
      </c>
      <c r="C172" s="108">
        <v>330239</v>
      </c>
      <c r="D172" s="108">
        <v>195593</v>
      </c>
      <c r="E172" s="117">
        <v>59.23</v>
      </c>
      <c r="F172" s="109">
        <v>331</v>
      </c>
      <c r="G172" s="109">
        <v>119</v>
      </c>
      <c r="H172" s="109">
        <v>66</v>
      </c>
      <c r="I172" s="116">
        <v>55.46</v>
      </c>
      <c r="J172" s="109">
        <v>2829</v>
      </c>
    </row>
    <row r="173" spans="1:10" s="111" customFormat="1" ht="12" customHeight="1">
      <c r="A173" s="124" t="s">
        <v>150</v>
      </c>
      <c r="B173" s="123">
        <v>173</v>
      </c>
      <c r="C173" s="123">
        <v>230961</v>
      </c>
      <c r="D173" s="123">
        <v>127214</v>
      </c>
      <c r="E173" s="122">
        <v>55.08</v>
      </c>
      <c r="F173" s="120">
        <v>115</v>
      </c>
      <c r="G173" s="120">
        <v>62</v>
      </c>
      <c r="H173" s="120">
        <v>32</v>
      </c>
      <c r="I173" s="121">
        <v>51.61</v>
      </c>
      <c r="J173" s="120">
        <v>1085</v>
      </c>
    </row>
    <row r="174" spans="1:10" s="111" customFormat="1" ht="12" customHeight="1">
      <c r="A174" s="119" t="s">
        <v>241</v>
      </c>
      <c r="B174" s="111">
        <v>48</v>
      </c>
      <c r="C174" s="111">
        <v>81220</v>
      </c>
      <c r="D174" s="111">
        <v>46891</v>
      </c>
      <c r="E174" s="114">
        <v>57.73</v>
      </c>
      <c r="F174" s="112">
        <v>27</v>
      </c>
      <c r="G174" s="112">
        <v>12</v>
      </c>
      <c r="H174" s="112">
        <v>7</v>
      </c>
      <c r="I174" s="113">
        <v>58.33</v>
      </c>
      <c r="J174" s="112">
        <v>233</v>
      </c>
    </row>
    <row r="175" spans="1:10" s="111" customFormat="1" ht="12" customHeight="1">
      <c r="A175" s="119" t="s">
        <v>235</v>
      </c>
      <c r="B175" s="111">
        <v>14</v>
      </c>
      <c r="C175" s="111">
        <v>12764</v>
      </c>
      <c r="D175" s="111">
        <v>8590</v>
      </c>
      <c r="E175" s="114">
        <v>67.3</v>
      </c>
      <c r="F175" s="112">
        <v>19</v>
      </c>
      <c r="G175" s="112">
        <v>12</v>
      </c>
      <c r="H175" s="112">
        <v>6</v>
      </c>
      <c r="I175" s="113">
        <v>50</v>
      </c>
      <c r="J175" s="112">
        <v>220</v>
      </c>
    </row>
    <row r="176" spans="1:10" s="111" customFormat="1" ht="12" customHeight="1">
      <c r="A176" s="119" t="s">
        <v>210</v>
      </c>
      <c r="B176" s="111">
        <v>47</v>
      </c>
      <c r="C176" s="111">
        <v>65095</v>
      </c>
      <c r="D176" s="111">
        <v>33525</v>
      </c>
      <c r="E176" s="114">
        <v>51.5</v>
      </c>
      <c r="F176" s="112">
        <v>25</v>
      </c>
      <c r="G176" s="112">
        <v>12</v>
      </c>
      <c r="H176" s="112">
        <v>7</v>
      </c>
      <c r="I176" s="113">
        <v>58.33</v>
      </c>
      <c r="J176" s="112">
        <v>222</v>
      </c>
    </row>
    <row r="177" spans="1:10" s="111" customFormat="1" ht="12" customHeight="1">
      <c r="A177" s="119" t="s">
        <v>236</v>
      </c>
      <c r="B177" s="111">
        <v>32</v>
      </c>
      <c r="C177" s="111">
        <v>41884</v>
      </c>
      <c r="D177" s="111">
        <v>23809</v>
      </c>
      <c r="E177" s="114">
        <v>56.85</v>
      </c>
      <c r="F177" s="112">
        <v>23</v>
      </c>
      <c r="G177" s="112">
        <v>12</v>
      </c>
      <c r="H177" s="112">
        <v>6</v>
      </c>
      <c r="I177" s="113">
        <v>50</v>
      </c>
      <c r="J177" s="112">
        <v>202</v>
      </c>
    </row>
    <row r="178" spans="1:10" s="111" customFormat="1" ht="12" customHeight="1">
      <c r="A178" s="119" t="s">
        <v>237</v>
      </c>
      <c r="B178" s="111">
        <v>32</v>
      </c>
      <c r="C178" s="111">
        <v>29998</v>
      </c>
      <c r="D178" s="111">
        <v>14399</v>
      </c>
      <c r="E178" s="114">
        <v>48</v>
      </c>
      <c r="F178" s="112">
        <v>21</v>
      </c>
      <c r="G178" s="112">
        <v>14</v>
      </c>
      <c r="H178" s="112">
        <v>6</v>
      </c>
      <c r="I178" s="113">
        <v>42.86</v>
      </c>
      <c r="J178" s="112">
        <v>208</v>
      </c>
    </row>
    <row r="179" spans="1:10" s="111" customFormat="1" ht="12" customHeight="1">
      <c r="A179" s="115" t="s">
        <v>97</v>
      </c>
      <c r="B179" s="111">
        <v>89</v>
      </c>
      <c r="C179" s="111">
        <v>44242</v>
      </c>
      <c r="D179" s="111">
        <v>26312</v>
      </c>
      <c r="E179" s="114">
        <v>59.47</v>
      </c>
      <c r="F179" s="112">
        <v>55</v>
      </c>
      <c r="G179" s="112">
        <v>10</v>
      </c>
      <c r="H179" s="112">
        <v>5</v>
      </c>
      <c r="I179" s="113">
        <v>50</v>
      </c>
      <c r="J179" s="112">
        <v>444</v>
      </c>
    </row>
    <row r="180" spans="1:10" s="111" customFormat="1" ht="12" customHeight="1">
      <c r="A180" s="115" t="s">
        <v>98</v>
      </c>
      <c r="B180" s="111">
        <v>36</v>
      </c>
      <c r="C180" s="111">
        <v>7925</v>
      </c>
      <c r="D180" s="111">
        <v>6283</v>
      </c>
      <c r="E180" s="114">
        <v>79.28</v>
      </c>
      <c r="F180" s="112">
        <v>33</v>
      </c>
      <c r="G180" s="112">
        <v>7</v>
      </c>
      <c r="H180" s="112">
        <v>6</v>
      </c>
      <c r="I180" s="113">
        <v>85.71</v>
      </c>
      <c r="J180" s="112">
        <v>223</v>
      </c>
    </row>
    <row r="181" spans="1:10" s="111" customFormat="1" ht="12" customHeight="1">
      <c r="A181" s="115" t="s">
        <v>99</v>
      </c>
      <c r="B181" s="111">
        <v>37</v>
      </c>
      <c r="C181" s="111">
        <v>15068</v>
      </c>
      <c r="D181" s="111">
        <v>12622</v>
      </c>
      <c r="E181" s="114">
        <v>83.77</v>
      </c>
      <c r="F181" s="112">
        <v>37</v>
      </c>
      <c r="G181" s="112">
        <v>6</v>
      </c>
      <c r="H181" s="112">
        <v>4</v>
      </c>
      <c r="I181" s="113">
        <v>66.67</v>
      </c>
      <c r="J181" s="112">
        <v>210</v>
      </c>
    </row>
    <row r="182" spans="1:10" s="111" customFormat="1" ht="12" customHeight="1">
      <c r="A182" s="115" t="s">
        <v>100</v>
      </c>
      <c r="B182" s="111">
        <v>26</v>
      </c>
      <c r="C182" s="111">
        <v>11360</v>
      </c>
      <c r="D182" s="111">
        <v>9184</v>
      </c>
      <c r="E182" s="114">
        <v>80.849999999999994</v>
      </c>
      <c r="F182" s="112">
        <v>37</v>
      </c>
      <c r="G182" s="112">
        <v>12</v>
      </c>
      <c r="H182" s="112">
        <v>8</v>
      </c>
      <c r="I182" s="113">
        <v>66.67</v>
      </c>
      <c r="J182" s="112">
        <v>384</v>
      </c>
    </row>
    <row r="183" spans="1:10" s="111" customFormat="1" ht="12" customHeight="1">
      <c r="A183" s="115" t="s">
        <v>101</v>
      </c>
      <c r="B183" s="111">
        <v>22</v>
      </c>
      <c r="C183" s="111">
        <v>7894</v>
      </c>
      <c r="D183" s="111">
        <v>5287</v>
      </c>
      <c r="E183" s="114">
        <v>66.97</v>
      </c>
      <c r="F183" s="112">
        <v>27</v>
      </c>
      <c r="G183" s="112">
        <v>11</v>
      </c>
      <c r="H183" s="112">
        <v>6</v>
      </c>
      <c r="I183" s="113">
        <v>54.55</v>
      </c>
      <c r="J183" s="112">
        <v>214</v>
      </c>
    </row>
    <row r="184" spans="1:10" s="111" customFormat="1" ht="12" customHeight="1">
      <c r="A184" s="115" t="s">
        <v>102</v>
      </c>
      <c r="B184" s="111">
        <v>42</v>
      </c>
      <c r="C184" s="111">
        <v>12789</v>
      </c>
      <c r="D184" s="111">
        <v>8691</v>
      </c>
      <c r="E184" s="114">
        <v>67.959999999999994</v>
      </c>
      <c r="F184" s="112">
        <v>27</v>
      </c>
      <c r="G184" s="112">
        <v>11</v>
      </c>
      <c r="H184" s="112">
        <v>5</v>
      </c>
      <c r="I184" s="113">
        <v>45.45</v>
      </c>
      <c r="J184" s="112">
        <v>269</v>
      </c>
    </row>
    <row r="185" spans="1:10" s="111" customFormat="1" ht="15.95" customHeight="1">
      <c r="A185" s="118" t="s">
        <v>151</v>
      </c>
      <c r="B185" s="108">
        <v>190</v>
      </c>
      <c r="C185" s="108">
        <v>80949</v>
      </c>
      <c r="D185" s="108">
        <v>56144</v>
      </c>
      <c r="E185" s="117">
        <v>69.36</v>
      </c>
      <c r="F185" s="109">
        <v>151</v>
      </c>
      <c r="G185" s="109">
        <v>38</v>
      </c>
      <c r="H185" s="109">
        <v>25</v>
      </c>
      <c r="I185" s="116">
        <v>65.790000000000006</v>
      </c>
      <c r="J185" s="109">
        <v>1288</v>
      </c>
    </row>
    <row r="186" spans="1:10" s="111" customFormat="1" ht="12" customHeight="1">
      <c r="A186" s="115" t="s">
        <v>107</v>
      </c>
      <c r="B186" s="111">
        <v>44</v>
      </c>
      <c r="C186" s="111">
        <v>11209</v>
      </c>
      <c r="D186" s="111">
        <v>8470</v>
      </c>
      <c r="E186" s="114">
        <v>75.56</v>
      </c>
      <c r="F186" s="112">
        <v>37</v>
      </c>
      <c r="G186" s="112">
        <v>11</v>
      </c>
      <c r="H186" s="112">
        <v>8</v>
      </c>
      <c r="I186" s="113">
        <v>72.73</v>
      </c>
      <c r="J186" s="112">
        <v>373</v>
      </c>
    </row>
    <row r="187" spans="1:10" s="111" customFormat="1" ht="12" customHeight="1">
      <c r="A187" s="115" t="s">
        <v>108</v>
      </c>
      <c r="B187" s="111">
        <v>37</v>
      </c>
      <c r="C187" s="111">
        <v>10202</v>
      </c>
      <c r="D187" s="111">
        <v>8433</v>
      </c>
      <c r="E187" s="114">
        <v>82.66</v>
      </c>
      <c r="F187" s="112">
        <v>29</v>
      </c>
      <c r="G187" s="112">
        <v>9</v>
      </c>
      <c r="H187" s="112">
        <v>4</v>
      </c>
      <c r="I187" s="113">
        <v>44.44</v>
      </c>
      <c r="J187" s="112">
        <v>236</v>
      </c>
    </row>
    <row r="188" spans="1:10" s="111" customFormat="1" ht="12" customHeight="1">
      <c r="A188" s="115" t="s">
        <v>109</v>
      </c>
      <c r="B188" s="111">
        <v>23</v>
      </c>
      <c r="C188" s="111">
        <v>9088</v>
      </c>
      <c r="D188" s="111">
        <v>6944</v>
      </c>
      <c r="E188" s="114">
        <v>76.41</v>
      </c>
      <c r="F188" s="112">
        <v>29</v>
      </c>
      <c r="G188" s="112">
        <v>8</v>
      </c>
      <c r="H188" s="112">
        <v>6</v>
      </c>
      <c r="I188" s="113">
        <v>75</v>
      </c>
      <c r="J188" s="112">
        <v>223</v>
      </c>
    </row>
    <row r="189" spans="1:10" s="111" customFormat="1" ht="12" customHeight="1">
      <c r="A189" s="115" t="s">
        <v>110</v>
      </c>
      <c r="B189" s="111">
        <v>86</v>
      </c>
      <c r="C189" s="111">
        <v>50450</v>
      </c>
      <c r="D189" s="111">
        <v>32297</v>
      </c>
      <c r="E189" s="114">
        <v>64.02</v>
      </c>
      <c r="F189" s="112">
        <v>56</v>
      </c>
      <c r="G189" s="112">
        <v>10</v>
      </c>
      <c r="H189" s="112">
        <v>7</v>
      </c>
      <c r="I189" s="113">
        <v>70</v>
      </c>
      <c r="J189" s="112">
        <v>456</v>
      </c>
    </row>
    <row r="190" spans="1:10" s="111" customFormat="1" ht="15.95" customHeight="1">
      <c r="A190" s="118" t="s">
        <v>152</v>
      </c>
      <c r="B190" s="108">
        <v>174</v>
      </c>
      <c r="C190" s="108">
        <v>179122</v>
      </c>
      <c r="D190" s="108">
        <v>97058</v>
      </c>
      <c r="E190" s="117">
        <v>54.19</v>
      </c>
      <c r="F190" s="109">
        <v>158</v>
      </c>
      <c r="G190" s="109">
        <v>32</v>
      </c>
      <c r="H190" s="109">
        <v>19</v>
      </c>
      <c r="I190" s="116">
        <v>59.38</v>
      </c>
      <c r="J190" s="109">
        <v>1367</v>
      </c>
    </row>
    <row r="191" spans="1:10" s="111" customFormat="1" ht="12" customHeight="1">
      <c r="A191" s="115" t="s">
        <v>51</v>
      </c>
      <c r="B191" s="111">
        <v>47</v>
      </c>
      <c r="C191" s="111">
        <v>37716</v>
      </c>
      <c r="D191" s="111">
        <v>20530</v>
      </c>
      <c r="E191" s="114">
        <v>54.43</v>
      </c>
      <c r="F191" s="112">
        <v>39</v>
      </c>
      <c r="G191" s="112">
        <v>7</v>
      </c>
      <c r="H191" s="112">
        <v>5</v>
      </c>
      <c r="I191" s="113">
        <v>71.430000000000007</v>
      </c>
      <c r="J191" s="112">
        <v>236</v>
      </c>
    </row>
    <row r="192" spans="1:10" s="111" customFormat="1" ht="12" customHeight="1">
      <c r="A192" s="115" t="s">
        <v>234</v>
      </c>
      <c r="B192" s="111">
        <v>78</v>
      </c>
      <c r="C192" s="111">
        <v>97166</v>
      </c>
      <c r="D192" s="111">
        <v>49705</v>
      </c>
      <c r="E192" s="114">
        <v>51.15</v>
      </c>
      <c r="F192" s="112">
        <v>70</v>
      </c>
      <c r="G192" s="112">
        <v>13</v>
      </c>
      <c r="H192" s="112">
        <v>8</v>
      </c>
      <c r="I192" s="113">
        <v>61.54</v>
      </c>
      <c r="J192" s="112">
        <v>706</v>
      </c>
    </row>
    <row r="193" spans="1:10" s="111" customFormat="1" ht="12" customHeight="1">
      <c r="A193" s="115" t="s">
        <v>52</v>
      </c>
      <c r="B193" s="111">
        <v>49</v>
      </c>
      <c r="C193" s="111">
        <v>44240</v>
      </c>
      <c r="D193" s="111">
        <v>26823</v>
      </c>
      <c r="E193" s="114">
        <v>60.63</v>
      </c>
      <c r="F193" s="112">
        <v>49</v>
      </c>
      <c r="G193" s="112">
        <v>12</v>
      </c>
      <c r="H193" s="112">
        <v>6</v>
      </c>
      <c r="I193" s="113">
        <v>50</v>
      </c>
      <c r="J193" s="112">
        <v>425</v>
      </c>
    </row>
    <row r="194" spans="1:10" s="111" customFormat="1" ht="15.95" customHeight="1">
      <c r="A194" s="118" t="s">
        <v>153</v>
      </c>
      <c r="B194" s="108">
        <v>373</v>
      </c>
      <c r="C194" s="108">
        <v>203090</v>
      </c>
      <c r="D194" s="108">
        <v>125239</v>
      </c>
      <c r="E194" s="117">
        <v>61.67</v>
      </c>
      <c r="F194" s="109">
        <v>287</v>
      </c>
      <c r="G194" s="109">
        <v>79</v>
      </c>
      <c r="H194" s="109">
        <v>42</v>
      </c>
      <c r="I194" s="116">
        <v>53.16</v>
      </c>
      <c r="J194" s="109">
        <v>2321</v>
      </c>
    </row>
    <row r="195" spans="1:10" s="111" customFormat="1" ht="12" customHeight="1">
      <c r="A195" s="124" t="s">
        <v>162</v>
      </c>
      <c r="B195" s="123">
        <v>127</v>
      </c>
      <c r="C195" s="123">
        <v>80245</v>
      </c>
      <c r="D195" s="123">
        <v>52526</v>
      </c>
      <c r="E195" s="122">
        <v>65.459999999999994</v>
      </c>
      <c r="F195" s="120">
        <v>80</v>
      </c>
      <c r="G195" s="120">
        <v>17</v>
      </c>
      <c r="H195" s="120">
        <v>10</v>
      </c>
      <c r="I195" s="121">
        <v>58.82</v>
      </c>
      <c r="J195" s="120">
        <v>612</v>
      </c>
    </row>
    <row r="196" spans="1:10" s="111" customFormat="1" ht="12" customHeight="1">
      <c r="A196" s="119" t="s">
        <v>260</v>
      </c>
      <c r="B196" s="111">
        <v>106</v>
      </c>
      <c r="C196" s="111">
        <v>71416</v>
      </c>
      <c r="D196" s="111">
        <v>46943</v>
      </c>
      <c r="E196" s="114">
        <v>65.73</v>
      </c>
      <c r="F196" s="112">
        <v>65</v>
      </c>
      <c r="G196" s="112">
        <v>8</v>
      </c>
      <c r="H196" s="112">
        <v>5</v>
      </c>
      <c r="I196" s="113">
        <v>62.5</v>
      </c>
      <c r="J196" s="112">
        <v>477</v>
      </c>
    </row>
    <row r="197" spans="1:10" s="111" customFormat="1" ht="12" customHeight="1">
      <c r="A197" s="119" t="s">
        <v>166</v>
      </c>
      <c r="B197" s="111">
        <v>21</v>
      </c>
      <c r="C197" s="111">
        <v>8829</v>
      </c>
      <c r="D197" s="111">
        <v>5583</v>
      </c>
      <c r="E197" s="114">
        <v>63.23</v>
      </c>
      <c r="F197" s="112">
        <v>15</v>
      </c>
      <c r="G197" s="112">
        <v>9</v>
      </c>
      <c r="H197" s="112">
        <v>5</v>
      </c>
      <c r="I197" s="113">
        <v>55.56</v>
      </c>
      <c r="J197" s="112">
        <v>135</v>
      </c>
    </row>
    <row r="198" spans="1:10" s="111" customFormat="1" ht="12" customHeight="1">
      <c r="A198" s="115" t="s">
        <v>116</v>
      </c>
      <c r="B198" s="111">
        <v>31</v>
      </c>
      <c r="C198" s="111">
        <v>8415</v>
      </c>
      <c r="D198" s="111">
        <v>5383</v>
      </c>
      <c r="E198" s="114">
        <v>63.97</v>
      </c>
      <c r="F198" s="112">
        <v>31</v>
      </c>
      <c r="G198" s="112">
        <v>8</v>
      </c>
      <c r="H198" s="112">
        <v>5</v>
      </c>
      <c r="I198" s="113">
        <v>62.5</v>
      </c>
      <c r="J198" s="112">
        <v>206</v>
      </c>
    </row>
    <row r="199" spans="1:10" s="111" customFormat="1" ht="12" customHeight="1">
      <c r="A199" s="115" t="s">
        <v>117</v>
      </c>
      <c r="B199" s="111">
        <v>55</v>
      </c>
      <c r="C199" s="111">
        <v>39022</v>
      </c>
      <c r="D199" s="111">
        <v>21430</v>
      </c>
      <c r="E199" s="114">
        <v>54.92</v>
      </c>
      <c r="F199" s="112">
        <v>41</v>
      </c>
      <c r="G199" s="112">
        <v>13</v>
      </c>
      <c r="H199" s="112">
        <v>7</v>
      </c>
      <c r="I199" s="113">
        <v>53.85</v>
      </c>
      <c r="J199" s="112">
        <v>340</v>
      </c>
    </row>
    <row r="200" spans="1:10" s="111" customFormat="1" ht="12" customHeight="1">
      <c r="A200" s="115" t="s">
        <v>118</v>
      </c>
      <c r="B200" s="111">
        <v>52</v>
      </c>
      <c r="C200" s="111">
        <v>17874</v>
      </c>
      <c r="D200" s="111">
        <v>12439</v>
      </c>
      <c r="E200" s="114">
        <v>69.59</v>
      </c>
      <c r="F200" s="112">
        <v>37</v>
      </c>
      <c r="G200" s="112">
        <v>15</v>
      </c>
      <c r="H200" s="112">
        <v>7</v>
      </c>
      <c r="I200" s="113">
        <v>46.67</v>
      </c>
      <c r="J200" s="112">
        <v>497</v>
      </c>
    </row>
    <row r="201" spans="1:10" s="111" customFormat="1" ht="12" customHeight="1">
      <c r="A201" s="115" t="s">
        <v>119</v>
      </c>
      <c r="B201" s="111">
        <v>38</v>
      </c>
      <c r="C201" s="111">
        <v>34686</v>
      </c>
      <c r="D201" s="111">
        <v>16270</v>
      </c>
      <c r="E201" s="114">
        <v>46.91</v>
      </c>
      <c r="F201" s="112">
        <v>38</v>
      </c>
      <c r="G201" s="112">
        <v>11</v>
      </c>
      <c r="H201" s="112">
        <v>5</v>
      </c>
      <c r="I201" s="113">
        <v>45.45</v>
      </c>
      <c r="J201" s="112">
        <v>261</v>
      </c>
    </row>
    <row r="202" spans="1:10" s="111" customFormat="1" ht="12" customHeight="1">
      <c r="A202" s="115" t="s">
        <v>120</v>
      </c>
      <c r="B202" s="111">
        <v>44</v>
      </c>
      <c r="C202" s="111">
        <v>17961</v>
      </c>
      <c r="D202" s="111">
        <v>13388</v>
      </c>
      <c r="E202" s="114">
        <v>74.540000000000006</v>
      </c>
      <c r="F202" s="112">
        <v>35</v>
      </c>
      <c r="G202" s="112">
        <v>9</v>
      </c>
      <c r="H202" s="112">
        <v>4</v>
      </c>
      <c r="I202" s="113">
        <v>44.44</v>
      </c>
      <c r="J202" s="112">
        <v>277</v>
      </c>
    </row>
    <row r="203" spans="1:10" s="111" customFormat="1" ht="12" customHeight="1">
      <c r="A203" s="115" t="s">
        <v>121</v>
      </c>
      <c r="B203" s="111">
        <v>26</v>
      </c>
      <c r="C203" s="111">
        <v>4887</v>
      </c>
      <c r="D203" s="111">
        <v>3803</v>
      </c>
      <c r="E203" s="114">
        <v>77.819999999999993</v>
      </c>
      <c r="F203" s="112">
        <v>25</v>
      </c>
      <c r="G203" s="112">
        <v>6</v>
      </c>
      <c r="H203" s="112">
        <v>4</v>
      </c>
      <c r="I203" s="113">
        <v>66.67</v>
      </c>
      <c r="J203" s="112">
        <v>128</v>
      </c>
    </row>
    <row r="204" spans="1:10" s="111" customFormat="1" ht="15.95" customHeight="1">
      <c r="A204" s="118" t="s">
        <v>154</v>
      </c>
      <c r="B204" s="108">
        <v>201</v>
      </c>
      <c r="C204" s="108">
        <v>79047</v>
      </c>
      <c r="D204" s="108">
        <v>56620</v>
      </c>
      <c r="E204" s="117">
        <v>71.63</v>
      </c>
      <c r="F204" s="109">
        <v>152</v>
      </c>
      <c r="G204" s="109">
        <v>46</v>
      </c>
      <c r="H204" s="109">
        <v>25</v>
      </c>
      <c r="I204" s="116">
        <v>54.35</v>
      </c>
      <c r="J204" s="109">
        <v>1520</v>
      </c>
    </row>
    <row r="205" spans="1:10" s="111" customFormat="1" ht="12" customHeight="1">
      <c r="A205" s="115" t="s">
        <v>103</v>
      </c>
      <c r="B205" s="111">
        <v>31</v>
      </c>
      <c r="C205" s="111">
        <v>10163</v>
      </c>
      <c r="D205" s="111">
        <v>8065</v>
      </c>
      <c r="E205" s="114">
        <v>79.36</v>
      </c>
      <c r="F205" s="112">
        <v>29</v>
      </c>
      <c r="G205" s="112">
        <v>9</v>
      </c>
      <c r="H205" s="112">
        <v>7</v>
      </c>
      <c r="I205" s="113">
        <v>77.78</v>
      </c>
      <c r="J205" s="112">
        <v>248</v>
      </c>
    </row>
    <row r="206" spans="1:10" s="111" customFormat="1" ht="12" customHeight="1">
      <c r="A206" s="115" t="s">
        <v>104</v>
      </c>
      <c r="B206" s="111">
        <v>27</v>
      </c>
      <c r="C206" s="111">
        <v>13747</v>
      </c>
      <c r="D206" s="111">
        <v>10934</v>
      </c>
      <c r="E206" s="114">
        <v>79.540000000000006</v>
      </c>
      <c r="F206" s="112">
        <v>31</v>
      </c>
      <c r="G206" s="112">
        <v>13</v>
      </c>
      <c r="H206" s="112">
        <v>6</v>
      </c>
      <c r="I206" s="113">
        <v>46.15</v>
      </c>
      <c r="J206" s="112">
        <v>364</v>
      </c>
    </row>
    <row r="207" spans="1:10" s="111" customFormat="1" ht="12" customHeight="1">
      <c r="A207" s="115" t="s">
        <v>105</v>
      </c>
      <c r="B207" s="111">
        <v>52</v>
      </c>
      <c r="C207" s="111">
        <v>16213</v>
      </c>
      <c r="D207" s="111">
        <v>11602</v>
      </c>
      <c r="E207" s="114">
        <v>71.56</v>
      </c>
      <c r="F207" s="112">
        <v>37</v>
      </c>
      <c r="G207" s="112">
        <v>11</v>
      </c>
      <c r="H207" s="112">
        <v>5</v>
      </c>
      <c r="I207" s="113">
        <v>45.45</v>
      </c>
      <c r="J207" s="112">
        <v>372</v>
      </c>
    </row>
    <row r="208" spans="1:10" s="111" customFormat="1" ht="12" customHeight="1">
      <c r="A208" s="115" t="s">
        <v>106</v>
      </c>
      <c r="B208" s="111">
        <v>91</v>
      </c>
      <c r="C208" s="111">
        <v>38924</v>
      </c>
      <c r="D208" s="111">
        <v>26019</v>
      </c>
      <c r="E208" s="114">
        <v>66.849999999999994</v>
      </c>
      <c r="F208" s="112">
        <v>55</v>
      </c>
      <c r="G208" s="112">
        <v>13</v>
      </c>
      <c r="H208" s="112">
        <v>7</v>
      </c>
      <c r="I208" s="113">
        <v>53.85</v>
      </c>
      <c r="J208" s="112">
        <v>536</v>
      </c>
    </row>
    <row r="209" spans="1:10" s="108" customFormat="1" ht="15.95" customHeight="1">
      <c r="A209" s="110" t="s">
        <v>155</v>
      </c>
      <c r="B209" s="109" t="s">
        <v>199</v>
      </c>
      <c r="C209" s="109" t="s">
        <v>199</v>
      </c>
      <c r="D209" s="109" t="s">
        <v>199</v>
      </c>
      <c r="E209" s="109" t="s">
        <v>199</v>
      </c>
      <c r="F209" s="109" t="s">
        <v>199</v>
      </c>
      <c r="G209" s="109" t="s">
        <v>199</v>
      </c>
      <c r="H209" s="109" t="s">
        <v>199</v>
      </c>
      <c r="I209" s="109" t="s">
        <v>199</v>
      </c>
      <c r="J209" s="109" t="s">
        <v>199</v>
      </c>
    </row>
    <row r="210" spans="1:10" ht="15" customHeight="1">
      <c r="A210" s="101"/>
      <c r="B210" s="100"/>
      <c r="C210" s="100"/>
      <c r="D210" s="100"/>
      <c r="E210" s="99"/>
      <c r="I210" s="98"/>
      <c r="J210" s="97"/>
    </row>
    <row r="211" spans="1:10" ht="15" customHeight="1">
      <c r="A211" s="101"/>
      <c r="B211" s="100"/>
      <c r="C211" s="100"/>
      <c r="D211" s="100"/>
      <c r="E211" s="99"/>
      <c r="I211" s="98"/>
      <c r="J211" s="97"/>
    </row>
    <row r="212" spans="1:10" ht="15" customHeight="1">
      <c r="A212" s="101"/>
      <c r="B212" s="100"/>
      <c r="C212" s="100"/>
      <c r="D212" s="100"/>
      <c r="E212" s="99"/>
      <c r="I212" s="98"/>
      <c r="J212" s="97"/>
    </row>
    <row r="213" spans="1:10" ht="15" customHeight="1">
      <c r="A213" s="101"/>
      <c r="B213" s="100"/>
      <c r="C213" s="100"/>
      <c r="D213" s="100"/>
      <c r="E213" s="99"/>
      <c r="I213" s="98"/>
      <c r="J213" s="97"/>
    </row>
    <row r="214" spans="1:10" ht="21" customHeight="1">
      <c r="A214" s="107"/>
      <c r="B214" s="106"/>
      <c r="C214" s="106"/>
      <c r="D214" s="106"/>
      <c r="E214" s="105"/>
      <c r="F214" s="104"/>
      <c r="G214" s="104"/>
      <c r="H214" s="104"/>
      <c r="I214" s="103"/>
      <c r="J214" s="102"/>
    </row>
    <row r="215" spans="1:10" ht="15" customHeight="1">
      <c r="A215" s="101"/>
      <c r="B215" s="100"/>
      <c r="C215" s="100"/>
      <c r="D215" s="100"/>
      <c r="E215" s="99"/>
      <c r="I215" s="98"/>
      <c r="J215" s="97"/>
    </row>
    <row r="216" spans="1:10" ht="15" customHeight="1">
      <c r="A216" s="101"/>
      <c r="B216" s="100"/>
      <c r="C216" s="100"/>
      <c r="D216" s="100"/>
      <c r="E216" s="99"/>
      <c r="I216" s="98"/>
      <c r="J216" s="97"/>
    </row>
    <row r="217" spans="1:10" ht="15" customHeight="1">
      <c r="A217" s="101"/>
      <c r="B217" s="100"/>
      <c r="C217" s="100"/>
      <c r="D217" s="100"/>
      <c r="E217" s="99"/>
      <c r="I217" s="98"/>
      <c r="J217" s="97"/>
    </row>
    <row r="218" spans="1:10" ht="15" customHeight="1">
      <c r="A218" s="101"/>
      <c r="B218" s="100"/>
      <c r="C218" s="100"/>
      <c r="D218" s="100"/>
      <c r="E218" s="99"/>
      <c r="I218" s="98"/>
      <c r="J218" s="97"/>
    </row>
    <row r="219" spans="1:10" ht="21" customHeight="1">
      <c r="A219" s="107"/>
      <c r="B219" s="106"/>
      <c r="C219" s="106"/>
      <c r="D219" s="106"/>
      <c r="E219" s="105"/>
      <c r="F219" s="104"/>
      <c r="G219" s="104"/>
      <c r="H219" s="104"/>
      <c r="I219" s="103"/>
      <c r="J219" s="102"/>
    </row>
    <row r="220" spans="1:10" ht="15" customHeight="1">
      <c r="A220" s="101"/>
      <c r="B220" s="100"/>
      <c r="C220" s="100"/>
      <c r="D220" s="100"/>
      <c r="E220" s="99"/>
      <c r="I220" s="98"/>
      <c r="J220" s="97"/>
    </row>
    <row r="221" spans="1:10" ht="15" customHeight="1">
      <c r="A221" s="101"/>
      <c r="B221" s="100"/>
      <c r="C221" s="100"/>
      <c r="D221" s="100"/>
      <c r="E221" s="99"/>
      <c r="I221" s="98"/>
      <c r="J221" s="97"/>
    </row>
    <row r="222" spans="1:10" ht="15" customHeight="1">
      <c r="A222" s="101"/>
      <c r="B222" s="100"/>
      <c r="C222" s="100"/>
      <c r="D222" s="100"/>
      <c r="E222" s="99"/>
      <c r="I222" s="98"/>
      <c r="J222" s="97"/>
    </row>
    <row r="223" spans="1:10" ht="15" customHeight="1">
      <c r="A223" s="101"/>
      <c r="B223" s="100"/>
      <c r="C223" s="100"/>
      <c r="D223" s="100"/>
      <c r="E223" s="99"/>
      <c r="I223" s="98"/>
      <c r="J223" s="97"/>
    </row>
    <row r="224" spans="1:10" ht="15" customHeight="1">
      <c r="A224" s="101"/>
      <c r="B224" s="100"/>
      <c r="C224" s="100"/>
      <c r="D224" s="100"/>
      <c r="E224" s="99"/>
      <c r="I224" s="98"/>
      <c r="J224" s="97"/>
    </row>
    <row r="225" spans="1:11" ht="15" customHeight="1">
      <c r="A225" s="101"/>
      <c r="B225" s="100"/>
      <c r="C225" s="100"/>
      <c r="D225" s="100"/>
      <c r="E225" s="99"/>
      <c r="I225" s="98"/>
      <c r="J225" s="97"/>
    </row>
    <row r="226" spans="1:11" ht="21" customHeight="1">
      <c r="A226" s="107"/>
      <c r="B226" s="106"/>
      <c r="C226" s="106"/>
      <c r="D226" s="106"/>
      <c r="E226" s="105"/>
      <c r="F226" s="104"/>
      <c r="G226" s="104"/>
      <c r="H226" s="104"/>
      <c r="I226" s="103"/>
      <c r="J226" s="102"/>
    </row>
    <row r="227" spans="1:11" ht="15" customHeight="1">
      <c r="A227" s="101"/>
      <c r="B227" s="100"/>
      <c r="C227" s="100"/>
      <c r="D227" s="100"/>
      <c r="E227" s="99"/>
      <c r="I227" s="98"/>
      <c r="J227" s="97"/>
    </row>
    <row r="228" spans="1:11" ht="15" customHeight="1">
      <c r="A228" s="101"/>
      <c r="B228" s="100"/>
      <c r="C228" s="100"/>
      <c r="D228" s="100"/>
      <c r="E228" s="99"/>
      <c r="I228" s="98"/>
      <c r="J228" s="97"/>
    </row>
    <row r="229" spans="1:11" ht="15" customHeight="1">
      <c r="A229" s="101"/>
      <c r="B229" s="100"/>
      <c r="C229" s="100"/>
      <c r="D229" s="100"/>
      <c r="E229" s="99"/>
      <c r="I229" s="98"/>
      <c r="J229" s="97"/>
    </row>
    <row r="230" spans="1:11" ht="15" customHeight="1">
      <c r="A230" s="101"/>
      <c r="B230" s="100"/>
      <c r="C230" s="100"/>
      <c r="D230" s="100"/>
      <c r="E230" s="99"/>
      <c r="I230" s="98"/>
      <c r="J230" s="97"/>
    </row>
    <row r="231" spans="1:11">
      <c r="A231" s="93"/>
      <c r="B231" s="96"/>
      <c r="C231" s="93"/>
      <c r="D231" s="93"/>
      <c r="E231" s="93"/>
      <c r="F231" s="93"/>
      <c r="G231" s="93"/>
      <c r="H231" s="93"/>
      <c r="I231" s="93"/>
      <c r="J231" s="93"/>
      <c r="K231" s="93"/>
    </row>
    <row r="232" spans="1:11">
      <c r="A232" s="92"/>
      <c r="B232" s="96"/>
    </row>
    <row r="233" spans="1:11">
      <c r="A233" s="92"/>
      <c r="B233" s="96"/>
    </row>
    <row r="234" spans="1:11">
      <c r="A234" s="92"/>
      <c r="B234" s="96"/>
    </row>
    <row r="235" spans="1:11">
      <c r="A235" s="92"/>
      <c r="B235" s="96"/>
    </row>
    <row r="236" spans="1:11">
      <c r="A236" s="92"/>
      <c r="B236" s="96"/>
    </row>
    <row r="237" spans="1:11">
      <c r="A237" s="91"/>
      <c r="B237" s="95"/>
    </row>
    <row r="238" spans="1:11">
      <c r="B238" s="94"/>
    </row>
    <row r="239" spans="1:11">
      <c r="B239" s="94"/>
    </row>
    <row r="240" spans="1:11">
      <c r="B240" s="93"/>
    </row>
    <row r="241" spans="2:2">
      <c r="B241" s="92"/>
    </row>
    <row r="242" spans="2:2">
      <c r="B242" s="92"/>
    </row>
    <row r="243" spans="2:2">
      <c r="B243" s="92"/>
    </row>
    <row r="244" spans="2:2">
      <c r="B244" s="92"/>
    </row>
    <row r="245" spans="2:2">
      <c r="B245" s="92"/>
    </row>
    <row r="246" spans="2:2">
      <c r="B246" s="91"/>
    </row>
  </sheetData>
  <mergeCells count="11">
    <mergeCell ref="G3:G4"/>
    <mergeCell ref="A2:A4"/>
    <mergeCell ref="A1:J1"/>
    <mergeCell ref="B2:B4"/>
    <mergeCell ref="C2:E2"/>
    <mergeCell ref="D3:E3"/>
    <mergeCell ref="C3:C4"/>
    <mergeCell ref="H3:I3"/>
    <mergeCell ref="J2:J4"/>
    <mergeCell ref="F2:F4"/>
    <mergeCell ref="G2:I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84"/>
  <sheetViews>
    <sheetView zoomScaleNormal="100" zoomScaleSheetLayoutView="125" workbookViewId="0">
      <pane xSplit="1" ySplit="5" topLeftCell="B6" activePane="bottomRight" state="frozen"/>
      <selection activeCell="B2" sqref="B2"/>
      <selection pane="topRight" activeCell="D2" sqref="D2"/>
      <selection pane="bottomLeft" activeCell="B13" sqref="B13"/>
      <selection pane="bottomRight" sqref="A1:I1"/>
    </sheetView>
  </sheetViews>
  <sheetFormatPr defaultRowHeight="9.75"/>
  <cols>
    <col min="1" max="1" width="23.7109375" style="673" customWidth="1"/>
    <col min="2" max="2" width="8.42578125" style="673" customWidth="1"/>
    <col min="3" max="3" width="9" style="673" customWidth="1"/>
    <col min="4" max="4" width="8.42578125" style="673" customWidth="1"/>
    <col min="5" max="5" width="8.7109375" style="673" customWidth="1"/>
    <col min="6" max="9" width="8.42578125" style="673" customWidth="1"/>
    <col min="10" max="16384" width="9.140625" style="673"/>
  </cols>
  <sheetData>
    <row r="1" spans="1:9" ht="14.25" customHeight="1">
      <c r="A1" s="1676" t="s">
        <v>2167</v>
      </c>
      <c r="B1" s="1676"/>
      <c r="C1" s="1676"/>
      <c r="D1" s="1676"/>
      <c r="E1" s="1676"/>
      <c r="F1" s="1676"/>
      <c r="G1" s="1676"/>
      <c r="H1" s="1676"/>
      <c r="I1" s="1676"/>
    </row>
    <row r="2" spans="1:9" ht="14.1" customHeight="1">
      <c r="A2" s="1677" t="s">
        <v>918</v>
      </c>
      <c r="B2" s="1677"/>
      <c r="C2" s="1677"/>
      <c r="D2" s="1677"/>
      <c r="E2" s="1677"/>
      <c r="F2" s="1677"/>
      <c r="G2" s="1677"/>
      <c r="H2" s="1677"/>
      <c r="I2" s="1677"/>
    </row>
    <row r="3" spans="1:9" ht="3" customHeight="1">
      <c r="A3" s="739"/>
      <c r="B3" s="739"/>
      <c r="C3" s="739"/>
      <c r="D3" s="739"/>
      <c r="E3" s="739"/>
      <c r="F3" s="739"/>
      <c r="G3" s="739"/>
      <c r="H3" s="739"/>
      <c r="I3" s="739"/>
    </row>
    <row r="4" spans="1:9" s="705" customFormat="1" ht="30" customHeight="1">
      <c r="A4" s="1654" t="s">
        <v>917</v>
      </c>
      <c r="B4" s="1633" t="s">
        <v>348</v>
      </c>
      <c r="C4" s="1635" t="s">
        <v>916</v>
      </c>
      <c r="D4" s="1657"/>
      <c r="E4" s="1635" t="s">
        <v>915</v>
      </c>
      <c r="F4" s="1657"/>
      <c r="G4" s="1635" t="s">
        <v>295</v>
      </c>
      <c r="H4" s="1657"/>
      <c r="I4" s="1651" t="s">
        <v>914</v>
      </c>
    </row>
    <row r="5" spans="1:9" s="705" customFormat="1" ht="12.75" customHeight="1">
      <c r="A5" s="1631"/>
      <c r="B5" s="1634"/>
      <c r="C5" s="734" t="s">
        <v>266</v>
      </c>
      <c r="D5" s="677" t="s">
        <v>265</v>
      </c>
      <c r="E5" s="734" t="s">
        <v>266</v>
      </c>
      <c r="F5" s="734" t="s">
        <v>265</v>
      </c>
      <c r="G5" s="734" t="s">
        <v>266</v>
      </c>
      <c r="H5" s="734" t="s">
        <v>265</v>
      </c>
      <c r="I5" s="1653"/>
    </row>
    <row r="6" spans="1:9" s="444" customFormat="1" ht="15.95" customHeight="1">
      <c r="A6" s="704" t="s">
        <v>0</v>
      </c>
      <c r="B6" s="799">
        <v>754603</v>
      </c>
      <c r="C6" s="799">
        <v>259110</v>
      </c>
      <c r="D6" s="795">
        <v>34.337260784810027</v>
      </c>
      <c r="E6" s="651">
        <v>243091</v>
      </c>
      <c r="F6" s="778">
        <v>32.214422683185731</v>
      </c>
      <c r="G6" s="651">
        <v>388528</v>
      </c>
      <c r="H6" s="778">
        <v>51.487735935319634</v>
      </c>
      <c r="I6" s="651">
        <v>104.81940948818855</v>
      </c>
    </row>
    <row r="7" spans="1:9" s="444" customFormat="1" ht="15" customHeight="1">
      <c r="A7" s="477" t="s">
        <v>242</v>
      </c>
      <c r="B7" s="785">
        <v>305381</v>
      </c>
      <c r="C7" s="785">
        <v>90759</v>
      </c>
      <c r="D7" s="784">
        <v>29.719923636375544</v>
      </c>
      <c r="E7" s="572">
        <v>91238</v>
      </c>
      <c r="F7" s="781">
        <v>29.876776878718715</v>
      </c>
      <c r="G7" s="572">
        <v>158056</v>
      </c>
      <c r="H7" s="781">
        <v>51.756985536100807</v>
      </c>
      <c r="I7" s="647">
        <v>85.153649997838968</v>
      </c>
    </row>
    <row r="8" spans="1:9" s="444" customFormat="1" ht="15.95" customHeight="1">
      <c r="A8" s="549" t="s">
        <v>125</v>
      </c>
      <c r="B8" s="796">
        <v>104425</v>
      </c>
      <c r="C8" s="796">
        <v>28143</v>
      </c>
      <c r="D8" s="795">
        <v>26.950442901604021</v>
      </c>
      <c r="E8" s="794">
        <v>17480</v>
      </c>
      <c r="F8" s="778">
        <v>16.739286569308113</v>
      </c>
      <c r="G8" s="794">
        <v>57063</v>
      </c>
      <c r="H8" s="778">
        <v>54.644960497965045</v>
      </c>
      <c r="I8" s="651">
        <v>62.74718816885769</v>
      </c>
    </row>
    <row r="9" spans="1:9" s="444" customFormat="1" ht="20.100000000000001" customHeight="1">
      <c r="A9" s="548" t="s">
        <v>246</v>
      </c>
      <c r="B9" s="796">
        <v>104425</v>
      </c>
      <c r="C9" s="796">
        <v>28143</v>
      </c>
      <c r="D9" s="795">
        <v>26.950442901604021</v>
      </c>
      <c r="E9" s="794">
        <v>17480</v>
      </c>
      <c r="F9" s="778">
        <v>16.739286569308099</v>
      </c>
      <c r="G9" s="794">
        <v>57063</v>
      </c>
      <c r="H9" s="778">
        <v>54.644960497965045</v>
      </c>
      <c r="I9" s="651">
        <v>62.74718816885769</v>
      </c>
    </row>
    <row r="10" spans="1:9" s="444" customFormat="1" ht="11.25" customHeight="1">
      <c r="A10" s="573" t="s">
        <v>200</v>
      </c>
      <c r="B10" s="798">
        <v>2215</v>
      </c>
      <c r="C10" s="798">
        <v>638</v>
      </c>
      <c r="D10" s="784">
        <v>28.80361173814898</v>
      </c>
      <c r="E10" s="797">
        <v>541</v>
      </c>
      <c r="F10" s="781">
        <v>24.424379232505643</v>
      </c>
      <c r="G10" s="797">
        <v>1134</v>
      </c>
      <c r="H10" s="781">
        <v>51.196388261851013</v>
      </c>
      <c r="I10" s="647">
        <v>81.658986175115203</v>
      </c>
    </row>
    <row r="11" spans="1:9" s="444" customFormat="1" ht="11.25" customHeight="1">
      <c r="A11" s="573" t="s">
        <v>201</v>
      </c>
      <c r="B11" s="787">
        <v>9810</v>
      </c>
      <c r="C11" s="787">
        <v>2718</v>
      </c>
      <c r="D11" s="784">
        <v>27.706422018348626</v>
      </c>
      <c r="E11" s="786">
        <v>1354</v>
      </c>
      <c r="F11" s="781">
        <v>13.802242609582061</v>
      </c>
      <c r="G11" s="786">
        <v>5305</v>
      </c>
      <c r="H11" s="781">
        <v>54.07747196738022</v>
      </c>
      <c r="I11" s="647">
        <v>61.73538740371545</v>
      </c>
    </row>
    <row r="12" spans="1:9" s="444" customFormat="1" ht="11.25" customHeight="1">
      <c r="A12" s="573" t="s">
        <v>202</v>
      </c>
      <c r="B12" s="787">
        <v>2725</v>
      </c>
      <c r="C12" s="787">
        <v>713</v>
      </c>
      <c r="D12" s="784">
        <v>26.165137614678901</v>
      </c>
      <c r="E12" s="786">
        <v>210</v>
      </c>
      <c r="F12" s="781">
        <v>7.7064220183486238</v>
      </c>
      <c r="G12" s="786">
        <v>1532</v>
      </c>
      <c r="H12" s="781">
        <v>56.220183486238525</v>
      </c>
      <c r="I12" s="647">
        <v>48.061660023281242</v>
      </c>
    </row>
    <row r="13" spans="1:9" s="444" customFormat="1" ht="11.25" customHeight="1">
      <c r="A13" s="573" t="s">
        <v>203</v>
      </c>
      <c r="B13" s="787">
        <v>2934</v>
      </c>
      <c r="C13" s="787">
        <v>843</v>
      </c>
      <c r="D13" s="784">
        <v>28.732106339468306</v>
      </c>
      <c r="E13" s="786">
        <v>553</v>
      </c>
      <c r="F13" s="781">
        <v>18.847989093387866</v>
      </c>
      <c r="G13" s="786">
        <v>1572</v>
      </c>
      <c r="H13" s="781">
        <v>53.578732106339466</v>
      </c>
      <c r="I13" s="647">
        <v>34.783227229078491</v>
      </c>
    </row>
    <row r="14" spans="1:9" s="444" customFormat="1" ht="11.25" customHeight="1">
      <c r="A14" s="573" t="s">
        <v>204</v>
      </c>
      <c r="B14" s="787">
        <v>9899</v>
      </c>
      <c r="C14" s="787">
        <v>2660</v>
      </c>
      <c r="D14" s="784">
        <v>26.871401151631481</v>
      </c>
      <c r="E14" s="786">
        <v>1508</v>
      </c>
      <c r="F14" s="781">
        <v>15.23386200626326</v>
      </c>
      <c r="G14" s="786">
        <v>5294</v>
      </c>
      <c r="H14" s="781">
        <v>53.480149510051525</v>
      </c>
      <c r="I14" s="647">
        <v>64.479358007321423</v>
      </c>
    </row>
    <row r="15" spans="1:9" s="444" customFormat="1" ht="11.25" customHeight="1">
      <c r="A15" s="573" t="s">
        <v>205</v>
      </c>
      <c r="B15" s="787">
        <v>10887</v>
      </c>
      <c r="C15" s="787">
        <v>2636</v>
      </c>
      <c r="D15" s="784">
        <v>24.212363369155874</v>
      </c>
      <c r="E15" s="786">
        <v>1948</v>
      </c>
      <c r="F15" s="781">
        <v>17.892899788738863</v>
      </c>
      <c r="G15" s="786">
        <v>5769</v>
      </c>
      <c r="H15" s="781">
        <v>52.989804353816481</v>
      </c>
      <c r="I15" s="647">
        <v>64.556489151639852</v>
      </c>
    </row>
    <row r="16" spans="1:9" s="444" customFormat="1" ht="11.25" customHeight="1">
      <c r="A16" s="573" t="s">
        <v>206</v>
      </c>
      <c r="B16" s="787">
        <v>3313</v>
      </c>
      <c r="C16" s="787">
        <v>1321</v>
      </c>
      <c r="D16" s="784">
        <v>39.873226682764866</v>
      </c>
      <c r="E16" s="786">
        <v>842</v>
      </c>
      <c r="F16" s="781">
        <v>25.415031693329311</v>
      </c>
      <c r="G16" s="786">
        <v>2092</v>
      </c>
      <c r="H16" s="781">
        <v>63.145185632357382</v>
      </c>
      <c r="I16" s="647">
        <v>56.61022162226817</v>
      </c>
    </row>
    <row r="17" spans="1:10" s="444" customFormat="1" ht="11.25" customHeight="1">
      <c r="A17" s="573" t="s">
        <v>207</v>
      </c>
      <c r="B17" s="787">
        <v>6094</v>
      </c>
      <c r="C17" s="787">
        <v>1866</v>
      </c>
      <c r="D17" s="784">
        <v>30.620282244830982</v>
      </c>
      <c r="E17" s="786">
        <v>1603</v>
      </c>
      <c r="F17" s="781">
        <v>26.304561864128651</v>
      </c>
      <c r="G17" s="786">
        <v>3017</v>
      </c>
      <c r="H17" s="781">
        <v>49.5077125041024</v>
      </c>
      <c r="I17" s="647">
        <v>115.05928555245072</v>
      </c>
    </row>
    <row r="18" spans="1:10" s="444" customFormat="1" ht="11.25" customHeight="1">
      <c r="A18" s="573" t="s">
        <v>208</v>
      </c>
      <c r="B18" s="787">
        <v>12438</v>
      </c>
      <c r="C18" s="787">
        <v>3204</v>
      </c>
      <c r="D18" s="784">
        <v>25.759768451519538</v>
      </c>
      <c r="E18" s="786">
        <v>982</v>
      </c>
      <c r="F18" s="781">
        <v>7.8951599935680976</v>
      </c>
      <c r="G18" s="786">
        <v>7007</v>
      </c>
      <c r="H18" s="781">
        <v>56.335423701559741</v>
      </c>
      <c r="I18" s="647">
        <v>57.995206699430213</v>
      </c>
    </row>
    <row r="19" spans="1:10" s="444" customFormat="1" ht="11.25" customHeight="1">
      <c r="A19" s="573" t="s">
        <v>209</v>
      </c>
      <c r="B19" s="787">
        <v>6880</v>
      </c>
      <c r="C19" s="787">
        <v>2311</v>
      </c>
      <c r="D19" s="784">
        <v>33.590116279069768</v>
      </c>
      <c r="E19" s="786">
        <v>2182</v>
      </c>
      <c r="F19" s="781">
        <v>31.715116279069765</v>
      </c>
      <c r="G19" s="786">
        <v>3974</v>
      </c>
      <c r="H19" s="781">
        <v>57.761627906976742</v>
      </c>
      <c r="I19" s="647">
        <v>94.738436540394659</v>
      </c>
    </row>
    <row r="20" spans="1:10" s="444" customFormat="1" ht="11.25" customHeight="1">
      <c r="A20" s="573" t="s">
        <v>210</v>
      </c>
      <c r="B20" s="787">
        <v>9985</v>
      </c>
      <c r="C20" s="787">
        <v>2459</v>
      </c>
      <c r="D20" s="784">
        <v>24.626940410615923</v>
      </c>
      <c r="E20" s="786">
        <v>1634</v>
      </c>
      <c r="F20" s="781">
        <v>16.364546820230348</v>
      </c>
      <c r="G20" s="786">
        <v>5343</v>
      </c>
      <c r="H20" s="781">
        <v>53.510265398097147</v>
      </c>
      <c r="I20" s="647">
        <v>57.065947317586144</v>
      </c>
    </row>
    <row r="21" spans="1:10" s="444" customFormat="1" ht="11.25" customHeight="1">
      <c r="A21" s="573" t="s">
        <v>211</v>
      </c>
      <c r="B21" s="787">
        <v>7269</v>
      </c>
      <c r="C21" s="787">
        <v>1692</v>
      </c>
      <c r="D21" s="784">
        <v>23.276929426330994</v>
      </c>
      <c r="E21" s="786">
        <v>1047</v>
      </c>
      <c r="F21" s="781">
        <v>14.403631861328931</v>
      </c>
      <c r="G21" s="786">
        <v>4053</v>
      </c>
      <c r="H21" s="781">
        <v>55.757325629385058</v>
      </c>
      <c r="I21" s="647">
        <v>66.686849782572793</v>
      </c>
    </row>
    <row r="22" spans="1:10" s="444" customFormat="1" ht="11.25" customHeight="1">
      <c r="A22" s="573" t="s">
        <v>212</v>
      </c>
      <c r="B22" s="787">
        <v>1973</v>
      </c>
      <c r="C22" s="787">
        <v>572</v>
      </c>
      <c r="D22" s="784">
        <v>28.991383679675621</v>
      </c>
      <c r="E22" s="786">
        <v>175</v>
      </c>
      <c r="F22" s="781">
        <v>8.8697415103902681</v>
      </c>
      <c r="G22" s="786">
        <v>1090</v>
      </c>
      <c r="H22" s="781">
        <v>55.245818550430812</v>
      </c>
      <c r="I22" s="647">
        <v>50.921385433335054</v>
      </c>
    </row>
    <row r="23" spans="1:10" s="444" customFormat="1" ht="11.25" customHeight="1">
      <c r="A23" s="573" t="s">
        <v>213</v>
      </c>
      <c r="B23" s="787">
        <v>1443</v>
      </c>
      <c r="C23" s="787">
        <v>438</v>
      </c>
      <c r="D23" s="784">
        <v>30.353430353430355</v>
      </c>
      <c r="E23" s="786">
        <v>435</v>
      </c>
      <c r="F23" s="781">
        <v>30.145530145530149</v>
      </c>
      <c r="G23" s="786">
        <v>756</v>
      </c>
      <c r="H23" s="781">
        <v>52.390852390852395</v>
      </c>
      <c r="I23" s="647">
        <v>70.975357827947462</v>
      </c>
    </row>
    <row r="24" spans="1:10" s="444" customFormat="1" ht="11.25" customHeight="1">
      <c r="A24" s="573" t="s">
        <v>214</v>
      </c>
      <c r="B24" s="787">
        <v>2795</v>
      </c>
      <c r="C24" s="787">
        <v>740</v>
      </c>
      <c r="D24" s="784">
        <v>26.475849731663686</v>
      </c>
      <c r="E24" s="786">
        <v>233</v>
      </c>
      <c r="F24" s="781">
        <v>8.3363148479427558</v>
      </c>
      <c r="G24" s="786">
        <v>1553</v>
      </c>
      <c r="H24" s="781">
        <v>55.563506261180684</v>
      </c>
      <c r="I24" s="647">
        <v>58.023666182271121</v>
      </c>
    </row>
    <row r="25" spans="1:10" s="444" customFormat="1" ht="11.25" customHeight="1">
      <c r="A25" s="573" t="s">
        <v>215</v>
      </c>
      <c r="B25" s="787">
        <v>2177</v>
      </c>
      <c r="C25" s="787">
        <v>388</v>
      </c>
      <c r="D25" s="784">
        <v>17.822691777675701</v>
      </c>
      <c r="E25" s="786">
        <v>540</v>
      </c>
      <c r="F25" s="781">
        <v>24.804777216352779</v>
      </c>
      <c r="G25" s="786">
        <v>1130</v>
      </c>
      <c r="H25" s="781">
        <v>51.906293063849333</v>
      </c>
      <c r="I25" s="647">
        <v>49.27569035762788</v>
      </c>
    </row>
    <row r="26" spans="1:10" s="469" customFormat="1" ht="11.25" customHeight="1">
      <c r="A26" s="573" t="s">
        <v>216</v>
      </c>
      <c r="B26" s="798">
        <v>11588</v>
      </c>
      <c r="C26" s="798">
        <v>2944</v>
      </c>
      <c r="D26" s="784">
        <v>25.405591991715571</v>
      </c>
      <c r="E26" s="797">
        <v>1693</v>
      </c>
      <c r="F26" s="781">
        <v>14.609941318605454</v>
      </c>
      <c r="G26" s="797">
        <v>6442</v>
      </c>
      <c r="H26" s="781">
        <v>55.591991715567822</v>
      </c>
      <c r="I26" s="647">
        <v>64.022453162724659</v>
      </c>
      <c r="J26" s="541"/>
    </row>
    <row r="27" spans="1:10" s="444" customFormat="1" ht="15.95" customHeight="1">
      <c r="A27" s="549" t="s">
        <v>126</v>
      </c>
      <c r="B27" s="796">
        <v>200956</v>
      </c>
      <c r="C27" s="796">
        <v>62616</v>
      </c>
      <c r="D27" s="795">
        <v>31.159059694659529</v>
      </c>
      <c r="E27" s="794">
        <v>73758</v>
      </c>
      <c r="F27" s="778">
        <v>36.703556997551701</v>
      </c>
      <c r="G27" s="794">
        <v>100993</v>
      </c>
      <c r="H27" s="778">
        <v>50.256275005473839</v>
      </c>
      <c r="I27" s="651">
        <v>104.55474639402253</v>
      </c>
    </row>
    <row r="28" spans="1:10" s="444" customFormat="1" ht="15.95" customHeight="1">
      <c r="A28" s="548" t="s">
        <v>127</v>
      </c>
      <c r="B28" s="796">
        <v>21562</v>
      </c>
      <c r="C28" s="796">
        <v>6269</v>
      </c>
      <c r="D28" s="795">
        <v>29.074297375011593</v>
      </c>
      <c r="E28" s="794">
        <v>6874</v>
      </c>
      <c r="F28" s="778">
        <v>31.880159539931363</v>
      </c>
      <c r="G28" s="794">
        <v>9790</v>
      </c>
      <c r="H28" s="778">
        <v>45.403951395974403</v>
      </c>
      <c r="I28" s="651">
        <v>115.80767826068275</v>
      </c>
    </row>
    <row r="29" spans="1:10" s="444" customFormat="1" ht="11.25" customHeight="1">
      <c r="A29" s="573" t="s">
        <v>20</v>
      </c>
      <c r="B29" s="798">
        <v>3737</v>
      </c>
      <c r="C29" s="798">
        <v>985</v>
      </c>
      <c r="D29" s="784">
        <v>26.358041209526355</v>
      </c>
      <c r="E29" s="797">
        <v>1432</v>
      </c>
      <c r="F29" s="781">
        <v>38.319507626438323</v>
      </c>
      <c r="G29" s="797">
        <v>1644</v>
      </c>
      <c r="H29" s="781">
        <v>43.992507358843994</v>
      </c>
      <c r="I29" s="647">
        <v>130.54109756523562</v>
      </c>
    </row>
    <row r="30" spans="1:10" s="444" customFormat="1" ht="11.25" customHeight="1">
      <c r="A30" s="573" t="s">
        <v>21</v>
      </c>
      <c r="B30" s="787">
        <v>5874</v>
      </c>
      <c r="C30" s="787">
        <v>1680</v>
      </c>
      <c r="D30" s="784">
        <v>28.600612870275793</v>
      </c>
      <c r="E30" s="786">
        <v>1621</v>
      </c>
      <c r="F30" s="781">
        <v>27.596186584950626</v>
      </c>
      <c r="G30" s="786">
        <v>2868</v>
      </c>
      <c r="H30" s="781">
        <v>48.825331971399386</v>
      </c>
      <c r="I30" s="647">
        <v>137.8193848103048</v>
      </c>
    </row>
    <row r="31" spans="1:10" s="444" customFormat="1" ht="11.25" customHeight="1">
      <c r="A31" s="573" t="s">
        <v>22</v>
      </c>
      <c r="B31" s="787">
        <v>4597</v>
      </c>
      <c r="C31" s="787">
        <v>1470</v>
      </c>
      <c r="D31" s="784">
        <v>31.977376549923864</v>
      </c>
      <c r="E31" s="786">
        <v>1218</v>
      </c>
      <c r="F31" s="781">
        <v>26.495540569936914</v>
      </c>
      <c r="G31" s="786">
        <v>2131</v>
      </c>
      <c r="H31" s="781">
        <v>46.356319338699151</v>
      </c>
      <c r="I31" s="647">
        <v>154.19447891859255</v>
      </c>
    </row>
    <row r="32" spans="1:10" s="444" customFormat="1" ht="11.25" customHeight="1">
      <c r="A32" s="573" t="s">
        <v>217</v>
      </c>
      <c r="B32" s="798">
        <v>7354</v>
      </c>
      <c r="C32" s="798">
        <v>2134</v>
      </c>
      <c r="D32" s="784">
        <v>29.01822137612184</v>
      </c>
      <c r="E32" s="797">
        <v>2603</v>
      </c>
      <c r="F32" s="781">
        <v>35.395703018765296</v>
      </c>
      <c r="G32" s="797">
        <v>3147</v>
      </c>
      <c r="H32" s="781">
        <v>42.793037802556434</v>
      </c>
      <c r="I32" s="647">
        <v>86.388572368343773</v>
      </c>
    </row>
    <row r="33" spans="1:9" s="444" customFormat="1" ht="15.95" customHeight="1">
      <c r="A33" s="548" t="s">
        <v>128</v>
      </c>
      <c r="B33" s="796">
        <v>34399</v>
      </c>
      <c r="C33" s="796">
        <v>13273</v>
      </c>
      <c r="D33" s="795">
        <v>38.58542399488357</v>
      </c>
      <c r="E33" s="794">
        <v>14719</v>
      </c>
      <c r="F33" s="778">
        <v>42.7890345649583</v>
      </c>
      <c r="G33" s="794">
        <v>17576</v>
      </c>
      <c r="H33" s="778">
        <v>51.094508561295385</v>
      </c>
      <c r="I33" s="651">
        <v>117.9316113903307</v>
      </c>
    </row>
    <row r="34" spans="1:9" s="444" customFormat="1" ht="11.25" customHeight="1">
      <c r="A34" s="573" t="s">
        <v>13</v>
      </c>
      <c r="B34" s="798">
        <v>2893</v>
      </c>
      <c r="C34" s="798">
        <v>1257</v>
      </c>
      <c r="D34" s="784">
        <v>43.449706187348774</v>
      </c>
      <c r="E34" s="797">
        <v>1548</v>
      </c>
      <c r="F34" s="781">
        <v>53.508468717594191</v>
      </c>
      <c r="G34" s="797">
        <v>1448</v>
      </c>
      <c r="H34" s="781">
        <v>50.051849291393012</v>
      </c>
      <c r="I34" s="647">
        <v>145.20905486121569</v>
      </c>
    </row>
    <row r="35" spans="1:9" s="444" customFormat="1" ht="11.25" customHeight="1">
      <c r="A35" s="573" t="s">
        <v>14</v>
      </c>
      <c r="B35" s="787">
        <v>3625</v>
      </c>
      <c r="C35" s="787">
        <v>1671</v>
      </c>
      <c r="D35" s="784">
        <v>46.096551724137932</v>
      </c>
      <c r="E35" s="786">
        <v>1746</v>
      </c>
      <c r="F35" s="781">
        <v>48.165517241379312</v>
      </c>
      <c r="G35" s="786">
        <v>1737</v>
      </c>
      <c r="H35" s="781">
        <v>47.91724137931034</v>
      </c>
      <c r="I35" s="647">
        <v>210.55994423791822</v>
      </c>
    </row>
    <row r="36" spans="1:9" s="444" customFormat="1" ht="11.25" customHeight="1">
      <c r="A36" s="573" t="s">
        <v>15</v>
      </c>
      <c r="B36" s="787">
        <v>6640</v>
      </c>
      <c r="C36" s="787">
        <v>2479</v>
      </c>
      <c r="D36" s="784">
        <v>37.334337349397586</v>
      </c>
      <c r="E36" s="786">
        <v>2745</v>
      </c>
      <c r="F36" s="781">
        <v>41.340361445783131</v>
      </c>
      <c r="G36" s="786">
        <v>3253</v>
      </c>
      <c r="H36" s="781">
        <v>48.99096385542169</v>
      </c>
      <c r="I36" s="647">
        <v>128.47054271065105</v>
      </c>
    </row>
    <row r="37" spans="1:9" s="444" customFormat="1" ht="11.25" customHeight="1">
      <c r="A37" s="573" t="s">
        <v>16</v>
      </c>
      <c r="B37" s="787">
        <v>3601</v>
      </c>
      <c r="C37" s="787">
        <v>1712</v>
      </c>
      <c r="D37" s="784">
        <v>47.542349347403501</v>
      </c>
      <c r="E37" s="786">
        <v>1981</v>
      </c>
      <c r="F37" s="781">
        <v>55.01249652874202</v>
      </c>
      <c r="G37" s="786">
        <v>1799</v>
      </c>
      <c r="H37" s="781">
        <v>49.958344904193282</v>
      </c>
      <c r="I37" s="647">
        <v>143.71807151979564</v>
      </c>
    </row>
    <row r="38" spans="1:9" s="444" customFormat="1" ht="11.25" customHeight="1">
      <c r="A38" s="573" t="s">
        <v>17</v>
      </c>
      <c r="B38" s="787">
        <v>3520</v>
      </c>
      <c r="C38" s="787">
        <v>1469</v>
      </c>
      <c r="D38" s="784">
        <v>41.732954545454547</v>
      </c>
      <c r="E38" s="786">
        <v>1475</v>
      </c>
      <c r="F38" s="781">
        <v>41.903409090909086</v>
      </c>
      <c r="G38" s="786">
        <v>1815</v>
      </c>
      <c r="H38" s="781">
        <v>51.5625</v>
      </c>
      <c r="I38" s="647">
        <v>105.39237701727596</v>
      </c>
    </row>
    <row r="39" spans="1:9" s="444" customFormat="1" ht="11.25" customHeight="1">
      <c r="A39" s="573" t="s">
        <v>18</v>
      </c>
      <c r="B39" s="787">
        <v>976</v>
      </c>
      <c r="C39" s="787">
        <v>432</v>
      </c>
      <c r="D39" s="784">
        <v>44.26229508196721</v>
      </c>
      <c r="E39" s="786">
        <v>466</v>
      </c>
      <c r="F39" s="781">
        <v>47.745901639344261</v>
      </c>
      <c r="G39" s="786">
        <v>462</v>
      </c>
      <c r="H39" s="781">
        <v>47.33606557377049</v>
      </c>
      <c r="I39" s="647">
        <v>94.518690683711</v>
      </c>
    </row>
    <row r="40" spans="1:9" s="444" customFormat="1" ht="11.25" customHeight="1">
      <c r="A40" s="573" t="s">
        <v>218</v>
      </c>
      <c r="B40" s="787">
        <v>11577</v>
      </c>
      <c r="C40" s="787">
        <v>3761</v>
      </c>
      <c r="D40" s="784">
        <v>32.486827330050964</v>
      </c>
      <c r="E40" s="786">
        <v>4054</v>
      </c>
      <c r="F40" s="781">
        <v>35.01770752353805</v>
      </c>
      <c r="G40" s="786">
        <v>6381</v>
      </c>
      <c r="H40" s="781">
        <v>55.117906193314326</v>
      </c>
      <c r="I40" s="647">
        <v>94.186273552670116</v>
      </c>
    </row>
    <row r="41" spans="1:9" s="444" customFormat="1" ht="11.25" customHeight="1">
      <c r="A41" s="573" t="s">
        <v>19</v>
      </c>
      <c r="B41" s="798">
        <v>1567</v>
      </c>
      <c r="C41" s="798">
        <v>492</v>
      </c>
      <c r="D41" s="784">
        <v>31.397574984045946</v>
      </c>
      <c r="E41" s="797">
        <v>704</v>
      </c>
      <c r="F41" s="781">
        <v>44.926611359285253</v>
      </c>
      <c r="G41" s="797">
        <v>681</v>
      </c>
      <c r="H41" s="781">
        <v>43.458838544990428</v>
      </c>
      <c r="I41" s="647">
        <v>140.34930586654727</v>
      </c>
    </row>
    <row r="42" spans="1:9" s="444" customFormat="1" ht="15.95" customHeight="1">
      <c r="A42" s="548" t="s">
        <v>129</v>
      </c>
      <c r="B42" s="796">
        <v>66395</v>
      </c>
      <c r="C42" s="796">
        <v>20581</v>
      </c>
      <c r="D42" s="795">
        <v>30.997816100609988</v>
      </c>
      <c r="E42" s="794">
        <v>20507</v>
      </c>
      <c r="F42" s="778">
        <v>30.886361924843737</v>
      </c>
      <c r="G42" s="794">
        <v>35200</v>
      </c>
      <c r="H42" s="778">
        <v>53.016040364485271</v>
      </c>
      <c r="I42" s="651">
        <v>107.85132290258863</v>
      </c>
    </row>
    <row r="43" spans="1:9" s="444" customFormat="1" ht="11.25" customHeight="1">
      <c r="A43" s="547" t="s">
        <v>193</v>
      </c>
      <c r="B43" s="793">
        <v>29849</v>
      </c>
      <c r="C43" s="793">
        <v>8177</v>
      </c>
      <c r="D43" s="792">
        <v>27.39455258132601</v>
      </c>
      <c r="E43" s="791">
        <v>6180</v>
      </c>
      <c r="F43" s="790">
        <v>20.704211196354986</v>
      </c>
      <c r="G43" s="791">
        <v>16555</v>
      </c>
      <c r="H43" s="790">
        <v>55.462494555931521</v>
      </c>
      <c r="I43" s="764">
        <v>86.859228047304214</v>
      </c>
    </row>
    <row r="44" spans="1:9" s="444" customFormat="1" ht="11.25" customHeight="1">
      <c r="A44" s="579" t="s">
        <v>163</v>
      </c>
      <c r="B44" s="789" t="s">
        <v>199</v>
      </c>
      <c r="C44" s="789" t="s">
        <v>199</v>
      </c>
      <c r="D44" s="788" t="s">
        <v>199</v>
      </c>
      <c r="E44" s="576" t="s">
        <v>199</v>
      </c>
      <c r="F44" s="750" t="s">
        <v>199</v>
      </c>
      <c r="G44" s="576" t="s">
        <v>199</v>
      </c>
      <c r="H44" s="750" t="s">
        <v>199</v>
      </c>
      <c r="I44" s="576" t="s">
        <v>197</v>
      </c>
    </row>
    <row r="45" spans="1:9" s="444" customFormat="1" ht="11.25" customHeight="1">
      <c r="A45" s="579" t="s">
        <v>164</v>
      </c>
      <c r="B45" s="789" t="s">
        <v>199</v>
      </c>
      <c r="C45" s="789" t="s">
        <v>199</v>
      </c>
      <c r="D45" s="788" t="s">
        <v>199</v>
      </c>
      <c r="E45" s="576" t="s">
        <v>199</v>
      </c>
      <c r="F45" s="750" t="s">
        <v>199</v>
      </c>
      <c r="G45" s="576" t="s">
        <v>199</v>
      </c>
      <c r="H45" s="750" t="s">
        <v>199</v>
      </c>
      <c r="I45" s="576" t="s">
        <v>197</v>
      </c>
    </row>
    <row r="46" spans="1:9" s="444" customFormat="1" ht="11.25" customHeight="1">
      <c r="A46" s="573" t="s">
        <v>23</v>
      </c>
      <c r="B46" s="787">
        <v>1946</v>
      </c>
      <c r="C46" s="787">
        <v>664</v>
      </c>
      <c r="D46" s="784">
        <v>34.121274409044197</v>
      </c>
      <c r="E46" s="786">
        <v>815</v>
      </c>
      <c r="F46" s="781">
        <v>41.880781089414185</v>
      </c>
      <c r="G46" s="786">
        <v>903</v>
      </c>
      <c r="H46" s="781">
        <v>46.402877697841724</v>
      </c>
      <c r="I46" s="647">
        <v>136.55182092484739</v>
      </c>
    </row>
    <row r="47" spans="1:9" s="444" customFormat="1" ht="11.25" customHeight="1">
      <c r="A47" s="573" t="s">
        <v>24</v>
      </c>
      <c r="B47" s="787">
        <v>7382</v>
      </c>
      <c r="C47" s="787">
        <v>2041</v>
      </c>
      <c r="D47" s="784">
        <v>27.648333784882144</v>
      </c>
      <c r="E47" s="786">
        <v>2673</v>
      </c>
      <c r="F47" s="781">
        <v>36.209699268490922</v>
      </c>
      <c r="G47" s="786">
        <v>3880</v>
      </c>
      <c r="H47" s="781">
        <v>52.560281766458949</v>
      </c>
      <c r="I47" s="647">
        <v>133.96000435524263</v>
      </c>
    </row>
    <row r="48" spans="1:9" s="444" customFormat="1" ht="11.25" customHeight="1">
      <c r="A48" s="573" t="s">
        <v>25</v>
      </c>
      <c r="B48" s="787">
        <v>908</v>
      </c>
      <c r="C48" s="787">
        <v>190</v>
      </c>
      <c r="D48" s="784">
        <v>20.92511013215859</v>
      </c>
      <c r="E48" s="786">
        <v>379</v>
      </c>
      <c r="F48" s="781">
        <v>41.740088105726876</v>
      </c>
      <c r="G48" s="786">
        <v>426</v>
      </c>
      <c r="H48" s="781">
        <v>46.916299559471362</v>
      </c>
      <c r="I48" s="647">
        <v>68.122139695401003</v>
      </c>
    </row>
    <row r="49" spans="1:9" s="444" customFormat="1" ht="11.25" customHeight="1">
      <c r="A49" s="573" t="s">
        <v>26</v>
      </c>
      <c r="B49" s="787">
        <v>1670</v>
      </c>
      <c r="C49" s="787">
        <v>545</v>
      </c>
      <c r="D49" s="784">
        <v>32.634730538922156</v>
      </c>
      <c r="E49" s="786">
        <v>785</v>
      </c>
      <c r="F49" s="781">
        <v>47.005988023952092</v>
      </c>
      <c r="G49" s="786">
        <v>827</v>
      </c>
      <c r="H49" s="781">
        <v>49.520958083832333</v>
      </c>
      <c r="I49" s="647">
        <v>106.66836995401124</v>
      </c>
    </row>
    <row r="50" spans="1:9" s="444" customFormat="1" ht="11.25" customHeight="1">
      <c r="A50" s="573" t="s">
        <v>27</v>
      </c>
      <c r="B50" s="787">
        <v>4892</v>
      </c>
      <c r="C50" s="787">
        <v>2045</v>
      </c>
      <c r="D50" s="784">
        <v>41.802943581357319</v>
      </c>
      <c r="E50" s="786">
        <v>2443</v>
      </c>
      <c r="F50" s="781">
        <v>49.938675388389207</v>
      </c>
      <c r="G50" s="786">
        <v>2423</v>
      </c>
      <c r="H50" s="781">
        <v>49.529844644317251</v>
      </c>
      <c r="I50" s="647">
        <v>132.14478660183684</v>
      </c>
    </row>
    <row r="51" spans="1:9" s="444" customFormat="1" ht="11.25" customHeight="1">
      <c r="A51" s="573" t="s">
        <v>28</v>
      </c>
      <c r="B51" s="787">
        <v>7538</v>
      </c>
      <c r="C51" s="787">
        <v>2317</v>
      </c>
      <c r="D51" s="784">
        <v>30.737596179357919</v>
      </c>
      <c r="E51" s="786">
        <v>2310</v>
      </c>
      <c r="F51" s="781">
        <v>30.644733351021493</v>
      </c>
      <c r="G51" s="786">
        <v>3865</v>
      </c>
      <c r="H51" s="781">
        <v>51.27354736004245</v>
      </c>
      <c r="I51" s="647">
        <v>180.63743110472083</v>
      </c>
    </row>
    <row r="52" spans="1:9" s="444" customFormat="1" ht="11.25" customHeight="1">
      <c r="A52" s="573" t="s">
        <v>29</v>
      </c>
      <c r="B52" s="787">
        <v>4173</v>
      </c>
      <c r="C52" s="787">
        <v>1846</v>
      </c>
      <c r="D52" s="784">
        <v>44.236760124610591</v>
      </c>
      <c r="E52" s="786">
        <v>1870</v>
      </c>
      <c r="F52" s="781">
        <v>44.811885933381262</v>
      </c>
      <c r="G52" s="786">
        <v>2040</v>
      </c>
      <c r="H52" s="781">
        <v>48.885693745506828</v>
      </c>
      <c r="I52" s="647">
        <v>160.47531149053992</v>
      </c>
    </row>
    <row r="53" spans="1:9" s="444" customFormat="1" ht="11.25" customHeight="1">
      <c r="A53" s="573" t="s">
        <v>30</v>
      </c>
      <c r="B53" s="787">
        <v>3076</v>
      </c>
      <c r="C53" s="787">
        <v>1344</v>
      </c>
      <c r="D53" s="784">
        <v>43.693107932379718</v>
      </c>
      <c r="E53" s="786">
        <v>1613</v>
      </c>
      <c r="F53" s="781">
        <v>52.438231469440829</v>
      </c>
      <c r="G53" s="786">
        <v>1641</v>
      </c>
      <c r="H53" s="781">
        <v>53.348504551365409</v>
      </c>
      <c r="I53" s="647">
        <v>189.92343788589775</v>
      </c>
    </row>
    <row r="54" spans="1:9" s="444" customFormat="1" ht="11.25" customHeight="1">
      <c r="A54" s="573" t="s">
        <v>31</v>
      </c>
      <c r="B54" s="787">
        <v>941</v>
      </c>
      <c r="C54" s="787">
        <v>249</v>
      </c>
      <c r="D54" s="784">
        <v>26.461211477151963</v>
      </c>
      <c r="E54" s="786">
        <v>250</v>
      </c>
      <c r="F54" s="781">
        <v>26.567481402763015</v>
      </c>
      <c r="G54" s="786">
        <v>509</v>
      </c>
      <c r="H54" s="781">
        <v>54.091392136025505</v>
      </c>
      <c r="I54" s="647">
        <v>108.16091954022988</v>
      </c>
    </row>
    <row r="55" spans="1:9" s="444" customFormat="1" ht="11.25" customHeight="1">
      <c r="A55" s="573" t="s">
        <v>32</v>
      </c>
      <c r="B55" s="787">
        <v>2621</v>
      </c>
      <c r="C55" s="787">
        <v>730</v>
      </c>
      <c r="D55" s="784">
        <v>27.851964898893549</v>
      </c>
      <c r="E55" s="786">
        <v>687</v>
      </c>
      <c r="F55" s="781">
        <v>26.211369706219003</v>
      </c>
      <c r="G55" s="786">
        <v>1516</v>
      </c>
      <c r="H55" s="781">
        <v>57.840518885921398</v>
      </c>
      <c r="I55" s="647">
        <v>92.627933276788241</v>
      </c>
    </row>
    <row r="56" spans="1:9" s="444" customFormat="1" ht="11.25" customHeight="1">
      <c r="A56" s="573" t="s">
        <v>33</v>
      </c>
      <c r="B56" s="787">
        <v>1399</v>
      </c>
      <c r="C56" s="787">
        <v>433</v>
      </c>
      <c r="D56" s="784">
        <v>30.950679056468903</v>
      </c>
      <c r="E56" s="786">
        <v>502</v>
      </c>
      <c r="F56" s="781">
        <v>35.88277340957827</v>
      </c>
      <c r="G56" s="786">
        <v>615</v>
      </c>
      <c r="H56" s="781">
        <v>43.959971408148682</v>
      </c>
      <c r="I56" s="647">
        <v>89.221938775510196</v>
      </c>
    </row>
    <row r="57" spans="1:9" s="444" customFormat="1" ht="9.9499999999999993" customHeight="1">
      <c r="A57" s="685"/>
      <c r="B57" s="782"/>
      <c r="C57" s="782"/>
      <c r="D57" s="781"/>
      <c r="E57" s="647"/>
      <c r="F57" s="781"/>
      <c r="G57" s="647"/>
      <c r="H57" s="781"/>
      <c r="I57" s="777"/>
    </row>
    <row r="58" spans="1:9" s="743" customFormat="1" ht="11.25" customHeight="1">
      <c r="A58" s="681" t="s">
        <v>913</v>
      </c>
      <c r="B58" s="780"/>
      <c r="C58" s="780"/>
      <c r="D58" s="718"/>
      <c r="E58" s="779"/>
      <c r="F58" s="718"/>
      <c r="G58" s="779"/>
      <c r="H58" s="718"/>
      <c r="I58" s="772"/>
    </row>
    <row r="59" spans="1:9" s="743" customFormat="1" ht="11.25" customHeight="1">
      <c r="A59" s="681" t="s">
        <v>912</v>
      </c>
      <c r="B59" s="780"/>
      <c r="C59" s="780"/>
      <c r="D59" s="718"/>
      <c r="E59" s="779"/>
      <c r="F59" s="718"/>
      <c r="G59" s="779"/>
      <c r="H59" s="718"/>
      <c r="I59" s="772"/>
    </row>
    <row r="60" spans="1:9" s="444" customFormat="1" ht="17.100000000000001" customHeight="1">
      <c r="A60" s="455" t="s">
        <v>130</v>
      </c>
      <c r="B60" s="759">
        <v>13871</v>
      </c>
      <c r="C60" s="759">
        <v>3593</v>
      </c>
      <c r="D60" s="758">
        <v>25.902963016365078</v>
      </c>
      <c r="E60" s="757">
        <v>6366</v>
      </c>
      <c r="F60" s="756">
        <v>45.894311873693319</v>
      </c>
      <c r="G60" s="757">
        <v>6659</v>
      </c>
      <c r="H60" s="756">
        <v>48.006632542715018</v>
      </c>
      <c r="I60" s="651">
        <v>94.828882781629005</v>
      </c>
    </row>
    <row r="61" spans="1:9" s="444" customFormat="1" ht="10.7" customHeight="1">
      <c r="A61" s="449" t="s">
        <v>7</v>
      </c>
      <c r="B61" s="755">
        <v>965</v>
      </c>
      <c r="C61" s="755">
        <v>202</v>
      </c>
      <c r="D61" s="752">
        <v>20.932642487046632</v>
      </c>
      <c r="E61" s="754">
        <v>393</v>
      </c>
      <c r="F61" s="721">
        <v>40.725388601036272</v>
      </c>
      <c r="G61" s="754">
        <v>431</v>
      </c>
      <c r="H61" s="721">
        <v>44.663212435233163</v>
      </c>
      <c r="I61" s="647">
        <v>57.178408484920304</v>
      </c>
    </row>
    <row r="62" spans="1:9" s="444" customFormat="1" ht="10.7" customHeight="1">
      <c r="A62" s="449" t="s">
        <v>8</v>
      </c>
      <c r="B62" s="753">
        <v>2424</v>
      </c>
      <c r="C62" s="753">
        <v>787</v>
      </c>
      <c r="D62" s="752">
        <v>32.466996699669963</v>
      </c>
      <c r="E62" s="751">
        <v>1374</v>
      </c>
      <c r="F62" s="721">
        <v>56.683168316831676</v>
      </c>
      <c r="G62" s="751">
        <v>1252</v>
      </c>
      <c r="H62" s="721">
        <v>51.650165016501646</v>
      </c>
      <c r="I62" s="647">
        <v>96.650717703349272</v>
      </c>
    </row>
    <row r="63" spans="1:9" s="444" customFormat="1" ht="10.7" customHeight="1">
      <c r="A63" s="449" t="s">
        <v>9</v>
      </c>
      <c r="B63" s="753">
        <v>5545</v>
      </c>
      <c r="C63" s="753">
        <v>1307</v>
      </c>
      <c r="D63" s="752">
        <v>23.570784490532009</v>
      </c>
      <c r="E63" s="751">
        <v>2080</v>
      </c>
      <c r="F63" s="721">
        <v>37.511271415689812</v>
      </c>
      <c r="G63" s="751">
        <v>2755</v>
      </c>
      <c r="H63" s="721">
        <v>49.684400360685302</v>
      </c>
      <c r="I63" s="647">
        <v>94.26424588603291</v>
      </c>
    </row>
    <row r="64" spans="1:9" s="444" customFormat="1" ht="10.7" customHeight="1">
      <c r="A64" s="449" t="s">
        <v>10</v>
      </c>
      <c r="B64" s="753">
        <v>1133</v>
      </c>
      <c r="C64" s="753">
        <v>248</v>
      </c>
      <c r="D64" s="752">
        <v>21.888790820829655</v>
      </c>
      <c r="E64" s="751">
        <v>553</v>
      </c>
      <c r="F64" s="721">
        <v>48.808473080317739</v>
      </c>
      <c r="G64" s="751">
        <v>427</v>
      </c>
      <c r="H64" s="721">
        <v>37.687555163283321</v>
      </c>
      <c r="I64" s="647">
        <v>101.87932739861523</v>
      </c>
    </row>
    <row r="65" spans="1:9" s="444" customFormat="1" ht="10.7" customHeight="1">
      <c r="A65" s="449" t="s">
        <v>11</v>
      </c>
      <c r="B65" s="753">
        <v>2300</v>
      </c>
      <c r="C65" s="753">
        <v>612</v>
      </c>
      <c r="D65" s="752">
        <v>26.608695652173914</v>
      </c>
      <c r="E65" s="751">
        <v>1208</v>
      </c>
      <c r="F65" s="721">
        <v>52.521739130434788</v>
      </c>
      <c r="G65" s="751">
        <v>1056</v>
      </c>
      <c r="H65" s="721">
        <v>45.913043478260867</v>
      </c>
      <c r="I65" s="647">
        <v>99.459459459459453</v>
      </c>
    </row>
    <row r="66" spans="1:9" s="444" customFormat="1" ht="10.7" customHeight="1">
      <c r="A66" s="449" t="s">
        <v>12</v>
      </c>
      <c r="B66" s="755">
        <v>1504</v>
      </c>
      <c r="C66" s="755">
        <v>437</v>
      </c>
      <c r="D66" s="752">
        <v>29.055851063829785</v>
      </c>
      <c r="E66" s="754">
        <v>758</v>
      </c>
      <c r="F66" s="721">
        <v>50.398936170212771</v>
      </c>
      <c r="G66" s="754">
        <v>738</v>
      </c>
      <c r="H66" s="721">
        <v>49.069148936170215</v>
      </c>
      <c r="I66" s="647">
        <v>133.72454876856048</v>
      </c>
    </row>
    <row r="67" spans="1:9" s="444" customFormat="1" ht="12.95" customHeight="1">
      <c r="A67" s="455" t="s">
        <v>131</v>
      </c>
      <c r="B67" s="759">
        <v>17241</v>
      </c>
      <c r="C67" s="759">
        <v>4414</v>
      </c>
      <c r="D67" s="758">
        <v>25.601763238791253</v>
      </c>
      <c r="E67" s="757">
        <v>7199</v>
      </c>
      <c r="F67" s="756">
        <v>41.755118612609479</v>
      </c>
      <c r="G67" s="757">
        <v>8582</v>
      </c>
      <c r="H67" s="756">
        <v>49.77669508729192</v>
      </c>
      <c r="I67" s="651">
        <v>92.782340088902274</v>
      </c>
    </row>
    <row r="68" spans="1:9" s="444" customFormat="1" ht="10.7" customHeight="1">
      <c r="A68" s="449" t="s">
        <v>1</v>
      </c>
      <c r="B68" s="755">
        <v>3580</v>
      </c>
      <c r="C68" s="755">
        <v>873</v>
      </c>
      <c r="D68" s="752">
        <v>24.385474860335197</v>
      </c>
      <c r="E68" s="754">
        <v>1575</v>
      </c>
      <c r="F68" s="721">
        <v>43.994413407821234</v>
      </c>
      <c r="G68" s="754">
        <v>1781</v>
      </c>
      <c r="H68" s="721">
        <v>49.748603351955303</v>
      </c>
      <c r="I68" s="647">
        <v>108.39287876952888</v>
      </c>
    </row>
    <row r="69" spans="1:9" s="444" customFormat="1" ht="10.7" customHeight="1">
      <c r="A69" s="449" t="s">
        <v>2</v>
      </c>
      <c r="B69" s="755">
        <v>2336</v>
      </c>
      <c r="C69" s="755">
        <v>765</v>
      </c>
      <c r="D69" s="752">
        <v>32.74828767123288</v>
      </c>
      <c r="E69" s="754">
        <v>1088</v>
      </c>
      <c r="F69" s="721">
        <v>46.575342465753423</v>
      </c>
      <c r="G69" s="754">
        <v>1172</v>
      </c>
      <c r="H69" s="721">
        <v>50.171232876712324</v>
      </c>
      <c r="I69" s="647">
        <v>195.530258642337</v>
      </c>
    </row>
    <row r="70" spans="1:9" s="444" customFormat="1" ht="10.7" customHeight="1">
      <c r="A70" s="449" t="s">
        <v>219</v>
      </c>
      <c r="B70" s="755">
        <v>11325</v>
      </c>
      <c r="C70" s="755">
        <v>2776</v>
      </c>
      <c r="D70" s="752">
        <v>24.512141280353202</v>
      </c>
      <c r="E70" s="754">
        <v>4536</v>
      </c>
      <c r="F70" s="721">
        <v>40.05298013245033</v>
      </c>
      <c r="G70" s="754">
        <v>5629</v>
      </c>
      <c r="H70" s="721">
        <v>49.70419426048565</v>
      </c>
      <c r="I70" s="647">
        <v>80.406398432341476</v>
      </c>
    </row>
    <row r="71" spans="1:9" s="444" customFormat="1" ht="12.95" customHeight="1">
      <c r="A71" s="455" t="s">
        <v>132</v>
      </c>
      <c r="B71" s="759">
        <v>18535</v>
      </c>
      <c r="C71" s="759">
        <v>5620</v>
      </c>
      <c r="D71" s="758">
        <v>30.321014297275422</v>
      </c>
      <c r="E71" s="757">
        <v>7260</v>
      </c>
      <c r="F71" s="756">
        <v>39.169139465875368</v>
      </c>
      <c r="G71" s="757">
        <v>8774</v>
      </c>
      <c r="H71" s="756">
        <v>47.337469652009709</v>
      </c>
      <c r="I71" s="651">
        <v>99.643573298640419</v>
      </c>
    </row>
    <row r="72" spans="1:9" s="444" customFormat="1" ht="10.7" customHeight="1">
      <c r="A72" s="449" t="s">
        <v>3</v>
      </c>
      <c r="B72" s="755">
        <v>2100</v>
      </c>
      <c r="C72" s="755">
        <v>750</v>
      </c>
      <c r="D72" s="752">
        <v>35.714285714285715</v>
      </c>
      <c r="E72" s="754">
        <v>1056</v>
      </c>
      <c r="F72" s="721">
        <v>50.285714285714292</v>
      </c>
      <c r="G72" s="754">
        <v>1010</v>
      </c>
      <c r="H72" s="721">
        <v>48.095238095238095</v>
      </c>
      <c r="I72" s="647">
        <v>126.50602409638553</v>
      </c>
    </row>
    <row r="73" spans="1:9" s="444" customFormat="1" ht="10.7" customHeight="1">
      <c r="A73" s="449" t="s">
        <v>220</v>
      </c>
      <c r="B73" s="753">
        <v>10130</v>
      </c>
      <c r="C73" s="753">
        <v>2678</v>
      </c>
      <c r="D73" s="752">
        <v>26.436327739387956</v>
      </c>
      <c r="E73" s="751">
        <v>3170</v>
      </c>
      <c r="F73" s="721">
        <v>31.293188548864759</v>
      </c>
      <c r="G73" s="751">
        <v>4871</v>
      </c>
      <c r="H73" s="721">
        <v>48.084896347482726</v>
      </c>
      <c r="I73" s="647">
        <v>82.688477487184514</v>
      </c>
    </row>
    <row r="74" spans="1:9" s="444" customFormat="1" ht="10.7" customHeight="1">
      <c r="A74" s="449" t="s">
        <v>4</v>
      </c>
      <c r="B74" s="753">
        <v>1543</v>
      </c>
      <c r="C74" s="753">
        <v>626</v>
      </c>
      <c r="D74" s="752">
        <v>40.570317563188595</v>
      </c>
      <c r="E74" s="751">
        <v>771</v>
      </c>
      <c r="F74" s="721">
        <v>49.967595593000645</v>
      </c>
      <c r="G74" s="751">
        <v>695</v>
      </c>
      <c r="H74" s="721">
        <v>45.042125729099155</v>
      </c>
      <c r="I74" s="647">
        <v>152.38001185068143</v>
      </c>
    </row>
    <row r="75" spans="1:9" s="444" customFormat="1" ht="10.7" customHeight="1">
      <c r="A75" s="449" t="s">
        <v>5</v>
      </c>
      <c r="B75" s="753">
        <v>3025</v>
      </c>
      <c r="C75" s="753">
        <v>904</v>
      </c>
      <c r="D75" s="752">
        <v>29.884297520661157</v>
      </c>
      <c r="E75" s="751">
        <v>1438</v>
      </c>
      <c r="F75" s="721">
        <v>47.537190082644628</v>
      </c>
      <c r="G75" s="751">
        <v>1354</v>
      </c>
      <c r="H75" s="721">
        <v>44.760330578512395</v>
      </c>
      <c r="I75" s="647">
        <v>127.57253711201081</v>
      </c>
    </row>
    <row r="76" spans="1:9" s="444" customFormat="1" ht="10.7" customHeight="1">
      <c r="A76" s="449" t="s">
        <v>6</v>
      </c>
      <c r="B76" s="755">
        <v>1737</v>
      </c>
      <c r="C76" s="755">
        <v>662</v>
      </c>
      <c r="D76" s="752">
        <v>38.11168681635003</v>
      </c>
      <c r="E76" s="754">
        <v>825</v>
      </c>
      <c r="F76" s="721">
        <v>47.495682210708118</v>
      </c>
      <c r="G76" s="754">
        <v>844</v>
      </c>
      <c r="H76" s="721">
        <v>48.589522164651697</v>
      </c>
      <c r="I76" s="647">
        <v>132.93028239075534</v>
      </c>
    </row>
    <row r="77" spans="1:9" s="444" customFormat="1" ht="12.95" customHeight="1">
      <c r="A77" s="455" t="s">
        <v>133</v>
      </c>
      <c r="B77" s="759">
        <v>28953</v>
      </c>
      <c r="C77" s="759">
        <v>8866</v>
      </c>
      <c r="D77" s="758">
        <v>30.622042620799228</v>
      </c>
      <c r="E77" s="757">
        <v>10833</v>
      </c>
      <c r="F77" s="756">
        <v>37.415811832970675</v>
      </c>
      <c r="G77" s="757">
        <v>14412</v>
      </c>
      <c r="H77" s="756">
        <v>49.777225158014716</v>
      </c>
      <c r="I77" s="651">
        <v>93.271008768821403</v>
      </c>
    </row>
    <row r="78" spans="1:9" s="444" customFormat="1" ht="10.7" customHeight="1">
      <c r="A78" s="449" t="s">
        <v>34</v>
      </c>
      <c r="B78" s="755">
        <v>4111</v>
      </c>
      <c r="C78" s="755">
        <v>1019</v>
      </c>
      <c r="D78" s="752">
        <v>24.787156409632694</v>
      </c>
      <c r="E78" s="754">
        <v>1169</v>
      </c>
      <c r="F78" s="721">
        <v>28.435903673072243</v>
      </c>
      <c r="G78" s="754">
        <v>2020</v>
      </c>
      <c r="H78" s="721">
        <v>49.136463147652634</v>
      </c>
      <c r="I78" s="647">
        <v>87.032920503863664</v>
      </c>
    </row>
    <row r="79" spans="1:9" s="444" customFormat="1" ht="10.7" customHeight="1">
      <c r="A79" s="449" t="s">
        <v>35</v>
      </c>
      <c r="B79" s="753">
        <v>1789</v>
      </c>
      <c r="C79" s="753">
        <v>658</v>
      </c>
      <c r="D79" s="752">
        <v>36.780324203465625</v>
      </c>
      <c r="E79" s="751">
        <v>897</v>
      </c>
      <c r="F79" s="721">
        <v>50.13974287311347</v>
      </c>
      <c r="G79" s="751">
        <v>863</v>
      </c>
      <c r="H79" s="721">
        <v>48.239239798770264</v>
      </c>
      <c r="I79" s="647">
        <v>166.20215533259011</v>
      </c>
    </row>
    <row r="80" spans="1:9" s="444" customFormat="1" ht="10.7" customHeight="1">
      <c r="A80" s="449" t="s">
        <v>36</v>
      </c>
      <c r="B80" s="753">
        <v>1364</v>
      </c>
      <c r="C80" s="753">
        <v>471</v>
      </c>
      <c r="D80" s="752">
        <v>34.530791788856305</v>
      </c>
      <c r="E80" s="751">
        <v>633</v>
      </c>
      <c r="F80" s="721">
        <v>46.407624633431084</v>
      </c>
      <c r="G80" s="751">
        <v>636</v>
      </c>
      <c r="H80" s="721">
        <v>46.62756598240469</v>
      </c>
      <c r="I80" s="647">
        <v>69.199939120288164</v>
      </c>
    </row>
    <row r="81" spans="1:9" s="444" customFormat="1" ht="10.7" customHeight="1">
      <c r="A81" s="449" t="s">
        <v>37</v>
      </c>
      <c r="B81" s="753">
        <v>6400</v>
      </c>
      <c r="C81" s="753">
        <v>2169</v>
      </c>
      <c r="D81" s="752">
        <v>33.890625</v>
      </c>
      <c r="E81" s="751">
        <v>2682</v>
      </c>
      <c r="F81" s="721">
        <v>41.90625</v>
      </c>
      <c r="G81" s="751">
        <v>3250</v>
      </c>
      <c r="H81" s="721">
        <v>50.78125</v>
      </c>
      <c r="I81" s="647">
        <v>118.89722820836738</v>
      </c>
    </row>
    <row r="82" spans="1:9" s="444" customFormat="1" ht="10.7" customHeight="1">
      <c r="A82" s="449" t="s">
        <v>221</v>
      </c>
      <c r="B82" s="753">
        <v>6833</v>
      </c>
      <c r="C82" s="753">
        <v>1980</v>
      </c>
      <c r="D82" s="752">
        <v>28.977023269427775</v>
      </c>
      <c r="E82" s="751">
        <v>2419</v>
      </c>
      <c r="F82" s="721">
        <v>35.401726913507972</v>
      </c>
      <c r="G82" s="751">
        <v>3226</v>
      </c>
      <c r="H82" s="721">
        <v>47.212059124835356</v>
      </c>
      <c r="I82" s="647">
        <v>86.07419537696039</v>
      </c>
    </row>
    <row r="83" spans="1:9" s="444" customFormat="1" ht="10.7" customHeight="1">
      <c r="A83" s="449" t="s">
        <v>38</v>
      </c>
      <c r="B83" s="753">
        <v>4570</v>
      </c>
      <c r="C83" s="753">
        <v>1478</v>
      </c>
      <c r="D83" s="752">
        <v>32.341356673960611</v>
      </c>
      <c r="E83" s="751">
        <v>1421</v>
      </c>
      <c r="F83" s="721">
        <v>31.09409190371991</v>
      </c>
      <c r="G83" s="751">
        <v>2495</v>
      </c>
      <c r="H83" s="721">
        <v>54.595185995623631</v>
      </c>
      <c r="I83" s="647">
        <v>69.645524093998603</v>
      </c>
    </row>
    <row r="84" spans="1:9" s="444" customFormat="1" ht="10.7" customHeight="1">
      <c r="A84" s="449" t="s">
        <v>39</v>
      </c>
      <c r="B84" s="753">
        <v>3886</v>
      </c>
      <c r="C84" s="753">
        <v>1091</v>
      </c>
      <c r="D84" s="752">
        <v>28.075141533710756</v>
      </c>
      <c r="E84" s="751">
        <v>1612</v>
      </c>
      <c r="F84" s="721">
        <v>41.482243952650535</v>
      </c>
      <c r="G84" s="751">
        <v>1922</v>
      </c>
      <c r="H84" s="721">
        <v>49.459598558929493</v>
      </c>
      <c r="I84" s="647">
        <v>114.70909466599757</v>
      </c>
    </row>
    <row r="85" spans="1:9" s="444" customFormat="1" ht="15" customHeight="1">
      <c r="A85" s="472" t="s">
        <v>192</v>
      </c>
      <c r="B85" s="785">
        <v>449222</v>
      </c>
      <c r="C85" s="785">
        <v>168351</v>
      </c>
      <c r="D85" s="784">
        <v>37.476125390118916</v>
      </c>
      <c r="E85" s="572">
        <v>151853</v>
      </c>
      <c r="F85" s="781">
        <v>33.803553699507148</v>
      </c>
      <c r="G85" s="572">
        <v>230472</v>
      </c>
      <c r="H85" s="781">
        <v>51.304700125995609</v>
      </c>
      <c r="I85" s="647">
        <v>124.34033926753509</v>
      </c>
    </row>
    <row r="86" spans="1:9" s="444" customFormat="1" ht="24" customHeight="1">
      <c r="A86" s="440" t="s">
        <v>352</v>
      </c>
      <c r="B86" s="759">
        <v>245935</v>
      </c>
      <c r="C86" s="759">
        <v>93674</v>
      </c>
      <c r="D86" s="758">
        <v>38.088925935714727</v>
      </c>
      <c r="E86" s="757">
        <v>83025</v>
      </c>
      <c r="F86" s="756">
        <v>33.758920039847929</v>
      </c>
      <c r="G86" s="757">
        <v>129608</v>
      </c>
      <c r="H86" s="756">
        <v>52.700103685933271</v>
      </c>
      <c r="I86" s="651">
        <v>121.85568869633465</v>
      </c>
    </row>
    <row r="87" spans="1:9" s="444" customFormat="1" ht="12.95" customHeight="1">
      <c r="A87" s="455" t="s">
        <v>134</v>
      </c>
      <c r="B87" s="763">
        <v>33537</v>
      </c>
      <c r="C87" s="763">
        <v>12863</v>
      </c>
      <c r="D87" s="758">
        <v>38.354653069743868</v>
      </c>
      <c r="E87" s="760">
        <v>10445</v>
      </c>
      <c r="F87" s="756">
        <v>31.144705847273162</v>
      </c>
      <c r="G87" s="760">
        <v>17185</v>
      </c>
      <c r="H87" s="756">
        <v>51.241911918179916</v>
      </c>
      <c r="I87" s="651">
        <v>117.99828299603118</v>
      </c>
    </row>
    <row r="88" spans="1:9" s="444" customFormat="1" ht="10.7" customHeight="1">
      <c r="A88" s="449" t="s">
        <v>77</v>
      </c>
      <c r="B88" s="753">
        <v>1511</v>
      </c>
      <c r="C88" s="753">
        <v>353</v>
      </c>
      <c r="D88" s="752">
        <v>23.362011912640636</v>
      </c>
      <c r="E88" s="751">
        <v>466</v>
      </c>
      <c r="F88" s="721">
        <v>30.84050297816016</v>
      </c>
      <c r="G88" s="751">
        <v>786</v>
      </c>
      <c r="H88" s="721">
        <v>52.018530774321633</v>
      </c>
      <c r="I88" s="647">
        <v>80.5222488675726</v>
      </c>
    </row>
    <row r="89" spans="1:9" s="444" customFormat="1" ht="10.7" customHeight="1">
      <c r="A89" s="449" t="s">
        <v>78</v>
      </c>
      <c r="B89" s="753">
        <v>2594</v>
      </c>
      <c r="C89" s="753">
        <v>684</v>
      </c>
      <c r="D89" s="752">
        <v>26.368542791056282</v>
      </c>
      <c r="E89" s="751">
        <v>711</v>
      </c>
      <c r="F89" s="721">
        <v>27.409406322282187</v>
      </c>
      <c r="G89" s="751">
        <v>1374</v>
      </c>
      <c r="H89" s="721">
        <v>52.968388589051663</v>
      </c>
      <c r="I89" s="647">
        <v>100.56992207187997</v>
      </c>
    </row>
    <row r="90" spans="1:9" s="444" customFormat="1" ht="10.7" customHeight="1">
      <c r="A90" s="449" t="s">
        <v>79</v>
      </c>
      <c r="B90" s="753">
        <v>863</v>
      </c>
      <c r="C90" s="753">
        <v>229</v>
      </c>
      <c r="D90" s="752">
        <v>26.535341830822713</v>
      </c>
      <c r="E90" s="751">
        <v>261</v>
      </c>
      <c r="F90" s="721">
        <v>30.243337195828506</v>
      </c>
      <c r="G90" s="751">
        <v>437</v>
      </c>
      <c r="H90" s="721">
        <v>50.637311703360368</v>
      </c>
      <c r="I90" s="647">
        <v>72.387183358496898</v>
      </c>
    </row>
    <row r="91" spans="1:9" s="444" customFormat="1" ht="10.7" customHeight="1">
      <c r="A91" s="449" t="s">
        <v>80</v>
      </c>
      <c r="B91" s="753">
        <v>2576</v>
      </c>
      <c r="C91" s="753">
        <v>583</v>
      </c>
      <c r="D91" s="752">
        <v>22.631987577639752</v>
      </c>
      <c r="E91" s="751">
        <v>848</v>
      </c>
      <c r="F91" s="721">
        <v>32.919254658385093</v>
      </c>
      <c r="G91" s="751">
        <v>1292</v>
      </c>
      <c r="H91" s="721">
        <v>50.155279503105589</v>
      </c>
      <c r="I91" s="647">
        <v>157.56315370970702</v>
      </c>
    </row>
    <row r="92" spans="1:9" s="444" customFormat="1" ht="10.7" customHeight="1">
      <c r="A92" s="449" t="s">
        <v>81</v>
      </c>
      <c r="B92" s="753">
        <v>2120</v>
      </c>
      <c r="C92" s="753">
        <v>537</v>
      </c>
      <c r="D92" s="752">
        <v>25.330188679245285</v>
      </c>
      <c r="E92" s="751">
        <v>505</v>
      </c>
      <c r="F92" s="721">
        <v>23.820754716981131</v>
      </c>
      <c r="G92" s="751">
        <v>1157</v>
      </c>
      <c r="H92" s="721">
        <v>54.575471698113212</v>
      </c>
      <c r="I92" s="647">
        <v>72.204625183065971</v>
      </c>
    </row>
    <row r="93" spans="1:9" s="444" customFormat="1" ht="10.7" customHeight="1">
      <c r="A93" s="449" t="s">
        <v>82</v>
      </c>
      <c r="B93" s="753">
        <v>5117</v>
      </c>
      <c r="C93" s="753">
        <v>3206</v>
      </c>
      <c r="D93" s="752">
        <v>62.653898768809846</v>
      </c>
      <c r="E93" s="751">
        <v>1347</v>
      </c>
      <c r="F93" s="721">
        <v>26.324017979284736</v>
      </c>
      <c r="G93" s="751">
        <v>2640</v>
      </c>
      <c r="H93" s="721">
        <v>51.592730115301933</v>
      </c>
      <c r="I93" s="647">
        <v>191.14680612626071</v>
      </c>
    </row>
    <row r="94" spans="1:9" s="444" customFormat="1" ht="10.7" customHeight="1">
      <c r="A94" s="449" t="s">
        <v>83</v>
      </c>
      <c r="B94" s="753">
        <v>6595</v>
      </c>
      <c r="C94" s="753">
        <v>2835</v>
      </c>
      <c r="D94" s="752">
        <v>42.98711144806672</v>
      </c>
      <c r="E94" s="751">
        <v>2203</v>
      </c>
      <c r="F94" s="721">
        <v>33.404094010614102</v>
      </c>
      <c r="G94" s="751">
        <v>3388</v>
      </c>
      <c r="H94" s="721">
        <v>51.372251705837755</v>
      </c>
      <c r="I94" s="647">
        <v>179.37280713683464</v>
      </c>
    </row>
    <row r="95" spans="1:9" s="444" customFormat="1" ht="10.7" customHeight="1">
      <c r="A95" s="449" t="s">
        <v>84</v>
      </c>
      <c r="B95" s="753">
        <v>5109</v>
      </c>
      <c r="C95" s="753">
        <v>2917</v>
      </c>
      <c r="D95" s="752">
        <v>57.095321980818156</v>
      </c>
      <c r="E95" s="751">
        <v>2408</v>
      </c>
      <c r="F95" s="721">
        <v>47.132511254648655</v>
      </c>
      <c r="G95" s="751">
        <v>2340</v>
      </c>
      <c r="H95" s="721">
        <v>45.801526717557252</v>
      </c>
      <c r="I95" s="647">
        <v>194.04458961601276</v>
      </c>
    </row>
    <row r="96" spans="1:9" s="444" customFormat="1" ht="10.7" customHeight="1">
      <c r="A96" s="449" t="s">
        <v>222</v>
      </c>
      <c r="B96" s="753">
        <v>6266</v>
      </c>
      <c r="C96" s="753">
        <v>1389</v>
      </c>
      <c r="D96" s="752">
        <v>22.167251835301627</v>
      </c>
      <c r="E96" s="751">
        <v>1433</v>
      </c>
      <c r="F96" s="721">
        <v>22.869454197255028</v>
      </c>
      <c r="G96" s="751">
        <v>3405</v>
      </c>
      <c r="H96" s="721">
        <v>54.340887328439194</v>
      </c>
      <c r="I96" s="647">
        <v>80.822412547724696</v>
      </c>
    </row>
    <row r="97" spans="1:10" s="444" customFormat="1" ht="10.7" customHeight="1">
      <c r="A97" s="449" t="s">
        <v>85</v>
      </c>
      <c r="B97" s="755">
        <v>786</v>
      </c>
      <c r="C97" s="755">
        <v>130</v>
      </c>
      <c r="D97" s="752">
        <v>16.539440203562343</v>
      </c>
      <c r="E97" s="754">
        <v>263</v>
      </c>
      <c r="F97" s="721">
        <v>33.460559796437664</v>
      </c>
      <c r="G97" s="754">
        <v>366</v>
      </c>
      <c r="H97" s="721">
        <v>46.564885496183209</v>
      </c>
      <c r="I97" s="647">
        <v>53.717878622197922</v>
      </c>
    </row>
    <row r="98" spans="1:10" s="444" customFormat="1" ht="12.95" customHeight="1">
      <c r="A98" s="455" t="s">
        <v>135</v>
      </c>
      <c r="B98" s="759">
        <v>14667</v>
      </c>
      <c r="C98" s="759">
        <v>4202</v>
      </c>
      <c r="D98" s="758">
        <v>28.649348878434584</v>
      </c>
      <c r="E98" s="757">
        <v>5105</v>
      </c>
      <c r="F98" s="756">
        <v>34.806027135746916</v>
      </c>
      <c r="G98" s="757">
        <v>7633</v>
      </c>
      <c r="H98" s="756">
        <v>52.041999045476238</v>
      </c>
      <c r="I98" s="651">
        <v>84.72745338170391</v>
      </c>
    </row>
    <row r="99" spans="1:10" s="444" customFormat="1" ht="10.7" customHeight="1">
      <c r="A99" s="449" t="s">
        <v>223</v>
      </c>
      <c r="B99" s="755">
        <v>9128</v>
      </c>
      <c r="C99" s="755">
        <v>2263</v>
      </c>
      <c r="D99" s="752">
        <v>24.791849255039438</v>
      </c>
      <c r="E99" s="754">
        <v>2949</v>
      </c>
      <c r="F99" s="721">
        <v>32.307186678352323</v>
      </c>
      <c r="G99" s="754">
        <v>4735</v>
      </c>
      <c r="H99" s="721">
        <v>51.873356704645047</v>
      </c>
      <c r="I99" s="647">
        <v>101.69113878924266</v>
      </c>
    </row>
    <row r="100" spans="1:10" s="444" customFormat="1" ht="10.7" customHeight="1">
      <c r="A100" s="449" t="s">
        <v>46</v>
      </c>
      <c r="B100" s="753">
        <v>839</v>
      </c>
      <c r="C100" s="753">
        <v>291</v>
      </c>
      <c r="D100" s="752">
        <v>34.68414779499404</v>
      </c>
      <c r="E100" s="751">
        <v>279</v>
      </c>
      <c r="F100" s="721">
        <v>33.253873659118</v>
      </c>
      <c r="G100" s="751">
        <v>520</v>
      </c>
      <c r="H100" s="721">
        <v>61.978545887961857</v>
      </c>
      <c r="I100" s="647">
        <v>54.487595791661256</v>
      </c>
    </row>
    <row r="101" spans="1:10" s="444" customFormat="1" ht="10.7" customHeight="1">
      <c r="A101" s="449" t="s">
        <v>47</v>
      </c>
      <c r="B101" s="753">
        <v>522</v>
      </c>
      <c r="C101" s="753">
        <v>129</v>
      </c>
      <c r="D101" s="752">
        <v>24.712643678160919</v>
      </c>
      <c r="E101" s="751">
        <v>158</v>
      </c>
      <c r="F101" s="721">
        <v>30.268199233716476</v>
      </c>
      <c r="G101" s="751">
        <v>295</v>
      </c>
      <c r="H101" s="721">
        <v>56.513409961685824</v>
      </c>
      <c r="I101" s="647">
        <v>41.59693999521874</v>
      </c>
    </row>
    <row r="102" spans="1:10" s="444" customFormat="1" ht="10.7" customHeight="1">
      <c r="A102" s="449" t="s">
        <v>48</v>
      </c>
      <c r="B102" s="753">
        <v>619</v>
      </c>
      <c r="C102" s="753">
        <v>170</v>
      </c>
      <c r="D102" s="752">
        <v>27.463651050080774</v>
      </c>
      <c r="E102" s="751">
        <v>220</v>
      </c>
      <c r="F102" s="721">
        <v>35.541195476575119</v>
      </c>
      <c r="G102" s="751">
        <v>306</v>
      </c>
      <c r="H102" s="721">
        <v>49.434571890145392</v>
      </c>
      <c r="I102" s="647">
        <v>43.665349887133182</v>
      </c>
    </row>
    <row r="103" spans="1:10" s="444" customFormat="1" ht="10.7" customHeight="1">
      <c r="A103" s="449" t="s">
        <v>49</v>
      </c>
      <c r="B103" s="753">
        <v>1139</v>
      </c>
      <c r="C103" s="753">
        <v>368</v>
      </c>
      <c r="D103" s="752">
        <v>32.309043020193151</v>
      </c>
      <c r="E103" s="751">
        <v>509</v>
      </c>
      <c r="F103" s="721">
        <v>44.688323090430202</v>
      </c>
      <c r="G103" s="751">
        <v>582</v>
      </c>
      <c r="H103" s="721">
        <v>51.097453906935911</v>
      </c>
      <c r="I103" s="647">
        <v>92.070164093444347</v>
      </c>
      <c r="J103" s="776"/>
    </row>
    <row r="104" spans="1:10" s="444" customFormat="1" ht="10.7" customHeight="1">
      <c r="A104" s="449" t="s">
        <v>50</v>
      </c>
      <c r="B104" s="753">
        <v>2420</v>
      </c>
      <c r="C104" s="753">
        <v>981</v>
      </c>
      <c r="D104" s="752">
        <v>40.537190082644628</v>
      </c>
      <c r="E104" s="751">
        <v>990</v>
      </c>
      <c r="F104" s="721">
        <v>40.909090909090914</v>
      </c>
      <c r="G104" s="751">
        <v>1195</v>
      </c>
      <c r="H104" s="721">
        <v>49.380165289256198</v>
      </c>
      <c r="I104" s="647">
        <v>83.876334396229026</v>
      </c>
    </row>
    <row r="105" spans="1:10" s="444" customFormat="1" ht="12.95" customHeight="1">
      <c r="A105" s="455" t="s">
        <v>136</v>
      </c>
      <c r="B105" s="783">
        <v>36352</v>
      </c>
      <c r="C105" s="783">
        <v>13293</v>
      </c>
      <c r="D105" s="758">
        <v>36.56745158450704</v>
      </c>
      <c r="E105" s="653">
        <v>11129</v>
      </c>
      <c r="F105" s="756">
        <v>30.614546654929576</v>
      </c>
      <c r="G105" s="653">
        <v>18859</v>
      </c>
      <c r="H105" s="756">
        <v>51.878851232394361</v>
      </c>
      <c r="I105" s="651">
        <v>122.62190679223899</v>
      </c>
    </row>
    <row r="106" spans="1:10" s="444" customFormat="1" ht="10.7" customHeight="1">
      <c r="A106" s="449" t="s">
        <v>40</v>
      </c>
      <c r="B106" s="753">
        <v>3447</v>
      </c>
      <c r="C106" s="753">
        <v>1830</v>
      </c>
      <c r="D106" s="752">
        <v>53.089643167972142</v>
      </c>
      <c r="E106" s="751">
        <v>1490</v>
      </c>
      <c r="F106" s="721">
        <v>43.225993617638522</v>
      </c>
      <c r="G106" s="751">
        <v>1733</v>
      </c>
      <c r="H106" s="721">
        <v>50.275601972729909</v>
      </c>
      <c r="I106" s="647">
        <v>120.70172981301211</v>
      </c>
    </row>
    <row r="107" spans="1:10" s="444" customFormat="1" ht="10.7" customHeight="1">
      <c r="A107" s="449" t="s">
        <v>41</v>
      </c>
      <c r="B107" s="753">
        <v>1200</v>
      </c>
      <c r="C107" s="753">
        <v>584</v>
      </c>
      <c r="D107" s="752">
        <v>48.666666666666671</v>
      </c>
      <c r="E107" s="751">
        <v>472</v>
      </c>
      <c r="F107" s="721">
        <v>39.333333333333329</v>
      </c>
      <c r="G107" s="751">
        <v>609</v>
      </c>
      <c r="H107" s="721">
        <v>50.75</v>
      </c>
      <c r="I107" s="647">
        <v>69.488679136024089</v>
      </c>
    </row>
    <row r="108" spans="1:10" s="444" customFormat="1" ht="10.7" customHeight="1">
      <c r="A108" s="449" t="s">
        <v>42</v>
      </c>
      <c r="B108" s="753">
        <v>1524</v>
      </c>
      <c r="C108" s="753">
        <v>687</v>
      </c>
      <c r="D108" s="752">
        <v>45.078740157480311</v>
      </c>
      <c r="E108" s="751">
        <v>572</v>
      </c>
      <c r="F108" s="721">
        <v>37.532808398950131</v>
      </c>
      <c r="G108" s="751">
        <v>800</v>
      </c>
      <c r="H108" s="721">
        <v>52.493438320209975</v>
      </c>
      <c r="I108" s="647">
        <v>117.67431086402594</v>
      </c>
    </row>
    <row r="109" spans="1:10" s="444" customFormat="1" ht="10.7" customHeight="1">
      <c r="A109" s="449" t="s">
        <v>43</v>
      </c>
      <c r="B109" s="753">
        <v>2189</v>
      </c>
      <c r="C109" s="753">
        <v>786</v>
      </c>
      <c r="D109" s="752">
        <v>35.906806761078123</v>
      </c>
      <c r="E109" s="751">
        <v>763</v>
      </c>
      <c r="F109" s="721">
        <v>34.856098675194154</v>
      </c>
      <c r="G109" s="751">
        <v>1092</v>
      </c>
      <c r="H109" s="721">
        <v>49.885792599360443</v>
      </c>
      <c r="I109" s="647">
        <v>128.41722398216589</v>
      </c>
    </row>
    <row r="110" spans="1:10" s="444" customFormat="1" ht="10.7" customHeight="1">
      <c r="A110" s="449" t="s">
        <v>224</v>
      </c>
      <c r="B110" s="753">
        <v>11735</v>
      </c>
      <c r="C110" s="753">
        <v>3607</v>
      </c>
      <c r="D110" s="752">
        <v>30.737111205794633</v>
      </c>
      <c r="E110" s="751">
        <v>2829</v>
      </c>
      <c r="F110" s="721">
        <v>24.107371112057947</v>
      </c>
      <c r="G110" s="751">
        <v>5878</v>
      </c>
      <c r="H110" s="721">
        <v>50.089475926714954</v>
      </c>
      <c r="I110" s="647">
        <v>149.00073643312425</v>
      </c>
    </row>
    <row r="111" spans="1:10" s="444" customFormat="1" ht="10.7" customHeight="1">
      <c r="A111" s="449" t="s">
        <v>44</v>
      </c>
      <c r="B111" s="753">
        <v>2133</v>
      </c>
      <c r="C111" s="753">
        <v>1011</v>
      </c>
      <c r="D111" s="752">
        <v>47.398030942334742</v>
      </c>
      <c r="E111" s="751">
        <v>759</v>
      </c>
      <c r="F111" s="721">
        <v>35.583684950773559</v>
      </c>
      <c r="G111" s="751">
        <v>1143</v>
      </c>
      <c r="H111" s="721">
        <v>53.586497890295362</v>
      </c>
      <c r="I111" s="647">
        <v>149.6632051641875</v>
      </c>
    </row>
    <row r="112" spans="1:10" s="444" customFormat="1" ht="10.7" customHeight="1">
      <c r="A112" s="449" t="s">
        <v>45</v>
      </c>
      <c r="B112" s="753">
        <v>2390</v>
      </c>
      <c r="C112" s="753">
        <v>842</v>
      </c>
      <c r="D112" s="752">
        <v>35.230125523012553</v>
      </c>
      <c r="E112" s="751">
        <v>723</v>
      </c>
      <c r="F112" s="721">
        <v>30.2510460251046</v>
      </c>
      <c r="G112" s="751">
        <v>1257</v>
      </c>
      <c r="H112" s="721">
        <v>52.59414225941422</v>
      </c>
      <c r="I112" s="647">
        <v>193.7576003242805</v>
      </c>
    </row>
    <row r="113" spans="1:9" s="444" customFormat="1" ht="10.7" customHeight="1">
      <c r="A113" s="449" t="s">
        <v>225</v>
      </c>
      <c r="B113" s="753">
        <v>11734</v>
      </c>
      <c r="C113" s="753">
        <v>3946</v>
      </c>
      <c r="D113" s="752">
        <v>33.62877109255156</v>
      </c>
      <c r="E113" s="751">
        <v>3521</v>
      </c>
      <c r="F113" s="721">
        <v>30.006817794443496</v>
      </c>
      <c r="G113" s="751">
        <v>6347</v>
      </c>
      <c r="H113" s="721">
        <v>54.090676666098517</v>
      </c>
      <c r="I113" s="647">
        <v>101.78077320079454</v>
      </c>
    </row>
    <row r="114" spans="1:9" s="444" customFormat="1" ht="5.0999999999999996" customHeight="1">
      <c r="A114" s="685"/>
      <c r="B114" s="782"/>
      <c r="C114" s="782"/>
      <c r="D114" s="781"/>
      <c r="E114" s="647"/>
      <c r="F114" s="781"/>
      <c r="G114" s="647"/>
      <c r="H114" s="781"/>
      <c r="I114" s="777"/>
    </row>
    <row r="115" spans="1:9" s="743" customFormat="1" ht="10.7" customHeight="1">
      <c r="A115" s="681" t="s">
        <v>913</v>
      </c>
      <c r="B115" s="780"/>
      <c r="C115" s="780"/>
      <c r="D115" s="718"/>
      <c r="E115" s="779"/>
      <c r="F115" s="718"/>
      <c r="G115" s="779"/>
      <c r="H115" s="718"/>
      <c r="I115" s="772"/>
    </row>
    <row r="116" spans="1:9" s="743" customFormat="1" ht="10.7" customHeight="1">
      <c r="A116" s="681" t="s">
        <v>912</v>
      </c>
      <c r="B116" s="780"/>
      <c r="C116" s="780"/>
      <c r="D116" s="718"/>
      <c r="E116" s="779"/>
      <c r="F116" s="718"/>
      <c r="G116" s="779"/>
      <c r="H116" s="718"/>
      <c r="I116" s="772"/>
    </row>
    <row r="117" spans="1:9" s="444" customFormat="1" ht="17.100000000000001" customHeight="1">
      <c r="A117" s="455" t="s">
        <v>137</v>
      </c>
      <c r="B117" s="759">
        <v>20806</v>
      </c>
      <c r="C117" s="759">
        <v>5587</v>
      </c>
      <c r="D117" s="758">
        <v>26.852830914159377</v>
      </c>
      <c r="E117" s="757">
        <v>6216</v>
      </c>
      <c r="F117" s="756">
        <v>29.875997308468712</v>
      </c>
      <c r="G117" s="757">
        <v>11128</v>
      </c>
      <c r="H117" s="756">
        <v>53.484571758146693</v>
      </c>
      <c r="I117" s="651">
        <v>98.587011116270688</v>
      </c>
    </row>
    <row r="118" spans="1:9" s="444" customFormat="1" ht="11.45" customHeight="1">
      <c r="A118" s="449" t="s">
        <v>86</v>
      </c>
      <c r="B118" s="755">
        <v>3502</v>
      </c>
      <c r="C118" s="755">
        <v>855</v>
      </c>
      <c r="D118" s="752">
        <v>24.414620217018847</v>
      </c>
      <c r="E118" s="754">
        <v>1041</v>
      </c>
      <c r="F118" s="721">
        <v>29.72587093089663</v>
      </c>
      <c r="G118" s="754">
        <v>1971</v>
      </c>
      <c r="H118" s="721">
        <v>56.282124500285548</v>
      </c>
      <c r="I118" s="647">
        <v>79.609002045919524</v>
      </c>
    </row>
    <row r="119" spans="1:9" s="444" customFormat="1" ht="11.45" customHeight="1">
      <c r="A119" s="449" t="s">
        <v>87</v>
      </c>
      <c r="B119" s="753">
        <v>4782</v>
      </c>
      <c r="C119" s="753">
        <v>1214</v>
      </c>
      <c r="D119" s="752">
        <v>25.386867419489757</v>
      </c>
      <c r="E119" s="751">
        <v>2194</v>
      </c>
      <c r="F119" s="721">
        <v>45.880384776244249</v>
      </c>
      <c r="G119" s="751">
        <v>2205</v>
      </c>
      <c r="H119" s="721">
        <v>46.110414052697621</v>
      </c>
      <c r="I119" s="647">
        <v>151.05186682671047</v>
      </c>
    </row>
    <row r="120" spans="1:9" s="444" customFormat="1" ht="11.45" customHeight="1">
      <c r="A120" s="449" t="s">
        <v>88</v>
      </c>
      <c r="B120" s="753">
        <v>1775</v>
      </c>
      <c r="C120" s="753">
        <v>635</v>
      </c>
      <c r="D120" s="752">
        <v>35.774647887323944</v>
      </c>
      <c r="E120" s="751">
        <v>526</v>
      </c>
      <c r="F120" s="721">
        <v>29.633802816901412</v>
      </c>
      <c r="G120" s="751">
        <v>965</v>
      </c>
      <c r="H120" s="721">
        <v>54.366197183098599</v>
      </c>
      <c r="I120" s="647">
        <v>86.035577528961269</v>
      </c>
    </row>
    <row r="121" spans="1:9" s="444" customFormat="1" ht="11.45" customHeight="1">
      <c r="A121" s="449" t="s">
        <v>226</v>
      </c>
      <c r="B121" s="755">
        <v>10747</v>
      </c>
      <c r="C121" s="755">
        <v>2883</v>
      </c>
      <c r="D121" s="752">
        <v>26.826091002140135</v>
      </c>
      <c r="E121" s="754">
        <v>2455</v>
      </c>
      <c r="F121" s="721">
        <v>22.843584256071463</v>
      </c>
      <c r="G121" s="754">
        <v>5987</v>
      </c>
      <c r="H121" s="721">
        <v>55.708569833441892</v>
      </c>
      <c r="I121" s="647">
        <v>93.645164382248637</v>
      </c>
    </row>
    <row r="122" spans="1:9" s="444" customFormat="1" ht="15" customHeight="1">
      <c r="A122" s="455" t="s">
        <v>138</v>
      </c>
      <c r="B122" s="759">
        <v>28936</v>
      </c>
      <c r="C122" s="759">
        <v>11264</v>
      </c>
      <c r="D122" s="758">
        <v>38.92728780757534</v>
      </c>
      <c r="E122" s="757">
        <v>10866</v>
      </c>
      <c r="F122" s="756">
        <v>37.551838540226704</v>
      </c>
      <c r="G122" s="757">
        <v>15281</v>
      </c>
      <c r="H122" s="756">
        <v>52.809648880287533</v>
      </c>
      <c r="I122" s="651">
        <v>135.97233186722303</v>
      </c>
    </row>
    <row r="123" spans="1:9" s="444" customFormat="1" ht="11.45" customHeight="1">
      <c r="A123" s="449" t="s">
        <v>65</v>
      </c>
      <c r="B123" s="755">
        <v>1953</v>
      </c>
      <c r="C123" s="755">
        <v>1146</v>
      </c>
      <c r="D123" s="752">
        <v>58.678955453149008</v>
      </c>
      <c r="E123" s="754">
        <v>922</v>
      </c>
      <c r="F123" s="721">
        <v>47.209421402969795</v>
      </c>
      <c r="G123" s="754">
        <v>1086</v>
      </c>
      <c r="H123" s="721">
        <v>55.606758832565284</v>
      </c>
      <c r="I123" s="647">
        <v>85.451761102603371</v>
      </c>
    </row>
    <row r="124" spans="1:9" s="444" customFormat="1" ht="11.45" customHeight="1">
      <c r="A124" s="471" t="s">
        <v>227</v>
      </c>
      <c r="B124" s="753">
        <v>10893</v>
      </c>
      <c r="C124" s="753">
        <v>3986</v>
      </c>
      <c r="D124" s="752">
        <v>36.592306986137885</v>
      </c>
      <c r="E124" s="751">
        <v>3826</v>
      </c>
      <c r="F124" s="721">
        <v>35.123473790507667</v>
      </c>
      <c r="G124" s="751">
        <v>5899</v>
      </c>
      <c r="H124" s="721">
        <v>54.154043881391722</v>
      </c>
      <c r="I124" s="647">
        <v>151.72788433412728</v>
      </c>
    </row>
    <row r="125" spans="1:9" s="444" customFormat="1" ht="11.45" customHeight="1">
      <c r="A125" s="449" t="s">
        <v>66</v>
      </c>
      <c r="B125" s="753">
        <v>8401</v>
      </c>
      <c r="C125" s="753">
        <v>2844</v>
      </c>
      <c r="D125" s="752">
        <v>33.853112724675633</v>
      </c>
      <c r="E125" s="751">
        <v>3127</v>
      </c>
      <c r="F125" s="721">
        <v>37.22175931436734</v>
      </c>
      <c r="G125" s="751">
        <v>4535</v>
      </c>
      <c r="H125" s="721">
        <v>53.981668848946555</v>
      </c>
      <c r="I125" s="647">
        <v>156.14951394955483</v>
      </c>
    </row>
    <row r="126" spans="1:9" s="444" customFormat="1" ht="11.45" customHeight="1">
      <c r="A126" s="449" t="s">
        <v>67</v>
      </c>
      <c r="B126" s="753">
        <v>1627</v>
      </c>
      <c r="C126" s="753">
        <v>786</v>
      </c>
      <c r="D126" s="752">
        <v>48.309772587584511</v>
      </c>
      <c r="E126" s="751">
        <v>614</v>
      </c>
      <c r="F126" s="721">
        <v>37.73816840811309</v>
      </c>
      <c r="G126" s="751">
        <v>764</v>
      </c>
      <c r="H126" s="721">
        <v>46.957590657652119</v>
      </c>
      <c r="I126" s="647">
        <v>150.75982209043735</v>
      </c>
    </row>
    <row r="127" spans="1:9" s="444" customFormat="1" ht="11.45" customHeight="1">
      <c r="A127" s="449" t="s">
        <v>68</v>
      </c>
      <c r="B127" s="753">
        <v>2154</v>
      </c>
      <c r="C127" s="753">
        <v>1217</v>
      </c>
      <c r="D127" s="752">
        <v>56.499535747446615</v>
      </c>
      <c r="E127" s="751">
        <v>879</v>
      </c>
      <c r="F127" s="721">
        <v>40.807799442896936</v>
      </c>
      <c r="G127" s="751">
        <v>1034</v>
      </c>
      <c r="H127" s="721">
        <v>48.003714020427111</v>
      </c>
      <c r="I127" s="647">
        <v>92.597369099819446</v>
      </c>
    </row>
    <row r="128" spans="1:9" s="444" customFormat="1" ht="11.45" customHeight="1">
      <c r="A128" s="449" t="s">
        <v>69</v>
      </c>
      <c r="B128" s="755">
        <v>3908</v>
      </c>
      <c r="C128" s="755">
        <v>1285</v>
      </c>
      <c r="D128" s="752">
        <v>32.881269191402254</v>
      </c>
      <c r="E128" s="754">
        <v>1498</v>
      </c>
      <c r="F128" s="721">
        <v>38.331627430910956</v>
      </c>
      <c r="G128" s="754">
        <v>1963</v>
      </c>
      <c r="H128" s="721">
        <v>50.23029682702149</v>
      </c>
      <c r="I128" s="647">
        <v>128.95561788483747</v>
      </c>
    </row>
    <row r="129" spans="1:9" s="444" customFormat="1" ht="15" customHeight="1">
      <c r="A129" s="455" t="s">
        <v>139</v>
      </c>
      <c r="B129" s="759">
        <v>27741</v>
      </c>
      <c r="C129" s="759">
        <v>9811</v>
      </c>
      <c r="D129" s="758">
        <v>35.366425146894485</v>
      </c>
      <c r="E129" s="757">
        <v>8134</v>
      </c>
      <c r="F129" s="756">
        <v>29.321221296997223</v>
      </c>
      <c r="G129" s="757">
        <v>14571</v>
      </c>
      <c r="H129" s="756">
        <v>52.525143289715579</v>
      </c>
      <c r="I129" s="651">
        <v>115.65207240709397</v>
      </c>
    </row>
    <row r="130" spans="1:9" s="444" customFormat="1" ht="11.45" customHeight="1">
      <c r="A130" s="449" t="s">
        <v>92</v>
      </c>
      <c r="B130" s="755">
        <v>2388</v>
      </c>
      <c r="C130" s="755">
        <v>821</v>
      </c>
      <c r="D130" s="752">
        <v>34.380234505862646</v>
      </c>
      <c r="E130" s="754">
        <v>737</v>
      </c>
      <c r="F130" s="721">
        <v>30.862646566164152</v>
      </c>
      <c r="G130" s="754">
        <v>1288</v>
      </c>
      <c r="H130" s="721">
        <v>53.936348408710224</v>
      </c>
      <c r="I130" s="647">
        <v>91.082462430391331</v>
      </c>
    </row>
    <row r="131" spans="1:9" s="444" customFormat="1" ht="11.45" customHeight="1">
      <c r="A131" s="449" t="s">
        <v>93</v>
      </c>
      <c r="B131" s="753">
        <v>2014</v>
      </c>
      <c r="C131" s="753">
        <v>634</v>
      </c>
      <c r="D131" s="752">
        <v>31.479642502482623</v>
      </c>
      <c r="E131" s="751">
        <v>721</v>
      </c>
      <c r="F131" s="721">
        <v>35.799404170804372</v>
      </c>
      <c r="G131" s="751">
        <v>826</v>
      </c>
      <c r="H131" s="721">
        <v>41.012909632571997</v>
      </c>
      <c r="I131" s="647">
        <v>124.87599206349206</v>
      </c>
    </row>
    <row r="132" spans="1:9" s="444" customFormat="1" ht="11.45" customHeight="1">
      <c r="A132" s="449" t="s">
        <v>94</v>
      </c>
      <c r="B132" s="753">
        <v>1239</v>
      </c>
      <c r="C132" s="753">
        <v>366</v>
      </c>
      <c r="D132" s="752">
        <v>29.539951573849876</v>
      </c>
      <c r="E132" s="751">
        <v>461</v>
      </c>
      <c r="F132" s="721">
        <v>37.207425343018564</v>
      </c>
      <c r="G132" s="751">
        <v>587</v>
      </c>
      <c r="H132" s="721">
        <v>47.376916868442294</v>
      </c>
      <c r="I132" s="647">
        <v>69.645868465430013</v>
      </c>
    </row>
    <row r="133" spans="1:9" s="444" customFormat="1" ht="11.45" customHeight="1">
      <c r="A133" s="449" t="s">
        <v>228</v>
      </c>
      <c r="B133" s="753">
        <v>15930</v>
      </c>
      <c r="C133" s="753">
        <v>5658</v>
      </c>
      <c r="D133" s="752">
        <v>35.517890772128055</v>
      </c>
      <c r="E133" s="751">
        <v>4545</v>
      </c>
      <c r="F133" s="721">
        <v>28.531073446327682</v>
      </c>
      <c r="G133" s="751">
        <v>8680</v>
      </c>
      <c r="H133" s="721">
        <v>54.488386691776526</v>
      </c>
      <c r="I133" s="647">
        <v>124.55822099896788</v>
      </c>
    </row>
    <row r="134" spans="1:9" s="444" customFormat="1" ht="11.45" customHeight="1">
      <c r="A134" s="449" t="s">
        <v>95</v>
      </c>
      <c r="B134" s="753">
        <v>5152</v>
      </c>
      <c r="C134" s="753">
        <v>1994</v>
      </c>
      <c r="D134" s="752">
        <v>38.703416149068318</v>
      </c>
      <c r="E134" s="751">
        <v>1270</v>
      </c>
      <c r="F134" s="721">
        <v>24.650621118012424</v>
      </c>
      <c r="G134" s="751">
        <v>2626</v>
      </c>
      <c r="H134" s="721">
        <v>50.970496894409933</v>
      </c>
      <c r="I134" s="647">
        <v>121.2948793407887</v>
      </c>
    </row>
    <row r="135" spans="1:9" s="444" customFormat="1" ht="11.45" customHeight="1">
      <c r="A135" s="449" t="s">
        <v>96</v>
      </c>
      <c r="B135" s="755">
        <v>1018</v>
      </c>
      <c r="C135" s="755">
        <v>338</v>
      </c>
      <c r="D135" s="752">
        <v>33.20235756385069</v>
      </c>
      <c r="E135" s="754">
        <v>400</v>
      </c>
      <c r="F135" s="721">
        <v>39.292730844793709</v>
      </c>
      <c r="G135" s="754">
        <v>564</v>
      </c>
      <c r="H135" s="721">
        <v>55.402750491159139</v>
      </c>
      <c r="I135" s="647">
        <v>108.72583573640928</v>
      </c>
    </row>
    <row r="136" spans="1:9" s="444" customFormat="1" ht="15" customHeight="1">
      <c r="A136" s="455" t="s">
        <v>140</v>
      </c>
      <c r="B136" s="759">
        <v>48970</v>
      </c>
      <c r="C136" s="759">
        <v>25472</v>
      </c>
      <c r="D136" s="758">
        <v>52.015519705942417</v>
      </c>
      <c r="E136" s="757">
        <v>20523</v>
      </c>
      <c r="F136" s="756">
        <v>41.909332244231159</v>
      </c>
      <c r="G136" s="757">
        <v>25629</v>
      </c>
      <c r="H136" s="756">
        <v>52.336124157647532</v>
      </c>
      <c r="I136" s="651">
        <v>158.62424161934715</v>
      </c>
    </row>
    <row r="137" spans="1:9" s="444" customFormat="1" ht="11.45" customHeight="1">
      <c r="A137" s="449" t="s">
        <v>89</v>
      </c>
      <c r="B137" s="755">
        <v>3567</v>
      </c>
      <c r="C137" s="755">
        <v>1368</v>
      </c>
      <c r="D137" s="752">
        <v>38.351555929352401</v>
      </c>
      <c r="E137" s="754">
        <v>1110</v>
      </c>
      <c r="F137" s="721">
        <v>31.118587047939446</v>
      </c>
      <c r="G137" s="754">
        <v>1894</v>
      </c>
      <c r="H137" s="721">
        <v>53.097841323240814</v>
      </c>
      <c r="I137" s="647">
        <v>130.5206923048776</v>
      </c>
    </row>
    <row r="138" spans="1:9" s="444" customFormat="1" ht="11.45" customHeight="1">
      <c r="A138" s="449" t="s">
        <v>229</v>
      </c>
      <c r="B138" s="753">
        <v>13936</v>
      </c>
      <c r="C138" s="753">
        <v>4653</v>
      </c>
      <c r="D138" s="752">
        <v>33.388346727898963</v>
      </c>
      <c r="E138" s="751">
        <v>3715</v>
      </c>
      <c r="F138" s="721">
        <v>26.657577497129736</v>
      </c>
      <c r="G138" s="751">
        <v>7582</v>
      </c>
      <c r="H138" s="721">
        <v>54.405855338691154</v>
      </c>
      <c r="I138" s="647">
        <v>111.77503829835015</v>
      </c>
    </row>
    <row r="139" spans="1:9" s="444" customFormat="1" ht="11.45" customHeight="1">
      <c r="A139" s="449" t="s">
        <v>230</v>
      </c>
      <c r="B139" s="753">
        <v>20501</v>
      </c>
      <c r="C139" s="753">
        <v>12541</v>
      </c>
      <c r="D139" s="752">
        <v>61.172625725574356</v>
      </c>
      <c r="E139" s="751">
        <v>10425</v>
      </c>
      <c r="F139" s="721">
        <v>50.851177991317499</v>
      </c>
      <c r="G139" s="751">
        <v>10305</v>
      </c>
      <c r="H139" s="721">
        <v>50.265840690698013</v>
      </c>
      <c r="I139" s="647">
        <v>202.78343785238087</v>
      </c>
    </row>
    <row r="140" spans="1:9" s="444" customFormat="1" ht="11.45" customHeight="1">
      <c r="A140" s="449" t="s">
        <v>90</v>
      </c>
      <c r="B140" s="753">
        <v>3583</v>
      </c>
      <c r="C140" s="753">
        <v>1168</v>
      </c>
      <c r="D140" s="752">
        <v>32.598381244766955</v>
      </c>
      <c r="E140" s="751">
        <v>879</v>
      </c>
      <c r="F140" s="721">
        <v>24.532514652525816</v>
      </c>
      <c r="G140" s="751">
        <v>1922</v>
      </c>
      <c r="H140" s="721">
        <v>53.6421992743511</v>
      </c>
      <c r="I140" s="647">
        <v>146.5559554973822</v>
      </c>
    </row>
    <row r="141" spans="1:9" s="444" customFormat="1" ht="11.45" customHeight="1">
      <c r="A141" s="449" t="s">
        <v>91</v>
      </c>
      <c r="B141" s="755">
        <v>7383</v>
      </c>
      <c r="C141" s="755">
        <v>5742</v>
      </c>
      <c r="D141" s="752">
        <v>77.773262901259656</v>
      </c>
      <c r="E141" s="754">
        <v>4394</v>
      </c>
      <c r="F141" s="721">
        <v>59.515102261953132</v>
      </c>
      <c r="G141" s="754">
        <v>3926</v>
      </c>
      <c r="H141" s="721">
        <v>53.176215630502512</v>
      </c>
      <c r="I141" s="647">
        <v>236.91557295510702</v>
      </c>
    </row>
    <row r="142" spans="1:9" s="444" customFormat="1" ht="15" customHeight="1">
      <c r="A142" s="455" t="s">
        <v>141</v>
      </c>
      <c r="B142" s="759">
        <v>34926</v>
      </c>
      <c r="C142" s="759">
        <v>11182</v>
      </c>
      <c r="D142" s="758">
        <v>32.016262955964038</v>
      </c>
      <c r="E142" s="757">
        <v>10607</v>
      </c>
      <c r="F142" s="756">
        <v>30.369924984252421</v>
      </c>
      <c r="G142" s="757">
        <v>19322</v>
      </c>
      <c r="H142" s="778">
        <v>55.322682242455478</v>
      </c>
      <c r="I142" s="651">
        <v>119.59525399352817</v>
      </c>
    </row>
    <row r="143" spans="1:9" s="444" customFormat="1" ht="11.45" customHeight="1">
      <c r="A143" s="449" t="s">
        <v>59</v>
      </c>
      <c r="B143" s="755">
        <v>5239</v>
      </c>
      <c r="C143" s="755">
        <v>1304</v>
      </c>
      <c r="D143" s="752">
        <v>24.890246230196603</v>
      </c>
      <c r="E143" s="754">
        <v>1666</v>
      </c>
      <c r="F143" s="721">
        <v>31.799961824775718</v>
      </c>
      <c r="G143" s="754">
        <v>2940</v>
      </c>
      <c r="H143" s="721">
        <v>56.117579690780687</v>
      </c>
      <c r="I143" s="647">
        <v>114.12948762635064</v>
      </c>
    </row>
    <row r="144" spans="1:9" s="444" customFormat="1" ht="11.45" customHeight="1">
      <c r="A144" s="449" t="s">
        <v>60</v>
      </c>
      <c r="B144" s="753">
        <v>2210</v>
      </c>
      <c r="C144" s="753">
        <v>741</v>
      </c>
      <c r="D144" s="752">
        <v>33.529411764705877</v>
      </c>
      <c r="E144" s="751">
        <v>805</v>
      </c>
      <c r="F144" s="721">
        <v>36.425339366515836</v>
      </c>
      <c r="G144" s="751">
        <v>1110</v>
      </c>
      <c r="H144" s="721">
        <v>50.226244343891402</v>
      </c>
      <c r="I144" s="647">
        <v>189.87885557178453</v>
      </c>
    </row>
    <row r="145" spans="1:10" s="444" customFormat="1" ht="11.45" customHeight="1">
      <c r="A145" s="449" t="s">
        <v>61</v>
      </c>
      <c r="B145" s="753">
        <v>1489</v>
      </c>
      <c r="C145" s="753">
        <v>574</v>
      </c>
      <c r="D145" s="752">
        <v>38.549361987911354</v>
      </c>
      <c r="E145" s="751">
        <v>422</v>
      </c>
      <c r="F145" s="721">
        <v>28.34116856950974</v>
      </c>
      <c r="G145" s="751">
        <v>806</v>
      </c>
      <c r="H145" s="721">
        <v>54.130288784419079</v>
      </c>
      <c r="I145" s="647">
        <v>105.88067979805163</v>
      </c>
    </row>
    <row r="146" spans="1:10" s="444" customFormat="1" ht="11.45" customHeight="1">
      <c r="A146" s="449" t="s">
        <v>231</v>
      </c>
      <c r="B146" s="753">
        <v>21676</v>
      </c>
      <c r="C146" s="753">
        <v>7036</v>
      </c>
      <c r="D146" s="752">
        <v>32.459863443439751</v>
      </c>
      <c r="E146" s="751">
        <v>6203</v>
      </c>
      <c r="F146" s="721">
        <v>28.616903487728361</v>
      </c>
      <c r="G146" s="751">
        <v>12289</v>
      </c>
      <c r="H146" s="721">
        <v>56.694039490680936</v>
      </c>
      <c r="I146" s="647">
        <v>120.90989212044134</v>
      </c>
    </row>
    <row r="147" spans="1:10" s="444" customFormat="1" ht="11.45" customHeight="1">
      <c r="A147" s="471" t="s">
        <v>62</v>
      </c>
      <c r="B147" s="753">
        <v>1102</v>
      </c>
      <c r="C147" s="753">
        <v>393</v>
      </c>
      <c r="D147" s="752">
        <v>35.662431941923771</v>
      </c>
      <c r="E147" s="751">
        <v>357</v>
      </c>
      <c r="F147" s="721">
        <v>32.395644283121598</v>
      </c>
      <c r="G147" s="751">
        <v>577</v>
      </c>
      <c r="H147" s="721">
        <v>52.359346642468239</v>
      </c>
      <c r="I147" s="647">
        <v>142.41406048074438</v>
      </c>
    </row>
    <row r="148" spans="1:10" s="444" customFormat="1" ht="11.45" customHeight="1">
      <c r="A148" s="449" t="s">
        <v>63</v>
      </c>
      <c r="B148" s="753">
        <v>1084</v>
      </c>
      <c r="C148" s="753">
        <v>309</v>
      </c>
      <c r="D148" s="752">
        <v>28.505535055350556</v>
      </c>
      <c r="E148" s="751">
        <v>484</v>
      </c>
      <c r="F148" s="721">
        <v>44.649446494464947</v>
      </c>
      <c r="G148" s="751">
        <v>522</v>
      </c>
      <c r="H148" s="721">
        <v>48.154981549815496</v>
      </c>
      <c r="I148" s="647">
        <v>95.489781536293165</v>
      </c>
    </row>
    <row r="149" spans="1:10" s="444" customFormat="1" ht="11.45" customHeight="1">
      <c r="A149" s="449" t="s">
        <v>64</v>
      </c>
      <c r="B149" s="755">
        <v>2126</v>
      </c>
      <c r="C149" s="755">
        <v>825</v>
      </c>
      <c r="D149" s="752">
        <v>38.805268109125116</v>
      </c>
      <c r="E149" s="754">
        <v>670</v>
      </c>
      <c r="F149" s="721">
        <v>31.514581373471305</v>
      </c>
      <c r="G149" s="754">
        <v>1078</v>
      </c>
      <c r="H149" s="721">
        <v>50.705550329256823</v>
      </c>
      <c r="I149" s="647">
        <v>96.35168819397235</v>
      </c>
    </row>
    <row r="150" spans="1:10" s="444" customFormat="1" ht="15.95" customHeight="1">
      <c r="A150" s="440" t="s">
        <v>261</v>
      </c>
      <c r="B150" s="759">
        <v>203287</v>
      </c>
      <c r="C150" s="759">
        <v>74677</v>
      </c>
      <c r="D150" s="758">
        <v>36.734764151175433</v>
      </c>
      <c r="E150" s="757">
        <v>68828</v>
      </c>
      <c r="F150" s="756">
        <v>33.85755114690069</v>
      </c>
      <c r="G150" s="757">
        <v>100864</v>
      </c>
      <c r="H150" s="756">
        <v>49.616551968399357</v>
      </c>
      <c r="I150" s="651">
        <v>127.48511533343284</v>
      </c>
    </row>
    <row r="151" spans="1:10" s="444" customFormat="1" ht="15" customHeight="1">
      <c r="A151" s="455" t="s">
        <v>142</v>
      </c>
      <c r="B151" s="759">
        <v>12923</v>
      </c>
      <c r="C151" s="759">
        <v>4177</v>
      </c>
      <c r="D151" s="758">
        <v>32.322216203667878</v>
      </c>
      <c r="E151" s="757">
        <v>5492</v>
      </c>
      <c r="F151" s="756">
        <v>42.497872011142924</v>
      </c>
      <c r="G151" s="757">
        <v>6803</v>
      </c>
      <c r="H151" s="756">
        <v>52.642575253424127</v>
      </c>
      <c r="I151" s="651">
        <v>104.54148330313227</v>
      </c>
    </row>
    <row r="152" spans="1:10" s="444" customFormat="1" ht="11.45" customHeight="1">
      <c r="A152" s="449" t="s">
        <v>70</v>
      </c>
      <c r="B152" s="755">
        <v>6121</v>
      </c>
      <c r="C152" s="755">
        <v>2138</v>
      </c>
      <c r="D152" s="752">
        <v>34.928933180852802</v>
      </c>
      <c r="E152" s="754">
        <v>2316</v>
      </c>
      <c r="F152" s="721">
        <v>37.83695474595654</v>
      </c>
      <c r="G152" s="754">
        <v>3463</v>
      </c>
      <c r="H152" s="721">
        <v>56.57572292109132</v>
      </c>
      <c r="I152" s="647">
        <v>126.74452312916718</v>
      </c>
    </row>
    <row r="153" spans="1:10" s="444" customFormat="1" ht="11.45" customHeight="1">
      <c r="A153" s="449" t="s">
        <v>71</v>
      </c>
      <c r="B153" s="753">
        <v>2132</v>
      </c>
      <c r="C153" s="753">
        <v>661</v>
      </c>
      <c r="D153" s="752">
        <v>31.003752345215762</v>
      </c>
      <c r="E153" s="751">
        <v>1117</v>
      </c>
      <c r="F153" s="721">
        <v>52.392120075046897</v>
      </c>
      <c r="G153" s="751">
        <v>1025</v>
      </c>
      <c r="H153" s="721">
        <v>48.07692307692308</v>
      </c>
      <c r="I153" s="647">
        <v>104.42789968652038</v>
      </c>
    </row>
    <row r="154" spans="1:10" s="444" customFormat="1" ht="11.45" customHeight="1">
      <c r="A154" s="449" t="s">
        <v>72</v>
      </c>
      <c r="B154" s="753">
        <v>2055</v>
      </c>
      <c r="C154" s="753">
        <v>542</v>
      </c>
      <c r="D154" s="752">
        <v>26.374695863746961</v>
      </c>
      <c r="E154" s="751">
        <v>863</v>
      </c>
      <c r="F154" s="721">
        <v>41.995133819951334</v>
      </c>
      <c r="G154" s="751">
        <v>1045</v>
      </c>
      <c r="H154" s="721">
        <v>50.851581508515821</v>
      </c>
      <c r="I154" s="647">
        <v>111.35797117156173</v>
      </c>
    </row>
    <row r="155" spans="1:10" s="444" customFormat="1" ht="11.45" customHeight="1">
      <c r="A155" s="449" t="s">
        <v>73</v>
      </c>
      <c r="B155" s="755">
        <v>2615</v>
      </c>
      <c r="C155" s="755">
        <v>836</v>
      </c>
      <c r="D155" s="752">
        <v>31.969407265774379</v>
      </c>
      <c r="E155" s="754">
        <v>1196</v>
      </c>
      <c r="F155" s="721">
        <v>45.736137667304014</v>
      </c>
      <c r="G155" s="754">
        <v>1270</v>
      </c>
      <c r="H155" s="721">
        <v>48.565965583173998</v>
      </c>
      <c r="I155" s="647">
        <v>71.738176231756839</v>
      </c>
      <c r="J155" s="776"/>
    </row>
    <row r="156" spans="1:10" s="444" customFormat="1" ht="15" customHeight="1">
      <c r="A156" s="455" t="s">
        <v>143</v>
      </c>
      <c r="B156" s="759">
        <v>9977</v>
      </c>
      <c r="C156" s="759">
        <v>3761</v>
      </c>
      <c r="D156" s="758">
        <v>37.696702415555777</v>
      </c>
      <c r="E156" s="757">
        <v>4134</v>
      </c>
      <c r="F156" s="756">
        <v>41.43530119274331</v>
      </c>
      <c r="G156" s="757">
        <v>5132</v>
      </c>
      <c r="H156" s="756">
        <v>51.438308108649899</v>
      </c>
      <c r="I156" s="651">
        <v>54.919467594376492</v>
      </c>
      <c r="J156" s="776"/>
    </row>
    <row r="157" spans="1:10" s="444" customFormat="1" ht="11.85" customHeight="1">
      <c r="A157" s="467" t="s">
        <v>144</v>
      </c>
      <c r="B157" s="770">
        <v>4580</v>
      </c>
      <c r="C157" s="770">
        <v>1779</v>
      </c>
      <c r="D157" s="767">
        <v>38.842794759825324</v>
      </c>
      <c r="E157" s="769">
        <v>1769</v>
      </c>
      <c r="F157" s="765">
        <v>38.624454148471614</v>
      </c>
      <c r="G157" s="769">
        <v>2557</v>
      </c>
      <c r="H157" s="765">
        <v>55.829694323144111</v>
      </c>
      <c r="I157" s="764">
        <v>61.022730300850057</v>
      </c>
    </row>
    <row r="158" spans="1:10" s="444" customFormat="1" ht="11.85" customHeight="1">
      <c r="A158" s="457" t="s">
        <v>145</v>
      </c>
      <c r="B158" s="753">
        <v>3693</v>
      </c>
      <c r="C158" s="753">
        <v>1282</v>
      </c>
      <c r="D158" s="752">
        <v>34.714324397508797</v>
      </c>
      <c r="E158" s="751">
        <v>1251</v>
      </c>
      <c r="F158" s="721">
        <v>33.874898456539398</v>
      </c>
      <c r="G158" s="751">
        <v>2014</v>
      </c>
      <c r="H158" s="721">
        <v>54.5356079068508</v>
      </c>
      <c r="I158" s="647">
        <v>60.093728642561921</v>
      </c>
    </row>
    <row r="159" spans="1:10" s="444" customFormat="1" ht="11.85" customHeight="1">
      <c r="A159" s="457" t="s">
        <v>146</v>
      </c>
      <c r="B159" s="753">
        <v>887</v>
      </c>
      <c r="C159" s="753">
        <v>497</v>
      </c>
      <c r="D159" s="752">
        <v>56.0315670800451</v>
      </c>
      <c r="E159" s="751">
        <v>518</v>
      </c>
      <c r="F159" s="721">
        <v>58.399098083427283</v>
      </c>
      <c r="G159" s="751">
        <v>543</v>
      </c>
      <c r="H159" s="721">
        <v>61.21758737316798</v>
      </c>
      <c r="I159" s="647">
        <v>65.220588235294116</v>
      </c>
    </row>
    <row r="160" spans="1:10" s="444" customFormat="1" ht="11.85" customHeight="1">
      <c r="A160" s="449" t="s">
        <v>53</v>
      </c>
      <c r="B160" s="753">
        <v>1414</v>
      </c>
      <c r="C160" s="753">
        <v>566</v>
      </c>
      <c r="D160" s="752">
        <v>40.028288543140029</v>
      </c>
      <c r="E160" s="751">
        <v>662</v>
      </c>
      <c r="F160" s="721">
        <v>46.817538896746818</v>
      </c>
      <c r="G160" s="751">
        <v>699</v>
      </c>
      <c r="H160" s="721">
        <v>49.434229137199438</v>
      </c>
      <c r="I160" s="647">
        <v>81.287726358148888</v>
      </c>
    </row>
    <row r="161" spans="1:10" s="444" customFormat="1" ht="11.85" customHeight="1">
      <c r="A161" s="449" t="s">
        <v>54</v>
      </c>
      <c r="B161" s="753">
        <v>786</v>
      </c>
      <c r="C161" s="753">
        <v>227</v>
      </c>
      <c r="D161" s="752">
        <v>28.880407124681934</v>
      </c>
      <c r="E161" s="751">
        <v>356</v>
      </c>
      <c r="F161" s="721">
        <v>45.292620865139952</v>
      </c>
      <c r="G161" s="751">
        <v>371</v>
      </c>
      <c r="H161" s="721">
        <v>47.201017811704837</v>
      </c>
      <c r="I161" s="647">
        <v>95.736906211936656</v>
      </c>
    </row>
    <row r="162" spans="1:10" s="444" customFormat="1" ht="11.85" customHeight="1">
      <c r="A162" s="449" t="s">
        <v>55</v>
      </c>
      <c r="B162" s="753">
        <v>406</v>
      </c>
      <c r="C162" s="753">
        <v>173</v>
      </c>
      <c r="D162" s="752">
        <v>42.610837438423644</v>
      </c>
      <c r="E162" s="751">
        <v>182</v>
      </c>
      <c r="F162" s="721">
        <v>44.827586206896555</v>
      </c>
      <c r="G162" s="751">
        <v>196</v>
      </c>
      <c r="H162" s="721">
        <v>48.275862068965516</v>
      </c>
      <c r="I162" s="647">
        <v>36.38318845774711</v>
      </c>
    </row>
    <row r="163" spans="1:10" s="444" customFormat="1" ht="11.85" customHeight="1">
      <c r="A163" s="449" t="s">
        <v>56</v>
      </c>
      <c r="B163" s="753">
        <v>416</v>
      </c>
      <c r="C163" s="753">
        <v>119</v>
      </c>
      <c r="D163" s="752">
        <v>28.60576923076923</v>
      </c>
      <c r="E163" s="751">
        <v>155</v>
      </c>
      <c r="F163" s="721">
        <v>37.259615384615387</v>
      </c>
      <c r="G163" s="751">
        <v>199</v>
      </c>
      <c r="H163" s="721">
        <v>47.836538461538467</v>
      </c>
      <c r="I163" s="647">
        <v>33.213572854291421</v>
      </c>
    </row>
    <row r="164" spans="1:10" s="444" customFormat="1" ht="11.85" customHeight="1">
      <c r="A164" s="449" t="s">
        <v>57</v>
      </c>
      <c r="B164" s="753">
        <v>699</v>
      </c>
      <c r="C164" s="753">
        <v>167</v>
      </c>
      <c r="D164" s="752">
        <v>23.891273247496422</v>
      </c>
      <c r="E164" s="751">
        <v>256</v>
      </c>
      <c r="F164" s="721">
        <v>36.623748211731041</v>
      </c>
      <c r="G164" s="751">
        <v>294</v>
      </c>
      <c r="H164" s="721">
        <v>42.06008583690987</v>
      </c>
      <c r="I164" s="647">
        <v>45.983816854154334</v>
      </c>
    </row>
    <row r="165" spans="1:10" s="444" customFormat="1" ht="11.85" customHeight="1">
      <c r="A165" s="449" t="s">
        <v>58</v>
      </c>
      <c r="B165" s="753">
        <v>413</v>
      </c>
      <c r="C165" s="753">
        <v>185</v>
      </c>
      <c r="D165" s="752">
        <v>44.794188861985475</v>
      </c>
      <c r="E165" s="751">
        <v>195</v>
      </c>
      <c r="F165" s="721">
        <v>47.215496368038743</v>
      </c>
      <c r="G165" s="751">
        <v>195</v>
      </c>
      <c r="H165" s="721">
        <v>47.215496368038743</v>
      </c>
      <c r="I165" s="647">
        <v>36.64921465968586</v>
      </c>
    </row>
    <row r="166" spans="1:10" s="444" customFormat="1" ht="11.85" customHeight="1">
      <c r="A166" s="449" t="s">
        <v>123</v>
      </c>
      <c r="B166" s="753">
        <v>1263</v>
      </c>
      <c r="C166" s="753">
        <v>545</v>
      </c>
      <c r="D166" s="752">
        <v>43.151227236737924</v>
      </c>
      <c r="E166" s="751">
        <v>559</v>
      </c>
      <c r="F166" s="721">
        <v>44.2596991290578</v>
      </c>
      <c r="G166" s="751">
        <v>621</v>
      </c>
      <c r="H166" s="721">
        <v>49.168646080760091</v>
      </c>
      <c r="I166" s="647">
        <v>40.936051599520304</v>
      </c>
    </row>
    <row r="167" spans="1:10" s="444" customFormat="1" ht="11.1" customHeight="1">
      <c r="A167" s="685"/>
      <c r="B167" s="488"/>
      <c r="C167" s="488"/>
      <c r="D167" s="778"/>
      <c r="E167" s="660"/>
      <c r="F167" s="778"/>
      <c r="G167" s="660"/>
      <c r="H167" s="778"/>
      <c r="I167" s="777"/>
      <c r="J167" s="776"/>
    </row>
    <row r="168" spans="1:10" s="743" customFormat="1" ht="11.85" customHeight="1">
      <c r="A168" s="681" t="s">
        <v>913</v>
      </c>
      <c r="B168" s="775"/>
      <c r="C168" s="775"/>
      <c r="D168" s="773"/>
      <c r="E168" s="774"/>
      <c r="F168" s="773"/>
      <c r="G168" s="774"/>
      <c r="H168" s="773"/>
      <c r="I168" s="772"/>
      <c r="J168" s="771"/>
    </row>
    <row r="169" spans="1:10" s="743" customFormat="1" ht="11.85" customHeight="1">
      <c r="A169" s="681" t="s">
        <v>912</v>
      </c>
      <c r="B169" s="775"/>
      <c r="C169" s="775"/>
      <c r="D169" s="773"/>
      <c r="E169" s="774"/>
      <c r="F169" s="773"/>
      <c r="G169" s="774"/>
      <c r="H169" s="773"/>
      <c r="I169" s="772"/>
      <c r="J169" s="771"/>
    </row>
    <row r="170" spans="1:10" s="444" customFormat="1" ht="17.100000000000001" customHeight="1">
      <c r="A170" s="455" t="s">
        <v>147</v>
      </c>
      <c r="B170" s="759">
        <v>14587</v>
      </c>
      <c r="C170" s="759">
        <v>4327</v>
      </c>
      <c r="D170" s="758">
        <v>29.663398916843764</v>
      </c>
      <c r="E170" s="757">
        <v>5500</v>
      </c>
      <c r="F170" s="756">
        <v>37.704805648865431</v>
      </c>
      <c r="G170" s="757">
        <v>7073</v>
      </c>
      <c r="H170" s="756">
        <v>48.488380064440939</v>
      </c>
      <c r="I170" s="651">
        <v>123.19997297320124</v>
      </c>
    </row>
    <row r="171" spans="1:10" s="444" customFormat="1" ht="11.85" customHeight="1">
      <c r="A171" s="449" t="s">
        <v>74</v>
      </c>
      <c r="B171" s="755">
        <v>1027</v>
      </c>
      <c r="C171" s="755">
        <v>324</v>
      </c>
      <c r="D171" s="752">
        <v>31.54819863680623</v>
      </c>
      <c r="E171" s="754">
        <v>482</v>
      </c>
      <c r="F171" s="721">
        <v>46.932814021421613</v>
      </c>
      <c r="G171" s="754">
        <v>508</v>
      </c>
      <c r="H171" s="721">
        <v>49.464459591041873</v>
      </c>
      <c r="I171" s="647">
        <v>80.738993710691815</v>
      </c>
    </row>
    <row r="172" spans="1:10" s="444" customFormat="1" ht="11.85" customHeight="1">
      <c r="A172" s="449" t="s">
        <v>232</v>
      </c>
      <c r="B172" s="753">
        <v>7543</v>
      </c>
      <c r="C172" s="753">
        <v>2180</v>
      </c>
      <c r="D172" s="752">
        <v>28.900967784701049</v>
      </c>
      <c r="E172" s="751">
        <v>2970</v>
      </c>
      <c r="F172" s="721">
        <v>39.37425427548721</v>
      </c>
      <c r="G172" s="751">
        <v>3800</v>
      </c>
      <c r="H172" s="721">
        <v>50.377833753148614</v>
      </c>
      <c r="I172" s="647">
        <v>128.16025553894249</v>
      </c>
    </row>
    <row r="173" spans="1:10" s="444" customFormat="1" ht="11.85" customHeight="1">
      <c r="A173" s="449" t="s">
        <v>75</v>
      </c>
      <c r="B173" s="753">
        <v>4437</v>
      </c>
      <c r="C173" s="753">
        <v>1265</v>
      </c>
      <c r="D173" s="752">
        <v>28.510254676583273</v>
      </c>
      <c r="E173" s="751">
        <v>1537</v>
      </c>
      <c r="F173" s="721">
        <v>34.640522875816991</v>
      </c>
      <c r="G173" s="751">
        <v>1928</v>
      </c>
      <c r="H173" s="721">
        <v>43.45278341221546</v>
      </c>
      <c r="I173" s="647">
        <v>142.93537787513691</v>
      </c>
    </row>
    <row r="174" spans="1:10" s="444" customFormat="1" ht="11.85" customHeight="1">
      <c r="A174" s="449" t="s">
        <v>76</v>
      </c>
      <c r="B174" s="755">
        <v>1580</v>
      </c>
      <c r="C174" s="755">
        <v>558</v>
      </c>
      <c r="D174" s="752">
        <v>35.316455696202532</v>
      </c>
      <c r="E174" s="754">
        <v>511</v>
      </c>
      <c r="F174" s="721">
        <v>32.341772151898738</v>
      </c>
      <c r="G174" s="754">
        <v>837</v>
      </c>
      <c r="H174" s="721">
        <v>52.974683544303801</v>
      </c>
      <c r="I174" s="647">
        <v>100.10771082810618</v>
      </c>
    </row>
    <row r="175" spans="1:10" s="444" customFormat="1" ht="15.95" customHeight="1">
      <c r="A175" s="455" t="s">
        <v>148</v>
      </c>
      <c r="B175" s="759">
        <v>38279</v>
      </c>
      <c r="C175" s="759">
        <v>16815</v>
      </c>
      <c r="D175" s="758">
        <v>43.927479819222</v>
      </c>
      <c r="E175" s="757">
        <v>12201</v>
      </c>
      <c r="F175" s="756">
        <v>31.873873403171455</v>
      </c>
      <c r="G175" s="757">
        <v>18031</v>
      </c>
      <c r="H175" s="756">
        <v>47.10415632592283</v>
      </c>
      <c r="I175" s="651">
        <v>178.72016583871812</v>
      </c>
    </row>
    <row r="176" spans="1:10" s="444" customFormat="1" ht="11.85" customHeight="1">
      <c r="A176" s="449" t="s">
        <v>111</v>
      </c>
      <c r="B176" s="755">
        <v>2432</v>
      </c>
      <c r="C176" s="755">
        <v>1402</v>
      </c>
      <c r="D176" s="752">
        <v>57.648026315789465</v>
      </c>
      <c r="E176" s="754">
        <v>1158</v>
      </c>
      <c r="F176" s="721">
        <v>47.61513157894737</v>
      </c>
      <c r="G176" s="754">
        <v>1169</v>
      </c>
      <c r="H176" s="721">
        <v>48.067434210526315</v>
      </c>
      <c r="I176" s="647">
        <v>221.29208371246585</v>
      </c>
    </row>
    <row r="177" spans="1:9" s="444" customFormat="1" ht="11.85" customHeight="1">
      <c r="A177" s="449" t="s">
        <v>112</v>
      </c>
      <c r="B177" s="753">
        <v>6128</v>
      </c>
      <c r="C177" s="753">
        <v>2812</v>
      </c>
      <c r="D177" s="752">
        <v>45.887728459530024</v>
      </c>
      <c r="E177" s="751">
        <v>2239</v>
      </c>
      <c r="F177" s="721">
        <v>36.537206266318542</v>
      </c>
      <c r="G177" s="751">
        <v>2804</v>
      </c>
      <c r="H177" s="721">
        <v>45.757180156657959</v>
      </c>
      <c r="I177" s="647">
        <v>207.06900047306885</v>
      </c>
    </row>
    <row r="178" spans="1:9" s="444" customFormat="1" ht="11.85" customHeight="1">
      <c r="A178" s="449" t="s">
        <v>113</v>
      </c>
      <c r="B178" s="753">
        <v>5172</v>
      </c>
      <c r="C178" s="753">
        <v>2293</v>
      </c>
      <c r="D178" s="752">
        <v>44.334880123743233</v>
      </c>
      <c r="E178" s="751">
        <v>1998</v>
      </c>
      <c r="F178" s="721">
        <v>38.631090487238978</v>
      </c>
      <c r="G178" s="751">
        <v>2480</v>
      </c>
      <c r="H178" s="721">
        <v>47.950502706883221</v>
      </c>
      <c r="I178" s="647">
        <v>239.31149361465853</v>
      </c>
    </row>
    <row r="179" spans="1:9" s="444" customFormat="1" ht="11.85" customHeight="1">
      <c r="A179" s="449" t="s">
        <v>233</v>
      </c>
      <c r="B179" s="753">
        <v>22812</v>
      </c>
      <c r="C179" s="753">
        <v>9280</v>
      </c>
      <c r="D179" s="752">
        <v>40.68034367876556</v>
      </c>
      <c r="E179" s="751">
        <v>5900</v>
      </c>
      <c r="F179" s="721">
        <v>25.863580571628969</v>
      </c>
      <c r="G179" s="751">
        <v>10698</v>
      </c>
      <c r="H179" s="721">
        <v>46.896370331404526</v>
      </c>
      <c r="I179" s="647">
        <v>159.49882186781147</v>
      </c>
    </row>
    <row r="180" spans="1:9" s="444" customFormat="1" ht="11.85" customHeight="1">
      <c r="A180" s="449" t="s">
        <v>114</v>
      </c>
      <c r="B180" s="753">
        <v>1518</v>
      </c>
      <c r="C180" s="753">
        <v>926</v>
      </c>
      <c r="D180" s="752">
        <v>61.001317523056656</v>
      </c>
      <c r="E180" s="751">
        <v>790</v>
      </c>
      <c r="F180" s="721">
        <v>52.042160737812914</v>
      </c>
      <c r="G180" s="751">
        <v>788</v>
      </c>
      <c r="H180" s="721">
        <v>51.910408432147563</v>
      </c>
      <c r="I180" s="647">
        <v>206.33410357482671</v>
      </c>
    </row>
    <row r="181" spans="1:9" s="444" customFormat="1" ht="11.85" customHeight="1">
      <c r="A181" s="449" t="s">
        <v>115</v>
      </c>
      <c r="B181" s="755">
        <v>217</v>
      </c>
      <c r="C181" s="755">
        <v>102</v>
      </c>
      <c r="D181" s="752">
        <v>47.004608294930875</v>
      </c>
      <c r="E181" s="754">
        <v>116</v>
      </c>
      <c r="F181" s="721">
        <v>53.456221198156683</v>
      </c>
      <c r="G181" s="754">
        <v>92</v>
      </c>
      <c r="H181" s="721">
        <v>42.396313364055302</v>
      </c>
      <c r="I181" s="647">
        <v>134.95024875621891</v>
      </c>
    </row>
    <row r="182" spans="1:9" s="444" customFormat="1" ht="15.95" customHeight="1">
      <c r="A182" s="455" t="s">
        <v>149</v>
      </c>
      <c r="B182" s="759">
        <v>53315</v>
      </c>
      <c r="C182" s="759">
        <v>16883</v>
      </c>
      <c r="D182" s="758">
        <v>31.66651036293726</v>
      </c>
      <c r="E182" s="757">
        <v>12226</v>
      </c>
      <c r="F182" s="756">
        <v>22.931632748757387</v>
      </c>
      <c r="G182" s="757">
        <v>25997</v>
      </c>
      <c r="H182" s="756">
        <v>48.761136640720245</v>
      </c>
      <c r="I182" s="651">
        <v>142.4122060736542</v>
      </c>
    </row>
    <row r="183" spans="1:9" s="444" customFormat="1" ht="11.85" customHeight="1">
      <c r="A183" s="467" t="s">
        <v>150</v>
      </c>
      <c r="B183" s="770">
        <v>36104</v>
      </c>
      <c r="C183" s="770">
        <v>10193</v>
      </c>
      <c r="D183" s="767">
        <v>28.23232882783071</v>
      </c>
      <c r="E183" s="769">
        <v>5605</v>
      </c>
      <c r="F183" s="765">
        <v>15.524595612674496</v>
      </c>
      <c r="G183" s="769">
        <v>18025</v>
      </c>
      <c r="H183" s="765">
        <v>49.925216042543767</v>
      </c>
      <c r="I183" s="764">
        <v>138.97378651988143</v>
      </c>
    </row>
    <row r="184" spans="1:9" s="444" customFormat="1" ht="11.85" customHeight="1">
      <c r="A184" s="457" t="s">
        <v>241</v>
      </c>
      <c r="B184" s="753">
        <v>10981</v>
      </c>
      <c r="C184" s="753">
        <v>2984</v>
      </c>
      <c r="D184" s="752">
        <v>27.174209999089339</v>
      </c>
      <c r="E184" s="751">
        <v>967</v>
      </c>
      <c r="F184" s="721">
        <v>8.8061196612330388</v>
      </c>
      <c r="G184" s="751">
        <v>5798</v>
      </c>
      <c r="H184" s="721">
        <v>52.80029141243967</v>
      </c>
      <c r="I184" s="647">
        <v>128.02695549777897</v>
      </c>
    </row>
    <row r="185" spans="1:9" s="444" customFormat="1" ht="11.85" customHeight="1">
      <c r="A185" s="457" t="s">
        <v>235</v>
      </c>
      <c r="B185" s="753">
        <v>2654</v>
      </c>
      <c r="C185" s="753">
        <v>728</v>
      </c>
      <c r="D185" s="752">
        <v>27.430293896006031</v>
      </c>
      <c r="E185" s="751">
        <v>706</v>
      </c>
      <c r="F185" s="721">
        <v>26.601356443104745</v>
      </c>
      <c r="G185" s="751">
        <v>1340</v>
      </c>
      <c r="H185" s="721">
        <v>50.489826676714387</v>
      </c>
      <c r="I185" s="647">
        <v>181.69370849592661</v>
      </c>
    </row>
    <row r="186" spans="1:9" s="444" customFormat="1" ht="11.85" customHeight="1">
      <c r="A186" s="457" t="s">
        <v>210</v>
      </c>
      <c r="B186" s="753">
        <v>10670</v>
      </c>
      <c r="C186" s="753">
        <v>3095</v>
      </c>
      <c r="D186" s="752">
        <v>29.006560449859421</v>
      </c>
      <c r="E186" s="751">
        <v>1804</v>
      </c>
      <c r="F186" s="721">
        <v>16.907216494845361</v>
      </c>
      <c r="G186" s="751">
        <v>5160</v>
      </c>
      <c r="H186" s="721">
        <v>48.359887535145269</v>
      </c>
      <c r="I186" s="647">
        <v>144.59757965063491</v>
      </c>
    </row>
    <row r="187" spans="1:9" s="444" customFormat="1" ht="11.85" customHeight="1">
      <c r="A187" s="457" t="s">
        <v>236</v>
      </c>
      <c r="B187" s="753">
        <v>6694</v>
      </c>
      <c r="C187" s="753">
        <v>1794</v>
      </c>
      <c r="D187" s="752">
        <v>26.800119510008962</v>
      </c>
      <c r="E187" s="751">
        <v>923</v>
      </c>
      <c r="F187" s="721">
        <v>13.788467284135047</v>
      </c>
      <c r="G187" s="751">
        <v>3423</v>
      </c>
      <c r="H187" s="721">
        <v>51.135345085150888</v>
      </c>
      <c r="I187" s="647">
        <v>125.29949086552861</v>
      </c>
    </row>
    <row r="188" spans="1:9" s="444" customFormat="1" ht="11.85" customHeight="1">
      <c r="A188" s="457" t="s">
        <v>237</v>
      </c>
      <c r="B188" s="753">
        <v>5105</v>
      </c>
      <c r="C188" s="753">
        <v>1592</v>
      </c>
      <c r="D188" s="752">
        <v>31.185112634671892</v>
      </c>
      <c r="E188" s="751">
        <v>1205</v>
      </c>
      <c r="F188" s="721">
        <v>23.604309500489716</v>
      </c>
      <c r="G188" s="751">
        <v>2304</v>
      </c>
      <c r="H188" s="721">
        <v>45.132223310479922</v>
      </c>
      <c r="I188" s="647">
        <v>158.5551448892754</v>
      </c>
    </row>
    <row r="189" spans="1:9" s="444" customFormat="1" ht="11.85" customHeight="1">
      <c r="A189" s="449" t="s">
        <v>97</v>
      </c>
      <c r="B189" s="753">
        <v>7974</v>
      </c>
      <c r="C189" s="753">
        <v>3556</v>
      </c>
      <c r="D189" s="752">
        <v>44.594933533985454</v>
      </c>
      <c r="E189" s="751">
        <v>3118</v>
      </c>
      <c r="F189" s="721">
        <v>39.102081765738653</v>
      </c>
      <c r="G189" s="751">
        <v>3792</v>
      </c>
      <c r="H189" s="721">
        <v>47.554552294958611</v>
      </c>
      <c r="I189" s="647">
        <v>155.69657326954993</v>
      </c>
    </row>
    <row r="190" spans="1:9" s="444" customFormat="1" ht="11.85" customHeight="1">
      <c r="A190" s="449" t="s">
        <v>98</v>
      </c>
      <c r="B190" s="753">
        <v>1469</v>
      </c>
      <c r="C190" s="753">
        <v>388</v>
      </c>
      <c r="D190" s="752">
        <v>26.412525527569773</v>
      </c>
      <c r="E190" s="751">
        <v>546</v>
      </c>
      <c r="F190" s="721">
        <v>37.168141592920357</v>
      </c>
      <c r="G190" s="751">
        <v>635</v>
      </c>
      <c r="H190" s="721">
        <v>43.226684819605168</v>
      </c>
      <c r="I190" s="647">
        <v>179.10265788831992</v>
      </c>
    </row>
    <row r="191" spans="1:9" s="444" customFormat="1" ht="11.85" customHeight="1">
      <c r="A191" s="449" t="s">
        <v>99</v>
      </c>
      <c r="B191" s="753">
        <v>2694</v>
      </c>
      <c r="C191" s="753">
        <v>1090</v>
      </c>
      <c r="D191" s="752">
        <v>40.460282108389009</v>
      </c>
      <c r="E191" s="751">
        <v>976</v>
      </c>
      <c r="F191" s="721">
        <v>36.228656273199704</v>
      </c>
      <c r="G191" s="751">
        <v>1218</v>
      </c>
      <c r="H191" s="721">
        <v>45.211581291759465</v>
      </c>
      <c r="I191" s="647">
        <v>146.60426643447977</v>
      </c>
    </row>
    <row r="192" spans="1:9" s="444" customFormat="1" ht="11.85" customHeight="1">
      <c r="A192" s="449" t="s">
        <v>100</v>
      </c>
      <c r="B192" s="753">
        <v>2348</v>
      </c>
      <c r="C192" s="753">
        <v>883</v>
      </c>
      <c r="D192" s="752">
        <v>37.606473594548554</v>
      </c>
      <c r="E192" s="751">
        <v>979</v>
      </c>
      <c r="F192" s="721">
        <v>41.695059625212949</v>
      </c>
      <c r="G192" s="751">
        <v>1089</v>
      </c>
      <c r="H192" s="721">
        <v>46.379897785349236</v>
      </c>
      <c r="I192" s="647">
        <v>169.55517042172156</v>
      </c>
    </row>
    <row r="193" spans="1:9" s="444" customFormat="1" ht="11.85" customHeight="1">
      <c r="A193" s="449" t="s">
        <v>101</v>
      </c>
      <c r="B193" s="753">
        <v>662</v>
      </c>
      <c r="C193" s="753">
        <v>257</v>
      </c>
      <c r="D193" s="752">
        <v>38.821752265861029</v>
      </c>
      <c r="E193" s="751">
        <v>267</v>
      </c>
      <c r="F193" s="721">
        <v>40.332326283987911</v>
      </c>
      <c r="G193" s="751">
        <v>302</v>
      </c>
      <c r="H193" s="721">
        <v>45.61933534743202</v>
      </c>
      <c r="I193" s="647">
        <v>73.900424201830774</v>
      </c>
    </row>
    <row r="194" spans="1:9" s="444" customFormat="1" ht="11.85" customHeight="1">
      <c r="A194" s="449" t="s">
        <v>102</v>
      </c>
      <c r="B194" s="755">
        <v>2064</v>
      </c>
      <c r="C194" s="755">
        <v>516</v>
      </c>
      <c r="D194" s="752">
        <v>25</v>
      </c>
      <c r="E194" s="754">
        <v>735</v>
      </c>
      <c r="F194" s="721">
        <v>35.610465116279073</v>
      </c>
      <c r="G194" s="754">
        <v>936</v>
      </c>
      <c r="H194" s="721">
        <v>45.348837209302324</v>
      </c>
      <c r="I194" s="647">
        <v>147.61836647117724</v>
      </c>
    </row>
    <row r="195" spans="1:9" s="444" customFormat="1" ht="15.95" customHeight="1">
      <c r="A195" s="455" t="s">
        <v>151</v>
      </c>
      <c r="B195" s="759">
        <v>13271</v>
      </c>
      <c r="C195" s="759">
        <v>3672</v>
      </c>
      <c r="D195" s="758">
        <v>27.669354231030063</v>
      </c>
      <c r="E195" s="757">
        <v>4928</v>
      </c>
      <c r="F195" s="756">
        <v>37.13359957802728</v>
      </c>
      <c r="G195" s="757">
        <v>6473</v>
      </c>
      <c r="H195" s="756">
        <v>48.7755255820963</v>
      </c>
      <c r="I195" s="651">
        <v>145.26368790910485</v>
      </c>
    </row>
    <row r="196" spans="1:9" s="444" customFormat="1" ht="11.85" customHeight="1">
      <c r="A196" s="449" t="s">
        <v>107</v>
      </c>
      <c r="B196" s="755">
        <v>1685</v>
      </c>
      <c r="C196" s="755">
        <v>529</v>
      </c>
      <c r="D196" s="752">
        <v>31.394658753709198</v>
      </c>
      <c r="E196" s="754">
        <v>623</v>
      </c>
      <c r="F196" s="721">
        <v>36.973293768545993</v>
      </c>
      <c r="G196" s="754">
        <v>753</v>
      </c>
      <c r="H196" s="721">
        <v>44.688427299703264</v>
      </c>
      <c r="I196" s="647">
        <v>140.12474012474013</v>
      </c>
    </row>
    <row r="197" spans="1:9" s="444" customFormat="1" ht="11.85" customHeight="1">
      <c r="A197" s="449" t="s">
        <v>108</v>
      </c>
      <c r="B197" s="753">
        <v>2511</v>
      </c>
      <c r="C197" s="753">
        <v>749</v>
      </c>
      <c r="D197" s="752">
        <v>29.828753484667462</v>
      </c>
      <c r="E197" s="751">
        <v>1065</v>
      </c>
      <c r="F197" s="721">
        <v>42.413381123058542</v>
      </c>
      <c r="G197" s="751">
        <v>1170</v>
      </c>
      <c r="H197" s="721">
        <v>46.59498207885305</v>
      </c>
      <c r="I197" s="647">
        <v>210.84893777815097</v>
      </c>
    </row>
    <row r="198" spans="1:9" s="444" customFormat="1" ht="11.85" customHeight="1">
      <c r="A198" s="449" t="s">
        <v>109</v>
      </c>
      <c r="B198" s="753">
        <v>1371</v>
      </c>
      <c r="C198" s="753">
        <v>312</v>
      </c>
      <c r="D198" s="752">
        <v>22.75711159737418</v>
      </c>
      <c r="E198" s="751">
        <v>554</v>
      </c>
      <c r="F198" s="721">
        <v>40.408460977388764</v>
      </c>
      <c r="G198" s="751">
        <v>640</v>
      </c>
      <c r="H198" s="721">
        <v>46.681254558716269</v>
      </c>
      <c r="I198" s="647">
        <v>137.31971153846155</v>
      </c>
    </row>
    <row r="199" spans="1:9" s="444" customFormat="1" ht="11.85" customHeight="1">
      <c r="A199" s="449" t="s">
        <v>110</v>
      </c>
      <c r="B199" s="755">
        <v>7704</v>
      </c>
      <c r="C199" s="755">
        <v>2082</v>
      </c>
      <c r="D199" s="752">
        <v>27.024922118380061</v>
      </c>
      <c r="E199" s="754">
        <v>2686</v>
      </c>
      <c r="F199" s="721">
        <v>34.865005192107994</v>
      </c>
      <c r="G199" s="754">
        <v>3910</v>
      </c>
      <c r="H199" s="721">
        <v>50.75285565939771</v>
      </c>
      <c r="I199" s="647">
        <v>134.1225626740947</v>
      </c>
    </row>
    <row r="200" spans="1:9" s="444" customFormat="1" ht="15.95" customHeight="1">
      <c r="A200" s="455" t="s">
        <v>152</v>
      </c>
      <c r="B200" s="759">
        <v>16674</v>
      </c>
      <c r="C200" s="759">
        <v>5685</v>
      </c>
      <c r="D200" s="758">
        <v>34.094998200791657</v>
      </c>
      <c r="E200" s="757">
        <v>5430</v>
      </c>
      <c r="F200" s="756">
        <v>32.565671104713928</v>
      </c>
      <c r="G200" s="757">
        <v>9031</v>
      </c>
      <c r="H200" s="756">
        <v>54.162168645795852</v>
      </c>
      <c r="I200" s="651">
        <v>84.227860761859532</v>
      </c>
    </row>
    <row r="201" spans="1:9" s="444" customFormat="1" ht="11.85" customHeight="1">
      <c r="A201" s="449" t="s">
        <v>51</v>
      </c>
      <c r="B201" s="755">
        <v>3935</v>
      </c>
      <c r="C201" s="755">
        <v>1447</v>
      </c>
      <c r="D201" s="752">
        <v>36.772554002541298</v>
      </c>
      <c r="E201" s="754">
        <v>1547</v>
      </c>
      <c r="F201" s="721">
        <v>39.313850063532399</v>
      </c>
      <c r="G201" s="754">
        <v>2099</v>
      </c>
      <c r="H201" s="721">
        <v>53.341804320203302</v>
      </c>
      <c r="I201" s="647">
        <v>97.136509503826218</v>
      </c>
    </row>
    <row r="202" spans="1:9" s="444" customFormat="1" ht="11.85" customHeight="1">
      <c r="A202" s="449" t="s">
        <v>234</v>
      </c>
      <c r="B202" s="753">
        <v>8416</v>
      </c>
      <c r="C202" s="753">
        <v>2776</v>
      </c>
      <c r="D202" s="752">
        <v>32.98479087452472</v>
      </c>
      <c r="E202" s="751">
        <v>2625</v>
      </c>
      <c r="F202" s="721">
        <v>31.190589353612168</v>
      </c>
      <c r="G202" s="751">
        <v>4549</v>
      </c>
      <c r="H202" s="721">
        <v>54.051806083650192</v>
      </c>
      <c r="I202" s="647">
        <v>78.177832274365542</v>
      </c>
    </row>
    <row r="203" spans="1:9" s="444" customFormat="1" ht="11.85" customHeight="1">
      <c r="A203" s="449" t="s">
        <v>52</v>
      </c>
      <c r="B203" s="755">
        <v>4323</v>
      </c>
      <c r="C203" s="755">
        <v>1462</v>
      </c>
      <c r="D203" s="752">
        <v>33.819107101549847</v>
      </c>
      <c r="E203" s="754">
        <v>1258</v>
      </c>
      <c r="F203" s="721">
        <v>29.100161924589408</v>
      </c>
      <c r="G203" s="754">
        <v>2383</v>
      </c>
      <c r="H203" s="721">
        <v>55.123756650474206</v>
      </c>
      <c r="I203" s="647">
        <v>86.805485833617809</v>
      </c>
    </row>
    <row r="204" spans="1:9" s="444" customFormat="1" ht="15.95" customHeight="1">
      <c r="A204" s="455" t="s">
        <v>153</v>
      </c>
      <c r="B204" s="759">
        <v>28274</v>
      </c>
      <c r="C204" s="759">
        <v>13286</v>
      </c>
      <c r="D204" s="758">
        <v>46.990167645186389</v>
      </c>
      <c r="E204" s="757">
        <v>12357</v>
      </c>
      <c r="F204" s="756">
        <v>43.704463464667185</v>
      </c>
      <c r="G204" s="757">
        <v>14743</v>
      </c>
      <c r="H204" s="756">
        <v>52.143311876635778</v>
      </c>
      <c r="I204" s="651">
        <v>139.74338697560395</v>
      </c>
    </row>
    <row r="205" spans="1:9" s="444" customFormat="1" ht="11.1" customHeight="1">
      <c r="A205" s="467" t="s">
        <v>162</v>
      </c>
      <c r="B205" s="768">
        <v>8720</v>
      </c>
      <c r="C205" s="768">
        <v>2808</v>
      </c>
      <c r="D205" s="767">
        <v>32.201834862385319</v>
      </c>
      <c r="E205" s="766">
        <v>2772</v>
      </c>
      <c r="F205" s="765">
        <v>31.788990825688074</v>
      </c>
      <c r="G205" s="766">
        <v>4596</v>
      </c>
      <c r="H205" s="765">
        <v>52.706422018348619</v>
      </c>
      <c r="I205" s="764">
        <v>104.75606972525559</v>
      </c>
    </row>
    <row r="206" spans="1:9" s="444" customFormat="1" ht="11.1" customHeight="1">
      <c r="A206" s="457" t="s">
        <v>165</v>
      </c>
      <c r="B206" s="763" t="s">
        <v>199</v>
      </c>
      <c r="C206" s="763" t="s">
        <v>199</v>
      </c>
      <c r="D206" s="762" t="s">
        <v>199</v>
      </c>
      <c r="E206" s="760" t="s">
        <v>199</v>
      </c>
      <c r="F206" s="761" t="s">
        <v>199</v>
      </c>
      <c r="G206" s="760" t="s">
        <v>199</v>
      </c>
      <c r="H206" s="761" t="s">
        <v>199</v>
      </c>
      <c r="I206" s="760" t="s">
        <v>199</v>
      </c>
    </row>
    <row r="207" spans="1:9" s="444" customFormat="1" ht="11.1" customHeight="1">
      <c r="A207" s="457" t="s">
        <v>166</v>
      </c>
      <c r="B207" s="763" t="s">
        <v>199</v>
      </c>
      <c r="C207" s="763" t="s">
        <v>199</v>
      </c>
      <c r="D207" s="762" t="s">
        <v>199</v>
      </c>
      <c r="E207" s="760" t="s">
        <v>199</v>
      </c>
      <c r="F207" s="761" t="s">
        <v>199</v>
      </c>
      <c r="G207" s="760" t="s">
        <v>199</v>
      </c>
      <c r="H207" s="761" t="s">
        <v>199</v>
      </c>
      <c r="I207" s="760" t="s">
        <v>199</v>
      </c>
    </row>
    <row r="208" spans="1:9" s="444" customFormat="1" ht="11.1" customHeight="1">
      <c r="A208" s="449" t="s">
        <v>116</v>
      </c>
      <c r="B208" s="753">
        <v>1484</v>
      </c>
      <c r="C208" s="753">
        <v>550</v>
      </c>
      <c r="D208" s="752">
        <v>37.061994609164422</v>
      </c>
      <c r="E208" s="751">
        <v>591</v>
      </c>
      <c r="F208" s="721">
        <v>39.824797843665763</v>
      </c>
      <c r="G208" s="751">
        <v>709</v>
      </c>
      <c r="H208" s="721">
        <v>47.776280323450131</v>
      </c>
      <c r="I208" s="647">
        <v>185.54638659664914</v>
      </c>
    </row>
    <row r="209" spans="1:16" s="444" customFormat="1" ht="11.1" customHeight="1">
      <c r="A209" s="449" t="s">
        <v>117</v>
      </c>
      <c r="B209" s="753">
        <v>4474</v>
      </c>
      <c r="C209" s="753">
        <v>2883</v>
      </c>
      <c r="D209" s="752">
        <v>64.438980777827453</v>
      </c>
      <c r="E209" s="751">
        <v>2661</v>
      </c>
      <c r="F209" s="721">
        <v>59.476978095663839</v>
      </c>
      <c r="G209" s="751">
        <v>2308</v>
      </c>
      <c r="H209" s="721">
        <v>51.586946803755026</v>
      </c>
      <c r="I209" s="647">
        <v>117.07751085989428</v>
      </c>
    </row>
    <row r="210" spans="1:16" s="444" customFormat="1" ht="11.1" customHeight="1">
      <c r="A210" s="449" t="s">
        <v>118</v>
      </c>
      <c r="B210" s="753">
        <v>3883</v>
      </c>
      <c r="C210" s="753">
        <v>1394</v>
      </c>
      <c r="D210" s="752">
        <v>35.900077259850633</v>
      </c>
      <c r="E210" s="751">
        <v>1553</v>
      </c>
      <c r="F210" s="721">
        <v>39.994849343291271</v>
      </c>
      <c r="G210" s="751">
        <v>2027</v>
      </c>
      <c r="H210" s="721">
        <v>52.201905742982234</v>
      </c>
      <c r="I210" s="647">
        <v>188.61417399329676</v>
      </c>
    </row>
    <row r="211" spans="1:16" s="444" customFormat="1" ht="11.1" customHeight="1">
      <c r="A211" s="449" t="s">
        <v>119</v>
      </c>
      <c r="B211" s="753">
        <v>5240</v>
      </c>
      <c r="C211" s="753">
        <v>4224</v>
      </c>
      <c r="D211" s="752">
        <v>80.610687022900763</v>
      </c>
      <c r="E211" s="751">
        <v>3310</v>
      </c>
      <c r="F211" s="721">
        <v>63.167938931297705</v>
      </c>
      <c r="G211" s="751">
        <v>2875</v>
      </c>
      <c r="H211" s="721">
        <v>54.866412213740453</v>
      </c>
      <c r="I211" s="647">
        <v>192.79590860590898</v>
      </c>
    </row>
    <row r="212" spans="1:16" s="444" customFormat="1" ht="11.1" customHeight="1">
      <c r="A212" s="449" t="s">
        <v>120</v>
      </c>
      <c r="B212" s="753">
        <v>3346</v>
      </c>
      <c r="C212" s="753">
        <v>1085</v>
      </c>
      <c r="D212" s="752">
        <v>32.42677824267782</v>
      </c>
      <c r="E212" s="751">
        <v>993</v>
      </c>
      <c r="F212" s="721">
        <v>29.677226539151224</v>
      </c>
      <c r="G212" s="751">
        <v>1737</v>
      </c>
      <c r="H212" s="721">
        <v>51.912731619844585</v>
      </c>
      <c r="I212" s="647">
        <v>166.39315729275449</v>
      </c>
    </row>
    <row r="213" spans="1:16" s="444" customFormat="1" ht="11.1" customHeight="1">
      <c r="A213" s="449" t="s">
        <v>121</v>
      </c>
      <c r="B213" s="755">
        <v>1127</v>
      </c>
      <c r="C213" s="755">
        <v>342</v>
      </c>
      <c r="D213" s="752">
        <v>30.346051464063891</v>
      </c>
      <c r="E213" s="754">
        <v>477</v>
      </c>
      <c r="F213" s="721">
        <v>42.324755989352262</v>
      </c>
      <c r="G213" s="754">
        <v>491</v>
      </c>
      <c r="H213" s="721">
        <v>43.566992014196984</v>
      </c>
      <c r="I213" s="647">
        <v>225.4</v>
      </c>
    </row>
    <row r="214" spans="1:16" s="444" customFormat="1" ht="15.95" customHeight="1">
      <c r="A214" s="455" t="s">
        <v>154</v>
      </c>
      <c r="B214" s="759">
        <v>15987</v>
      </c>
      <c r="C214" s="759">
        <v>6071</v>
      </c>
      <c r="D214" s="758">
        <v>37.974604366047416</v>
      </c>
      <c r="E214" s="757">
        <v>6560</v>
      </c>
      <c r="F214" s="756">
        <v>41.033339588415586</v>
      </c>
      <c r="G214" s="757">
        <v>7581</v>
      </c>
      <c r="H214" s="756">
        <v>47.419778570088198</v>
      </c>
      <c r="I214" s="651">
        <v>176.24880108481153</v>
      </c>
    </row>
    <row r="215" spans="1:16" s="444" customFormat="1" ht="11.1" customHeight="1">
      <c r="A215" s="449" t="s">
        <v>103</v>
      </c>
      <c r="B215" s="755">
        <v>1798</v>
      </c>
      <c r="C215" s="755">
        <v>532</v>
      </c>
      <c r="D215" s="752">
        <v>29.588431590656285</v>
      </c>
      <c r="E215" s="754">
        <v>464</v>
      </c>
      <c r="F215" s="721">
        <v>25.806451612903224</v>
      </c>
      <c r="G215" s="754">
        <v>831</v>
      </c>
      <c r="H215" s="721">
        <v>46.21802002224694</v>
      </c>
      <c r="I215" s="647">
        <v>155.57670675780912</v>
      </c>
    </row>
    <row r="216" spans="1:16" s="444" customFormat="1" ht="11.1" customHeight="1">
      <c r="A216" s="449" t="s">
        <v>104</v>
      </c>
      <c r="B216" s="753">
        <v>3152</v>
      </c>
      <c r="C216" s="753">
        <v>1483</v>
      </c>
      <c r="D216" s="752">
        <v>47.049492385786799</v>
      </c>
      <c r="E216" s="751">
        <v>1512</v>
      </c>
      <c r="F216" s="721">
        <v>47.969543147208121</v>
      </c>
      <c r="G216" s="751">
        <v>1475</v>
      </c>
      <c r="H216" s="721">
        <v>46.795685279187815</v>
      </c>
      <c r="I216" s="647">
        <v>194.55589161162894</v>
      </c>
    </row>
    <row r="217" spans="1:16" s="444" customFormat="1" ht="11.1" customHeight="1">
      <c r="A217" s="449" t="s">
        <v>105</v>
      </c>
      <c r="B217" s="753">
        <v>3097</v>
      </c>
      <c r="C217" s="753">
        <v>1204</v>
      </c>
      <c r="D217" s="752">
        <v>38.876331934129801</v>
      </c>
      <c r="E217" s="751">
        <v>1200</v>
      </c>
      <c r="F217" s="721">
        <v>38.747174685179203</v>
      </c>
      <c r="G217" s="751">
        <v>1542</v>
      </c>
      <c r="H217" s="721">
        <v>49.790119470455281</v>
      </c>
      <c r="I217" s="647">
        <v>163.31804039445237</v>
      </c>
    </row>
    <row r="218" spans="1:16" s="444" customFormat="1" ht="11.1" customHeight="1">
      <c r="A218" s="449" t="s">
        <v>106</v>
      </c>
      <c r="B218" s="753">
        <v>7940</v>
      </c>
      <c r="C218" s="753">
        <v>2852</v>
      </c>
      <c r="D218" s="752">
        <v>35.919395465994967</v>
      </c>
      <c r="E218" s="751">
        <v>3384</v>
      </c>
      <c r="F218" s="721">
        <v>42.619647355163728</v>
      </c>
      <c r="G218" s="751">
        <v>3733</v>
      </c>
      <c r="H218" s="721">
        <v>47.015113350125944</v>
      </c>
      <c r="I218" s="647">
        <v>180.51198108489064</v>
      </c>
    </row>
    <row r="219" spans="1:16" s="444" customFormat="1" ht="15.95" customHeight="1">
      <c r="A219" s="440" t="s">
        <v>155</v>
      </c>
      <c r="B219" s="750" t="s">
        <v>199</v>
      </c>
      <c r="C219" s="750" t="s">
        <v>199</v>
      </c>
      <c r="D219" s="750" t="s">
        <v>199</v>
      </c>
      <c r="E219" s="750" t="s">
        <v>199</v>
      </c>
      <c r="F219" s="750" t="s">
        <v>199</v>
      </c>
      <c r="G219" s="750" t="s">
        <v>199</v>
      </c>
      <c r="H219" s="750" t="s">
        <v>199</v>
      </c>
      <c r="I219" s="750" t="s">
        <v>199</v>
      </c>
      <c r="J219" s="749"/>
      <c r="K219" s="529"/>
      <c r="L219" s="733"/>
      <c r="M219" s="529"/>
      <c r="N219" s="733"/>
      <c r="O219" s="529"/>
      <c r="P219" s="733"/>
    </row>
    <row r="220" spans="1:16" s="444" customFormat="1" ht="11.1" customHeight="1">
      <c r="A220" s="685"/>
      <c r="B220" s="748"/>
      <c r="C220" s="748"/>
      <c r="D220" s="730"/>
      <c r="E220" s="748"/>
      <c r="F220" s="730"/>
      <c r="G220" s="748"/>
      <c r="H220" s="730"/>
      <c r="I220" s="747"/>
    </row>
    <row r="221" spans="1:16" s="743" customFormat="1" ht="11.85" customHeight="1">
      <c r="A221" s="681" t="s">
        <v>913</v>
      </c>
      <c r="B221" s="746"/>
      <c r="C221" s="746"/>
      <c r="D221" s="745"/>
      <c r="E221" s="746"/>
      <c r="F221" s="745"/>
      <c r="G221" s="746"/>
      <c r="H221" s="745"/>
      <c r="I221" s="744"/>
    </row>
    <row r="222" spans="1:16" s="743" customFormat="1" ht="11.85" customHeight="1">
      <c r="A222" s="681" t="s">
        <v>912</v>
      </c>
      <c r="B222" s="746"/>
      <c r="C222" s="746"/>
      <c r="D222" s="745"/>
      <c r="E222" s="746"/>
      <c r="F222" s="745"/>
      <c r="G222" s="746"/>
      <c r="H222" s="745"/>
      <c r="I222" s="744"/>
    </row>
    <row r="223" spans="1:16">
      <c r="A223" s="742"/>
      <c r="I223" s="739"/>
      <c r="J223" s="742"/>
    </row>
    <row r="224" spans="1:16" ht="10.5">
      <c r="A224" s="741"/>
      <c r="B224" s="635"/>
      <c r="C224" s="635"/>
      <c r="D224" s="635"/>
      <c r="E224" s="635"/>
      <c r="F224" s="740"/>
      <c r="G224" s="635"/>
      <c r="H224" s="635"/>
      <c r="I224" s="739"/>
    </row>
    <row r="225" spans="9:9">
      <c r="I225" s="739"/>
    </row>
    <row r="226" spans="9:9">
      <c r="I226" s="739"/>
    </row>
    <row r="227" spans="9:9">
      <c r="I227" s="739"/>
    </row>
    <row r="228" spans="9:9">
      <c r="I228" s="739"/>
    </row>
    <row r="229" spans="9:9">
      <c r="I229" s="739"/>
    </row>
    <row r="230" spans="9:9">
      <c r="I230" s="739"/>
    </row>
    <row r="231" spans="9:9">
      <c r="I231" s="739"/>
    </row>
    <row r="232" spans="9:9">
      <c r="I232" s="739"/>
    </row>
    <row r="233" spans="9:9">
      <c r="I233" s="739"/>
    </row>
    <row r="234" spans="9:9">
      <c r="I234" s="739"/>
    </row>
    <row r="235" spans="9:9">
      <c r="I235" s="739"/>
    </row>
    <row r="236" spans="9:9">
      <c r="I236" s="739"/>
    </row>
    <row r="237" spans="9:9">
      <c r="I237" s="739"/>
    </row>
    <row r="238" spans="9:9">
      <c r="I238" s="739"/>
    </row>
    <row r="239" spans="9:9">
      <c r="I239" s="739"/>
    </row>
    <row r="240" spans="9:9">
      <c r="I240" s="739"/>
    </row>
    <row r="241" spans="2:9">
      <c r="I241" s="739"/>
    </row>
    <row r="242" spans="2:9">
      <c r="I242" s="739"/>
    </row>
    <row r="243" spans="2:9">
      <c r="I243" s="739"/>
    </row>
    <row r="244" spans="2:9">
      <c r="I244" s="739"/>
    </row>
    <row r="245" spans="2:9">
      <c r="I245" s="739"/>
    </row>
    <row r="246" spans="2:9" ht="10.5">
      <c r="B246" s="635"/>
      <c r="C246" s="635"/>
      <c r="D246" s="635"/>
      <c r="E246" s="635"/>
      <c r="F246" s="740"/>
      <c r="G246" s="635"/>
      <c r="H246" s="635"/>
      <c r="I246" s="739"/>
    </row>
    <row r="247" spans="2:9" ht="10.5">
      <c r="B247" s="635"/>
      <c r="C247" s="635"/>
      <c r="D247" s="635"/>
      <c r="E247" s="635"/>
      <c r="F247" s="740"/>
      <c r="G247" s="635"/>
      <c r="H247" s="635"/>
      <c r="I247" s="739"/>
    </row>
    <row r="248" spans="2:9" ht="10.5">
      <c r="B248" s="635"/>
      <c r="C248" s="635"/>
      <c r="D248" s="635"/>
      <c r="E248" s="635"/>
      <c r="F248" s="740"/>
      <c r="G248" s="635"/>
      <c r="H248" s="635"/>
      <c r="I248" s="739"/>
    </row>
    <row r="249" spans="2:9" ht="10.5">
      <c r="B249" s="635"/>
      <c r="C249" s="635"/>
      <c r="D249" s="635"/>
      <c r="E249" s="635"/>
      <c r="F249" s="740"/>
      <c r="G249" s="635"/>
      <c r="H249" s="635"/>
      <c r="I249" s="739"/>
    </row>
    <row r="250" spans="2:9" ht="10.5">
      <c r="B250" s="635"/>
      <c r="C250" s="635"/>
      <c r="D250" s="635"/>
      <c r="E250" s="635"/>
      <c r="F250" s="740"/>
      <c r="G250" s="635"/>
      <c r="H250" s="635"/>
      <c r="I250" s="739"/>
    </row>
    <row r="251" spans="2:9" ht="10.5">
      <c r="B251" s="635"/>
      <c r="C251" s="635"/>
      <c r="D251" s="635"/>
      <c r="E251" s="635"/>
      <c r="F251" s="740"/>
      <c r="G251" s="635"/>
      <c r="H251" s="635"/>
      <c r="I251" s="739"/>
    </row>
    <row r="252" spans="2:9" ht="10.5">
      <c r="B252" s="635"/>
      <c r="C252" s="635"/>
      <c r="D252" s="635"/>
      <c r="E252" s="635"/>
      <c r="F252" s="740"/>
      <c r="G252" s="635"/>
      <c r="H252" s="635"/>
      <c r="I252" s="739"/>
    </row>
    <row r="253" spans="2:9" ht="10.5">
      <c r="B253" s="635"/>
      <c r="C253" s="635"/>
      <c r="D253" s="635"/>
      <c r="E253" s="635"/>
      <c r="F253" s="740"/>
      <c r="G253" s="635"/>
      <c r="H253" s="635"/>
      <c r="I253" s="739"/>
    </row>
    <row r="254" spans="2:9" ht="10.5">
      <c r="B254" s="635"/>
      <c r="C254" s="635"/>
      <c r="D254" s="635"/>
      <c r="E254" s="635"/>
      <c r="F254" s="740"/>
      <c r="G254" s="635"/>
      <c r="H254" s="635"/>
      <c r="I254" s="739"/>
    </row>
    <row r="255" spans="2:9" ht="10.5">
      <c r="B255" s="635"/>
      <c r="C255" s="635"/>
      <c r="D255" s="635"/>
      <c r="E255" s="635"/>
      <c r="F255" s="740"/>
      <c r="G255" s="635"/>
      <c r="H255" s="635"/>
      <c r="I255" s="739"/>
    </row>
    <row r="256" spans="2:9" ht="10.5">
      <c r="B256" s="635"/>
      <c r="C256" s="635"/>
      <c r="D256" s="635"/>
      <c r="E256" s="635"/>
      <c r="F256" s="740"/>
      <c r="G256" s="635"/>
      <c r="H256" s="635"/>
      <c r="I256" s="739"/>
    </row>
    <row r="257" spans="2:9" ht="10.5">
      <c r="B257" s="635"/>
      <c r="C257" s="635"/>
      <c r="D257" s="635"/>
      <c r="E257" s="635"/>
      <c r="F257" s="740"/>
      <c r="G257" s="635"/>
      <c r="H257" s="635"/>
      <c r="I257" s="739"/>
    </row>
    <row r="258" spans="2:9" ht="10.5">
      <c r="B258" s="635"/>
      <c r="C258" s="635"/>
      <c r="D258" s="635"/>
      <c r="E258" s="635"/>
      <c r="F258" s="740"/>
      <c r="G258" s="635"/>
      <c r="H258" s="635"/>
      <c r="I258" s="739"/>
    </row>
    <row r="259" spans="2:9" ht="10.5">
      <c r="B259" s="635"/>
      <c r="C259" s="635"/>
      <c r="D259" s="635"/>
      <c r="E259" s="635"/>
      <c r="F259" s="740"/>
      <c r="G259" s="635"/>
      <c r="H259" s="635"/>
      <c r="I259" s="739"/>
    </row>
    <row r="260" spans="2:9" ht="10.5">
      <c r="B260" s="635"/>
      <c r="C260" s="635"/>
      <c r="D260" s="635"/>
      <c r="E260" s="635"/>
      <c r="F260" s="740"/>
      <c r="G260" s="635"/>
      <c r="H260" s="635"/>
      <c r="I260" s="739"/>
    </row>
    <row r="261" spans="2:9" ht="10.5">
      <c r="B261" s="635"/>
      <c r="C261" s="635"/>
      <c r="D261" s="635"/>
      <c r="E261" s="635"/>
      <c r="F261" s="740"/>
      <c r="G261" s="635"/>
      <c r="H261" s="635"/>
      <c r="I261" s="739"/>
    </row>
    <row r="262" spans="2:9" ht="10.5">
      <c r="B262" s="635"/>
      <c r="C262" s="635"/>
      <c r="D262" s="635"/>
      <c r="E262" s="635"/>
      <c r="F262" s="740"/>
      <c r="G262" s="635"/>
      <c r="H262" s="635"/>
      <c r="I262" s="739"/>
    </row>
    <row r="263" spans="2:9" ht="10.5">
      <c r="B263" s="635"/>
      <c r="C263" s="635"/>
      <c r="D263" s="635"/>
      <c r="E263" s="635"/>
      <c r="F263" s="740"/>
      <c r="G263" s="635"/>
      <c r="H263" s="635"/>
      <c r="I263" s="739"/>
    </row>
    <row r="264" spans="2:9" ht="10.5">
      <c r="B264" s="635"/>
      <c r="C264" s="635"/>
      <c r="D264" s="635"/>
      <c r="E264" s="635"/>
      <c r="F264" s="740"/>
      <c r="G264" s="635"/>
      <c r="H264" s="635"/>
      <c r="I264" s="739"/>
    </row>
    <row r="265" spans="2:9" ht="10.5">
      <c r="B265" s="635"/>
      <c r="C265" s="635"/>
      <c r="D265" s="635"/>
      <c r="E265" s="635"/>
      <c r="F265" s="740"/>
      <c r="G265" s="635"/>
      <c r="H265" s="635"/>
      <c r="I265" s="739"/>
    </row>
    <row r="266" spans="2:9" ht="10.5">
      <c r="B266" s="635"/>
      <c r="C266" s="635"/>
      <c r="D266" s="635"/>
      <c r="E266" s="635"/>
      <c r="F266" s="740"/>
      <c r="G266" s="635"/>
      <c r="H266" s="635"/>
      <c r="I266" s="739"/>
    </row>
    <row r="267" spans="2:9" ht="10.5">
      <c r="B267" s="635"/>
      <c r="C267" s="635"/>
      <c r="D267" s="635"/>
      <c r="E267" s="635"/>
      <c r="F267" s="740"/>
      <c r="G267" s="635"/>
      <c r="H267" s="635"/>
      <c r="I267" s="739"/>
    </row>
    <row r="268" spans="2:9" ht="10.5">
      <c r="B268" s="635"/>
      <c r="C268" s="635"/>
      <c r="D268" s="635"/>
      <c r="E268" s="635"/>
      <c r="F268" s="740"/>
      <c r="G268" s="635"/>
      <c r="H268" s="635"/>
      <c r="I268" s="739"/>
    </row>
    <row r="269" spans="2:9" ht="10.5">
      <c r="B269" s="635"/>
      <c r="C269" s="635"/>
      <c r="D269" s="635"/>
      <c r="E269" s="635"/>
      <c r="F269" s="740"/>
      <c r="G269" s="635"/>
      <c r="H269" s="635"/>
      <c r="I269" s="739"/>
    </row>
    <row r="270" spans="2:9" ht="10.5">
      <c r="B270" s="635"/>
      <c r="C270" s="635"/>
      <c r="D270" s="635"/>
      <c r="E270" s="635"/>
      <c r="F270" s="740"/>
      <c r="G270" s="635"/>
      <c r="H270" s="635"/>
      <c r="I270" s="739"/>
    </row>
    <row r="271" spans="2:9" ht="10.5">
      <c r="B271" s="635"/>
      <c r="C271" s="635"/>
      <c r="D271" s="635"/>
      <c r="E271" s="635"/>
      <c r="F271" s="740"/>
      <c r="G271" s="635"/>
      <c r="H271" s="635"/>
      <c r="I271" s="739"/>
    </row>
    <row r="272" spans="2:9" ht="10.5">
      <c r="B272" s="635"/>
      <c r="C272" s="635"/>
      <c r="D272" s="635"/>
      <c r="E272" s="635"/>
      <c r="F272" s="740"/>
      <c r="G272" s="635"/>
      <c r="H272" s="635"/>
      <c r="I272" s="739"/>
    </row>
    <row r="273" spans="2:9" ht="10.5">
      <c r="B273" s="635"/>
      <c r="C273" s="635"/>
      <c r="D273" s="635"/>
      <c r="E273" s="635"/>
      <c r="F273" s="740"/>
      <c r="G273" s="635"/>
      <c r="H273" s="635"/>
      <c r="I273" s="739"/>
    </row>
    <row r="274" spans="2:9" ht="10.5">
      <c r="B274" s="635"/>
      <c r="C274" s="635"/>
      <c r="D274" s="635"/>
      <c r="E274" s="635"/>
      <c r="F274" s="740"/>
      <c r="G274" s="635"/>
      <c r="H274" s="635"/>
      <c r="I274" s="739"/>
    </row>
    <row r="275" spans="2:9" ht="10.5">
      <c r="B275" s="635"/>
      <c r="C275" s="635"/>
      <c r="D275" s="635"/>
      <c r="E275" s="635"/>
      <c r="F275" s="740"/>
      <c r="G275" s="635"/>
      <c r="H275" s="635"/>
      <c r="I275" s="739"/>
    </row>
    <row r="276" spans="2:9" ht="10.5">
      <c r="B276" s="635"/>
      <c r="C276" s="635"/>
      <c r="D276" s="635"/>
      <c r="E276" s="635"/>
      <c r="F276" s="740"/>
      <c r="G276" s="635"/>
      <c r="H276" s="635"/>
      <c r="I276" s="739"/>
    </row>
    <row r="277" spans="2:9" ht="10.5">
      <c r="B277" s="635"/>
      <c r="C277" s="635"/>
      <c r="D277" s="635"/>
      <c r="E277" s="635"/>
      <c r="F277" s="740"/>
      <c r="G277" s="635"/>
      <c r="H277" s="635"/>
      <c r="I277" s="739"/>
    </row>
    <row r="278" spans="2:9" ht="10.5">
      <c r="B278" s="635"/>
      <c r="C278" s="635"/>
      <c r="D278" s="635"/>
      <c r="E278" s="635"/>
      <c r="F278" s="740"/>
      <c r="G278" s="635"/>
      <c r="H278" s="635"/>
      <c r="I278" s="739"/>
    </row>
    <row r="279" spans="2:9" ht="10.5">
      <c r="B279" s="635"/>
      <c r="C279" s="635"/>
      <c r="D279" s="635"/>
      <c r="E279" s="635"/>
      <c r="F279" s="740"/>
      <c r="G279" s="635"/>
      <c r="H279" s="635"/>
      <c r="I279" s="739"/>
    </row>
    <row r="280" spans="2:9" ht="10.5">
      <c r="B280" s="635"/>
      <c r="C280" s="635"/>
      <c r="D280" s="635"/>
      <c r="E280" s="635"/>
      <c r="F280" s="740"/>
      <c r="G280" s="635"/>
      <c r="H280" s="635"/>
      <c r="I280" s="739"/>
    </row>
    <row r="281" spans="2:9" ht="10.5">
      <c r="B281" s="635"/>
      <c r="C281" s="635"/>
      <c r="D281" s="635"/>
      <c r="E281" s="635"/>
      <c r="F281" s="740"/>
      <c r="G281" s="635"/>
      <c r="H281" s="635"/>
      <c r="I281" s="739"/>
    </row>
    <row r="282" spans="2:9" ht="10.5">
      <c r="B282" s="635"/>
      <c r="C282" s="635"/>
      <c r="D282" s="635"/>
      <c r="E282" s="635"/>
      <c r="F282" s="740"/>
      <c r="G282" s="635"/>
      <c r="H282" s="635"/>
      <c r="I282" s="739"/>
    </row>
    <row r="283" spans="2:9" ht="10.5">
      <c r="B283" s="635"/>
      <c r="C283" s="635"/>
      <c r="D283" s="635"/>
      <c r="E283" s="635"/>
      <c r="F283" s="740"/>
      <c r="G283" s="635"/>
      <c r="H283" s="635"/>
      <c r="I283" s="739"/>
    </row>
    <row r="284" spans="2:9" ht="10.5">
      <c r="B284" s="635"/>
      <c r="C284" s="635"/>
      <c r="D284" s="635"/>
      <c r="E284" s="635"/>
      <c r="F284" s="740"/>
      <c r="G284" s="635"/>
      <c r="H284" s="635"/>
      <c r="I284" s="739"/>
    </row>
    <row r="285" spans="2:9" ht="10.5">
      <c r="B285" s="635"/>
      <c r="C285" s="635"/>
      <c r="D285" s="635"/>
      <c r="E285" s="635"/>
      <c r="F285" s="740"/>
      <c r="G285" s="635"/>
      <c r="H285" s="635"/>
      <c r="I285" s="739"/>
    </row>
    <row r="286" spans="2:9" ht="10.5">
      <c r="B286" s="635"/>
      <c r="C286" s="635"/>
      <c r="D286" s="635"/>
      <c r="E286" s="635"/>
      <c r="F286" s="740"/>
      <c r="G286" s="635"/>
      <c r="H286" s="635"/>
      <c r="I286" s="739"/>
    </row>
    <row r="287" spans="2:9" ht="10.5">
      <c r="B287" s="635"/>
      <c r="C287" s="635"/>
      <c r="D287" s="635"/>
      <c r="E287" s="635"/>
      <c r="F287" s="740"/>
      <c r="G287" s="635"/>
      <c r="H287" s="635"/>
      <c r="I287" s="739"/>
    </row>
    <row r="288" spans="2:9" ht="10.5">
      <c r="B288" s="635"/>
      <c r="C288" s="635"/>
      <c r="D288" s="635"/>
      <c r="E288" s="635"/>
      <c r="F288" s="740"/>
      <c r="G288" s="635"/>
      <c r="H288" s="635"/>
      <c r="I288" s="739"/>
    </row>
    <row r="289" spans="2:9" ht="10.5">
      <c r="B289" s="635"/>
      <c r="C289" s="635"/>
      <c r="D289" s="635"/>
      <c r="E289" s="635"/>
      <c r="F289" s="740"/>
      <c r="G289" s="635"/>
      <c r="H289" s="635"/>
      <c r="I289" s="739"/>
    </row>
    <row r="290" spans="2:9" ht="10.5">
      <c r="B290" s="635"/>
      <c r="C290" s="635"/>
      <c r="D290" s="635"/>
      <c r="E290" s="635"/>
      <c r="F290" s="740"/>
      <c r="G290" s="635"/>
      <c r="H290" s="635"/>
      <c r="I290" s="739"/>
    </row>
    <row r="291" spans="2:9" ht="10.5">
      <c r="B291" s="635"/>
      <c r="C291" s="635"/>
      <c r="D291" s="635"/>
      <c r="E291" s="635"/>
      <c r="F291" s="740"/>
      <c r="G291" s="635"/>
      <c r="H291" s="635"/>
      <c r="I291" s="739"/>
    </row>
    <row r="292" spans="2:9" ht="10.5">
      <c r="B292" s="635"/>
      <c r="C292" s="635"/>
      <c r="D292" s="635"/>
      <c r="E292" s="635"/>
      <c r="F292" s="740"/>
      <c r="G292" s="635"/>
      <c r="H292" s="635"/>
      <c r="I292" s="739"/>
    </row>
    <row r="293" spans="2:9" ht="10.5">
      <c r="B293" s="635"/>
      <c r="C293" s="635"/>
      <c r="D293" s="635"/>
      <c r="E293" s="635"/>
      <c r="F293" s="740"/>
      <c r="G293" s="635"/>
      <c r="H293" s="635"/>
      <c r="I293" s="739"/>
    </row>
    <row r="294" spans="2:9" ht="10.5">
      <c r="B294" s="635"/>
      <c r="C294" s="635"/>
      <c r="D294" s="635"/>
      <c r="E294" s="635"/>
      <c r="F294" s="740"/>
      <c r="G294" s="635"/>
      <c r="H294" s="635"/>
      <c r="I294" s="739"/>
    </row>
    <row r="295" spans="2:9" ht="10.5">
      <c r="B295" s="635"/>
      <c r="C295" s="635"/>
      <c r="D295" s="635"/>
      <c r="E295" s="635"/>
      <c r="F295" s="740"/>
      <c r="G295" s="635"/>
      <c r="H295" s="635"/>
      <c r="I295" s="739"/>
    </row>
    <row r="296" spans="2:9" ht="10.5">
      <c r="B296" s="635"/>
      <c r="C296" s="635"/>
      <c r="D296" s="635"/>
      <c r="E296" s="635"/>
      <c r="F296" s="740"/>
      <c r="G296" s="635"/>
      <c r="H296" s="635"/>
      <c r="I296" s="739"/>
    </row>
    <row r="297" spans="2:9" ht="10.5">
      <c r="B297" s="635"/>
      <c r="C297" s="635"/>
      <c r="D297" s="635"/>
      <c r="E297" s="635"/>
      <c r="F297" s="740"/>
      <c r="G297" s="635"/>
      <c r="H297" s="635"/>
      <c r="I297" s="739"/>
    </row>
    <row r="298" spans="2:9" ht="10.5">
      <c r="B298" s="635"/>
      <c r="C298" s="635"/>
      <c r="D298" s="635"/>
      <c r="E298" s="635"/>
      <c r="F298" s="740"/>
      <c r="G298" s="635"/>
      <c r="H298" s="635"/>
      <c r="I298" s="739"/>
    </row>
    <row r="299" spans="2:9" ht="10.5">
      <c r="B299" s="635"/>
      <c r="C299" s="635"/>
      <c r="D299" s="635"/>
      <c r="E299" s="635"/>
      <c r="F299" s="740"/>
      <c r="G299" s="635"/>
      <c r="H299" s="635"/>
      <c r="I299" s="739"/>
    </row>
    <row r="300" spans="2:9" ht="10.5">
      <c r="B300" s="635"/>
      <c r="C300" s="635"/>
      <c r="D300" s="635"/>
      <c r="E300" s="635"/>
      <c r="F300" s="740"/>
      <c r="G300" s="635"/>
      <c r="H300" s="635"/>
      <c r="I300" s="739"/>
    </row>
    <row r="301" spans="2:9" ht="10.5">
      <c r="B301" s="635"/>
      <c r="C301" s="635"/>
      <c r="D301" s="635"/>
      <c r="E301" s="635"/>
      <c r="F301" s="740"/>
      <c r="G301" s="635"/>
      <c r="H301" s="635"/>
      <c r="I301" s="739"/>
    </row>
    <row r="302" spans="2:9" ht="10.5">
      <c r="B302" s="635"/>
      <c r="C302" s="635"/>
      <c r="D302" s="635"/>
      <c r="E302" s="635"/>
      <c r="F302" s="740"/>
      <c r="G302" s="635"/>
      <c r="H302" s="635"/>
      <c r="I302" s="739"/>
    </row>
    <row r="303" spans="2:9" ht="10.5">
      <c r="B303" s="635"/>
      <c r="C303" s="635"/>
      <c r="D303" s="635"/>
      <c r="E303" s="635"/>
      <c r="F303" s="740"/>
      <c r="G303" s="635"/>
      <c r="H303" s="635"/>
      <c r="I303" s="739"/>
    </row>
    <row r="304" spans="2:9" ht="10.5">
      <c r="B304" s="635"/>
      <c r="C304" s="635"/>
      <c r="D304" s="635"/>
      <c r="E304" s="635"/>
      <c r="F304" s="740"/>
      <c r="G304" s="635"/>
      <c r="H304" s="635"/>
      <c r="I304" s="739"/>
    </row>
    <row r="305" spans="2:9" ht="10.5">
      <c r="B305" s="635"/>
      <c r="C305" s="635"/>
      <c r="D305" s="635"/>
      <c r="E305" s="635"/>
      <c r="F305" s="740"/>
      <c r="G305" s="635"/>
      <c r="H305" s="635"/>
      <c r="I305" s="739"/>
    </row>
    <row r="306" spans="2:9" ht="10.5">
      <c r="B306" s="635"/>
      <c r="C306" s="635"/>
      <c r="D306" s="635"/>
      <c r="E306" s="635"/>
      <c r="F306" s="740"/>
      <c r="G306" s="635"/>
      <c r="H306" s="635"/>
      <c r="I306" s="739"/>
    </row>
    <row r="307" spans="2:9" ht="10.5">
      <c r="B307" s="635"/>
      <c r="C307" s="635"/>
      <c r="D307" s="635"/>
      <c r="E307" s="635"/>
      <c r="F307" s="740"/>
      <c r="G307" s="635"/>
      <c r="H307" s="635"/>
      <c r="I307" s="739"/>
    </row>
    <row r="308" spans="2:9" ht="10.5">
      <c r="B308" s="635"/>
      <c r="C308" s="635"/>
      <c r="D308" s="635"/>
      <c r="E308" s="635"/>
      <c r="F308" s="740"/>
      <c r="G308" s="635"/>
      <c r="H308" s="635"/>
      <c r="I308" s="739"/>
    </row>
    <row r="309" spans="2:9" ht="10.5">
      <c r="B309" s="635"/>
      <c r="C309" s="635"/>
      <c r="D309" s="635"/>
      <c r="E309" s="635"/>
      <c r="F309" s="740"/>
      <c r="G309" s="635"/>
      <c r="H309" s="635"/>
      <c r="I309" s="739"/>
    </row>
    <row r="310" spans="2:9" ht="10.5">
      <c r="B310" s="635"/>
      <c r="C310" s="635"/>
      <c r="D310" s="635"/>
      <c r="E310" s="635"/>
      <c r="F310" s="740"/>
      <c r="G310" s="635"/>
      <c r="H310" s="635"/>
      <c r="I310" s="739"/>
    </row>
    <row r="311" spans="2:9" ht="10.5">
      <c r="B311" s="635"/>
      <c r="C311" s="635"/>
      <c r="D311" s="635"/>
      <c r="E311" s="635"/>
      <c r="F311" s="740"/>
      <c r="G311" s="635"/>
      <c r="H311" s="635"/>
      <c r="I311" s="739"/>
    </row>
    <row r="312" spans="2:9" ht="10.5">
      <c r="B312" s="635"/>
      <c r="C312" s="635"/>
      <c r="D312" s="635"/>
      <c r="E312" s="635"/>
      <c r="F312" s="740"/>
      <c r="G312" s="635"/>
      <c r="H312" s="635"/>
      <c r="I312" s="739"/>
    </row>
    <row r="313" spans="2:9" ht="10.5">
      <c r="B313" s="635"/>
      <c r="C313" s="635"/>
      <c r="D313" s="635"/>
      <c r="E313" s="635"/>
      <c r="F313" s="740"/>
      <c r="G313" s="635"/>
      <c r="H313" s="635"/>
      <c r="I313" s="739"/>
    </row>
    <row r="314" spans="2:9" ht="10.5">
      <c r="B314" s="635"/>
      <c r="C314" s="635"/>
      <c r="D314" s="635"/>
      <c r="E314" s="635"/>
      <c r="F314" s="740"/>
      <c r="G314" s="635"/>
      <c r="H314" s="635"/>
      <c r="I314" s="739"/>
    </row>
    <row r="315" spans="2:9" ht="10.5">
      <c r="B315" s="635"/>
      <c r="C315" s="635"/>
      <c r="D315" s="635"/>
      <c r="E315" s="635"/>
      <c r="F315" s="740"/>
      <c r="G315" s="635"/>
      <c r="H315" s="635"/>
      <c r="I315" s="739"/>
    </row>
    <row r="316" spans="2:9" ht="10.5">
      <c r="B316" s="635"/>
      <c r="C316" s="635"/>
      <c r="D316" s="635"/>
      <c r="E316" s="635"/>
      <c r="F316" s="740"/>
      <c r="G316" s="635"/>
      <c r="H316" s="635"/>
      <c r="I316" s="739"/>
    </row>
    <row r="317" spans="2:9" ht="10.5">
      <c r="B317" s="635"/>
      <c r="C317" s="635"/>
      <c r="D317" s="635"/>
      <c r="E317" s="635"/>
      <c r="F317" s="740"/>
      <c r="G317" s="635"/>
      <c r="H317" s="635"/>
      <c r="I317" s="739"/>
    </row>
    <row r="318" spans="2:9" ht="10.5">
      <c r="B318" s="635"/>
      <c r="C318" s="635"/>
      <c r="D318" s="635"/>
      <c r="E318" s="635"/>
      <c r="F318" s="740"/>
      <c r="G318" s="635"/>
      <c r="H318" s="635"/>
      <c r="I318" s="739"/>
    </row>
    <row r="319" spans="2:9" ht="10.5">
      <c r="B319" s="635"/>
      <c r="C319" s="635"/>
      <c r="D319" s="635"/>
      <c r="E319" s="635"/>
      <c r="F319" s="740"/>
      <c r="G319" s="635"/>
      <c r="H319" s="635"/>
      <c r="I319" s="739"/>
    </row>
    <row r="320" spans="2:9" ht="10.5">
      <c r="B320" s="635"/>
      <c r="C320" s="635"/>
      <c r="D320" s="635"/>
      <c r="E320" s="635"/>
      <c r="F320" s="740"/>
      <c r="G320" s="635"/>
      <c r="H320" s="635"/>
      <c r="I320" s="739"/>
    </row>
    <row r="321" spans="2:9" ht="10.5">
      <c r="B321" s="635"/>
      <c r="C321" s="635"/>
      <c r="D321" s="635"/>
      <c r="E321" s="635"/>
      <c r="F321" s="740"/>
      <c r="G321" s="635"/>
      <c r="H321" s="635"/>
      <c r="I321" s="739"/>
    </row>
    <row r="322" spans="2:9" ht="10.5">
      <c r="B322" s="635"/>
      <c r="C322" s="635"/>
      <c r="D322" s="635"/>
      <c r="E322" s="635"/>
      <c r="F322" s="740"/>
      <c r="G322" s="635"/>
      <c r="H322" s="635"/>
      <c r="I322" s="739"/>
    </row>
    <row r="323" spans="2:9" ht="10.5">
      <c r="B323" s="635"/>
      <c r="C323" s="635"/>
      <c r="D323" s="635"/>
      <c r="E323" s="635"/>
      <c r="F323" s="740"/>
      <c r="G323" s="635"/>
      <c r="H323" s="635"/>
      <c r="I323" s="739"/>
    </row>
    <row r="324" spans="2:9" ht="10.5">
      <c r="B324" s="635"/>
      <c r="C324" s="635"/>
      <c r="D324" s="635"/>
      <c r="E324" s="635"/>
      <c r="F324" s="740"/>
      <c r="G324" s="635"/>
      <c r="H324" s="635"/>
      <c r="I324" s="739"/>
    </row>
    <row r="325" spans="2:9" ht="10.5">
      <c r="B325" s="635"/>
      <c r="C325" s="635"/>
      <c r="D325" s="635"/>
      <c r="E325" s="635"/>
      <c r="F325" s="740"/>
      <c r="G325" s="635"/>
      <c r="H325" s="635"/>
      <c r="I325" s="739"/>
    </row>
    <row r="326" spans="2:9" ht="10.5">
      <c r="B326" s="635"/>
      <c r="C326" s="635"/>
      <c r="D326" s="635"/>
      <c r="E326" s="635"/>
      <c r="F326" s="740"/>
      <c r="G326" s="635"/>
      <c r="H326" s="635"/>
      <c r="I326" s="739"/>
    </row>
    <row r="327" spans="2:9" ht="10.5">
      <c r="B327" s="635"/>
      <c r="C327" s="635"/>
      <c r="D327" s="635"/>
      <c r="E327" s="635"/>
      <c r="F327" s="740"/>
      <c r="G327" s="635"/>
      <c r="H327" s="635"/>
      <c r="I327" s="739"/>
    </row>
    <row r="328" spans="2:9" ht="10.5">
      <c r="B328" s="635"/>
      <c r="C328" s="635"/>
      <c r="D328" s="635"/>
      <c r="E328" s="635"/>
      <c r="F328" s="740"/>
      <c r="G328" s="635"/>
      <c r="H328" s="635"/>
      <c r="I328" s="739"/>
    </row>
    <row r="329" spans="2:9" ht="10.5">
      <c r="B329" s="635"/>
      <c r="C329" s="635"/>
      <c r="D329" s="635"/>
      <c r="E329" s="635"/>
      <c r="F329" s="740"/>
      <c r="G329" s="635"/>
      <c r="H329" s="635"/>
      <c r="I329" s="739"/>
    </row>
    <row r="330" spans="2:9" ht="10.5">
      <c r="B330" s="635"/>
      <c r="C330" s="635"/>
      <c r="D330" s="635"/>
      <c r="E330" s="635"/>
      <c r="F330" s="740"/>
      <c r="G330" s="635"/>
      <c r="H330" s="635"/>
      <c r="I330" s="739"/>
    </row>
    <row r="331" spans="2:9" ht="10.5">
      <c r="B331" s="635"/>
      <c r="C331" s="635"/>
      <c r="D331" s="635"/>
      <c r="E331" s="635"/>
      <c r="F331" s="740"/>
      <c r="G331" s="635"/>
      <c r="H331" s="635"/>
      <c r="I331" s="739"/>
    </row>
    <row r="332" spans="2:9" ht="10.5">
      <c r="B332" s="635"/>
      <c r="C332" s="635"/>
      <c r="D332" s="635"/>
      <c r="E332" s="635"/>
      <c r="F332" s="740"/>
      <c r="G332" s="635"/>
      <c r="H332" s="635"/>
      <c r="I332" s="739"/>
    </row>
    <row r="333" spans="2:9" ht="10.5">
      <c r="B333" s="635"/>
      <c r="C333" s="635"/>
      <c r="D333" s="635"/>
      <c r="E333" s="635"/>
      <c r="F333" s="740"/>
      <c r="G333" s="635"/>
      <c r="H333" s="635"/>
      <c r="I333" s="739"/>
    </row>
    <row r="334" spans="2:9" ht="10.5">
      <c r="B334" s="635"/>
      <c r="C334" s="635"/>
      <c r="D334" s="635"/>
      <c r="E334" s="635"/>
      <c r="F334" s="740"/>
      <c r="G334" s="635"/>
      <c r="H334" s="635"/>
      <c r="I334" s="739"/>
    </row>
    <row r="335" spans="2:9" ht="10.5">
      <c r="B335" s="635"/>
      <c r="C335" s="635"/>
      <c r="D335" s="635"/>
      <c r="E335" s="635"/>
      <c r="F335" s="740"/>
      <c r="G335" s="635"/>
      <c r="H335" s="635"/>
      <c r="I335" s="739"/>
    </row>
    <row r="336" spans="2:9" ht="10.5">
      <c r="B336" s="635"/>
      <c r="C336" s="635"/>
      <c r="D336" s="635"/>
      <c r="E336" s="635"/>
      <c r="F336" s="740"/>
      <c r="G336" s="635"/>
      <c r="H336" s="635"/>
      <c r="I336" s="739"/>
    </row>
    <row r="337" spans="2:9" ht="10.5">
      <c r="B337" s="635"/>
      <c r="C337" s="635"/>
      <c r="D337" s="635"/>
      <c r="E337" s="635"/>
      <c r="F337" s="740"/>
      <c r="G337" s="635"/>
      <c r="H337" s="635"/>
      <c r="I337" s="739"/>
    </row>
    <row r="338" spans="2:9" ht="10.5">
      <c r="B338" s="635"/>
      <c r="C338" s="635"/>
      <c r="D338" s="635"/>
      <c r="E338" s="635"/>
      <c r="F338" s="740"/>
      <c r="G338" s="635"/>
      <c r="H338" s="635"/>
      <c r="I338" s="739"/>
    </row>
    <row r="339" spans="2:9" ht="10.5">
      <c r="B339" s="635"/>
      <c r="C339" s="635"/>
      <c r="D339" s="635"/>
      <c r="E339" s="635"/>
      <c r="F339" s="740"/>
      <c r="G339" s="635"/>
      <c r="H339" s="635"/>
      <c r="I339" s="739"/>
    </row>
    <row r="340" spans="2:9" ht="10.5">
      <c r="B340" s="635"/>
      <c r="C340" s="635"/>
      <c r="D340" s="635"/>
      <c r="E340" s="635"/>
      <c r="F340" s="740"/>
      <c r="G340" s="635"/>
      <c r="H340" s="635"/>
      <c r="I340" s="739"/>
    </row>
    <row r="341" spans="2:9" ht="10.5">
      <c r="B341" s="635"/>
      <c r="C341" s="635"/>
      <c r="D341" s="635"/>
      <c r="E341" s="635"/>
      <c r="F341" s="740"/>
      <c r="G341" s="635"/>
      <c r="H341" s="635"/>
      <c r="I341" s="739"/>
    </row>
    <row r="342" spans="2:9" ht="10.5">
      <c r="B342" s="635"/>
      <c r="C342" s="635"/>
      <c r="D342" s="635"/>
      <c r="E342" s="635"/>
      <c r="F342" s="740"/>
      <c r="G342" s="635"/>
      <c r="H342" s="635"/>
      <c r="I342" s="739"/>
    </row>
    <row r="343" spans="2:9" ht="10.5">
      <c r="B343" s="635"/>
      <c r="C343" s="635"/>
      <c r="D343" s="635"/>
      <c r="E343" s="635"/>
      <c r="F343" s="740"/>
      <c r="G343" s="635"/>
      <c r="H343" s="635"/>
      <c r="I343" s="739"/>
    </row>
    <row r="344" spans="2:9" ht="10.5">
      <c r="B344" s="635"/>
      <c r="C344" s="635"/>
      <c r="D344" s="635"/>
      <c r="E344" s="635"/>
      <c r="F344" s="740"/>
      <c r="G344" s="635"/>
      <c r="H344" s="635"/>
      <c r="I344" s="739"/>
    </row>
    <row r="345" spans="2:9" ht="10.5">
      <c r="B345" s="635"/>
      <c r="C345" s="635"/>
      <c r="D345" s="635"/>
      <c r="E345" s="635"/>
      <c r="F345" s="740"/>
      <c r="G345" s="635"/>
      <c r="H345" s="635"/>
      <c r="I345" s="739"/>
    </row>
    <row r="346" spans="2:9" ht="10.5">
      <c r="B346" s="635"/>
      <c r="C346" s="635"/>
      <c r="D346" s="635"/>
      <c r="E346" s="635"/>
      <c r="F346" s="740"/>
      <c r="G346" s="635"/>
      <c r="H346" s="635"/>
      <c r="I346" s="739"/>
    </row>
    <row r="347" spans="2:9" ht="10.5">
      <c r="B347" s="635"/>
      <c r="C347" s="635"/>
      <c r="D347" s="635"/>
      <c r="E347" s="635"/>
      <c r="F347" s="740"/>
      <c r="G347" s="635"/>
      <c r="H347" s="635"/>
      <c r="I347" s="739"/>
    </row>
    <row r="348" spans="2:9" ht="10.5">
      <c r="B348" s="635"/>
      <c r="C348" s="635"/>
      <c r="D348" s="635"/>
      <c r="E348" s="635"/>
      <c r="F348" s="740"/>
      <c r="G348" s="635"/>
      <c r="H348" s="635"/>
      <c r="I348" s="739"/>
    </row>
    <row r="349" spans="2:9" ht="10.5">
      <c r="B349" s="635"/>
      <c r="C349" s="635"/>
      <c r="D349" s="635"/>
      <c r="E349" s="635"/>
      <c r="F349" s="740"/>
      <c r="G349" s="635"/>
      <c r="H349" s="635"/>
      <c r="I349" s="739"/>
    </row>
    <row r="350" spans="2:9" ht="10.5">
      <c r="B350" s="635"/>
      <c r="C350" s="635"/>
      <c r="D350" s="635"/>
      <c r="E350" s="635"/>
      <c r="F350" s="740"/>
      <c r="G350" s="635"/>
      <c r="H350" s="635"/>
      <c r="I350" s="739"/>
    </row>
    <row r="351" spans="2:9" ht="10.5">
      <c r="B351" s="635"/>
      <c r="C351" s="635"/>
      <c r="D351" s="635"/>
      <c r="E351" s="635"/>
      <c r="F351" s="740"/>
      <c r="G351" s="635"/>
      <c r="H351" s="635"/>
      <c r="I351" s="739"/>
    </row>
    <row r="352" spans="2:9" ht="10.5">
      <c r="B352" s="635"/>
      <c r="C352" s="635"/>
      <c r="D352" s="635"/>
      <c r="E352" s="635"/>
      <c r="F352" s="740"/>
      <c r="G352" s="635"/>
      <c r="H352" s="635"/>
      <c r="I352" s="739"/>
    </row>
    <row r="353" spans="2:9" ht="10.5">
      <c r="B353" s="635"/>
      <c r="C353" s="635"/>
      <c r="D353" s="635"/>
      <c r="E353" s="635"/>
      <c r="F353" s="740"/>
      <c r="G353" s="635"/>
      <c r="H353" s="635"/>
      <c r="I353" s="739"/>
    </row>
    <row r="354" spans="2:9" ht="10.5">
      <c r="B354" s="635"/>
      <c r="C354" s="635"/>
      <c r="D354" s="635"/>
      <c r="E354" s="635"/>
      <c r="F354" s="740"/>
      <c r="G354" s="635"/>
      <c r="H354" s="635"/>
      <c r="I354" s="739"/>
    </row>
    <row r="355" spans="2:9" ht="10.5">
      <c r="B355" s="635"/>
      <c r="C355" s="635"/>
      <c r="D355" s="635"/>
      <c r="E355" s="635"/>
      <c r="F355" s="740"/>
      <c r="G355" s="635"/>
      <c r="H355" s="635"/>
      <c r="I355" s="739"/>
    </row>
    <row r="356" spans="2:9" ht="10.5">
      <c r="B356" s="635"/>
      <c r="C356" s="635"/>
      <c r="D356" s="635"/>
      <c r="E356" s="635"/>
      <c r="F356" s="740"/>
      <c r="G356" s="635"/>
      <c r="H356" s="635"/>
      <c r="I356" s="739"/>
    </row>
    <row r="357" spans="2:9" ht="10.5">
      <c r="B357" s="635"/>
      <c r="C357" s="635"/>
      <c r="D357" s="635"/>
      <c r="E357" s="635"/>
      <c r="F357" s="740"/>
      <c r="G357" s="635"/>
      <c r="H357" s="635"/>
      <c r="I357" s="739"/>
    </row>
    <row r="358" spans="2:9" ht="10.5">
      <c r="B358" s="635"/>
      <c r="C358" s="635"/>
      <c r="D358" s="635"/>
      <c r="E358" s="635"/>
      <c r="F358" s="740"/>
      <c r="G358" s="635"/>
      <c r="H358" s="635"/>
      <c r="I358" s="739"/>
    </row>
    <row r="359" spans="2:9" ht="10.5">
      <c r="B359" s="635"/>
      <c r="C359" s="635"/>
      <c r="D359" s="635"/>
      <c r="E359" s="635"/>
      <c r="F359" s="740"/>
      <c r="G359" s="635"/>
      <c r="H359" s="635"/>
      <c r="I359" s="739"/>
    </row>
    <row r="360" spans="2:9" ht="10.5">
      <c r="B360" s="635"/>
      <c r="C360" s="635"/>
      <c r="D360" s="635"/>
      <c r="E360" s="635"/>
      <c r="F360" s="740"/>
      <c r="G360" s="635"/>
      <c r="H360" s="635"/>
      <c r="I360" s="739"/>
    </row>
    <row r="361" spans="2:9" ht="10.5">
      <c r="B361" s="635"/>
      <c r="C361" s="635"/>
      <c r="D361" s="635"/>
      <c r="E361" s="635"/>
      <c r="F361" s="740"/>
      <c r="G361" s="635"/>
      <c r="H361" s="635"/>
      <c r="I361" s="739"/>
    </row>
    <row r="362" spans="2:9" ht="10.5">
      <c r="B362" s="635"/>
      <c r="C362" s="635"/>
      <c r="D362" s="635"/>
      <c r="E362" s="635"/>
      <c r="F362" s="740"/>
      <c r="G362" s="635"/>
      <c r="H362" s="635"/>
      <c r="I362" s="739"/>
    </row>
    <row r="363" spans="2:9" ht="10.5">
      <c r="B363" s="635"/>
      <c r="C363" s="635"/>
      <c r="D363" s="635"/>
      <c r="E363" s="635"/>
      <c r="F363" s="740"/>
      <c r="G363" s="635"/>
      <c r="H363" s="635"/>
      <c r="I363" s="739"/>
    </row>
    <row r="364" spans="2:9" ht="10.5">
      <c r="B364" s="635"/>
      <c r="C364" s="635"/>
      <c r="D364" s="635"/>
      <c r="E364" s="635"/>
      <c r="F364" s="740"/>
      <c r="G364" s="635"/>
      <c r="H364" s="635"/>
      <c r="I364" s="739"/>
    </row>
    <row r="365" spans="2:9" ht="10.5">
      <c r="B365" s="635"/>
      <c r="C365" s="635"/>
      <c r="D365" s="635"/>
      <c r="E365" s="635"/>
      <c r="F365" s="740"/>
      <c r="G365" s="635"/>
      <c r="H365" s="635"/>
      <c r="I365" s="739"/>
    </row>
    <row r="366" spans="2:9" ht="10.5">
      <c r="B366" s="635"/>
      <c r="C366" s="635"/>
      <c r="D366" s="635"/>
      <c r="E366" s="635"/>
      <c r="F366" s="740"/>
      <c r="G366" s="635"/>
      <c r="H366" s="635"/>
      <c r="I366" s="739"/>
    </row>
    <row r="367" spans="2:9" ht="10.5">
      <c r="B367" s="635"/>
      <c r="C367" s="635"/>
      <c r="D367" s="635"/>
      <c r="E367" s="635"/>
      <c r="F367" s="740"/>
      <c r="G367" s="635"/>
      <c r="H367" s="635"/>
      <c r="I367" s="739"/>
    </row>
    <row r="368" spans="2:9" ht="10.5">
      <c r="B368" s="635"/>
      <c r="C368" s="635"/>
      <c r="D368" s="635"/>
      <c r="E368" s="635"/>
      <c r="F368" s="740"/>
      <c r="G368" s="635"/>
      <c r="H368" s="635"/>
      <c r="I368" s="739"/>
    </row>
    <row r="369" spans="2:9" ht="10.5">
      <c r="B369" s="635"/>
      <c r="C369" s="635"/>
      <c r="D369" s="635"/>
      <c r="E369" s="635"/>
      <c r="F369" s="740"/>
      <c r="G369" s="635"/>
      <c r="H369" s="635"/>
      <c r="I369" s="739"/>
    </row>
    <row r="370" spans="2:9" ht="10.5">
      <c r="B370" s="635"/>
      <c r="C370" s="635"/>
      <c r="D370" s="635"/>
      <c r="E370" s="635"/>
      <c r="F370" s="740"/>
      <c r="G370" s="635"/>
      <c r="H370" s="635"/>
      <c r="I370" s="739"/>
    </row>
    <row r="371" spans="2:9" ht="10.5">
      <c r="B371" s="635"/>
      <c r="C371" s="635"/>
      <c r="D371" s="635"/>
      <c r="E371" s="635"/>
      <c r="F371" s="740"/>
      <c r="G371" s="635"/>
      <c r="H371" s="635"/>
      <c r="I371" s="739"/>
    </row>
    <row r="372" spans="2:9" ht="10.5">
      <c r="B372" s="635"/>
      <c r="C372" s="635"/>
      <c r="D372" s="635"/>
      <c r="E372" s="635"/>
      <c r="F372" s="740"/>
      <c r="G372" s="635"/>
      <c r="H372" s="635"/>
      <c r="I372" s="739"/>
    </row>
    <row r="373" spans="2:9" ht="10.5">
      <c r="B373" s="635"/>
      <c r="C373" s="635"/>
      <c r="D373" s="635"/>
      <c r="E373" s="635"/>
      <c r="F373" s="740"/>
      <c r="G373" s="635"/>
      <c r="H373" s="635"/>
      <c r="I373" s="739"/>
    </row>
    <row r="374" spans="2:9" ht="10.5">
      <c r="B374" s="635"/>
      <c r="C374" s="635"/>
      <c r="D374" s="635"/>
      <c r="E374" s="635"/>
      <c r="F374" s="740"/>
      <c r="G374" s="635"/>
      <c r="H374" s="635"/>
      <c r="I374" s="739"/>
    </row>
    <row r="375" spans="2:9" ht="10.5">
      <c r="B375" s="635"/>
      <c r="C375" s="635"/>
      <c r="D375" s="635"/>
      <c r="E375" s="635"/>
      <c r="F375" s="740"/>
      <c r="G375" s="635"/>
      <c r="H375" s="635"/>
      <c r="I375" s="739"/>
    </row>
    <row r="376" spans="2:9" ht="10.5">
      <c r="B376" s="635"/>
      <c r="C376" s="635"/>
      <c r="D376" s="635"/>
      <c r="E376" s="635"/>
      <c r="F376" s="740"/>
      <c r="G376" s="635"/>
      <c r="H376" s="635"/>
      <c r="I376" s="739"/>
    </row>
    <row r="377" spans="2:9" ht="10.5">
      <c r="B377" s="635"/>
      <c r="C377" s="635"/>
      <c r="D377" s="635"/>
      <c r="E377" s="635"/>
      <c r="F377" s="740"/>
      <c r="G377" s="635"/>
      <c r="H377" s="635"/>
      <c r="I377" s="739"/>
    </row>
    <row r="378" spans="2:9" ht="10.5">
      <c r="B378" s="635"/>
      <c r="C378" s="635"/>
      <c r="D378" s="635"/>
      <c r="E378" s="635"/>
      <c r="F378" s="740"/>
      <c r="G378" s="635"/>
      <c r="H378" s="635"/>
      <c r="I378" s="739"/>
    </row>
    <row r="379" spans="2:9" ht="10.5">
      <c r="B379" s="635"/>
      <c r="C379" s="635"/>
      <c r="D379" s="635"/>
      <c r="E379" s="635"/>
      <c r="F379" s="740"/>
      <c r="G379" s="635"/>
      <c r="H379" s="635"/>
      <c r="I379" s="739"/>
    </row>
    <row r="380" spans="2:9" ht="10.5">
      <c r="B380" s="635"/>
      <c r="C380" s="635"/>
      <c r="D380" s="635"/>
      <c r="E380" s="635"/>
      <c r="F380" s="740"/>
      <c r="G380" s="635"/>
      <c r="H380" s="635"/>
      <c r="I380" s="739"/>
    </row>
    <row r="381" spans="2:9" ht="10.5">
      <c r="B381" s="635"/>
      <c r="C381" s="635"/>
      <c r="D381" s="635"/>
      <c r="E381" s="635"/>
      <c r="F381" s="740"/>
      <c r="G381" s="635"/>
      <c r="H381" s="635"/>
      <c r="I381" s="739"/>
    </row>
    <row r="382" spans="2:9" ht="10.5">
      <c r="B382" s="635"/>
      <c r="C382" s="635"/>
      <c r="D382" s="635"/>
      <c r="E382" s="635"/>
      <c r="F382" s="740"/>
      <c r="G382" s="635"/>
      <c r="H382" s="635"/>
      <c r="I382" s="739"/>
    </row>
    <row r="383" spans="2:9" ht="10.5">
      <c r="B383" s="635"/>
      <c r="C383" s="635"/>
      <c r="D383" s="635"/>
      <c r="E383" s="635"/>
      <c r="F383" s="740"/>
      <c r="G383" s="635"/>
      <c r="H383" s="635"/>
      <c r="I383" s="739"/>
    </row>
    <row r="384" spans="2:9" ht="10.5">
      <c r="B384" s="635"/>
      <c r="C384" s="635"/>
      <c r="D384" s="635"/>
      <c r="E384" s="635"/>
      <c r="F384" s="740"/>
      <c r="G384" s="635"/>
      <c r="H384" s="635"/>
      <c r="I384" s="739"/>
    </row>
    <row r="385" spans="2:9" ht="10.5">
      <c r="B385" s="635"/>
      <c r="C385" s="635"/>
      <c r="D385" s="635"/>
      <c r="E385" s="635"/>
      <c r="F385" s="740"/>
      <c r="G385" s="635"/>
      <c r="H385" s="635"/>
      <c r="I385" s="739"/>
    </row>
    <row r="386" spans="2:9" ht="10.5">
      <c r="B386" s="635"/>
      <c r="C386" s="635"/>
      <c r="D386" s="635"/>
      <c r="E386" s="635"/>
      <c r="F386" s="740"/>
      <c r="G386" s="635"/>
      <c r="H386" s="635"/>
      <c r="I386" s="739"/>
    </row>
    <row r="387" spans="2:9" ht="10.5">
      <c r="B387" s="635"/>
      <c r="C387" s="635"/>
      <c r="D387" s="635"/>
      <c r="E387" s="635"/>
      <c r="F387" s="740"/>
      <c r="G387" s="635"/>
      <c r="H387" s="635"/>
      <c r="I387" s="739"/>
    </row>
    <row r="388" spans="2:9" ht="10.5">
      <c r="B388" s="635"/>
      <c r="C388" s="635"/>
      <c r="D388" s="635"/>
      <c r="E388" s="635"/>
      <c r="F388" s="740"/>
      <c r="G388" s="635"/>
      <c r="H388" s="635"/>
      <c r="I388" s="739"/>
    </row>
    <row r="389" spans="2:9" ht="10.5">
      <c r="B389" s="635"/>
      <c r="C389" s="635"/>
      <c r="D389" s="635"/>
      <c r="E389" s="635"/>
      <c r="F389" s="740"/>
      <c r="G389" s="635"/>
      <c r="H389" s="635"/>
      <c r="I389" s="739"/>
    </row>
    <row r="390" spans="2:9" ht="10.5">
      <c r="B390" s="635"/>
      <c r="C390" s="635"/>
      <c r="D390" s="635"/>
      <c r="E390" s="635"/>
      <c r="F390" s="740"/>
      <c r="G390" s="635"/>
      <c r="H390" s="635"/>
      <c r="I390" s="739"/>
    </row>
    <row r="391" spans="2:9" ht="10.5">
      <c r="B391" s="635"/>
      <c r="C391" s="635"/>
      <c r="D391" s="635"/>
      <c r="E391" s="635"/>
      <c r="F391" s="740"/>
      <c r="G391" s="635"/>
      <c r="H391" s="635"/>
      <c r="I391" s="739"/>
    </row>
    <row r="392" spans="2:9" ht="10.5">
      <c r="B392" s="635"/>
      <c r="C392" s="635"/>
      <c r="D392" s="635"/>
      <c r="E392" s="635"/>
      <c r="F392" s="740"/>
      <c r="G392" s="635"/>
      <c r="H392" s="635"/>
      <c r="I392" s="739"/>
    </row>
    <row r="393" spans="2:9" ht="10.5">
      <c r="B393" s="635"/>
      <c r="C393" s="635"/>
      <c r="D393" s="635"/>
      <c r="E393" s="635"/>
      <c r="F393" s="740"/>
      <c r="G393" s="635"/>
      <c r="H393" s="635"/>
      <c r="I393" s="739"/>
    </row>
    <row r="394" spans="2:9" ht="10.5">
      <c r="B394" s="635"/>
      <c r="C394" s="635"/>
      <c r="D394" s="635"/>
      <c r="E394" s="635"/>
      <c r="F394" s="740"/>
      <c r="G394" s="635"/>
      <c r="H394" s="635"/>
      <c r="I394" s="739"/>
    </row>
    <row r="395" spans="2:9" ht="10.5">
      <c r="B395" s="635"/>
      <c r="C395" s="635"/>
      <c r="D395" s="635"/>
      <c r="E395" s="635"/>
      <c r="F395" s="740"/>
      <c r="G395" s="635"/>
      <c r="H395" s="635"/>
      <c r="I395" s="739"/>
    </row>
    <row r="396" spans="2:9" ht="10.5">
      <c r="B396" s="635"/>
      <c r="C396" s="635"/>
      <c r="D396" s="635"/>
      <c r="E396" s="635"/>
      <c r="F396" s="740"/>
      <c r="G396" s="635"/>
      <c r="H396" s="635"/>
      <c r="I396" s="739"/>
    </row>
    <row r="397" spans="2:9" ht="10.5">
      <c r="B397" s="635"/>
      <c r="C397" s="635"/>
      <c r="D397" s="635"/>
      <c r="E397" s="635"/>
      <c r="F397" s="740"/>
      <c r="G397" s="635"/>
      <c r="H397" s="635"/>
      <c r="I397" s="739"/>
    </row>
    <row r="398" spans="2:9" ht="10.5">
      <c r="B398" s="635"/>
      <c r="C398" s="635"/>
      <c r="D398" s="635"/>
      <c r="E398" s="635"/>
      <c r="F398" s="740"/>
      <c r="G398" s="635"/>
      <c r="H398" s="635"/>
      <c r="I398" s="739"/>
    </row>
    <row r="399" spans="2:9" ht="10.5">
      <c r="B399" s="635"/>
      <c r="C399" s="635"/>
      <c r="D399" s="635"/>
      <c r="E399" s="635"/>
      <c r="F399" s="740"/>
      <c r="G399" s="635"/>
      <c r="H399" s="635"/>
      <c r="I399" s="739"/>
    </row>
    <row r="400" spans="2:9" ht="10.5">
      <c r="B400" s="635"/>
      <c r="C400" s="635"/>
      <c r="D400" s="635"/>
      <c r="E400" s="635"/>
      <c r="F400" s="740"/>
      <c r="G400" s="635"/>
      <c r="H400" s="635"/>
      <c r="I400" s="739"/>
    </row>
    <row r="401" spans="2:9" ht="10.5">
      <c r="B401" s="635"/>
      <c r="C401" s="635"/>
      <c r="D401" s="635"/>
      <c r="E401" s="635"/>
      <c r="F401" s="740"/>
      <c r="G401" s="635"/>
      <c r="H401" s="635"/>
      <c r="I401" s="739"/>
    </row>
    <row r="402" spans="2:9" ht="10.5">
      <c r="B402" s="635"/>
      <c r="C402" s="635"/>
      <c r="D402" s="635"/>
      <c r="E402" s="635"/>
      <c r="F402" s="740"/>
      <c r="G402" s="635"/>
      <c r="H402" s="635"/>
      <c r="I402" s="739"/>
    </row>
    <row r="403" spans="2:9" ht="10.5">
      <c r="B403" s="635"/>
      <c r="C403" s="635"/>
      <c r="D403" s="635"/>
      <c r="E403" s="635"/>
      <c r="F403" s="740"/>
      <c r="G403" s="635"/>
      <c r="H403" s="635"/>
      <c r="I403" s="739"/>
    </row>
    <row r="404" spans="2:9" ht="10.5">
      <c r="B404" s="635"/>
      <c r="C404" s="635"/>
      <c r="D404" s="635"/>
      <c r="E404" s="635"/>
      <c r="F404" s="740"/>
      <c r="G404" s="635"/>
      <c r="H404" s="635"/>
      <c r="I404" s="739"/>
    </row>
    <row r="405" spans="2:9" ht="10.5">
      <c r="B405" s="635"/>
      <c r="C405" s="635"/>
      <c r="D405" s="635"/>
      <c r="E405" s="635"/>
      <c r="F405" s="740"/>
      <c r="G405" s="635"/>
      <c r="H405" s="635"/>
      <c r="I405" s="739"/>
    </row>
    <row r="406" spans="2:9" ht="10.5">
      <c r="B406" s="635"/>
      <c r="C406" s="635"/>
      <c r="D406" s="635"/>
      <c r="E406" s="635"/>
      <c r="F406" s="740"/>
      <c r="G406" s="635"/>
      <c r="H406" s="635"/>
      <c r="I406" s="739"/>
    </row>
    <row r="407" spans="2:9" ht="10.5">
      <c r="B407" s="635"/>
      <c r="C407" s="635"/>
      <c r="D407" s="635"/>
      <c r="E407" s="635"/>
      <c r="F407" s="740"/>
      <c r="G407" s="635"/>
      <c r="H407" s="635"/>
      <c r="I407" s="739"/>
    </row>
    <row r="408" spans="2:9" ht="10.5">
      <c r="B408" s="635"/>
      <c r="C408" s="635"/>
      <c r="D408" s="635"/>
      <c r="E408" s="635"/>
      <c r="F408" s="740"/>
      <c r="G408" s="635"/>
      <c r="H408" s="635"/>
      <c r="I408" s="739"/>
    </row>
    <row r="409" spans="2:9" ht="10.5">
      <c r="B409" s="635"/>
      <c r="C409" s="635"/>
      <c r="D409" s="635"/>
      <c r="E409" s="635"/>
      <c r="F409" s="740"/>
      <c r="G409" s="635"/>
      <c r="H409" s="635"/>
      <c r="I409" s="739"/>
    </row>
    <row r="410" spans="2:9" ht="10.5">
      <c r="B410" s="635"/>
      <c r="C410" s="635"/>
      <c r="D410" s="635"/>
      <c r="E410" s="635"/>
      <c r="F410" s="740"/>
      <c r="G410" s="635"/>
      <c r="H410" s="635"/>
      <c r="I410" s="739"/>
    </row>
    <row r="411" spans="2:9" ht="10.5">
      <c r="B411" s="635"/>
      <c r="C411" s="635"/>
      <c r="D411" s="635"/>
      <c r="E411" s="635"/>
      <c r="F411" s="740"/>
      <c r="G411" s="635"/>
      <c r="H411" s="635"/>
      <c r="I411" s="739"/>
    </row>
    <row r="412" spans="2:9" ht="10.5">
      <c r="B412" s="635"/>
      <c r="C412" s="635"/>
      <c r="D412" s="635"/>
      <c r="E412" s="635"/>
      <c r="F412" s="740"/>
      <c r="G412" s="635"/>
      <c r="H412" s="635"/>
      <c r="I412" s="739"/>
    </row>
    <row r="413" spans="2:9" ht="10.5">
      <c r="B413" s="635"/>
      <c r="C413" s="635"/>
      <c r="D413" s="635"/>
      <c r="E413" s="635"/>
      <c r="F413" s="740"/>
      <c r="G413" s="635"/>
      <c r="H413" s="635"/>
      <c r="I413" s="739"/>
    </row>
    <row r="414" spans="2:9" ht="10.5">
      <c r="B414" s="635"/>
      <c r="C414" s="635"/>
      <c r="D414" s="635"/>
      <c r="E414" s="635"/>
      <c r="F414" s="740"/>
      <c r="G414" s="635"/>
      <c r="H414" s="635"/>
      <c r="I414" s="739"/>
    </row>
    <row r="415" spans="2:9" ht="10.5">
      <c r="B415" s="635"/>
      <c r="C415" s="635"/>
      <c r="D415" s="635"/>
      <c r="E415" s="635"/>
      <c r="F415" s="740"/>
      <c r="G415" s="635"/>
      <c r="H415" s="635"/>
      <c r="I415" s="739"/>
    </row>
    <row r="416" spans="2:9" ht="10.5">
      <c r="B416" s="635"/>
      <c r="C416" s="635"/>
      <c r="D416" s="635"/>
      <c r="E416" s="635"/>
      <c r="F416" s="740"/>
      <c r="G416" s="635"/>
      <c r="H416" s="635"/>
      <c r="I416" s="739"/>
    </row>
    <row r="417" spans="2:9" ht="10.5">
      <c r="B417" s="635"/>
      <c r="C417" s="635"/>
      <c r="D417" s="635"/>
      <c r="E417" s="635"/>
      <c r="F417" s="740"/>
      <c r="G417" s="635"/>
      <c r="H417" s="635"/>
      <c r="I417" s="739"/>
    </row>
    <row r="418" spans="2:9" ht="10.5">
      <c r="B418" s="635"/>
      <c r="C418" s="635"/>
      <c r="D418" s="635"/>
      <c r="E418" s="635"/>
      <c r="F418" s="740"/>
      <c r="G418" s="635"/>
      <c r="H418" s="635"/>
      <c r="I418" s="739"/>
    </row>
    <row r="419" spans="2:9" ht="10.5">
      <c r="B419" s="635"/>
      <c r="C419" s="635"/>
      <c r="D419" s="635"/>
      <c r="E419" s="635"/>
      <c r="F419" s="740"/>
      <c r="G419" s="635"/>
      <c r="H419" s="635"/>
      <c r="I419" s="739"/>
    </row>
    <row r="420" spans="2:9" ht="10.5">
      <c r="B420" s="635"/>
      <c r="C420" s="635"/>
      <c r="D420" s="635"/>
      <c r="E420" s="635"/>
      <c r="F420" s="740"/>
      <c r="G420" s="635"/>
      <c r="H420" s="635"/>
      <c r="I420" s="739"/>
    </row>
    <row r="421" spans="2:9" ht="10.5">
      <c r="B421" s="635"/>
      <c r="C421" s="635"/>
      <c r="D421" s="635"/>
      <c r="E421" s="635"/>
      <c r="F421" s="740"/>
      <c r="G421" s="635"/>
      <c r="H421" s="635"/>
      <c r="I421" s="739"/>
    </row>
    <row r="422" spans="2:9" ht="10.5">
      <c r="B422" s="635"/>
      <c r="C422" s="635"/>
      <c r="D422" s="635"/>
      <c r="E422" s="635"/>
      <c r="F422" s="740"/>
      <c r="G422" s="635"/>
      <c r="H422" s="635"/>
      <c r="I422" s="739"/>
    </row>
    <row r="423" spans="2:9" ht="10.5">
      <c r="B423" s="635"/>
      <c r="C423" s="635"/>
      <c r="D423" s="635"/>
      <c r="E423" s="635"/>
      <c r="F423" s="740"/>
      <c r="G423" s="635"/>
      <c r="H423" s="635"/>
      <c r="I423" s="739"/>
    </row>
    <row r="424" spans="2:9" ht="10.5">
      <c r="B424" s="635"/>
      <c r="C424" s="635"/>
      <c r="D424" s="635"/>
      <c r="E424" s="635"/>
      <c r="F424" s="740"/>
      <c r="G424" s="635"/>
      <c r="H424" s="635"/>
      <c r="I424" s="739"/>
    </row>
    <row r="425" spans="2:9" ht="10.5">
      <c r="B425" s="635"/>
      <c r="C425" s="635"/>
      <c r="D425" s="635"/>
      <c r="E425" s="635"/>
      <c r="F425" s="740"/>
      <c r="G425" s="635"/>
      <c r="H425" s="635"/>
      <c r="I425" s="739"/>
    </row>
    <row r="426" spans="2:9" ht="10.5">
      <c r="B426" s="635"/>
      <c r="C426" s="635"/>
      <c r="D426" s="635"/>
      <c r="E426" s="635"/>
      <c r="F426" s="740"/>
      <c r="G426" s="635"/>
      <c r="H426" s="635"/>
      <c r="I426" s="739"/>
    </row>
    <row r="427" spans="2:9" ht="10.5">
      <c r="B427" s="635"/>
      <c r="C427" s="635"/>
      <c r="D427" s="635"/>
      <c r="E427" s="635"/>
      <c r="F427" s="740"/>
      <c r="G427" s="635"/>
      <c r="H427" s="635"/>
      <c r="I427" s="739"/>
    </row>
    <row r="428" spans="2:9" ht="10.5">
      <c r="B428" s="635"/>
      <c r="C428" s="635"/>
      <c r="D428" s="635"/>
      <c r="E428" s="635"/>
      <c r="F428" s="740"/>
      <c r="G428" s="635"/>
      <c r="H428" s="635"/>
      <c r="I428" s="739"/>
    </row>
    <row r="429" spans="2:9" ht="10.5">
      <c r="B429" s="635"/>
      <c r="C429" s="635"/>
      <c r="D429" s="635"/>
      <c r="E429" s="635"/>
      <c r="F429" s="740"/>
      <c r="G429" s="635"/>
      <c r="H429" s="635"/>
      <c r="I429" s="739"/>
    </row>
    <row r="430" spans="2:9" ht="10.5">
      <c r="B430" s="635"/>
      <c r="C430" s="635"/>
      <c r="D430" s="635"/>
      <c r="E430" s="635"/>
      <c r="F430" s="740"/>
      <c r="G430" s="635"/>
      <c r="H430" s="635"/>
      <c r="I430" s="739"/>
    </row>
    <row r="431" spans="2:9" ht="10.5">
      <c r="B431" s="635"/>
      <c r="C431" s="635"/>
      <c r="D431" s="635"/>
      <c r="E431" s="635"/>
      <c r="F431" s="740"/>
      <c r="G431" s="635"/>
      <c r="H431" s="635"/>
      <c r="I431" s="739"/>
    </row>
    <row r="432" spans="2:9" ht="10.5">
      <c r="B432" s="635"/>
      <c r="C432" s="635"/>
      <c r="D432" s="635"/>
      <c r="E432" s="635"/>
      <c r="F432" s="740"/>
      <c r="G432" s="635"/>
      <c r="H432" s="635"/>
      <c r="I432" s="739"/>
    </row>
    <row r="433" spans="2:9" ht="10.5">
      <c r="B433" s="635"/>
      <c r="C433" s="635"/>
      <c r="D433" s="635"/>
      <c r="E433" s="635"/>
      <c r="F433" s="740"/>
      <c r="G433" s="635"/>
      <c r="H433" s="635"/>
      <c r="I433" s="739"/>
    </row>
    <row r="434" spans="2:9" ht="10.5">
      <c r="B434" s="635"/>
      <c r="C434" s="635"/>
      <c r="D434" s="635"/>
      <c r="E434" s="635"/>
      <c r="F434" s="740"/>
      <c r="G434" s="635"/>
      <c r="H434" s="635"/>
      <c r="I434" s="739"/>
    </row>
    <row r="435" spans="2:9" ht="10.5">
      <c r="B435" s="635"/>
      <c r="C435" s="635"/>
      <c r="D435" s="635"/>
      <c r="E435" s="635"/>
      <c r="F435" s="740"/>
      <c r="G435" s="635"/>
      <c r="H435" s="635"/>
      <c r="I435" s="739"/>
    </row>
    <row r="436" spans="2:9" ht="10.5">
      <c r="B436" s="635"/>
      <c r="C436" s="635"/>
      <c r="D436" s="635"/>
      <c r="E436" s="635"/>
      <c r="F436" s="740"/>
      <c r="G436" s="635"/>
      <c r="H436" s="635"/>
      <c r="I436" s="739"/>
    </row>
    <row r="437" spans="2:9" ht="10.5">
      <c r="B437" s="635"/>
      <c r="C437" s="635"/>
      <c r="D437" s="635"/>
      <c r="E437" s="635"/>
      <c r="F437" s="740"/>
      <c r="G437" s="635"/>
      <c r="H437" s="635"/>
      <c r="I437" s="739"/>
    </row>
    <row r="438" spans="2:9" ht="10.5">
      <c r="B438" s="635"/>
      <c r="C438" s="635"/>
      <c r="D438" s="635"/>
      <c r="E438" s="635"/>
      <c r="F438" s="740"/>
      <c r="G438" s="635"/>
      <c r="H438" s="635"/>
      <c r="I438" s="739"/>
    </row>
    <row r="439" spans="2:9" ht="10.5">
      <c r="B439" s="635"/>
      <c r="C439" s="635"/>
      <c r="D439" s="635"/>
      <c r="E439" s="635"/>
      <c r="F439" s="740"/>
      <c r="G439" s="635"/>
      <c r="H439" s="635"/>
      <c r="I439" s="739"/>
    </row>
    <row r="440" spans="2:9" ht="10.5">
      <c r="B440" s="635"/>
      <c r="C440" s="635"/>
      <c r="D440" s="635"/>
      <c r="E440" s="635"/>
      <c r="F440" s="740"/>
      <c r="G440" s="635"/>
      <c r="H440" s="635"/>
      <c r="I440" s="739"/>
    </row>
    <row r="441" spans="2:9" ht="10.5">
      <c r="B441" s="635"/>
      <c r="C441" s="635"/>
      <c r="D441" s="635"/>
      <c r="E441" s="635"/>
      <c r="F441" s="740"/>
      <c r="G441" s="635"/>
      <c r="H441" s="635"/>
      <c r="I441" s="739"/>
    </row>
    <row r="442" spans="2:9" ht="10.5">
      <c r="B442" s="635"/>
      <c r="C442" s="635"/>
      <c r="D442" s="635"/>
      <c r="E442" s="635"/>
      <c r="F442" s="740"/>
      <c r="G442" s="635"/>
      <c r="H442" s="635"/>
      <c r="I442" s="739"/>
    </row>
    <row r="443" spans="2:9" ht="10.5">
      <c r="B443" s="635"/>
      <c r="C443" s="635"/>
      <c r="D443" s="635"/>
      <c r="E443" s="635"/>
      <c r="F443" s="740"/>
      <c r="G443" s="635"/>
      <c r="H443" s="635"/>
      <c r="I443" s="739"/>
    </row>
    <row r="444" spans="2:9" ht="10.5">
      <c r="B444" s="635"/>
      <c r="C444" s="635"/>
      <c r="D444" s="635"/>
      <c r="E444" s="635"/>
      <c r="F444" s="740"/>
      <c r="G444" s="635"/>
      <c r="H444" s="635"/>
      <c r="I444" s="739"/>
    </row>
    <row r="445" spans="2:9" ht="10.5">
      <c r="B445" s="635"/>
      <c r="C445" s="635"/>
      <c r="D445" s="635"/>
      <c r="E445" s="635"/>
      <c r="F445" s="740"/>
      <c r="G445" s="635"/>
      <c r="H445" s="635"/>
      <c r="I445" s="739"/>
    </row>
    <row r="446" spans="2:9" ht="10.5">
      <c r="B446" s="635"/>
      <c r="C446" s="635"/>
      <c r="D446" s="635"/>
      <c r="E446" s="635"/>
      <c r="F446" s="740"/>
      <c r="G446" s="635"/>
      <c r="H446" s="635"/>
      <c r="I446" s="739"/>
    </row>
    <row r="447" spans="2:9" ht="10.5">
      <c r="B447" s="635"/>
      <c r="C447" s="635"/>
      <c r="D447" s="635"/>
      <c r="E447" s="635"/>
      <c r="F447" s="740"/>
      <c r="G447" s="635"/>
      <c r="H447" s="635"/>
      <c r="I447" s="739"/>
    </row>
    <row r="448" spans="2:9" ht="10.5">
      <c r="B448" s="635"/>
      <c r="C448" s="635"/>
      <c r="D448" s="635"/>
      <c r="E448" s="635"/>
      <c r="F448" s="740"/>
      <c r="G448" s="635"/>
      <c r="H448" s="635"/>
      <c r="I448" s="739"/>
    </row>
    <row r="449" spans="2:9" ht="10.5">
      <c r="B449" s="635"/>
      <c r="C449" s="635"/>
      <c r="D449" s="635"/>
      <c r="E449" s="635"/>
      <c r="F449" s="740"/>
      <c r="G449" s="635"/>
      <c r="H449" s="635"/>
      <c r="I449" s="739"/>
    </row>
    <row r="450" spans="2:9" ht="10.5">
      <c r="B450" s="635"/>
      <c r="C450" s="635"/>
      <c r="D450" s="635"/>
      <c r="E450" s="635"/>
      <c r="F450" s="740"/>
      <c r="G450" s="635"/>
      <c r="H450" s="635"/>
      <c r="I450" s="739"/>
    </row>
    <row r="451" spans="2:9" ht="10.5">
      <c r="B451" s="635"/>
      <c r="C451" s="635"/>
      <c r="D451" s="635"/>
      <c r="E451" s="635"/>
      <c r="F451" s="740"/>
      <c r="G451" s="635"/>
      <c r="H451" s="635"/>
      <c r="I451" s="739"/>
    </row>
    <row r="452" spans="2:9" ht="10.5">
      <c r="B452" s="635"/>
      <c r="C452" s="635"/>
      <c r="D452" s="635"/>
      <c r="E452" s="635"/>
      <c r="F452" s="740"/>
      <c r="G452" s="635"/>
      <c r="H452" s="635"/>
      <c r="I452" s="739"/>
    </row>
    <row r="453" spans="2:9" ht="10.5">
      <c r="B453" s="635"/>
      <c r="C453" s="635"/>
      <c r="D453" s="635"/>
      <c r="E453" s="635"/>
      <c r="F453" s="740"/>
      <c r="G453" s="635"/>
      <c r="H453" s="635"/>
      <c r="I453" s="739"/>
    </row>
    <row r="454" spans="2:9" ht="10.5">
      <c r="B454" s="635"/>
      <c r="C454" s="635"/>
      <c r="D454" s="635"/>
      <c r="E454" s="635"/>
      <c r="F454" s="740"/>
      <c r="G454" s="635"/>
      <c r="H454" s="635"/>
      <c r="I454" s="739"/>
    </row>
    <row r="455" spans="2:9" ht="10.5">
      <c r="B455" s="635"/>
      <c r="C455" s="635"/>
      <c r="D455" s="635"/>
      <c r="E455" s="635"/>
      <c r="F455" s="740"/>
      <c r="G455" s="635"/>
      <c r="H455" s="635"/>
      <c r="I455" s="739"/>
    </row>
    <row r="456" spans="2:9" ht="10.5">
      <c r="B456" s="635"/>
      <c r="C456" s="635"/>
      <c r="D456" s="635"/>
      <c r="E456" s="635"/>
      <c r="F456" s="740"/>
      <c r="G456" s="635"/>
      <c r="H456" s="635"/>
      <c r="I456" s="739"/>
    </row>
    <row r="457" spans="2:9" ht="10.5">
      <c r="B457" s="635"/>
      <c r="C457" s="635"/>
      <c r="D457" s="635"/>
      <c r="E457" s="635"/>
      <c r="F457" s="740"/>
      <c r="G457" s="635"/>
      <c r="H457" s="635"/>
      <c r="I457" s="739"/>
    </row>
    <row r="458" spans="2:9" ht="10.5">
      <c r="B458" s="635"/>
      <c r="C458" s="635"/>
      <c r="D458" s="635"/>
      <c r="E458" s="635"/>
      <c r="F458" s="740"/>
      <c r="G458" s="635"/>
      <c r="H458" s="635"/>
      <c r="I458" s="739"/>
    </row>
    <row r="459" spans="2:9" ht="10.5">
      <c r="B459" s="635"/>
      <c r="C459" s="635"/>
      <c r="D459" s="635"/>
      <c r="E459" s="635"/>
      <c r="F459" s="740"/>
      <c r="G459" s="635"/>
      <c r="H459" s="635"/>
      <c r="I459" s="739"/>
    </row>
    <row r="460" spans="2:9" ht="10.5">
      <c r="B460" s="635"/>
      <c r="C460" s="635"/>
      <c r="D460" s="635"/>
      <c r="E460" s="635"/>
      <c r="F460" s="740"/>
      <c r="G460" s="635"/>
      <c r="H460" s="635"/>
      <c r="I460" s="739"/>
    </row>
    <row r="461" spans="2:9" ht="10.5">
      <c r="B461" s="635"/>
      <c r="C461" s="635"/>
      <c r="D461" s="635"/>
      <c r="E461" s="635"/>
      <c r="F461" s="740"/>
      <c r="G461" s="635"/>
      <c r="H461" s="635"/>
      <c r="I461" s="739"/>
    </row>
    <row r="462" spans="2:9" ht="10.5">
      <c r="B462" s="635"/>
      <c r="C462" s="635"/>
      <c r="D462" s="635"/>
      <c r="E462" s="635"/>
      <c r="F462" s="740"/>
      <c r="G462" s="635"/>
      <c r="H462" s="635"/>
      <c r="I462" s="739"/>
    </row>
    <row r="463" spans="2:9" ht="10.5">
      <c r="B463" s="635"/>
      <c r="C463" s="635"/>
      <c r="D463" s="635"/>
      <c r="E463" s="635"/>
      <c r="F463" s="740"/>
      <c r="G463" s="635"/>
      <c r="H463" s="635"/>
      <c r="I463" s="739"/>
    </row>
    <row r="464" spans="2:9" ht="10.5">
      <c r="B464" s="635"/>
      <c r="C464" s="635"/>
      <c r="D464" s="635"/>
      <c r="E464" s="635"/>
      <c r="F464" s="740"/>
      <c r="G464" s="635"/>
      <c r="H464" s="635"/>
      <c r="I464" s="739"/>
    </row>
    <row r="465" spans="2:9" ht="10.5">
      <c r="B465" s="635"/>
      <c r="C465" s="635"/>
      <c r="D465" s="635"/>
      <c r="E465" s="635"/>
      <c r="F465" s="740"/>
      <c r="G465" s="635"/>
      <c r="H465" s="635"/>
      <c r="I465" s="739"/>
    </row>
    <row r="466" spans="2:9" ht="10.5">
      <c r="B466" s="635"/>
      <c r="C466" s="635"/>
      <c r="D466" s="635"/>
      <c r="E466" s="635"/>
      <c r="F466" s="740"/>
      <c r="G466" s="635"/>
      <c r="H466" s="635"/>
      <c r="I466" s="739"/>
    </row>
    <row r="467" spans="2:9" ht="10.5">
      <c r="B467" s="635"/>
      <c r="C467" s="635"/>
      <c r="D467" s="635"/>
      <c r="E467" s="635"/>
      <c r="F467" s="740"/>
      <c r="G467" s="635"/>
      <c r="H467" s="635"/>
      <c r="I467" s="739"/>
    </row>
    <row r="468" spans="2:9" ht="10.5">
      <c r="B468" s="635"/>
      <c r="C468" s="635"/>
      <c r="D468" s="635"/>
      <c r="E468" s="635"/>
      <c r="F468" s="740"/>
      <c r="G468" s="635"/>
      <c r="H468" s="635"/>
      <c r="I468" s="739"/>
    </row>
    <row r="469" spans="2:9" ht="10.5">
      <c r="B469" s="635"/>
      <c r="C469" s="635"/>
      <c r="D469" s="635"/>
      <c r="E469" s="635"/>
      <c r="F469" s="740"/>
      <c r="G469" s="635"/>
      <c r="H469" s="635"/>
      <c r="I469" s="739"/>
    </row>
    <row r="470" spans="2:9" ht="10.5">
      <c r="B470" s="635"/>
      <c r="C470" s="635"/>
      <c r="D470" s="635"/>
      <c r="E470" s="635"/>
      <c r="F470" s="740"/>
      <c r="G470" s="635"/>
      <c r="H470" s="635"/>
      <c r="I470" s="739"/>
    </row>
    <row r="471" spans="2:9" ht="10.5">
      <c r="B471" s="635"/>
      <c r="C471" s="635"/>
      <c r="D471" s="635"/>
      <c r="E471" s="635"/>
      <c r="F471" s="740"/>
      <c r="G471" s="635"/>
      <c r="H471" s="635"/>
      <c r="I471" s="739"/>
    </row>
    <row r="472" spans="2:9" ht="10.5">
      <c r="B472" s="635"/>
      <c r="C472" s="635"/>
      <c r="D472" s="635"/>
      <c r="E472" s="635"/>
      <c r="F472" s="740"/>
      <c r="G472" s="635"/>
      <c r="H472" s="635"/>
      <c r="I472" s="739"/>
    </row>
    <row r="473" spans="2:9" ht="10.5">
      <c r="B473" s="635"/>
      <c r="C473" s="635"/>
      <c r="D473" s="635"/>
      <c r="E473" s="635"/>
      <c r="F473" s="740"/>
      <c r="G473" s="635"/>
      <c r="H473" s="635"/>
      <c r="I473" s="739"/>
    </row>
    <row r="474" spans="2:9" ht="10.5">
      <c r="B474" s="635"/>
      <c r="C474" s="635"/>
      <c r="D474" s="635"/>
      <c r="E474" s="635"/>
      <c r="F474" s="740"/>
      <c r="G474" s="635"/>
      <c r="H474" s="635"/>
      <c r="I474" s="739"/>
    </row>
    <row r="475" spans="2:9" ht="10.5">
      <c r="B475" s="635"/>
      <c r="C475" s="635"/>
      <c r="D475" s="635"/>
      <c r="E475" s="635"/>
      <c r="F475" s="740"/>
      <c r="G475" s="635"/>
      <c r="H475" s="635"/>
      <c r="I475" s="739"/>
    </row>
    <row r="476" spans="2:9" ht="10.5">
      <c r="B476" s="635"/>
      <c r="C476" s="635"/>
      <c r="D476" s="635"/>
      <c r="E476" s="635"/>
      <c r="F476" s="740"/>
      <c r="G476" s="635"/>
      <c r="H476" s="635"/>
      <c r="I476" s="739"/>
    </row>
    <row r="477" spans="2:9" ht="10.5">
      <c r="B477" s="635"/>
      <c r="C477" s="635"/>
      <c r="D477" s="635"/>
      <c r="E477" s="635"/>
      <c r="F477" s="740"/>
      <c r="G477" s="635"/>
      <c r="H477" s="635"/>
      <c r="I477" s="739"/>
    </row>
    <row r="478" spans="2:9" ht="10.5">
      <c r="B478" s="635"/>
      <c r="C478" s="635"/>
      <c r="D478" s="635"/>
      <c r="E478" s="635"/>
      <c r="F478" s="740"/>
      <c r="G478" s="635"/>
      <c r="H478" s="635"/>
      <c r="I478" s="739"/>
    </row>
    <row r="479" spans="2:9" ht="10.5">
      <c r="B479" s="635"/>
      <c r="C479" s="635"/>
      <c r="D479" s="635"/>
      <c r="E479" s="635"/>
      <c r="F479" s="740"/>
      <c r="G479" s="635"/>
      <c r="H479" s="635"/>
      <c r="I479" s="739"/>
    </row>
    <row r="480" spans="2:9" ht="10.5">
      <c r="B480" s="635"/>
      <c r="C480" s="635"/>
      <c r="D480" s="635"/>
      <c r="E480" s="635"/>
      <c r="F480" s="740"/>
      <c r="G480" s="635"/>
      <c r="H480" s="635"/>
      <c r="I480" s="739"/>
    </row>
    <row r="481" spans="2:9" ht="10.5">
      <c r="B481" s="635"/>
      <c r="C481" s="635"/>
      <c r="D481" s="635"/>
      <c r="E481" s="635"/>
      <c r="F481" s="740"/>
      <c r="G481" s="635"/>
      <c r="H481" s="635"/>
      <c r="I481" s="739"/>
    </row>
    <row r="482" spans="2:9" ht="10.5">
      <c r="B482" s="635"/>
      <c r="C482" s="635"/>
      <c r="D482" s="635"/>
      <c r="E482" s="635"/>
      <c r="F482" s="740"/>
      <c r="G482" s="635"/>
      <c r="H482" s="635"/>
      <c r="I482" s="739"/>
    </row>
    <row r="483" spans="2:9" ht="10.5">
      <c r="B483" s="635"/>
      <c r="C483" s="635"/>
      <c r="D483" s="635"/>
      <c r="E483" s="635"/>
      <c r="F483" s="740"/>
      <c r="G483" s="635"/>
      <c r="H483" s="635"/>
      <c r="I483" s="739"/>
    </row>
    <row r="484" spans="2:9" ht="10.5">
      <c r="B484" s="635"/>
      <c r="C484" s="635"/>
      <c r="D484" s="635"/>
      <c r="E484" s="635"/>
      <c r="F484" s="740"/>
      <c r="G484" s="635"/>
      <c r="H484" s="635"/>
      <c r="I484" s="739"/>
    </row>
    <row r="485" spans="2:9" ht="10.5">
      <c r="B485" s="635"/>
      <c r="C485" s="635"/>
      <c r="D485" s="635"/>
      <c r="E485" s="635"/>
      <c r="F485" s="740"/>
      <c r="G485" s="635"/>
      <c r="H485" s="635"/>
      <c r="I485" s="739"/>
    </row>
    <row r="486" spans="2:9" ht="10.5">
      <c r="B486" s="635"/>
      <c r="C486" s="635"/>
      <c r="D486" s="635"/>
      <c r="E486" s="635"/>
      <c r="F486" s="740"/>
      <c r="G486" s="635"/>
      <c r="H486" s="635"/>
      <c r="I486" s="739"/>
    </row>
    <row r="487" spans="2:9" ht="10.5">
      <c r="B487" s="635"/>
      <c r="C487" s="635"/>
      <c r="D487" s="635"/>
      <c r="E487" s="635"/>
      <c r="F487" s="740"/>
      <c r="G487" s="635"/>
      <c r="H487" s="635"/>
      <c r="I487" s="739"/>
    </row>
    <row r="488" spans="2:9" ht="10.5">
      <c r="B488" s="635"/>
      <c r="C488" s="635"/>
      <c r="D488" s="635"/>
      <c r="E488" s="635"/>
      <c r="F488" s="740"/>
      <c r="G488" s="635"/>
      <c r="H488" s="635"/>
      <c r="I488" s="739"/>
    </row>
    <row r="489" spans="2:9" ht="10.5">
      <c r="B489" s="635"/>
      <c r="C489" s="635"/>
      <c r="D489" s="635"/>
      <c r="E489" s="635"/>
      <c r="F489" s="740"/>
      <c r="G489" s="635"/>
      <c r="H489" s="635"/>
      <c r="I489" s="739"/>
    </row>
    <row r="490" spans="2:9" ht="10.5">
      <c r="B490" s="635"/>
      <c r="C490" s="635"/>
      <c r="D490" s="635"/>
      <c r="E490" s="635"/>
      <c r="F490" s="740"/>
      <c r="G490" s="635"/>
      <c r="H490" s="635"/>
      <c r="I490" s="739"/>
    </row>
    <row r="491" spans="2:9" ht="10.5">
      <c r="B491" s="635"/>
      <c r="C491" s="635"/>
      <c r="D491" s="635"/>
      <c r="E491" s="635"/>
      <c r="F491" s="740"/>
      <c r="G491" s="635"/>
      <c r="H491" s="635"/>
      <c r="I491" s="739"/>
    </row>
    <row r="492" spans="2:9" ht="10.5">
      <c r="B492" s="635"/>
      <c r="C492" s="635"/>
      <c r="D492" s="635"/>
      <c r="E492" s="635"/>
      <c r="F492" s="740"/>
      <c r="G492" s="635"/>
      <c r="H492" s="635"/>
      <c r="I492" s="739"/>
    </row>
    <row r="493" spans="2:9" ht="10.5">
      <c r="B493" s="635"/>
      <c r="C493" s="635"/>
      <c r="D493" s="635"/>
      <c r="E493" s="635"/>
      <c r="F493" s="740"/>
      <c r="G493" s="635"/>
      <c r="H493" s="635"/>
      <c r="I493" s="739"/>
    </row>
    <row r="494" spans="2:9" ht="10.5">
      <c r="B494" s="635"/>
      <c r="C494" s="635"/>
      <c r="D494" s="635"/>
      <c r="E494" s="635"/>
      <c r="F494" s="740"/>
      <c r="G494" s="635"/>
      <c r="H494" s="635"/>
      <c r="I494" s="739"/>
    </row>
    <row r="495" spans="2:9" ht="10.5">
      <c r="B495" s="635"/>
      <c r="C495" s="635"/>
      <c r="D495" s="635"/>
      <c r="E495" s="635"/>
      <c r="F495" s="740"/>
      <c r="G495" s="635"/>
      <c r="H495" s="635"/>
      <c r="I495" s="739"/>
    </row>
    <row r="496" spans="2:9" ht="10.5">
      <c r="B496" s="635"/>
      <c r="C496" s="635"/>
      <c r="D496" s="635"/>
      <c r="E496" s="635"/>
      <c r="F496" s="740"/>
      <c r="G496" s="635"/>
      <c r="H496" s="635"/>
      <c r="I496" s="739"/>
    </row>
    <row r="497" spans="2:9" ht="10.5">
      <c r="B497" s="635"/>
      <c r="C497" s="635"/>
      <c r="D497" s="635"/>
      <c r="E497" s="635"/>
      <c r="F497" s="740"/>
      <c r="G497" s="635"/>
      <c r="H497" s="635"/>
      <c r="I497" s="739"/>
    </row>
    <row r="498" spans="2:9" ht="10.5">
      <c r="B498" s="635"/>
      <c r="C498" s="635"/>
      <c r="D498" s="635"/>
      <c r="E498" s="635"/>
      <c r="F498" s="740"/>
      <c r="G498" s="635"/>
      <c r="H498" s="635"/>
      <c r="I498" s="739"/>
    </row>
    <row r="499" spans="2:9" ht="10.5">
      <c r="B499" s="635"/>
      <c r="C499" s="635"/>
      <c r="D499" s="635"/>
      <c r="E499" s="635"/>
      <c r="F499" s="740"/>
      <c r="G499" s="635"/>
      <c r="H499" s="635"/>
      <c r="I499" s="739"/>
    </row>
    <row r="500" spans="2:9" ht="10.5">
      <c r="B500" s="635"/>
      <c r="C500" s="635"/>
      <c r="D500" s="635"/>
      <c r="E500" s="635"/>
      <c r="F500" s="740"/>
      <c r="G500" s="635"/>
      <c r="H500" s="635"/>
      <c r="I500" s="739"/>
    </row>
    <row r="501" spans="2:9" ht="10.5">
      <c r="B501" s="635"/>
      <c r="C501" s="635"/>
      <c r="D501" s="635"/>
      <c r="E501" s="635"/>
      <c r="F501" s="740"/>
      <c r="G501" s="635"/>
      <c r="H501" s="635"/>
      <c r="I501" s="739"/>
    </row>
    <row r="502" spans="2:9" ht="10.5">
      <c r="B502" s="635"/>
      <c r="C502" s="635"/>
      <c r="D502" s="635"/>
      <c r="E502" s="635"/>
      <c r="F502" s="740"/>
      <c r="G502" s="635"/>
      <c r="H502" s="635"/>
      <c r="I502" s="739"/>
    </row>
    <row r="503" spans="2:9" ht="10.5">
      <c r="B503" s="635"/>
      <c r="C503" s="635"/>
      <c r="D503" s="635"/>
      <c r="E503" s="635"/>
      <c r="F503" s="740"/>
      <c r="G503" s="635"/>
      <c r="H503" s="635"/>
      <c r="I503" s="739"/>
    </row>
    <row r="504" spans="2:9" ht="10.5">
      <c r="B504" s="635"/>
      <c r="C504" s="635"/>
      <c r="D504" s="635"/>
      <c r="E504" s="635"/>
      <c r="F504" s="740"/>
      <c r="G504" s="635"/>
      <c r="H504" s="635"/>
      <c r="I504" s="739"/>
    </row>
    <row r="505" spans="2:9" ht="10.5">
      <c r="B505" s="635"/>
      <c r="C505" s="635"/>
      <c r="D505" s="635"/>
      <c r="E505" s="635"/>
      <c r="F505" s="740"/>
      <c r="G505" s="635"/>
      <c r="H505" s="635"/>
      <c r="I505" s="739"/>
    </row>
    <row r="506" spans="2:9" ht="10.5">
      <c r="B506" s="635"/>
      <c r="C506" s="635"/>
      <c r="D506" s="635"/>
      <c r="E506" s="635"/>
      <c r="F506" s="740"/>
      <c r="G506" s="635"/>
      <c r="H506" s="635"/>
      <c r="I506" s="739"/>
    </row>
    <row r="507" spans="2:9" ht="10.5">
      <c r="B507" s="635"/>
      <c r="C507" s="635"/>
      <c r="D507" s="635"/>
      <c r="E507" s="635"/>
      <c r="F507" s="740"/>
      <c r="G507" s="635"/>
      <c r="H507" s="635"/>
      <c r="I507" s="739"/>
    </row>
    <row r="508" spans="2:9" ht="10.5">
      <c r="B508" s="635"/>
      <c r="C508" s="635"/>
      <c r="D508" s="635"/>
      <c r="E508" s="635"/>
      <c r="F508" s="740"/>
      <c r="G508" s="635"/>
      <c r="H508" s="635"/>
      <c r="I508" s="739"/>
    </row>
    <row r="509" spans="2:9" ht="10.5">
      <c r="B509" s="635"/>
      <c r="C509" s="635"/>
      <c r="D509" s="635"/>
      <c r="E509" s="635"/>
      <c r="F509" s="740"/>
      <c r="G509" s="635"/>
      <c r="H509" s="635"/>
      <c r="I509" s="739"/>
    </row>
    <row r="510" spans="2:9" ht="10.5">
      <c r="B510" s="635"/>
      <c r="C510" s="635"/>
      <c r="D510" s="635"/>
      <c r="E510" s="635"/>
      <c r="F510" s="740"/>
      <c r="G510" s="635"/>
      <c r="H510" s="635"/>
      <c r="I510" s="739"/>
    </row>
    <row r="511" spans="2:9" ht="10.5">
      <c r="B511" s="635"/>
      <c r="C511" s="635"/>
      <c r="D511" s="635"/>
      <c r="E511" s="635"/>
      <c r="F511" s="740"/>
      <c r="G511" s="635"/>
      <c r="H511" s="635"/>
      <c r="I511" s="739"/>
    </row>
    <row r="512" spans="2:9" ht="10.5">
      <c r="B512" s="635"/>
      <c r="C512" s="635"/>
      <c r="D512" s="635"/>
      <c r="E512" s="635"/>
      <c r="F512" s="740"/>
      <c r="G512" s="635"/>
      <c r="H512" s="635"/>
      <c r="I512" s="739"/>
    </row>
    <row r="513" spans="2:9" ht="10.5">
      <c r="B513" s="635"/>
      <c r="C513" s="635"/>
      <c r="D513" s="635"/>
      <c r="E513" s="635"/>
      <c r="F513" s="740"/>
      <c r="G513" s="635"/>
      <c r="H513" s="635"/>
      <c r="I513" s="739"/>
    </row>
    <row r="514" spans="2:9" ht="10.5">
      <c r="B514" s="635"/>
      <c r="C514" s="635"/>
      <c r="D514" s="635"/>
      <c r="E514" s="635"/>
      <c r="F514" s="740"/>
      <c r="G514" s="635"/>
      <c r="H514" s="635"/>
      <c r="I514" s="739"/>
    </row>
    <row r="515" spans="2:9" ht="10.5">
      <c r="B515" s="635"/>
      <c r="C515" s="635"/>
      <c r="D515" s="635"/>
      <c r="E515" s="635"/>
      <c r="F515" s="740"/>
      <c r="G515" s="635"/>
      <c r="H515" s="635"/>
      <c r="I515" s="739"/>
    </row>
    <row r="516" spans="2:9" ht="10.5">
      <c r="B516" s="635"/>
      <c r="C516" s="635"/>
      <c r="D516" s="635"/>
      <c r="E516" s="635"/>
      <c r="F516" s="740"/>
      <c r="G516" s="635"/>
      <c r="H516" s="635"/>
      <c r="I516" s="739"/>
    </row>
    <row r="517" spans="2:9" ht="10.5">
      <c r="B517" s="635"/>
      <c r="C517" s="635"/>
      <c r="D517" s="635"/>
      <c r="E517" s="635"/>
      <c r="F517" s="740"/>
      <c r="G517" s="635"/>
      <c r="H517" s="635"/>
      <c r="I517" s="739"/>
    </row>
    <row r="518" spans="2:9" ht="10.5">
      <c r="B518" s="635"/>
      <c r="C518" s="635"/>
      <c r="D518" s="635"/>
      <c r="E518" s="635"/>
      <c r="F518" s="740"/>
      <c r="G518" s="635"/>
      <c r="H518" s="635"/>
      <c r="I518" s="739"/>
    </row>
    <row r="519" spans="2:9" ht="10.5">
      <c r="B519" s="635"/>
      <c r="C519" s="635"/>
      <c r="D519" s="635"/>
      <c r="E519" s="635"/>
      <c r="F519" s="740"/>
      <c r="G519" s="635"/>
      <c r="H519" s="635"/>
      <c r="I519" s="739"/>
    </row>
    <row r="520" spans="2:9" ht="10.5">
      <c r="B520" s="635"/>
      <c r="C520" s="635"/>
      <c r="D520" s="635"/>
      <c r="E520" s="635"/>
      <c r="F520" s="740"/>
      <c r="G520" s="635"/>
      <c r="H520" s="635"/>
      <c r="I520" s="739"/>
    </row>
    <row r="521" spans="2:9" ht="10.5">
      <c r="B521" s="635"/>
      <c r="C521" s="635"/>
      <c r="D521" s="635"/>
      <c r="E521" s="635"/>
      <c r="F521" s="740"/>
      <c r="G521" s="635"/>
      <c r="H521" s="635"/>
      <c r="I521" s="739"/>
    </row>
    <row r="522" spans="2:9" ht="10.5">
      <c r="B522" s="635"/>
      <c r="C522" s="635"/>
      <c r="D522" s="635"/>
      <c r="E522" s="635"/>
      <c r="F522" s="740"/>
      <c r="G522" s="635"/>
      <c r="H522" s="635"/>
      <c r="I522" s="739"/>
    </row>
    <row r="523" spans="2:9" ht="10.5">
      <c r="B523" s="635"/>
      <c r="C523" s="635"/>
      <c r="D523" s="635"/>
      <c r="E523" s="635"/>
      <c r="F523" s="740"/>
      <c r="G523" s="635"/>
      <c r="H523" s="635"/>
      <c r="I523" s="739"/>
    </row>
    <row r="524" spans="2:9" ht="10.5">
      <c r="B524" s="635"/>
      <c r="C524" s="635"/>
      <c r="D524" s="635"/>
      <c r="E524" s="635"/>
      <c r="F524" s="740"/>
      <c r="G524" s="635"/>
      <c r="H524" s="635"/>
      <c r="I524" s="739"/>
    </row>
    <row r="525" spans="2:9" ht="10.5">
      <c r="B525" s="635"/>
      <c r="C525" s="635"/>
      <c r="D525" s="635"/>
      <c r="E525" s="635"/>
      <c r="F525" s="740"/>
      <c r="G525" s="635"/>
      <c r="H525" s="635"/>
      <c r="I525" s="739"/>
    </row>
    <row r="526" spans="2:9" ht="10.5">
      <c r="B526" s="635"/>
      <c r="C526" s="635"/>
      <c r="D526" s="635"/>
      <c r="E526" s="635"/>
      <c r="F526" s="740"/>
      <c r="G526" s="635"/>
      <c r="H526" s="635"/>
      <c r="I526" s="739"/>
    </row>
    <row r="527" spans="2:9" ht="10.5">
      <c r="B527" s="635"/>
      <c r="C527" s="635"/>
      <c r="D527" s="635"/>
      <c r="E527" s="635"/>
      <c r="F527" s="740"/>
      <c r="G527" s="635"/>
      <c r="H527" s="635"/>
      <c r="I527" s="739"/>
    </row>
    <row r="528" spans="2:9" ht="10.5">
      <c r="B528" s="635"/>
      <c r="C528" s="635"/>
      <c r="D528" s="635"/>
      <c r="E528" s="635"/>
      <c r="F528" s="740"/>
      <c r="G528" s="635"/>
      <c r="H528" s="635"/>
      <c r="I528" s="739"/>
    </row>
    <row r="529" spans="2:9" ht="10.5">
      <c r="B529" s="635"/>
      <c r="C529" s="635"/>
      <c r="D529" s="635"/>
      <c r="E529" s="635"/>
      <c r="F529" s="740"/>
      <c r="G529" s="635"/>
      <c r="H529" s="635"/>
      <c r="I529" s="739"/>
    </row>
    <row r="530" spans="2:9" ht="10.5">
      <c r="B530" s="635"/>
      <c r="C530" s="635"/>
      <c r="D530" s="635"/>
      <c r="E530" s="635"/>
      <c r="F530" s="740"/>
      <c r="G530" s="635"/>
      <c r="H530" s="635"/>
      <c r="I530" s="739"/>
    </row>
    <row r="531" spans="2:9" ht="10.5">
      <c r="B531" s="635"/>
      <c r="C531" s="635"/>
      <c r="D531" s="635"/>
      <c r="E531" s="635"/>
      <c r="F531" s="740"/>
      <c r="G531" s="635"/>
      <c r="H531" s="635"/>
      <c r="I531" s="739"/>
    </row>
    <row r="532" spans="2:9" ht="10.5">
      <c r="B532" s="635"/>
      <c r="C532" s="635"/>
      <c r="D532" s="635"/>
      <c r="E532" s="635"/>
      <c r="F532" s="740"/>
      <c r="G532" s="635"/>
      <c r="H532" s="635"/>
      <c r="I532" s="739"/>
    </row>
    <row r="533" spans="2:9" ht="10.5">
      <c r="B533" s="635"/>
      <c r="C533" s="635"/>
      <c r="D533" s="635"/>
      <c r="E533" s="635"/>
      <c r="F533" s="740"/>
      <c r="G533" s="635"/>
      <c r="H533" s="635"/>
      <c r="I533" s="739"/>
    </row>
    <row r="534" spans="2:9" ht="10.5">
      <c r="B534" s="635"/>
      <c r="C534" s="635"/>
      <c r="D534" s="635"/>
      <c r="E534" s="635"/>
      <c r="F534" s="740"/>
      <c r="G534" s="635"/>
      <c r="H534" s="635"/>
      <c r="I534" s="739"/>
    </row>
    <row r="535" spans="2:9" ht="10.5">
      <c r="B535" s="635"/>
      <c r="C535" s="635"/>
      <c r="D535" s="635"/>
      <c r="E535" s="635"/>
      <c r="F535" s="740"/>
      <c r="G535" s="635"/>
      <c r="H535" s="635"/>
      <c r="I535" s="739"/>
    </row>
    <row r="536" spans="2:9" ht="10.5">
      <c r="B536" s="635"/>
      <c r="C536" s="635"/>
      <c r="D536" s="635"/>
      <c r="E536" s="635"/>
      <c r="F536" s="740"/>
      <c r="G536" s="635"/>
      <c r="H536" s="635"/>
      <c r="I536" s="739"/>
    </row>
    <row r="537" spans="2:9" ht="10.5">
      <c r="B537" s="635"/>
      <c r="C537" s="635"/>
      <c r="D537" s="635"/>
      <c r="E537" s="635"/>
      <c r="F537" s="740"/>
      <c r="G537" s="635"/>
      <c r="H537" s="635"/>
      <c r="I537" s="739"/>
    </row>
    <row r="538" spans="2:9" ht="10.5">
      <c r="B538" s="635"/>
      <c r="C538" s="635"/>
      <c r="D538" s="635"/>
      <c r="E538" s="635"/>
      <c r="F538" s="740"/>
      <c r="G538" s="635"/>
      <c r="H538" s="635"/>
      <c r="I538" s="739"/>
    </row>
    <row r="539" spans="2:9" ht="10.5">
      <c r="B539" s="635"/>
      <c r="C539" s="635"/>
      <c r="D539" s="635"/>
      <c r="E539" s="635"/>
      <c r="F539" s="740"/>
      <c r="G539" s="635"/>
      <c r="H539" s="635"/>
      <c r="I539" s="739"/>
    </row>
    <row r="540" spans="2:9" ht="10.5">
      <c r="B540" s="635"/>
      <c r="C540" s="635"/>
      <c r="D540" s="635"/>
      <c r="E540" s="635"/>
      <c r="F540" s="740"/>
      <c r="G540" s="635"/>
      <c r="H540" s="635"/>
      <c r="I540" s="739"/>
    </row>
    <row r="541" spans="2:9" ht="10.5">
      <c r="B541" s="635"/>
      <c r="C541" s="635"/>
      <c r="D541" s="635"/>
      <c r="E541" s="635"/>
      <c r="F541" s="740"/>
      <c r="G541" s="635"/>
      <c r="H541" s="635"/>
      <c r="I541" s="739"/>
    </row>
    <row r="542" spans="2:9" ht="10.5">
      <c r="B542" s="635"/>
      <c r="C542" s="635"/>
      <c r="D542" s="635"/>
      <c r="E542" s="635"/>
      <c r="F542" s="740"/>
      <c r="G542" s="635"/>
      <c r="H542" s="635"/>
      <c r="I542" s="739"/>
    </row>
    <row r="543" spans="2:9" ht="10.5">
      <c r="B543" s="635"/>
      <c r="C543" s="635"/>
      <c r="D543" s="635"/>
      <c r="E543" s="635"/>
      <c r="F543" s="740"/>
      <c r="G543" s="635"/>
      <c r="H543" s="635"/>
      <c r="I543" s="739"/>
    </row>
    <row r="544" spans="2:9" ht="10.5">
      <c r="B544" s="635"/>
      <c r="C544" s="635"/>
      <c r="D544" s="635"/>
      <c r="E544" s="635"/>
      <c r="F544" s="740"/>
      <c r="G544" s="635"/>
      <c r="H544" s="635"/>
      <c r="I544" s="739"/>
    </row>
    <row r="545" spans="2:9" ht="10.5">
      <c r="B545" s="635"/>
      <c r="C545" s="635"/>
      <c r="D545" s="635"/>
      <c r="E545" s="635"/>
      <c r="F545" s="740"/>
      <c r="G545" s="635"/>
      <c r="H545" s="635"/>
      <c r="I545" s="739"/>
    </row>
    <row r="546" spans="2:9" ht="10.5">
      <c r="B546" s="635"/>
      <c r="C546" s="635"/>
      <c r="D546" s="635"/>
      <c r="E546" s="635"/>
      <c r="F546" s="740"/>
      <c r="G546" s="635"/>
      <c r="H546" s="635"/>
      <c r="I546" s="739"/>
    </row>
    <row r="547" spans="2:9" ht="10.5">
      <c r="B547" s="635"/>
      <c r="C547" s="635"/>
      <c r="D547" s="635"/>
      <c r="E547" s="635"/>
      <c r="F547" s="740"/>
      <c r="G547" s="635"/>
      <c r="H547" s="635"/>
      <c r="I547" s="739"/>
    </row>
    <row r="548" spans="2:9" ht="10.5">
      <c r="B548" s="635"/>
      <c r="C548" s="635"/>
      <c r="D548" s="635"/>
      <c r="E548" s="635"/>
      <c r="F548" s="740"/>
      <c r="G548" s="635"/>
      <c r="H548" s="635"/>
      <c r="I548" s="739"/>
    </row>
    <row r="549" spans="2:9" ht="10.5">
      <c r="B549" s="635"/>
      <c r="C549" s="635"/>
      <c r="D549" s="635"/>
      <c r="E549" s="635"/>
      <c r="F549" s="740"/>
      <c r="G549" s="635"/>
      <c r="H549" s="635"/>
      <c r="I549" s="739"/>
    </row>
    <row r="550" spans="2:9" ht="10.5">
      <c r="B550" s="635"/>
      <c r="C550" s="635"/>
      <c r="D550" s="635"/>
      <c r="E550" s="635"/>
      <c r="F550" s="740"/>
      <c r="G550" s="635"/>
      <c r="H550" s="635"/>
      <c r="I550" s="739"/>
    </row>
    <row r="551" spans="2:9" ht="10.5">
      <c r="B551" s="635"/>
      <c r="C551" s="635"/>
      <c r="D551" s="635"/>
      <c r="E551" s="635"/>
      <c r="F551" s="740"/>
      <c r="G551" s="635"/>
      <c r="H551" s="635"/>
      <c r="I551" s="739"/>
    </row>
    <row r="552" spans="2:9" ht="10.5">
      <c r="B552" s="635"/>
      <c r="C552" s="635"/>
      <c r="D552" s="635"/>
      <c r="E552" s="635"/>
      <c r="F552" s="740"/>
      <c r="G552" s="635"/>
      <c r="H552" s="635"/>
      <c r="I552" s="739"/>
    </row>
    <row r="553" spans="2:9" ht="10.5">
      <c r="B553" s="635"/>
      <c r="C553" s="635"/>
      <c r="D553" s="635"/>
      <c r="E553" s="635"/>
      <c r="F553" s="740"/>
      <c r="G553" s="635"/>
      <c r="H553" s="635"/>
      <c r="I553" s="739"/>
    </row>
    <row r="554" spans="2:9" ht="10.5">
      <c r="B554" s="635"/>
      <c r="C554" s="635"/>
      <c r="D554" s="635"/>
      <c r="E554" s="635"/>
      <c r="F554" s="740"/>
      <c r="G554" s="635"/>
      <c r="H554" s="635"/>
      <c r="I554" s="739"/>
    </row>
    <row r="555" spans="2:9" ht="10.5">
      <c r="B555" s="635"/>
      <c r="C555" s="635"/>
      <c r="D555" s="635"/>
      <c r="E555" s="635"/>
      <c r="F555" s="740"/>
      <c r="G555" s="635"/>
      <c r="H555" s="635"/>
      <c r="I555" s="739"/>
    </row>
    <row r="556" spans="2:9" ht="10.5">
      <c r="B556" s="635"/>
      <c r="C556" s="635"/>
      <c r="D556" s="635"/>
      <c r="E556" s="635"/>
      <c r="F556" s="740"/>
      <c r="G556" s="635"/>
      <c r="H556" s="635"/>
      <c r="I556" s="739"/>
    </row>
    <row r="557" spans="2:9" ht="10.5">
      <c r="B557" s="635"/>
      <c r="C557" s="635"/>
      <c r="D557" s="635"/>
      <c r="E557" s="635"/>
      <c r="F557" s="740"/>
      <c r="G557" s="635"/>
      <c r="H557" s="635"/>
      <c r="I557" s="739"/>
    </row>
    <row r="558" spans="2:9" ht="10.5">
      <c r="B558" s="635"/>
      <c r="C558" s="635"/>
      <c r="D558" s="635"/>
      <c r="E558" s="635"/>
      <c r="F558" s="740"/>
      <c r="G558" s="635"/>
      <c r="H558" s="635"/>
      <c r="I558" s="739"/>
    </row>
    <row r="559" spans="2:9" ht="10.5">
      <c r="B559" s="635"/>
      <c r="C559" s="635"/>
      <c r="D559" s="635"/>
      <c r="E559" s="635"/>
      <c r="F559" s="740"/>
      <c r="G559" s="635"/>
      <c r="H559" s="635"/>
      <c r="I559" s="739"/>
    </row>
    <row r="560" spans="2:9" ht="10.5">
      <c r="B560" s="635"/>
      <c r="C560" s="635"/>
      <c r="D560" s="635"/>
      <c r="E560" s="635"/>
      <c r="F560" s="740"/>
      <c r="G560" s="635"/>
      <c r="H560" s="635"/>
      <c r="I560" s="739"/>
    </row>
    <row r="561" spans="2:9" ht="10.5">
      <c r="B561" s="635"/>
      <c r="C561" s="635"/>
      <c r="D561" s="635"/>
      <c r="E561" s="635"/>
      <c r="F561" s="740"/>
      <c r="G561" s="635"/>
      <c r="H561" s="635"/>
      <c r="I561" s="739"/>
    </row>
    <row r="562" spans="2:9" ht="10.5">
      <c r="B562" s="635"/>
      <c r="C562" s="635"/>
      <c r="D562" s="635"/>
      <c r="E562" s="635"/>
      <c r="F562" s="740"/>
      <c r="G562" s="635"/>
      <c r="H562" s="635"/>
      <c r="I562" s="739"/>
    </row>
    <row r="563" spans="2:9" ht="10.5">
      <c r="B563" s="635"/>
      <c r="C563" s="635"/>
      <c r="D563" s="635"/>
      <c r="E563" s="635"/>
      <c r="F563" s="740"/>
      <c r="G563" s="635"/>
      <c r="H563" s="635"/>
      <c r="I563" s="739"/>
    </row>
    <row r="564" spans="2:9" ht="10.5">
      <c r="B564" s="635"/>
      <c r="C564" s="635"/>
      <c r="D564" s="635"/>
      <c r="E564" s="635"/>
      <c r="F564" s="740"/>
      <c r="G564" s="635"/>
      <c r="H564" s="635"/>
      <c r="I564" s="739"/>
    </row>
    <row r="565" spans="2:9" ht="10.5">
      <c r="B565" s="635"/>
      <c r="C565" s="635"/>
      <c r="D565" s="635"/>
      <c r="E565" s="635"/>
      <c r="F565" s="740"/>
      <c r="G565" s="635"/>
      <c r="H565" s="635"/>
      <c r="I565" s="739"/>
    </row>
    <row r="566" spans="2:9" ht="10.5">
      <c r="B566" s="635"/>
      <c r="C566" s="635"/>
      <c r="D566" s="635"/>
      <c r="E566" s="635"/>
      <c r="F566" s="740"/>
      <c r="G566" s="635"/>
      <c r="H566" s="635"/>
      <c r="I566" s="739"/>
    </row>
    <row r="567" spans="2:9" ht="10.5">
      <c r="B567" s="635"/>
      <c r="C567" s="635"/>
      <c r="D567" s="635"/>
      <c r="E567" s="635"/>
      <c r="F567" s="740"/>
      <c r="G567" s="635"/>
      <c r="H567" s="635"/>
      <c r="I567" s="739"/>
    </row>
    <row r="568" spans="2:9" ht="10.5">
      <c r="B568" s="635"/>
      <c r="C568" s="635"/>
      <c r="D568" s="635"/>
      <c r="E568" s="635"/>
      <c r="F568" s="740"/>
      <c r="G568" s="635"/>
      <c r="H568" s="635"/>
      <c r="I568" s="739"/>
    </row>
    <row r="569" spans="2:9" ht="10.5">
      <c r="B569" s="635"/>
      <c r="C569" s="635"/>
      <c r="D569" s="635"/>
      <c r="E569" s="635"/>
      <c r="F569" s="740"/>
      <c r="G569" s="635"/>
      <c r="H569" s="635"/>
      <c r="I569" s="739"/>
    </row>
    <row r="570" spans="2:9" ht="10.5">
      <c r="B570" s="635"/>
      <c r="C570" s="635"/>
      <c r="D570" s="635"/>
      <c r="E570" s="635"/>
      <c r="F570" s="740"/>
      <c r="G570" s="635"/>
      <c r="H570" s="635"/>
      <c r="I570" s="739"/>
    </row>
    <row r="571" spans="2:9" ht="10.5">
      <c r="B571" s="635"/>
      <c r="C571" s="635"/>
      <c r="D571" s="635"/>
      <c r="E571" s="635"/>
      <c r="F571" s="740"/>
      <c r="G571" s="635"/>
      <c r="H571" s="635"/>
      <c r="I571" s="739"/>
    </row>
    <row r="572" spans="2:9" ht="10.5">
      <c r="B572" s="635"/>
      <c r="C572" s="635"/>
      <c r="D572" s="635"/>
      <c r="E572" s="635"/>
      <c r="F572" s="740"/>
      <c r="G572" s="635"/>
      <c r="H572" s="635"/>
      <c r="I572" s="739"/>
    </row>
    <row r="573" spans="2:9" ht="10.5">
      <c r="B573" s="635"/>
      <c r="C573" s="635"/>
      <c r="D573" s="635"/>
      <c r="E573" s="635"/>
      <c r="F573" s="740"/>
      <c r="G573" s="635"/>
      <c r="H573" s="635"/>
      <c r="I573" s="739"/>
    </row>
    <row r="574" spans="2:9" ht="10.5">
      <c r="B574" s="635"/>
      <c r="C574" s="635"/>
      <c r="D574" s="635"/>
      <c r="E574" s="635"/>
      <c r="F574" s="740"/>
      <c r="G574" s="635"/>
      <c r="H574" s="635"/>
      <c r="I574" s="739"/>
    </row>
    <row r="575" spans="2:9" ht="10.5">
      <c r="B575" s="635"/>
      <c r="C575" s="635"/>
      <c r="D575" s="635"/>
      <c r="E575" s="635"/>
      <c r="F575" s="740"/>
      <c r="G575" s="635"/>
      <c r="H575" s="635"/>
      <c r="I575" s="739"/>
    </row>
    <row r="576" spans="2:9" ht="10.5">
      <c r="B576" s="635"/>
      <c r="C576" s="635"/>
      <c r="D576" s="635"/>
      <c r="E576" s="635"/>
      <c r="F576" s="740"/>
      <c r="G576" s="635"/>
      <c r="H576" s="635"/>
      <c r="I576" s="739"/>
    </row>
    <row r="577" spans="2:9" ht="10.5">
      <c r="B577" s="635"/>
      <c r="C577" s="635"/>
      <c r="D577" s="635"/>
      <c r="E577" s="635"/>
      <c r="F577" s="740"/>
      <c r="G577" s="635"/>
      <c r="H577" s="635"/>
      <c r="I577" s="739"/>
    </row>
    <row r="578" spans="2:9" ht="10.5">
      <c r="B578" s="635"/>
      <c r="C578" s="635"/>
      <c r="D578" s="635"/>
      <c r="E578" s="635"/>
      <c r="F578" s="740"/>
      <c r="G578" s="635"/>
      <c r="H578" s="635"/>
      <c r="I578" s="739"/>
    </row>
    <row r="579" spans="2:9" ht="10.5">
      <c r="B579" s="635"/>
      <c r="C579" s="635"/>
      <c r="D579" s="635"/>
      <c r="E579" s="635"/>
      <c r="F579" s="740"/>
      <c r="G579" s="635"/>
      <c r="H579" s="635"/>
      <c r="I579" s="739"/>
    </row>
    <row r="580" spans="2:9" ht="10.5">
      <c r="B580" s="635"/>
      <c r="C580" s="635"/>
      <c r="D580" s="635"/>
      <c r="E580" s="635"/>
      <c r="F580" s="740"/>
      <c r="G580" s="635"/>
      <c r="H580" s="635"/>
      <c r="I580" s="739"/>
    </row>
    <row r="581" spans="2:9" ht="10.5">
      <c r="B581" s="635"/>
      <c r="C581" s="635"/>
      <c r="D581" s="635"/>
      <c r="E581" s="635"/>
      <c r="F581" s="740"/>
      <c r="G581" s="635"/>
      <c r="H581" s="635"/>
      <c r="I581" s="739"/>
    </row>
    <row r="582" spans="2:9" ht="10.5">
      <c r="B582" s="635"/>
      <c r="C582" s="635"/>
      <c r="D582" s="635"/>
      <c r="E582" s="635"/>
      <c r="F582" s="740"/>
      <c r="G582" s="635"/>
      <c r="H582" s="635"/>
      <c r="I582" s="739"/>
    </row>
    <row r="583" spans="2:9" ht="10.5">
      <c r="B583" s="635"/>
      <c r="C583" s="635"/>
      <c r="D583" s="635"/>
      <c r="E583" s="635"/>
      <c r="F583" s="740"/>
      <c r="G583" s="635"/>
      <c r="H583" s="635"/>
      <c r="I583" s="739"/>
    </row>
    <row r="584" spans="2:9" ht="10.5">
      <c r="B584" s="635"/>
      <c r="C584" s="635"/>
      <c r="D584" s="635"/>
      <c r="E584" s="635"/>
      <c r="F584" s="740"/>
      <c r="G584" s="635"/>
      <c r="H584" s="635"/>
      <c r="I584" s="739"/>
    </row>
    <row r="585" spans="2:9" ht="10.5">
      <c r="B585" s="635"/>
      <c r="C585" s="635"/>
      <c r="D585" s="635"/>
      <c r="E585" s="635"/>
      <c r="F585" s="740"/>
      <c r="G585" s="635"/>
      <c r="H585" s="635"/>
      <c r="I585" s="739"/>
    </row>
    <row r="586" spans="2:9" ht="10.5">
      <c r="B586" s="635"/>
      <c r="C586" s="635"/>
      <c r="D586" s="635"/>
      <c r="E586" s="635"/>
      <c r="F586" s="740"/>
      <c r="G586" s="635"/>
      <c r="H586" s="635"/>
      <c r="I586" s="739"/>
    </row>
    <row r="587" spans="2:9" ht="10.5">
      <c r="B587" s="635"/>
      <c r="C587" s="635"/>
      <c r="D587" s="635"/>
      <c r="E587" s="635"/>
      <c r="F587" s="740"/>
      <c r="G587" s="635"/>
      <c r="H587" s="635"/>
      <c r="I587" s="739"/>
    </row>
    <row r="588" spans="2:9" ht="10.5">
      <c r="B588" s="635"/>
      <c r="C588" s="635"/>
      <c r="D588" s="635"/>
      <c r="E588" s="635"/>
      <c r="F588" s="740"/>
      <c r="G588" s="635"/>
      <c r="H588" s="635"/>
      <c r="I588" s="739"/>
    </row>
    <row r="589" spans="2:9" ht="10.5">
      <c r="B589" s="635"/>
      <c r="C589" s="635"/>
      <c r="D589" s="635"/>
      <c r="E589" s="635"/>
      <c r="F589" s="740"/>
      <c r="G589" s="635"/>
      <c r="H589" s="635"/>
      <c r="I589" s="739"/>
    </row>
    <row r="590" spans="2:9" ht="10.5">
      <c r="B590" s="635"/>
      <c r="C590" s="635"/>
      <c r="D590" s="635"/>
      <c r="E590" s="635"/>
      <c r="F590" s="740"/>
      <c r="G590" s="635"/>
      <c r="H590" s="635"/>
      <c r="I590" s="739"/>
    </row>
    <row r="591" spans="2:9" ht="10.5">
      <c r="B591" s="635"/>
      <c r="C591" s="635"/>
      <c r="D591" s="635"/>
      <c r="E591" s="635"/>
      <c r="F591" s="740"/>
      <c r="G591" s="635"/>
      <c r="H591" s="635"/>
      <c r="I591" s="739"/>
    </row>
    <row r="592" spans="2:9" ht="10.5">
      <c r="B592" s="635"/>
      <c r="C592" s="635"/>
      <c r="D592" s="635"/>
      <c r="E592" s="635"/>
      <c r="F592" s="740"/>
      <c r="G592" s="635"/>
      <c r="H592" s="635"/>
      <c r="I592" s="739"/>
    </row>
    <row r="593" spans="2:9" ht="10.5">
      <c r="B593" s="635"/>
      <c r="C593" s="635"/>
      <c r="D593" s="635"/>
      <c r="E593" s="635"/>
      <c r="F593" s="740"/>
      <c r="G593" s="635"/>
      <c r="H593" s="635"/>
      <c r="I593" s="739"/>
    </row>
    <row r="594" spans="2:9" ht="10.5">
      <c r="B594" s="635"/>
      <c r="C594" s="635"/>
      <c r="D594" s="635"/>
      <c r="E594" s="635"/>
      <c r="F594" s="740"/>
      <c r="G594" s="635"/>
      <c r="H594" s="635"/>
      <c r="I594" s="739"/>
    </row>
    <row r="595" spans="2:9" ht="10.5">
      <c r="B595" s="635"/>
      <c r="C595" s="635"/>
      <c r="D595" s="635"/>
      <c r="E595" s="635"/>
      <c r="F595" s="740"/>
      <c r="G595" s="635"/>
      <c r="H595" s="635"/>
      <c r="I595" s="739"/>
    </row>
    <row r="596" spans="2:9" ht="10.5">
      <c r="B596" s="635"/>
      <c r="C596" s="635"/>
      <c r="D596" s="635"/>
      <c r="E596" s="635"/>
      <c r="F596" s="740"/>
      <c r="G596" s="635"/>
      <c r="H596" s="635"/>
      <c r="I596" s="739"/>
    </row>
    <row r="597" spans="2:9" ht="10.5">
      <c r="B597" s="635"/>
      <c r="C597" s="635"/>
      <c r="D597" s="635"/>
      <c r="E597" s="635"/>
      <c r="F597" s="740"/>
      <c r="G597" s="635"/>
      <c r="H597" s="635"/>
      <c r="I597" s="739"/>
    </row>
    <row r="598" spans="2:9" ht="10.5">
      <c r="B598" s="635"/>
      <c r="C598" s="635"/>
      <c r="D598" s="635"/>
      <c r="E598" s="635"/>
      <c r="F598" s="740"/>
      <c r="G598" s="635"/>
      <c r="H598" s="635"/>
      <c r="I598" s="739"/>
    </row>
    <row r="599" spans="2:9" ht="10.5">
      <c r="B599" s="635"/>
      <c r="C599" s="635"/>
      <c r="D599" s="635"/>
      <c r="E599" s="635"/>
      <c r="F599" s="740"/>
      <c r="G599" s="635"/>
      <c r="H599" s="635"/>
      <c r="I599" s="739"/>
    </row>
    <row r="600" spans="2:9" ht="10.5">
      <c r="B600" s="635"/>
      <c r="C600" s="635"/>
      <c r="D600" s="635"/>
      <c r="E600" s="635"/>
      <c r="F600" s="740"/>
      <c r="G600" s="635"/>
      <c r="H600" s="635"/>
      <c r="I600" s="739"/>
    </row>
    <row r="601" spans="2:9" ht="10.5">
      <c r="B601" s="635"/>
      <c r="C601" s="635"/>
      <c r="D601" s="635"/>
      <c r="E601" s="635"/>
      <c r="F601" s="740"/>
      <c r="G601" s="635"/>
      <c r="H601" s="635"/>
      <c r="I601" s="739"/>
    </row>
    <row r="602" spans="2:9" ht="10.5">
      <c r="B602" s="635"/>
      <c r="C602" s="635"/>
      <c r="D602" s="635"/>
      <c r="E602" s="635"/>
      <c r="F602" s="740"/>
      <c r="G602" s="635"/>
      <c r="H602" s="635"/>
      <c r="I602" s="739"/>
    </row>
    <row r="603" spans="2:9" ht="10.5">
      <c r="B603" s="635"/>
      <c r="C603" s="635"/>
      <c r="D603" s="635"/>
      <c r="E603" s="635"/>
      <c r="F603" s="740"/>
      <c r="G603" s="635"/>
      <c r="H603" s="635"/>
      <c r="I603" s="739"/>
    </row>
    <row r="604" spans="2:9" ht="10.5">
      <c r="B604" s="635"/>
      <c r="C604" s="635"/>
      <c r="D604" s="635"/>
      <c r="E604" s="635"/>
      <c r="F604" s="740"/>
      <c r="G604" s="635"/>
      <c r="H604" s="635"/>
      <c r="I604" s="739"/>
    </row>
    <row r="605" spans="2:9" ht="10.5">
      <c r="B605" s="635"/>
      <c r="C605" s="635"/>
      <c r="D605" s="635"/>
      <c r="E605" s="635"/>
      <c r="F605" s="740"/>
      <c r="G605" s="635"/>
      <c r="H605" s="635"/>
      <c r="I605" s="739"/>
    </row>
    <row r="606" spans="2:9" ht="10.5">
      <c r="B606" s="635"/>
      <c r="C606" s="635"/>
      <c r="D606" s="635"/>
      <c r="E606" s="635"/>
      <c r="F606" s="740"/>
      <c r="G606" s="635"/>
      <c r="H606" s="635"/>
      <c r="I606" s="739"/>
    </row>
    <row r="607" spans="2:9" ht="10.5">
      <c r="B607" s="635"/>
      <c r="C607" s="635"/>
      <c r="D607" s="635"/>
      <c r="E607" s="635"/>
      <c r="F607" s="740"/>
      <c r="G607" s="635"/>
      <c r="H607" s="635"/>
      <c r="I607" s="739"/>
    </row>
    <row r="608" spans="2:9" ht="10.5">
      <c r="B608" s="635"/>
      <c r="C608" s="635"/>
      <c r="D608" s="635"/>
      <c r="E608" s="635"/>
      <c r="F608" s="740"/>
      <c r="G608" s="635"/>
      <c r="H608" s="635"/>
      <c r="I608" s="739"/>
    </row>
    <row r="609" spans="2:9" ht="10.5">
      <c r="B609" s="635"/>
      <c r="C609" s="635"/>
      <c r="D609" s="635"/>
      <c r="E609" s="635"/>
      <c r="F609" s="740"/>
      <c r="G609" s="635"/>
      <c r="H609" s="635"/>
      <c r="I609" s="739"/>
    </row>
    <row r="610" spans="2:9" ht="10.5">
      <c r="B610" s="635"/>
      <c r="C610" s="635"/>
      <c r="D610" s="635"/>
      <c r="E610" s="635"/>
      <c r="F610" s="740"/>
      <c r="G610" s="635"/>
      <c r="H610" s="635"/>
      <c r="I610" s="739"/>
    </row>
    <row r="611" spans="2:9" ht="10.5">
      <c r="B611" s="635"/>
      <c r="C611" s="635"/>
      <c r="D611" s="635"/>
      <c r="E611" s="635"/>
      <c r="F611" s="740"/>
      <c r="G611" s="635"/>
      <c r="H611" s="635"/>
      <c r="I611" s="739"/>
    </row>
    <row r="612" spans="2:9" ht="10.5">
      <c r="B612" s="635"/>
      <c r="C612" s="635"/>
      <c r="D612" s="635"/>
      <c r="E612" s="635"/>
      <c r="F612" s="740"/>
      <c r="G612" s="635"/>
      <c r="H612" s="635"/>
      <c r="I612" s="739"/>
    </row>
    <row r="613" spans="2:9" ht="10.5">
      <c r="B613" s="635"/>
      <c r="C613" s="635"/>
      <c r="D613" s="635"/>
      <c r="E613" s="635"/>
      <c r="F613" s="740"/>
      <c r="G613" s="635"/>
      <c r="H613" s="635"/>
      <c r="I613" s="739"/>
    </row>
    <row r="614" spans="2:9" ht="10.5">
      <c r="B614" s="635"/>
      <c r="C614" s="635"/>
      <c r="D614" s="635"/>
      <c r="E614" s="635"/>
      <c r="F614" s="740"/>
      <c r="G614" s="635"/>
      <c r="H614" s="635"/>
      <c r="I614" s="739"/>
    </row>
    <row r="615" spans="2:9" ht="10.5">
      <c r="B615" s="635"/>
      <c r="C615" s="635"/>
      <c r="D615" s="635"/>
      <c r="E615" s="635"/>
      <c r="F615" s="740"/>
      <c r="G615" s="635"/>
      <c r="H615" s="635"/>
      <c r="I615" s="739"/>
    </row>
    <row r="616" spans="2:9" ht="10.5">
      <c r="B616" s="635"/>
      <c r="C616" s="635"/>
      <c r="D616" s="635"/>
      <c r="E616" s="635"/>
      <c r="F616" s="740"/>
      <c r="G616" s="635"/>
      <c r="H616" s="635"/>
      <c r="I616" s="739"/>
    </row>
    <row r="617" spans="2:9" ht="10.5">
      <c r="B617" s="635"/>
      <c r="C617" s="635"/>
      <c r="D617" s="635"/>
      <c r="E617" s="635"/>
      <c r="F617" s="740"/>
      <c r="G617" s="635"/>
      <c r="H617" s="635"/>
      <c r="I617" s="739"/>
    </row>
    <row r="618" spans="2:9" ht="10.5">
      <c r="B618" s="635"/>
      <c r="C618" s="635"/>
      <c r="D618" s="635"/>
      <c r="E618" s="635"/>
      <c r="F618" s="740"/>
      <c r="G618" s="635"/>
      <c r="H618" s="635"/>
      <c r="I618" s="739"/>
    </row>
    <row r="619" spans="2:9" ht="10.5">
      <c r="B619" s="635"/>
      <c r="C619" s="635"/>
      <c r="D619" s="635"/>
      <c r="E619" s="635"/>
      <c r="F619" s="740"/>
      <c r="G619" s="635"/>
      <c r="H619" s="635"/>
      <c r="I619" s="739"/>
    </row>
    <row r="620" spans="2:9" ht="10.5">
      <c r="B620" s="635"/>
      <c r="C620" s="635"/>
      <c r="D620" s="635"/>
      <c r="E620" s="635"/>
      <c r="F620" s="740"/>
      <c r="G620" s="635"/>
      <c r="H620" s="635"/>
      <c r="I620" s="739"/>
    </row>
    <row r="621" spans="2:9" ht="10.5">
      <c r="B621" s="635"/>
      <c r="C621" s="635"/>
      <c r="D621" s="635"/>
      <c r="E621" s="635"/>
      <c r="F621" s="740"/>
      <c r="G621" s="635"/>
      <c r="H621" s="635"/>
      <c r="I621" s="739"/>
    </row>
    <row r="622" spans="2:9" ht="10.5">
      <c r="B622" s="635"/>
      <c r="C622" s="635"/>
      <c r="D622" s="635"/>
      <c r="E622" s="635"/>
      <c r="F622" s="740"/>
      <c r="G622" s="635"/>
      <c r="H622" s="635"/>
      <c r="I622" s="739"/>
    </row>
    <row r="623" spans="2:9" ht="10.5">
      <c r="B623" s="635"/>
      <c r="C623" s="635"/>
      <c r="D623" s="635"/>
      <c r="E623" s="635"/>
      <c r="F623" s="740"/>
      <c r="G623" s="635"/>
      <c r="H623" s="635"/>
      <c r="I623" s="739"/>
    </row>
    <row r="624" spans="2:9" ht="10.5">
      <c r="B624" s="635"/>
      <c r="C624" s="635"/>
      <c r="D624" s="635"/>
      <c r="E624" s="635"/>
      <c r="F624" s="740"/>
      <c r="G624" s="635"/>
      <c r="H624" s="635"/>
      <c r="I624" s="739"/>
    </row>
    <row r="625" spans="2:9" ht="10.5">
      <c r="B625" s="635"/>
      <c r="C625" s="635"/>
      <c r="D625" s="635"/>
      <c r="E625" s="635"/>
      <c r="F625" s="740"/>
      <c r="G625" s="635"/>
      <c r="H625" s="635"/>
      <c r="I625" s="739"/>
    </row>
    <row r="626" spans="2:9" ht="10.5">
      <c r="B626" s="635"/>
      <c r="C626" s="635"/>
      <c r="D626" s="635"/>
      <c r="E626" s="635"/>
      <c r="F626" s="740"/>
      <c r="G626" s="635"/>
      <c r="H626" s="635"/>
      <c r="I626" s="739"/>
    </row>
    <row r="627" spans="2:9" ht="10.5">
      <c r="B627" s="635"/>
      <c r="C627" s="635"/>
      <c r="D627" s="635"/>
      <c r="E627" s="635"/>
      <c r="F627" s="740"/>
      <c r="G627" s="635"/>
      <c r="H627" s="635"/>
      <c r="I627" s="739"/>
    </row>
    <row r="628" spans="2:9" ht="10.5">
      <c r="B628" s="635"/>
      <c r="C628" s="635"/>
      <c r="D628" s="635"/>
      <c r="E628" s="635"/>
      <c r="F628" s="740"/>
      <c r="G628" s="635"/>
      <c r="H628" s="635"/>
      <c r="I628" s="739"/>
    </row>
    <row r="629" spans="2:9" ht="10.5">
      <c r="B629" s="635"/>
      <c r="C629" s="635"/>
      <c r="D629" s="635"/>
      <c r="E629" s="635"/>
      <c r="F629" s="740"/>
      <c r="G629" s="635"/>
      <c r="H629" s="635"/>
      <c r="I629" s="739"/>
    </row>
    <row r="630" spans="2:9" ht="10.5">
      <c r="B630" s="635"/>
      <c r="C630" s="635"/>
      <c r="D630" s="635"/>
      <c r="E630" s="635"/>
      <c r="F630" s="740"/>
      <c r="G630" s="635"/>
      <c r="H630" s="635"/>
      <c r="I630" s="739"/>
    </row>
    <row r="631" spans="2:9" ht="10.5">
      <c r="B631" s="635"/>
      <c r="C631" s="635"/>
      <c r="D631" s="635"/>
      <c r="E631" s="635"/>
      <c r="F631" s="740"/>
      <c r="G631" s="635"/>
      <c r="H631" s="635"/>
      <c r="I631" s="739"/>
    </row>
    <row r="632" spans="2:9" ht="10.5">
      <c r="B632" s="635"/>
      <c r="C632" s="635"/>
      <c r="D632" s="635"/>
      <c r="E632" s="635"/>
      <c r="F632" s="740"/>
      <c r="G632" s="635"/>
      <c r="H632" s="635"/>
      <c r="I632" s="739"/>
    </row>
    <row r="633" spans="2:9" ht="10.5">
      <c r="B633" s="739"/>
      <c r="C633" s="635"/>
      <c r="D633" s="635"/>
      <c r="E633" s="635"/>
      <c r="F633" s="740"/>
      <c r="G633" s="635"/>
      <c r="H633" s="635"/>
      <c r="I633" s="739"/>
    </row>
    <row r="634" spans="2:9" ht="10.5">
      <c r="B634" s="739"/>
      <c r="C634" s="635"/>
      <c r="D634" s="635"/>
      <c r="E634" s="635"/>
      <c r="F634" s="740"/>
      <c r="G634" s="635"/>
      <c r="H634" s="635"/>
      <c r="I634" s="739"/>
    </row>
    <row r="635" spans="2:9" ht="10.5">
      <c r="B635" s="739"/>
      <c r="C635" s="635"/>
      <c r="D635" s="635"/>
      <c r="E635" s="635"/>
      <c r="F635" s="740"/>
      <c r="G635" s="635"/>
      <c r="H635" s="635"/>
      <c r="I635" s="739"/>
    </row>
    <row r="636" spans="2:9" ht="10.5">
      <c r="B636" s="739"/>
      <c r="C636" s="635"/>
      <c r="D636" s="635"/>
      <c r="E636" s="635"/>
      <c r="F636" s="740"/>
      <c r="G636" s="635"/>
      <c r="H636" s="635"/>
      <c r="I636" s="739"/>
    </row>
    <row r="637" spans="2:9" ht="10.5">
      <c r="B637" s="739"/>
      <c r="C637" s="635"/>
      <c r="D637" s="635"/>
      <c r="E637" s="635"/>
      <c r="F637" s="740"/>
      <c r="G637" s="635"/>
      <c r="H637" s="635"/>
      <c r="I637" s="739"/>
    </row>
    <row r="638" spans="2:9" ht="10.5">
      <c r="B638" s="739"/>
      <c r="C638" s="635"/>
      <c r="D638" s="635"/>
      <c r="E638" s="635"/>
      <c r="F638" s="740"/>
      <c r="G638" s="635"/>
      <c r="H638" s="635"/>
      <c r="I638" s="739"/>
    </row>
    <row r="639" spans="2:9" ht="10.5">
      <c r="B639" s="739"/>
      <c r="C639" s="635"/>
      <c r="D639" s="635"/>
      <c r="E639" s="635"/>
      <c r="F639" s="740"/>
      <c r="G639" s="635"/>
      <c r="H639" s="635"/>
      <c r="I639" s="739"/>
    </row>
    <row r="640" spans="2:9" ht="10.5">
      <c r="B640" s="739"/>
      <c r="C640" s="635"/>
      <c r="D640" s="635"/>
      <c r="E640" s="635"/>
      <c r="F640" s="740"/>
      <c r="G640" s="635"/>
      <c r="H640" s="635"/>
      <c r="I640" s="739"/>
    </row>
    <row r="641" spans="2:9" ht="10.5">
      <c r="B641" s="739"/>
      <c r="C641" s="635"/>
      <c r="D641" s="635"/>
      <c r="E641" s="635"/>
      <c r="F641" s="740"/>
      <c r="G641" s="635"/>
      <c r="H641" s="635"/>
      <c r="I641" s="739"/>
    </row>
    <row r="642" spans="2:9" ht="10.5">
      <c r="B642" s="739"/>
      <c r="C642" s="635"/>
      <c r="D642" s="635"/>
      <c r="E642" s="635"/>
      <c r="F642" s="740"/>
      <c r="G642" s="635"/>
      <c r="H642" s="635"/>
      <c r="I642" s="739"/>
    </row>
    <row r="643" spans="2:9" ht="10.5">
      <c r="B643" s="739"/>
      <c r="C643" s="635"/>
      <c r="D643" s="635"/>
      <c r="E643" s="635"/>
      <c r="F643" s="740"/>
      <c r="G643" s="635"/>
      <c r="H643" s="635"/>
      <c r="I643" s="739"/>
    </row>
    <row r="644" spans="2:9" ht="10.5">
      <c r="B644" s="739"/>
      <c r="C644" s="635"/>
      <c r="D644" s="635"/>
      <c r="E644" s="635"/>
      <c r="F644" s="740"/>
      <c r="G644" s="635"/>
      <c r="H644" s="635"/>
      <c r="I644" s="739"/>
    </row>
    <row r="645" spans="2:9" ht="10.5">
      <c r="B645" s="739"/>
      <c r="C645" s="635"/>
      <c r="D645" s="635"/>
      <c r="E645" s="635"/>
      <c r="F645" s="740"/>
      <c r="G645" s="635"/>
      <c r="H645" s="635"/>
      <c r="I645" s="739"/>
    </row>
    <row r="646" spans="2:9" ht="10.5">
      <c r="B646" s="739"/>
      <c r="C646" s="635"/>
      <c r="D646" s="635"/>
      <c r="E646" s="635"/>
      <c r="F646" s="740"/>
      <c r="G646" s="635"/>
      <c r="H646" s="635"/>
      <c r="I646" s="739"/>
    </row>
    <row r="647" spans="2:9" ht="10.5">
      <c r="B647" s="739"/>
      <c r="C647" s="635"/>
      <c r="D647" s="635"/>
      <c r="E647" s="635"/>
      <c r="F647" s="740"/>
      <c r="G647" s="635"/>
      <c r="H647" s="635"/>
      <c r="I647" s="739"/>
    </row>
    <row r="648" spans="2:9" ht="10.5">
      <c r="B648" s="739"/>
      <c r="C648" s="635"/>
      <c r="D648" s="635"/>
      <c r="E648" s="635"/>
      <c r="F648" s="740"/>
      <c r="G648" s="635"/>
      <c r="H648" s="635"/>
      <c r="I648" s="739"/>
    </row>
    <row r="649" spans="2:9" ht="10.5">
      <c r="B649" s="739"/>
      <c r="C649" s="635"/>
      <c r="D649" s="635"/>
      <c r="E649" s="635"/>
      <c r="F649" s="740"/>
      <c r="G649" s="635"/>
      <c r="H649" s="635"/>
      <c r="I649" s="739"/>
    </row>
    <row r="650" spans="2:9" ht="10.5">
      <c r="B650" s="739"/>
      <c r="C650" s="635"/>
      <c r="D650" s="635"/>
      <c r="E650" s="635"/>
      <c r="F650" s="740"/>
      <c r="G650" s="635"/>
      <c r="H650" s="635"/>
      <c r="I650" s="739"/>
    </row>
    <row r="651" spans="2:9" ht="10.5">
      <c r="B651" s="739"/>
      <c r="C651" s="635"/>
      <c r="D651" s="635"/>
      <c r="E651" s="635"/>
      <c r="F651" s="740"/>
      <c r="G651" s="635"/>
      <c r="H651" s="635"/>
      <c r="I651" s="739"/>
    </row>
    <row r="652" spans="2:9" ht="10.5">
      <c r="B652" s="739"/>
      <c r="C652" s="635"/>
      <c r="D652" s="635"/>
      <c r="E652" s="635"/>
      <c r="F652" s="740"/>
      <c r="G652" s="635"/>
      <c r="H652" s="635"/>
      <c r="I652" s="739"/>
    </row>
    <row r="653" spans="2:9" ht="10.5">
      <c r="B653" s="739"/>
      <c r="C653" s="635"/>
      <c r="D653" s="635"/>
      <c r="E653" s="635"/>
      <c r="F653" s="740"/>
      <c r="G653" s="635"/>
      <c r="H653" s="635"/>
      <c r="I653" s="739"/>
    </row>
    <row r="654" spans="2:9" ht="10.5">
      <c r="B654" s="739"/>
      <c r="C654" s="635"/>
      <c r="D654" s="635"/>
      <c r="E654" s="635"/>
      <c r="F654" s="740"/>
      <c r="G654" s="635"/>
      <c r="H654" s="635"/>
      <c r="I654" s="739"/>
    </row>
    <row r="655" spans="2:9" ht="10.5">
      <c r="B655" s="739"/>
      <c r="C655" s="635"/>
      <c r="D655" s="635"/>
      <c r="E655" s="635"/>
      <c r="F655" s="740"/>
      <c r="G655" s="635"/>
      <c r="H655" s="635"/>
      <c r="I655" s="739"/>
    </row>
    <row r="656" spans="2:9" ht="10.5">
      <c r="B656" s="739"/>
      <c r="C656" s="635"/>
      <c r="D656" s="635"/>
      <c r="E656" s="635"/>
      <c r="F656" s="740"/>
      <c r="G656" s="635"/>
      <c r="H656" s="635"/>
      <c r="I656" s="739"/>
    </row>
    <row r="657" spans="2:9" ht="10.5">
      <c r="B657" s="739"/>
      <c r="C657" s="635"/>
      <c r="D657" s="635"/>
      <c r="E657" s="635"/>
      <c r="F657" s="740"/>
      <c r="G657" s="635"/>
      <c r="H657" s="635"/>
      <c r="I657" s="739"/>
    </row>
    <row r="658" spans="2:9" ht="10.5">
      <c r="B658" s="739"/>
      <c r="C658" s="635"/>
      <c r="D658" s="635"/>
      <c r="E658" s="635"/>
      <c r="F658" s="740"/>
      <c r="G658" s="635"/>
      <c r="H658" s="635"/>
      <c r="I658" s="739"/>
    </row>
    <row r="659" spans="2:9" ht="10.5">
      <c r="B659" s="739"/>
      <c r="C659" s="635"/>
      <c r="D659" s="635"/>
      <c r="E659" s="635"/>
      <c r="F659" s="740"/>
      <c r="G659" s="635"/>
      <c r="H659" s="635"/>
      <c r="I659" s="739"/>
    </row>
    <row r="660" spans="2:9" ht="10.5">
      <c r="B660" s="739"/>
      <c r="C660" s="635"/>
      <c r="D660" s="635"/>
      <c r="E660" s="635"/>
      <c r="F660" s="740"/>
      <c r="G660" s="635"/>
      <c r="H660" s="635"/>
      <c r="I660" s="739"/>
    </row>
    <row r="661" spans="2:9" ht="10.5">
      <c r="B661" s="739"/>
      <c r="C661" s="635"/>
      <c r="D661" s="635"/>
      <c r="E661" s="635"/>
      <c r="F661" s="740"/>
      <c r="G661" s="635"/>
      <c r="H661" s="635"/>
      <c r="I661" s="739"/>
    </row>
    <row r="662" spans="2:9" ht="10.5">
      <c r="B662" s="739"/>
      <c r="C662" s="635"/>
      <c r="D662" s="635"/>
      <c r="E662" s="635"/>
      <c r="F662" s="740"/>
      <c r="G662" s="635"/>
      <c r="H662" s="635"/>
      <c r="I662" s="739"/>
    </row>
    <row r="663" spans="2:9" ht="10.5">
      <c r="B663" s="739"/>
      <c r="C663" s="635"/>
      <c r="D663" s="635"/>
      <c r="E663" s="635"/>
      <c r="F663" s="740"/>
      <c r="G663" s="635"/>
      <c r="H663" s="635"/>
      <c r="I663" s="739"/>
    </row>
    <row r="664" spans="2:9" ht="10.5">
      <c r="B664" s="739"/>
      <c r="C664" s="635"/>
      <c r="D664" s="635"/>
      <c r="E664" s="635"/>
      <c r="F664" s="740"/>
      <c r="G664" s="635"/>
      <c r="H664" s="635"/>
      <c r="I664" s="739"/>
    </row>
    <row r="665" spans="2:9" ht="10.5">
      <c r="B665" s="739"/>
      <c r="C665" s="635"/>
      <c r="D665" s="635"/>
      <c r="E665" s="635"/>
      <c r="F665" s="740"/>
      <c r="G665" s="635"/>
      <c r="H665" s="635"/>
      <c r="I665" s="739"/>
    </row>
    <row r="666" spans="2:9" ht="10.5">
      <c r="B666" s="739"/>
      <c r="C666" s="635"/>
      <c r="D666" s="635"/>
      <c r="E666" s="635"/>
      <c r="F666" s="740"/>
      <c r="G666" s="635"/>
      <c r="H666" s="635"/>
      <c r="I666" s="739"/>
    </row>
    <row r="667" spans="2:9" ht="10.5">
      <c r="B667" s="739"/>
      <c r="C667" s="635"/>
      <c r="D667" s="635"/>
      <c r="E667" s="635"/>
      <c r="F667" s="740"/>
      <c r="G667" s="635"/>
      <c r="H667" s="635"/>
      <c r="I667" s="739"/>
    </row>
    <row r="668" spans="2:9" ht="10.5">
      <c r="B668" s="739"/>
      <c r="C668" s="635"/>
      <c r="D668" s="635"/>
      <c r="E668" s="635"/>
      <c r="F668" s="740"/>
      <c r="G668" s="635"/>
      <c r="H668" s="635"/>
      <c r="I668" s="739"/>
    </row>
    <row r="669" spans="2:9" ht="10.5">
      <c r="B669" s="739"/>
      <c r="C669" s="635"/>
      <c r="D669" s="635"/>
      <c r="E669" s="635"/>
      <c r="F669" s="740"/>
      <c r="G669" s="635"/>
      <c r="H669" s="635"/>
      <c r="I669" s="739"/>
    </row>
    <row r="670" spans="2:9" ht="10.5">
      <c r="B670" s="739"/>
      <c r="C670" s="635"/>
      <c r="D670" s="635"/>
      <c r="E670" s="635"/>
      <c r="F670" s="740"/>
      <c r="G670" s="635"/>
      <c r="H670" s="635"/>
      <c r="I670" s="739"/>
    </row>
    <row r="671" spans="2:9" ht="10.5">
      <c r="B671" s="739"/>
      <c r="C671" s="635"/>
      <c r="D671" s="635"/>
      <c r="E671" s="635"/>
      <c r="F671" s="740"/>
      <c r="G671" s="635"/>
      <c r="H671" s="635"/>
      <c r="I671" s="739"/>
    </row>
    <row r="672" spans="2:9" ht="10.5">
      <c r="B672" s="739"/>
      <c r="C672" s="635"/>
      <c r="D672" s="635"/>
      <c r="E672" s="635"/>
      <c r="F672" s="740"/>
      <c r="G672" s="635"/>
      <c r="H672" s="635"/>
      <c r="I672" s="739"/>
    </row>
    <row r="673" spans="2:9" ht="10.5">
      <c r="B673" s="739"/>
      <c r="C673" s="635"/>
      <c r="D673" s="635"/>
      <c r="E673" s="635"/>
      <c r="F673" s="740"/>
      <c r="G673" s="635"/>
      <c r="H673" s="635"/>
      <c r="I673" s="739"/>
    </row>
    <row r="674" spans="2:9" ht="10.5">
      <c r="B674" s="739"/>
      <c r="C674" s="635"/>
      <c r="D674" s="635"/>
      <c r="E674" s="635"/>
      <c r="F674" s="740"/>
      <c r="G674" s="635"/>
      <c r="H674" s="635"/>
      <c r="I674" s="739"/>
    </row>
    <row r="675" spans="2:9" ht="10.5">
      <c r="B675" s="739"/>
      <c r="C675" s="635"/>
      <c r="D675" s="635"/>
      <c r="E675" s="635"/>
      <c r="F675" s="740"/>
      <c r="G675" s="635"/>
      <c r="H675" s="635"/>
      <c r="I675" s="739"/>
    </row>
    <row r="676" spans="2:9" ht="10.5">
      <c r="B676" s="739"/>
      <c r="C676" s="635"/>
      <c r="D676" s="635"/>
      <c r="E676" s="635"/>
      <c r="F676" s="740"/>
      <c r="G676" s="635"/>
      <c r="H676" s="635"/>
      <c r="I676" s="739"/>
    </row>
    <row r="677" spans="2:9" ht="10.5">
      <c r="B677" s="739"/>
      <c r="C677" s="635"/>
      <c r="D677" s="635"/>
      <c r="E677" s="635"/>
      <c r="F677" s="740"/>
      <c r="G677" s="635"/>
      <c r="H677" s="635"/>
      <c r="I677" s="739"/>
    </row>
    <row r="678" spans="2:9" ht="10.5">
      <c r="B678" s="739"/>
      <c r="C678" s="635"/>
      <c r="D678" s="635"/>
      <c r="E678" s="635"/>
      <c r="F678" s="740"/>
      <c r="G678" s="635"/>
      <c r="H678" s="635"/>
      <c r="I678" s="739"/>
    </row>
    <row r="679" spans="2:9" ht="10.5">
      <c r="B679" s="739"/>
      <c r="C679" s="635"/>
      <c r="D679" s="635"/>
      <c r="E679" s="635"/>
      <c r="F679" s="740"/>
      <c r="G679" s="635"/>
      <c r="H679" s="635"/>
      <c r="I679" s="739"/>
    </row>
    <row r="680" spans="2:9" ht="10.5">
      <c r="B680" s="739"/>
      <c r="C680" s="635"/>
      <c r="D680" s="635"/>
      <c r="E680" s="635"/>
      <c r="F680" s="740"/>
      <c r="G680" s="635"/>
      <c r="H680" s="635"/>
      <c r="I680" s="739"/>
    </row>
    <row r="681" spans="2:9" ht="10.5">
      <c r="B681" s="739"/>
      <c r="C681" s="635"/>
      <c r="D681" s="635"/>
      <c r="E681" s="635"/>
      <c r="F681" s="740"/>
      <c r="G681" s="635"/>
      <c r="H681" s="635"/>
      <c r="I681" s="739"/>
    </row>
    <row r="682" spans="2:9" ht="10.5">
      <c r="B682" s="739"/>
      <c r="C682" s="635"/>
      <c r="D682" s="635"/>
      <c r="E682" s="635"/>
      <c r="F682" s="740"/>
      <c r="G682" s="635"/>
      <c r="H682" s="635"/>
      <c r="I682" s="739"/>
    </row>
    <row r="683" spans="2:9" ht="10.5">
      <c r="B683" s="739"/>
      <c r="C683" s="635"/>
      <c r="D683" s="635"/>
      <c r="E683" s="635"/>
      <c r="F683" s="740"/>
      <c r="G683" s="635"/>
      <c r="H683" s="635"/>
      <c r="I683" s="739"/>
    </row>
    <row r="684" spans="2:9" ht="10.5">
      <c r="B684" s="739"/>
      <c r="C684" s="635"/>
      <c r="D684" s="635"/>
      <c r="E684" s="635"/>
      <c r="F684" s="740"/>
      <c r="G684" s="635"/>
      <c r="H684" s="635"/>
      <c r="I684" s="739"/>
    </row>
    <row r="685" spans="2:9" ht="10.5">
      <c r="B685" s="739"/>
      <c r="C685" s="635"/>
      <c r="D685" s="635"/>
      <c r="E685" s="635"/>
      <c r="F685" s="740"/>
      <c r="G685" s="635"/>
      <c r="H685" s="635"/>
      <c r="I685" s="739"/>
    </row>
    <row r="686" spans="2:9" ht="10.5">
      <c r="B686" s="739"/>
      <c r="C686" s="635"/>
      <c r="D686" s="635"/>
      <c r="E686" s="635"/>
      <c r="F686" s="740"/>
      <c r="G686" s="635"/>
      <c r="H686" s="635"/>
      <c r="I686" s="739"/>
    </row>
    <row r="687" spans="2:9" ht="10.5">
      <c r="B687" s="739"/>
      <c r="C687" s="635"/>
      <c r="D687" s="635"/>
      <c r="E687" s="635"/>
      <c r="F687" s="740"/>
      <c r="G687" s="635"/>
      <c r="H687" s="635"/>
      <c r="I687" s="739"/>
    </row>
    <row r="688" spans="2:9" ht="10.5">
      <c r="B688" s="739"/>
      <c r="C688" s="635"/>
      <c r="D688" s="635"/>
      <c r="E688" s="635"/>
      <c r="F688" s="740"/>
      <c r="G688" s="635"/>
      <c r="H688" s="635"/>
      <c r="I688" s="739"/>
    </row>
    <row r="689" spans="2:9" ht="10.5">
      <c r="B689" s="739"/>
      <c r="C689" s="635"/>
      <c r="D689" s="635"/>
      <c r="E689" s="635"/>
      <c r="F689" s="740"/>
      <c r="G689" s="635"/>
      <c r="H689" s="635"/>
      <c r="I689" s="739"/>
    </row>
    <row r="690" spans="2:9" ht="10.5">
      <c r="B690" s="739"/>
      <c r="C690" s="635"/>
      <c r="D690" s="635"/>
      <c r="E690" s="635"/>
      <c r="F690" s="740"/>
      <c r="G690" s="635"/>
      <c r="H690" s="635"/>
      <c r="I690" s="739"/>
    </row>
    <row r="691" spans="2:9" ht="10.5">
      <c r="B691" s="739"/>
      <c r="C691" s="635"/>
      <c r="D691" s="635"/>
      <c r="E691" s="635"/>
      <c r="F691" s="740"/>
      <c r="G691" s="635"/>
      <c r="H691" s="635"/>
      <c r="I691" s="739"/>
    </row>
    <row r="692" spans="2:9" ht="10.5">
      <c r="B692" s="739"/>
      <c r="C692" s="635"/>
      <c r="D692" s="635"/>
      <c r="E692" s="635"/>
      <c r="F692" s="740"/>
      <c r="G692" s="635"/>
      <c r="H692" s="635"/>
      <c r="I692" s="739"/>
    </row>
    <row r="693" spans="2:9" ht="10.5">
      <c r="B693" s="739"/>
      <c r="C693" s="635"/>
      <c r="D693" s="635"/>
      <c r="E693" s="635"/>
      <c r="F693" s="740"/>
      <c r="G693" s="635"/>
      <c r="H693" s="635"/>
      <c r="I693" s="739"/>
    </row>
    <row r="694" spans="2:9" ht="10.5">
      <c r="B694" s="739"/>
      <c r="C694" s="635"/>
      <c r="D694" s="635"/>
      <c r="E694" s="635"/>
      <c r="F694" s="740"/>
      <c r="G694" s="635"/>
      <c r="H694" s="635"/>
      <c r="I694" s="739"/>
    </row>
    <row r="695" spans="2:9" ht="10.5">
      <c r="B695" s="739"/>
      <c r="C695" s="635"/>
      <c r="D695" s="635"/>
      <c r="E695" s="635"/>
      <c r="F695" s="740"/>
      <c r="G695" s="635"/>
      <c r="H695" s="635"/>
      <c r="I695" s="739"/>
    </row>
    <row r="696" spans="2:9" ht="10.5">
      <c r="B696" s="739"/>
      <c r="C696" s="635"/>
      <c r="D696" s="635"/>
      <c r="E696" s="635"/>
      <c r="F696" s="740"/>
      <c r="G696" s="635"/>
      <c r="H696" s="635"/>
      <c r="I696" s="739"/>
    </row>
    <row r="697" spans="2:9" ht="10.5">
      <c r="B697" s="739"/>
      <c r="C697" s="635"/>
      <c r="D697" s="635"/>
      <c r="E697" s="635"/>
      <c r="F697" s="740"/>
      <c r="G697" s="635"/>
      <c r="H697" s="635"/>
      <c r="I697" s="739"/>
    </row>
    <row r="698" spans="2:9" ht="10.5">
      <c r="B698" s="739"/>
      <c r="C698" s="635"/>
      <c r="D698" s="635"/>
      <c r="E698" s="635"/>
      <c r="F698" s="740"/>
      <c r="G698" s="635"/>
      <c r="H698" s="635"/>
      <c r="I698" s="739"/>
    </row>
    <row r="699" spans="2:9" ht="10.5">
      <c r="B699" s="739"/>
      <c r="C699" s="635"/>
      <c r="D699" s="635"/>
      <c r="E699" s="635"/>
      <c r="F699" s="740"/>
      <c r="G699" s="635"/>
      <c r="H699" s="635"/>
      <c r="I699" s="739"/>
    </row>
    <row r="700" spans="2:9" ht="10.5">
      <c r="B700" s="739"/>
      <c r="C700" s="635"/>
      <c r="D700" s="635"/>
      <c r="E700" s="635"/>
      <c r="F700" s="740"/>
      <c r="G700" s="635"/>
      <c r="H700" s="635"/>
      <c r="I700" s="739"/>
    </row>
    <row r="701" spans="2:9" ht="10.5">
      <c r="B701" s="739"/>
      <c r="C701" s="635"/>
      <c r="D701" s="635"/>
      <c r="E701" s="635"/>
      <c r="F701" s="740"/>
      <c r="G701" s="635"/>
      <c r="H701" s="635"/>
      <c r="I701" s="739"/>
    </row>
    <row r="702" spans="2:9" ht="10.5">
      <c r="B702" s="739"/>
      <c r="C702" s="635"/>
      <c r="D702" s="635"/>
      <c r="E702" s="635"/>
      <c r="F702" s="740"/>
      <c r="G702" s="635"/>
      <c r="H702" s="635"/>
      <c r="I702" s="739"/>
    </row>
    <row r="703" spans="2:9" ht="10.5">
      <c r="B703" s="739"/>
      <c r="C703" s="635"/>
      <c r="D703" s="635"/>
      <c r="E703" s="635"/>
      <c r="F703" s="740"/>
      <c r="G703" s="635"/>
      <c r="H703" s="635"/>
      <c r="I703" s="739"/>
    </row>
    <row r="704" spans="2:9" ht="10.5">
      <c r="B704" s="739"/>
      <c r="C704" s="635"/>
      <c r="D704" s="635"/>
      <c r="E704" s="635"/>
      <c r="F704" s="740"/>
      <c r="G704" s="635"/>
      <c r="H704" s="635"/>
      <c r="I704" s="739"/>
    </row>
    <row r="705" spans="2:9" ht="10.5">
      <c r="B705" s="739"/>
      <c r="C705" s="635"/>
      <c r="D705" s="635"/>
      <c r="E705" s="635"/>
      <c r="F705" s="740"/>
      <c r="G705" s="635"/>
      <c r="H705" s="635"/>
      <c r="I705" s="739"/>
    </row>
    <row r="706" spans="2:9" ht="10.5">
      <c r="B706" s="739"/>
      <c r="C706" s="635"/>
      <c r="D706" s="635"/>
      <c r="E706" s="635"/>
      <c r="F706" s="740"/>
      <c r="G706" s="635"/>
      <c r="H706" s="635"/>
      <c r="I706" s="739"/>
    </row>
    <row r="707" spans="2:9" ht="10.5">
      <c r="B707" s="739"/>
      <c r="C707" s="635"/>
      <c r="D707" s="635"/>
      <c r="E707" s="635"/>
      <c r="F707" s="740"/>
      <c r="G707" s="635"/>
      <c r="H707" s="635"/>
      <c r="I707" s="739"/>
    </row>
    <row r="708" spans="2:9" ht="10.5">
      <c r="B708" s="739"/>
      <c r="C708" s="635"/>
      <c r="D708" s="635"/>
      <c r="E708" s="635"/>
      <c r="F708" s="740"/>
      <c r="G708" s="635"/>
      <c r="H708" s="635"/>
      <c r="I708" s="739"/>
    </row>
    <row r="709" spans="2:9" ht="10.5">
      <c r="B709" s="739"/>
      <c r="C709" s="635"/>
      <c r="D709" s="635"/>
      <c r="E709" s="635"/>
      <c r="F709" s="740"/>
      <c r="G709" s="635"/>
      <c r="H709" s="635"/>
      <c r="I709" s="739"/>
    </row>
    <row r="710" spans="2:9" ht="10.5">
      <c r="B710" s="739"/>
      <c r="C710" s="635"/>
      <c r="D710" s="635"/>
      <c r="E710" s="635"/>
      <c r="F710" s="740"/>
      <c r="G710" s="635"/>
      <c r="H710" s="635"/>
      <c r="I710" s="739"/>
    </row>
    <row r="711" spans="2:9" ht="10.5">
      <c r="B711" s="739"/>
      <c r="C711" s="635"/>
      <c r="D711" s="635"/>
      <c r="E711" s="635"/>
      <c r="F711" s="740"/>
      <c r="G711" s="635"/>
      <c r="H711" s="635"/>
      <c r="I711" s="739"/>
    </row>
    <row r="712" spans="2:9" ht="10.5">
      <c r="B712" s="739"/>
      <c r="C712" s="635"/>
      <c r="D712" s="635"/>
      <c r="E712" s="635"/>
      <c r="F712" s="740"/>
      <c r="G712" s="635"/>
      <c r="H712" s="635"/>
      <c r="I712" s="739"/>
    </row>
    <row r="713" spans="2:9" ht="10.5">
      <c r="B713" s="739"/>
      <c r="C713" s="635"/>
      <c r="D713" s="635"/>
      <c r="E713" s="635"/>
      <c r="F713" s="740"/>
      <c r="G713" s="635"/>
      <c r="H713" s="635"/>
      <c r="I713" s="739"/>
    </row>
    <row r="714" spans="2:9" ht="10.5">
      <c r="B714" s="739"/>
      <c r="C714" s="635"/>
      <c r="D714" s="635"/>
      <c r="E714" s="635"/>
      <c r="F714" s="740"/>
      <c r="G714" s="635"/>
      <c r="H714" s="635"/>
      <c r="I714" s="739"/>
    </row>
    <row r="715" spans="2:9" ht="10.5">
      <c r="B715" s="739"/>
      <c r="C715" s="635"/>
      <c r="D715" s="635"/>
      <c r="E715" s="635"/>
      <c r="F715" s="740"/>
      <c r="G715" s="635"/>
      <c r="H715" s="635"/>
      <c r="I715" s="739"/>
    </row>
    <row r="716" spans="2:9" ht="10.5">
      <c r="B716" s="739"/>
      <c r="C716" s="635"/>
      <c r="D716" s="635"/>
      <c r="E716" s="635"/>
      <c r="F716" s="740"/>
      <c r="G716" s="635"/>
      <c r="H716" s="635"/>
      <c r="I716" s="739"/>
    </row>
    <row r="717" spans="2:9" ht="10.5">
      <c r="B717" s="739"/>
      <c r="C717" s="635"/>
      <c r="D717" s="635"/>
      <c r="E717" s="635"/>
      <c r="F717" s="740"/>
      <c r="G717" s="635"/>
      <c r="H717" s="635"/>
      <c r="I717" s="739"/>
    </row>
    <row r="718" spans="2:9" ht="10.5">
      <c r="B718" s="739"/>
      <c r="C718" s="635"/>
      <c r="D718" s="635"/>
      <c r="E718" s="635"/>
      <c r="F718" s="740"/>
      <c r="G718" s="635"/>
      <c r="H718" s="635"/>
      <c r="I718" s="739"/>
    </row>
    <row r="719" spans="2:9" ht="10.5">
      <c r="B719" s="739"/>
      <c r="C719" s="635"/>
      <c r="D719" s="635"/>
      <c r="E719" s="635"/>
      <c r="F719" s="740"/>
      <c r="G719" s="635"/>
      <c r="H719" s="635"/>
      <c r="I719" s="739"/>
    </row>
    <row r="720" spans="2:9" ht="10.5">
      <c r="B720" s="739"/>
      <c r="C720" s="635"/>
      <c r="D720" s="635"/>
      <c r="E720" s="635"/>
      <c r="F720" s="740"/>
      <c r="G720" s="635"/>
      <c r="H720" s="635"/>
      <c r="I720" s="739"/>
    </row>
    <row r="721" spans="2:9" ht="10.5">
      <c r="B721" s="739"/>
      <c r="C721" s="635"/>
      <c r="D721" s="635"/>
      <c r="E721" s="635"/>
      <c r="F721" s="740"/>
      <c r="G721" s="635"/>
      <c r="H721" s="635"/>
      <c r="I721" s="739"/>
    </row>
    <row r="722" spans="2:9" ht="10.5">
      <c r="B722" s="739"/>
      <c r="C722" s="635"/>
      <c r="D722" s="635"/>
      <c r="E722" s="635"/>
      <c r="F722" s="740"/>
      <c r="G722" s="635"/>
      <c r="H722" s="635"/>
      <c r="I722" s="739"/>
    </row>
    <row r="723" spans="2:9" ht="10.5">
      <c r="B723" s="739"/>
      <c r="C723" s="635"/>
      <c r="D723" s="635"/>
      <c r="E723" s="635"/>
      <c r="F723" s="740"/>
      <c r="G723" s="635"/>
      <c r="H723" s="635"/>
      <c r="I723" s="739"/>
    </row>
    <row r="724" spans="2:9" ht="10.5">
      <c r="B724" s="739"/>
      <c r="C724" s="635"/>
      <c r="D724" s="635"/>
      <c r="E724" s="635"/>
      <c r="F724" s="740"/>
      <c r="G724" s="635"/>
      <c r="H724" s="635"/>
      <c r="I724" s="739"/>
    </row>
    <row r="725" spans="2:9" ht="10.5">
      <c r="B725" s="739"/>
      <c r="C725" s="635"/>
      <c r="D725" s="635"/>
      <c r="E725" s="635"/>
      <c r="F725" s="740"/>
      <c r="G725" s="635"/>
      <c r="H725" s="635"/>
      <c r="I725" s="739"/>
    </row>
    <row r="726" spans="2:9" ht="10.5">
      <c r="B726" s="739"/>
      <c r="C726" s="635"/>
      <c r="D726" s="635"/>
      <c r="E726" s="635"/>
      <c r="F726" s="740"/>
      <c r="G726" s="635"/>
      <c r="H726" s="635"/>
      <c r="I726" s="739"/>
    </row>
    <row r="727" spans="2:9" ht="10.5">
      <c r="B727" s="739"/>
      <c r="C727" s="635"/>
      <c r="D727" s="635"/>
      <c r="E727" s="635"/>
      <c r="F727" s="740"/>
      <c r="G727" s="635"/>
      <c r="H727" s="635"/>
      <c r="I727" s="739"/>
    </row>
    <row r="728" spans="2:9" ht="10.5">
      <c r="B728" s="739"/>
      <c r="C728" s="635"/>
      <c r="D728" s="635"/>
      <c r="E728" s="635"/>
      <c r="F728" s="740"/>
      <c r="G728" s="635"/>
      <c r="H728" s="635"/>
      <c r="I728" s="739"/>
    </row>
    <row r="729" spans="2:9" ht="10.5">
      <c r="B729" s="739"/>
      <c r="C729" s="635"/>
      <c r="D729" s="635"/>
      <c r="E729" s="635"/>
      <c r="F729" s="740"/>
      <c r="G729" s="635"/>
      <c r="H729" s="635"/>
      <c r="I729" s="739"/>
    </row>
    <row r="730" spans="2:9" ht="10.5">
      <c r="B730" s="739"/>
      <c r="C730" s="635"/>
      <c r="D730" s="635"/>
      <c r="E730" s="635"/>
      <c r="F730" s="740"/>
      <c r="G730" s="635"/>
      <c r="H730" s="635"/>
      <c r="I730" s="739"/>
    </row>
    <row r="731" spans="2:9" ht="10.5">
      <c r="B731" s="739"/>
      <c r="C731" s="635"/>
      <c r="D731" s="635"/>
      <c r="E731" s="635"/>
      <c r="F731" s="740"/>
      <c r="G731" s="635"/>
      <c r="H731" s="635"/>
      <c r="I731" s="739"/>
    </row>
    <row r="732" spans="2:9" ht="10.5">
      <c r="B732" s="739"/>
      <c r="C732" s="635"/>
      <c r="D732" s="635"/>
      <c r="E732" s="635"/>
      <c r="F732" s="740"/>
      <c r="G732" s="635"/>
      <c r="H732" s="635"/>
      <c r="I732" s="739"/>
    </row>
    <row r="733" spans="2:9" ht="10.5">
      <c r="B733" s="739"/>
      <c r="C733" s="635"/>
      <c r="D733" s="635"/>
      <c r="E733" s="635"/>
      <c r="F733" s="740"/>
      <c r="G733" s="635"/>
      <c r="H733" s="635"/>
      <c r="I733" s="739"/>
    </row>
    <row r="734" spans="2:9" ht="10.5">
      <c r="B734" s="739"/>
      <c r="C734" s="635"/>
      <c r="D734" s="635"/>
      <c r="E734" s="635"/>
      <c r="F734" s="740"/>
      <c r="G734" s="635"/>
      <c r="H734" s="635"/>
      <c r="I734" s="739"/>
    </row>
    <row r="735" spans="2:9" ht="10.5">
      <c r="B735" s="739"/>
      <c r="C735" s="635"/>
      <c r="D735" s="635"/>
      <c r="E735" s="635"/>
      <c r="F735" s="740"/>
      <c r="G735" s="635"/>
      <c r="H735" s="635"/>
      <c r="I735" s="739"/>
    </row>
    <row r="736" spans="2:9" ht="10.5">
      <c r="B736" s="739"/>
      <c r="C736" s="635"/>
      <c r="D736" s="635"/>
      <c r="E736" s="635"/>
      <c r="F736" s="740"/>
      <c r="G736" s="635"/>
      <c r="H736" s="635"/>
      <c r="I736" s="739"/>
    </row>
    <row r="737" spans="2:9" ht="10.5">
      <c r="B737" s="739"/>
      <c r="C737" s="635"/>
      <c r="D737" s="635"/>
      <c r="E737" s="635"/>
      <c r="F737" s="740"/>
      <c r="G737" s="635"/>
      <c r="H737" s="635"/>
      <c r="I737" s="739"/>
    </row>
    <row r="738" spans="2:9" ht="10.5">
      <c r="B738" s="739"/>
      <c r="C738" s="635"/>
      <c r="D738" s="635"/>
      <c r="E738" s="635"/>
      <c r="F738" s="740"/>
      <c r="G738" s="635"/>
      <c r="H738" s="635"/>
      <c r="I738" s="739"/>
    </row>
    <row r="739" spans="2:9" ht="10.5">
      <c r="B739" s="739"/>
      <c r="C739" s="635"/>
      <c r="D739" s="635"/>
      <c r="E739" s="635"/>
      <c r="F739" s="740"/>
      <c r="G739" s="635"/>
      <c r="H739" s="635"/>
      <c r="I739" s="739"/>
    </row>
    <row r="740" spans="2:9" ht="10.5">
      <c r="B740" s="739"/>
      <c r="C740" s="635"/>
      <c r="D740" s="635"/>
      <c r="E740" s="635"/>
      <c r="F740" s="740"/>
      <c r="G740" s="635"/>
      <c r="H740" s="635"/>
      <c r="I740" s="739"/>
    </row>
    <row r="741" spans="2:9" ht="10.5">
      <c r="B741" s="739"/>
      <c r="C741" s="635"/>
      <c r="D741" s="635"/>
      <c r="E741" s="635"/>
      <c r="F741" s="740"/>
      <c r="G741" s="635"/>
      <c r="H741" s="635"/>
      <c r="I741" s="739"/>
    </row>
    <row r="742" spans="2:9" ht="10.5">
      <c r="B742" s="739"/>
      <c r="C742" s="635"/>
      <c r="D742" s="635"/>
      <c r="E742" s="635"/>
      <c r="F742" s="740"/>
      <c r="G742" s="635"/>
      <c r="H742" s="635"/>
      <c r="I742" s="739"/>
    </row>
    <row r="743" spans="2:9" ht="10.5">
      <c r="B743" s="739"/>
      <c r="C743" s="635"/>
      <c r="D743" s="635"/>
      <c r="E743" s="635"/>
      <c r="F743" s="740"/>
      <c r="G743" s="635"/>
      <c r="H743" s="635"/>
      <c r="I743" s="739"/>
    </row>
    <row r="744" spans="2:9" ht="10.5">
      <c r="B744" s="739"/>
      <c r="C744" s="635"/>
      <c r="D744" s="635"/>
      <c r="E744" s="635"/>
      <c r="F744" s="740"/>
      <c r="G744" s="635"/>
      <c r="H744" s="635"/>
      <c r="I744" s="739"/>
    </row>
    <row r="745" spans="2:9" ht="10.5">
      <c r="B745" s="739"/>
      <c r="C745" s="635"/>
      <c r="D745" s="635"/>
      <c r="E745" s="635"/>
      <c r="F745" s="740"/>
      <c r="G745" s="635"/>
      <c r="H745" s="635"/>
      <c r="I745" s="739"/>
    </row>
    <row r="746" spans="2:9" ht="10.5">
      <c r="B746" s="739"/>
      <c r="C746" s="635"/>
      <c r="D746" s="635"/>
      <c r="E746" s="635"/>
      <c r="F746" s="740"/>
      <c r="G746" s="635"/>
      <c r="H746" s="635"/>
      <c r="I746" s="739"/>
    </row>
    <row r="747" spans="2:9" ht="10.5">
      <c r="B747" s="739"/>
      <c r="C747" s="635"/>
      <c r="D747" s="635"/>
      <c r="E747" s="635"/>
      <c r="F747" s="740"/>
      <c r="G747" s="635"/>
      <c r="H747" s="635"/>
      <c r="I747" s="739"/>
    </row>
    <row r="748" spans="2:9" ht="10.5">
      <c r="B748" s="739"/>
      <c r="C748" s="635"/>
      <c r="D748" s="635"/>
      <c r="E748" s="635"/>
      <c r="F748" s="740"/>
      <c r="G748" s="635"/>
      <c r="H748" s="635"/>
      <c r="I748" s="739"/>
    </row>
    <row r="749" spans="2:9" ht="10.5">
      <c r="B749" s="739"/>
      <c r="C749" s="635"/>
      <c r="D749" s="635"/>
      <c r="E749" s="635"/>
      <c r="F749" s="740"/>
      <c r="G749" s="635"/>
      <c r="H749" s="635"/>
      <c r="I749" s="739"/>
    </row>
    <row r="750" spans="2:9" ht="10.5">
      <c r="B750" s="739"/>
      <c r="C750" s="635"/>
      <c r="D750" s="635"/>
      <c r="E750" s="635"/>
      <c r="F750" s="740"/>
      <c r="G750" s="635"/>
      <c r="H750" s="635"/>
      <c r="I750" s="739"/>
    </row>
    <row r="751" spans="2:9" ht="10.5">
      <c r="B751" s="739"/>
      <c r="C751" s="635"/>
      <c r="D751" s="635"/>
      <c r="E751" s="635"/>
      <c r="F751" s="740"/>
      <c r="G751" s="635"/>
      <c r="H751" s="635"/>
      <c r="I751" s="739"/>
    </row>
    <row r="752" spans="2:9" ht="10.5">
      <c r="B752" s="739"/>
      <c r="C752" s="635"/>
      <c r="D752" s="635"/>
      <c r="E752" s="635"/>
      <c r="F752" s="740"/>
      <c r="G752" s="635"/>
      <c r="H752" s="635"/>
      <c r="I752" s="739"/>
    </row>
    <row r="753" spans="2:9" ht="10.5">
      <c r="B753" s="739"/>
      <c r="C753" s="635"/>
      <c r="D753" s="635"/>
      <c r="E753" s="635"/>
      <c r="F753" s="740"/>
      <c r="G753" s="635"/>
      <c r="H753" s="635"/>
      <c r="I753" s="739"/>
    </row>
    <row r="754" spans="2:9" ht="10.5">
      <c r="B754" s="739"/>
      <c r="C754" s="635"/>
      <c r="D754" s="635"/>
      <c r="E754" s="635"/>
      <c r="F754" s="740"/>
      <c r="G754" s="635"/>
      <c r="H754" s="635"/>
      <c r="I754" s="739"/>
    </row>
    <row r="755" spans="2:9" ht="10.5">
      <c r="B755" s="739"/>
      <c r="C755" s="635"/>
      <c r="D755" s="635"/>
      <c r="E755" s="635"/>
      <c r="F755" s="740"/>
      <c r="G755" s="635"/>
      <c r="H755" s="635"/>
      <c r="I755" s="739"/>
    </row>
    <row r="756" spans="2:9" ht="10.5">
      <c r="B756" s="739"/>
      <c r="C756" s="635"/>
      <c r="D756" s="635"/>
      <c r="E756" s="635"/>
      <c r="F756" s="740"/>
      <c r="G756" s="635"/>
      <c r="H756" s="635"/>
      <c r="I756" s="739"/>
    </row>
    <row r="757" spans="2:9" ht="10.5">
      <c r="B757" s="739"/>
      <c r="C757" s="635"/>
      <c r="D757" s="635"/>
      <c r="E757" s="635"/>
      <c r="F757" s="740"/>
      <c r="G757" s="635"/>
      <c r="H757" s="635"/>
      <c r="I757" s="739"/>
    </row>
    <row r="758" spans="2:9" ht="10.5">
      <c r="B758" s="739"/>
      <c r="C758" s="635"/>
      <c r="D758" s="635"/>
      <c r="E758" s="635"/>
      <c r="F758" s="740"/>
      <c r="G758" s="635"/>
      <c r="H758" s="635"/>
      <c r="I758" s="739"/>
    </row>
    <row r="759" spans="2:9" ht="10.5">
      <c r="B759" s="739"/>
      <c r="C759" s="635"/>
      <c r="D759" s="635"/>
      <c r="E759" s="635"/>
      <c r="F759" s="740"/>
      <c r="G759" s="635"/>
      <c r="H759" s="635"/>
      <c r="I759" s="739"/>
    </row>
    <row r="760" spans="2:9" ht="10.5">
      <c r="B760" s="739"/>
      <c r="C760" s="635"/>
      <c r="D760" s="635"/>
      <c r="E760" s="635"/>
      <c r="F760" s="740"/>
      <c r="G760" s="635"/>
      <c r="H760" s="635"/>
      <c r="I760" s="739"/>
    </row>
    <row r="761" spans="2:9" ht="10.5">
      <c r="B761" s="739"/>
      <c r="C761" s="635"/>
      <c r="D761" s="635"/>
      <c r="E761" s="635"/>
      <c r="F761" s="740"/>
      <c r="G761" s="635"/>
      <c r="H761" s="635"/>
      <c r="I761" s="739"/>
    </row>
    <row r="762" spans="2:9" ht="10.5">
      <c r="B762" s="739"/>
      <c r="C762" s="635"/>
      <c r="D762" s="635"/>
      <c r="E762" s="635"/>
      <c r="F762" s="740"/>
      <c r="G762" s="635"/>
      <c r="H762" s="635"/>
      <c r="I762" s="739"/>
    </row>
    <row r="763" spans="2:9" ht="10.5">
      <c r="B763" s="739"/>
      <c r="C763" s="635"/>
      <c r="D763" s="635"/>
      <c r="E763" s="635"/>
      <c r="F763" s="740"/>
      <c r="G763" s="635"/>
      <c r="H763" s="635"/>
      <c r="I763" s="739"/>
    </row>
    <row r="764" spans="2:9" ht="10.5">
      <c r="B764" s="739"/>
      <c r="C764" s="635"/>
      <c r="D764" s="635"/>
      <c r="E764" s="635"/>
      <c r="F764" s="740"/>
      <c r="G764" s="635"/>
      <c r="H764" s="635"/>
      <c r="I764" s="739"/>
    </row>
    <row r="765" spans="2:9" ht="10.5">
      <c r="B765" s="739"/>
      <c r="C765" s="635"/>
      <c r="D765" s="635"/>
      <c r="E765" s="635"/>
      <c r="F765" s="740"/>
      <c r="G765" s="635"/>
      <c r="H765" s="635"/>
      <c r="I765" s="739"/>
    </row>
    <row r="766" spans="2:9" ht="10.5">
      <c r="B766" s="739"/>
      <c r="C766" s="635"/>
      <c r="D766" s="635"/>
      <c r="E766" s="635"/>
      <c r="F766" s="740"/>
      <c r="G766" s="635"/>
      <c r="H766" s="635"/>
      <c r="I766" s="739"/>
    </row>
    <row r="767" spans="2:9" ht="10.5">
      <c r="B767" s="739"/>
      <c r="C767" s="635"/>
      <c r="D767" s="635"/>
      <c r="E767" s="635"/>
      <c r="F767" s="740"/>
      <c r="G767" s="635"/>
      <c r="H767" s="635"/>
      <c r="I767" s="739"/>
    </row>
    <row r="768" spans="2:9" ht="10.5">
      <c r="B768" s="739"/>
      <c r="C768" s="635"/>
      <c r="D768" s="635"/>
      <c r="E768" s="635"/>
      <c r="F768" s="740"/>
      <c r="G768" s="635"/>
      <c r="H768" s="635"/>
      <c r="I768" s="739"/>
    </row>
    <row r="769" spans="2:9" ht="10.5">
      <c r="B769" s="739"/>
      <c r="C769" s="635"/>
      <c r="D769" s="635"/>
      <c r="E769" s="635"/>
      <c r="F769" s="740"/>
      <c r="G769" s="635"/>
      <c r="H769" s="635"/>
      <c r="I769" s="739"/>
    </row>
    <row r="770" spans="2:9" ht="10.5">
      <c r="B770" s="739"/>
      <c r="C770" s="635"/>
      <c r="D770" s="635"/>
      <c r="E770" s="635"/>
      <c r="F770" s="740"/>
      <c r="G770" s="635"/>
      <c r="H770" s="635"/>
      <c r="I770" s="739"/>
    </row>
    <row r="771" spans="2:9" ht="10.5">
      <c r="B771" s="739"/>
      <c r="C771" s="635"/>
      <c r="D771" s="635"/>
      <c r="E771" s="635"/>
      <c r="F771" s="740"/>
      <c r="G771" s="635"/>
      <c r="H771" s="635"/>
      <c r="I771" s="739"/>
    </row>
    <row r="772" spans="2:9" ht="10.5">
      <c r="B772" s="739"/>
      <c r="C772" s="635"/>
      <c r="D772" s="635"/>
      <c r="E772" s="635"/>
      <c r="F772" s="740"/>
      <c r="G772" s="635"/>
      <c r="H772" s="635"/>
      <c r="I772" s="739"/>
    </row>
    <row r="773" spans="2:9" ht="10.5">
      <c r="B773" s="739"/>
      <c r="C773" s="635"/>
      <c r="D773" s="635"/>
      <c r="E773" s="635"/>
      <c r="F773" s="740"/>
      <c r="G773" s="635"/>
      <c r="H773" s="635"/>
      <c r="I773" s="739"/>
    </row>
    <row r="774" spans="2:9" ht="10.5">
      <c r="B774" s="739"/>
      <c r="C774" s="635"/>
      <c r="D774" s="635"/>
      <c r="E774" s="635"/>
      <c r="F774" s="740"/>
      <c r="G774" s="635"/>
      <c r="H774" s="635"/>
      <c r="I774" s="739"/>
    </row>
    <row r="775" spans="2:9" ht="10.5">
      <c r="B775" s="739"/>
      <c r="C775" s="635"/>
      <c r="D775" s="635"/>
      <c r="E775" s="635"/>
      <c r="F775" s="740"/>
      <c r="G775" s="635"/>
      <c r="H775" s="635"/>
      <c r="I775" s="739"/>
    </row>
    <row r="776" spans="2:9" ht="10.5">
      <c r="B776" s="739"/>
      <c r="C776" s="635"/>
      <c r="D776" s="635"/>
      <c r="E776" s="635"/>
      <c r="F776" s="740"/>
      <c r="G776" s="635"/>
      <c r="H776" s="635"/>
      <c r="I776" s="739"/>
    </row>
    <row r="777" spans="2:9" ht="10.5">
      <c r="B777" s="739"/>
      <c r="C777" s="635"/>
      <c r="D777" s="635"/>
      <c r="E777" s="635"/>
      <c r="F777" s="740"/>
      <c r="G777" s="635"/>
      <c r="H777" s="635"/>
      <c r="I777" s="739"/>
    </row>
    <row r="778" spans="2:9" ht="10.5">
      <c r="B778" s="739"/>
      <c r="C778" s="635"/>
      <c r="D778" s="635"/>
      <c r="E778" s="635"/>
      <c r="F778" s="740"/>
      <c r="G778" s="635"/>
      <c r="H778" s="635"/>
      <c r="I778" s="739"/>
    </row>
    <row r="779" spans="2:9" ht="10.5">
      <c r="B779" s="739"/>
      <c r="C779" s="635"/>
      <c r="D779" s="635"/>
      <c r="E779" s="635"/>
      <c r="F779" s="740"/>
      <c r="G779" s="635"/>
      <c r="H779" s="635"/>
      <c r="I779" s="739"/>
    </row>
    <row r="780" spans="2:9" ht="10.5">
      <c r="B780" s="739"/>
      <c r="C780" s="635"/>
      <c r="D780" s="635"/>
      <c r="E780" s="635"/>
      <c r="F780" s="740"/>
      <c r="G780" s="635"/>
      <c r="H780" s="635"/>
      <c r="I780" s="739"/>
    </row>
    <row r="781" spans="2:9" ht="10.5">
      <c r="B781" s="739"/>
      <c r="C781" s="635"/>
      <c r="D781" s="635"/>
      <c r="E781" s="635"/>
      <c r="F781" s="740"/>
      <c r="G781" s="635"/>
      <c r="H781" s="635"/>
      <c r="I781" s="739"/>
    </row>
    <row r="782" spans="2:9" ht="10.5">
      <c r="B782" s="739"/>
      <c r="C782" s="635"/>
      <c r="D782" s="635"/>
      <c r="E782" s="635"/>
      <c r="F782" s="740"/>
      <c r="G782" s="635"/>
      <c r="H782" s="635"/>
      <c r="I782" s="739"/>
    </row>
    <row r="783" spans="2:9" ht="10.5">
      <c r="B783" s="739"/>
      <c r="C783" s="635"/>
      <c r="D783" s="635"/>
      <c r="E783" s="635"/>
      <c r="F783" s="740"/>
      <c r="G783" s="635"/>
      <c r="H783" s="635"/>
      <c r="I783" s="739"/>
    </row>
    <row r="784" spans="2:9" ht="10.5">
      <c r="B784" s="739"/>
      <c r="C784" s="635"/>
      <c r="D784" s="635"/>
      <c r="E784" s="635"/>
      <c r="F784" s="740"/>
      <c r="G784" s="635"/>
      <c r="H784" s="635"/>
      <c r="I784" s="739"/>
    </row>
    <row r="785" spans="2:9" ht="10.5">
      <c r="B785" s="739"/>
      <c r="C785" s="635"/>
      <c r="D785" s="635"/>
      <c r="E785" s="635"/>
      <c r="F785" s="740"/>
      <c r="G785" s="635"/>
      <c r="H785" s="635"/>
      <c r="I785" s="739"/>
    </row>
    <row r="786" spans="2:9" ht="10.5">
      <c r="B786" s="739"/>
      <c r="C786" s="635"/>
      <c r="D786" s="635"/>
      <c r="E786" s="635"/>
      <c r="F786" s="740"/>
      <c r="G786" s="635"/>
      <c r="H786" s="635"/>
      <c r="I786" s="739"/>
    </row>
    <row r="787" spans="2:9" ht="10.5">
      <c r="B787" s="739"/>
      <c r="C787" s="635"/>
      <c r="D787" s="635"/>
      <c r="E787" s="635"/>
      <c r="F787" s="740"/>
      <c r="G787" s="635"/>
      <c r="H787" s="635"/>
      <c r="I787" s="739"/>
    </row>
    <row r="788" spans="2:9" ht="10.5">
      <c r="B788" s="739"/>
      <c r="C788" s="635"/>
      <c r="D788" s="635"/>
      <c r="E788" s="635"/>
      <c r="F788" s="740"/>
      <c r="G788" s="635"/>
      <c r="H788" s="635"/>
      <c r="I788" s="739"/>
    </row>
    <row r="789" spans="2:9" ht="10.5">
      <c r="B789" s="739"/>
      <c r="C789" s="635"/>
      <c r="D789" s="635"/>
      <c r="E789" s="635"/>
      <c r="F789" s="740"/>
      <c r="G789" s="635"/>
      <c r="H789" s="635"/>
      <c r="I789" s="739"/>
    </row>
    <row r="790" spans="2:9" ht="10.5">
      <c r="B790" s="739"/>
      <c r="C790" s="635"/>
      <c r="D790" s="635"/>
      <c r="E790" s="635"/>
      <c r="F790" s="740"/>
      <c r="G790" s="635"/>
      <c r="H790" s="635"/>
      <c r="I790" s="739"/>
    </row>
    <row r="791" spans="2:9" ht="10.5">
      <c r="B791" s="739"/>
      <c r="C791" s="635"/>
      <c r="D791" s="635"/>
      <c r="E791" s="635"/>
      <c r="F791" s="740"/>
      <c r="G791" s="635"/>
      <c r="H791" s="635"/>
      <c r="I791" s="739"/>
    </row>
    <row r="792" spans="2:9" ht="10.5">
      <c r="B792" s="739"/>
      <c r="C792" s="635"/>
      <c r="D792" s="635"/>
      <c r="E792" s="635"/>
      <c r="F792" s="740"/>
      <c r="G792" s="635"/>
      <c r="H792" s="635"/>
      <c r="I792" s="739"/>
    </row>
    <row r="793" spans="2:9" ht="10.5">
      <c r="B793" s="739"/>
      <c r="C793" s="635"/>
      <c r="D793" s="635"/>
      <c r="E793" s="635"/>
      <c r="F793" s="740"/>
      <c r="G793" s="635"/>
      <c r="H793" s="635"/>
      <c r="I793" s="739"/>
    </row>
    <row r="794" spans="2:9" ht="10.5">
      <c r="B794" s="739"/>
      <c r="C794" s="635"/>
      <c r="D794" s="635"/>
      <c r="E794" s="635"/>
      <c r="F794" s="740"/>
      <c r="G794" s="635"/>
      <c r="H794" s="635"/>
      <c r="I794" s="739"/>
    </row>
    <row r="795" spans="2:9" ht="10.5">
      <c r="B795" s="739"/>
      <c r="C795" s="635"/>
      <c r="D795" s="635"/>
      <c r="E795" s="635"/>
      <c r="F795" s="740"/>
      <c r="G795" s="635"/>
      <c r="H795" s="635"/>
      <c r="I795" s="739"/>
    </row>
    <row r="796" spans="2:9" ht="10.5">
      <c r="B796" s="739"/>
      <c r="C796" s="635"/>
      <c r="D796" s="635"/>
      <c r="E796" s="635"/>
      <c r="F796" s="740"/>
      <c r="G796" s="635"/>
      <c r="H796" s="635"/>
      <c r="I796" s="739"/>
    </row>
    <row r="797" spans="2:9" ht="10.5">
      <c r="B797" s="739"/>
      <c r="C797" s="635"/>
      <c r="D797" s="635"/>
      <c r="E797" s="635"/>
      <c r="F797" s="740"/>
      <c r="G797" s="635"/>
      <c r="H797" s="635"/>
      <c r="I797" s="739"/>
    </row>
    <row r="798" spans="2:9" ht="10.5">
      <c r="B798" s="739"/>
      <c r="C798" s="635"/>
      <c r="D798" s="635"/>
      <c r="E798" s="635"/>
      <c r="F798" s="740"/>
      <c r="G798" s="635"/>
      <c r="H798" s="635"/>
      <c r="I798" s="739"/>
    </row>
    <row r="799" spans="2:9" ht="10.5">
      <c r="B799" s="739"/>
      <c r="C799" s="635"/>
      <c r="D799" s="635"/>
      <c r="E799" s="635"/>
      <c r="F799" s="740"/>
      <c r="G799" s="635"/>
      <c r="H799" s="635"/>
      <c r="I799" s="739"/>
    </row>
    <row r="800" spans="2:9" ht="10.5">
      <c r="B800" s="739"/>
      <c r="C800" s="635"/>
      <c r="D800" s="635"/>
      <c r="E800" s="635"/>
      <c r="F800" s="740"/>
      <c r="G800" s="635"/>
      <c r="H800" s="635"/>
      <c r="I800" s="739"/>
    </row>
    <row r="801" spans="2:9" ht="10.5">
      <c r="B801" s="739"/>
      <c r="C801" s="635"/>
      <c r="D801" s="635"/>
      <c r="E801" s="635"/>
      <c r="F801" s="740"/>
      <c r="G801" s="635"/>
      <c r="H801" s="635"/>
      <c r="I801" s="739"/>
    </row>
    <row r="802" spans="2:9" ht="10.5">
      <c r="B802" s="739"/>
      <c r="C802" s="635"/>
      <c r="D802" s="635"/>
      <c r="E802" s="635"/>
      <c r="F802" s="740"/>
      <c r="G802" s="635"/>
      <c r="H802" s="635"/>
      <c r="I802" s="739"/>
    </row>
    <row r="803" spans="2:9" ht="10.5">
      <c r="B803" s="739"/>
      <c r="C803" s="635"/>
      <c r="D803" s="635"/>
      <c r="E803" s="635"/>
      <c r="F803" s="740"/>
      <c r="G803" s="635"/>
      <c r="H803" s="635"/>
      <c r="I803" s="739"/>
    </row>
    <row r="804" spans="2:9" ht="10.5">
      <c r="B804" s="739"/>
      <c r="C804" s="635"/>
      <c r="D804" s="635"/>
      <c r="E804" s="635"/>
      <c r="F804" s="740"/>
      <c r="G804" s="635"/>
      <c r="H804" s="635"/>
      <c r="I804" s="739"/>
    </row>
    <row r="805" spans="2:9" ht="10.5">
      <c r="B805" s="739"/>
      <c r="C805" s="635"/>
      <c r="D805" s="635"/>
      <c r="E805" s="635"/>
      <c r="F805" s="740"/>
      <c r="G805" s="635"/>
      <c r="H805" s="635"/>
      <c r="I805" s="739"/>
    </row>
    <row r="806" spans="2:9" ht="10.5">
      <c r="B806" s="739"/>
      <c r="C806" s="635"/>
      <c r="D806" s="635"/>
      <c r="E806" s="635"/>
      <c r="F806" s="740"/>
      <c r="G806" s="635"/>
      <c r="H806" s="635"/>
      <c r="I806" s="739"/>
    </row>
    <row r="807" spans="2:9" ht="10.5">
      <c r="B807" s="739"/>
      <c r="C807" s="635"/>
      <c r="D807" s="635"/>
      <c r="E807" s="635"/>
      <c r="F807" s="740"/>
      <c r="G807" s="635"/>
      <c r="H807" s="635"/>
      <c r="I807" s="739"/>
    </row>
    <row r="808" spans="2:9" ht="10.5">
      <c r="B808" s="739"/>
      <c r="C808" s="635"/>
      <c r="D808" s="635"/>
      <c r="E808" s="635"/>
      <c r="F808" s="740"/>
      <c r="G808" s="635"/>
      <c r="H808" s="635"/>
      <c r="I808" s="739"/>
    </row>
    <row r="809" spans="2:9" ht="10.5">
      <c r="B809" s="739"/>
      <c r="C809" s="635"/>
      <c r="D809" s="635"/>
      <c r="E809" s="635"/>
      <c r="F809" s="740"/>
      <c r="G809" s="635"/>
      <c r="H809" s="635"/>
      <c r="I809" s="739"/>
    </row>
    <row r="810" spans="2:9" ht="10.5">
      <c r="B810" s="739"/>
      <c r="C810" s="635"/>
      <c r="D810" s="635"/>
      <c r="E810" s="635"/>
      <c r="F810" s="740"/>
      <c r="G810" s="635"/>
      <c r="H810" s="635"/>
      <c r="I810" s="739"/>
    </row>
    <row r="811" spans="2:9" ht="10.5">
      <c r="B811" s="739"/>
      <c r="C811" s="635"/>
      <c r="D811" s="635"/>
      <c r="E811" s="635"/>
      <c r="F811" s="740"/>
      <c r="G811" s="635"/>
      <c r="H811" s="635"/>
      <c r="I811" s="739"/>
    </row>
    <row r="812" spans="2:9" ht="10.5">
      <c r="B812" s="739"/>
      <c r="C812" s="635"/>
      <c r="D812" s="635"/>
      <c r="E812" s="635"/>
      <c r="F812" s="740"/>
      <c r="G812" s="635"/>
      <c r="H812" s="635"/>
      <c r="I812" s="739"/>
    </row>
    <row r="813" spans="2:9" ht="10.5">
      <c r="B813" s="739"/>
      <c r="C813" s="635"/>
      <c r="D813" s="635"/>
      <c r="E813" s="635"/>
      <c r="F813" s="740"/>
      <c r="G813" s="635"/>
      <c r="H813" s="635"/>
      <c r="I813" s="739"/>
    </row>
    <row r="814" spans="2:9" ht="10.5">
      <c r="B814" s="739"/>
      <c r="C814" s="635"/>
      <c r="D814" s="635"/>
      <c r="E814" s="635"/>
      <c r="F814" s="740"/>
      <c r="G814" s="635"/>
      <c r="H814" s="635"/>
      <c r="I814" s="739"/>
    </row>
    <row r="815" spans="2:9" ht="10.5">
      <c r="B815" s="739"/>
      <c r="C815" s="635"/>
      <c r="D815" s="635"/>
      <c r="E815" s="635"/>
      <c r="F815" s="740"/>
      <c r="G815" s="635"/>
      <c r="H815" s="635"/>
      <c r="I815" s="739"/>
    </row>
    <row r="816" spans="2:9" ht="10.5">
      <c r="B816" s="739"/>
      <c r="C816" s="635"/>
      <c r="D816" s="635"/>
      <c r="E816" s="635"/>
      <c r="F816" s="740"/>
      <c r="G816" s="635"/>
      <c r="H816" s="635"/>
      <c r="I816" s="739"/>
    </row>
    <row r="817" spans="2:9" ht="10.5">
      <c r="B817" s="739"/>
      <c r="C817" s="635"/>
      <c r="D817" s="635"/>
      <c r="E817" s="635"/>
      <c r="F817" s="740"/>
      <c r="G817" s="635"/>
      <c r="H817" s="635"/>
      <c r="I817" s="739"/>
    </row>
    <row r="818" spans="2:9" ht="10.5">
      <c r="B818" s="739"/>
      <c r="C818" s="635"/>
      <c r="D818" s="635"/>
      <c r="E818" s="635"/>
      <c r="F818" s="740"/>
      <c r="G818" s="635"/>
      <c r="H818" s="635"/>
      <c r="I818" s="739"/>
    </row>
    <row r="819" spans="2:9" ht="10.5">
      <c r="B819" s="739"/>
      <c r="C819" s="635"/>
      <c r="D819" s="635"/>
      <c r="E819" s="635"/>
      <c r="F819" s="740"/>
      <c r="G819" s="635"/>
      <c r="H819" s="635"/>
      <c r="I819" s="739"/>
    </row>
    <row r="820" spans="2:9" ht="10.5">
      <c r="B820" s="739"/>
      <c r="C820" s="635"/>
      <c r="D820" s="635"/>
      <c r="E820" s="635"/>
      <c r="F820" s="740"/>
      <c r="G820" s="635"/>
      <c r="H820" s="635"/>
      <c r="I820" s="739"/>
    </row>
    <row r="821" spans="2:9" ht="10.5">
      <c r="B821" s="739"/>
      <c r="C821" s="635"/>
      <c r="D821" s="635"/>
      <c r="E821" s="635"/>
      <c r="F821" s="740"/>
      <c r="G821" s="635"/>
      <c r="H821" s="635"/>
      <c r="I821" s="739"/>
    </row>
    <row r="822" spans="2:9" ht="10.5">
      <c r="B822" s="739"/>
      <c r="C822" s="635"/>
      <c r="D822" s="635"/>
      <c r="E822" s="635"/>
      <c r="F822" s="740"/>
      <c r="G822" s="635"/>
      <c r="H822" s="635"/>
      <c r="I822" s="739"/>
    </row>
    <row r="823" spans="2:9" ht="10.5">
      <c r="B823" s="739"/>
      <c r="C823" s="635"/>
      <c r="D823" s="635"/>
      <c r="E823" s="635"/>
      <c r="F823" s="740"/>
      <c r="G823" s="635"/>
      <c r="H823" s="635"/>
      <c r="I823" s="739"/>
    </row>
    <row r="824" spans="2:9" ht="10.5">
      <c r="B824" s="739"/>
      <c r="C824" s="635"/>
      <c r="D824" s="635"/>
      <c r="E824" s="635"/>
      <c r="F824" s="740"/>
      <c r="G824" s="635"/>
      <c r="H824" s="635"/>
      <c r="I824" s="739"/>
    </row>
    <row r="825" spans="2:9" ht="10.5">
      <c r="B825" s="739"/>
      <c r="C825" s="635"/>
      <c r="D825" s="635"/>
      <c r="E825" s="635"/>
      <c r="F825" s="740"/>
      <c r="G825" s="635"/>
      <c r="H825" s="635"/>
      <c r="I825" s="739"/>
    </row>
    <row r="826" spans="2:9" ht="10.5">
      <c r="B826" s="739"/>
      <c r="C826" s="635"/>
      <c r="D826" s="635"/>
      <c r="E826" s="635"/>
      <c r="F826" s="740"/>
      <c r="G826" s="635"/>
      <c r="H826" s="635"/>
      <c r="I826" s="739"/>
    </row>
    <row r="827" spans="2:9" ht="10.5">
      <c r="B827" s="739"/>
      <c r="C827" s="635"/>
      <c r="D827" s="635"/>
      <c r="E827" s="635"/>
      <c r="F827" s="740"/>
      <c r="G827" s="635"/>
      <c r="H827" s="635"/>
      <c r="I827" s="739"/>
    </row>
    <row r="828" spans="2:9" ht="10.5">
      <c r="B828" s="739"/>
      <c r="C828" s="635"/>
      <c r="D828" s="635"/>
      <c r="E828" s="635"/>
      <c r="F828" s="740"/>
      <c r="G828" s="635"/>
      <c r="H828" s="635"/>
      <c r="I828" s="739"/>
    </row>
    <row r="829" spans="2:9" ht="10.5">
      <c r="B829" s="739"/>
      <c r="C829" s="635"/>
      <c r="D829" s="635"/>
      <c r="E829" s="635"/>
      <c r="F829" s="740"/>
      <c r="G829" s="635"/>
      <c r="H829" s="635"/>
      <c r="I829" s="739"/>
    </row>
    <row r="830" spans="2:9" ht="10.5">
      <c r="B830" s="739"/>
      <c r="C830" s="635"/>
      <c r="D830" s="635"/>
      <c r="E830" s="635"/>
      <c r="F830" s="740"/>
      <c r="G830" s="635"/>
      <c r="H830" s="635"/>
      <c r="I830" s="739"/>
    </row>
    <row r="831" spans="2:9" ht="10.5">
      <c r="B831" s="739"/>
      <c r="C831" s="635"/>
      <c r="D831" s="635"/>
      <c r="E831" s="635"/>
      <c r="F831" s="740"/>
      <c r="G831" s="635"/>
      <c r="H831" s="635"/>
      <c r="I831" s="739"/>
    </row>
    <row r="832" spans="2:9" ht="10.5">
      <c r="B832" s="739"/>
      <c r="C832" s="635"/>
      <c r="D832" s="635"/>
      <c r="E832" s="635"/>
      <c r="F832" s="740"/>
      <c r="G832" s="635"/>
      <c r="H832" s="635"/>
      <c r="I832" s="739"/>
    </row>
    <row r="833" spans="2:9" ht="10.5">
      <c r="B833" s="739"/>
      <c r="C833" s="635"/>
      <c r="D833" s="635"/>
      <c r="E833" s="635"/>
      <c r="F833" s="740"/>
      <c r="G833" s="635"/>
      <c r="H833" s="635"/>
      <c r="I833" s="739"/>
    </row>
    <row r="834" spans="2:9" ht="10.5">
      <c r="B834" s="739"/>
      <c r="C834" s="635"/>
      <c r="D834" s="635"/>
      <c r="E834" s="635"/>
      <c r="F834" s="740"/>
      <c r="G834" s="635"/>
      <c r="H834" s="635"/>
      <c r="I834" s="739"/>
    </row>
    <row r="835" spans="2:9" ht="10.5">
      <c r="B835" s="739"/>
      <c r="C835" s="635"/>
      <c r="D835" s="635"/>
      <c r="E835" s="635"/>
      <c r="F835" s="740"/>
      <c r="G835" s="635"/>
      <c r="H835" s="635"/>
      <c r="I835" s="739"/>
    </row>
    <row r="836" spans="2:9" ht="10.5">
      <c r="B836" s="739"/>
      <c r="C836" s="635"/>
      <c r="D836" s="635"/>
      <c r="E836" s="635"/>
      <c r="F836" s="740"/>
      <c r="G836" s="635"/>
      <c r="H836" s="635"/>
      <c r="I836" s="739"/>
    </row>
    <row r="837" spans="2:9" ht="10.5">
      <c r="B837" s="739"/>
      <c r="C837" s="635"/>
      <c r="D837" s="635"/>
      <c r="E837" s="635"/>
      <c r="F837" s="740"/>
      <c r="G837" s="635"/>
      <c r="H837" s="635"/>
      <c r="I837" s="739"/>
    </row>
    <row r="838" spans="2:9" ht="10.5">
      <c r="B838" s="739"/>
      <c r="C838" s="635"/>
      <c r="D838" s="635"/>
      <c r="E838" s="635"/>
      <c r="F838" s="740"/>
      <c r="G838" s="635"/>
      <c r="H838" s="635"/>
      <c r="I838" s="739"/>
    </row>
    <row r="839" spans="2:9" ht="10.5">
      <c r="B839" s="739"/>
      <c r="C839" s="635"/>
      <c r="D839" s="635"/>
      <c r="E839" s="635"/>
      <c r="F839" s="740"/>
      <c r="G839" s="635"/>
      <c r="H839" s="635"/>
      <c r="I839" s="739"/>
    </row>
    <row r="840" spans="2:9" ht="10.5">
      <c r="B840" s="739"/>
      <c r="C840" s="635"/>
      <c r="D840" s="635"/>
      <c r="E840" s="635"/>
      <c r="F840" s="740"/>
      <c r="G840" s="635"/>
      <c r="H840" s="635"/>
      <c r="I840" s="739"/>
    </row>
    <row r="841" spans="2:9" ht="10.5">
      <c r="B841" s="739"/>
      <c r="C841" s="635"/>
      <c r="D841" s="635"/>
      <c r="E841" s="635"/>
      <c r="F841" s="740"/>
      <c r="G841" s="635"/>
      <c r="H841" s="635"/>
      <c r="I841" s="739"/>
    </row>
    <row r="842" spans="2:9" ht="10.5">
      <c r="B842" s="739"/>
      <c r="C842" s="635"/>
      <c r="D842" s="635"/>
      <c r="E842" s="635"/>
      <c r="F842" s="740"/>
      <c r="G842" s="635"/>
      <c r="H842" s="635"/>
      <c r="I842" s="739"/>
    </row>
    <row r="843" spans="2:9" ht="10.5">
      <c r="B843" s="739"/>
      <c r="C843" s="635"/>
      <c r="D843" s="635"/>
      <c r="E843" s="635"/>
      <c r="F843" s="740"/>
      <c r="G843" s="635"/>
      <c r="H843" s="635"/>
      <c r="I843" s="739"/>
    </row>
    <row r="844" spans="2:9" ht="10.5">
      <c r="B844" s="739"/>
      <c r="C844" s="635"/>
      <c r="D844" s="635"/>
      <c r="E844" s="635"/>
      <c r="F844" s="740"/>
      <c r="G844" s="635"/>
      <c r="H844" s="635"/>
      <c r="I844" s="739"/>
    </row>
    <row r="845" spans="2:9" ht="10.5">
      <c r="B845" s="739"/>
      <c r="C845" s="635"/>
      <c r="D845" s="635"/>
      <c r="E845" s="635"/>
      <c r="F845" s="740"/>
      <c r="G845" s="635"/>
      <c r="H845" s="635"/>
      <c r="I845" s="739"/>
    </row>
    <row r="846" spans="2:9" ht="10.5">
      <c r="B846" s="739"/>
      <c r="C846" s="635"/>
      <c r="D846" s="635"/>
      <c r="E846" s="635"/>
      <c r="F846" s="740"/>
      <c r="G846" s="635"/>
      <c r="H846" s="635"/>
      <c r="I846" s="739"/>
    </row>
    <row r="847" spans="2:9" ht="10.5">
      <c r="B847" s="739"/>
      <c r="C847" s="635"/>
      <c r="D847" s="635"/>
      <c r="E847" s="635"/>
      <c r="F847" s="740"/>
      <c r="G847" s="635"/>
      <c r="H847" s="635"/>
      <c r="I847" s="739"/>
    </row>
    <row r="848" spans="2:9" ht="10.5">
      <c r="B848" s="739"/>
      <c r="C848" s="635"/>
      <c r="D848" s="635"/>
      <c r="E848" s="635"/>
      <c r="F848" s="740"/>
      <c r="G848" s="635"/>
      <c r="H848" s="635"/>
      <c r="I848" s="739"/>
    </row>
    <row r="849" spans="2:9" ht="10.5">
      <c r="B849" s="739"/>
      <c r="C849" s="635"/>
      <c r="D849" s="635"/>
      <c r="E849" s="635"/>
      <c r="F849" s="740"/>
      <c r="G849" s="635"/>
      <c r="H849" s="635"/>
      <c r="I849" s="739"/>
    </row>
    <row r="850" spans="2:9" ht="10.5">
      <c r="B850" s="739"/>
      <c r="C850" s="635"/>
      <c r="D850" s="635"/>
      <c r="E850" s="635"/>
      <c r="F850" s="740"/>
      <c r="G850" s="635"/>
      <c r="H850" s="635"/>
      <c r="I850" s="739"/>
    </row>
    <row r="851" spans="2:9" ht="10.5">
      <c r="B851" s="739"/>
      <c r="C851" s="635"/>
      <c r="D851" s="635"/>
      <c r="E851" s="635"/>
      <c r="F851" s="740"/>
      <c r="G851" s="635"/>
      <c r="H851" s="635"/>
      <c r="I851" s="739"/>
    </row>
    <row r="852" spans="2:9" ht="10.5">
      <c r="B852" s="739"/>
      <c r="C852" s="635"/>
      <c r="D852" s="635"/>
      <c r="E852" s="635"/>
      <c r="F852" s="740"/>
      <c r="G852" s="635"/>
      <c r="H852" s="635"/>
      <c r="I852" s="739"/>
    </row>
    <row r="853" spans="2:9" ht="10.5">
      <c r="B853" s="739"/>
      <c r="C853" s="635"/>
      <c r="D853" s="635"/>
      <c r="E853" s="635"/>
      <c r="F853" s="740"/>
      <c r="G853" s="635"/>
      <c r="H853" s="635"/>
      <c r="I853" s="739"/>
    </row>
    <row r="854" spans="2:9" ht="10.5">
      <c r="B854" s="739"/>
      <c r="C854" s="635"/>
      <c r="D854" s="635"/>
      <c r="E854" s="635"/>
      <c r="F854" s="740"/>
      <c r="G854" s="635"/>
      <c r="H854" s="635"/>
      <c r="I854" s="739"/>
    </row>
    <row r="855" spans="2:9" ht="10.5">
      <c r="B855" s="739"/>
      <c r="C855" s="635"/>
      <c r="D855" s="635"/>
      <c r="E855" s="635"/>
      <c r="F855" s="740"/>
      <c r="G855" s="635"/>
      <c r="H855" s="635"/>
      <c r="I855" s="739"/>
    </row>
    <row r="856" spans="2:9" ht="10.5">
      <c r="B856" s="739"/>
      <c r="C856" s="635"/>
      <c r="D856" s="635"/>
      <c r="E856" s="635"/>
      <c r="F856" s="740"/>
      <c r="G856" s="635"/>
      <c r="H856" s="635"/>
      <c r="I856" s="739"/>
    </row>
    <row r="857" spans="2:9" ht="10.5">
      <c r="B857" s="739"/>
      <c r="C857" s="635"/>
      <c r="D857" s="635"/>
      <c r="E857" s="635"/>
      <c r="F857" s="740"/>
      <c r="G857" s="635"/>
      <c r="H857" s="635"/>
      <c r="I857" s="739"/>
    </row>
    <row r="858" spans="2:9" ht="10.5">
      <c r="B858" s="739"/>
      <c r="C858" s="635"/>
      <c r="D858" s="635"/>
      <c r="E858" s="635"/>
      <c r="F858" s="740"/>
      <c r="G858" s="635"/>
      <c r="H858" s="635"/>
      <c r="I858" s="739"/>
    </row>
    <row r="859" spans="2:9" ht="10.5">
      <c r="B859" s="739"/>
      <c r="C859" s="635"/>
      <c r="D859" s="635"/>
      <c r="E859" s="635"/>
      <c r="F859" s="740"/>
      <c r="G859" s="635"/>
      <c r="H859" s="635"/>
      <c r="I859" s="739"/>
    </row>
    <row r="860" spans="2:9" ht="10.5">
      <c r="B860" s="739"/>
      <c r="C860" s="635"/>
      <c r="D860" s="635"/>
      <c r="E860" s="635"/>
      <c r="F860" s="740"/>
      <c r="G860" s="635"/>
      <c r="H860" s="635"/>
      <c r="I860" s="739"/>
    </row>
    <row r="861" spans="2:9" ht="10.5">
      <c r="B861" s="739"/>
      <c r="C861" s="635"/>
      <c r="D861" s="635"/>
      <c r="E861" s="635"/>
      <c r="F861" s="740"/>
      <c r="G861" s="635"/>
      <c r="H861" s="635"/>
      <c r="I861" s="739"/>
    </row>
    <row r="862" spans="2:9" ht="10.5">
      <c r="B862" s="739"/>
      <c r="C862" s="635"/>
      <c r="D862" s="635"/>
      <c r="E862" s="635"/>
      <c r="F862" s="740"/>
      <c r="G862" s="635"/>
      <c r="H862" s="635"/>
      <c r="I862" s="739"/>
    </row>
    <row r="863" spans="2:9" ht="10.5">
      <c r="B863" s="739"/>
      <c r="C863" s="635"/>
      <c r="D863" s="635"/>
      <c r="E863" s="635"/>
      <c r="F863" s="740"/>
      <c r="G863" s="635"/>
      <c r="H863" s="635"/>
      <c r="I863" s="739"/>
    </row>
    <row r="864" spans="2:9" ht="10.5">
      <c r="B864" s="739"/>
      <c r="C864" s="635"/>
      <c r="D864" s="635"/>
      <c r="E864" s="635"/>
      <c r="F864" s="740"/>
      <c r="G864" s="635"/>
      <c r="H864" s="635"/>
      <c r="I864" s="739"/>
    </row>
    <row r="865" spans="2:9" ht="10.5">
      <c r="B865" s="739"/>
      <c r="C865" s="635"/>
      <c r="D865" s="635"/>
      <c r="E865" s="635"/>
      <c r="F865" s="740"/>
      <c r="G865" s="635"/>
      <c r="H865" s="635"/>
      <c r="I865" s="739"/>
    </row>
    <row r="866" spans="2:9" ht="10.5">
      <c r="B866" s="739"/>
      <c r="C866" s="635"/>
      <c r="D866" s="635"/>
      <c r="E866" s="635"/>
      <c r="F866" s="740"/>
      <c r="G866" s="635"/>
      <c r="H866" s="635"/>
      <c r="I866" s="739"/>
    </row>
    <row r="867" spans="2:9" ht="10.5">
      <c r="B867" s="739"/>
      <c r="C867" s="635"/>
      <c r="D867" s="635"/>
      <c r="E867" s="635"/>
      <c r="F867" s="740"/>
      <c r="G867" s="635"/>
      <c r="H867" s="635"/>
      <c r="I867" s="739"/>
    </row>
    <row r="868" spans="2:9" ht="10.5">
      <c r="B868" s="739"/>
      <c r="C868" s="635"/>
      <c r="D868" s="635"/>
      <c r="E868" s="635"/>
      <c r="F868" s="740"/>
      <c r="G868" s="635"/>
      <c r="H868" s="635"/>
      <c r="I868" s="739"/>
    </row>
    <row r="869" spans="2:9" ht="10.5">
      <c r="B869" s="739"/>
      <c r="C869" s="635"/>
      <c r="D869" s="635"/>
      <c r="E869" s="635"/>
      <c r="F869" s="740"/>
      <c r="G869" s="635"/>
      <c r="H869" s="635"/>
      <c r="I869" s="739"/>
    </row>
    <row r="870" spans="2:9" ht="10.5">
      <c r="B870" s="739"/>
      <c r="C870" s="635"/>
      <c r="D870" s="635"/>
      <c r="E870" s="635"/>
      <c r="F870" s="740"/>
      <c r="G870" s="635"/>
      <c r="H870" s="635"/>
      <c r="I870" s="739"/>
    </row>
    <row r="871" spans="2:9" ht="10.5">
      <c r="B871" s="739"/>
      <c r="C871" s="635"/>
      <c r="D871" s="635"/>
      <c r="E871" s="635"/>
      <c r="F871" s="740"/>
      <c r="G871" s="635"/>
      <c r="H871" s="635"/>
      <c r="I871" s="739"/>
    </row>
    <row r="872" spans="2:9" ht="10.5">
      <c r="B872" s="739"/>
      <c r="C872" s="635"/>
      <c r="D872" s="635"/>
      <c r="E872" s="635"/>
      <c r="F872" s="740"/>
      <c r="G872" s="635"/>
      <c r="H872" s="635"/>
      <c r="I872" s="739"/>
    </row>
    <row r="873" spans="2:9" ht="10.5">
      <c r="B873" s="739"/>
      <c r="C873" s="635"/>
      <c r="D873" s="635"/>
      <c r="E873" s="635"/>
      <c r="F873" s="740"/>
      <c r="G873" s="635"/>
      <c r="H873" s="635"/>
      <c r="I873" s="739"/>
    </row>
    <row r="874" spans="2:9" ht="10.5">
      <c r="B874" s="739"/>
      <c r="C874" s="635"/>
      <c r="D874" s="635"/>
      <c r="E874" s="635"/>
      <c r="F874" s="740"/>
      <c r="G874" s="635"/>
      <c r="H874" s="635"/>
      <c r="I874" s="739"/>
    </row>
    <row r="875" spans="2:9" ht="10.5">
      <c r="B875" s="739"/>
      <c r="C875" s="635"/>
      <c r="D875" s="635"/>
      <c r="E875" s="635"/>
      <c r="F875" s="740"/>
      <c r="G875" s="635"/>
      <c r="H875" s="635"/>
      <c r="I875" s="739"/>
    </row>
    <row r="876" spans="2:9" ht="10.5">
      <c r="B876" s="739"/>
      <c r="C876" s="635"/>
      <c r="D876" s="635"/>
      <c r="E876" s="635"/>
      <c r="F876" s="740"/>
      <c r="G876" s="635"/>
      <c r="H876" s="635"/>
      <c r="I876" s="739"/>
    </row>
    <row r="877" spans="2:9" ht="10.5">
      <c r="B877" s="739"/>
      <c r="C877" s="635"/>
      <c r="D877" s="635"/>
      <c r="E877" s="635"/>
      <c r="F877" s="740"/>
      <c r="G877" s="635"/>
      <c r="H877" s="635"/>
      <c r="I877" s="739"/>
    </row>
    <row r="878" spans="2:9" ht="10.5">
      <c r="B878" s="739"/>
      <c r="C878" s="635"/>
      <c r="D878" s="635"/>
      <c r="E878" s="635"/>
      <c r="F878" s="740"/>
      <c r="G878" s="635"/>
      <c r="H878" s="635"/>
      <c r="I878" s="739"/>
    </row>
    <row r="879" spans="2:9" ht="10.5">
      <c r="B879" s="739"/>
      <c r="C879" s="635"/>
      <c r="D879" s="635"/>
      <c r="E879" s="635"/>
      <c r="F879" s="740"/>
      <c r="G879" s="635"/>
      <c r="H879" s="635"/>
      <c r="I879" s="739"/>
    </row>
    <row r="880" spans="2:9" ht="10.5">
      <c r="B880" s="739"/>
      <c r="C880" s="635"/>
      <c r="D880" s="635"/>
      <c r="E880" s="635"/>
      <c r="F880" s="740"/>
      <c r="G880" s="635"/>
      <c r="H880" s="635"/>
      <c r="I880" s="739"/>
    </row>
    <row r="881" spans="2:9" ht="10.5">
      <c r="B881" s="739"/>
      <c r="C881" s="635"/>
      <c r="D881" s="635"/>
      <c r="E881" s="635"/>
      <c r="F881" s="740"/>
      <c r="G881" s="635"/>
      <c r="H881" s="635"/>
      <c r="I881" s="739"/>
    </row>
    <row r="882" spans="2:9" ht="10.5">
      <c r="B882" s="739"/>
      <c r="C882" s="635"/>
      <c r="D882" s="635"/>
      <c r="E882" s="635"/>
      <c r="F882" s="740"/>
      <c r="G882" s="635"/>
      <c r="H882" s="635"/>
      <c r="I882" s="739"/>
    </row>
    <row r="883" spans="2:9" ht="10.5">
      <c r="B883" s="739"/>
      <c r="C883" s="635"/>
      <c r="D883" s="635"/>
      <c r="E883" s="635"/>
      <c r="F883" s="740"/>
      <c r="G883" s="635"/>
      <c r="H883" s="635"/>
      <c r="I883" s="739"/>
    </row>
    <row r="884" spans="2:9" ht="10.5">
      <c r="B884" s="739"/>
      <c r="C884" s="635"/>
      <c r="D884" s="635"/>
      <c r="E884" s="635"/>
      <c r="F884" s="740"/>
      <c r="G884" s="635"/>
      <c r="H884" s="635"/>
      <c r="I884" s="739"/>
    </row>
    <row r="885" spans="2:9" ht="10.5">
      <c r="B885" s="739"/>
      <c r="C885" s="635"/>
      <c r="D885" s="635"/>
      <c r="E885" s="635"/>
      <c r="F885" s="740"/>
      <c r="G885" s="635"/>
      <c r="H885" s="635"/>
      <c r="I885" s="739"/>
    </row>
    <row r="886" spans="2:9" ht="10.5">
      <c r="B886" s="739"/>
      <c r="C886" s="635"/>
      <c r="D886" s="635"/>
      <c r="E886" s="635"/>
      <c r="F886" s="740"/>
      <c r="G886" s="635"/>
      <c r="H886" s="635"/>
      <c r="I886" s="739"/>
    </row>
    <row r="887" spans="2:9" ht="10.5">
      <c r="B887" s="739"/>
      <c r="C887" s="635"/>
      <c r="D887" s="635"/>
      <c r="E887" s="635"/>
      <c r="F887" s="740"/>
      <c r="G887" s="635"/>
      <c r="H887" s="635"/>
      <c r="I887" s="739"/>
    </row>
    <row r="888" spans="2:9" ht="10.5">
      <c r="B888" s="739"/>
      <c r="C888" s="635"/>
      <c r="D888" s="635"/>
      <c r="E888" s="635"/>
      <c r="F888" s="740"/>
      <c r="G888" s="635"/>
      <c r="H888" s="635"/>
      <c r="I888" s="739"/>
    </row>
    <row r="889" spans="2:9" ht="10.5">
      <c r="B889" s="739"/>
      <c r="C889" s="635"/>
      <c r="D889" s="635"/>
      <c r="E889" s="635"/>
      <c r="F889" s="740"/>
      <c r="G889" s="635"/>
      <c r="H889" s="635"/>
      <c r="I889" s="739"/>
    </row>
    <row r="890" spans="2:9" ht="10.5">
      <c r="B890" s="739"/>
      <c r="C890" s="635"/>
      <c r="D890" s="635"/>
      <c r="E890" s="635"/>
      <c r="F890" s="740"/>
      <c r="G890" s="635"/>
      <c r="H890" s="635"/>
      <c r="I890" s="739"/>
    </row>
    <row r="891" spans="2:9" ht="10.5">
      <c r="B891" s="739"/>
      <c r="C891" s="635"/>
      <c r="D891" s="635"/>
      <c r="E891" s="635"/>
      <c r="F891" s="740"/>
      <c r="G891" s="635"/>
      <c r="H891" s="635"/>
      <c r="I891" s="739"/>
    </row>
    <row r="892" spans="2:9" ht="10.5">
      <c r="B892" s="739"/>
      <c r="C892" s="635"/>
      <c r="D892" s="635"/>
      <c r="E892" s="635"/>
      <c r="F892" s="740"/>
      <c r="G892" s="635"/>
      <c r="H892" s="635"/>
      <c r="I892" s="739"/>
    </row>
    <row r="893" spans="2:9" ht="10.5">
      <c r="B893" s="739"/>
      <c r="C893" s="635"/>
      <c r="D893" s="635"/>
      <c r="E893" s="635"/>
      <c r="F893" s="740"/>
      <c r="G893" s="635"/>
      <c r="H893" s="635"/>
      <c r="I893" s="739"/>
    </row>
    <row r="894" spans="2:9" ht="10.5">
      <c r="B894" s="739"/>
      <c r="C894" s="635"/>
      <c r="D894" s="635"/>
      <c r="E894" s="635"/>
      <c r="F894" s="740"/>
      <c r="G894" s="635"/>
      <c r="H894" s="635"/>
      <c r="I894" s="739"/>
    </row>
    <row r="895" spans="2:9" ht="10.5">
      <c r="B895" s="739"/>
      <c r="C895" s="635"/>
      <c r="D895" s="635"/>
      <c r="E895" s="635"/>
      <c r="F895" s="740"/>
      <c r="G895" s="635"/>
      <c r="H895" s="635"/>
      <c r="I895" s="739"/>
    </row>
    <row r="896" spans="2:9" ht="10.5">
      <c r="B896" s="739"/>
      <c r="C896" s="635"/>
      <c r="D896" s="635"/>
      <c r="E896" s="635"/>
      <c r="F896" s="740"/>
      <c r="G896" s="635"/>
      <c r="H896" s="635"/>
      <c r="I896" s="739"/>
    </row>
    <row r="897" spans="2:9" ht="10.5">
      <c r="B897" s="739"/>
      <c r="C897" s="635"/>
      <c r="D897" s="635"/>
      <c r="E897" s="635"/>
      <c r="F897" s="740"/>
      <c r="G897" s="635"/>
      <c r="H897" s="635"/>
      <c r="I897" s="739"/>
    </row>
    <row r="898" spans="2:9" ht="10.5">
      <c r="B898" s="739"/>
      <c r="C898" s="635"/>
      <c r="D898" s="635"/>
      <c r="E898" s="635"/>
      <c r="F898" s="740"/>
      <c r="G898" s="635"/>
      <c r="H898" s="635"/>
      <c r="I898" s="739"/>
    </row>
    <row r="899" spans="2:9" ht="10.5">
      <c r="B899" s="739"/>
      <c r="C899" s="635"/>
      <c r="D899" s="635"/>
      <c r="E899" s="635"/>
      <c r="F899" s="740"/>
      <c r="G899" s="635"/>
      <c r="H899" s="635"/>
      <c r="I899" s="739"/>
    </row>
    <row r="900" spans="2:9" ht="10.5">
      <c r="B900" s="739"/>
      <c r="C900" s="635"/>
      <c r="D900" s="635"/>
      <c r="E900" s="635"/>
      <c r="F900" s="740"/>
      <c r="G900" s="635"/>
      <c r="H900" s="635"/>
      <c r="I900" s="739"/>
    </row>
    <row r="901" spans="2:9" ht="10.5">
      <c r="B901" s="739"/>
      <c r="C901" s="635"/>
      <c r="D901" s="635"/>
      <c r="E901" s="635"/>
      <c r="F901" s="740"/>
      <c r="G901" s="635"/>
      <c r="H901" s="635"/>
      <c r="I901" s="739"/>
    </row>
    <row r="902" spans="2:9" ht="10.5">
      <c r="B902" s="739"/>
      <c r="C902" s="635"/>
      <c r="D902" s="635"/>
      <c r="E902" s="635"/>
      <c r="F902" s="740"/>
      <c r="G902" s="635"/>
      <c r="H902" s="635"/>
      <c r="I902" s="739"/>
    </row>
    <row r="903" spans="2:9" ht="10.5">
      <c r="B903" s="739"/>
      <c r="C903" s="635"/>
      <c r="D903" s="635"/>
      <c r="E903" s="635"/>
      <c r="F903" s="740"/>
      <c r="G903" s="635"/>
      <c r="H903" s="635"/>
      <c r="I903" s="739"/>
    </row>
    <row r="904" spans="2:9" ht="10.5">
      <c r="B904" s="739"/>
      <c r="C904" s="635"/>
      <c r="D904" s="635"/>
      <c r="E904" s="635"/>
      <c r="F904" s="740"/>
      <c r="G904" s="635"/>
      <c r="H904" s="635"/>
      <c r="I904" s="739"/>
    </row>
    <row r="905" spans="2:9" ht="10.5">
      <c r="B905" s="739"/>
      <c r="C905" s="635"/>
      <c r="D905" s="635"/>
      <c r="E905" s="635"/>
      <c r="F905" s="740"/>
      <c r="G905" s="635"/>
      <c r="H905" s="635"/>
      <c r="I905" s="739"/>
    </row>
    <row r="906" spans="2:9" ht="10.5">
      <c r="B906" s="739"/>
      <c r="C906" s="635"/>
      <c r="D906" s="635"/>
      <c r="E906" s="635"/>
      <c r="F906" s="740"/>
      <c r="G906" s="635"/>
      <c r="H906" s="635"/>
      <c r="I906" s="739"/>
    </row>
    <row r="907" spans="2:9" ht="10.5">
      <c r="B907" s="739"/>
      <c r="C907" s="635"/>
      <c r="D907" s="635"/>
      <c r="E907" s="635"/>
      <c r="F907" s="740"/>
      <c r="G907" s="635"/>
      <c r="H907" s="635"/>
      <c r="I907" s="739"/>
    </row>
    <row r="908" spans="2:9" ht="10.5">
      <c r="B908" s="739"/>
      <c r="C908" s="635"/>
      <c r="D908" s="635"/>
      <c r="E908" s="635"/>
      <c r="F908" s="740"/>
      <c r="G908" s="635"/>
      <c r="H908" s="635"/>
      <c r="I908" s="739"/>
    </row>
    <row r="909" spans="2:9" ht="10.5">
      <c r="B909" s="739"/>
      <c r="C909" s="635"/>
      <c r="D909" s="635"/>
      <c r="E909" s="635"/>
      <c r="F909" s="740"/>
      <c r="G909" s="635"/>
      <c r="H909" s="635"/>
      <c r="I909" s="739"/>
    </row>
    <row r="910" spans="2:9" ht="10.5">
      <c r="B910" s="739"/>
      <c r="C910" s="635"/>
      <c r="D910" s="635"/>
      <c r="E910" s="635"/>
      <c r="F910" s="740"/>
      <c r="G910" s="635"/>
      <c r="H910" s="635"/>
      <c r="I910" s="739"/>
    </row>
    <row r="911" spans="2:9" ht="10.5">
      <c r="B911" s="739"/>
      <c r="C911" s="635"/>
      <c r="D911" s="635"/>
      <c r="E911" s="635"/>
      <c r="F911" s="740"/>
      <c r="G911" s="635"/>
      <c r="H911" s="635"/>
      <c r="I911" s="739"/>
    </row>
    <row r="912" spans="2:9" ht="10.5">
      <c r="B912" s="739"/>
      <c r="C912" s="635"/>
      <c r="D912" s="635"/>
      <c r="E912" s="635"/>
      <c r="F912" s="740"/>
      <c r="G912" s="635"/>
      <c r="H912" s="635"/>
      <c r="I912" s="739"/>
    </row>
    <row r="913" spans="2:9" ht="10.5">
      <c r="B913" s="739"/>
      <c r="C913" s="635"/>
      <c r="D913" s="635"/>
      <c r="E913" s="635"/>
      <c r="F913" s="740"/>
      <c r="G913" s="635"/>
      <c r="H913" s="635"/>
      <c r="I913" s="739"/>
    </row>
    <row r="914" spans="2:9" ht="10.5">
      <c r="B914" s="739"/>
      <c r="C914" s="635"/>
      <c r="D914" s="635"/>
      <c r="E914" s="635"/>
      <c r="F914" s="740"/>
      <c r="G914" s="635"/>
      <c r="H914" s="635"/>
      <c r="I914" s="739"/>
    </row>
    <row r="915" spans="2:9" ht="10.5">
      <c r="B915" s="739"/>
      <c r="C915" s="635"/>
      <c r="D915" s="635"/>
      <c r="E915" s="635"/>
      <c r="F915" s="740"/>
      <c r="G915" s="635"/>
      <c r="H915" s="635"/>
      <c r="I915" s="739"/>
    </row>
    <row r="916" spans="2:9" ht="10.5">
      <c r="B916" s="739"/>
      <c r="C916" s="635"/>
      <c r="D916" s="635"/>
      <c r="E916" s="635"/>
      <c r="F916" s="740"/>
      <c r="G916" s="635"/>
      <c r="H916" s="635"/>
      <c r="I916" s="739"/>
    </row>
    <row r="917" spans="2:9" ht="10.5">
      <c r="B917" s="739"/>
      <c r="C917" s="635"/>
      <c r="D917" s="635"/>
      <c r="E917" s="635"/>
      <c r="F917" s="740"/>
      <c r="G917" s="635"/>
      <c r="H917" s="635"/>
      <c r="I917" s="739"/>
    </row>
    <row r="918" spans="2:9" ht="10.5">
      <c r="B918" s="739"/>
      <c r="C918" s="635"/>
      <c r="D918" s="635"/>
      <c r="E918" s="635"/>
      <c r="F918" s="740"/>
      <c r="G918" s="635"/>
      <c r="H918" s="635"/>
      <c r="I918" s="739"/>
    </row>
    <row r="919" spans="2:9" ht="10.5">
      <c r="B919" s="739"/>
      <c r="C919" s="635"/>
      <c r="D919" s="635"/>
      <c r="E919" s="635"/>
      <c r="F919" s="740"/>
      <c r="G919" s="635"/>
      <c r="H919" s="635"/>
      <c r="I919" s="739"/>
    </row>
    <row r="920" spans="2:9" ht="10.5">
      <c r="B920" s="739"/>
      <c r="C920" s="635"/>
      <c r="D920" s="635"/>
      <c r="E920" s="635"/>
      <c r="F920" s="740"/>
      <c r="G920" s="635"/>
      <c r="H920" s="635"/>
      <c r="I920" s="739"/>
    </row>
    <row r="921" spans="2:9" ht="10.5">
      <c r="B921" s="739"/>
      <c r="C921" s="635"/>
      <c r="D921" s="635"/>
      <c r="E921" s="635"/>
      <c r="F921" s="740"/>
      <c r="G921" s="635"/>
      <c r="H921" s="635"/>
      <c r="I921" s="739"/>
    </row>
    <row r="922" spans="2:9" ht="10.5">
      <c r="B922" s="739"/>
      <c r="C922" s="635"/>
      <c r="D922" s="635"/>
      <c r="E922" s="635"/>
      <c r="F922" s="740"/>
      <c r="G922" s="635"/>
      <c r="H922" s="635"/>
      <c r="I922" s="739"/>
    </row>
    <row r="923" spans="2:9" ht="10.5">
      <c r="B923" s="739"/>
      <c r="C923" s="635"/>
      <c r="D923" s="635"/>
      <c r="E923" s="635"/>
      <c r="F923" s="740"/>
      <c r="G923" s="635"/>
      <c r="H923" s="635"/>
      <c r="I923" s="739"/>
    </row>
    <row r="924" spans="2:9" ht="10.5">
      <c r="B924" s="739"/>
      <c r="C924" s="635"/>
      <c r="D924" s="635"/>
      <c r="E924" s="635"/>
      <c r="F924" s="740"/>
      <c r="G924" s="635"/>
      <c r="H924" s="635"/>
      <c r="I924" s="739"/>
    </row>
    <row r="925" spans="2:9" ht="10.5">
      <c r="B925" s="739"/>
      <c r="C925" s="635"/>
      <c r="D925" s="635"/>
      <c r="E925" s="635"/>
      <c r="F925" s="740"/>
      <c r="G925" s="635"/>
      <c r="H925" s="635"/>
      <c r="I925" s="739"/>
    </row>
    <row r="926" spans="2:9" ht="10.5">
      <c r="B926" s="739"/>
      <c r="C926" s="635"/>
      <c r="D926" s="635"/>
      <c r="E926" s="635"/>
      <c r="F926" s="740"/>
      <c r="G926" s="635"/>
      <c r="H926" s="635"/>
      <c r="I926" s="739"/>
    </row>
    <row r="927" spans="2:9" ht="10.5">
      <c r="B927" s="739"/>
      <c r="C927" s="635"/>
      <c r="D927" s="635"/>
      <c r="E927" s="635"/>
      <c r="F927" s="740"/>
      <c r="G927" s="635"/>
      <c r="H927" s="635"/>
      <c r="I927" s="739"/>
    </row>
    <row r="928" spans="2:9" ht="10.5">
      <c r="B928" s="739"/>
      <c r="C928" s="635"/>
      <c r="D928" s="635"/>
      <c r="E928" s="635"/>
      <c r="F928" s="740"/>
      <c r="G928" s="635"/>
      <c r="H928" s="635"/>
      <c r="I928" s="739"/>
    </row>
    <row r="929" spans="2:9" ht="10.5">
      <c r="B929" s="739"/>
      <c r="C929" s="635"/>
      <c r="D929" s="635"/>
      <c r="E929" s="635"/>
      <c r="F929" s="740"/>
      <c r="G929" s="635"/>
      <c r="H929" s="635"/>
      <c r="I929" s="739"/>
    </row>
    <row r="930" spans="2:9" ht="10.5">
      <c r="B930" s="739"/>
      <c r="C930" s="635"/>
      <c r="D930" s="635"/>
      <c r="E930" s="635"/>
      <c r="F930" s="740"/>
      <c r="G930" s="635"/>
      <c r="H930" s="635"/>
      <c r="I930" s="739"/>
    </row>
    <row r="931" spans="2:9" ht="10.5">
      <c r="B931" s="739"/>
      <c r="C931" s="635"/>
      <c r="D931" s="635"/>
      <c r="E931" s="635"/>
      <c r="F931" s="740"/>
      <c r="G931" s="635"/>
      <c r="H931" s="635"/>
      <c r="I931" s="739"/>
    </row>
    <row r="932" spans="2:9" ht="10.5">
      <c r="B932" s="739"/>
      <c r="C932" s="635"/>
      <c r="D932" s="635"/>
      <c r="E932" s="635"/>
      <c r="F932" s="740"/>
      <c r="G932" s="635"/>
      <c r="H932" s="635"/>
      <c r="I932" s="739"/>
    </row>
    <row r="933" spans="2:9" ht="10.5">
      <c r="B933" s="739"/>
      <c r="C933" s="635"/>
      <c r="D933" s="635"/>
      <c r="E933" s="635"/>
      <c r="F933" s="740"/>
      <c r="G933" s="635"/>
      <c r="H933" s="635"/>
      <c r="I933" s="739"/>
    </row>
    <row r="934" spans="2:9" ht="10.5">
      <c r="B934" s="739"/>
      <c r="C934" s="635"/>
      <c r="D934" s="635"/>
      <c r="E934" s="635"/>
      <c r="F934" s="740"/>
      <c r="G934" s="635"/>
      <c r="H934" s="635"/>
      <c r="I934" s="739"/>
    </row>
    <row r="935" spans="2:9" ht="10.5">
      <c r="B935" s="739"/>
      <c r="C935" s="635"/>
      <c r="D935" s="635"/>
      <c r="E935" s="635"/>
      <c r="F935" s="740"/>
      <c r="G935" s="635"/>
      <c r="H935" s="635"/>
      <c r="I935" s="739"/>
    </row>
    <row r="936" spans="2:9" ht="10.5">
      <c r="B936" s="739"/>
      <c r="C936" s="635"/>
      <c r="D936" s="635"/>
      <c r="E936" s="635"/>
      <c r="F936" s="740"/>
      <c r="G936" s="635"/>
      <c r="H936" s="635"/>
      <c r="I936" s="739"/>
    </row>
    <row r="937" spans="2:9" ht="10.5">
      <c r="B937" s="739"/>
      <c r="C937" s="635"/>
      <c r="D937" s="635"/>
      <c r="E937" s="635"/>
      <c r="F937" s="740"/>
      <c r="G937" s="635"/>
      <c r="H937" s="635"/>
      <c r="I937" s="739"/>
    </row>
    <row r="938" spans="2:9" ht="10.5">
      <c r="B938" s="739"/>
      <c r="C938" s="635"/>
      <c r="D938" s="635"/>
      <c r="E938" s="635"/>
      <c r="F938" s="740"/>
      <c r="G938" s="635"/>
      <c r="H938" s="635"/>
      <c r="I938" s="739"/>
    </row>
    <row r="939" spans="2:9" ht="10.5">
      <c r="B939" s="739"/>
      <c r="C939" s="635"/>
      <c r="D939" s="635"/>
      <c r="E939" s="635"/>
      <c r="F939" s="740"/>
      <c r="G939" s="635"/>
      <c r="H939" s="635"/>
      <c r="I939" s="739"/>
    </row>
    <row r="940" spans="2:9" ht="10.5">
      <c r="B940" s="739"/>
      <c r="C940" s="635"/>
      <c r="D940" s="635"/>
      <c r="E940" s="635"/>
      <c r="F940" s="740"/>
      <c r="G940" s="635"/>
      <c r="H940" s="635"/>
      <c r="I940" s="739"/>
    </row>
    <row r="941" spans="2:9" ht="10.5">
      <c r="B941" s="739"/>
      <c r="C941" s="635"/>
      <c r="D941" s="635"/>
      <c r="E941" s="635"/>
      <c r="F941" s="740"/>
      <c r="G941" s="635"/>
      <c r="H941" s="635"/>
      <c r="I941" s="739"/>
    </row>
    <row r="942" spans="2:9" ht="10.5">
      <c r="B942" s="739"/>
      <c r="C942" s="635"/>
      <c r="D942" s="635"/>
      <c r="E942" s="635"/>
      <c r="F942" s="740"/>
      <c r="G942" s="635"/>
      <c r="H942" s="635"/>
      <c r="I942" s="739"/>
    </row>
    <row r="943" spans="2:9" ht="10.5">
      <c r="B943" s="739"/>
      <c r="C943" s="635"/>
      <c r="D943" s="635"/>
      <c r="E943" s="635"/>
      <c r="F943" s="740"/>
      <c r="G943" s="635"/>
      <c r="H943" s="635"/>
      <c r="I943" s="739"/>
    </row>
    <row r="944" spans="2:9" ht="10.5">
      <c r="B944" s="739"/>
      <c r="C944" s="635"/>
      <c r="D944" s="635"/>
      <c r="E944" s="635"/>
      <c r="F944" s="740"/>
      <c r="G944" s="635"/>
      <c r="H944" s="635"/>
      <c r="I944" s="739"/>
    </row>
    <row r="945" spans="2:9" ht="10.5">
      <c r="B945" s="739"/>
      <c r="C945" s="635"/>
      <c r="D945" s="635"/>
      <c r="E945" s="635"/>
      <c r="F945" s="740"/>
      <c r="G945" s="635"/>
      <c r="H945" s="635"/>
      <c r="I945" s="739"/>
    </row>
    <row r="946" spans="2:9" ht="10.5">
      <c r="B946" s="739"/>
      <c r="C946" s="635"/>
      <c r="D946" s="635"/>
      <c r="E946" s="635"/>
      <c r="F946" s="740"/>
      <c r="G946" s="635"/>
      <c r="H946" s="635"/>
      <c r="I946" s="739"/>
    </row>
    <row r="947" spans="2:9" ht="10.5">
      <c r="B947" s="739"/>
      <c r="C947" s="635"/>
      <c r="D947" s="635"/>
      <c r="E947" s="635"/>
      <c r="F947" s="740"/>
      <c r="G947" s="635"/>
      <c r="H947" s="635"/>
      <c r="I947" s="739"/>
    </row>
    <row r="948" spans="2:9" ht="10.5">
      <c r="B948" s="739"/>
      <c r="C948" s="635"/>
      <c r="D948" s="635"/>
      <c r="E948" s="635"/>
      <c r="F948" s="740"/>
      <c r="G948" s="635"/>
      <c r="H948" s="635"/>
      <c r="I948" s="739"/>
    </row>
    <row r="949" spans="2:9" ht="10.5">
      <c r="B949" s="739"/>
      <c r="C949" s="635"/>
      <c r="D949" s="635"/>
      <c r="E949" s="635"/>
      <c r="F949" s="740"/>
      <c r="G949" s="635"/>
      <c r="H949" s="635"/>
      <c r="I949" s="739"/>
    </row>
    <row r="950" spans="2:9" ht="10.5">
      <c r="B950" s="739"/>
      <c r="C950" s="635"/>
      <c r="D950" s="635"/>
      <c r="E950" s="635"/>
      <c r="F950" s="740"/>
      <c r="G950" s="635"/>
      <c r="H950" s="635"/>
      <c r="I950" s="739"/>
    </row>
    <row r="951" spans="2:9" ht="10.5">
      <c r="B951" s="739"/>
      <c r="C951" s="635"/>
      <c r="D951" s="635"/>
      <c r="E951" s="635"/>
      <c r="F951" s="740"/>
      <c r="G951" s="635"/>
      <c r="H951" s="635"/>
      <c r="I951" s="739"/>
    </row>
    <row r="952" spans="2:9" ht="10.5">
      <c r="B952" s="739"/>
      <c r="C952" s="635"/>
      <c r="D952" s="635"/>
      <c r="E952" s="635"/>
      <c r="F952" s="740"/>
      <c r="G952" s="635"/>
      <c r="H952" s="635"/>
      <c r="I952" s="739"/>
    </row>
    <row r="953" spans="2:9" ht="10.5">
      <c r="B953" s="739"/>
      <c r="C953" s="635"/>
      <c r="D953" s="635"/>
      <c r="E953" s="635"/>
      <c r="F953" s="740"/>
      <c r="G953" s="635"/>
      <c r="H953" s="635"/>
      <c r="I953" s="739"/>
    </row>
    <row r="954" spans="2:9" ht="10.5">
      <c r="B954" s="739"/>
      <c r="C954" s="635"/>
      <c r="D954" s="635"/>
      <c r="E954" s="635"/>
      <c r="F954" s="740"/>
      <c r="G954" s="635"/>
      <c r="H954" s="635"/>
      <c r="I954" s="739"/>
    </row>
    <row r="955" spans="2:9" ht="10.5">
      <c r="B955" s="739"/>
      <c r="C955" s="635"/>
      <c r="D955" s="635"/>
      <c r="E955" s="635"/>
      <c r="F955" s="740"/>
      <c r="G955" s="635"/>
      <c r="H955" s="635"/>
      <c r="I955" s="739"/>
    </row>
    <row r="956" spans="2:9" ht="10.5">
      <c r="B956" s="739"/>
      <c r="C956" s="635"/>
      <c r="D956" s="635"/>
      <c r="E956" s="635"/>
      <c r="F956" s="740"/>
      <c r="G956" s="635"/>
      <c r="H956" s="635"/>
      <c r="I956" s="739"/>
    </row>
    <row r="957" spans="2:9" ht="10.5">
      <c r="B957" s="739"/>
      <c r="C957" s="635"/>
      <c r="D957" s="635"/>
      <c r="E957" s="635"/>
      <c r="F957" s="740"/>
      <c r="G957" s="635"/>
      <c r="H957" s="635"/>
      <c r="I957" s="739"/>
    </row>
    <row r="958" spans="2:9" ht="10.5">
      <c r="B958" s="739"/>
      <c r="C958" s="635"/>
      <c r="D958" s="635"/>
      <c r="E958" s="635"/>
      <c r="F958" s="740"/>
      <c r="G958" s="635"/>
      <c r="H958" s="635"/>
      <c r="I958" s="739"/>
    </row>
    <row r="959" spans="2:9" ht="10.5">
      <c r="B959" s="739"/>
      <c r="C959" s="635"/>
      <c r="D959" s="635"/>
      <c r="E959" s="635"/>
      <c r="F959" s="740"/>
      <c r="G959" s="635"/>
      <c r="H959" s="635"/>
      <c r="I959" s="739"/>
    </row>
    <row r="960" spans="2:9" ht="10.5">
      <c r="B960" s="739"/>
      <c r="C960" s="635"/>
      <c r="D960" s="635"/>
      <c r="E960" s="635"/>
      <c r="F960" s="740"/>
      <c r="G960" s="635"/>
      <c r="H960" s="635"/>
      <c r="I960" s="739"/>
    </row>
    <row r="961" spans="2:9" ht="10.5">
      <c r="B961" s="739"/>
      <c r="C961" s="635"/>
      <c r="D961" s="635"/>
      <c r="E961" s="635"/>
      <c r="F961" s="740"/>
      <c r="G961" s="635"/>
      <c r="H961" s="635"/>
      <c r="I961" s="739"/>
    </row>
    <row r="962" spans="2:9" ht="10.5">
      <c r="B962" s="739"/>
      <c r="C962" s="635"/>
      <c r="D962" s="635"/>
      <c r="E962" s="635"/>
      <c r="F962" s="740"/>
      <c r="G962" s="635"/>
      <c r="H962" s="635"/>
      <c r="I962" s="739"/>
    </row>
    <row r="963" spans="2:9" ht="10.5">
      <c r="B963" s="739"/>
      <c r="C963" s="635"/>
      <c r="D963" s="635"/>
      <c r="E963" s="635"/>
      <c r="F963" s="740"/>
      <c r="G963" s="635"/>
      <c r="H963" s="635"/>
      <c r="I963" s="739"/>
    </row>
    <row r="964" spans="2:9" ht="10.5">
      <c r="B964" s="739"/>
      <c r="C964" s="635"/>
      <c r="D964" s="635"/>
      <c r="E964" s="635"/>
      <c r="F964" s="740"/>
      <c r="G964" s="635"/>
      <c r="H964" s="635"/>
      <c r="I964" s="739"/>
    </row>
    <row r="965" spans="2:9" ht="10.5">
      <c r="B965" s="739"/>
      <c r="C965" s="635"/>
      <c r="D965" s="635"/>
      <c r="E965" s="635"/>
      <c r="F965" s="740"/>
      <c r="G965" s="635"/>
      <c r="H965" s="635"/>
      <c r="I965" s="739"/>
    </row>
    <row r="966" spans="2:9" ht="10.5">
      <c r="B966" s="739"/>
      <c r="C966" s="635"/>
      <c r="D966" s="635"/>
      <c r="E966" s="635"/>
      <c r="F966" s="740"/>
      <c r="G966" s="635"/>
      <c r="H966" s="635"/>
      <c r="I966" s="739"/>
    </row>
    <row r="967" spans="2:9" ht="10.5">
      <c r="B967" s="739"/>
      <c r="C967" s="635"/>
      <c r="D967" s="635"/>
      <c r="E967" s="635"/>
      <c r="F967" s="740"/>
      <c r="G967" s="635"/>
      <c r="H967" s="635"/>
      <c r="I967" s="739"/>
    </row>
    <row r="968" spans="2:9" ht="10.5">
      <c r="B968" s="739"/>
      <c r="C968" s="635"/>
      <c r="D968" s="635"/>
      <c r="E968" s="635"/>
      <c r="F968" s="740"/>
      <c r="G968" s="635"/>
      <c r="H968" s="635"/>
      <c r="I968" s="739"/>
    </row>
    <row r="969" spans="2:9" ht="10.5">
      <c r="B969" s="739"/>
      <c r="C969" s="635"/>
      <c r="D969" s="635"/>
      <c r="E969" s="635"/>
      <c r="F969" s="740"/>
      <c r="G969" s="635"/>
      <c r="H969" s="635"/>
      <c r="I969" s="739"/>
    </row>
    <row r="970" spans="2:9" ht="10.5">
      <c r="B970" s="739"/>
      <c r="C970" s="635"/>
      <c r="D970" s="635"/>
      <c r="E970" s="635"/>
      <c r="F970" s="740"/>
      <c r="G970" s="635"/>
      <c r="H970" s="635"/>
      <c r="I970" s="739"/>
    </row>
    <row r="971" spans="2:9" ht="10.5">
      <c r="B971" s="739"/>
      <c r="C971" s="635"/>
      <c r="D971" s="635"/>
      <c r="E971" s="635"/>
      <c r="F971" s="740"/>
      <c r="G971" s="635"/>
      <c r="H971" s="635"/>
      <c r="I971" s="739"/>
    </row>
    <row r="972" spans="2:9" ht="10.5">
      <c r="B972" s="739"/>
      <c r="C972" s="635"/>
      <c r="D972" s="635"/>
      <c r="E972" s="635"/>
      <c r="F972" s="740"/>
      <c r="G972" s="635"/>
      <c r="H972" s="635"/>
      <c r="I972" s="739"/>
    </row>
    <row r="973" spans="2:9" ht="10.5">
      <c r="B973" s="739"/>
      <c r="C973" s="635"/>
      <c r="D973" s="635"/>
      <c r="E973" s="635"/>
      <c r="F973" s="740"/>
      <c r="G973" s="635"/>
      <c r="H973" s="635"/>
      <c r="I973" s="739"/>
    </row>
    <row r="974" spans="2:9" ht="10.5">
      <c r="B974" s="739"/>
      <c r="C974" s="635"/>
      <c r="D974" s="635"/>
      <c r="E974" s="635"/>
      <c r="F974" s="740"/>
      <c r="G974" s="635"/>
      <c r="H974" s="635"/>
      <c r="I974" s="739"/>
    </row>
    <row r="975" spans="2:9" ht="10.5">
      <c r="B975" s="739"/>
      <c r="C975" s="635"/>
      <c r="D975" s="635"/>
      <c r="E975" s="635"/>
      <c r="F975" s="740"/>
      <c r="G975" s="635"/>
      <c r="H975" s="635"/>
      <c r="I975" s="739"/>
    </row>
    <row r="976" spans="2:9" ht="10.5">
      <c r="B976" s="739"/>
      <c r="C976" s="635"/>
      <c r="D976" s="635"/>
      <c r="E976" s="635"/>
      <c r="F976" s="740"/>
      <c r="G976" s="635"/>
      <c r="H976" s="635"/>
      <c r="I976" s="739"/>
    </row>
    <row r="977" spans="2:9" ht="10.5">
      <c r="B977" s="739"/>
      <c r="C977" s="635"/>
      <c r="D977" s="635"/>
      <c r="E977" s="635"/>
      <c r="F977" s="740"/>
      <c r="G977" s="635"/>
      <c r="H977" s="635"/>
      <c r="I977" s="739"/>
    </row>
    <row r="978" spans="2:9" ht="10.5">
      <c r="B978" s="739"/>
      <c r="C978" s="635"/>
      <c r="D978" s="635"/>
      <c r="E978" s="635"/>
      <c r="F978" s="740"/>
      <c r="G978" s="635"/>
      <c r="H978" s="635"/>
      <c r="I978" s="739"/>
    </row>
    <row r="979" spans="2:9" ht="10.5">
      <c r="B979" s="739"/>
      <c r="C979" s="635"/>
      <c r="D979" s="635"/>
      <c r="E979" s="635"/>
      <c r="F979" s="740"/>
      <c r="G979" s="635"/>
      <c r="H979" s="635"/>
      <c r="I979" s="739"/>
    </row>
    <row r="980" spans="2:9" ht="10.5">
      <c r="B980" s="739"/>
      <c r="C980" s="635"/>
      <c r="D980" s="635"/>
      <c r="E980" s="635"/>
      <c r="F980" s="740"/>
      <c r="G980" s="635"/>
      <c r="H980" s="635"/>
      <c r="I980" s="739"/>
    </row>
    <row r="981" spans="2:9" ht="10.5">
      <c r="B981" s="739"/>
      <c r="C981" s="635"/>
      <c r="D981" s="635"/>
      <c r="E981" s="635"/>
      <c r="F981" s="740"/>
      <c r="G981" s="635"/>
      <c r="H981" s="635"/>
      <c r="I981" s="739"/>
    </row>
    <row r="982" spans="2:9" ht="10.5">
      <c r="B982" s="739"/>
      <c r="C982" s="635"/>
      <c r="D982" s="635"/>
      <c r="E982" s="635"/>
      <c r="F982" s="740"/>
      <c r="G982" s="635"/>
      <c r="H982" s="635"/>
      <c r="I982" s="739"/>
    </row>
    <row r="983" spans="2:9" ht="10.5">
      <c r="B983" s="739"/>
      <c r="C983" s="635"/>
      <c r="D983" s="635"/>
      <c r="E983" s="635"/>
      <c r="F983" s="740"/>
      <c r="G983" s="635"/>
      <c r="H983" s="635"/>
      <c r="I983" s="739"/>
    </row>
    <row r="984" spans="2:9" ht="10.5">
      <c r="B984" s="739"/>
      <c r="C984" s="635"/>
      <c r="D984" s="635"/>
      <c r="E984" s="635"/>
      <c r="F984" s="740"/>
      <c r="G984" s="635"/>
      <c r="H984" s="635"/>
      <c r="I984" s="739"/>
    </row>
    <row r="985" spans="2:9" ht="10.5">
      <c r="B985" s="739"/>
      <c r="C985" s="635"/>
      <c r="D985" s="635"/>
      <c r="E985" s="635"/>
      <c r="F985" s="740"/>
      <c r="G985" s="635"/>
      <c r="H985" s="635"/>
      <c r="I985" s="739"/>
    </row>
    <row r="986" spans="2:9" ht="10.5">
      <c r="B986" s="739"/>
      <c r="C986" s="635"/>
      <c r="D986" s="635"/>
      <c r="E986" s="635"/>
      <c r="F986" s="740"/>
      <c r="G986" s="635"/>
      <c r="H986" s="635"/>
      <c r="I986" s="739"/>
    </row>
    <row r="987" spans="2:9" ht="10.5">
      <c r="B987" s="739"/>
      <c r="C987" s="635"/>
      <c r="D987" s="635"/>
      <c r="E987" s="635"/>
      <c r="F987" s="740"/>
      <c r="G987" s="635"/>
      <c r="H987" s="635"/>
      <c r="I987" s="739"/>
    </row>
    <row r="988" spans="2:9" ht="10.5">
      <c r="B988" s="739"/>
      <c r="C988" s="635"/>
      <c r="D988" s="635"/>
      <c r="E988" s="635"/>
      <c r="F988" s="740"/>
      <c r="G988" s="635"/>
      <c r="H988" s="635"/>
      <c r="I988" s="739"/>
    </row>
    <row r="989" spans="2:9" ht="10.5">
      <c r="B989" s="739"/>
      <c r="C989" s="635"/>
      <c r="D989" s="635"/>
      <c r="E989" s="635"/>
      <c r="F989" s="740"/>
      <c r="G989" s="635"/>
      <c r="H989" s="635"/>
      <c r="I989" s="739"/>
    </row>
    <row r="990" spans="2:9" ht="10.5">
      <c r="B990" s="739"/>
      <c r="C990" s="635"/>
      <c r="D990" s="635"/>
      <c r="E990" s="635"/>
      <c r="F990" s="740"/>
      <c r="G990" s="635"/>
      <c r="H990" s="635"/>
      <c r="I990" s="739"/>
    </row>
    <row r="991" spans="2:9" ht="10.5">
      <c r="B991" s="739"/>
      <c r="C991" s="635"/>
      <c r="D991" s="635"/>
      <c r="E991" s="635"/>
      <c r="F991" s="740"/>
      <c r="G991" s="635"/>
      <c r="H991" s="635"/>
      <c r="I991" s="739"/>
    </row>
    <row r="992" spans="2:9" ht="10.5">
      <c r="B992" s="739"/>
      <c r="C992" s="635"/>
      <c r="D992" s="635"/>
      <c r="E992" s="635"/>
      <c r="F992" s="740"/>
      <c r="G992" s="635"/>
      <c r="H992" s="635"/>
      <c r="I992" s="739"/>
    </row>
    <row r="993" spans="2:9" ht="10.5">
      <c r="B993" s="739"/>
      <c r="C993" s="635"/>
      <c r="D993" s="635"/>
      <c r="E993" s="635"/>
      <c r="F993" s="740"/>
      <c r="G993" s="635"/>
      <c r="H993" s="635"/>
      <c r="I993" s="739"/>
    </row>
    <row r="994" spans="2:9" ht="10.5">
      <c r="B994" s="739"/>
      <c r="C994" s="635"/>
      <c r="D994" s="635"/>
      <c r="E994" s="635"/>
      <c r="F994" s="740"/>
      <c r="G994" s="635"/>
      <c r="H994" s="635"/>
      <c r="I994" s="739"/>
    </row>
    <row r="995" spans="2:9" ht="10.5">
      <c r="B995" s="739"/>
      <c r="C995" s="635"/>
      <c r="D995" s="635"/>
      <c r="E995" s="635"/>
      <c r="F995" s="740"/>
      <c r="G995" s="635"/>
      <c r="H995" s="635"/>
      <c r="I995" s="739"/>
    </row>
    <row r="996" spans="2:9" ht="10.5">
      <c r="B996" s="739"/>
      <c r="C996" s="635"/>
      <c r="D996" s="635"/>
      <c r="E996" s="635"/>
      <c r="F996" s="740"/>
      <c r="G996" s="635"/>
      <c r="H996" s="635"/>
      <c r="I996" s="739"/>
    </row>
    <row r="997" spans="2:9" ht="10.5">
      <c r="B997" s="739"/>
      <c r="C997" s="635"/>
      <c r="D997" s="635"/>
      <c r="E997" s="635"/>
      <c r="F997" s="740"/>
      <c r="G997" s="635"/>
      <c r="H997" s="635"/>
      <c r="I997" s="739"/>
    </row>
    <row r="998" spans="2:9" ht="10.5">
      <c r="B998" s="739"/>
      <c r="C998" s="635"/>
      <c r="D998" s="635"/>
      <c r="E998" s="635"/>
      <c r="F998" s="740"/>
      <c r="G998" s="635"/>
      <c r="H998" s="635"/>
      <c r="I998" s="739"/>
    </row>
    <row r="999" spans="2:9" ht="10.5">
      <c r="B999" s="739"/>
      <c r="C999" s="635"/>
      <c r="D999" s="635"/>
      <c r="E999" s="635"/>
      <c r="F999" s="740"/>
      <c r="G999" s="635"/>
      <c r="H999" s="635"/>
      <c r="I999" s="739"/>
    </row>
    <row r="1000" spans="2:9" ht="10.5">
      <c r="B1000" s="739"/>
      <c r="C1000" s="635"/>
      <c r="D1000" s="635"/>
      <c r="E1000" s="635"/>
      <c r="F1000" s="740"/>
      <c r="G1000" s="635"/>
      <c r="H1000" s="635"/>
      <c r="I1000" s="739"/>
    </row>
    <row r="1001" spans="2:9" ht="10.5">
      <c r="B1001" s="739"/>
      <c r="C1001" s="635"/>
      <c r="D1001" s="635"/>
      <c r="E1001" s="635"/>
      <c r="F1001" s="740"/>
      <c r="G1001" s="635"/>
      <c r="H1001" s="635"/>
      <c r="I1001" s="739"/>
    </row>
    <row r="1002" spans="2:9" ht="10.5">
      <c r="B1002" s="739"/>
      <c r="C1002" s="635"/>
      <c r="D1002" s="635"/>
      <c r="E1002" s="635"/>
      <c r="F1002" s="740"/>
      <c r="G1002" s="635"/>
      <c r="H1002" s="635"/>
      <c r="I1002" s="739"/>
    </row>
    <row r="1003" spans="2:9" ht="10.5">
      <c r="B1003" s="739"/>
      <c r="C1003" s="635"/>
      <c r="D1003" s="635"/>
      <c r="E1003" s="635"/>
      <c r="F1003" s="740"/>
      <c r="G1003" s="635"/>
      <c r="H1003" s="635"/>
      <c r="I1003" s="739"/>
    </row>
    <row r="1004" spans="2:9" ht="10.5">
      <c r="B1004" s="739"/>
      <c r="C1004" s="635"/>
      <c r="D1004" s="635"/>
      <c r="E1004" s="635"/>
      <c r="F1004" s="740"/>
      <c r="G1004" s="635"/>
      <c r="H1004" s="635"/>
      <c r="I1004" s="739"/>
    </row>
    <row r="1005" spans="2:9" ht="10.5">
      <c r="B1005" s="739"/>
      <c r="C1005" s="635"/>
      <c r="D1005" s="635"/>
      <c r="E1005" s="635"/>
      <c r="F1005" s="740"/>
      <c r="G1005" s="635"/>
      <c r="H1005" s="635"/>
      <c r="I1005" s="739"/>
    </row>
    <row r="1006" spans="2:9" ht="10.5">
      <c r="B1006" s="739"/>
      <c r="C1006" s="635"/>
      <c r="D1006" s="635"/>
      <c r="E1006" s="635"/>
      <c r="F1006" s="740"/>
      <c r="G1006" s="635"/>
      <c r="H1006" s="635"/>
      <c r="I1006" s="739"/>
    </row>
    <row r="1007" spans="2:9" ht="10.5">
      <c r="B1007" s="739"/>
      <c r="C1007" s="635"/>
      <c r="D1007" s="635"/>
      <c r="E1007" s="635"/>
      <c r="F1007" s="740"/>
      <c r="G1007" s="635"/>
      <c r="H1007" s="635"/>
      <c r="I1007" s="739"/>
    </row>
    <row r="1008" spans="2:9" ht="10.5">
      <c r="B1008" s="739"/>
      <c r="C1008" s="635"/>
      <c r="D1008" s="635"/>
      <c r="E1008" s="635"/>
      <c r="F1008" s="740"/>
      <c r="G1008" s="635"/>
      <c r="H1008" s="635"/>
      <c r="I1008" s="739"/>
    </row>
    <row r="1009" spans="2:9" ht="10.5">
      <c r="B1009" s="739"/>
      <c r="C1009" s="635"/>
      <c r="D1009" s="635"/>
      <c r="E1009" s="635"/>
      <c r="F1009" s="740"/>
      <c r="G1009" s="635"/>
      <c r="H1009" s="635"/>
      <c r="I1009" s="739"/>
    </row>
    <row r="1010" spans="2:9" ht="10.5">
      <c r="B1010" s="739"/>
      <c r="C1010" s="635"/>
      <c r="D1010" s="635"/>
      <c r="E1010" s="635"/>
      <c r="F1010" s="740"/>
      <c r="G1010" s="635"/>
      <c r="H1010" s="635"/>
      <c r="I1010" s="739"/>
    </row>
    <row r="1011" spans="2:9" ht="10.5">
      <c r="B1011" s="739"/>
      <c r="C1011" s="635"/>
      <c r="D1011" s="635"/>
      <c r="E1011" s="635"/>
      <c r="F1011" s="740"/>
      <c r="G1011" s="635"/>
      <c r="H1011" s="635"/>
      <c r="I1011" s="739"/>
    </row>
    <row r="1012" spans="2:9" ht="10.5">
      <c r="B1012" s="739"/>
      <c r="C1012" s="635"/>
      <c r="D1012" s="635"/>
      <c r="E1012" s="635"/>
      <c r="F1012" s="740"/>
      <c r="G1012" s="635"/>
      <c r="H1012" s="635"/>
      <c r="I1012" s="739"/>
    </row>
    <row r="1013" spans="2:9" ht="10.5">
      <c r="B1013" s="739"/>
      <c r="C1013" s="635"/>
      <c r="D1013" s="635"/>
      <c r="E1013" s="635"/>
      <c r="F1013" s="740"/>
      <c r="G1013" s="635"/>
      <c r="H1013" s="635"/>
      <c r="I1013" s="739"/>
    </row>
    <row r="1014" spans="2:9" ht="10.5">
      <c r="B1014" s="739"/>
      <c r="C1014" s="635"/>
      <c r="D1014" s="635"/>
      <c r="E1014" s="635"/>
      <c r="F1014" s="740"/>
      <c r="G1014" s="635"/>
      <c r="H1014" s="635"/>
      <c r="I1014" s="739"/>
    </row>
    <row r="1015" spans="2:9" ht="10.5">
      <c r="B1015" s="739"/>
      <c r="C1015" s="635"/>
      <c r="D1015" s="635"/>
      <c r="E1015" s="635"/>
      <c r="F1015" s="740"/>
      <c r="G1015" s="635"/>
      <c r="H1015" s="635"/>
      <c r="I1015" s="739"/>
    </row>
    <row r="1016" spans="2:9" ht="10.5">
      <c r="B1016" s="739"/>
      <c r="C1016" s="635"/>
      <c r="D1016" s="635"/>
      <c r="E1016" s="635"/>
      <c r="F1016" s="740"/>
      <c r="G1016" s="635"/>
      <c r="H1016" s="635"/>
      <c r="I1016" s="739"/>
    </row>
    <row r="1017" spans="2:9" ht="10.5">
      <c r="B1017" s="739"/>
      <c r="C1017" s="635"/>
      <c r="D1017" s="635"/>
      <c r="E1017" s="635"/>
      <c r="F1017" s="740"/>
      <c r="G1017" s="635"/>
      <c r="H1017" s="635"/>
      <c r="I1017" s="739"/>
    </row>
    <row r="1018" spans="2:9" ht="10.5">
      <c r="B1018" s="739"/>
      <c r="C1018" s="635"/>
      <c r="D1018" s="635"/>
      <c r="E1018" s="635"/>
      <c r="F1018" s="740"/>
      <c r="G1018" s="635"/>
      <c r="H1018" s="635"/>
      <c r="I1018" s="739"/>
    </row>
    <row r="1019" spans="2:9" ht="10.5">
      <c r="B1019" s="739"/>
      <c r="C1019" s="635"/>
      <c r="D1019" s="635"/>
      <c r="E1019" s="635"/>
      <c r="F1019" s="740"/>
      <c r="G1019" s="635"/>
      <c r="H1019" s="635"/>
      <c r="I1019" s="739"/>
    </row>
    <row r="1020" spans="2:9" ht="10.5">
      <c r="B1020" s="739"/>
      <c r="C1020" s="635"/>
      <c r="D1020" s="635"/>
      <c r="E1020" s="635"/>
      <c r="F1020" s="740"/>
      <c r="G1020" s="635"/>
      <c r="H1020" s="635"/>
      <c r="I1020" s="739"/>
    </row>
    <row r="1021" spans="2:9" ht="10.5">
      <c r="B1021" s="739"/>
      <c r="C1021" s="635"/>
      <c r="D1021" s="635"/>
      <c r="E1021" s="635"/>
      <c r="F1021" s="740"/>
      <c r="G1021" s="635"/>
      <c r="H1021" s="635"/>
      <c r="I1021" s="739"/>
    </row>
    <row r="1022" spans="2:9" ht="10.5">
      <c r="B1022" s="739"/>
      <c r="C1022" s="635"/>
      <c r="D1022" s="635"/>
      <c r="E1022" s="635"/>
      <c r="F1022" s="740"/>
      <c r="G1022" s="635"/>
      <c r="H1022" s="635"/>
      <c r="I1022" s="739"/>
    </row>
    <row r="1023" spans="2:9" ht="10.5">
      <c r="B1023" s="739"/>
      <c r="C1023" s="635"/>
      <c r="D1023" s="635"/>
      <c r="E1023" s="635"/>
      <c r="F1023" s="740"/>
      <c r="G1023" s="635"/>
      <c r="H1023" s="635"/>
      <c r="I1023" s="739"/>
    </row>
    <row r="1024" spans="2:9" ht="10.5">
      <c r="B1024" s="739"/>
      <c r="C1024" s="635"/>
      <c r="D1024" s="635"/>
      <c r="E1024" s="635"/>
      <c r="F1024" s="740"/>
      <c r="G1024" s="635"/>
      <c r="H1024" s="635"/>
      <c r="I1024" s="739"/>
    </row>
    <row r="1025" spans="2:9" ht="10.5">
      <c r="B1025" s="739"/>
      <c r="C1025" s="635"/>
      <c r="D1025" s="635"/>
      <c r="E1025" s="635"/>
      <c r="F1025" s="740"/>
      <c r="G1025" s="635"/>
      <c r="H1025" s="635"/>
      <c r="I1025" s="739"/>
    </row>
    <row r="1026" spans="2:9" ht="10.5">
      <c r="B1026" s="739"/>
      <c r="C1026" s="635"/>
      <c r="D1026" s="635"/>
      <c r="E1026" s="635"/>
      <c r="F1026" s="740"/>
      <c r="G1026" s="635"/>
      <c r="H1026" s="635"/>
      <c r="I1026" s="739"/>
    </row>
    <row r="1027" spans="2:9" ht="10.5">
      <c r="B1027" s="739"/>
      <c r="C1027" s="635"/>
      <c r="D1027" s="635"/>
      <c r="E1027" s="635"/>
      <c r="F1027" s="740"/>
      <c r="G1027" s="635"/>
      <c r="H1027" s="635"/>
      <c r="I1027" s="739"/>
    </row>
    <row r="1028" spans="2:9" ht="10.5">
      <c r="B1028" s="739"/>
      <c r="C1028" s="635"/>
      <c r="D1028" s="635"/>
      <c r="E1028" s="635"/>
      <c r="F1028" s="740"/>
      <c r="G1028" s="635"/>
      <c r="H1028" s="635"/>
      <c r="I1028" s="739"/>
    </row>
    <row r="1029" spans="2:9" ht="10.5">
      <c r="B1029" s="739"/>
      <c r="C1029" s="635"/>
      <c r="D1029" s="635"/>
      <c r="E1029" s="635"/>
      <c r="F1029" s="740"/>
      <c r="G1029" s="635"/>
      <c r="H1029" s="635"/>
      <c r="I1029" s="739"/>
    </row>
    <row r="1030" spans="2:9" ht="10.5">
      <c r="B1030" s="739"/>
      <c r="C1030" s="635"/>
      <c r="D1030" s="635"/>
      <c r="E1030" s="635"/>
      <c r="F1030" s="740"/>
      <c r="G1030" s="635"/>
      <c r="H1030" s="635"/>
      <c r="I1030" s="739"/>
    </row>
    <row r="1031" spans="2:9" ht="10.5">
      <c r="B1031" s="739"/>
      <c r="C1031" s="635"/>
      <c r="D1031" s="635"/>
      <c r="E1031" s="635"/>
      <c r="F1031" s="740"/>
      <c r="G1031" s="635"/>
      <c r="H1031" s="635"/>
      <c r="I1031" s="739"/>
    </row>
    <row r="1032" spans="2:9" ht="10.5">
      <c r="B1032" s="739"/>
      <c r="C1032" s="635"/>
      <c r="D1032" s="635"/>
      <c r="E1032" s="635"/>
      <c r="F1032" s="740"/>
      <c r="G1032" s="635"/>
      <c r="H1032" s="635"/>
      <c r="I1032" s="739"/>
    </row>
    <row r="1033" spans="2:9" ht="10.5">
      <c r="B1033" s="739"/>
      <c r="C1033" s="635"/>
      <c r="D1033" s="635"/>
      <c r="E1033" s="635"/>
      <c r="F1033" s="740"/>
      <c r="G1033" s="635"/>
      <c r="H1033" s="635"/>
      <c r="I1033" s="739"/>
    </row>
    <row r="1034" spans="2:9" ht="10.5">
      <c r="B1034" s="739"/>
      <c r="C1034" s="635"/>
      <c r="D1034" s="635"/>
      <c r="E1034" s="635"/>
      <c r="F1034" s="740"/>
      <c r="G1034" s="635"/>
      <c r="H1034" s="635"/>
      <c r="I1034" s="739"/>
    </row>
    <row r="1035" spans="2:9" ht="10.5">
      <c r="B1035" s="739"/>
      <c r="C1035" s="635"/>
      <c r="D1035" s="635"/>
      <c r="E1035" s="635"/>
      <c r="F1035" s="740"/>
      <c r="G1035" s="635"/>
      <c r="H1035" s="635"/>
      <c r="I1035" s="739"/>
    </row>
    <row r="1036" spans="2:9" ht="10.5">
      <c r="B1036" s="739"/>
      <c r="C1036" s="635"/>
      <c r="D1036" s="635"/>
      <c r="E1036" s="635"/>
      <c r="F1036" s="740"/>
      <c r="G1036" s="635"/>
      <c r="H1036" s="635"/>
      <c r="I1036" s="739"/>
    </row>
    <row r="1037" spans="2:9" ht="10.5">
      <c r="B1037" s="739"/>
      <c r="C1037" s="635"/>
      <c r="D1037" s="635"/>
      <c r="E1037" s="635"/>
      <c r="F1037" s="740"/>
      <c r="G1037" s="635"/>
      <c r="H1037" s="635"/>
      <c r="I1037" s="739"/>
    </row>
    <row r="1038" spans="2:9" ht="10.5">
      <c r="B1038" s="739"/>
      <c r="C1038" s="635"/>
      <c r="D1038" s="635"/>
      <c r="E1038" s="635"/>
      <c r="F1038" s="740"/>
      <c r="G1038" s="635"/>
      <c r="H1038" s="635"/>
      <c r="I1038" s="739"/>
    </row>
    <row r="1039" spans="2:9" ht="10.5">
      <c r="B1039" s="739"/>
      <c r="C1039" s="635"/>
      <c r="D1039" s="635"/>
      <c r="E1039" s="635"/>
      <c r="F1039" s="740"/>
      <c r="G1039" s="635"/>
      <c r="H1039" s="635"/>
      <c r="I1039" s="739"/>
    </row>
    <row r="1040" spans="2:9" ht="10.5">
      <c r="B1040" s="739"/>
      <c r="C1040" s="635"/>
      <c r="D1040" s="635"/>
      <c r="E1040" s="635"/>
      <c r="F1040" s="740"/>
      <c r="G1040" s="635"/>
      <c r="H1040" s="635"/>
      <c r="I1040" s="739"/>
    </row>
    <row r="1041" spans="2:9" ht="10.5">
      <c r="B1041" s="739"/>
      <c r="C1041" s="635"/>
      <c r="D1041" s="635"/>
      <c r="E1041" s="635"/>
      <c r="F1041" s="740"/>
      <c r="G1041" s="635"/>
      <c r="H1041" s="635"/>
      <c r="I1041" s="739"/>
    </row>
    <row r="1042" spans="2:9" ht="10.5">
      <c r="B1042" s="739"/>
      <c r="C1042" s="635"/>
      <c r="D1042" s="635"/>
      <c r="E1042" s="635"/>
      <c r="F1042" s="740"/>
      <c r="G1042" s="635"/>
      <c r="H1042" s="635"/>
      <c r="I1042" s="739"/>
    </row>
    <row r="1043" spans="2:9" ht="10.5">
      <c r="B1043" s="739"/>
      <c r="C1043" s="635"/>
      <c r="D1043" s="635"/>
      <c r="E1043" s="635"/>
      <c r="F1043" s="740"/>
      <c r="G1043" s="635"/>
      <c r="H1043" s="635"/>
      <c r="I1043" s="739"/>
    </row>
    <row r="1044" spans="2:9" ht="10.5">
      <c r="B1044" s="739"/>
      <c r="C1044" s="635"/>
      <c r="D1044" s="635"/>
      <c r="E1044" s="635"/>
      <c r="F1044" s="740"/>
      <c r="G1044" s="635"/>
      <c r="H1044" s="635"/>
      <c r="I1044" s="739"/>
    </row>
    <row r="1045" spans="2:9" ht="10.5">
      <c r="B1045" s="739"/>
      <c r="C1045" s="635"/>
      <c r="D1045" s="635"/>
      <c r="E1045" s="635"/>
      <c r="F1045" s="740"/>
      <c r="G1045" s="635"/>
      <c r="H1045" s="635"/>
      <c r="I1045" s="739"/>
    </row>
    <row r="1046" spans="2:9" ht="10.5">
      <c r="B1046" s="739"/>
      <c r="C1046" s="635"/>
      <c r="D1046" s="635"/>
      <c r="E1046" s="635"/>
      <c r="F1046" s="740"/>
      <c r="G1046" s="635"/>
      <c r="H1046" s="635"/>
      <c r="I1046" s="739"/>
    </row>
    <row r="1047" spans="2:9" ht="10.5">
      <c r="B1047" s="739"/>
      <c r="C1047" s="635"/>
      <c r="D1047" s="635"/>
      <c r="E1047" s="635"/>
      <c r="F1047" s="740"/>
      <c r="G1047" s="635"/>
      <c r="H1047" s="635"/>
      <c r="I1047" s="739"/>
    </row>
    <row r="1048" spans="2:9" ht="10.5">
      <c r="B1048" s="739"/>
      <c r="C1048" s="635"/>
      <c r="D1048" s="635"/>
      <c r="E1048" s="635"/>
      <c r="F1048" s="740"/>
      <c r="G1048" s="635"/>
      <c r="H1048" s="635"/>
      <c r="I1048" s="739"/>
    </row>
    <row r="1049" spans="2:9" ht="10.5">
      <c r="B1049" s="739"/>
      <c r="C1049" s="635"/>
      <c r="D1049" s="635"/>
      <c r="E1049" s="635"/>
      <c r="F1049" s="740"/>
      <c r="G1049" s="635"/>
      <c r="H1049" s="635"/>
      <c r="I1049" s="739"/>
    </row>
    <row r="1050" spans="2:9" ht="10.5">
      <c r="B1050" s="739"/>
      <c r="C1050" s="635"/>
      <c r="D1050" s="635"/>
      <c r="E1050" s="635"/>
      <c r="F1050" s="740"/>
      <c r="G1050" s="635"/>
      <c r="H1050" s="635"/>
      <c r="I1050" s="739"/>
    </row>
    <row r="1051" spans="2:9" ht="10.5">
      <c r="B1051" s="739"/>
      <c r="C1051" s="635"/>
      <c r="D1051" s="635"/>
      <c r="E1051" s="635"/>
      <c r="F1051" s="740"/>
      <c r="G1051" s="635"/>
      <c r="H1051" s="635"/>
      <c r="I1051" s="739"/>
    </row>
    <row r="1052" spans="2:9" ht="10.5">
      <c r="B1052" s="739"/>
      <c r="C1052" s="635"/>
      <c r="D1052" s="635"/>
      <c r="E1052" s="635"/>
      <c r="F1052" s="740"/>
      <c r="G1052" s="635"/>
      <c r="H1052" s="635"/>
      <c r="I1052" s="739"/>
    </row>
    <row r="1053" spans="2:9" ht="10.5">
      <c r="B1053" s="739"/>
      <c r="C1053" s="635"/>
      <c r="D1053" s="635"/>
      <c r="E1053" s="635"/>
      <c r="F1053" s="740"/>
      <c r="G1053" s="635"/>
      <c r="H1053" s="635"/>
      <c r="I1053" s="739"/>
    </row>
    <row r="1054" spans="2:9" ht="10.5">
      <c r="B1054" s="739"/>
      <c r="C1054" s="635"/>
      <c r="D1054" s="635"/>
      <c r="E1054" s="635"/>
      <c r="F1054" s="740"/>
      <c r="G1054" s="635"/>
      <c r="H1054" s="635"/>
      <c r="I1054" s="739"/>
    </row>
    <row r="1055" spans="2:9" ht="10.5">
      <c r="B1055" s="739"/>
      <c r="C1055" s="635"/>
      <c r="D1055" s="635"/>
      <c r="E1055" s="635"/>
      <c r="F1055" s="740"/>
      <c r="G1055" s="635"/>
      <c r="H1055" s="635"/>
      <c r="I1055" s="739"/>
    </row>
    <row r="1056" spans="2:9" ht="10.5">
      <c r="B1056" s="739"/>
      <c r="C1056" s="635"/>
      <c r="D1056" s="635"/>
      <c r="E1056" s="635"/>
      <c r="F1056" s="740"/>
      <c r="G1056" s="635"/>
      <c r="H1056" s="635"/>
      <c r="I1056" s="739"/>
    </row>
    <row r="1057" spans="2:9" ht="10.5">
      <c r="B1057" s="739"/>
      <c r="C1057" s="635"/>
      <c r="D1057" s="635"/>
      <c r="E1057" s="635"/>
      <c r="F1057" s="740"/>
      <c r="G1057" s="635"/>
      <c r="H1057" s="635"/>
      <c r="I1057" s="739"/>
    </row>
    <row r="1058" spans="2:9" ht="10.5">
      <c r="B1058" s="739"/>
      <c r="C1058" s="635"/>
      <c r="D1058" s="635"/>
      <c r="E1058" s="635"/>
      <c r="F1058" s="740"/>
      <c r="G1058" s="635"/>
      <c r="H1058" s="635"/>
      <c r="I1058" s="739"/>
    </row>
    <row r="1059" spans="2:9" ht="10.5">
      <c r="B1059" s="739"/>
      <c r="C1059" s="635"/>
      <c r="D1059" s="635"/>
      <c r="E1059" s="635"/>
      <c r="F1059" s="740"/>
      <c r="G1059" s="635"/>
      <c r="H1059" s="635"/>
      <c r="I1059" s="739"/>
    </row>
    <row r="1060" spans="2:9" ht="10.5">
      <c r="B1060" s="739"/>
      <c r="C1060" s="635"/>
      <c r="D1060" s="635"/>
      <c r="E1060" s="635"/>
      <c r="F1060" s="740"/>
      <c r="G1060" s="635"/>
      <c r="H1060" s="635"/>
      <c r="I1060" s="739"/>
    </row>
    <row r="1061" spans="2:9" ht="10.5">
      <c r="B1061" s="739"/>
      <c r="C1061" s="635"/>
      <c r="D1061" s="635"/>
      <c r="E1061" s="635"/>
      <c r="F1061" s="740"/>
      <c r="G1061" s="635"/>
      <c r="H1061" s="635"/>
      <c r="I1061" s="739"/>
    </row>
    <row r="1062" spans="2:9" ht="10.5">
      <c r="B1062" s="739"/>
      <c r="C1062" s="635"/>
      <c r="D1062" s="635"/>
      <c r="E1062" s="635"/>
      <c r="F1062" s="740"/>
      <c r="G1062" s="635"/>
      <c r="H1062" s="635"/>
      <c r="I1062" s="739"/>
    </row>
    <row r="1063" spans="2:9" ht="10.5">
      <c r="B1063" s="739"/>
      <c r="C1063" s="635"/>
      <c r="D1063" s="635"/>
      <c r="E1063" s="635"/>
      <c r="F1063" s="740"/>
      <c r="G1063" s="635"/>
      <c r="H1063" s="635"/>
      <c r="I1063" s="739"/>
    </row>
    <row r="1064" spans="2:9" ht="10.5">
      <c r="B1064" s="739"/>
      <c r="C1064" s="635"/>
      <c r="D1064" s="635"/>
      <c r="E1064" s="635"/>
      <c r="F1064" s="740"/>
      <c r="G1064" s="635"/>
      <c r="H1064" s="635"/>
      <c r="I1064" s="739"/>
    </row>
    <row r="1065" spans="2:9" ht="10.5">
      <c r="B1065" s="739"/>
      <c r="C1065" s="635"/>
      <c r="D1065" s="635"/>
      <c r="E1065" s="635"/>
      <c r="F1065" s="740"/>
      <c r="G1065" s="635"/>
      <c r="H1065" s="635"/>
      <c r="I1065" s="739"/>
    </row>
    <row r="1066" spans="2:9" ht="10.5">
      <c r="B1066" s="739"/>
      <c r="C1066" s="635"/>
      <c r="D1066" s="635"/>
      <c r="E1066" s="635"/>
      <c r="F1066" s="740"/>
      <c r="G1066" s="635"/>
      <c r="H1066" s="635"/>
      <c r="I1066" s="739"/>
    </row>
    <row r="1067" spans="2:9" ht="10.5">
      <c r="B1067" s="739"/>
      <c r="C1067" s="635"/>
      <c r="D1067" s="635"/>
      <c r="E1067" s="635"/>
      <c r="F1067" s="740"/>
      <c r="G1067" s="635"/>
      <c r="H1067" s="635"/>
      <c r="I1067" s="739"/>
    </row>
    <row r="1068" spans="2:9" ht="10.5">
      <c r="B1068" s="739"/>
      <c r="C1068" s="635"/>
      <c r="D1068" s="635"/>
      <c r="E1068" s="635"/>
      <c r="F1068" s="740"/>
      <c r="G1068" s="635"/>
      <c r="H1068" s="635"/>
      <c r="I1068" s="739"/>
    </row>
    <row r="1069" spans="2:9" ht="10.5">
      <c r="B1069" s="739"/>
      <c r="C1069" s="635"/>
      <c r="D1069" s="635"/>
      <c r="E1069" s="635"/>
      <c r="F1069" s="740"/>
      <c r="G1069" s="635"/>
      <c r="H1069" s="635"/>
      <c r="I1069" s="739"/>
    </row>
    <row r="1070" spans="2:9" ht="10.5">
      <c r="B1070" s="739"/>
      <c r="C1070" s="635"/>
      <c r="D1070" s="635"/>
      <c r="E1070" s="635"/>
      <c r="F1070" s="740"/>
      <c r="G1070" s="635"/>
      <c r="H1070" s="635"/>
      <c r="I1070" s="739"/>
    </row>
    <row r="1071" spans="2:9" ht="10.5">
      <c r="B1071" s="739"/>
      <c r="C1071" s="635"/>
      <c r="D1071" s="635"/>
      <c r="E1071" s="635"/>
      <c r="F1071" s="740"/>
      <c r="G1071" s="635"/>
      <c r="H1071" s="635"/>
      <c r="I1071" s="739"/>
    </row>
    <row r="1072" spans="2:9" ht="10.5">
      <c r="B1072" s="739"/>
      <c r="C1072" s="635"/>
      <c r="D1072" s="635"/>
      <c r="E1072" s="635"/>
      <c r="F1072" s="740"/>
      <c r="G1072" s="635"/>
      <c r="H1072" s="635"/>
      <c r="I1072" s="739"/>
    </row>
    <row r="1073" spans="2:9" ht="10.5">
      <c r="B1073" s="739"/>
      <c r="C1073" s="635"/>
      <c r="D1073" s="635"/>
      <c r="E1073" s="635"/>
      <c r="F1073" s="740"/>
      <c r="G1073" s="635"/>
      <c r="H1073" s="635"/>
      <c r="I1073" s="739"/>
    </row>
    <row r="1074" spans="2:9" ht="10.5">
      <c r="B1074" s="739"/>
      <c r="C1074" s="635"/>
      <c r="D1074" s="635"/>
      <c r="E1074" s="635"/>
      <c r="F1074" s="740"/>
      <c r="G1074" s="635"/>
      <c r="H1074" s="635"/>
      <c r="I1074" s="739"/>
    </row>
    <row r="1075" spans="2:9" ht="10.5">
      <c r="B1075" s="739"/>
      <c r="C1075" s="635"/>
      <c r="D1075" s="635"/>
      <c r="E1075" s="635"/>
      <c r="F1075" s="740"/>
      <c r="G1075" s="635"/>
      <c r="H1075" s="635"/>
      <c r="I1075" s="739"/>
    </row>
    <row r="1076" spans="2:9" ht="10.5">
      <c r="B1076" s="739"/>
      <c r="C1076" s="635"/>
      <c r="D1076" s="635"/>
      <c r="E1076" s="635"/>
      <c r="F1076" s="740"/>
      <c r="G1076" s="635"/>
      <c r="H1076" s="635"/>
      <c r="I1076" s="739"/>
    </row>
    <row r="1077" spans="2:9" ht="10.5">
      <c r="B1077" s="739"/>
      <c r="C1077" s="635"/>
      <c r="D1077" s="635"/>
      <c r="E1077" s="635"/>
      <c r="F1077" s="740"/>
      <c r="G1077" s="635"/>
      <c r="H1077" s="635"/>
      <c r="I1077" s="739"/>
    </row>
    <row r="1078" spans="2:9" ht="10.5">
      <c r="B1078" s="739"/>
      <c r="C1078" s="635"/>
      <c r="D1078" s="635"/>
      <c r="E1078" s="635"/>
      <c r="F1078" s="740"/>
      <c r="G1078" s="635"/>
      <c r="H1078" s="635"/>
      <c r="I1078" s="739"/>
    </row>
    <row r="1079" spans="2:9" ht="10.5">
      <c r="B1079" s="739"/>
      <c r="C1079" s="635"/>
      <c r="D1079" s="635"/>
      <c r="E1079" s="635"/>
      <c r="F1079" s="740"/>
      <c r="G1079" s="635"/>
      <c r="H1079" s="635"/>
      <c r="I1079" s="739"/>
    </row>
    <row r="1080" spans="2:9" ht="10.5">
      <c r="B1080" s="739"/>
      <c r="C1080" s="635"/>
      <c r="D1080" s="635"/>
      <c r="E1080" s="635"/>
      <c r="F1080" s="740"/>
      <c r="G1080" s="635"/>
      <c r="H1080" s="635"/>
      <c r="I1080" s="739"/>
    </row>
    <row r="1081" spans="2:9" ht="10.5">
      <c r="B1081" s="739"/>
      <c r="C1081" s="635"/>
      <c r="D1081" s="635"/>
      <c r="E1081" s="635"/>
      <c r="F1081" s="740"/>
      <c r="G1081" s="635"/>
      <c r="H1081" s="635"/>
      <c r="I1081" s="739"/>
    </row>
    <row r="1082" spans="2:9" ht="10.5">
      <c r="B1082" s="739"/>
      <c r="C1082" s="635"/>
      <c r="D1082" s="635"/>
      <c r="E1082" s="635"/>
      <c r="F1082" s="740"/>
      <c r="G1082" s="635"/>
      <c r="H1082" s="635"/>
      <c r="I1082" s="739"/>
    </row>
    <row r="1083" spans="2:9" ht="10.5">
      <c r="B1083" s="739"/>
      <c r="C1083" s="635"/>
      <c r="D1083" s="635"/>
      <c r="E1083" s="635"/>
      <c r="F1083" s="740"/>
      <c r="G1083" s="635"/>
      <c r="H1083" s="635"/>
      <c r="I1083" s="739"/>
    </row>
    <row r="1084" spans="2:9" ht="10.5">
      <c r="B1084" s="739"/>
      <c r="C1084" s="635"/>
      <c r="D1084" s="635"/>
      <c r="E1084" s="635"/>
      <c r="F1084" s="740"/>
      <c r="G1084" s="635"/>
      <c r="H1084" s="635"/>
      <c r="I1084" s="739"/>
    </row>
    <row r="1085" spans="2:9" ht="10.5">
      <c r="B1085" s="739"/>
      <c r="C1085" s="635"/>
      <c r="D1085" s="635"/>
      <c r="E1085" s="635"/>
      <c r="F1085" s="740"/>
      <c r="G1085" s="635"/>
      <c r="H1085" s="635"/>
      <c r="I1085" s="739"/>
    </row>
    <row r="1086" spans="2:9" ht="10.5">
      <c r="B1086" s="739"/>
      <c r="C1086" s="635"/>
      <c r="D1086" s="635"/>
      <c r="E1086" s="635"/>
      <c r="F1086" s="740"/>
      <c r="G1086" s="635"/>
      <c r="H1086" s="635"/>
      <c r="I1086" s="739"/>
    </row>
    <row r="1087" spans="2:9" ht="10.5">
      <c r="B1087" s="739"/>
      <c r="C1087" s="635"/>
      <c r="D1087" s="635"/>
      <c r="E1087" s="635"/>
      <c r="F1087" s="740"/>
      <c r="G1087" s="635"/>
      <c r="H1087" s="635"/>
      <c r="I1087" s="739"/>
    </row>
    <row r="1088" spans="2:9" ht="10.5">
      <c r="B1088" s="739"/>
      <c r="C1088" s="635"/>
      <c r="D1088" s="635"/>
      <c r="E1088" s="635"/>
      <c r="F1088" s="740"/>
      <c r="G1088" s="635"/>
      <c r="H1088" s="635"/>
      <c r="I1088" s="739"/>
    </row>
    <row r="1089" spans="2:9" ht="10.5">
      <c r="B1089" s="739"/>
      <c r="C1089" s="635"/>
      <c r="D1089" s="635"/>
      <c r="E1089" s="635"/>
      <c r="F1089" s="740"/>
      <c r="G1089" s="635"/>
      <c r="H1089" s="635"/>
      <c r="I1089" s="739"/>
    </row>
    <row r="1090" spans="2:9" ht="10.5">
      <c r="B1090" s="739"/>
      <c r="C1090" s="635"/>
      <c r="D1090" s="635"/>
      <c r="E1090" s="635"/>
      <c r="F1090" s="740"/>
      <c r="G1090" s="635"/>
      <c r="H1090" s="635"/>
      <c r="I1090" s="739"/>
    </row>
    <row r="1091" spans="2:9" ht="10.5">
      <c r="B1091" s="739"/>
      <c r="C1091" s="635"/>
      <c r="D1091" s="635"/>
      <c r="E1091" s="635"/>
      <c r="F1091" s="740"/>
      <c r="G1091" s="635"/>
      <c r="H1091" s="635"/>
      <c r="I1091" s="739"/>
    </row>
    <row r="1092" spans="2:9" ht="10.5">
      <c r="B1092" s="739"/>
      <c r="C1092" s="635"/>
      <c r="D1092" s="635"/>
      <c r="E1092" s="635"/>
      <c r="F1092" s="740"/>
      <c r="G1092" s="635"/>
      <c r="H1092" s="635"/>
      <c r="I1092" s="739"/>
    </row>
    <row r="1093" spans="2:9" ht="10.5">
      <c r="B1093" s="739"/>
      <c r="C1093" s="635"/>
      <c r="D1093" s="635"/>
      <c r="E1093" s="635"/>
      <c r="F1093" s="740"/>
      <c r="G1093" s="635"/>
      <c r="H1093" s="635"/>
      <c r="I1093" s="739"/>
    </row>
    <row r="1094" spans="2:9" ht="10.5">
      <c r="B1094" s="739"/>
      <c r="C1094" s="635"/>
      <c r="D1094" s="635"/>
      <c r="E1094" s="635"/>
      <c r="F1094" s="740"/>
      <c r="G1094" s="635"/>
      <c r="H1094" s="635"/>
      <c r="I1094" s="739"/>
    </row>
    <row r="1095" spans="2:9" ht="10.5">
      <c r="B1095" s="739"/>
      <c r="C1095" s="635"/>
      <c r="D1095" s="635"/>
      <c r="E1095" s="635"/>
      <c r="F1095" s="740"/>
      <c r="G1095" s="635"/>
      <c r="H1095" s="635"/>
      <c r="I1095" s="739"/>
    </row>
    <row r="1096" spans="2:9" ht="10.5">
      <c r="B1096" s="739"/>
      <c r="C1096" s="635"/>
      <c r="D1096" s="635"/>
      <c r="E1096" s="635"/>
      <c r="F1096" s="740"/>
      <c r="G1096" s="635"/>
      <c r="H1096" s="635"/>
      <c r="I1096" s="739"/>
    </row>
    <row r="1097" spans="2:9" ht="10.5">
      <c r="B1097" s="739"/>
      <c r="C1097" s="635"/>
      <c r="D1097" s="635"/>
      <c r="E1097" s="635"/>
      <c r="F1097" s="740"/>
      <c r="G1097" s="635"/>
      <c r="H1097" s="635"/>
      <c r="I1097" s="739"/>
    </row>
    <row r="1098" spans="2:9" ht="10.5">
      <c r="B1098" s="739"/>
      <c r="C1098" s="635"/>
      <c r="D1098" s="635"/>
      <c r="E1098" s="635"/>
      <c r="F1098" s="740"/>
      <c r="G1098" s="635"/>
      <c r="H1098" s="635"/>
      <c r="I1098" s="739"/>
    </row>
    <row r="1099" spans="2:9" ht="10.5">
      <c r="B1099" s="739"/>
      <c r="C1099" s="635"/>
      <c r="D1099" s="635"/>
      <c r="E1099" s="635"/>
      <c r="F1099" s="740"/>
      <c r="G1099" s="635"/>
      <c r="H1099" s="635"/>
      <c r="I1099" s="739"/>
    </row>
    <row r="1100" spans="2:9" ht="10.5">
      <c r="B1100" s="739"/>
      <c r="C1100" s="635"/>
      <c r="D1100" s="635"/>
      <c r="E1100" s="635"/>
      <c r="F1100" s="740"/>
      <c r="G1100" s="635"/>
      <c r="H1100" s="635"/>
      <c r="I1100" s="739"/>
    </row>
    <row r="1101" spans="2:9" ht="10.5">
      <c r="B1101" s="739"/>
      <c r="C1101" s="635"/>
      <c r="D1101" s="635"/>
      <c r="E1101" s="635"/>
      <c r="F1101" s="740"/>
      <c r="G1101" s="635"/>
      <c r="H1101" s="635"/>
      <c r="I1101" s="739"/>
    </row>
    <row r="1102" spans="2:9" ht="10.5">
      <c r="B1102" s="739"/>
      <c r="C1102" s="635"/>
      <c r="D1102" s="635"/>
      <c r="E1102" s="635"/>
      <c r="F1102" s="740"/>
      <c r="G1102" s="635"/>
      <c r="H1102" s="635"/>
      <c r="I1102" s="739"/>
    </row>
    <row r="1103" spans="2:9" ht="10.5">
      <c r="B1103" s="739"/>
      <c r="C1103" s="635"/>
      <c r="D1103" s="635"/>
      <c r="E1103" s="635"/>
      <c r="F1103" s="740"/>
      <c r="G1103" s="635"/>
      <c r="H1103" s="635"/>
      <c r="I1103" s="739"/>
    </row>
    <row r="1104" spans="2:9" ht="10.5">
      <c r="B1104" s="739"/>
      <c r="C1104" s="635"/>
      <c r="D1104" s="635"/>
      <c r="E1104" s="635"/>
      <c r="F1104" s="740"/>
      <c r="G1104" s="635"/>
      <c r="H1104" s="635"/>
      <c r="I1104" s="739"/>
    </row>
    <row r="1105" spans="2:9" ht="10.5">
      <c r="B1105" s="739"/>
      <c r="C1105" s="635"/>
      <c r="D1105" s="635"/>
      <c r="E1105" s="635"/>
      <c r="F1105" s="740"/>
      <c r="G1105" s="635"/>
      <c r="H1105" s="635"/>
      <c r="I1105" s="739"/>
    </row>
    <row r="1106" spans="2:9" ht="10.5">
      <c r="B1106" s="739"/>
      <c r="C1106" s="635"/>
      <c r="D1106" s="635"/>
      <c r="E1106" s="635"/>
      <c r="F1106" s="740"/>
      <c r="G1106" s="635"/>
      <c r="H1106" s="635"/>
      <c r="I1106" s="739"/>
    </row>
    <row r="1107" spans="2:9" ht="10.5">
      <c r="B1107" s="739"/>
      <c r="C1107" s="635"/>
      <c r="D1107" s="635"/>
      <c r="E1107" s="635"/>
      <c r="F1107" s="740"/>
      <c r="G1107" s="635"/>
      <c r="H1107" s="635"/>
      <c r="I1107" s="739"/>
    </row>
    <row r="1108" spans="2:9" ht="10.5">
      <c r="B1108" s="739"/>
      <c r="C1108" s="635"/>
      <c r="D1108" s="635"/>
      <c r="E1108" s="635"/>
      <c r="F1108" s="740"/>
      <c r="G1108" s="635"/>
      <c r="H1108" s="635"/>
      <c r="I1108" s="739"/>
    </row>
    <row r="1109" spans="2:9" ht="10.5">
      <c r="B1109" s="739"/>
      <c r="C1109" s="635"/>
      <c r="D1109" s="635"/>
      <c r="E1109" s="635"/>
      <c r="F1109" s="740"/>
      <c r="G1109" s="635"/>
      <c r="H1109" s="635"/>
      <c r="I1109" s="739"/>
    </row>
    <row r="1110" spans="2:9" ht="10.5">
      <c r="B1110" s="739"/>
      <c r="C1110" s="635"/>
      <c r="D1110" s="635"/>
      <c r="E1110" s="635"/>
      <c r="F1110" s="740"/>
      <c r="G1110" s="635"/>
      <c r="H1110" s="635"/>
      <c r="I1110" s="739"/>
    </row>
    <row r="1111" spans="2:9" ht="10.5">
      <c r="B1111" s="739"/>
      <c r="C1111" s="635"/>
      <c r="D1111" s="635"/>
      <c r="E1111" s="635"/>
      <c r="F1111" s="740"/>
      <c r="G1111" s="635"/>
      <c r="H1111" s="635"/>
      <c r="I1111" s="739"/>
    </row>
    <row r="1112" spans="2:9" ht="10.5">
      <c r="B1112" s="739"/>
      <c r="C1112" s="635"/>
      <c r="D1112" s="635"/>
      <c r="E1112" s="635"/>
      <c r="F1112" s="740"/>
      <c r="G1112" s="635"/>
      <c r="H1112" s="635"/>
      <c r="I1112" s="739"/>
    </row>
    <row r="1113" spans="2:9" ht="10.5">
      <c r="B1113" s="739"/>
      <c r="C1113" s="635"/>
      <c r="D1113" s="635"/>
      <c r="E1113" s="635"/>
      <c r="F1113" s="740"/>
      <c r="G1113" s="635"/>
      <c r="H1113" s="635"/>
      <c r="I1113" s="739"/>
    </row>
    <row r="1114" spans="2:9" ht="10.5">
      <c r="B1114" s="739"/>
      <c r="C1114" s="635"/>
      <c r="D1114" s="635"/>
      <c r="E1114" s="635"/>
      <c r="F1114" s="740"/>
      <c r="G1114" s="635"/>
      <c r="H1114" s="635"/>
      <c r="I1114" s="739"/>
    </row>
    <row r="1115" spans="2:9" ht="10.5">
      <c r="B1115" s="739"/>
      <c r="C1115" s="635"/>
      <c r="D1115" s="635"/>
      <c r="E1115" s="635"/>
      <c r="F1115" s="740"/>
      <c r="G1115" s="635"/>
      <c r="H1115" s="635"/>
      <c r="I1115" s="739"/>
    </row>
    <row r="1116" spans="2:9" ht="10.5">
      <c r="B1116" s="739"/>
      <c r="C1116" s="635"/>
      <c r="D1116" s="635"/>
      <c r="E1116" s="635"/>
      <c r="F1116" s="740"/>
      <c r="G1116" s="635"/>
      <c r="H1116" s="635"/>
      <c r="I1116" s="739"/>
    </row>
    <row r="1117" spans="2:9" ht="10.5">
      <c r="B1117" s="739"/>
      <c r="C1117" s="635"/>
      <c r="D1117" s="635"/>
      <c r="E1117" s="635"/>
      <c r="F1117" s="740"/>
      <c r="G1117" s="635"/>
      <c r="H1117" s="635"/>
      <c r="I1117" s="739"/>
    </row>
    <row r="1118" spans="2:9" ht="10.5">
      <c r="B1118" s="739"/>
      <c r="C1118" s="635"/>
      <c r="D1118" s="635"/>
      <c r="E1118" s="635"/>
      <c r="F1118" s="740"/>
      <c r="G1118" s="635"/>
      <c r="H1118" s="635"/>
      <c r="I1118" s="739"/>
    </row>
    <row r="1119" spans="2:9" ht="10.5">
      <c r="B1119" s="739"/>
      <c r="C1119" s="635"/>
      <c r="D1119" s="635"/>
      <c r="E1119" s="635"/>
      <c r="F1119" s="740"/>
      <c r="G1119" s="635"/>
      <c r="H1119" s="635"/>
      <c r="I1119" s="739"/>
    </row>
    <row r="1120" spans="2:9" ht="10.5">
      <c r="B1120" s="739"/>
      <c r="C1120" s="635"/>
      <c r="D1120" s="635"/>
      <c r="E1120" s="635"/>
      <c r="F1120" s="740"/>
      <c r="G1120" s="635"/>
      <c r="H1120" s="635"/>
      <c r="I1120" s="739"/>
    </row>
    <row r="1121" spans="2:9" ht="10.5">
      <c r="B1121" s="739"/>
      <c r="C1121" s="635"/>
      <c r="D1121" s="635"/>
      <c r="E1121" s="635"/>
      <c r="F1121" s="740"/>
      <c r="G1121" s="635"/>
      <c r="H1121" s="635"/>
      <c r="I1121" s="739"/>
    </row>
    <row r="1122" spans="2:9" ht="10.5">
      <c r="B1122" s="739"/>
      <c r="C1122" s="635"/>
      <c r="D1122" s="635"/>
      <c r="E1122" s="635"/>
      <c r="F1122" s="740"/>
      <c r="G1122" s="635"/>
      <c r="H1122" s="635"/>
      <c r="I1122" s="739"/>
    </row>
    <row r="1123" spans="2:9" ht="10.5">
      <c r="B1123" s="739"/>
      <c r="C1123" s="635"/>
      <c r="D1123" s="635"/>
      <c r="E1123" s="635"/>
      <c r="F1123" s="740"/>
      <c r="G1123" s="635"/>
      <c r="H1123" s="635"/>
      <c r="I1123" s="739"/>
    </row>
    <row r="1124" spans="2:9" ht="10.5">
      <c r="B1124" s="739"/>
      <c r="C1124" s="635"/>
      <c r="D1124" s="635"/>
      <c r="E1124" s="635"/>
      <c r="F1124" s="740"/>
      <c r="G1124" s="635"/>
      <c r="H1124" s="635"/>
      <c r="I1124" s="739"/>
    </row>
    <row r="1125" spans="2:9" ht="10.5">
      <c r="B1125" s="739"/>
      <c r="C1125" s="635"/>
      <c r="D1125" s="635"/>
      <c r="E1125" s="635"/>
      <c r="F1125" s="740"/>
      <c r="G1125" s="635"/>
      <c r="H1125" s="635"/>
      <c r="I1125" s="739"/>
    </row>
    <row r="1126" spans="2:9" ht="10.5">
      <c r="B1126" s="739"/>
      <c r="C1126" s="635"/>
      <c r="D1126" s="635"/>
      <c r="E1126" s="635"/>
      <c r="F1126" s="740"/>
      <c r="G1126" s="635"/>
      <c r="H1126" s="635"/>
      <c r="I1126" s="739"/>
    </row>
    <row r="1127" spans="2:9" ht="10.5">
      <c r="B1127" s="739"/>
      <c r="C1127" s="635"/>
      <c r="D1127" s="635"/>
      <c r="E1127" s="635"/>
      <c r="F1127" s="740"/>
      <c r="G1127" s="635"/>
      <c r="H1127" s="635"/>
      <c r="I1127" s="739"/>
    </row>
    <row r="1128" spans="2:9" ht="10.5">
      <c r="B1128" s="739"/>
      <c r="C1128" s="635"/>
      <c r="D1128" s="635"/>
      <c r="E1128" s="635"/>
      <c r="F1128" s="740"/>
      <c r="G1128" s="635"/>
      <c r="H1128" s="635"/>
      <c r="I1128" s="739"/>
    </row>
    <row r="1129" spans="2:9" ht="10.5">
      <c r="B1129" s="739"/>
      <c r="C1129" s="635"/>
      <c r="D1129" s="635"/>
      <c r="E1129" s="635"/>
      <c r="F1129" s="740"/>
      <c r="G1129" s="635"/>
      <c r="H1129" s="635"/>
      <c r="I1129" s="739"/>
    </row>
    <row r="1130" spans="2:9" ht="10.5">
      <c r="B1130" s="739"/>
      <c r="C1130" s="635"/>
      <c r="D1130" s="635"/>
      <c r="E1130" s="635"/>
      <c r="F1130" s="740"/>
      <c r="G1130" s="635"/>
      <c r="H1130" s="635"/>
      <c r="I1130" s="739"/>
    </row>
    <row r="1131" spans="2:9" ht="10.5">
      <c r="B1131" s="739"/>
      <c r="C1131" s="635"/>
      <c r="D1131" s="635"/>
      <c r="E1131" s="635"/>
      <c r="F1131" s="740"/>
      <c r="G1131" s="635"/>
      <c r="H1131" s="635"/>
      <c r="I1131" s="739"/>
    </row>
    <row r="1132" spans="2:9" ht="10.5">
      <c r="B1132" s="739"/>
      <c r="C1132" s="635"/>
      <c r="D1132" s="635"/>
      <c r="E1132" s="635"/>
      <c r="F1132" s="740"/>
      <c r="G1132" s="635"/>
      <c r="H1132" s="635"/>
      <c r="I1132" s="739"/>
    </row>
    <row r="1133" spans="2:9" ht="10.5">
      <c r="B1133" s="739"/>
      <c r="C1133" s="635"/>
      <c r="D1133" s="635"/>
      <c r="E1133" s="635"/>
      <c r="F1133" s="740"/>
      <c r="G1133" s="635"/>
      <c r="H1133" s="635"/>
      <c r="I1133" s="739"/>
    </row>
    <row r="1134" spans="2:9" ht="10.5">
      <c r="B1134" s="739"/>
      <c r="C1134" s="635"/>
      <c r="D1134" s="635"/>
      <c r="E1134" s="635"/>
      <c r="F1134" s="740"/>
      <c r="G1134" s="635"/>
      <c r="H1134" s="635"/>
      <c r="I1134" s="739"/>
    </row>
    <row r="1135" spans="2:9" ht="10.5">
      <c r="B1135" s="739"/>
      <c r="C1135" s="635"/>
      <c r="D1135" s="635"/>
      <c r="E1135" s="635"/>
      <c r="F1135" s="740"/>
      <c r="G1135" s="635"/>
      <c r="H1135" s="635"/>
      <c r="I1135" s="739"/>
    </row>
    <row r="1136" spans="2:9" ht="10.5">
      <c r="B1136" s="739"/>
      <c r="C1136" s="635"/>
      <c r="D1136" s="635"/>
      <c r="E1136" s="635"/>
      <c r="F1136" s="740"/>
      <c r="G1136" s="635"/>
      <c r="H1136" s="635"/>
      <c r="I1136" s="739"/>
    </row>
    <row r="1137" spans="2:9">
      <c r="B1137" s="739"/>
      <c r="C1137" s="739"/>
      <c r="D1137" s="739"/>
      <c r="E1137" s="739"/>
      <c r="F1137" s="739"/>
      <c r="G1137" s="739"/>
      <c r="H1137" s="739"/>
      <c r="I1137" s="739"/>
    </row>
    <row r="1138" spans="2:9">
      <c r="B1138" s="739"/>
      <c r="C1138" s="739"/>
      <c r="D1138" s="739"/>
      <c r="E1138" s="739"/>
      <c r="F1138" s="739"/>
      <c r="G1138" s="739"/>
      <c r="H1138" s="739"/>
      <c r="I1138" s="739"/>
    </row>
    <row r="1139" spans="2:9">
      <c r="B1139" s="739"/>
      <c r="C1139" s="739"/>
      <c r="D1139" s="739"/>
      <c r="E1139" s="739"/>
      <c r="F1139" s="739"/>
      <c r="G1139" s="739"/>
      <c r="H1139" s="739"/>
      <c r="I1139" s="739"/>
    </row>
    <row r="1140" spans="2:9">
      <c r="B1140" s="739"/>
      <c r="C1140" s="739"/>
      <c r="D1140" s="739"/>
      <c r="E1140" s="739"/>
      <c r="F1140" s="739"/>
      <c r="G1140" s="739"/>
      <c r="H1140" s="739"/>
      <c r="I1140" s="739"/>
    </row>
    <row r="1141" spans="2:9">
      <c r="B1141" s="739"/>
      <c r="C1141" s="739"/>
      <c r="D1141" s="739"/>
      <c r="E1141" s="739"/>
      <c r="F1141" s="739"/>
      <c r="G1141" s="739"/>
      <c r="H1141" s="739"/>
      <c r="I1141" s="739"/>
    </row>
    <row r="1142" spans="2:9">
      <c r="B1142" s="739"/>
      <c r="C1142" s="739"/>
      <c r="D1142" s="739"/>
      <c r="E1142" s="739"/>
      <c r="F1142" s="739"/>
      <c r="G1142" s="739"/>
      <c r="H1142" s="739"/>
      <c r="I1142" s="739"/>
    </row>
    <row r="1143" spans="2:9">
      <c r="B1143" s="739"/>
      <c r="C1143" s="739"/>
      <c r="D1143" s="739"/>
      <c r="E1143" s="739"/>
      <c r="F1143" s="739"/>
      <c r="G1143" s="739"/>
      <c r="H1143" s="739"/>
      <c r="I1143" s="739"/>
    </row>
    <row r="1144" spans="2:9">
      <c r="B1144" s="739"/>
      <c r="C1144" s="739"/>
      <c r="D1144" s="739"/>
      <c r="E1144" s="739"/>
      <c r="F1144" s="739"/>
      <c r="G1144" s="739"/>
      <c r="H1144" s="739"/>
      <c r="I1144" s="739"/>
    </row>
    <row r="1145" spans="2:9">
      <c r="B1145" s="739"/>
      <c r="C1145" s="739"/>
      <c r="D1145" s="739"/>
      <c r="E1145" s="739"/>
      <c r="F1145" s="739"/>
      <c r="G1145" s="739"/>
      <c r="H1145" s="739"/>
      <c r="I1145" s="739"/>
    </row>
    <row r="1146" spans="2:9">
      <c r="B1146" s="739"/>
      <c r="C1146" s="739"/>
      <c r="D1146" s="739"/>
      <c r="E1146" s="739"/>
      <c r="F1146" s="739"/>
      <c r="G1146" s="739"/>
      <c r="H1146" s="739"/>
      <c r="I1146" s="739"/>
    </row>
    <row r="1147" spans="2:9">
      <c r="B1147" s="739"/>
      <c r="C1147" s="739"/>
      <c r="D1147" s="739"/>
      <c r="E1147" s="739"/>
      <c r="F1147" s="739"/>
      <c r="G1147" s="739"/>
      <c r="H1147" s="739"/>
      <c r="I1147" s="739"/>
    </row>
    <row r="1148" spans="2:9">
      <c r="B1148" s="739"/>
      <c r="C1148" s="739"/>
      <c r="D1148" s="739"/>
      <c r="E1148" s="739"/>
      <c r="F1148" s="739"/>
      <c r="G1148" s="739"/>
      <c r="H1148" s="739"/>
      <c r="I1148" s="739"/>
    </row>
    <row r="1149" spans="2:9">
      <c r="B1149" s="739"/>
      <c r="C1149" s="739"/>
      <c r="D1149" s="739"/>
      <c r="E1149" s="739"/>
      <c r="F1149" s="739"/>
      <c r="G1149" s="739"/>
      <c r="H1149" s="739"/>
      <c r="I1149" s="739"/>
    </row>
    <row r="1150" spans="2:9">
      <c r="B1150" s="739"/>
      <c r="C1150" s="739"/>
      <c r="D1150" s="739"/>
      <c r="E1150" s="739"/>
      <c r="F1150" s="739"/>
      <c r="G1150" s="739"/>
      <c r="H1150" s="739"/>
      <c r="I1150" s="739"/>
    </row>
    <row r="1151" spans="2:9">
      <c r="B1151" s="739"/>
      <c r="C1151" s="739"/>
      <c r="D1151" s="739"/>
      <c r="E1151" s="739"/>
      <c r="F1151" s="739"/>
      <c r="G1151" s="739"/>
      <c r="H1151" s="739"/>
      <c r="I1151" s="739"/>
    </row>
    <row r="1152" spans="2:9">
      <c r="B1152" s="739"/>
      <c r="C1152" s="739"/>
      <c r="D1152" s="739"/>
      <c r="E1152" s="739"/>
      <c r="F1152" s="739"/>
      <c r="G1152" s="739"/>
      <c r="H1152" s="739"/>
      <c r="I1152" s="739"/>
    </row>
    <row r="1153" spans="2:9">
      <c r="B1153" s="739"/>
      <c r="C1153" s="739"/>
      <c r="D1153" s="739"/>
      <c r="E1153" s="739"/>
      <c r="F1153" s="739"/>
      <c r="G1153" s="739"/>
      <c r="H1153" s="739"/>
      <c r="I1153" s="739"/>
    </row>
    <row r="1154" spans="2:9">
      <c r="B1154" s="739"/>
      <c r="C1154" s="739"/>
      <c r="D1154" s="739"/>
      <c r="E1154" s="739"/>
      <c r="F1154" s="739"/>
      <c r="G1154" s="739"/>
      <c r="H1154" s="739"/>
      <c r="I1154" s="739"/>
    </row>
    <row r="1155" spans="2:9">
      <c r="B1155" s="739"/>
      <c r="C1155" s="739"/>
      <c r="D1155" s="739"/>
      <c r="E1155" s="739"/>
      <c r="F1155" s="739"/>
      <c r="G1155" s="739"/>
      <c r="H1155" s="739"/>
      <c r="I1155" s="739"/>
    </row>
    <row r="1156" spans="2:9">
      <c r="B1156" s="739"/>
      <c r="C1156" s="739"/>
      <c r="D1156" s="739"/>
      <c r="E1156" s="739"/>
      <c r="F1156" s="739"/>
      <c r="G1156" s="739"/>
      <c r="H1156" s="739"/>
      <c r="I1156" s="739"/>
    </row>
    <row r="1157" spans="2:9">
      <c r="B1157" s="739"/>
      <c r="C1157" s="739"/>
      <c r="D1157" s="739"/>
      <c r="E1157" s="739"/>
      <c r="F1157" s="739"/>
      <c r="G1157" s="739"/>
      <c r="H1157" s="739"/>
      <c r="I1157" s="739"/>
    </row>
    <row r="1158" spans="2:9">
      <c r="B1158" s="739"/>
      <c r="C1158" s="739"/>
      <c r="D1158" s="739"/>
      <c r="E1158" s="739"/>
      <c r="F1158" s="739"/>
      <c r="G1158" s="739"/>
      <c r="H1158" s="739"/>
      <c r="I1158" s="739"/>
    </row>
    <row r="1159" spans="2:9">
      <c r="B1159" s="739"/>
      <c r="C1159" s="739"/>
      <c r="D1159" s="739"/>
      <c r="E1159" s="739"/>
      <c r="F1159" s="739"/>
      <c r="G1159" s="739"/>
      <c r="H1159" s="739"/>
      <c r="I1159" s="739"/>
    </row>
    <row r="1160" spans="2:9">
      <c r="B1160" s="739"/>
      <c r="C1160" s="739"/>
      <c r="D1160" s="739"/>
      <c r="E1160" s="739"/>
      <c r="F1160" s="739"/>
      <c r="G1160" s="739"/>
      <c r="H1160" s="739"/>
      <c r="I1160" s="739"/>
    </row>
    <row r="1161" spans="2:9">
      <c r="B1161" s="739"/>
      <c r="C1161" s="739"/>
      <c r="D1161" s="739"/>
      <c r="E1161" s="739"/>
      <c r="F1161" s="739"/>
      <c r="G1161" s="739"/>
      <c r="H1161" s="739"/>
      <c r="I1161" s="739"/>
    </row>
    <row r="1162" spans="2:9">
      <c r="B1162" s="739"/>
      <c r="C1162" s="739"/>
      <c r="D1162" s="739"/>
      <c r="E1162" s="739"/>
      <c r="F1162" s="739"/>
      <c r="G1162" s="739"/>
      <c r="H1162" s="739"/>
      <c r="I1162" s="739"/>
    </row>
    <row r="1163" spans="2:9">
      <c r="B1163" s="739"/>
      <c r="C1163" s="739"/>
      <c r="D1163" s="739"/>
      <c r="E1163" s="739"/>
      <c r="F1163" s="739"/>
      <c r="G1163" s="739"/>
      <c r="H1163" s="739"/>
      <c r="I1163" s="739"/>
    </row>
    <row r="1164" spans="2:9">
      <c r="B1164" s="739"/>
      <c r="C1164" s="739"/>
      <c r="D1164" s="739"/>
      <c r="E1164" s="739"/>
      <c r="F1164" s="739"/>
      <c r="G1164" s="739"/>
      <c r="H1164" s="739"/>
      <c r="I1164" s="739"/>
    </row>
    <row r="1165" spans="2:9">
      <c r="B1165" s="739"/>
      <c r="C1165" s="739"/>
      <c r="D1165" s="739"/>
      <c r="E1165" s="739"/>
      <c r="F1165" s="739"/>
      <c r="G1165" s="739"/>
      <c r="H1165" s="739"/>
      <c r="I1165" s="739"/>
    </row>
    <row r="1166" spans="2:9">
      <c r="B1166" s="739"/>
      <c r="C1166" s="739"/>
      <c r="D1166" s="739"/>
      <c r="E1166" s="739"/>
      <c r="F1166" s="739"/>
      <c r="G1166" s="739"/>
      <c r="H1166" s="739"/>
      <c r="I1166" s="739"/>
    </row>
    <row r="1167" spans="2:9">
      <c r="B1167" s="739"/>
      <c r="C1167" s="739"/>
      <c r="D1167" s="739"/>
      <c r="E1167" s="739"/>
      <c r="F1167" s="739"/>
      <c r="G1167" s="739"/>
      <c r="H1167" s="739"/>
      <c r="I1167" s="739"/>
    </row>
    <row r="1168" spans="2:9">
      <c r="B1168" s="739"/>
      <c r="C1168" s="739"/>
      <c r="D1168" s="739"/>
      <c r="E1168" s="739"/>
      <c r="F1168" s="739"/>
      <c r="G1168" s="739"/>
      <c r="H1168" s="739"/>
      <c r="I1168" s="739"/>
    </row>
    <row r="1169" spans="2:9">
      <c r="B1169" s="739"/>
      <c r="C1169" s="739"/>
      <c r="D1169" s="739"/>
      <c r="E1169" s="739"/>
      <c r="F1169" s="739"/>
      <c r="G1169" s="739"/>
      <c r="H1169" s="739"/>
      <c r="I1169" s="739"/>
    </row>
    <row r="1170" spans="2:9">
      <c r="B1170" s="739"/>
      <c r="C1170" s="739"/>
      <c r="D1170" s="739"/>
      <c r="E1170" s="739"/>
      <c r="F1170" s="739"/>
      <c r="G1170" s="739"/>
      <c r="H1170" s="739"/>
      <c r="I1170" s="739"/>
    </row>
    <row r="1171" spans="2:9">
      <c r="B1171" s="739"/>
      <c r="C1171" s="739"/>
      <c r="D1171" s="739"/>
      <c r="E1171" s="739"/>
      <c r="F1171" s="739"/>
      <c r="G1171" s="739"/>
      <c r="H1171" s="739"/>
      <c r="I1171" s="739"/>
    </row>
    <row r="1172" spans="2:9">
      <c r="B1172" s="739"/>
      <c r="C1172" s="739"/>
      <c r="D1172" s="739"/>
      <c r="E1172" s="739"/>
      <c r="F1172" s="739"/>
      <c r="G1172" s="739"/>
      <c r="H1172" s="739"/>
      <c r="I1172" s="739"/>
    </row>
    <row r="1173" spans="2:9">
      <c r="B1173" s="739"/>
      <c r="C1173" s="739"/>
      <c r="D1173" s="739"/>
      <c r="E1173" s="739"/>
      <c r="F1173" s="739"/>
      <c r="G1173" s="739"/>
      <c r="H1173" s="739"/>
      <c r="I1173" s="739"/>
    </row>
    <row r="1174" spans="2:9">
      <c r="B1174" s="739"/>
      <c r="C1174" s="739"/>
      <c r="D1174" s="739"/>
      <c r="E1174" s="739"/>
      <c r="F1174" s="739"/>
      <c r="G1174" s="739"/>
      <c r="H1174" s="739"/>
      <c r="I1174" s="739"/>
    </row>
    <row r="1175" spans="2:9">
      <c r="B1175" s="739"/>
      <c r="C1175" s="739"/>
      <c r="D1175" s="739"/>
      <c r="E1175" s="739"/>
      <c r="F1175" s="739"/>
      <c r="G1175" s="739"/>
      <c r="H1175" s="739"/>
      <c r="I1175" s="739"/>
    </row>
    <row r="1176" spans="2:9">
      <c r="B1176" s="739"/>
      <c r="C1176" s="739"/>
      <c r="D1176" s="739"/>
      <c r="E1176" s="739"/>
      <c r="F1176" s="739"/>
      <c r="G1176" s="739"/>
      <c r="H1176" s="739"/>
      <c r="I1176" s="739"/>
    </row>
    <row r="1177" spans="2:9">
      <c r="B1177" s="739"/>
      <c r="C1177" s="739"/>
      <c r="D1177" s="739"/>
      <c r="E1177" s="739"/>
      <c r="F1177" s="739"/>
      <c r="G1177" s="739"/>
      <c r="H1177" s="739"/>
      <c r="I1177" s="739"/>
    </row>
    <row r="1178" spans="2:9">
      <c r="B1178" s="739"/>
      <c r="C1178" s="739"/>
      <c r="D1178" s="739"/>
      <c r="E1178" s="739"/>
      <c r="F1178" s="739"/>
      <c r="G1178" s="739"/>
      <c r="H1178" s="739"/>
      <c r="I1178" s="739"/>
    </row>
    <row r="1179" spans="2:9">
      <c r="B1179" s="739"/>
      <c r="C1179" s="739"/>
      <c r="D1179" s="739"/>
      <c r="E1179" s="739"/>
      <c r="F1179" s="739"/>
      <c r="G1179" s="739"/>
      <c r="H1179" s="739"/>
      <c r="I1179" s="739"/>
    </row>
    <row r="1180" spans="2:9">
      <c r="B1180" s="739"/>
      <c r="C1180" s="739"/>
      <c r="D1180" s="739"/>
      <c r="E1180" s="739"/>
      <c r="F1180" s="739"/>
      <c r="G1180" s="739"/>
      <c r="H1180" s="739"/>
      <c r="I1180" s="739"/>
    </row>
    <row r="1181" spans="2:9">
      <c r="B1181" s="739"/>
      <c r="C1181" s="739"/>
      <c r="D1181" s="739"/>
      <c r="E1181" s="739"/>
      <c r="F1181" s="739"/>
      <c r="G1181" s="739"/>
      <c r="H1181" s="739"/>
      <c r="I1181" s="739"/>
    </row>
    <row r="1182" spans="2:9">
      <c r="B1182" s="739"/>
      <c r="C1182" s="739"/>
      <c r="D1182" s="739"/>
      <c r="E1182" s="739"/>
      <c r="F1182" s="739"/>
      <c r="G1182" s="739"/>
      <c r="H1182" s="739"/>
      <c r="I1182" s="739"/>
    </row>
    <row r="1183" spans="2:9">
      <c r="B1183" s="739"/>
      <c r="C1183" s="739"/>
      <c r="D1183" s="739"/>
      <c r="E1183" s="739"/>
      <c r="F1183" s="739"/>
      <c r="G1183" s="739"/>
      <c r="H1183" s="739"/>
      <c r="I1183" s="739"/>
    </row>
    <row r="1184" spans="2:9">
      <c r="B1184" s="739"/>
      <c r="C1184" s="739"/>
      <c r="D1184" s="739"/>
      <c r="E1184" s="739"/>
      <c r="F1184" s="739"/>
      <c r="G1184" s="739"/>
      <c r="H1184" s="739"/>
      <c r="I1184" s="739"/>
    </row>
    <row r="1185" spans="2:9">
      <c r="B1185" s="739"/>
      <c r="C1185" s="739"/>
      <c r="D1185" s="739"/>
      <c r="E1185" s="739"/>
      <c r="F1185" s="739"/>
      <c r="G1185" s="739"/>
      <c r="H1185" s="739"/>
      <c r="I1185" s="739"/>
    </row>
    <row r="1186" spans="2:9">
      <c r="B1186" s="739"/>
      <c r="C1186" s="739"/>
      <c r="D1186" s="739"/>
      <c r="E1186" s="739"/>
      <c r="F1186" s="739"/>
      <c r="G1186" s="739"/>
      <c r="H1186" s="739"/>
      <c r="I1186" s="739"/>
    </row>
    <row r="1187" spans="2:9">
      <c r="B1187" s="739"/>
      <c r="C1187" s="739"/>
      <c r="D1187" s="739"/>
      <c r="E1187" s="739"/>
      <c r="F1187" s="739"/>
      <c r="G1187" s="739"/>
      <c r="H1187" s="739"/>
      <c r="I1187" s="739"/>
    </row>
    <row r="1188" spans="2:9">
      <c r="B1188" s="739"/>
      <c r="C1188" s="739"/>
      <c r="D1188" s="739"/>
      <c r="E1188" s="739"/>
      <c r="F1188" s="739"/>
      <c r="G1188" s="739"/>
      <c r="H1188" s="739"/>
      <c r="I1188" s="739"/>
    </row>
    <row r="1189" spans="2:9">
      <c r="B1189" s="739"/>
      <c r="C1189" s="739"/>
      <c r="D1189" s="739"/>
      <c r="E1189" s="739"/>
      <c r="F1189" s="739"/>
      <c r="G1189" s="739"/>
      <c r="H1189" s="739"/>
      <c r="I1189" s="739"/>
    </row>
    <row r="1190" spans="2:9">
      <c r="B1190" s="739"/>
      <c r="C1190" s="739"/>
      <c r="D1190" s="739"/>
      <c r="E1190" s="739"/>
      <c r="F1190" s="739"/>
      <c r="G1190" s="739"/>
      <c r="H1190" s="739"/>
      <c r="I1190" s="739"/>
    </row>
    <row r="1191" spans="2:9">
      <c r="B1191" s="739"/>
      <c r="C1191" s="739"/>
      <c r="D1191" s="739"/>
      <c r="E1191" s="739"/>
      <c r="F1191" s="739"/>
      <c r="G1191" s="739"/>
      <c r="H1191" s="739"/>
      <c r="I1191" s="739"/>
    </row>
    <row r="1192" spans="2:9">
      <c r="B1192" s="739"/>
      <c r="C1192" s="739"/>
      <c r="D1192" s="739"/>
      <c r="E1192" s="739"/>
      <c r="F1192" s="739"/>
      <c r="G1192" s="739"/>
      <c r="H1192" s="739"/>
      <c r="I1192" s="739"/>
    </row>
    <row r="1193" spans="2:9">
      <c r="B1193" s="739"/>
      <c r="C1193" s="739"/>
      <c r="D1193" s="739"/>
      <c r="E1193" s="739"/>
      <c r="F1193" s="739"/>
      <c r="G1193" s="739"/>
      <c r="H1193" s="739"/>
      <c r="I1193" s="739"/>
    </row>
    <row r="1194" spans="2:9">
      <c r="B1194" s="739"/>
      <c r="C1194" s="739"/>
      <c r="D1194" s="739"/>
      <c r="E1194" s="739"/>
      <c r="F1194" s="739"/>
      <c r="G1194" s="739"/>
      <c r="H1194" s="739"/>
      <c r="I1194" s="739"/>
    </row>
    <row r="1195" spans="2:9">
      <c r="B1195" s="739"/>
      <c r="C1195" s="739"/>
      <c r="D1195" s="739"/>
      <c r="E1195" s="739"/>
      <c r="F1195" s="739"/>
      <c r="G1195" s="739"/>
      <c r="H1195" s="739"/>
      <c r="I1195" s="739"/>
    </row>
    <row r="1196" spans="2:9">
      <c r="B1196" s="739"/>
      <c r="C1196" s="739"/>
      <c r="D1196" s="739"/>
      <c r="E1196" s="739"/>
      <c r="F1196" s="739"/>
      <c r="G1196" s="739"/>
      <c r="H1196" s="739"/>
      <c r="I1196" s="739"/>
    </row>
    <row r="1197" spans="2:9">
      <c r="B1197" s="739"/>
      <c r="C1197" s="739"/>
      <c r="D1197" s="739"/>
      <c r="E1197" s="739"/>
      <c r="F1197" s="739"/>
      <c r="G1197" s="739"/>
      <c r="H1197" s="739"/>
      <c r="I1197" s="739"/>
    </row>
    <row r="1198" spans="2:9">
      <c r="B1198" s="739"/>
      <c r="C1198" s="739"/>
      <c r="D1198" s="739"/>
      <c r="E1198" s="739"/>
      <c r="F1198" s="739"/>
      <c r="G1198" s="739"/>
      <c r="H1198" s="739"/>
      <c r="I1198" s="739"/>
    </row>
    <row r="1199" spans="2:9">
      <c r="B1199" s="739"/>
      <c r="C1199" s="739"/>
      <c r="D1199" s="739"/>
      <c r="E1199" s="739"/>
      <c r="F1199" s="739"/>
      <c r="G1199" s="739"/>
      <c r="H1199" s="739"/>
      <c r="I1199" s="739"/>
    </row>
    <row r="1200" spans="2:9">
      <c r="B1200" s="739"/>
      <c r="C1200" s="739"/>
      <c r="D1200" s="739"/>
      <c r="E1200" s="739"/>
      <c r="F1200" s="739"/>
      <c r="G1200" s="739"/>
      <c r="H1200" s="739"/>
      <c r="I1200" s="739"/>
    </row>
    <row r="1201" spans="2:9">
      <c r="B1201" s="739"/>
      <c r="C1201" s="739"/>
      <c r="D1201" s="739"/>
      <c r="E1201" s="739"/>
      <c r="F1201" s="739"/>
      <c r="G1201" s="739"/>
      <c r="H1201" s="739"/>
      <c r="I1201" s="739"/>
    </row>
    <row r="1202" spans="2:9">
      <c r="B1202" s="739"/>
      <c r="C1202" s="739"/>
      <c r="D1202" s="739"/>
      <c r="E1202" s="739"/>
      <c r="F1202" s="739"/>
      <c r="G1202" s="739"/>
      <c r="H1202" s="739"/>
      <c r="I1202" s="739"/>
    </row>
    <row r="1203" spans="2:9">
      <c r="B1203" s="739"/>
      <c r="C1203" s="739"/>
      <c r="D1203" s="739"/>
      <c r="E1203" s="739"/>
      <c r="F1203" s="739"/>
      <c r="G1203" s="739"/>
      <c r="H1203" s="739"/>
      <c r="I1203" s="739"/>
    </row>
    <row r="1204" spans="2:9">
      <c r="B1204" s="739"/>
      <c r="C1204" s="739"/>
      <c r="D1204" s="739"/>
      <c r="E1204" s="739"/>
      <c r="F1204" s="739"/>
      <c r="G1204" s="739"/>
      <c r="H1204" s="739"/>
      <c r="I1204" s="739"/>
    </row>
    <row r="1205" spans="2:9">
      <c r="B1205" s="739"/>
      <c r="C1205" s="739"/>
      <c r="D1205" s="739"/>
      <c r="E1205" s="739"/>
      <c r="F1205" s="739"/>
      <c r="G1205" s="739"/>
      <c r="H1205" s="739"/>
      <c r="I1205" s="739"/>
    </row>
    <row r="1206" spans="2:9">
      <c r="B1206" s="739"/>
      <c r="C1206" s="739"/>
      <c r="D1206" s="739"/>
      <c r="E1206" s="739"/>
      <c r="F1206" s="739"/>
      <c r="G1206" s="739"/>
      <c r="H1206" s="739"/>
      <c r="I1206" s="739"/>
    </row>
    <row r="1207" spans="2:9">
      <c r="B1207" s="739"/>
      <c r="C1207" s="739"/>
      <c r="D1207" s="739"/>
      <c r="E1207" s="739"/>
      <c r="F1207" s="739"/>
      <c r="G1207" s="739"/>
      <c r="H1207" s="739"/>
      <c r="I1207" s="739"/>
    </row>
    <row r="1208" spans="2:9">
      <c r="B1208" s="739"/>
      <c r="C1208" s="739"/>
      <c r="D1208" s="739"/>
      <c r="E1208" s="739"/>
      <c r="F1208" s="739"/>
      <c r="G1208" s="739"/>
      <c r="H1208" s="739"/>
      <c r="I1208" s="739"/>
    </row>
    <row r="1209" spans="2:9">
      <c r="B1209" s="739"/>
      <c r="C1209" s="739"/>
      <c r="D1209" s="739"/>
      <c r="E1209" s="739"/>
      <c r="F1209" s="739"/>
      <c r="G1209" s="739"/>
      <c r="H1209" s="739"/>
      <c r="I1209" s="739"/>
    </row>
    <row r="1210" spans="2:9">
      <c r="B1210" s="739"/>
      <c r="C1210" s="739"/>
      <c r="D1210" s="739"/>
      <c r="E1210" s="739"/>
      <c r="F1210" s="739"/>
      <c r="G1210" s="739"/>
      <c r="H1210" s="739"/>
      <c r="I1210" s="739"/>
    </row>
    <row r="1211" spans="2:9">
      <c r="B1211" s="739"/>
      <c r="C1211" s="739"/>
      <c r="D1211" s="739"/>
      <c r="E1211" s="739"/>
      <c r="F1211" s="739"/>
      <c r="G1211" s="739"/>
      <c r="H1211" s="739"/>
      <c r="I1211" s="739"/>
    </row>
    <row r="1212" spans="2:9">
      <c r="B1212" s="739"/>
      <c r="C1212" s="739"/>
      <c r="D1212" s="739"/>
      <c r="E1212" s="739"/>
      <c r="F1212" s="739"/>
      <c r="G1212" s="739"/>
      <c r="H1212" s="739"/>
      <c r="I1212" s="739"/>
    </row>
    <row r="1213" spans="2:9">
      <c r="B1213" s="739"/>
      <c r="C1213" s="739"/>
      <c r="D1213" s="739"/>
      <c r="E1213" s="739"/>
      <c r="F1213" s="739"/>
      <c r="G1213" s="739"/>
      <c r="H1213" s="739"/>
      <c r="I1213" s="739"/>
    </row>
    <row r="1214" spans="2:9">
      <c r="B1214" s="739"/>
      <c r="C1214" s="739"/>
      <c r="D1214" s="739"/>
      <c r="E1214" s="739"/>
      <c r="F1214" s="739"/>
      <c r="G1214" s="739"/>
      <c r="H1214" s="739"/>
      <c r="I1214" s="739"/>
    </row>
    <row r="1215" spans="2:9">
      <c r="B1215" s="739"/>
      <c r="C1215" s="739"/>
      <c r="D1215" s="739"/>
      <c r="E1215" s="739"/>
      <c r="F1215" s="739"/>
      <c r="G1215" s="739"/>
      <c r="H1215" s="739"/>
      <c r="I1215" s="739"/>
    </row>
    <row r="1216" spans="2:9">
      <c r="B1216" s="739"/>
      <c r="C1216" s="739"/>
      <c r="D1216" s="739"/>
      <c r="E1216" s="739"/>
      <c r="F1216" s="739"/>
      <c r="G1216" s="739"/>
      <c r="H1216" s="739"/>
      <c r="I1216" s="739"/>
    </row>
    <row r="1217" spans="2:9">
      <c r="B1217" s="739"/>
      <c r="C1217" s="739"/>
      <c r="D1217" s="739"/>
      <c r="E1217" s="739"/>
      <c r="F1217" s="739"/>
      <c r="G1217" s="739"/>
      <c r="H1217" s="739"/>
      <c r="I1217" s="739"/>
    </row>
    <row r="1218" spans="2:9">
      <c r="B1218" s="739"/>
      <c r="C1218" s="739"/>
      <c r="D1218" s="739"/>
      <c r="E1218" s="739"/>
      <c r="F1218" s="739"/>
      <c r="G1218" s="739"/>
      <c r="H1218" s="739"/>
      <c r="I1218" s="739"/>
    </row>
    <row r="1219" spans="2:9">
      <c r="B1219" s="739"/>
      <c r="C1219" s="739"/>
      <c r="D1219" s="739"/>
      <c r="E1219" s="739"/>
      <c r="F1219" s="739"/>
      <c r="G1219" s="739"/>
      <c r="H1219" s="739"/>
      <c r="I1219" s="739"/>
    </row>
    <row r="1220" spans="2:9">
      <c r="B1220" s="739"/>
      <c r="C1220" s="739"/>
      <c r="D1220" s="739"/>
      <c r="E1220" s="739"/>
      <c r="F1220" s="739"/>
      <c r="G1220" s="739"/>
      <c r="H1220" s="739"/>
      <c r="I1220" s="739"/>
    </row>
    <row r="1221" spans="2:9">
      <c r="B1221" s="739"/>
      <c r="C1221" s="739"/>
      <c r="D1221" s="739"/>
      <c r="E1221" s="739"/>
      <c r="F1221" s="739"/>
      <c r="G1221" s="739"/>
      <c r="H1221" s="739"/>
      <c r="I1221" s="739"/>
    </row>
    <row r="1222" spans="2:9">
      <c r="B1222" s="739"/>
      <c r="C1222" s="739"/>
      <c r="D1222" s="739"/>
      <c r="E1222" s="739"/>
      <c r="F1222" s="739"/>
      <c r="G1222" s="739"/>
      <c r="H1222" s="739"/>
      <c r="I1222" s="739"/>
    </row>
    <row r="1223" spans="2:9">
      <c r="B1223" s="739"/>
      <c r="C1223" s="739"/>
      <c r="D1223" s="739"/>
      <c r="E1223" s="739"/>
      <c r="F1223" s="739"/>
      <c r="G1223" s="739"/>
      <c r="H1223" s="739"/>
      <c r="I1223" s="739"/>
    </row>
    <row r="1224" spans="2:9">
      <c r="B1224" s="739"/>
      <c r="C1224" s="739"/>
      <c r="D1224" s="739"/>
      <c r="E1224" s="739"/>
      <c r="F1224" s="739"/>
      <c r="G1224" s="739"/>
      <c r="H1224" s="739"/>
      <c r="I1224" s="739"/>
    </row>
    <row r="1225" spans="2:9">
      <c r="B1225" s="739"/>
      <c r="C1225" s="739"/>
      <c r="D1225" s="739"/>
      <c r="E1225" s="739"/>
      <c r="F1225" s="739"/>
      <c r="G1225" s="739"/>
      <c r="H1225" s="739"/>
      <c r="I1225" s="739"/>
    </row>
    <row r="1226" spans="2:9">
      <c r="B1226" s="739"/>
      <c r="C1226" s="739"/>
      <c r="D1226" s="739"/>
      <c r="E1226" s="739"/>
      <c r="F1226" s="739"/>
      <c r="G1226" s="739"/>
      <c r="H1226" s="739"/>
      <c r="I1226" s="739"/>
    </row>
    <row r="1227" spans="2:9">
      <c r="B1227" s="739"/>
      <c r="C1227" s="739"/>
      <c r="D1227" s="739"/>
      <c r="E1227" s="739"/>
      <c r="F1227" s="739"/>
      <c r="G1227" s="739"/>
      <c r="H1227" s="739"/>
      <c r="I1227" s="739"/>
    </row>
    <row r="1228" spans="2:9">
      <c r="B1228" s="739"/>
      <c r="C1228" s="739"/>
      <c r="D1228" s="739"/>
      <c r="E1228" s="739"/>
      <c r="F1228" s="739"/>
      <c r="G1228" s="739"/>
      <c r="H1228" s="739"/>
      <c r="I1228" s="739"/>
    </row>
    <row r="1229" spans="2:9">
      <c r="B1229" s="739"/>
      <c r="C1229" s="739"/>
      <c r="D1229" s="739"/>
      <c r="E1229" s="739"/>
      <c r="F1229" s="739"/>
      <c r="G1229" s="739"/>
      <c r="H1229" s="739"/>
      <c r="I1229" s="739"/>
    </row>
    <row r="1230" spans="2:9">
      <c r="B1230" s="739"/>
      <c r="C1230" s="739"/>
      <c r="D1230" s="739"/>
      <c r="E1230" s="739"/>
      <c r="F1230" s="739"/>
      <c r="G1230" s="739"/>
      <c r="H1230" s="739"/>
      <c r="I1230" s="739"/>
    </row>
    <row r="1231" spans="2:9">
      <c r="B1231" s="739"/>
      <c r="C1231" s="739"/>
      <c r="D1231" s="739"/>
      <c r="E1231" s="739"/>
      <c r="F1231" s="739"/>
      <c r="G1231" s="739"/>
      <c r="H1231" s="739"/>
      <c r="I1231" s="739"/>
    </row>
    <row r="1232" spans="2:9">
      <c r="B1232" s="739"/>
      <c r="C1232" s="739"/>
      <c r="D1232" s="739"/>
      <c r="E1232" s="739"/>
      <c r="F1232" s="739"/>
      <c r="G1232" s="739"/>
      <c r="H1232" s="739"/>
      <c r="I1232" s="739"/>
    </row>
    <row r="1233" spans="2:9">
      <c r="B1233" s="739"/>
      <c r="C1233" s="739"/>
      <c r="D1233" s="739"/>
      <c r="E1233" s="739"/>
      <c r="F1233" s="739"/>
      <c r="G1233" s="739"/>
      <c r="H1233" s="739"/>
      <c r="I1233" s="739"/>
    </row>
    <row r="1234" spans="2:9">
      <c r="B1234" s="739"/>
      <c r="C1234" s="739"/>
      <c r="D1234" s="739"/>
      <c r="E1234" s="739"/>
      <c r="F1234" s="739"/>
      <c r="G1234" s="739"/>
      <c r="H1234" s="739"/>
      <c r="I1234" s="739"/>
    </row>
    <row r="1235" spans="2:9">
      <c r="B1235" s="739"/>
      <c r="C1235" s="739"/>
      <c r="D1235" s="739"/>
      <c r="E1235" s="739"/>
      <c r="F1235" s="739"/>
      <c r="G1235" s="739"/>
      <c r="H1235" s="739"/>
      <c r="I1235" s="739"/>
    </row>
    <row r="1236" spans="2:9">
      <c r="B1236" s="739"/>
      <c r="C1236" s="739"/>
      <c r="D1236" s="739"/>
      <c r="E1236" s="739"/>
      <c r="F1236" s="739"/>
      <c r="G1236" s="739"/>
      <c r="H1236" s="739"/>
      <c r="I1236" s="739"/>
    </row>
    <row r="1237" spans="2:9">
      <c r="B1237" s="739"/>
      <c r="C1237" s="739"/>
      <c r="D1237" s="739"/>
      <c r="E1237" s="739"/>
      <c r="F1237" s="739"/>
      <c r="G1237" s="739"/>
      <c r="H1237" s="739"/>
      <c r="I1237" s="739"/>
    </row>
    <row r="1238" spans="2:9">
      <c r="B1238" s="739"/>
      <c r="C1238" s="739"/>
      <c r="D1238" s="739"/>
      <c r="E1238" s="739"/>
      <c r="F1238" s="739"/>
      <c r="G1238" s="739"/>
      <c r="H1238" s="739"/>
      <c r="I1238" s="739"/>
    </row>
    <row r="1239" spans="2:9">
      <c r="B1239" s="739"/>
      <c r="C1239" s="739"/>
      <c r="D1239" s="739"/>
      <c r="E1239" s="739"/>
      <c r="F1239" s="739"/>
      <c r="G1239" s="739"/>
      <c r="H1239" s="739"/>
      <c r="I1239" s="739"/>
    </row>
    <row r="1240" spans="2:9">
      <c r="B1240" s="739"/>
      <c r="C1240" s="739"/>
      <c r="D1240" s="739"/>
      <c r="E1240" s="739"/>
      <c r="F1240" s="739"/>
      <c r="G1240" s="739"/>
      <c r="H1240" s="739"/>
      <c r="I1240" s="739"/>
    </row>
    <row r="1241" spans="2:9">
      <c r="B1241" s="739"/>
      <c r="C1241" s="739"/>
      <c r="D1241" s="739"/>
      <c r="E1241" s="739"/>
      <c r="F1241" s="739"/>
      <c r="G1241" s="739"/>
      <c r="H1241" s="739"/>
      <c r="I1241" s="739"/>
    </row>
    <row r="1242" spans="2:9">
      <c r="B1242" s="739"/>
      <c r="C1242" s="739"/>
      <c r="D1242" s="739"/>
      <c r="E1242" s="739"/>
      <c r="F1242" s="739"/>
      <c r="G1242" s="739"/>
      <c r="H1242" s="739"/>
      <c r="I1242" s="739"/>
    </row>
    <row r="1243" spans="2:9">
      <c r="B1243" s="739"/>
      <c r="C1243" s="739"/>
      <c r="D1243" s="739"/>
      <c r="E1243" s="739"/>
      <c r="F1243" s="739"/>
      <c r="G1243" s="739"/>
      <c r="H1243" s="739"/>
      <c r="I1243" s="739"/>
    </row>
    <row r="1244" spans="2:9">
      <c r="B1244" s="739"/>
      <c r="C1244" s="739"/>
      <c r="D1244" s="739"/>
      <c r="E1244" s="739"/>
      <c r="F1244" s="739"/>
      <c r="G1244" s="739"/>
      <c r="H1244" s="739"/>
      <c r="I1244" s="739"/>
    </row>
    <row r="1245" spans="2:9">
      <c r="B1245" s="739"/>
      <c r="C1245" s="739"/>
      <c r="D1245" s="739"/>
      <c r="E1245" s="739"/>
      <c r="F1245" s="739"/>
      <c r="G1245" s="739"/>
      <c r="H1245" s="739"/>
      <c r="I1245" s="739"/>
    </row>
    <row r="1246" spans="2:9">
      <c r="B1246" s="739"/>
      <c r="C1246" s="739"/>
      <c r="D1246" s="739"/>
      <c r="E1246" s="739"/>
      <c r="F1246" s="739"/>
      <c r="G1246" s="739"/>
      <c r="H1246" s="739"/>
      <c r="I1246" s="739"/>
    </row>
    <row r="1247" spans="2:9">
      <c r="B1247" s="739"/>
      <c r="C1247" s="739"/>
      <c r="D1247" s="739"/>
      <c r="E1247" s="739"/>
      <c r="F1247" s="739"/>
      <c r="G1247" s="739"/>
      <c r="H1247" s="739"/>
      <c r="I1247" s="739"/>
    </row>
    <row r="1248" spans="2:9">
      <c r="B1248" s="739"/>
      <c r="C1248" s="739"/>
      <c r="D1248" s="739"/>
      <c r="E1248" s="739"/>
      <c r="F1248" s="739"/>
      <c r="G1248" s="739"/>
      <c r="H1248" s="739"/>
      <c r="I1248" s="739"/>
    </row>
    <row r="1249" spans="2:9">
      <c r="B1249" s="739"/>
      <c r="C1249" s="739"/>
      <c r="D1249" s="739"/>
      <c r="E1249" s="739"/>
      <c r="F1249" s="739"/>
      <c r="G1249" s="739"/>
      <c r="H1249" s="739"/>
      <c r="I1249" s="739"/>
    </row>
    <row r="1250" spans="2:9">
      <c r="B1250" s="739"/>
      <c r="C1250" s="739"/>
      <c r="D1250" s="739"/>
      <c r="E1250" s="739"/>
      <c r="F1250" s="739"/>
      <c r="G1250" s="739"/>
      <c r="H1250" s="739"/>
      <c r="I1250" s="739"/>
    </row>
    <row r="1251" spans="2:9">
      <c r="B1251" s="739"/>
      <c r="C1251" s="739"/>
      <c r="D1251" s="739"/>
      <c r="E1251" s="739"/>
      <c r="F1251" s="739"/>
      <c r="G1251" s="739"/>
      <c r="H1251" s="739"/>
      <c r="I1251" s="739"/>
    </row>
    <row r="1252" spans="2:9">
      <c r="B1252" s="739"/>
      <c r="C1252" s="739"/>
      <c r="D1252" s="739"/>
      <c r="E1252" s="739"/>
      <c r="F1252" s="739"/>
      <c r="G1252" s="739"/>
      <c r="H1252" s="739"/>
      <c r="I1252" s="739"/>
    </row>
    <row r="1253" spans="2:9">
      <c r="B1253" s="739"/>
      <c r="C1253" s="739"/>
      <c r="D1253" s="739"/>
      <c r="E1253" s="739"/>
      <c r="F1253" s="739"/>
      <c r="G1253" s="739"/>
      <c r="H1253" s="739"/>
      <c r="I1253" s="739"/>
    </row>
    <row r="1254" spans="2:9">
      <c r="B1254" s="739"/>
      <c r="C1254" s="739"/>
      <c r="D1254" s="739"/>
      <c r="E1254" s="739"/>
      <c r="F1254" s="739"/>
      <c r="G1254" s="739"/>
      <c r="H1254" s="739"/>
      <c r="I1254" s="739"/>
    </row>
    <row r="1255" spans="2:9">
      <c r="B1255" s="739"/>
      <c r="C1255" s="739"/>
      <c r="D1255" s="739"/>
      <c r="E1255" s="739"/>
      <c r="F1255" s="739"/>
      <c r="G1255" s="739"/>
      <c r="H1255" s="739"/>
      <c r="I1255" s="739"/>
    </row>
    <row r="1256" spans="2:9">
      <c r="B1256" s="739"/>
      <c r="C1256" s="739"/>
      <c r="D1256" s="739"/>
      <c r="E1256" s="739"/>
      <c r="F1256" s="739"/>
      <c r="G1256" s="739"/>
      <c r="H1256" s="739"/>
      <c r="I1256" s="739"/>
    </row>
    <row r="1257" spans="2:9">
      <c r="B1257" s="739"/>
      <c r="C1257" s="739"/>
      <c r="D1257" s="739"/>
      <c r="E1257" s="739"/>
      <c r="F1257" s="739"/>
      <c r="G1257" s="739"/>
      <c r="H1257" s="739"/>
      <c r="I1257" s="739"/>
    </row>
    <row r="1258" spans="2:9">
      <c r="B1258" s="739"/>
      <c r="C1258" s="739"/>
      <c r="D1258" s="739"/>
      <c r="E1258" s="739"/>
      <c r="F1258" s="739"/>
      <c r="G1258" s="739"/>
      <c r="H1258" s="739"/>
      <c r="I1258" s="739"/>
    </row>
    <row r="1259" spans="2:9">
      <c r="B1259" s="739"/>
      <c r="C1259" s="739"/>
      <c r="D1259" s="739"/>
      <c r="E1259" s="739"/>
      <c r="F1259" s="739"/>
      <c r="G1259" s="739"/>
      <c r="H1259" s="739"/>
      <c r="I1259" s="739"/>
    </row>
    <row r="1260" spans="2:9">
      <c r="B1260" s="739"/>
      <c r="C1260" s="739"/>
      <c r="D1260" s="739"/>
      <c r="E1260" s="739"/>
      <c r="F1260" s="739"/>
      <c r="G1260" s="739"/>
      <c r="H1260" s="739"/>
      <c r="I1260" s="739"/>
    </row>
    <row r="1261" spans="2:9">
      <c r="B1261" s="739"/>
      <c r="C1261" s="739"/>
      <c r="D1261" s="739"/>
      <c r="E1261" s="739"/>
      <c r="F1261" s="739"/>
      <c r="G1261" s="739"/>
      <c r="H1261" s="739"/>
      <c r="I1261" s="739"/>
    </row>
    <row r="1262" spans="2:9">
      <c r="B1262" s="739"/>
      <c r="C1262" s="739"/>
      <c r="D1262" s="739"/>
      <c r="E1262" s="739"/>
      <c r="F1262" s="739"/>
      <c r="G1262" s="739"/>
      <c r="H1262" s="739"/>
      <c r="I1262" s="739"/>
    </row>
    <row r="1263" spans="2:9">
      <c r="B1263" s="739"/>
      <c r="C1263" s="739"/>
      <c r="D1263" s="739"/>
      <c r="E1263" s="739"/>
      <c r="F1263" s="739"/>
      <c r="G1263" s="739"/>
      <c r="H1263" s="739"/>
      <c r="I1263" s="739"/>
    </row>
    <row r="1264" spans="2:9">
      <c r="B1264" s="739"/>
      <c r="C1264" s="739"/>
      <c r="D1264" s="739"/>
      <c r="E1264" s="739"/>
      <c r="F1264" s="739"/>
      <c r="G1264" s="739"/>
      <c r="H1264" s="739"/>
      <c r="I1264" s="739"/>
    </row>
    <row r="1265" spans="2:9">
      <c r="B1265" s="739"/>
      <c r="C1265" s="739"/>
      <c r="D1265" s="739"/>
      <c r="E1265" s="739"/>
      <c r="F1265" s="739"/>
      <c r="G1265" s="739"/>
      <c r="H1265" s="739"/>
      <c r="I1265" s="739"/>
    </row>
    <row r="1266" spans="2:9">
      <c r="B1266" s="739"/>
      <c r="C1266" s="739"/>
      <c r="D1266" s="739"/>
      <c r="E1266" s="739"/>
      <c r="F1266" s="739"/>
      <c r="G1266" s="739"/>
      <c r="H1266" s="739"/>
      <c r="I1266" s="739"/>
    </row>
    <row r="1267" spans="2:9">
      <c r="B1267" s="739"/>
      <c r="C1267" s="739"/>
      <c r="D1267" s="739"/>
      <c r="E1267" s="739"/>
      <c r="F1267" s="739"/>
      <c r="G1267" s="739"/>
      <c r="H1267" s="739"/>
      <c r="I1267" s="739"/>
    </row>
    <row r="1268" spans="2:9">
      <c r="B1268" s="739"/>
      <c r="C1268" s="739"/>
      <c r="D1268" s="739"/>
      <c r="E1268" s="739"/>
      <c r="F1268" s="739"/>
      <c r="G1268" s="739"/>
      <c r="H1268" s="739"/>
      <c r="I1268" s="739"/>
    </row>
    <row r="1269" spans="2:9">
      <c r="B1269" s="739"/>
      <c r="C1269" s="739"/>
      <c r="D1269" s="739"/>
      <c r="E1269" s="739"/>
      <c r="F1269" s="739"/>
      <c r="G1269" s="739"/>
      <c r="H1269" s="739"/>
      <c r="I1269" s="739"/>
    </row>
    <row r="1270" spans="2:9">
      <c r="B1270" s="739"/>
      <c r="C1270" s="739"/>
      <c r="D1270" s="739"/>
      <c r="E1270" s="739"/>
      <c r="F1270" s="739"/>
      <c r="G1270" s="739"/>
      <c r="H1270" s="739"/>
      <c r="I1270" s="739"/>
    </row>
    <row r="1271" spans="2:9">
      <c r="B1271" s="739"/>
      <c r="C1271" s="739"/>
      <c r="D1271" s="739"/>
      <c r="E1271" s="739"/>
      <c r="F1271" s="739"/>
      <c r="G1271" s="739"/>
      <c r="H1271" s="739"/>
      <c r="I1271" s="739"/>
    </row>
    <row r="1272" spans="2:9">
      <c r="B1272" s="739"/>
      <c r="C1272" s="739"/>
      <c r="D1272" s="739"/>
      <c r="E1272" s="739"/>
      <c r="F1272" s="739"/>
      <c r="G1272" s="739"/>
      <c r="H1272" s="739"/>
      <c r="I1272" s="739"/>
    </row>
    <row r="1273" spans="2:9">
      <c r="B1273" s="739"/>
      <c r="C1273" s="739"/>
      <c r="D1273" s="739"/>
      <c r="E1273" s="739"/>
      <c r="F1273" s="739"/>
      <c r="G1273" s="739"/>
      <c r="H1273" s="739"/>
      <c r="I1273" s="739"/>
    </row>
    <row r="1274" spans="2:9">
      <c r="B1274" s="739"/>
      <c r="C1274" s="739"/>
      <c r="D1274" s="739"/>
      <c r="E1274" s="739"/>
      <c r="F1274" s="739"/>
      <c r="G1274" s="739"/>
      <c r="H1274" s="739"/>
      <c r="I1274" s="739"/>
    </row>
    <row r="1275" spans="2:9">
      <c r="B1275" s="739"/>
      <c r="C1275" s="739"/>
      <c r="D1275" s="739"/>
      <c r="E1275" s="739"/>
      <c r="F1275" s="739"/>
      <c r="G1275" s="739"/>
      <c r="H1275" s="739"/>
      <c r="I1275" s="739"/>
    </row>
    <row r="1276" spans="2:9">
      <c r="B1276" s="739"/>
      <c r="C1276" s="739"/>
      <c r="D1276" s="739"/>
      <c r="E1276" s="739"/>
      <c r="F1276" s="739"/>
      <c r="G1276" s="739"/>
      <c r="H1276" s="739"/>
      <c r="I1276" s="739"/>
    </row>
    <row r="1277" spans="2:9">
      <c r="B1277" s="739"/>
      <c r="C1277" s="739"/>
      <c r="D1277" s="739"/>
      <c r="E1277" s="739"/>
      <c r="F1277" s="739"/>
      <c r="G1277" s="739"/>
      <c r="H1277" s="739"/>
      <c r="I1277" s="739"/>
    </row>
    <row r="1278" spans="2:9">
      <c r="B1278" s="739"/>
      <c r="C1278" s="739"/>
      <c r="D1278" s="739"/>
      <c r="E1278" s="739"/>
      <c r="F1278" s="739"/>
      <c r="G1278" s="739"/>
      <c r="H1278" s="739"/>
      <c r="I1278" s="739"/>
    </row>
    <row r="1279" spans="2:9">
      <c r="B1279" s="739"/>
      <c r="C1279" s="739"/>
      <c r="D1279" s="739"/>
      <c r="E1279" s="739"/>
      <c r="F1279" s="739"/>
      <c r="G1279" s="739"/>
      <c r="H1279" s="739"/>
      <c r="I1279" s="739"/>
    </row>
    <row r="1280" spans="2:9">
      <c r="B1280" s="739"/>
      <c r="C1280" s="739"/>
      <c r="D1280" s="739"/>
      <c r="E1280" s="739"/>
      <c r="F1280" s="739"/>
      <c r="G1280" s="739"/>
      <c r="H1280" s="739"/>
      <c r="I1280" s="739"/>
    </row>
    <row r="1281" spans="2:9">
      <c r="B1281" s="739"/>
      <c r="C1281" s="739"/>
      <c r="D1281" s="739"/>
      <c r="E1281" s="739"/>
      <c r="F1281" s="739"/>
      <c r="G1281" s="739"/>
      <c r="H1281" s="739"/>
      <c r="I1281" s="739"/>
    </row>
    <row r="1282" spans="2:9">
      <c r="B1282" s="739"/>
      <c r="C1282" s="739"/>
      <c r="D1282" s="739"/>
      <c r="E1282" s="739"/>
      <c r="F1282" s="739"/>
      <c r="G1282" s="739"/>
      <c r="H1282" s="739"/>
      <c r="I1282" s="739"/>
    </row>
    <row r="1283" spans="2:9">
      <c r="B1283" s="739"/>
      <c r="C1283" s="739"/>
      <c r="D1283" s="739"/>
      <c r="E1283" s="739"/>
      <c r="F1283" s="739"/>
      <c r="G1283" s="739"/>
      <c r="H1283" s="739"/>
      <c r="I1283" s="739"/>
    </row>
    <row r="1284" spans="2:9">
      <c r="B1284" s="739"/>
      <c r="C1284" s="739"/>
      <c r="D1284" s="739"/>
      <c r="E1284" s="739"/>
      <c r="F1284" s="739"/>
      <c r="G1284" s="739"/>
      <c r="H1284" s="739"/>
      <c r="I1284" s="739"/>
    </row>
    <row r="1285" spans="2:9">
      <c r="B1285" s="739"/>
      <c r="C1285" s="739"/>
      <c r="D1285" s="739"/>
      <c r="E1285" s="739"/>
      <c r="F1285" s="739"/>
      <c r="G1285" s="739"/>
      <c r="H1285" s="739"/>
      <c r="I1285" s="739"/>
    </row>
    <row r="1286" spans="2:9">
      <c r="B1286" s="739"/>
      <c r="C1286" s="739"/>
      <c r="D1286" s="739"/>
      <c r="E1286" s="739"/>
      <c r="F1286" s="739"/>
      <c r="G1286" s="739"/>
      <c r="H1286" s="739"/>
      <c r="I1286" s="739"/>
    </row>
    <row r="1287" spans="2:9">
      <c r="B1287" s="739"/>
      <c r="C1287" s="739"/>
      <c r="D1287" s="739"/>
      <c r="E1287" s="739"/>
      <c r="F1287" s="739"/>
      <c r="G1287" s="739"/>
      <c r="H1287" s="739"/>
      <c r="I1287" s="739"/>
    </row>
    <row r="1288" spans="2:9">
      <c r="B1288" s="739"/>
      <c r="C1288" s="739"/>
      <c r="D1288" s="739"/>
      <c r="E1288" s="739"/>
      <c r="F1288" s="739"/>
      <c r="G1288" s="739"/>
      <c r="H1288" s="739"/>
      <c r="I1288" s="739"/>
    </row>
    <row r="1289" spans="2:9">
      <c r="B1289" s="739"/>
      <c r="C1289" s="739"/>
      <c r="D1289" s="739"/>
      <c r="E1289" s="739"/>
      <c r="F1289" s="739"/>
      <c r="G1289" s="739"/>
      <c r="H1289" s="739"/>
      <c r="I1289" s="739"/>
    </row>
    <row r="1290" spans="2:9">
      <c r="B1290" s="739"/>
      <c r="C1290" s="739"/>
      <c r="D1290" s="739"/>
      <c r="E1290" s="739"/>
      <c r="F1290" s="739"/>
      <c r="G1290" s="739"/>
      <c r="H1290" s="739"/>
      <c r="I1290" s="739"/>
    </row>
    <row r="1291" spans="2:9">
      <c r="B1291" s="739"/>
      <c r="C1291" s="739"/>
      <c r="D1291" s="739"/>
      <c r="E1291" s="739"/>
      <c r="F1291" s="739"/>
      <c r="G1291" s="739"/>
      <c r="H1291" s="739"/>
      <c r="I1291" s="739"/>
    </row>
    <row r="1292" spans="2:9">
      <c r="B1292" s="739"/>
      <c r="C1292" s="739"/>
      <c r="D1292" s="739"/>
      <c r="E1292" s="739"/>
      <c r="F1292" s="739"/>
      <c r="G1292" s="739"/>
      <c r="H1292" s="739"/>
      <c r="I1292" s="739"/>
    </row>
    <row r="1293" spans="2:9">
      <c r="B1293" s="739"/>
      <c r="C1293" s="739"/>
      <c r="D1293" s="739"/>
      <c r="E1293" s="739"/>
      <c r="F1293" s="739"/>
      <c r="G1293" s="739"/>
      <c r="H1293" s="739"/>
      <c r="I1293" s="739"/>
    </row>
    <row r="1294" spans="2:9">
      <c r="B1294" s="739"/>
      <c r="C1294" s="739"/>
      <c r="D1294" s="739"/>
      <c r="E1294" s="739"/>
      <c r="F1294" s="739"/>
      <c r="G1294" s="739"/>
      <c r="H1294" s="739"/>
      <c r="I1294" s="739"/>
    </row>
    <row r="1295" spans="2:9">
      <c r="B1295" s="739"/>
      <c r="C1295" s="739"/>
      <c r="D1295" s="739"/>
      <c r="E1295" s="739"/>
      <c r="F1295" s="739"/>
      <c r="G1295" s="739"/>
      <c r="H1295" s="739"/>
      <c r="I1295" s="739"/>
    </row>
    <row r="1296" spans="2:9">
      <c r="B1296" s="739"/>
      <c r="C1296" s="739"/>
      <c r="D1296" s="739"/>
      <c r="E1296" s="739"/>
      <c r="F1296" s="739"/>
      <c r="G1296" s="739"/>
      <c r="H1296" s="739"/>
      <c r="I1296" s="739"/>
    </row>
    <row r="1297" spans="2:9">
      <c r="B1297" s="739"/>
      <c r="C1297" s="739"/>
      <c r="D1297" s="739"/>
      <c r="E1297" s="739"/>
      <c r="F1297" s="739"/>
      <c r="G1297" s="739"/>
      <c r="H1297" s="739"/>
      <c r="I1297" s="739"/>
    </row>
    <row r="1298" spans="2:9">
      <c r="B1298" s="739"/>
      <c r="C1298" s="739"/>
      <c r="D1298" s="739"/>
      <c r="E1298" s="739"/>
      <c r="F1298" s="739"/>
      <c r="G1298" s="739"/>
      <c r="H1298" s="739"/>
      <c r="I1298" s="739"/>
    </row>
    <row r="1299" spans="2:9">
      <c r="B1299" s="739"/>
      <c r="C1299" s="739"/>
      <c r="D1299" s="739"/>
      <c r="E1299" s="739"/>
      <c r="F1299" s="739"/>
      <c r="G1299" s="739"/>
      <c r="H1299" s="739"/>
      <c r="I1299" s="739"/>
    </row>
    <row r="1300" spans="2:9">
      <c r="B1300" s="739"/>
      <c r="C1300" s="739"/>
      <c r="D1300" s="739"/>
      <c r="E1300" s="739"/>
      <c r="F1300" s="739"/>
      <c r="G1300" s="739"/>
      <c r="H1300" s="739"/>
      <c r="I1300" s="739"/>
    </row>
    <row r="1301" spans="2:9">
      <c r="B1301" s="739"/>
      <c r="C1301" s="739"/>
      <c r="D1301" s="739"/>
      <c r="E1301" s="739"/>
      <c r="F1301" s="739"/>
      <c r="G1301" s="739"/>
      <c r="H1301" s="739"/>
      <c r="I1301" s="739"/>
    </row>
    <row r="1302" spans="2:9">
      <c r="B1302" s="739"/>
      <c r="C1302" s="739"/>
      <c r="D1302" s="739"/>
      <c r="E1302" s="739"/>
      <c r="F1302" s="739"/>
      <c r="G1302" s="739"/>
      <c r="H1302" s="739"/>
      <c r="I1302" s="739"/>
    </row>
    <row r="1303" spans="2:9">
      <c r="B1303" s="739"/>
      <c r="C1303" s="739"/>
      <c r="D1303" s="739"/>
      <c r="E1303" s="739"/>
      <c r="F1303" s="739"/>
      <c r="G1303" s="739"/>
      <c r="H1303" s="739"/>
      <c r="I1303" s="739"/>
    </row>
    <row r="1304" spans="2:9">
      <c r="B1304" s="739"/>
      <c r="C1304" s="739"/>
      <c r="D1304" s="739"/>
      <c r="E1304" s="739"/>
      <c r="F1304" s="739"/>
      <c r="G1304" s="739"/>
      <c r="H1304" s="739"/>
      <c r="I1304" s="739"/>
    </row>
    <row r="1305" spans="2:9">
      <c r="B1305" s="739"/>
      <c r="C1305" s="739"/>
      <c r="D1305" s="739"/>
      <c r="E1305" s="739"/>
      <c r="F1305" s="739"/>
      <c r="G1305" s="739"/>
      <c r="H1305" s="739"/>
      <c r="I1305" s="739"/>
    </row>
    <row r="1306" spans="2:9">
      <c r="B1306" s="739"/>
      <c r="C1306" s="739"/>
      <c r="D1306" s="739"/>
      <c r="E1306" s="739"/>
      <c r="F1306" s="739"/>
      <c r="G1306" s="739"/>
      <c r="H1306" s="739"/>
      <c r="I1306" s="739"/>
    </row>
    <row r="1307" spans="2:9">
      <c r="B1307" s="739"/>
      <c r="C1307" s="739"/>
      <c r="D1307" s="739"/>
      <c r="E1307" s="739"/>
      <c r="F1307" s="739"/>
      <c r="G1307" s="739"/>
      <c r="H1307" s="739"/>
      <c r="I1307" s="739"/>
    </row>
    <row r="1308" spans="2:9">
      <c r="B1308" s="739"/>
      <c r="C1308" s="739"/>
      <c r="D1308" s="739"/>
      <c r="E1308" s="739"/>
      <c r="F1308" s="739"/>
      <c r="G1308" s="739"/>
      <c r="H1308" s="739"/>
      <c r="I1308" s="739"/>
    </row>
    <row r="1309" spans="2:9">
      <c r="B1309" s="739"/>
      <c r="C1309" s="739"/>
      <c r="D1309" s="739"/>
      <c r="E1309" s="739"/>
      <c r="F1309" s="739"/>
      <c r="G1309" s="739"/>
      <c r="H1309" s="739"/>
      <c r="I1309" s="739"/>
    </row>
    <row r="1310" spans="2:9">
      <c r="B1310" s="739"/>
      <c r="C1310" s="739"/>
      <c r="D1310" s="739"/>
      <c r="E1310" s="739"/>
      <c r="F1310" s="739"/>
      <c r="G1310" s="739"/>
      <c r="H1310" s="739"/>
      <c r="I1310" s="739"/>
    </row>
    <row r="1311" spans="2:9">
      <c r="B1311" s="739"/>
      <c r="C1311" s="739"/>
      <c r="D1311" s="739"/>
      <c r="E1311" s="739"/>
      <c r="F1311" s="739"/>
      <c r="G1311" s="739"/>
      <c r="H1311" s="739"/>
      <c r="I1311" s="739"/>
    </row>
    <row r="1312" spans="2:9">
      <c r="B1312" s="739"/>
      <c r="C1312" s="739"/>
      <c r="D1312" s="739"/>
      <c r="E1312" s="739"/>
      <c r="F1312" s="739"/>
      <c r="G1312" s="739"/>
      <c r="H1312" s="739"/>
      <c r="I1312" s="739"/>
    </row>
    <row r="1313" spans="2:9">
      <c r="B1313" s="739"/>
      <c r="C1313" s="739"/>
      <c r="D1313" s="739"/>
      <c r="E1313" s="739"/>
      <c r="F1313" s="739"/>
      <c r="G1313" s="739"/>
      <c r="H1313" s="739"/>
      <c r="I1313" s="739"/>
    </row>
    <row r="1314" spans="2:9">
      <c r="B1314" s="739"/>
      <c r="C1314" s="739"/>
      <c r="D1314" s="739"/>
      <c r="E1314" s="739"/>
      <c r="F1314" s="739"/>
      <c r="G1314" s="739"/>
      <c r="H1314" s="739"/>
      <c r="I1314" s="739"/>
    </row>
    <row r="1315" spans="2:9">
      <c r="B1315" s="739"/>
      <c r="C1315" s="739"/>
      <c r="D1315" s="739"/>
      <c r="E1315" s="739"/>
      <c r="F1315" s="739"/>
      <c r="G1315" s="739"/>
      <c r="H1315" s="739"/>
      <c r="I1315" s="739"/>
    </row>
    <row r="1316" spans="2:9">
      <c r="B1316" s="739"/>
      <c r="C1316" s="739"/>
      <c r="D1316" s="739"/>
      <c r="E1316" s="739"/>
      <c r="F1316" s="739"/>
      <c r="G1316" s="739"/>
      <c r="H1316" s="739"/>
      <c r="I1316" s="739"/>
    </row>
    <row r="1317" spans="2:9">
      <c r="B1317" s="739"/>
      <c r="C1317" s="739"/>
      <c r="D1317" s="739"/>
      <c r="E1317" s="739"/>
      <c r="F1317" s="739"/>
      <c r="G1317" s="739"/>
      <c r="H1317" s="739"/>
      <c r="I1317" s="739"/>
    </row>
    <row r="1318" spans="2:9">
      <c r="B1318" s="739"/>
      <c r="C1318" s="739"/>
      <c r="D1318" s="739"/>
      <c r="E1318" s="739"/>
      <c r="F1318" s="739"/>
      <c r="G1318" s="739"/>
      <c r="H1318" s="739"/>
      <c r="I1318" s="739"/>
    </row>
    <row r="1319" spans="2:9">
      <c r="B1319" s="739"/>
      <c r="C1319" s="739"/>
      <c r="D1319" s="739"/>
      <c r="E1319" s="739"/>
      <c r="F1319" s="739"/>
      <c r="G1319" s="739"/>
      <c r="H1319" s="739"/>
      <c r="I1319" s="739"/>
    </row>
    <row r="1320" spans="2:9">
      <c r="B1320" s="739"/>
      <c r="C1320" s="739"/>
      <c r="D1320" s="739"/>
      <c r="E1320" s="739"/>
      <c r="F1320" s="739"/>
      <c r="G1320" s="739"/>
      <c r="H1320" s="739"/>
      <c r="I1320" s="739"/>
    </row>
    <row r="1321" spans="2:9">
      <c r="B1321" s="739"/>
      <c r="C1321" s="739"/>
      <c r="D1321" s="739"/>
      <c r="E1321" s="739"/>
      <c r="F1321" s="739"/>
      <c r="G1321" s="739"/>
      <c r="H1321" s="739"/>
      <c r="I1321" s="739"/>
    </row>
    <row r="1322" spans="2:9">
      <c r="B1322" s="739"/>
      <c r="C1322" s="739"/>
      <c r="D1322" s="739"/>
      <c r="E1322" s="739"/>
      <c r="F1322" s="739"/>
      <c r="G1322" s="739"/>
      <c r="H1322" s="739"/>
      <c r="I1322" s="739"/>
    </row>
    <row r="1323" spans="2:9">
      <c r="B1323" s="739"/>
      <c r="C1323" s="739"/>
      <c r="D1323" s="739"/>
      <c r="E1323" s="739"/>
      <c r="F1323" s="739"/>
      <c r="G1323" s="739"/>
      <c r="H1323" s="739"/>
      <c r="I1323" s="739"/>
    </row>
    <row r="1324" spans="2:9">
      <c r="B1324" s="739"/>
      <c r="C1324" s="739"/>
      <c r="D1324" s="739"/>
      <c r="E1324" s="739"/>
      <c r="F1324" s="739"/>
      <c r="G1324" s="739"/>
      <c r="H1324" s="739"/>
      <c r="I1324" s="739"/>
    </row>
    <row r="1325" spans="2:9">
      <c r="B1325" s="739"/>
      <c r="C1325" s="739"/>
      <c r="D1325" s="739"/>
      <c r="E1325" s="739"/>
      <c r="F1325" s="739"/>
      <c r="G1325" s="739"/>
      <c r="H1325" s="739"/>
      <c r="I1325" s="739"/>
    </row>
    <row r="1326" spans="2:9">
      <c r="B1326" s="739"/>
      <c r="C1326" s="739"/>
      <c r="D1326" s="739"/>
      <c r="E1326" s="739"/>
      <c r="F1326" s="739"/>
      <c r="G1326" s="739"/>
      <c r="H1326" s="739"/>
      <c r="I1326" s="739"/>
    </row>
    <row r="1327" spans="2:9">
      <c r="B1327" s="739"/>
      <c r="C1327" s="739"/>
      <c r="D1327" s="739"/>
      <c r="E1327" s="739"/>
      <c r="F1327" s="739"/>
      <c r="G1327" s="739"/>
      <c r="H1327" s="739"/>
      <c r="I1327" s="739"/>
    </row>
    <row r="1328" spans="2:9">
      <c r="B1328" s="739"/>
      <c r="C1328" s="739"/>
      <c r="D1328" s="739"/>
      <c r="E1328" s="739"/>
      <c r="F1328" s="739"/>
      <c r="G1328" s="739"/>
      <c r="H1328" s="739"/>
      <c r="I1328" s="739"/>
    </row>
    <row r="1329" spans="2:9">
      <c r="B1329" s="739"/>
      <c r="C1329" s="739"/>
      <c r="D1329" s="739"/>
      <c r="E1329" s="739"/>
      <c r="F1329" s="739"/>
      <c r="G1329" s="739"/>
      <c r="H1329" s="739"/>
      <c r="I1329" s="739"/>
    </row>
    <row r="1330" spans="2:9">
      <c r="B1330" s="739"/>
      <c r="C1330" s="739"/>
      <c r="D1330" s="739"/>
      <c r="E1330" s="739"/>
      <c r="F1330" s="739"/>
      <c r="G1330" s="739"/>
      <c r="H1330" s="739"/>
      <c r="I1330" s="739"/>
    </row>
    <row r="1331" spans="2:9">
      <c r="B1331" s="739"/>
      <c r="C1331" s="739"/>
      <c r="D1331" s="739"/>
      <c r="E1331" s="739"/>
      <c r="F1331" s="739"/>
      <c r="G1331" s="739"/>
      <c r="H1331" s="739"/>
      <c r="I1331" s="739"/>
    </row>
    <row r="1332" spans="2:9">
      <c r="B1332" s="739"/>
      <c r="C1332" s="739"/>
      <c r="D1332" s="739"/>
      <c r="E1332" s="739"/>
      <c r="F1332" s="739"/>
      <c r="G1332" s="739"/>
      <c r="H1332" s="739"/>
      <c r="I1332" s="739"/>
    </row>
    <row r="1333" spans="2:9">
      <c r="B1333" s="739"/>
      <c r="C1333" s="739"/>
      <c r="D1333" s="739"/>
      <c r="E1333" s="739"/>
      <c r="F1333" s="739"/>
      <c r="G1333" s="739"/>
      <c r="H1333" s="739"/>
      <c r="I1333" s="739"/>
    </row>
    <row r="1334" spans="2:9">
      <c r="B1334" s="739"/>
      <c r="C1334" s="739"/>
      <c r="D1334" s="739"/>
      <c r="E1334" s="739"/>
      <c r="F1334" s="739"/>
      <c r="G1334" s="739"/>
      <c r="H1334" s="739"/>
      <c r="I1334" s="739"/>
    </row>
    <row r="1335" spans="2:9">
      <c r="B1335" s="739"/>
      <c r="C1335" s="739"/>
      <c r="D1335" s="739"/>
      <c r="E1335" s="739"/>
      <c r="F1335" s="739"/>
      <c r="G1335" s="739"/>
      <c r="H1335" s="739"/>
      <c r="I1335" s="739"/>
    </row>
    <row r="1336" spans="2:9">
      <c r="B1336" s="739"/>
      <c r="C1336" s="739"/>
      <c r="D1336" s="739"/>
      <c r="E1336" s="739"/>
      <c r="F1336" s="739"/>
      <c r="G1336" s="739"/>
      <c r="H1336" s="739"/>
      <c r="I1336" s="739"/>
    </row>
    <row r="1337" spans="2:9">
      <c r="B1337" s="739"/>
      <c r="C1337" s="739"/>
      <c r="D1337" s="739"/>
      <c r="E1337" s="739"/>
      <c r="F1337" s="739"/>
      <c r="G1337" s="739"/>
      <c r="H1337" s="739"/>
      <c r="I1337" s="739"/>
    </row>
    <row r="1338" spans="2:9">
      <c r="B1338" s="739"/>
      <c r="C1338" s="739"/>
      <c r="D1338" s="739"/>
      <c r="E1338" s="739"/>
      <c r="F1338" s="739"/>
      <c r="G1338" s="739"/>
      <c r="H1338" s="739"/>
      <c r="I1338" s="739"/>
    </row>
    <row r="1339" spans="2:9">
      <c r="B1339" s="739"/>
      <c r="C1339" s="739"/>
      <c r="D1339" s="739"/>
      <c r="E1339" s="739"/>
      <c r="F1339" s="739"/>
      <c r="G1339" s="739"/>
      <c r="H1339" s="739"/>
      <c r="I1339" s="739"/>
    </row>
    <row r="1340" spans="2:9">
      <c r="B1340" s="739"/>
      <c r="C1340" s="739"/>
      <c r="D1340" s="739"/>
      <c r="E1340" s="739"/>
      <c r="F1340" s="739"/>
      <c r="G1340" s="739"/>
      <c r="H1340" s="739"/>
      <c r="I1340" s="739"/>
    </row>
    <row r="1341" spans="2:9">
      <c r="B1341" s="739"/>
      <c r="C1341" s="739"/>
      <c r="D1341" s="739"/>
      <c r="E1341" s="739"/>
      <c r="F1341" s="739"/>
      <c r="G1341" s="739"/>
      <c r="H1341" s="739"/>
      <c r="I1341" s="739"/>
    </row>
    <row r="1342" spans="2:9">
      <c r="B1342" s="739"/>
      <c r="C1342" s="739"/>
      <c r="D1342" s="739"/>
      <c r="E1342" s="739"/>
      <c r="F1342" s="739"/>
      <c r="G1342" s="739"/>
      <c r="H1342" s="739"/>
      <c r="I1342" s="739"/>
    </row>
    <row r="1343" spans="2:9">
      <c r="B1343" s="739"/>
      <c r="C1343" s="739"/>
      <c r="D1343" s="739"/>
      <c r="E1343" s="739"/>
      <c r="F1343" s="739"/>
      <c r="G1343" s="739"/>
      <c r="H1343" s="739"/>
      <c r="I1343" s="739"/>
    </row>
    <row r="1344" spans="2:9">
      <c r="B1344" s="739"/>
      <c r="C1344" s="739"/>
      <c r="D1344" s="739"/>
      <c r="E1344" s="739"/>
      <c r="F1344" s="739"/>
      <c r="G1344" s="739"/>
      <c r="H1344" s="739"/>
      <c r="I1344" s="739"/>
    </row>
    <row r="1345" spans="2:9">
      <c r="B1345" s="739"/>
      <c r="C1345" s="739"/>
      <c r="D1345" s="739"/>
      <c r="E1345" s="739"/>
      <c r="F1345" s="739"/>
      <c r="G1345" s="739"/>
      <c r="H1345" s="739"/>
      <c r="I1345" s="739"/>
    </row>
    <row r="1346" spans="2:9">
      <c r="B1346" s="739"/>
      <c r="C1346" s="739"/>
      <c r="D1346" s="739"/>
      <c r="E1346" s="739"/>
      <c r="F1346" s="739"/>
      <c r="G1346" s="739"/>
      <c r="H1346" s="739"/>
      <c r="I1346" s="739"/>
    </row>
    <row r="1347" spans="2:9">
      <c r="B1347" s="739"/>
      <c r="C1347" s="739"/>
      <c r="D1347" s="739"/>
      <c r="E1347" s="739"/>
      <c r="F1347" s="739"/>
      <c r="G1347" s="739"/>
      <c r="H1347" s="739"/>
      <c r="I1347" s="739"/>
    </row>
    <row r="1348" spans="2:9">
      <c r="B1348" s="739"/>
      <c r="C1348" s="739"/>
      <c r="D1348" s="739"/>
      <c r="E1348" s="739"/>
      <c r="F1348" s="739"/>
      <c r="G1348" s="739"/>
      <c r="H1348" s="739"/>
      <c r="I1348" s="739"/>
    </row>
    <row r="1349" spans="2:9">
      <c r="B1349" s="739"/>
      <c r="C1349" s="739"/>
      <c r="D1349" s="739"/>
      <c r="E1349" s="739"/>
      <c r="F1349" s="739"/>
      <c r="G1349" s="739"/>
      <c r="H1349" s="739"/>
      <c r="I1349" s="739"/>
    </row>
    <row r="1350" spans="2:9">
      <c r="B1350" s="739"/>
      <c r="C1350" s="739"/>
      <c r="D1350" s="739"/>
      <c r="E1350" s="739"/>
      <c r="F1350" s="739"/>
      <c r="G1350" s="739"/>
      <c r="H1350" s="739"/>
      <c r="I1350" s="739"/>
    </row>
    <row r="1351" spans="2:9">
      <c r="B1351" s="739"/>
      <c r="C1351" s="739"/>
      <c r="D1351" s="739"/>
      <c r="E1351" s="739"/>
      <c r="F1351" s="739"/>
      <c r="G1351" s="739"/>
      <c r="H1351" s="739"/>
      <c r="I1351" s="739"/>
    </row>
    <row r="1352" spans="2:9">
      <c r="B1352" s="739"/>
      <c r="C1352" s="739"/>
      <c r="D1352" s="739"/>
      <c r="E1352" s="739"/>
      <c r="F1352" s="739"/>
      <c r="G1352" s="739"/>
      <c r="H1352" s="739"/>
      <c r="I1352" s="739"/>
    </row>
    <row r="1353" spans="2:9">
      <c r="B1353" s="739"/>
      <c r="C1353" s="739"/>
      <c r="D1353" s="739"/>
      <c r="E1353" s="739"/>
      <c r="F1353" s="739"/>
      <c r="G1353" s="739"/>
      <c r="H1353" s="739"/>
      <c r="I1353" s="739"/>
    </row>
    <row r="1354" spans="2:9">
      <c r="B1354" s="739"/>
      <c r="C1354" s="739"/>
      <c r="D1354" s="739"/>
      <c r="E1354" s="739"/>
      <c r="F1354" s="739"/>
      <c r="G1354" s="739"/>
      <c r="H1354" s="739"/>
      <c r="I1354" s="739"/>
    </row>
    <row r="1355" spans="2:9">
      <c r="B1355" s="739"/>
      <c r="C1355" s="739"/>
      <c r="D1355" s="739"/>
      <c r="E1355" s="739"/>
      <c r="F1355" s="739"/>
      <c r="G1355" s="739"/>
      <c r="H1355" s="739"/>
      <c r="I1355" s="739"/>
    </row>
    <row r="1356" spans="2:9">
      <c r="B1356" s="739"/>
      <c r="C1356" s="739"/>
      <c r="D1356" s="739"/>
      <c r="E1356" s="739"/>
      <c r="F1356" s="739"/>
      <c r="G1356" s="739"/>
      <c r="H1356" s="739"/>
      <c r="I1356" s="739"/>
    </row>
    <row r="1357" spans="2:9">
      <c r="B1357" s="739"/>
      <c r="C1357" s="739"/>
      <c r="D1357" s="739"/>
      <c r="E1357" s="739"/>
      <c r="F1357" s="739"/>
      <c r="G1357" s="739"/>
      <c r="H1357" s="739"/>
      <c r="I1357" s="739"/>
    </row>
    <row r="1358" spans="2:9">
      <c r="B1358" s="739"/>
      <c r="C1358" s="739"/>
      <c r="D1358" s="739"/>
      <c r="E1358" s="739"/>
      <c r="F1358" s="739"/>
      <c r="G1358" s="739"/>
      <c r="H1358" s="739"/>
      <c r="I1358" s="739"/>
    </row>
    <row r="1359" spans="2:9">
      <c r="B1359" s="739"/>
      <c r="C1359" s="739"/>
      <c r="D1359" s="739"/>
      <c r="E1359" s="739"/>
      <c r="F1359" s="739"/>
      <c r="G1359" s="739"/>
      <c r="H1359" s="739"/>
      <c r="I1359" s="739"/>
    </row>
    <row r="1360" spans="2:9">
      <c r="B1360" s="739"/>
      <c r="C1360" s="739"/>
      <c r="D1360" s="739"/>
      <c r="E1360" s="739"/>
      <c r="F1360" s="739"/>
      <c r="G1360" s="739"/>
      <c r="H1360" s="739"/>
      <c r="I1360" s="739"/>
    </row>
    <row r="1361" spans="2:9">
      <c r="B1361" s="739"/>
      <c r="C1361" s="739"/>
      <c r="D1361" s="739"/>
      <c r="E1361" s="739"/>
      <c r="F1361" s="739"/>
      <c r="G1361" s="739"/>
      <c r="H1361" s="739"/>
      <c r="I1361" s="739"/>
    </row>
    <row r="1362" spans="2:9">
      <c r="B1362" s="739"/>
      <c r="C1362" s="739"/>
      <c r="D1362" s="739"/>
      <c r="E1362" s="739"/>
      <c r="F1362" s="739"/>
      <c r="G1362" s="739"/>
      <c r="H1362" s="739"/>
      <c r="I1362" s="739"/>
    </row>
    <row r="1363" spans="2:9">
      <c r="B1363" s="739"/>
      <c r="C1363" s="739"/>
      <c r="D1363" s="739"/>
      <c r="E1363" s="739"/>
      <c r="F1363" s="739"/>
      <c r="G1363" s="739"/>
      <c r="H1363" s="739"/>
      <c r="I1363" s="739"/>
    </row>
    <row r="1364" spans="2:9">
      <c r="B1364" s="739"/>
      <c r="C1364" s="739"/>
      <c r="D1364" s="739"/>
      <c r="E1364" s="739"/>
      <c r="F1364" s="739"/>
      <c r="G1364" s="739"/>
      <c r="H1364" s="739"/>
      <c r="I1364" s="739"/>
    </row>
    <row r="1365" spans="2:9">
      <c r="B1365" s="739"/>
      <c r="C1365" s="739"/>
      <c r="D1365" s="739"/>
      <c r="E1365" s="739"/>
      <c r="F1365" s="739"/>
      <c r="G1365" s="739"/>
      <c r="H1365" s="739"/>
      <c r="I1365" s="739"/>
    </row>
    <row r="1366" spans="2:9">
      <c r="B1366" s="739"/>
      <c r="C1366" s="739"/>
      <c r="D1366" s="739"/>
      <c r="E1366" s="739"/>
      <c r="F1366" s="739"/>
      <c r="G1366" s="739"/>
      <c r="H1366" s="739"/>
      <c r="I1366" s="739"/>
    </row>
    <row r="1367" spans="2:9">
      <c r="B1367" s="739"/>
      <c r="C1367" s="739"/>
      <c r="D1367" s="739"/>
      <c r="E1367" s="739"/>
      <c r="F1367" s="739"/>
      <c r="G1367" s="739"/>
      <c r="H1367" s="739"/>
      <c r="I1367" s="739"/>
    </row>
    <row r="1368" spans="2:9">
      <c r="B1368" s="739"/>
      <c r="C1368" s="739"/>
      <c r="D1368" s="739"/>
      <c r="E1368" s="739"/>
      <c r="F1368" s="739"/>
      <c r="G1368" s="739"/>
      <c r="H1368" s="739"/>
      <c r="I1368" s="739"/>
    </row>
    <row r="1369" spans="2:9">
      <c r="B1369" s="739"/>
      <c r="C1369" s="739"/>
      <c r="D1369" s="739"/>
      <c r="E1369" s="739"/>
      <c r="F1369" s="739"/>
      <c r="G1369" s="739"/>
      <c r="H1369" s="739"/>
      <c r="I1369" s="739"/>
    </row>
    <row r="1370" spans="2:9">
      <c r="B1370" s="739"/>
      <c r="C1370" s="739"/>
      <c r="D1370" s="739"/>
      <c r="E1370" s="739"/>
      <c r="F1370" s="739"/>
      <c r="G1370" s="739"/>
      <c r="H1370" s="739"/>
      <c r="I1370" s="739"/>
    </row>
    <row r="1371" spans="2:9">
      <c r="B1371" s="739"/>
      <c r="C1371" s="739"/>
      <c r="D1371" s="739"/>
      <c r="E1371" s="739"/>
      <c r="F1371" s="739"/>
      <c r="G1371" s="739"/>
      <c r="H1371" s="739"/>
      <c r="I1371" s="739"/>
    </row>
    <row r="1372" spans="2:9">
      <c r="B1372" s="739"/>
      <c r="C1372" s="739"/>
      <c r="D1372" s="739"/>
      <c r="E1372" s="739"/>
      <c r="F1372" s="739"/>
      <c r="G1372" s="739"/>
      <c r="H1372" s="739"/>
      <c r="I1372" s="739"/>
    </row>
    <row r="1373" spans="2:9">
      <c r="B1373" s="739"/>
      <c r="C1373" s="739"/>
      <c r="D1373" s="739"/>
      <c r="E1373" s="739"/>
      <c r="F1373" s="739"/>
      <c r="G1373" s="739"/>
      <c r="H1373" s="739"/>
      <c r="I1373" s="739"/>
    </row>
    <row r="1374" spans="2:9">
      <c r="B1374" s="739"/>
      <c r="C1374" s="739"/>
      <c r="D1374" s="739"/>
      <c r="E1374" s="739"/>
      <c r="F1374" s="739"/>
      <c r="G1374" s="739"/>
      <c r="H1374" s="739"/>
      <c r="I1374" s="739"/>
    </row>
    <row r="1375" spans="2:9">
      <c r="B1375" s="739"/>
      <c r="C1375" s="739"/>
      <c r="D1375" s="739"/>
      <c r="E1375" s="739"/>
      <c r="F1375" s="739"/>
      <c r="G1375" s="739"/>
      <c r="H1375" s="739"/>
      <c r="I1375" s="739"/>
    </row>
    <row r="1376" spans="2:9">
      <c r="B1376" s="739"/>
      <c r="C1376" s="739"/>
      <c r="D1376" s="739"/>
      <c r="E1376" s="739"/>
      <c r="F1376" s="739"/>
      <c r="G1376" s="739"/>
      <c r="H1376" s="739"/>
      <c r="I1376" s="739"/>
    </row>
    <row r="1377" spans="2:9">
      <c r="B1377" s="739"/>
      <c r="C1377" s="739"/>
      <c r="D1377" s="739"/>
      <c r="E1377" s="739"/>
      <c r="F1377" s="739"/>
      <c r="G1377" s="739"/>
      <c r="H1377" s="739"/>
      <c r="I1377" s="739"/>
    </row>
    <row r="1378" spans="2:9">
      <c r="B1378" s="739"/>
      <c r="C1378" s="739"/>
      <c r="D1378" s="739"/>
      <c r="E1378" s="739"/>
      <c r="F1378" s="739"/>
      <c r="G1378" s="739"/>
      <c r="H1378" s="739"/>
      <c r="I1378" s="739"/>
    </row>
    <row r="1379" spans="2:9">
      <c r="B1379" s="739"/>
      <c r="C1379" s="739"/>
      <c r="D1379" s="739"/>
      <c r="E1379" s="739"/>
      <c r="F1379" s="739"/>
      <c r="G1379" s="739"/>
      <c r="H1379" s="739"/>
      <c r="I1379" s="739"/>
    </row>
    <row r="1380" spans="2:9">
      <c r="B1380" s="739"/>
      <c r="C1380" s="739"/>
      <c r="D1380" s="739"/>
      <c r="E1380" s="739"/>
      <c r="F1380" s="739"/>
      <c r="G1380" s="739"/>
      <c r="H1380" s="739"/>
      <c r="I1380" s="739"/>
    </row>
    <row r="1381" spans="2:9">
      <c r="B1381" s="739"/>
      <c r="C1381" s="739"/>
      <c r="D1381" s="739"/>
      <c r="E1381" s="739"/>
      <c r="F1381" s="739"/>
      <c r="G1381" s="739"/>
      <c r="H1381" s="739"/>
      <c r="I1381" s="739"/>
    </row>
    <row r="1382" spans="2:9">
      <c r="B1382" s="739"/>
      <c r="C1382" s="739"/>
      <c r="D1382" s="739"/>
      <c r="E1382" s="739"/>
      <c r="F1382" s="739"/>
      <c r="G1382" s="739"/>
      <c r="H1382" s="739"/>
      <c r="I1382" s="739"/>
    </row>
    <row r="1383" spans="2:9">
      <c r="B1383" s="739"/>
      <c r="C1383" s="739"/>
      <c r="D1383" s="739"/>
      <c r="E1383" s="739"/>
      <c r="F1383" s="739"/>
      <c r="G1383" s="739"/>
      <c r="H1383" s="739"/>
      <c r="I1383" s="739"/>
    </row>
    <row r="1384" spans="2:9">
      <c r="B1384" s="739"/>
      <c r="C1384" s="739"/>
      <c r="D1384" s="739"/>
      <c r="E1384" s="739"/>
      <c r="F1384" s="739"/>
      <c r="G1384" s="739"/>
      <c r="H1384" s="739"/>
      <c r="I1384" s="739"/>
    </row>
    <row r="1385" spans="2:9">
      <c r="B1385" s="739"/>
      <c r="C1385" s="739"/>
      <c r="D1385" s="739"/>
      <c r="E1385" s="739"/>
      <c r="F1385" s="739"/>
      <c r="G1385" s="739"/>
      <c r="H1385" s="739"/>
      <c r="I1385" s="739"/>
    </row>
    <row r="1386" spans="2:9">
      <c r="B1386" s="739"/>
      <c r="C1386" s="739"/>
      <c r="D1386" s="739"/>
      <c r="E1386" s="739"/>
      <c r="F1386" s="739"/>
      <c r="G1386" s="739"/>
      <c r="H1386" s="739"/>
      <c r="I1386" s="739"/>
    </row>
    <row r="1387" spans="2:9">
      <c r="B1387" s="739"/>
      <c r="C1387" s="739"/>
      <c r="D1387" s="739"/>
      <c r="E1387" s="739"/>
      <c r="F1387" s="739"/>
      <c r="G1387" s="739"/>
      <c r="H1387" s="739"/>
      <c r="I1387" s="739"/>
    </row>
    <row r="1388" spans="2:9">
      <c r="B1388" s="739"/>
      <c r="C1388" s="739"/>
      <c r="D1388" s="739"/>
      <c r="E1388" s="739"/>
      <c r="F1388" s="739"/>
      <c r="G1388" s="739"/>
      <c r="H1388" s="739"/>
      <c r="I1388" s="739"/>
    </row>
    <row r="1389" spans="2:9">
      <c r="B1389" s="739"/>
      <c r="C1389" s="739"/>
      <c r="D1389" s="739"/>
      <c r="E1389" s="739"/>
      <c r="F1389" s="739"/>
      <c r="G1389" s="739"/>
      <c r="H1389" s="739"/>
      <c r="I1389" s="739"/>
    </row>
    <row r="1390" spans="2:9">
      <c r="B1390" s="739"/>
      <c r="C1390" s="739"/>
      <c r="D1390" s="739"/>
      <c r="E1390" s="739"/>
      <c r="F1390" s="739"/>
      <c r="G1390" s="739"/>
      <c r="H1390" s="739"/>
      <c r="I1390" s="739"/>
    </row>
    <row r="1391" spans="2:9">
      <c r="B1391" s="739"/>
      <c r="C1391" s="739"/>
      <c r="D1391" s="739"/>
      <c r="E1391" s="739"/>
      <c r="F1391" s="739"/>
      <c r="G1391" s="739"/>
      <c r="H1391" s="739"/>
      <c r="I1391" s="739"/>
    </row>
    <row r="1392" spans="2:9">
      <c r="B1392" s="739"/>
      <c r="C1392" s="739"/>
      <c r="D1392" s="739"/>
      <c r="E1392" s="739"/>
      <c r="F1392" s="739"/>
      <c r="G1392" s="739"/>
      <c r="H1392" s="739"/>
      <c r="I1392" s="739"/>
    </row>
    <row r="1393" spans="2:9">
      <c r="B1393" s="739"/>
      <c r="C1393" s="739"/>
      <c r="D1393" s="739"/>
      <c r="E1393" s="739"/>
      <c r="F1393" s="739"/>
      <c r="G1393" s="739"/>
      <c r="H1393" s="739"/>
      <c r="I1393" s="739"/>
    </row>
    <row r="1394" spans="2:9">
      <c r="B1394" s="739"/>
      <c r="C1394" s="739"/>
      <c r="D1394" s="739"/>
      <c r="E1394" s="739"/>
      <c r="F1394" s="739"/>
      <c r="G1394" s="739"/>
      <c r="H1394" s="739"/>
      <c r="I1394" s="739"/>
    </row>
    <row r="1395" spans="2:9">
      <c r="B1395" s="739"/>
      <c r="C1395" s="739"/>
      <c r="D1395" s="739"/>
      <c r="E1395" s="739"/>
      <c r="F1395" s="739"/>
      <c r="G1395" s="739"/>
      <c r="H1395" s="739"/>
      <c r="I1395" s="739"/>
    </row>
    <row r="1396" spans="2:9">
      <c r="B1396" s="739"/>
      <c r="C1396" s="739"/>
      <c r="D1396" s="739"/>
      <c r="E1396" s="739"/>
      <c r="F1396" s="739"/>
      <c r="G1396" s="739"/>
      <c r="H1396" s="739"/>
      <c r="I1396" s="739"/>
    </row>
    <row r="1397" spans="2:9">
      <c r="B1397" s="739"/>
      <c r="C1397" s="739"/>
      <c r="D1397" s="739"/>
      <c r="E1397" s="739"/>
      <c r="F1397" s="739"/>
      <c r="G1397" s="739"/>
      <c r="H1397" s="739"/>
      <c r="I1397" s="739"/>
    </row>
    <row r="1398" spans="2:9">
      <c r="B1398" s="739"/>
      <c r="C1398" s="739"/>
      <c r="D1398" s="739"/>
      <c r="E1398" s="739"/>
      <c r="F1398" s="739"/>
      <c r="G1398" s="739"/>
      <c r="H1398" s="739"/>
      <c r="I1398" s="739"/>
    </row>
    <row r="1399" spans="2:9">
      <c r="B1399" s="739"/>
      <c r="C1399" s="739"/>
      <c r="D1399" s="739"/>
      <c r="E1399" s="739"/>
      <c r="F1399" s="739"/>
      <c r="G1399" s="739"/>
      <c r="H1399" s="739"/>
      <c r="I1399" s="739"/>
    </row>
    <row r="1400" spans="2:9">
      <c r="B1400" s="739"/>
      <c r="C1400" s="739"/>
      <c r="D1400" s="739"/>
      <c r="E1400" s="739"/>
      <c r="F1400" s="739"/>
      <c r="G1400" s="739"/>
      <c r="H1400" s="739"/>
      <c r="I1400" s="739"/>
    </row>
    <row r="1401" spans="2:9">
      <c r="B1401" s="739"/>
      <c r="C1401" s="739"/>
      <c r="D1401" s="739"/>
      <c r="E1401" s="739"/>
      <c r="F1401" s="739"/>
      <c r="G1401" s="739"/>
      <c r="H1401" s="739"/>
      <c r="I1401" s="739"/>
    </row>
    <row r="1402" spans="2:9">
      <c r="B1402" s="739"/>
      <c r="C1402" s="739"/>
      <c r="D1402" s="739"/>
      <c r="E1402" s="739"/>
      <c r="F1402" s="739"/>
      <c r="G1402" s="739"/>
      <c r="H1402" s="739"/>
      <c r="I1402" s="739"/>
    </row>
    <row r="1403" spans="2:9">
      <c r="B1403" s="739"/>
      <c r="C1403" s="739"/>
      <c r="D1403" s="739"/>
      <c r="E1403" s="739"/>
      <c r="F1403" s="739"/>
      <c r="G1403" s="739"/>
      <c r="H1403" s="739"/>
      <c r="I1403" s="739"/>
    </row>
    <row r="1404" spans="2:9">
      <c r="B1404" s="739"/>
      <c r="C1404" s="739"/>
      <c r="D1404" s="739"/>
      <c r="E1404" s="739"/>
      <c r="F1404" s="739"/>
      <c r="G1404" s="739"/>
      <c r="H1404" s="739"/>
      <c r="I1404" s="739"/>
    </row>
    <row r="1405" spans="2:9">
      <c r="B1405" s="739"/>
      <c r="C1405" s="739"/>
      <c r="D1405" s="739"/>
      <c r="E1405" s="739"/>
      <c r="F1405" s="739"/>
      <c r="G1405" s="739"/>
      <c r="H1405" s="739"/>
      <c r="I1405" s="739"/>
    </row>
    <row r="1406" spans="2:9">
      <c r="B1406" s="739"/>
      <c r="C1406" s="739"/>
      <c r="D1406" s="739"/>
      <c r="E1406" s="739"/>
      <c r="F1406" s="739"/>
      <c r="G1406" s="739"/>
      <c r="H1406" s="739"/>
      <c r="I1406" s="739"/>
    </row>
    <row r="1407" spans="2:9">
      <c r="B1407" s="739"/>
      <c r="C1407" s="739"/>
      <c r="D1407" s="739"/>
      <c r="E1407" s="739"/>
      <c r="F1407" s="739"/>
      <c r="G1407" s="739"/>
      <c r="H1407" s="739"/>
      <c r="I1407" s="739"/>
    </row>
    <row r="1408" spans="2:9">
      <c r="B1408" s="739"/>
      <c r="C1408" s="739"/>
      <c r="D1408" s="739"/>
      <c r="E1408" s="739"/>
      <c r="F1408" s="739"/>
      <c r="G1408" s="739"/>
      <c r="H1408" s="739"/>
      <c r="I1408" s="739"/>
    </row>
    <row r="1409" spans="2:9">
      <c r="B1409" s="739"/>
      <c r="C1409" s="739"/>
      <c r="D1409" s="739"/>
      <c r="E1409" s="739"/>
      <c r="F1409" s="739"/>
      <c r="G1409" s="739"/>
      <c r="H1409" s="739"/>
      <c r="I1409" s="739"/>
    </row>
    <row r="1410" spans="2:9">
      <c r="B1410" s="739"/>
      <c r="C1410" s="739"/>
      <c r="D1410" s="739"/>
      <c r="E1410" s="739"/>
      <c r="F1410" s="739"/>
      <c r="G1410" s="739"/>
      <c r="H1410" s="739"/>
      <c r="I1410" s="739"/>
    </row>
    <row r="1411" spans="2:9">
      <c r="B1411" s="739"/>
      <c r="C1411" s="739"/>
      <c r="D1411" s="739"/>
      <c r="E1411" s="739"/>
      <c r="F1411" s="739"/>
      <c r="G1411" s="739"/>
      <c r="H1411" s="739"/>
      <c r="I1411" s="739"/>
    </row>
    <row r="1412" spans="2:9">
      <c r="B1412" s="739"/>
      <c r="C1412" s="739"/>
      <c r="D1412" s="739"/>
      <c r="E1412" s="739"/>
      <c r="F1412" s="739"/>
      <c r="G1412" s="739"/>
      <c r="H1412" s="739"/>
      <c r="I1412" s="739"/>
    </row>
    <row r="1413" spans="2:9">
      <c r="B1413" s="739"/>
      <c r="C1413" s="739"/>
      <c r="D1413" s="739"/>
      <c r="E1413" s="739"/>
      <c r="F1413" s="739"/>
      <c r="G1413" s="739"/>
      <c r="H1413" s="739"/>
      <c r="I1413" s="739"/>
    </row>
    <row r="1414" spans="2:9">
      <c r="B1414" s="739"/>
      <c r="C1414" s="739"/>
      <c r="D1414" s="739"/>
      <c r="E1414" s="739"/>
      <c r="F1414" s="739"/>
      <c r="G1414" s="739"/>
      <c r="H1414" s="739"/>
      <c r="I1414" s="739"/>
    </row>
    <row r="1415" spans="2:9">
      <c r="B1415" s="739"/>
      <c r="C1415" s="739"/>
      <c r="D1415" s="739"/>
      <c r="E1415" s="739"/>
      <c r="F1415" s="739"/>
      <c r="G1415" s="739"/>
      <c r="H1415" s="739"/>
      <c r="I1415" s="739"/>
    </row>
    <row r="1416" spans="2:9">
      <c r="B1416" s="739"/>
      <c r="C1416" s="739"/>
      <c r="D1416" s="739"/>
      <c r="E1416" s="739"/>
      <c r="F1416" s="739"/>
      <c r="G1416" s="739"/>
      <c r="H1416" s="739"/>
      <c r="I1416" s="739"/>
    </row>
    <row r="1417" spans="2:9">
      <c r="B1417" s="739"/>
      <c r="C1417" s="739"/>
      <c r="D1417" s="739"/>
      <c r="E1417" s="739"/>
      <c r="F1417" s="739"/>
      <c r="G1417" s="739"/>
      <c r="H1417" s="739"/>
      <c r="I1417" s="739"/>
    </row>
    <row r="1418" spans="2:9">
      <c r="B1418" s="739"/>
      <c r="C1418" s="739"/>
      <c r="D1418" s="739"/>
      <c r="E1418" s="739"/>
      <c r="F1418" s="739"/>
      <c r="G1418" s="739"/>
      <c r="H1418" s="739"/>
      <c r="I1418" s="739"/>
    </row>
    <row r="1419" spans="2:9">
      <c r="B1419" s="739"/>
      <c r="C1419" s="739"/>
      <c r="D1419" s="739"/>
      <c r="E1419" s="739"/>
      <c r="F1419" s="739"/>
      <c r="G1419" s="739"/>
      <c r="H1419" s="739"/>
      <c r="I1419" s="739"/>
    </row>
    <row r="1420" spans="2:9">
      <c r="B1420" s="739"/>
      <c r="C1420" s="739"/>
      <c r="D1420" s="739"/>
      <c r="E1420" s="739"/>
      <c r="F1420" s="739"/>
      <c r="G1420" s="739"/>
      <c r="H1420" s="739"/>
      <c r="I1420" s="739"/>
    </row>
    <row r="1421" spans="2:9">
      <c r="B1421" s="739"/>
      <c r="C1421" s="739"/>
      <c r="D1421" s="739"/>
      <c r="E1421" s="739"/>
      <c r="F1421" s="739"/>
      <c r="G1421" s="739"/>
      <c r="H1421" s="739"/>
      <c r="I1421" s="739"/>
    </row>
    <row r="1422" spans="2:9">
      <c r="B1422" s="739"/>
      <c r="C1422" s="739"/>
      <c r="D1422" s="739"/>
      <c r="E1422" s="739"/>
      <c r="F1422" s="739"/>
      <c r="G1422" s="739"/>
      <c r="H1422" s="739"/>
      <c r="I1422" s="739"/>
    </row>
    <row r="1423" spans="2:9">
      <c r="B1423" s="739"/>
      <c r="C1423" s="739"/>
      <c r="D1423" s="739"/>
      <c r="E1423" s="739"/>
      <c r="F1423" s="739"/>
      <c r="G1423" s="739"/>
      <c r="H1423" s="739"/>
      <c r="I1423" s="739"/>
    </row>
    <row r="1424" spans="2:9">
      <c r="B1424" s="739"/>
      <c r="C1424" s="739"/>
      <c r="D1424" s="739"/>
      <c r="E1424" s="739"/>
      <c r="F1424" s="739"/>
      <c r="G1424" s="739"/>
      <c r="H1424" s="739"/>
      <c r="I1424" s="739"/>
    </row>
    <row r="1425" spans="2:9">
      <c r="B1425" s="739"/>
      <c r="C1425" s="739"/>
      <c r="D1425" s="739"/>
      <c r="E1425" s="739"/>
      <c r="F1425" s="739"/>
      <c r="G1425" s="739"/>
      <c r="H1425" s="739"/>
      <c r="I1425" s="739"/>
    </row>
    <row r="1426" spans="2:9">
      <c r="B1426" s="739"/>
      <c r="C1426" s="739"/>
      <c r="D1426" s="739"/>
      <c r="E1426" s="739"/>
      <c r="F1426" s="739"/>
      <c r="G1426" s="739"/>
      <c r="H1426" s="739"/>
      <c r="I1426" s="739"/>
    </row>
    <row r="1427" spans="2:9">
      <c r="B1427" s="739"/>
      <c r="C1427" s="739"/>
      <c r="D1427" s="739"/>
      <c r="E1427" s="739"/>
      <c r="F1427" s="739"/>
      <c r="G1427" s="739"/>
      <c r="H1427" s="739"/>
      <c r="I1427" s="739"/>
    </row>
    <row r="1428" spans="2:9">
      <c r="B1428" s="739"/>
      <c r="C1428" s="739"/>
      <c r="D1428" s="739"/>
      <c r="E1428" s="739"/>
      <c r="F1428" s="739"/>
      <c r="G1428" s="739"/>
      <c r="H1428" s="739"/>
      <c r="I1428" s="739"/>
    </row>
    <row r="1429" spans="2:9">
      <c r="B1429" s="739"/>
      <c r="C1429" s="739"/>
      <c r="D1429" s="739"/>
      <c r="E1429" s="739"/>
      <c r="F1429" s="739"/>
      <c r="G1429" s="739"/>
      <c r="H1429" s="739"/>
      <c r="I1429" s="739"/>
    </row>
    <row r="1430" spans="2:9">
      <c r="B1430" s="739"/>
      <c r="C1430" s="739"/>
      <c r="D1430" s="739"/>
      <c r="E1430" s="739"/>
      <c r="F1430" s="739"/>
      <c r="G1430" s="739"/>
      <c r="H1430" s="739"/>
      <c r="I1430" s="739"/>
    </row>
    <row r="1431" spans="2:9">
      <c r="B1431" s="739"/>
      <c r="C1431" s="739"/>
      <c r="D1431" s="739"/>
      <c r="E1431" s="739"/>
      <c r="F1431" s="739"/>
      <c r="G1431" s="739"/>
      <c r="H1431" s="739"/>
      <c r="I1431" s="739"/>
    </row>
    <row r="1432" spans="2:9">
      <c r="B1432" s="739"/>
      <c r="C1432" s="739"/>
      <c r="D1432" s="739"/>
      <c r="E1432" s="739"/>
      <c r="F1432" s="739"/>
      <c r="G1432" s="739"/>
      <c r="H1432" s="739"/>
      <c r="I1432" s="739"/>
    </row>
    <row r="1433" spans="2:9">
      <c r="B1433" s="739"/>
      <c r="C1433" s="739"/>
      <c r="D1433" s="739"/>
      <c r="E1433" s="739"/>
      <c r="F1433" s="739"/>
      <c r="G1433" s="739"/>
      <c r="H1433" s="739"/>
      <c r="I1433" s="739"/>
    </row>
    <row r="1434" spans="2:9">
      <c r="B1434" s="739"/>
      <c r="C1434" s="739"/>
      <c r="D1434" s="739"/>
      <c r="E1434" s="739"/>
      <c r="F1434" s="739"/>
      <c r="G1434" s="739"/>
      <c r="H1434" s="739"/>
      <c r="I1434" s="739"/>
    </row>
    <row r="1435" spans="2:9">
      <c r="B1435" s="739"/>
      <c r="C1435" s="739"/>
      <c r="D1435" s="739"/>
      <c r="E1435" s="739"/>
      <c r="F1435" s="739"/>
      <c r="G1435" s="739"/>
      <c r="H1435" s="739"/>
      <c r="I1435" s="739"/>
    </row>
    <row r="1436" spans="2:9">
      <c r="B1436" s="739"/>
      <c r="C1436" s="739"/>
      <c r="D1436" s="739"/>
      <c r="E1436" s="739"/>
      <c r="F1436" s="739"/>
      <c r="G1436" s="739"/>
      <c r="H1436" s="739"/>
      <c r="I1436" s="739"/>
    </row>
    <row r="1437" spans="2:9">
      <c r="B1437" s="739"/>
      <c r="C1437" s="739"/>
      <c r="D1437" s="739"/>
      <c r="E1437" s="739"/>
      <c r="F1437" s="739"/>
      <c r="G1437" s="739"/>
      <c r="H1437" s="739"/>
      <c r="I1437" s="739"/>
    </row>
    <row r="1438" spans="2:9">
      <c r="B1438" s="739"/>
      <c r="C1438" s="739"/>
      <c r="D1438" s="739"/>
      <c r="E1438" s="739"/>
      <c r="F1438" s="739"/>
      <c r="G1438" s="739"/>
      <c r="H1438" s="739"/>
      <c r="I1438" s="739"/>
    </row>
    <row r="1439" spans="2:9">
      <c r="B1439" s="739"/>
      <c r="C1439" s="739"/>
      <c r="D1439" s="739"/>
      <c r="E1439" s="739"/>
      <c r="F1439" s="739"/>
      <c r="G1439" s="739"/>
      <c r="H1439" s="739"/>
      <c r="I1439" s="739"/>
    </row>
    <row r="1440" spans="2:9">
      <c r="B1440" s="739"/>
      <c r="C1440" s="739"/>
      <c r="D1440" s="739"/>
      <c r="E1440" s="739"/>
      <c r="F1440" s="739"/>
      <c r="G1440" s="739"/>
      <c r="H1440" s="739"/>
      <c r="I1440" s="739"/>
    </row>
    <row r="1441" spans="2:9">
      <c r="B1441" s="739"/>
      <c r="C1441" s="739"/>
      <c r="D1441" s="739"/>
      <c r="E1441" s="739"/>
      <c r="F1441" s="739"/>
      <c r="G1441" s="739"/>
      <c r="H1441" s="739"/>
      <c r="I1441" s="739"/>
    </row>
    <row r="1442" spans="2:9">
      <c r="B1442" s="739"/>
      <c r="C1442" s="739"/>
      <c r="D1442" s="739"/>
      <c r="E1442" s="739"/>
      <c r="F1442" s="739"/>
      <c r="G1442" s="739"/>
      <c r="H1442" s="739"/>
      <c r="I1442" s="739"/>
    </row>
    <row r="1443" spans="2:9">
      <c r="B1443" s="739"/>
      <c r="C1443" s="739"/>
      <c r="D1443" s="739"/>
      <c r="E1443" s="739"/>
      <c r="F1443" s="739"/>
      <c r="G1443" s="739"/>
      <c r="H1443" s="739"/>
      <c r="I1443" s="739"/>
    </row>
    <row r="1444" spans="2:9">
      <c r="B1444" s="739"/>
      <c r="C1444" s="739"/>
      <c r="D1444" s="739"/>
      <c r="E1444" s="739"/>
      <c r="F1444" s="739"/>
      <c r="G1444" s="739"/>
      <c r="H1444" s="739"/>
      <c r="I1444" s="739"/>
    </row>
    <row r="1445" spans="2:9">
      <c r="B1445" s="739"/>
      <c r="C1445" s="739"/>
      <c r="D1445" s="739"/>
      <c r="E1445" s="739"/>
      <c r="F1445" s="739"/>
      <c r="G1445" s="739"/>
      <c r="H1445" s="739"/>
      <c r="I1445" s="739"/>
    </row>
    <row r="1446" spans="2:9">
      <c r="B1446" s="739"/>
      <c r="C1446" s="739"/>
      <c r="D1446" s="739"/>
      <c r="E1446" s="739"/>
      <c r="F1446" s="739"/>
      <c r="G1446" s="739"/>
      <c r="H1446" s="739"/>
      <c r="I1446" s="739"/>
    </row>
    <row r="1447" spans="2:9">
      <c r="B1447" s="739"/>
      <c r="C1447" s="739"/>
      <c r="D1447" s="739"/>
      <c r="E1447" s="739"/>
      <c r="F1447" s="739"/>
      <c r="G1447" s="739"/>
      <c r="H1447" s="739"/>
      <c r="I1447" s="739"/>
    </row>
    <row r="1448" spans="2:9">
      <c r="B1448" s="739"/>
      <c r="C1448" s="739"/>
      <c r="D1448" s="739"/>
      <c r="E1448" s="739"/>
      <c r="F1448" s="739"/>
      <c r="G1448" s="739"/>
      <c r="H1448" s="739"/>
      <c r="I1448" s="739"/>
    </row>
    <row r="1449" spans="2:9">
      <c r="B1449" s="739"/>
      <c r="C1449" s="739"/>
      <c r="D1449" s="739"/>
      <c r="E1449" s="739"/>
      <c r="F1449" s="739"/>
      <c r="G1449" s="739"/>
      <c r="H1449" s="739"/>
      <c r="I1449" s="739"/>
    </row>
    <row r="1450" spans="2:9">
      <c r="B1450" s="739"/>
      <c r="C1450" s="739"/>
      <c r="D1450" s="739"/>
      <c r="E1450" s="739"/>
      <c r="F1450" s="739"/>
      <c r="G1450" s="739"/>
      <c r="H1450" s="739"/>
      <c r="I1450" s="739"/>
    </row>
    <row r="1451" spans="2:9">
      <c r="B1451" s="739"/>
      <c r="C1451" s="739"/>
      <c r="D1451" s="739"/>
      <c r="E1451" s="739"/>
      <c r="F1451" s="739"/>
      <c r="G1451" s="739"/>
      <c r="H1451" s="739"/>
      <c r="I1451" s="739"/>
    </row>
    <row r="1452" spans="2:9">
      <c r="B1452" s="739"/>
      <c r="C1452" s="739"/>
      <c r="D1452" s="739"/>
      <c r="E1452" s="739"/>
      <c r="F1452" s="739"/>
      <c r="G1452" s="739"/>
      <c r="H1452" s="739"/>
      <c r="I1452" s="739"/>
    </row>
    <row r="1453" spans="2:9">
      <c r="B1453" s="739"/>
      <c r="C1453" s="739"/>
      <c r="D1453" s="739"/>
      <c r="E1453" s="739"/>
      <c r="F1453" s="739"/>
      <c r="G1453" s="739"/>
      <c r="H1453" s="739"/>
      <c r="I1453" s="739"/>
    </row>
    <row r="1454" spans="2:9">
      <c r="B1454" s="739"/>
      <c r="C1454" s="739"/>
      <c r="D1454" s="739"/>
      <c r="E1454" s="739"/>
      <c r="F1454" s="739"/>
      <c r="G1454" s="739"/>
      <c r="H1454" s="739"/>
      <c r="I1454" s="739"/>
    </row>
    <row r="1455" spans="2:9">
      <c r="B1455" s="739"/>
      <c r="C1455" s="739"/>
      <c r="D1455" s="739"/>
      <c r="E1455" s="739"/>
      <c r="F1455" s="739"/>
      <c r="G1455" s="739"/>
      <c r="H1455" s="739"/>
      <c r="I1455" s="739"/>
    </row>
    <row r="1456" spans="2:9">
      <c r="B1456" s="739"/>
      <c r="C1456" s="739"/>
      <c r="D1456" s="739"/>
      <c r="E1456" s="739"/>
      <c r="F1456" s="739"/>
      <c r="G1456" s="739"/>
      <c r="H1456" s="739"/>
      <c r="I1456" s="739"/>
    </row>
    <row r="1457" spans="2:9">
      <c r="B1457" s="739"/>
      <c r="C1457" s="739"/>
      <c r="D1457" s="739"/>
      <c r="E1457" s="739"/>
      <c r="F1457" s="739"/>
      <c r="G1457" s="739"/>
      <c r="H1457" s="739"/>
      <c r="I1457" s="739"/>
    </row>
    <row r="1458" spans="2:9">
      <c r="B1458" s="739"/>
      <c r="C1458" s="739"/>
      <c r="D1458" s="739"/>
      <c r="E1458" s="739"/>
      <c r="F1458" s="739"/>
      <c r="G1458" s="739"/>
      <c r="H1458" s="739"/>
      <c r="I1458" s="739"/>
    </row>
    <row r="1459" spans="2:9">
      <c r="B1459" s="739"/>
      <c r="C1459" s="739"/>
      <c r="D1459" s="739"/>
      <c r="E1459" s="739"/>
      <c r="F1459" s="739"/>
      <c r="G1459" s="739"/>
      <c r="H1459" s="739"/>
      <c r="I1459" s="739"/>
    </row>
    <row r="1460" spans="2:9">
      <c r="B1460" s="739"/>
      <c r="C1460" s="739"/>
      <c r="D1460" s="739"/>
      <c r="E1460" s="739"/>
      <c r="F1460" s="739"/>
      <c r="G1460" s="739"/>
      <c r="H1460" s="739"/>
      <c r="I1460" s="739"/>
    </row>
    <row r="1461" spans="2:9">
      <c r="B1461" s="739"/>
      <c r="C1461" s="739"/>
      <c r="D1461" s="739"/>
      <c r="E1461" s="739"/>
      <c r="F1461" s="739"/>
      <c r="G1461" s="739"/>
      <c r="H1461" s="739"/>
      <c r="I1461" s="739"/>
    </row>
    <row r="1462" spans="2:9">
      <c r="B1462" s="739"/>
      <c r="C1462" s="739"/>
      <c r="D1462" s="739"/>
      <c r="E1462" s="739"/>
      <c r="F1462" s="739"/>
      <c r="G1462" s="739"/>
      <c r="H1462" s="739"/>
      <c r="I1462" s="739"/>
    </row>
    <row r="1463" spans="2:9">
      <c r="B1463" s="739"/>
      <c r="C1463" s="739"/>
      <c r="D1463" s="739"/>
      <c r="E1463" s="739"/>
      <c r="F1463" s="739"/>
      <c r="G1463" s="739"/>
      <c r="H1463" s="739"/>
      <c r="I1463" s="739"/>
    </row>
    <row r="1464" spans="2:9">
      <c r="B1464" s="739"/>
      <c r="C1464" s="739"/>
      <c r="D1464" s="739"/>
      <c r="E1464" s="739"/>
      <c r="F1464" s="739"/>
      <c r="G1464" s="739"/>
      <c r="H1464" s="739"/>
      <c r="I1464" s="739"/>
    </row>
    <row r="1465" spans="2:9">
      <c r="B1465" s="739"/>
      <c r="C1465" s="739"/>
      <c r="D1465" s="739"/>
      <c r="E1465" s="739"/>
      <c r="F1465" s="739"/>
      <c r="G1465" s="739"/>
      <c r="H1465" s="739"/>
      <c r="I1465" s="739"/>
    </row>
    <row r="1466" spans="2:9">
      <c r="B1466" s="739"/>
      <c r="C1466" s="739"/>
      <c r="D1466" s="739"/>
      <c r="E1466" s="739"/>
      <c r="F1466" s="739"/>
      <c r="G1466" s="739"/>
      <c r="H1466" s="739"/>
      <c r="I1466" s="739"/>
    </row>
    <row r="1467" spans="2:9">
      <c r="B1467" s="739"/>
      <c r="C1467" s="739"/>
      <c r="D1467" s="739"/>
      <c r="E1467" s="739"/>
      <c r="F1467" s="739"/>
      <c r="G1467" s="739"/>
      <c r="H1467" s="739"/>
      <c r="I1467" s="739"/>
    </row>
    <row r="1468" spans="2:9">
      <c r="B1468" s="739"/>
      <c r="C1468" s="739"/>
      <c r="D1468" s="739"/>
      <c r="E1468" s="739"/>
      <c r="F1468" s="739"/>
      <c r="G1468" s="739"/>
      <c r="H1468" s="739"/>
      <c r="I1468" s="739"/>
    </row>
    <row r="1469" spans="2:9">
      <c r="B1469" s="739"/>
      <c r="C1469" s="739"/>
      <c r="D1469" s="739"/>
      <c r="E1469" s="739"/>
      <c r="F1469" s="739"/>
      <c r="G1469" s="739"/>
      <c r="H1469" s="739"/>
      <c r="I1469" s="739"/>
    </row>
    <row r="1470" spans="2:9">
      <c r="B1470" s="739"/>
      <c r="C1470" s="739"/>
      <c r="D1470" s="739"/>
      <c r="E1470" s="739"/>
      <c r="F1470" s="739"/>
      <c r="G1470" s="739"/>
      <c r="H1470" s="739"/>
      <c r="I1470" s="739"/>
    </row>
    <row r="1471" spans="2:9">
      <c r="B1471" s="739"/>
      <c r="C1471" s="739"/>
      <c r="D1471" s="739"/>
      <c r="E1471" s="739"/>
      <c r="F1471" s="739"/>
      <c r="G1471" s="739"/>
      <c r="H1471" s="739"/>
      <c r="I1471" s="739"/>
    </row>
    <row r="1472" spans="2:9">
      <c r="B1472" s="739"/>
      <c r="C1472" s="739"/>
      <c r="D1472" s="739"/>
      <c r="E1472" s="739"/>
      <c r="F1472" s="739"/>
      <c r="G1472" s="739"/>
      <c r="H1472" s="739"/>
      <c r="I1472" s="739"/>
    </row>
    <row r="1473" spans="2:9">
      <c r="B1473" s="739"/>
      <c r="C1473" s="739"/>
      <c r="D1473" s="739"/>
      <c r="E1473" s="739"/>
      <c r="F1473" s="739"/>
      <c r="G1473" s="739"/>
      <c r="H1473" s="739"/>
      <c r="I1473" s="739"/>
    </row>
    <row r="1474" spans="2:9">
      <c r="B1474" s="739"/>
      <c r="C1474" s="739"/>
      <c r="D1474" s="739"/>
      <c r="E1474" s="739"/>
      <c r="F1474" s="739"/>
      <c r="G1474" s="739"/>
      <c r="H1474" s="739"/>
      <c r="I1474" s="739"/>
    </row>
    <row r="1475" spans="2:9">
      <c r="B1475" s="739"/>
      <c r="C1475" s="739"/>
      <c r="D1475" s="739"/>
      <c r="E1475" s="739"/>
      <c r="F1475" s="739"/>
      <c r="G1475" s="739"/>
      <c r="H1475" s="739"/>
      <c r="I1475" s="739"/>
    </row>
    <row r="1476" spans="2:9">
      <c r="B1476" s="739"/>
      <c r="C1476" s="739"/>
      <c r="D1476" s="739"/>
      <c r="E1476" s="739"/>
      <c r="F1476" s="739"/>
      <c r="G1476" s="739"/>
      <c r="H1476" s="739"/>
      <c r="I1476" s="739"/>
    </row>
    <row r="1477" spans="2:9">
      <c r="B1477" s="739"/>
      <c r="C1477" s="739"/>
      <c r="D1477" s="739"/>
      <c r="E1477" s="739"/>
      <c r="F1477" s="739"/>
      <c r="G1477" s="739"/>
      <c r="H1477" s="739"/>
      <c r="I1477" s="739"/>
    </row>
    <row r="1478" spans="2:9">
      <c r="B1478" s="739"/>
      <c r="C1478" s="739"/>
      <c r="D1478" s="739"/>
      <c r="E1478" s="739"/>
      <c r="F1478" s="739"/>
      <c r="G1478" s="739"/>
      <c r="H1478" s="739"/>
      <c r="I1478" s="739"/>
    </row>
    <row r="1479" spans="2:9">
      <c r="B1479" s="739"/>
      <c r="C1479" s="739"/>
      <c r="D1479" s="739"/>
      <c r="E1479" s="739"/>
      <c r="F1479" s="739"/>
      <c r="G1479" s="739"/>
      <c r="H1479" s="739"/>
      <c r="I1479" s="739"/>
    </row>
    <row r="1480" spans="2:9">
      <c r="B1480" s="739"/>
      <c r="C1480" s="739"/>
      <c r="D1480" s="739"/>
      <c r="E1480" s="739"/>
      <c r="F1480" s="739"/>
      <c r="G1480" s="739"/>
      <c r="H1480" s="739"/>
      <c r="I1480" s="739"/>
    </row>
    <row r="1481" spans="2:9">
      <c r="B1481" s="739"/>
      <c r="C1481" s="739"/>
      <c r="D1481" s="739"/>
      <c r="E1481" s="739"/>
      <c r="F1481" s="739"/>
      <c r="G1481" s="739"/>
      <c r="H1481" s="739"/>
      <c r="I1481" s="739"/>
    </row>
    <row r="1482" spans="2:9">
      <c r="B1482" s="739"/>
      <c r="C1482" s="739"/>
      <c r="D1482" s="739"/>
      <c r="E1482" s="739"/>
      <c r="F1482" s="739"/>
      <c r="G1482" s="739"/>
      <c r="H1482" s="739"/>
      <c r="I1482" s="739"/>
    </row>
    <row r="1483" spans="2:9">
      <c r="B1483" s="739"/>
      <c r="C1483" s="739"/>
      <c r="D1483" s="739"/>
      <c r="E1483" s="739"/>
      <c r="F1483" s="739"/>
      <c r="G1483" s="739"/>
      <c r="H1483" s="739"/>
      <c r="I1483" s="739"/>
    </row>
    <row r="1484" spans="2:9">
      <c r="B1484" s="739"/>
      <c r="C1484" s="739"/>
      <c r="D1484" s="739"/>
      <c r="E1484" s="739"/>
      <c r="F1484" s="739"/>
      <c r="G1484" s="739"/>
      <c r="H1484" s="739"/>
      <c r="I1484" s="739"/>
    </row>
    <row r="1485" spans="2:9">
      <c r="B1485" s="739"/>
      <c r="C1485" s="739"/>
      <c r="D1485" s="739"/>
      <c r="E1485" s="739"/>
      <c r="F1485" s="739"/>
      <c r="G1485" s="739"/>
      <c r="H1485" s="739"/>
      <c r="I1485" s="739"/>
    </row>
    <row r="1486" spans="2:9">
      <c r="B1486" s="739"/>
      <c r="C1486" s="739"/>
      <c r="D1486" s="739"/>
      <c r="E1486" s="739"/>
      <c r="F1486" s="739"/>
      <c r="G1486" s="739"/>
      <c r="H1486" s="739"/>
      <c r="I1486" s="739"/>
    </row>
    <row r="1487" spans="2:9">
      <c r="B1487" s="739"/>
      <c r="C1487" s="739"/>
      <c r="D1487" s="739"/>
      <c r="E1487" s="739"/>
      <c r="F1487" s="739"/>
      <c r="G1487" s="739"/>
      <c r="H1487" s="739"/>
      <c r="I1487" s="739"/>
    </row>
    <row r="1488" spans="2:9">
      <c r="B1488" s="739"/>
      <c r="C1488" s="739"/>
      <c r="D1488" s="739"/>
      <c r="E1488" s="739"/>
      <c r="F1488" s="739"/>
      <c r="G1488" s="739"/>
      <c r="H1488" s="739"/>
      <c r="I1488" s="739"/>
    </row>
    <row r="1489" spans="2:9">
      <c r="B1489" s="739"/>
      <c r="C1489" s="739"/>
      <c r="D1489" s="739"/>
      <c r="E1489" s="739"/>
      <c r="F1489" s="739"/>
      <c r="G1489" s="739"/>
      <c r="H1489" s="739"/>
      <c r="I1489" s="739"/>
    </row>
    <row r="1490" spans="2:9">
      <c r="B1490" s="739"/>
      <c r="C1490" s="739"/>
      <c r="D1490" s="739"/>
      <c r="E1490" s="739"/>
      <c r="F1490" s="739"/>
      <c r="G1490" s="739"/>
      <c r="H1490" s="739"/>
      <c r="I1490" s="739"/>
    </row>
    <row r="1491" spans="2:9">
      <c r="B1491" s="739"/>
      <c r="C1491" s="739"/>
      <c r="D1491" s="739"/>
      <c r="E1491" s="739"/>
      <c r="F1491" s="739"/>
      <c r="G1491" s="739"/>
      <c r="H1491" s="739"/>
      <c r="I1491" s="739"/>
    </row>
    <row r="1492" spans="2:9">
      <c r="B1492" s="739"/>
      <c r="C1492" s="739"/>
      <c r="D1492" s="739"/>
      <c r="E1492" s="739"/>
      <c r="F1492" s="739"/>
      <c r="G1492" s="739"/>
      <c r="H1492" s="739"/>
      <c r="I1492" s="739"/>
    </row>
    <row r="1493" spans="2:9">
      <c r="B1493" s="739"/>
      <c r="C1493" s="739"/>
      <c r="D1493" s="739"/>
      <c r="E1493" s="739"/>
      <c r="F1493" s="739"/>
      <c r="G1493" s="739"/>
      <c r="H1493" s="739"/>
      <c r="I1493" s="739"/>
    </row>
    <row r="1494" spans="2:9">
      <c r="B1494" s="739"/>
      <c r="C1494" s="739"/>
      <c r="D1494" s="739"/>
      <c r="E1494" s="739"/>
      <c r="F1494" s="739"/>
      <c r="G1494" s="739"/>
      <c r="H1494" s="739"/>
      <c r="I1494" s="739"/>
    </row>
    <row r="1495" spans="2:9">
      <c r="B1495" s="739"/>
      <c r="C1495" s="739"/>
      <c r="D1495" s="739"/>
      <c r="E1495" s="739"/>
      <c r="F1495" s="739"/>
      <c r="G1495" s="739"/>
      <c r="H1495" s="739"/>
      <c r="I1495" s="739"/>
    </row>
    <row r="1496" spans="2:9">
      <c r="B1496" s="739"/>
      <c r="C1496" s="739"/>
      <c r="D1496" s="739"/>
      <c r="E1496" s="739"/>
      <c r="F1496" s="739"/>
      <c r="G1496" s="739"/>
      <c r="H1496" s="739"/>
      <c r="I1496" s="739"/>
    </row>
    <row r="1497" spans="2:9">
      <c r="B1497" s="739"/>
      <c r="C1497" s="739"/>
      <c r="D1497" s="739"/>
      <c r="E1497" s="739"/>
      <c r="F1497" s="739"/>
      <c r="G1497" s="739"/>
      <c r="H1497" s="739"/>
      <c r="I1497" s="739"/>
    </row>
    <row r="1498" spans="2:9">
      <c r="B1498" s="739"/>
      <c r="C1498" s="739"/>
      <c r="D1498" s="739"/>
      <c r="E1498" s="739"/>
      <c r="F1498" s="739"/>
      <c r="G1498" s="739"/>
      <c r="H1498" s="739"/>
      <c r="I1498" s="739"/>
    </row>
    <row r="1499" spans="2:9">
      <c r="B1499" s="739"/>
      <c r="C1499" s="739"/>
      <c r="D1499" s="739"/>
      <c r="E1499" s="739"/>
      <c r="F1499" s="739"/>
      <c r="G1499" s="739"/>
      <c r="H1499" s="739"/>
      <c r="I1499" s="739"/>
    </row>
    <row r="1500" spans="2:9">
      <c r="B1500" s="739"/>
      <c r="C1500" s="739"/>
      <c r="D1500" s="739"/>
      <c r="E1500" s="739"/>
      <c r="F1500" s="739"/>
      <c r="G1500" s="739"/>
      <c r="H1500" s="739"/>
      <c r="I1500" s="739"/>
    </row>
    <row r="1501" spans="2:9">
      <c r="B1501" s="739"/>
      <c r="C1501" s="739"/>
      <c r="D1501" s="739"/>
      <c r="E1501" s="739"/>
      <c r="F1501" s="739"/>
      <c r="G1501" s="739"/>
      <c r="H1501" s="739"/>
      <c r="I1501" s="739"/>
    </row>
    <row r="1502" spans="2:9">
      <c r="B1502" s="739"/>
      <c r="C1502" s="739"/>
      <c r="D1502" s="739"/>
      <c r="E1502" s="739"/>
      <c r="F1502" s="739"/>
      <c r="G1502" s="739"/>
      <c r="H1502" s="739"/>
      <c r="I1502" s="739"/>
    </row>
    <row r="1503" spans="2:9">
      <c r="B1503" s="739"/>
      <c r="C1503" s="739"/>
      <c r="D1503" s="739"/>
      <c r="E1503" s="739"/>
      <c r="F1503" s="739"/>
      <c r="G1503" s="739"/>
      <c r="H1503" s="739"/>
      <c r="I1503" s="739"/>
    </row>
    <row r="1504" spans="2:9">
      <c r="B1504" s="739"/>
      <c r="C1504" s="739"/>
      <c r="D1504" s="739"/>
      <c r="E1504" s="739"/>
      <c r="F1504" s="739"/>
      <c r="G1504" s="739"/>
      <c r="H1504" s="739"/>
      <c r="I1504" s="739"/>
    </row>
    <row r="1505" spans="2:9">
      <c r="B1505" s="739"/>
      <c r="C1505" s="739"/>
      <c r="D1505" s="739"/>
      <c r="E1505" s="739"/>
      <c r="F1505" s="739"/>
      <c r="G1505" s="739"/>
      <c r="H1505" s="739"/>
      <c r="I1505" s="739"/>
    </row>
    <row r="1506" spans="2:9">
      <c r="B1506" s="739"/>
      <c r="C1506" s="739"/>
      <c r="D1506" s="739"/>
      <c r="E1506" s="739"/>
      <c r="F1506" s="739"/>
      <c r="G1506" s="739"/>
      <c r="H1506" s="739"/>
      <c r="I1506" s="739"/>
    </row>
    <row r="1507" spans="2:9">
      <c r="B1507" s="739"/>
      <c r="C1507" s="739"/>
      <c r="D1507" s="739"/>
      <c r="E1507" s="739"/>
      <c r="F1507" s="739"/>
      <c r="G1507" s="739"/>
      <c r="H1507" s="739"/>
      <c r="I1507" s="739"/>
    </row>
    <row r="1508" spans="2:9">
      <c r="B1508" s="739"/>
      <c r="C1508" s="739"/>
      <c r="D1508" s="739"/>
      <c r="E1508" s="739"/>
      <c r="F1508" s="739"/>
      <c r="G1508" s="739"/>
      <c r="H1508" s="739"/>
      <c r="I1508" s="739"/>
    </row>
    <row r="1509" spans="2:9">
      <c r="B1509" s="739"/>
      <c r="C1509" s="739"/>
      <c r="D1509" s="739"/>
      <c r="E1509" s="739"/>
      <c r="F1509" s="739"/>
      <c r="G1509" s="739"/>
      <c r="H1509" s="739"/>
      <c r="I1509" s="739"/>
    </row>
    <row r="1510" spans="2:9">
      <c r="B1510" s="739"/>
      <c r="C1510" s="739"/>
      <c r="D1510" s="739"/>
      <c r="E1510" s="739"/>
      <c r="F1510" s="739"/>
      <c r="G1510" s="739"/>
      <c r="H1510" s="739"/>
      <c r="I1510" s="739"/>
    </row>
    <row r="1511" spans="2:9">
      <c r="B1511" s="739"/>
      <c r="C1511" s="739"/>
      <c r="D1511" s="739"/>
      <c r="E1511" s="739"/>
      <c r="F1511" s="739"/>
      <c r="G1511" s="739"/>
      <c r="H1511" s="739"/>
      <c r="I1511" s="739"/>
    </row>
    <row r="1512" spans="2:9">
      <c r="B1512" s="739"/>
      <c r="C1512" s="739"/>
      <c r="D1512" s="739"/>
      <c r="E1512" s="739"/>
      <c r="F1512" s="739"/>
      <c r="G1512" s="739"/>
      <c r="H1512" s="739"/>
      <c r="I1512" s="739"/>
    </row>
    <row r="1513" spans="2:9">
      <c r="B1513" s="739"/>
      <c r="C1513" s="739"/>
      <c r="D1513" s="739"/>
      <c r="E1513" s="739"/>
      <c r="F1513" s="739"/>
      <c r="G1513" s="739"/>
      <c r="H1513" s="739"/>
      <c r="I1513" s="739"/>
    </row>
    <row r="1514" spans="2:9">
      <c r="B1514" s="739"/>
      <c r="C1514" s="739"/>
      <c r="D1514" s="739"/>
      <c r="E1514" s="739"/>
      <c r="F1514" s="739"/>
      <c r="G1514" s="739"/>
      <c r="H1514" s="739"/>
      <c r="I1514" s="739"/>
    </row>
    <row r="1515" spans="2:9">
      <c r="B1515" s="739"/>
      <c r="C1515" s="739"/>
      <c r="D1515" s="739"/>
      <c r="E1515" s="739"/>
      <c r="F1515" s="739"/>
      <c r="G1515" s="739"/>
      <c r="H1515" s="739"/>
      <c r="I1515" s="739"/>
    </row>
    <row r="1516" spans="2:9">
      <c r="B1516" s="739"/>
      <c r="C1516" s="739"/>
      <c r="D1516" s="739"/>
      <c r="E1516" s="739"/>
      <c r="F1516" s="739"/>
      <c r="G1516" s="739"/>
      <c r="H1516" s="739"/>
      <c r="I1516" s="739"/>
    </row>
    <row r="1517" spans="2:9">
      <c r="B1517" s="739"/>
      <c r="C1517" s="739"/>
      <c r="D1517" s="739"/>
      <c r="E1517" s="739"/>
      <c r="F1517" s="739"/>
      <c r="G1517" s="739"/>
      <c r="H1517" s="739"/>
      <c r="I1517" s="739"/>
    </row>
    <row r="1518" spans="2:9">
      <c r="B1518" s="739"/>
      <c r="C1518" s="739"/>
      <c r="D1518" s="739"/>
      <c r="E1518" s="739"/>
      <c r="F1518" s="739"/>
      <c r="G1518" s="739"/>
      <c r="H1518" s="739"/>
      <c r="I1518" s="739"/>
    </row>
    <row r="1519" spans="2:9">
      <c r="B1519" s="739"/>
      <c r="C1519" s="739"/>
      <c r="D1519" s="739"/>
      <c r="E1519" s="739"/>
      <c r="F1519" s="739"/>
      <c r="G1519" s="739"/>
      <c r="H1519" s="739"/>
      <c r="I1519" s="739"/>
    </row>
    <row r="1520" spans="2:9">
      <c r="B1520" s="739"/>
      <c r="C1520" s="739"/>
      <c r="D1520" s="739"/>
      <c r="E1520" s="739"/>
      <c r="F1520" s="739"/>
      <c r="G1520" s="739"/>
      <c r="H1520" s="739"/>
      <c r="I1520" s="739"/>
    </row>
    <row r="1521" spans="2:9">
      <c r="B1521" s="739"/>
      <c r="C1521" s="739"/>
      <c r="D1521" s="739"/>
      <c r="E1521" s="739"/>
      <c r="F1521" s="739"/>
      <c r="G1521" s="739"/>
      <c r="H1521" s="739"/>
      <c r="I1521" s="739"/>
    </row>
    <row r="1522" spans="2:9">
      <c r="B1522" s="739"/>
      <c r="C1522" s="739"/>
      <c r="D1522" s="739"/>
      <c r="E1522" s="739"/>
      <c r="F1522" s="739"/>
      <c r="G1522" s="739"/>
      <c r="H1522" s="739"/>
      <c r="I1522" s="739"/>
    </row>
    <row r="1523" spans="2:9">
      <c r="B1523" s="739"/>
      <c r="C1523" s="739"/>
      <c r="D1523" s="739"/>
      <c r="E1523" s="739"/>
      <c r="F1523" s="739"/>
      <c r="G1523" s="739"/>
      <c r="H1523" s="739"/>
      <c r="I1523" s="739"/>
    </row>
    <row r="1524" spans="2:9">
      <c r="B1524" s="739"/>
      <c r="C1524" s="739"/>
      <c r="D1524" s="739"/>
      <c r="E1524" s="739"/>
      <c r="F1524" s="739"/>
      <c r="G1524" s="739"/>
      <c r="H1524" s="739"/>
      <c r="I1524" s="739"/>
    </row>
    <row r="1525" spans="2:9">
      <c r="B1525" s="739"/>
      <c r="C1525" s="739"/>
      <c r="D1525" s="739"/>
      <c r="E1525" s="739"/>
      <c r="F1525" s="739"/>
      <c r="G1525" s="739"/>
      <c r="H1525" s="739"/>
      <c r="I1525" s="739"/>
    </row>
    <row r="1526" spans="2:9">
      <c r="B1526" s="739"/>
      <c r="C1526" s="739"/>
      <c r="D1526" s="739"/>
      <c r="E1526" s="739"/>
      <c r="F1526" s="739"/>
      <c r="G1526" s="739"/>
      <c r="H1526" s="739"/>
      <c r="I1526" s="739"/>
    </row>
    <row r="1527" spans="2:9">
      <c r="B1527" s="739"/>
      <c r="C1527" s="739"/>
      <c r="D1527" s="739"/>
      <c r="E1527" s="739"/>
      <c r="F1527" s="739"/>
      <c r="G1527" s="739"/>
      <c r="H1527" s="739"/>
      <c r="I1527" s="739"/>
    </row>
    <row r="1528" spans="2:9">
      <c r="B1528" s="739"/>
      <c r="C1528" s="739"/>
      <c r="D1528" s="739"/>
      <c r="E1528" s="739"/>
      <c r="F1528" s="739"/>
      <c r="G1528" s="739"/>
      <c r="H1528" s="739"/>
      <c r="I1528" s="739"/>
    </row>
    <row r="1529" spans="2:9">
      <c r="B1529" s="739"/>
      <c r="C1529" s="739"/>
      <c r="D1529" s="739"/>
      <c r="E1529" s="739"/>
      <c r="F1529" s="739"/>
      <c r="G1529" s="739"/>
      <c r="H1529" s="739"/>
      <c r="I1529" s="739"/>
    </row>
    <row r="1530" spans="2:9">
      <c r="B1530" s="739"/>
      <c r="C1530" s="739"/>
      <c r="D1530" s="739"/>
      <c r="E1530" s="739"/>
      <c r="F1530" s="739"/>
      <c r="G1530" s="739"/>
      <c r="H1530" s="739"/>
      <c r="I1530" s="739"/>
    </row>
    <row r="1531" spans="2:9">
      <c r="B1531" s="739"/>
      <c r="C1531" s="739"/>
      <c r="D1531" s="739"/>
      <c r="E1531" s="739"/>
      <c r="F1531" s="739"/>
      <c r="G1531" s="739"/>
      <c r="H1531" s="739"/>
      <c r="I1531" s="739"/>
    </row>
    <row r="1532" spans="2:9">
      <c r="B1532" s="739"/>
      <c r="C1532" s="739"/>
      <c r="D1532" s="739"/>
      <c r="E1532" s="739"/>
      <c r="F1532" s="739"/>
      <c r="G1532" s="739"/>
      <c r="H1532" s="739"/>
      <c r="I1532" s="739"/>
    </row>
    <row r="1533" spans="2:9">
      <c r="B1533" s="739"/>
      <c r="C1533" s="739"/>
      <c r="D1533" s="739"/>
      <c r="E1533" s="739"/>
      <c r="F1533" s="739"/>
      <c r="G1533" s="739"/>
      <c r="H1533" s="739"/>
      <c r="I1533" s="739"/>
    </row>
    <row r="1534" spans="2:9">
      <c r="B1534" s="739"/>
      <c r="C1534" s="739"/>
      <c r="D1534" s="739"/>
      <c r="E1534" s="739"/>
      <c r="F1534" s="739"/>
      <c r="G1534" s="739"/>
      <c r="H1534" s="739"/>
      <c r="I1534" s="739"/>
    </row>
    <row r="1535" spans="2:9">
      <c r="B1535" s="739"/>
      <c r="C1535" s="739"/>
      <c r="D1535" s="739"/>
      <c r="E1535" s="739"/>
      <c r="F1535" s="739"/>
      <c r="G1535" s="739"/>
      <c r="H1535" s="739"/>
      <c r="I1535" s="739"/>
    </row>
    <row r="1536" spans="2:9">
      <c r="B1536" s="739"/>
      <c r="C1536" s="739"/>
      <c r="D1536" s="739"/>
      <c r="E1536" s="739"/>
      <c r="F1536" s="739"/>
      <c r="G1536" s="739"/>
      <c r="H1536" s="739"/>
      <c r="I1536" s="739"/>
    </row>
    <row r="1537" spans="2:9">
      <c r="B1537" s="739"/>
      <c r="C1537" s="739"/>
      <c r="D1537" s="739"/>
      <c r="E1537" s="739"/>
      <c r="F1537" s="739"/>
      <c r="G1537" s="739"/>
      <c r="H1537" s="739"/>
      <c r="I1537" s="739"/>
    </row>
    <row r="1538" spans="2:9">
      <c r="B1538" s="739"/>
      <c r="C1538" s="739"/>
      <c r="D1538" s="739"/>
      <c r="E1538" s="739"/>
      <c r="F1538" s="739"/>
      <c r="G1538" s="739"/>
      <c r="H1538" s="739"/>
      <c r="I1538" s="739"/>
    </row>
    <row r="1539" spans="2:9">
      <c r="B1539" s="739"/>
      <c r="C1539" s="739"/>
      <c r="D1539" s="739"/>
      <c r="E1539" s="739"/>
      <c r="F1539" s="739"/>
      <c r="G1539" s="739"/>
      <c r="H1539" s="739"/>
      <c r="I1539" s="739"/>
    </row>
    <row r="1540" spans="2:9">
      <c r="B1540" s="739"/>
      <c r="C1540" s="739"/>
      <c r="D1540" s="739"/>
      <c r="E1540" s="739"/>
      <c r="F1540" s="739"/>
      <c r="G1540" s="739"/>
      <c r="H1540" s="739"/>
      <c r="I1540" s="739"/>
    </row>
    <row r="1541" spans="2:9">
      <c r="B1541" s="739"/>
      <c r="C1541" s="739"/>
      <c r="D1541" s="739"/>
      <c r="E1541" s="739"/>
      <c r="F1541" s="739"/>
      <c r="G1541" s="739"/>
      <c r="H1541" s="739"/>
      <c r="I1541" s="739"/>
    </row>
    <row r="1542" spans="2:9">
      <c r="B1542" s="739"/>
      <c r="C1542" s="739"/>
      <c r="D1542" s="739"/>
      <c r="E1542" s="739"/>
      <c r="F1542" s="739"/>
      <c r="G1542" s="739"/>
      <c r="H1542" s="739"/>
      <c r="I1542" s="739"/>
    </row>
    <row r="1543" spans="2:9">
      <c r="B1543" s="739"/>
      <c r="C1543" s="739"/>
      <c r="D1543" s="739"/>
      <c r="E1543" s="739"/>
      <c r="F1543" s="739"/>
      <c r="G1543" s="739"/>
      <c r="H1543" s="739"/>
      <c r="I1543" s="739"/>
    </row>
    <row r="1544" spans="2:9">
      <c r="B1544" s="739"/>
      <c r="C1544" s="739"/>
      <c r="D1544" s="739"/>
      <c r="E1544" s="739"/>
      <c r="F1544" s="739"/>
      <c r="G1544" s="739"/>
      <c r="H1544" s="739"/>
      <c r="I1544" s="739"/>
    </row>
    <row r="1545" spans="2:9">
      <c r="B1545" s="739"/>
      <c r="C1545" s="739"/>
      <c r="D1545" s="739"/>
      <c r="E1545" s="739"/>
      <c r="F1545" s="739"/>
      <c r="G1545" s="739"/>
      <c r="H1545" s="739"/>
      <c r="I1545" s="739"/>
    </row>
    <row r="1546" spans="2:9">
      <c r="B1546" s="739"/>
      <c r="C1546" s="739"/>
      <c r="D1546" s="739"/>
      <c r="E1546" s="739"/>
      <c r="F1546" s="739"/>
      <c r="G1546" s="739"/>
      <c r="H1546" s="739"/>
      <c r="I1546" s="739"/>
    </row>
    <row r="1547" spans="2:9">
      <c r="B1547" s="739"/>
      <c r="C1547" s="739"/>
      <c r="D1547" s="739"/>
      <c r="E1547" s="739"/>
      <c r="F1547" s="739"/>
      <c r="G1547" s="739"/>
      <c r="H1547" s="739"/>
      <c r="I1547" s="739"/>
    </row>
    <row r="1548" spans="2:9">
      <c r="B1548" s="739"/>
      <c r="C1548" s="739"/>
      <c r="D1548" s="739"/>
      <c r="E1548" s="739"/>
      <c r="F1548" s="739"/>
      <c r="G1548" s="739"/>
      <c r="H1548" s="739"/>
      <c r="I1548" s="739"/>
    </row>
    <row r="1549" spans="2:9">
      <c r="B1549" s="739"/>
      <c r="C1549" s="739"/>
      <c r="D1549" s="739"/>
      <c r="E1549" s="739"/>
      <c r="F1549" s="739"/>
      <c r="G1549" s="739"/>
      <c r="H1549" s="739"/>
      <c r="I1549" s="739"/>
    </row>
    <row r="1550" spans="2:9">
      <c r="B1550" s="739"/>
      <c r="C1550" s="739"/>
      <c r="D1550" s="739"/>
      <c r="E1550" s="739"/>
      <c r="F1550" s="739"/>
      <c r="G1550" s="739"/>
      <c r="H1550" s="739"/>
      <c r="I1550" s="739"/>
    </row>
    <row r="1551" spans="2:9">
      <c r="B1551" s="739"/>
      <c r="C1551" s="739"/>
      <c r="D1551" s="739"/>
      <c r="E1551" s="739"/>
      <c r="F1551" s="739"/>
      <c r="G1551" s="739"/>
      <c r="H1551" s="739"/>
      <c r="I1551" s="739"/>
    </row>
    <row r="1552" spans="2:9">
      <c r="B1552" s="739"/>
      <c r="C1552" s="739"/>
      <c r="D1552" s="739"/>
      <c r="E1552" s="739"/>
      <c r="F1552" s="739"/>
      <c r="G1552" s="739"/>
      <c r="H1552" s="739"/>
      <c r="I1552" s="739"/>
    </row>
    <row r="1553" spans="2:9">
      <c r="B1553" s="739"/>
      <c r="C1553" s="739"/>
      <c r="D1553" s="739"/>
      <c r="E1553" s="739"/>
      <c r="F1553" s="739"/>
      <c r="G1553" s="739"/>
      <c r="H1553" s="739"/>
      <c r="I1553" s="739"/>
    </row>
    <row r="1554" spans="2:9">
      <c r="B1554" s="739"/>
      <c r="C1554" s="739"/>
      <c r="D1554" s="739"/>
      <c r="E1554" s="739"/>
      <c r="F1554" s="739"/>
      <c r="G1554" s="739"/>
      <c r="H1554" s="739"/>
      <c r="I1554" s="739"/>
    </row>
    <row r="1555" spans="2:9">
      <c r="B1555" s="739"/>
      <c r="C1555" s="739"/>
      <c r="D1555" s="739"/>
      <c r="E1555" s="739"/>
      <c r="F1555" s="739"/>
      <c r="G1555" s="739"/>
      <c r="H1555" s="739"/>
      <c r="I1555" s="739"/>
    </row>
    <row r="1556" spans="2:9">
      <c r="B1556" s="739"/>
      <c r="C1556" s="739"/>
      <c r="D1556" s="739"/>
      <c r="E1556" s="739"/>
      <c r="F1556" s="739"/>
      <c r="G1556" s="739"/>
      <c r="H1556" s="739"/>
      <c r="I1556" s="739"/>
    </row>
    <row r="1557" spans="2:9">
      <c r="B1557" s="739"/>
      <c r="C1557" s="739"/>
      <c r="D1557" s="739"/>
      <c r="E1557" s="739"/>
      <c r="F1557" s="739"/>
      <c r="G1557" s="739"/>
      <c r="H1557" s="739"/>
      <c r="I1557" s="739"/>
    </row>
    <row r="1558" spans="2:9">
      <c r="B1558" s="739"/>
      <c r="C1558" s="739"/>
      <c r="D1558" s="739"/>
      <c r="E1558" s="739"/>
      <c r="F1558" s="739"/>
      <c r="G1558" s="739"/>
      <c r="H1558" s="739"/>
      <c r="I1558" s="739"/>
    </row>
    <row r="1559" spans="2:9">
      <c r="B1559" s="739"/>
      <c r="C1559" s="739"/>
      <c r="D1559" s="739"/>
      <c r="E1559" s="739"/>
      <c r="F1559" s="739"/>
      <c r="G1559" s="739"/>
      <c r="H1559" s="739"/>
      <c r="I1559" s="739"/>
    </row>
    <row r="1560" spans="2:9">
      <c r="B1560" s="739"/>
      <c r="C1560" s="739"/>
      <c r="D1560" s="739"/>
      <c r="E1560" s="739"/>
      <c r="F1560" s="739"/>
      <c r="G1560" s="739"/>
      <c r="H1560" s="739"/>
      <c r="I1560" s="739"/>
    </row>
    <row r="1561" spans="2:9">
      <c r="B1561" s="739"/>
      <c r="C1561" s="739"/>
      <c r="D1561" s="739"/>
      <c r="E1561" s="739"/>
      <c r="F1561" s="739"/>
      <c r="G1561" s="739"/>
      <c r="H1561" s="739"/>
      <c r="I1561" s="739"/>
    </row>
    <row r="1562" spans="2:9">
      <c r="B1562" s="739"/>
      <c r="C1562" s="739"/>
      <c r="D1562" s="739"/>
      <c r="E1562" s="739"/>
      <c r="F1562" s="739"/>
      <c r="G1562" s="739"/>
      <c r="H1562" s="739"/>
      <c r="I1562" s="739"/>
    </row>
    <row r="1563" spans="2:9">
      <c r="B1563" s="739"/>
      <c r="C1563" s="739"/>
      <c r="D1563" s="739"/>
      <c r="E1563" s="739"/>
      <c r="F1563" s="739"/>
      <c r="G1563" s="739"/>
      <c r="H1563" s="739"/>
      <c r="I1563" s="739"/>
    </row>
    <row r="1564" spans="2:9">
      <c r="B1564" s="739"/>
      <c r="C1564" s="739"/>
      <c r="D1564" s="739"/>
      <c r="E1564" s="739"/>
      <c r="F1564" s="739"/>
      <c r="G1564" s="739"/>
      <c r="H1564" s="739"/>
      <c r="I1564" s="739"/>
    </row>
    <row r="1565" spans="2:9">
      <c r="B1565" s="739"/>
      <c r="C1565" s="739"/>
      <c r="D1565" s="739"/>
      <c r="E1565" s="739"/>
      <c r="F1565" s="739"/>
      <c r="G1565" s="739"/>
      <c r="H1565" s="739"/>
      <c r="I1565" s="739"/>
    </row>
    <row r="1566" spans="2:9">
      <c r="B1566" s="739"/>
      <c r="C1566" s="739"/>
      <c r="D1566" s="739"/>
      <c r="E1566" s="739"/>
      <c r="F1566" s="739"/>
      <c r="G1566" s="739"/>
      <c r="H1566" s="739"/>
      <c r="I1566" s="739"/>
    </row>
    <row r="1567" spans="2:9">
      <c r="B1567" s="739"/>
      <c r="C1567" s="739"/>
      <c r="D1567" s="739"/>
      <c r="E1567" s="739"/>
      <c r="F1567" s="739"/>
      <c r="G1567" s="739"/>
      <c r="H1567" s="739"/>
      <c r="I1567" s="739"/>
    </row>
    <row r="1568" spans="2:9">
      <c r="B1568" s="739"/>
      <c r="C1568" s="739"/>
      <c r="D1568" s="739"/>
      <c r="E1568" s="739"/>
      <c r="F1568" s="739"/>
      <c r="G1568" s="739"/>
      <c r="H1568" s="739"/>
      <c r="I1568" s="739"/>
    </row>
    <row r="1569" spans="2:9">
      <c r="B1569" s="739"/>
      <c r="C1569" s="739"/>
      <c r="D1569" s="739"/>
      <c r="E1569" s="739"/>
      <c r="F1569" s="739"/>
      <c r="G1569" s="739"/>
      <c r="H1569" s="739"/>
      <c r="I1569" s="739"/>
    </row>
    <row r="1570" spans="2:9">
      <c r="B1570" s="739"/>
      <c r="C1570" s="739"/>
      <c r="D1570" s="739"/>
      <c r="E1570" s="739"/>
      <c r="F1570" s="739"/>
      <c r="G1570" s="739"/>
      <c r="H1570" s="739"/>
      <c r="I1570" s="739"/>
    </row>
    <row r="1571" spans="2:9">
      <c r="B1571" s="739"/>
      <c r="C1571" s="739"/>
      <c r="D1571" s="739"/>
      <c r="E1571" s="739"/>
      <c r="F1571" s="739"/>
      <c r="G1571" s="739"/>
      <c r="H1571" s="739"/>
      <c r="I1571" s="739"/>
    </row>
    <row r="1572" spans="2:9">
      <c r="B1572" s="739"/>
      <c r="C1572" s="739"/>
      <c r="D1572" s="739"/>
      <c r="E1572" s="739"/>
      <c r="F1572" s="739"/>
      <c r="G1572" s="739"/>
      <c r="H1572" s="739"/>
      <c r="I1572" s="739"/>
    </row>
    <row r="1573" spans="2:9">
      <c r="B1573" s="739"/>
      <c r="C1573" s="739"/>
      <c r="D1573" s="739"/>
      <c r="E1573" s="739"/>
      <c r="F1573" s="739"/>
      <c r="G1573" s="739"/>
      <c r="H1573" s="739"/>
      <c r="I1573" s="739"/>
    </row>
    <row r="1574" spans="2:9">
      <c r="B1574" s="739"/>
      <c r="C1574" s="739"/>
      <c r="D1574" s="739"/>
      <c r="E1574" s="739"/>
      <c r="F1574" s="739"/>
      <c r="G1574" s="739"/>
      <c r="H1574" s="739"/>
      <c r="I1574" s="739"/>
    </row>
    <row r="1575" spans="2:9">
      <c r="B1575" s="739"/>
      <c r="C1575" s="739"/>
      <c r="D1575" s="739"/>
      <c r="E1575" s="739"/>
      <c r="F1575" s="739"/>
      <c r="G1575" s="739"/>
      <c r="H1575" s="739"/>
      <c r="I1575" s="739"/>
    </row>
    <row r="1576" spans="2:9">
      <c r="B1576" s="739"/>
      <c r="C1576" s="739"/>
      <c r="D1576" s="739"/>
      <c r="E1576" s="739"/>
      <c r="F1576" s="739"/>
      <c r="G1576" s="739"/>
      <c r="H1576" s="739"/>
      <c r="I1576" s="739"/>
    </row>
    <row r="1577" spans="2:9">
      <c r="B1577" s="739"/>
      <c r="C1577" s="739"/>
      <c r="D1577" s="739"/>
      <c r="E1577" s="739"/>
      <c r="F1577" s="739"/>
      <c r="G1577" s="739"/>
      <c r="H1577" s="739"/>
      <c r="I1577" s="739"/>
    </row>
    <row r="1578" spans="2:9">
      <c r="B1578" s="739"/>
      <c r="C1578" s="739"/>
      <c r="D1578" s="739"/>
      <c r="E1578" s="739"/>
      <c r="F1578" s="739"/>
      <c r="G1578" s="739"/>
      <c r="H1578" s="739"/>
      <c r="I1578" s="739"/>
    </row>
    <row r="1579" spans="2:9">
      <c r="B1579" s="739"/>
      <c r="C1579" s="739"/>
      <c r="D1579" s="739"/>
      <c r="E1579" s="739"/>
      <c r="F1579" s="739"/>
      <c r="G1579" s="739"/>
      <c r="H1579" s="739"/>
      <c r="I1579" s="739"/>
    </row>
    <row r="1580" spans="2:9">
      <c r="B1580" s="739"/>
      <c r="C1580" s="739"/>
      <c r="D1580" s="739"/>
      <c r="E1580" s="739"/>
      <c r="F1580" s="739"/>
      <c r="G1580" s="739"/>
      <c r="H1580" s="739"/>
      <c r="I1580" s="739"/>
    </row>
    <row r="1581" spans="2:9">
      <c r="B1581" s="739"/>
      <c r="C1581" s="739"/>
      <c r="D1581" s="739"/>
      <c r="E1581" s="739"/>
      <c r="F1581" s="739"/>
      <c r="G1581" s="739"/>
      <c r="H1581" s="739"/>
      <c r="I1581" s="739"/>
    </row>
    <row r="1582" spans="2:9">
      <c r="B1582" s="739"/>
      <c r="C1582" s="739"/>
      <c r="D1582" s="739"/>
      <c r="E1582" s="739"/>
      <c r="F1582" s="739"/>
      <c r="G1582" s="739"/>
      <c r="H1582" s="739"/>
      <c r="I1582" s="739"/>
    </row>
    <row r="1583" spans="2:9">
      <c r="B1583" s="739"/>
      <c r="C1583" s="739"/>
      <c r="D1583" s="739"/>
      <c r="E1583" s="739"/>
      <c r="F1583" s="739"/>
      <c r="G1583" s="739"/>
      <c r="H1583" s="739"/>
      <c r="I1583" s="739"/>
    </row>
    <row r="1584" spans="2:9">
      <c r="B1584" s="739"/>
      <c r="C1584" s="739"/>
      <c r="D1584" s="739"/>
      <c r="E1584" s="739"/>
      <c r="F1584" s="739"/>
      <c r="G1584" s="739"/>
      <c r="H1584" s="739"/>
      <c r="I1584" s="739"/>
    </row>
    <row r="1585" spans="2:9">
      <c r="B1585" s="739"/>
      <c r="C1585" s="739"/>
      <c r="D1585" s="739"/>
      <c r="E1585" s="739"/>
      <c r="F1585" s="739"/>
      <c r="G1585" s="739"/>
      <c r="H1585" s="739"/>
      <c r="I1585" s="739"/>
    </row>
    <row r="1586" spans="2:9">
      <c r="B1586" s="739"/>
      <c r="C1586" s="739"/>
      <c r="D1586" s="739"/>
      <c r="E1586" s="739"/>
      <c r="F1586" s="739"/>
      <c r="G1586" s="739"/>
      <c r="H1586" s="739"/>
      <c r="I1586" s="739"/>
    </row>
    <row r="1587" spans="2:9">
      <c r="B1587" s="739"/>
      <c r="C1587" s="739"/>
      <c r="D1587" s="739"/>
      <c r="E1587" s="739"/>
      <c r="F1587" s="739"/>
      <c r="G1587" s="739"/>
      <c r="H1587" s="739"/>
      <c r="I1587" s="739"/>
    </row>
    <row r="1588" spans="2:9">
      <c r="B1588" s="739"/>
      <c r="C1588" s="739"/>
      <c r="D1588" s="739"/>
      <c r="E1588" s="739"/>
      <c r="F1588" s="739"/>
      <c r="G1588" s="739"/>
      <c r="H1588" s="739"/>
      <c r="I1588" s="739"/>
    </row>
    <row r="1589" spans="2:9">
      <c r="B1589" s="739"/>
      <c r="C1589" s="739"/>
      <c r="D1589" s="739"/>
      <c r="E1589" s="739"/>
      <c r="F1589" s="739"/>
      <c r="G1589" s="739"/>
      <c r="H1589" s="739"/>
      <c r="I1589" s="739"/>
    </row>
    <row r="1590" spans="2:9">
      <c r="B1590" s="739"/>
      <c r="C1590" s="739"/>
      <c r="D1590" s="739"/>
      <c r="E1590" s="739"/>
      <c r="F1590" s="739"/>
      <c r="G1590" s="739"/>
      <c r="H1590" s="739"/>
      <c r="I1590" s="739"/>
    </row>
    <row r="1591" spans="2:9">
      <c r="B1591" s="739"/>
      <c r="C1591" s="739"/>
      <c r="D1591" s="739"/>
      <c r="E1591" s="739"/>
      <c r="F1591" s="739"/>
      <c r="G1591" s="739"/>
      <c r="H1591" s="739"/>
      <c r="I1591" s="739"/>
    </row>
    <row r="1592" spans="2:9">
      <c r="B1592" s="739"/>
      <c r="C1592" s="739"/>
      <c r="D1592" s="739"/>
      <c r="E1592" s="739"/>
      <c r="F1592" s="739"/>
      <c r="G1592" s="739"/>
      <c r="H1592" s="739"/>
      <c r="I1592" s="739"/>
    </row>
    <row r="1593" spans="2:9">
      <c r="B1593" s="739"/>
      <c r="C1593" s="739"/>
      <c r="D1593" s="739"/>
      <c r="E1593" s="739"/>
      <c r="F1593" s="739"/>
      <c r="G1593" s="739"/>
      <c r="H1593" s="739"/>
      <c r="I1593" s="739"/>
    </row>
    <row r="1594" spans="2:9">
      <c r="B1594" s="739"/>
      <c r="C1594" s="739"/>
      <c r="D1594" s="739"/>
      <c r="E1594" s="739"/>
      <c r="F1594" s="739"/>
      <c r="G1594" s="739"/>
      <c r="H1594" s="739"/>
      <c r="I1594" s="739"/>
    </row>
    <row r="1595" spans="2:9">
      <c r="B1595" s="739"/>
      <c r="C1595" s="739"/>
      <c r="D1595" s="739"/>
      <c r="E1595" s="739"/>
      <c r="F1595" s="739"/>
      <c r="G1595" s="739"/>
      <c r="H1595" s="739"/>
      <c r="I1595" s="739"/>
    </row>
    <row r="1596" spans="2:9">
      <c r="B1596" s="739"/>
      <c r="C1596" s="739"/>
      <c r="D1596" s="739"/>
      <c r="E1596" s="739"/>
      <c r="F1596" s="739"/>
      <c r="G1596" s="739"/>
      <c r="H1596" s="739"/>
      <c r="I1596" s="739"/>
    </row>
    <row r="1597" spans="2:9">
      <c r="B1597" s="739"/>
      <c r="C1597" s="739"/>
      <c r="D1597" s="739"/>
      <c r="E1597" s="739"/>
      <c r="F1597" s="739"/>
      <c r="G1597" s="739"/>
      <c r="H1597" s="739"/>
      <c r="I1597" s="739"/>
    </row>
    <row r="1598" spans="2:9">
      <c r="B1598" s="739"/>
      <c r="C1598" s="739"/>
      <c r="D1598" s="739"/>
      <c r="E1598" s="739"/>
      <c r="F1598" s="739"/>
      <c r="G1598" s="739"/>
      <c r="H1598" s="739"/>
      <c r="I1598" s="739"/>
    </row>
    <row r="1599" spans="2:9">
      <c r="B1599" s="739"/>
      <c r="C1599" s="739"/>
      <c r="D1599" s="739"/>
      <c r="E1599" s="739"/>
      <c r="F1599" s="739"/>
      <c r="G1599" s="739"/>
      <c r="H1599" s="739"/>
      <c r="I1599" s="739"/>
    </row>
    <row r="1600" spans="2:9">
      <c r="B1600" s="739"/>
      <c r="C1600" s="739"/>
      <c r="D1600" s="739"/>
      <c r="E1600" s="739"/>
      <c r="F1600" s="739"/>
      <c r="G1600" s="739"/>
      <c r="H1600" s="739"/>
      <c r="I1600" s="739"/>
    </row>
    <row r="1601" spans="2:9">
      <c r="B1601" s="739"/>
      <c r="C1601" s="739"/>
      <c r="D1601" s="739"/>
      <c r="E1601" s="739"/>
      <c r="F1601" s="739"/>
      <c r="G1601" s="739"/>
      <c r="H1601" s="739"/>
      <c r="I1601" s="739"/>
    </row>
    <row r="1602" spans="2:9">
      <c r="B1602" s="739"/>
      <c r="C1602" s="739"/>
      <c r="D1602" s="739"/>
      <c r="E1602" s="739"/>
      <c r="F1602" s="739"/>
      <c r="G1602" s="739"/>
      <c r="H1602" s="739"/>
      <c r="I1602" s="739"/>
    </row>
    <row r="1603" spans="2:9">
      <c r="B1603" s="739"/>
      <c r="C1603" s="739"/>
      <c r="D1603" s="739"/>
      <c r="E1603" s="739"/>
      <c r="F1603" s="739"/>
      <c r="G1603" s="739"/>
      <c r="H1603" s="739"/>
      <c r="I1603" s="739"/>
    </row>
    <row r="1604" spans="2:9">
      <c r="B1604" s="739"/>
      <c r="C1604" s="739"/>
      <c r="D1604" s="739"/>
      <c r="E1604" s="739"/>
      <c r="F1604" s="739"/>
      <c r="G1604" s="739"/>
      <c r="H1604" s="739"/>
      <c r="I1604" s="739"/>
    </row>
    <row r="1605" spans="2:9">
      <c r="B1605" s="739"/>
      <c r="C1605" s="739"/>
      <c r="D1605" s="739"/>
      <c r="E1605" s="739"/>
      <c r="F1605" s="739"/>
      <c r="G1605" s="739"/>
      <c r="H1605" s="739"/>
      <c r="I1605" s="739"/>
    </row>
    <row r="1606" spans="2:9">
      <c r="B1606" s="739"/>
      <c r="C1606" s="739"/>
      <c r="D1606" s="739"/>
      <c r="E1606" s="739"/>
      <c r="F1606" s="739"/>
      <c r="G1606" s="739"/>
      <c r="H1606" s="739"/>
      <c r="I1606" s="739"/>
    </row>
    <row r="1607" spans="2:9">
      <c r="B1607" s="739"/>
      <c r="C1607" s="739"/>
      <c r="D1607" s="739"/>
      <c r="E1607" s="739"/>
      <c r="F1607" s="739"/>
      <c r="G1607" s="739"/>
      <c r="H1607" s="739"/>
      <c r="I1607" s="739"/>
    </row>
    <row r="1608" spans="2:9">
      <c r="B1608" s="739"/>
      <c r="C1608" s="739"/>
      <c r="D1608" s="739"/>
      <c r="E1608" s="739"/>
      <c r="F1608" s="739"/>
      <c r="G1608" s="739"/>
      <c r="H1608" s="739"/>
      <c r="I1608" s="739"/>
    </row>
    <row r="1609" spans="2:9">
      <c r="B1609" s="739"/>
      <c r="C1609" s="739"/>
      <c r="D1609" s="739"/>
      <c r="E1609" s="739"/>
      <c r="F1609" s="739"/>
      <c r="G1609" s="739"/>
      <c r="H1609" s="739"/>
      <c r="I1609" s="739"/>
    </row>
    <row r="1610" spans="2:9">
      <c r="B1610" s="739"/>
      <c r="C1610" s="739"/>
      <c r="D1610" s="739"/>
      <c r="E1610" s="739"/>
      <c r="F1610" s="739"/>
      <c r="G1610" s="739"/>
      <c r="H1610" s="739"/>
      <c r="I1610" s="739"/>
    </row>
    <row r="1611" spans="2:9">
      <c r="B1611" s="739"/>
      <c r="C1611" s="739"/>
      <c r="D1611" s="739"/>
      <c r="E1611" s="739"/>
      <c r="F1611" s="739"/>
      <c r="G1611" s="739"/>
      <c r="H1611" s="739"/>
      <c r="I1611" s="739"/>
    </row>
    <row r="1612" spans="2:9">
      <c r="B1612" s="739"/>
      <c r="C1612" s="739"/>
      <c r="D1612" s="739"/>
      <c r="E1612" s="739"/>
      <c r="F1612" s="739"/>
      <c r="G1612" s="739"/>
      <c r="H1612" s="739"/>
      <c r="I1612" s="739"/>
    </row>
    <row r="1613" spans="2:9">
      <c r="B1613" s="739"/>
      <c r="C1613" s="739"/>
      <c r="D1613" s="739"/>
      <c r="E1613" s="739"/>
      <c r="F1613" s="739"/>
      <c r="G1613" s="739"/>
      <c r="H1613" s="739"/>
      <c r="I1613" s="739"/>
    </row>
    <row r="1614" spans="2:9">
      <c r="B1614" s="739"/>
      <c r="C1614" s="739"/>
      <c r="D1614" s="739"/>
      <c r="E1614" s="739"/>
      <c r="F1614" s="739"/>
      <c r="G1614" s="739"/>
      <c r="H1614" s="739"/>
      <c r="I1614" s="739"/>
    </row>
    <row r="1615" spans="2:9">
      <c r="B1615" s="739"/>
      <c r="C1615" s="739"/>
      <c r="D1615" s="739"/>
      <c r="E1615" s="739"/>
      <c r="F1615" s="739"/>
      <c r="G1615" s="739"/>
      <c r="H1615" s="739"/>
      <c r="I1615" s="739"/>
    </row>
    <row r="1616" spans="2:9">
      <c r="B1616" s="739"/>
      <c r="C1616" s="739"/>
      <c r="D1616" s="739"/>
      <c r="E1616" s="739"/>
      <c r="F1616" s="739"/>
      <c r="G1616" s="739"/>
      <c r="H1616" s="739"/>
      <c r="I1616" s="739"/>
    </row>
    <row r="1617" spans="2:9">
      <c r="B1617" s="739"/>
      <c r="C1617" s="739"/>
      <c r="D1617" s="739"/>
      <c r="E1617" s="739"/>
      <c r="F1617" s="739"/>
      <c r="G1617" s="739"/>
      <c r="H1617" s="739"/>
      <c r="I1617" s="739"/>
    </row>
    <row r="1618" spans="2:9">
      <c r="B1618" s="739"/>
      <c r="C1618" s="739"/>
      <c r="D1618" s="739"/>
      <c r="E1618" s="739"/>
      <c r="F1618" s="739"/>
      <c r="G1618" s="739"/>
      <c r="H1618" s="739"/>
      <c r="I1618" s="739"/>
    </row>
    <row r="1619" spans="2:9">
      <c r="B1619" s="739"/>
      <c r="C1619" s="739"/>
      <c r="D1619" s="739"/>
      <c r="E1619" s="739"/>
      <c r="F1619" s="739"/>
      <c r="G1619" s="739"/>
      <c r="H1619" s="739"/>
      <c r="I1619" s="739"/>
    </row>
    <row r="1620" spans="2:9">
      <c r="B1620" s="739"/>
      <c r="C1620" s="739"/>
      <c r="D1620" s="739"/>
      <c r="E1620" s="739"/>
      <c r="F1620" s="739"/>
      <c r="G1620" s="739"/>
      <c r="H1620" s="739"/>
      <c r="I1620" s="739"/>
    </row>
    <row r="1621" spans="2:9">
      <c r="B1621" s="739"/>
      <c r="C1621" s="739"/>
      <c r="D1621" s="739"/>
      <c r="E1621" s="739"/>
      <c r="F1621" s="739"/>
      <c r="G1621" s="739"/>
      <c r="H1621" s="739"/>
      <c r="I1621" s="739"/>
    </row>
    <row r="1622" spans="2:9">
      <c r="B1622" s="739"/>
      <c r="C1622" s="739"/>
      <c r="D1622" s="739"/>
      <c r="E1622" s="739"/>
      <c r="F1622" s="739"/>
      <c r="G1622" s="739"/>
      <c r="H1622" s="739"/>
      <c r="I1622" s="739"/>
    </row>
    <row r="1623" spans="2:9">
      <c r="B1623" s="739"/>
      <c r="C1623" s="739"/>
      <c r="D1623" s="739"/>
      <c r="E1623" s="739"/>
      <c r="F1623" s="739"/>
      <c r="G1623" s="739"/>
      <c r="H1623" s="739"/>
      <c r="I1623" s="739"/>
    </row>
    <row r="1624" spans="2:9">
      <c r="B1624" s="739"/>
      <c r="C1624" s="739"/>
      <c r="D1624" s="739"/>
      <c r="E1624" s="739"/>
      <c r="F1624" s="739"/>
      <c r="G1624" s="739"/>
      <c r="H1624" s="739"/>
      <c r="I1624" s="739"/>
    </row>
    <row r="1625" spans="2:9">
      <c r="B1625" s="739"/>
      <c r="C1625" s="739"/>
      <c r="D1625" s="739"/>
      <c r="E1625" s="739"/>
      <c r="F1625" s="739"/>
      <c r="G1625" s="739"/>
      <c r="H1625" s="739"/>
      <c r="I1625" s="739"/>
    </row>
    <row r="1626" spans="2:9">
      <c r="B1626" s="739"/>
      <c r="C1626" s="739"/>
      <c r="D1626" s="739"/>
      <c r="E1626" s="739"/>
      <c r="F1626" s="739"/>
      <c r="G1626" s="739"/>
      <c r="H1626" s="739"/>
      <c r="I1626" s="739"/>
    </row>
    <row r="1627" spans="2:9">
      <c r="B1627" s="739"/>
      <c r="C1627" s="739"/>
      <c r="D1627" s="739"/>
      <c r="E1627" s="739"/>
      <c r="F1627" s="739"/>
      <c r="G1627" s="739"/>
      <c r="H1627" s="739"/>
      <c r="I1627" s="739"/>
    </row>
    <row r="1628" spans="2:9">
      <c r="B1628" s="739"/>
      <c r="C1628" s="739"/>
      <c r="D1628" s="739"/>
      <c r="E1628" s="739"/>
      <c r="F1628" s="739"/>
      <c r="G1628" s="739"/>
      <c r="H1628" s="739"/>
      <c r="I1628" s="739"/>
    </row>
    <row r="1629" spans="2:9">
      <c r="B1629" s="739"/>
      <c r="C1629" s="739"/>
      <c r="D1629" s="739"/>
      <c r="E1629" s="739"/>
      <c r="F1629" s="739"/>
      <c r="G1629" s="739"/>
      <c r="H1629" s="739"/>
      <c r="I1629" s="739"/>
    </row>
    <row r="1630" spans="2:9">
      <c r="B1630" s="739"/>
      <c r="C1630" s="739"/>
      <c r="D1630" s="739"/>
      <c r="E1630" s="739"/>
      <c r="F1630" s="739"/>
      <c r="G1630" s="739"/>
      <c r="H1630" s="739"/>
      <c r="I1630" s="739"/>
    </row>
    <row r="1631" spans="2:9">
      <c r="B1631" s="739"/>
      <c r="C1631" s="739"/>
      <c r="D1631" s="739"/>
      <c r="E1631" s="739"/>
      <c r="F1631" s="739"/>
      <c r="G1631" s="739"/>
      <c r="H1631" s="739"/>
      <c r="I1631" s="739"/>
    </row>
    <row r="1632" spans="2:9">
      <c r="B1632" s="739"/>
      <c r="C1632" s="739"/>
      <c r="D1632" s="739"/>
      <c r="E1632" s="739"/>
      <c r="F1632" s="739"/>
      <c r="G1632" s="739"/>
      <c r="H1632" s="739"/>
      <c r="I1632" s="739"/>
    </row>
    <row r="1633" spans="2:9">
      <c r="B1633" s="739"/>
      <c r="C1633" s="739"/>
      <c r="D1633" s="739"/>
      <c r="E1633" s="739"/>
      <c r="F1633" s="739"/>
      <c r="G1633" s="739"/>
      <c r="H1633" s="739"/>
      <c r="I1633" s="739"/>
    </row>
    <row r="1634" spans="2:9">
      <c r="B1634" s="739"/>
      <c r="C1634" s="739"/>
      <c r="D1634" s="739"/>
      <c r="E1634" s="739"/>
      <c r="F1634" s="739"/>
      <c r="G1634" s="739"/>
      <c r="H1634" s="739"/>
      <c r="I1634" s="739"/>
    </row>
    <row r="1635" spans="2:9">
      <c r="B1635" s="739"/>
      <c r="C1635" s="739"/>
      <c r="D1635" s="739"/>
      <c r="E1635" s="739"/>
      <c r="F1635" s="739"/>
      <c r="G1635" s="739"/>
      <c r="H1635" s="739"/>
      <c r="I1635" s="739"/>
    </row>
    <row r="1636" spans="2:9">
      <c r="B1636" s="739"/>
      <c r="C1636" s="739"/>
      <c r="D1636" s="739"/>
      <c r="E1636" s="739"/>
      <c r="F1636" s="739"/>
      <c r="G1636" s="739"/>
      <c r="H1636" s="739"/>
      <c r="I1636" s="739"/>
    </row>
    <row r="1637" spans="2:9">
      <c r="B1637" s="739"/>
      <c r="C1637" s="739"/>
      <c r="D1637" s="739"/>
      <c r="E1637" s="739"/>
      <c r="F1637" s="739"/>
      <c r="G1637" s="739"/>
      <c r="H1637" s="739"/>
      <c r="I1637" s="739"/>
    </row>
    <row r="1638" spans="2:9">
      <c r="B1638" s="739"/>
      <c r="C1638" s="739"/>
      <c r="D1638" s="739"/>
      <c r="E1638" s="739"/>
      <c r="F1638" s="739"/>
      <c r="G1638" s="739"/>
      <c r="H1638" s="739"/>
      <c r="I1638" s="739"/>
    </row>
    <row r="1639" spans="2:9">
      <c r="B1639" s="739"/>
      <c r="C1639" s="739"/>
      <c r="D1639" s="739"/>
      <c r="E1639" s="739"/>
      <c r="F1639" s="739"/>
      <c r="G1639" s="739"/>
      <c r="H1639" s="739"/>
      <c r="I1639" s="739"/>
    </row>
    <row r="1640" spans="2:9">
      <c r="B1640" s="739"/>
      <c r="C1640" s="739"/>
      <c r="D1640" s="739"/>
      <c r="E1640" s="739"/>
      <c r="F1640" s="739"/>
      <c r="G1640" s="739"/>
      <c r="H1640" s="739"/>
      <c r="I1640" s="739"/>
    </row>
    <row r="1641" spans="2:9">
      <c r="B1641" s="739"/>
      <c r="C1641" s="739"/>
      <c r="D1641" s="739"/>
      <c r="E1641" s="739"/>
      <c r="F1641" s="739"/>
      <c r="G1641" s="739"/>
      <c r="H1641" s="739"/>
      <c r="I1641" s="739"/>
    </row>
    <row r="1642" spans="2:9">
      <c r="B1642" s="739"/>
      <c r="C1642" s="739"/>
      <c r="D1642" s="739"/>
      <c r="E1642" s="739"/>
      <c r="F1642" s="739"/>
      <c r="G1642" s="739"/>
      <c r="H1642" s="739"/>
      <c r="I1642" s="739"/>
    </row>
    <row r="1643" spans="2:9">
      <c r="B1643" s="739"/>
      <c r="C1643" s="739"/>
      <c r="D1643" s="739"/>
      <c r="E1643" s="739"/>
      <c r="F1643" s="739"/>
      <c r="G1643" s="739"/>
      <c r="H1643" s="739"/>
      <c r="I1643" s="739"/>
    </row>
    <row r="1644" spans="2:9">
      <c r="B1644" s="739"/>
      <c r="C1644" s="739"/>
      <c r="D1644" s="739"/>
      <c r="E1644" s="739"/>
      <c r="F1644" s="739"/>
      <c r="G1644" s="739"/>
      <c r="H1644" s="739"/>
      <c r="I1644" s="739"/>
    </row>
    <row r="1645" spans="2:9">
      <c r="B1645" s="739"/>
      <c r="C1645" s="739"/>
      <c r="D1645" s="739"/>
      <c r="E1645" s="739"/>
      <c r="F1645" s="739"/>
      <c r="G1645" s="739"/>
      <c r="H1645" s="739"/>
      <c r="I1645" s="739"/>
    </row>
    <row r="1646" spans="2:9">
      <c r="B1646" s="739"/>
      <c r="C1646" s="739"/>
      <c r="D1646" s="739"/>
      <c r="E1646" s="739"/>
      <c r="F1646" s="739"/>
      <c r="G1646" s="739"/>
      <c r="H1646" s="739"/>
      <c r="I1646" s="739"/>
    </row>
    <row r="1647" spans="2:9">
      <c r="B1647" s="739"/>
      <c r="C1647" s="739"/>
      <c r="D1647" s="739"/>
      <c r="E1647" s="739"/>
      <c r="F1647" s="739"/>
      <c r="G1647" s="739"/>
      <c r="H1647" s="739"/>
      <c r="I1647" s="739"/>
    </row>
    <row r="1648" spans="2:9">
      <c r="B1648" s="739"/>
      <c r="C1648" s="739"/>
      <c r="D1648" s="739"/>
      <c r="E1648" s="739"/>
      <c r="F1648" s="739"/>
      <c r="G1648" s="739"/>
      <c r="H1648" s="739"/>
      <c r="I1648" s="739"/>
    </row>
    <row r="1649" spans="2:9">
      <c r="B1649" s="739"/>
      <c r="C1649" s="739"/>
      <c r="D1649" s="739"/>
      <c r="E1649" s="739"/>
      <c r="F1649" s="739"/>
      <c r="G1649" s="739"/>
      <c r="H1649" s="739"/>
      <c r="I1649" s="739"/>
    </row>
    <row r="1650" spans="2:9">
      <c r="B1650" s="739"/>
      <c r="C1650" s="739"/>
      <c r="D1650" s="739"/>
      <c r="E1650" s="739"/>
      <c r="F1650" s="739"/>
      <c r="G1650" s="739"/>
      <c r="H1650" s="739"/>
      <c r="I1650" s="739"/>
    </row>
    <row r="1651" spans="2:9">
      <c r="B1651" s="739"/>
      <c r="C1651" s="739"/>
      <c r="D1651" s="739"/>
      <c r="E1651" s="739"/>
      <c r="F1651" s="739"/>
      <c r="G1651" s="739"/>
      <c r="H1651" s="739"/>
      <c r="I1651" s="739"/>
    </row>
    <row r="1652" spans="2:9">
      <c r="B1652" s="739"/>
      <c r="C1652" s="739"/>
      <c r="D1652" s="739"/>
      <c r="E1652" s="739"/>
      <c r="F1652" s="739"/>
      <c r="G1652" s="739"/>
      <c r="H1652" s="739"/>
      <c r="I1652" s="739"/>
    </row>
    <row r="1653" spans="2:9">
      <c r="B1653" s="739"/>
      <c r="C1653" s="739"/>
      <c r="D1653" s="739"/>
      <c r="E1653" s="739"/>
      <c r="F1653" s="739"/>
      <c r="G1653" s="739"/>
      <c r="H1653" s="739"/>
      <c r="I1653" s="739"/>
    </row>
    <row r="1654" spans="2:9">
      <c r="B1654" s="739"/>
      <c r="C1654" s="739"/>
      <c r="D1654" s="739"/>
      <c r="E1654" s="739"/>
      <c r="F1654" s="739"/>
      <c r="G1654" s="739"/>
      <c r="H1654" s="739"/>
      <c r="I1654" s="739"/>
    </row>
    <row r="1655" spans="2:9">
      <c r="B1655" s="739"/>
      <c r="C1655" s="739"/>
      <c r="D1655" s="739"/>
      <c r="E1655" s="739"/>
      <c r="F1655" s="739"/>
      <c r="G1655" s="739"/>
      <c r="H1655" s="739"/>
      <c r="I1655" s="739"/>
    </row>
    <row r="1656" spans="2:9">
      <c r="B1656" s="739"/>
      <c r="C1656" s="739"/>
      <c r="D1656" s="739"/>
      <c r="E1656" s="739"/>
      <c r="F1656" s="739"/>
      <c r="G1656" s="739"/>
      <c r="H1656" s="739"/>
      <c r="I1656" s="739"/>
    </row>
    <row r="1657" spans="2:9">
      <c r="B1657" s="739"/>
      <c r="C1657" s="739"/>
      <c r="D1657" s="739"/>
      <c r="E1657" s="739"/>
      <c r="F1657" s="739"/>
      <c r="G1657" s="739"/>
      <c r="H1657" s="739"/>
      <c r="I1657" s="739"/>
    </row>
    <row r="1658" spans="2:9">
      <c r="B1658" s="739"/>
      <c r="C1658" s="739"/>
      <c r="D1658" s="739"/>
      <c r="E1658" s="739"/>
      <c r="F1658" s="739"/>
      <c r="G1658" s="739"/>
      <c r="H1658" s="739"/>
      <c r="I1658" s="739"/>
    </row>
    <row r="1659" spans="2:9">
      <c r="B1659" s="739"/>
      <c r="C1659" s="739"/>
      <c r="D1659" s="739"/>
      <c r="E1659" s="739"/>
      <c r="F1659" s="739"/>
      <c r="G1659" s="739"/>
      <c r="H1659" s="739"/>
      <c r="I1659" s="739"/>
    </row>
    <row r="1660" spans="2:9">
      <c r="B1660" s="739"/>
      <c r="C1660" s="739"/>
      <c r="D1660" s="739"/>
      <c r="E1660" s="739"/>
      <c r="F1660" s="739"/>
      <c r="G1660" s="739"/>
      <c r="H1660" s="739"/>
      <c r="I1660" s="739"/>
    </row>
    <row r="1661" spans="2:9">
      <c r="B1661" s="739"/>
      <c r="C1661" s="739"/>
      <c r="D1661" s="739"/>
      <c r="E1661" s="739"/>
      <c r="F1661" s="739"/>
      <c r="G1661" s="739"/>
      <c r="H1661" s="739"/>
      <c r="I1661" s="739"/>
    </row>
    <row r="1662" spans="2:9">
      <c r="B1662" s="739"/>
      <c r="C1662" s="739"/>
      <c r="D1662" s="739"/>
      <c r="E1662" s="739"/>
      <c r="F1662" s="739"/>
      <c r="G1662" s="739"/>
      <c r="H1662" s="739"/>
      <c r="I1662" s="739"/>
    </row>
    <row r="1663" spans="2:9">
      <c r="B1663" s="739"/>
      <c r="C1663" s="739"/>
      <c r="D1663" s="739"/>
      <c r="E1663" s="739"/>
      <c r="F1663" s="739"/>
      <c r="G1663" s="739"/>
      <c r="H1663" s="739"/>
      <c r="I1663" s="739"/>
    </row>
    <row r="1664" spans="2:9">
      <c r="B1664" s="739"/>
      <c r="C1664" s="739"/>
      <c r="D1664" s="739"/>
      <c r="E1664" s="739"/>
      <c r="F1664" s="739"/>
      <c r="G1664" s="739"/>
      <c r="H1664" s="739"/>
      <c r="I1664" s="739"/>
    </row>
    <row r="1665" spans="2:9">
      <c r="B1665" s="739"/>
      <c r="C1665" s="739"/>
      <c r="D1665" s="739"/>
      <c r="E1665" s="739"/>
      <c r="F1665" s="739"/>
      <c r="G1665" s="739"/>
      <c r="H1665" s="739"/>
      <c r="I1665" s="739"/>
    </row>
    <row r="1666" spans="2:9">
      <c r="B1666" s="739"/>
      <c r="C1666" s="739"/>
      <c r="D1666" s="739"/>
      <c r="E1666" s="739"/>
      <c r="F1666" s="739"/>
      <c r="G1666" s="739"/>
      <c r="H1666" s="739"/>
      <c r="I1666" s="739"/>
    </row>
    <row r="1667" spans="2:9">
      <c r="B1667" s="739"/>
      <c r="C1667" s="739"/>
      <c r="D1667" s="739"/>
      <c r="E1667" s="739"/>
      <c r="F1667" s="739"/>
      <c r="G1667" s="739"/>
      <c r="H1667" s="739"/>
      <c r="I1667" s="739"/>
    </row>
    <row r="1668" spans="2:9">
      <c r="B1668" s="739"/>
      <c r="C1668" s="739"/>
      <c r="D1668" s="739"/>
      <c r="E1668" s="739"/>
      <c r="F1668" s="739"/>
      <c r="G1668" s="739"/>
      <c r="H1668" s="739"/>
      <c r="I1668" s="739"/>
    </row>
    <row r="1669" spans="2:9">
      <c r="B1669" s="739"/>
      <c r="C1669" s="739"/>
      <c r="D1669" s="739"/>
      <c r="E1669" s="739"/>
      <c r="F1669" s="739"/>
      <c r="G1669" s="739"/>
      <c r="H1669" s="739"/>
      <c r="I1669" s="739"/>
    </row>
    <row r="1670" spans="2:9">
      <c r="B1670" s="739"/>
      <c r="C1670" s="739"/>
      <c r="D1670" s="739"/>
      <c r="E1670" s="739"/>
      <c r="F1670" s="739"/>
      <c r="G1670" s="739"/>
      <c r="H1670" s="739"/>
      <c r="I1670" s="739"/>
    </row>
    <row r="1671" spans="2:9">
      <c r="B1671" s="739"/>
      <c r="C1671" s="739"/>
      <c r="D1671" s="739"/>
      <c r="E1671" s="739"/>
      <c r="F1671" s="739"/>
      <c r="G1671" s="739"/>
      <c r="H1671" s="739"/>
      <c r="I1671" s="739"/>
    </row>
    <row r="1672" spans="2:9">
      <c r="B1672" s="739"/>
      <c r="C1672" s="739"/>
      <c r="D1672" s="739"/>
      <c r="E1672" s="739"/>
      <c r="F1672" s="739"/>
      <c r="G1672" s="739"/>
      <c r="H1672" s="739"/>
      <c r="I1672" s="739"/>
    </row>
    <row r="1673" spans="2:9">
      <c r="B1673" s="739"/>
      <c r="C1673" s="739"/>
      <c r="D1673" s="739"/>
      <c r="E1673" s="739"/>
      <c r="F1673" s="739"/>
      <c r="G1673" s="739"/>
      <c r="H1673" s="739"/>
      <c r="I1673" s="739"/>
    </row>
    <row r="1674" spans="2:9">
      <c r="B1674" s="739"/>
      <c r="C1674" s="739"/>
      <c r="D1674" s="739"/>
      <c r="E1674" s="739"/>
      <c r="F1674" s="739"/>
      <c r="G1674" s="739"/>
      <c r="H1674" s="739"/>
      <c r="I1674" s="739"/>
    </row>
    <row r="1675" spans="2:9">
      <c r="B1675" s="739"/>
      <c r="C1675" s="739"/>
      <c r="D1675" s="739"/>
      <c r="E1675" s="739"/>
      <c r="F1675" s="739"/>
      <c r="G1675" s="739"/>
      <c r="H1675" s="739"/>
      <c r="I1675" s="739"/>
    </row>
    <row r="1676" spans="2:9">
      <c r="B1676" s="739"/>
      <c r="C1676" s="739"/>
      <c r="D1676" s="739"/>
      <c r="E1676" s="739"/>
      <c r="F1676" s="739"/>
      <c r="G1676" s="739"/>
      <c r="H1676" s="739"/>
      <c r="I1676" s="739"/>
    </row>
    <row r="1677" spans="2:9">
      <c r="B1677" s="739"/>
      <c r="C1677" s="739"/>
      <c r="D1677" s="739"/>
      <c r="E1677" s="739"/>
      <c r="F1677" s="739"/>
      <c r="G1677" s="739"/>
      <c r="H1677" s="739"/>
      <c r="I1677" s="739"/>
    </row>
    <row r="1678" spans="2:9">
      <c r="B1678" s="739"/>
      <c r="C1678" s="739"/>
      <c r="D1678" s="739"/>
      <c r="E1678" s="739"/>
      <c r="F1678" s="739"/>
      <c r="G1678" s="739"/>
      <c r="H1678" s="739"/>
      <c r="I1678" s="739"/>
    </row>
    <row r="1679" spans="2:9">
      <c r="B1679" s="739"/>
      <c r="C1679" s="739"/>
      <c r="D1679" s="739"/>
      <c r="E1679" s="739"/>
      <c r="F1679" s="739"/>
      <c r="G1679" s="739"/>
      <c r="H1679" s="739"/>
      <c r="I1679" s="739"/>
    </row>
    <row r="1680" spans="2:9">
      <c r="B1680" s="739"/>
      <c r="C1680" s="739"/>
      <c r="D1680" s="739"/>
      <c r="E1680" s="739"/>
      <c r="F1680" s="739"/>
      <c r="G1680" s="739"/>
      <c r="H1680" s="739"/>
      <c r="I1680" s="739"/>
    </row>
    <row r="1681" spans="2:9">
      <c r="B1681" s="739"/>
      <c r="C1681" s="739"/>
      <c r="D1681" s="739"/>
      <c r="E1681" s="739"/>
      <c r="F1681" s="739"/>
      <c r="G1681" s="739"/>
      <c r="H1681" s="739"/>
      <c r="I1681" s="739"/>
    </row>
    <row r="1682" spans="2:9">
      <c r="B1682" s="739"/>
      <c r="C1682" s="739"/>
      <c r="D1682" s="739"/>
      <c r="E1682" s="739"/>
      <c r="F1682" s="739"/>
      <c r="G1682" s="739"/>
      <c r="H1682" s="739"/>
      <c r="I1682" s="739"/>
    </row>
    <row r="1683" spans="2:9">
      <c r="B1683" s="739"/>
      <c r="C1683" s="739"/>
      <c r="D1683" s="739"/>
      <c r="E1683" s="739"/>
      <c r="F1683" s="739"/>
      <c r="G1683" s="739"/>
      <c r="H1683" s="739"/>
      <c r="I1683" s="739"/>
    </row>
    <row r="1684" spans="2:9">
      <c r="B1684" s="739"/>
      <c r="C1684" s="739"/>
      <c r="D1684" s="739"/>
      <c r="E1684" s="739"/>
      <c r="F1684" s="739"/>
      <c r="G1684" s="739"/>
      <c r="H1684" s="739"/>
      <c r="I1684" s="739"/>
    </row>
    <row r="1685" spans="2:9">
      <c r="B1685" s="739"/>
      <c r="C1685" s="739"/>
      <c r="D1685" s="739"/>
      <c r="E1685" s="739"/>
      <c r="F1685" s="739"/>
      <c r="G1685" s="739"/>
      <c r="H1685" s="739"/>
      <c r="I1685" s="739"/>
    </row>
    <row r="1686" spans="2:9">
      <c r="B1686" s="739"/>
      <c r="C1686" s="739"/>
      <c r="D1686" s="739"/>
      <c r="E1686" s="739"/>
      <c r="F1686" s="739"/>
      <c r="G1686" s="739"/>
      <c r="H1686" s="739"/>
      <c r="I1686" s="739"/>
    </row>
    <row r="1687" spans="2:9">
      <c r="B1687" s="739"/>
      <c r="C1687" s="739"/>
      <c r="D1687" s="739"/>
      <c r="E1687" s="739"/>
      <c r="F1687" s="739"/>
      <c r="G1687" s="739"/>
      <c r="H1687" s="739"/>
      <c r="I1687" s="739"/>
    </row>
    <row r="1688" spans="2:9">
      <c r="B1688" s="739"/>
      <c r="C1688" s="739"/>
      <c r="D1688" s="739"/>
      <c r="E1688" s="739"/>
      <c r="F1688" s="739"/>
      <c r="G1688" s="739"/>
      <c r="H1688" s="739"/>
      <c r="I1688" s="739"/>
    </row>
    <row r="1689" spans="2:9">
      <c r="B1689" s="739"/>
      <c r="C1689" s="739"/>
      <c r="D1689" s="739"/>
      <c r="E1689" s="739"/>
      <c r="F1689" s="739"/>
      <c r="G1689" s="739"/>
      <c r="H1689" s="739"/>
      <c r="I1689" s="739"/>
    </row>
    <row r="1690" spans="2:9">
      <c r="B1690" s="739"/>
      <c r="C1690" s="739"/>
      <c r="D1690" s="739"/>
      <c r="E1690" s="739"/>
      <c r="F1690" s="739"/>
      <c r="G1690" s="739"/>
      <c r="H1690" s="739"/>
      <c r="I1690" s="739"/>
    </row>
    <row r="1691" spans="2:9">
      <c r="B1691" s="739"/>
      <c r="C1691" s="739"/>
      <c r="D1691" s="739"/>
      <c r="E1691" s="739"/>
      <c r="F1691" s="739"/>
      <c r="G1691" s="739"/>
      <c r="H1691" s="739"/>
      <c r="I1691" s="739"/>
    </row>
    <row r="1692" spans="2:9">
      <c r="B1692" s="739"/>
      <c r="C1692" s="739"/>
      <c r="D1692" s="739"/>
      <c r="E1692" s="739"/>
      <c r="F1692" s="739"/>
      <c r="G1692" s="739"/>
      <c r="H1692" s="739"/>
      <c r="I1692" s="739"/>
    </row>
    <row r="1693" spans="2:9">
      <c r="B1693" s="739"/>
      <c r="C1693" s="739"/>
      <c r="D1693" s="739"/>
      <c r="E1693" s="739"/>
      <c r="F1693" s="739"/>
      <c r="G1693" s="739"/>
      <c r="H1693" s="739"/>
      <c r="I1693" s="739"/>
    </row>
    <row r="1694" spans="2:9">
      <c r="B1694" s="739"/>
      <c r="C1694" s="739"/>
      <c r="D1694" s="739"/>
      <c r="E1694" s="739"/>
      <c r="F1694" s="739"/>
      <c r="G1694" s="739"/>
      <c r="H1694" s="739"/>
      <c r="I1694" s="739"/>
    </row>
    <row r="1695" spans="2:9">
      <c r="B1695" s="739"/>
      <c r="C1695" s="739"/>
      <c r="D1695" s="739"/>
      <c r="E1695" s="739"/>
      <c r="F1695" s="739"/>
      <c r="G1695" s="739"/>
      <c r="H1695" s="739"/>
      <c r="I1695" s="739"/>
    </row>
    <row r="1696" spans="2:9">
      <c r="B1696" s="739"/>
      <c r="C1696" s="739"/>
      <c r="D1696" s="739"/>
      <c r="E1696" s="739"/>
      <c r="F1696" s="739"/>
      <c r="G1696" s="739"/>
      <c r="H1696" s="739"/>
      <c r="I1696" s="739"/>
    </row>
    <row r="1697" spans="2:9">
      <c r="B1697" s="739"/>
      <c r="C1697" s="739"/>
      <c r="D1697" s="739"/>
      <c r="E1697" s="739"/>
      <c r="F1697" s="739"/>
      <c r="G1697" s="739"/>
      <c r="H1697" s="739"/>
      <c r="I1697" s="739"/>
    </row>
    <row r="1698" spans="2:9">
      <c r="B1698" s="739"/>
      <c r="C1698" s="739"/>
      <c r="D1698" s="739"/>
      <c r="E1698" s="739"/>
      <c r="F1698" s="739"/>
      <c r="G1698" s="739"/>
      <c r="H1698" s="739"/>
      <c r="I1698" s="739"/>
    </row>
    <row r="1699" spans="2:9">
      <c r="B1699" s="739"/>
      <c r="C1699" s="739"/>
      <c r="D1699" s="739"/>
      <c r="E1699" s="739"/>
      <c r="F1699" s="739"/>
      <c r="G1699" s="739"/>
      <c r="H1699" s="739"/>
      <c r="I1699" s="739"/>
    </row>
    <row r="1700" spans="2:9">
      <c r="B1700" s="739"/>
      <c r="C1700" s="739"/>
      <c r="D1700" s="739"/>
      <c r="E1700" s="739"/>
      <c r="F1700" s="739"/>
      <c r="G1700" s="739"/>
      <c r="H1700" s="739"/>
      <c r="I1700" s="739"/>
    </row>
    <row r="1701" spans="2:9">
      <c r="B1701" s="739"/>
      <c r="C1701" s="739"/>
      <c r="D1701" s="739"/>
      <c r="E1701" s="739"/>
      <c r="F1701" s="739"/>
      <c r="G1701" s="739"/>
      <c r="H1701" s="739"/>
      <c r="I1701" s="739"/>
    </row>
    <row r="1702" spans="2:9">
      <c r="B1702" s="739"/>
      <c r="C1702" s="739"/>
      <c r="D1702" s="739"/>
      <c r="E1702" s="739"/>
      <c r="F1702" s="739"/>
      <c r="G1702" s="739"/>
      <c r="H1702" s="739"/>
      <c r="I1702" s="739"/>
    </row>
    <row r="1703" spans="2:9">
      <c r="B1703" s="739"/>
      <c r="C1703" s="739"/>
      <c r="D1703" s="739"/>
      <c r="E1703" s="739"/>
      <c r="F1703" s="739"/>
      <c r="G1703" s="739"/>
      <c r="H1703" s="739"/>
      <c r="I1703" s="739"/>
    </row>
    <row r="1704" spans="2:9">
      <c r="B1704" s="739"/>
      <c r="C1704" s="739"/>
      <c r="D1704" s="739"/>
      <c r="E1704" s="739"/>
      <c r="F1704" s="739"/>
      <c r="G1704" s="739"/>
      <c r="H1704" s="739"/>
      <c r="I1704" s="739"/>
    </row>
    <row r="1705" spans="2:9">
      <c r="B1705" s="739"/>
      <c r="C1705" s="739"/>
      <c r="D1705" s="739"/>
      <c r="E1705" s="739"/>
      <c r="F1705" s="739"/>
      <c r="G1705" s="739"/>
      <c r="H1705" s="739"/>
      <c r="I1705" s="739"/>
    </row>
    <row r="1706" spans="2:9">
      <c r="B1706" s="739"/>
      <c r="C1706" s="739"/>
      <c r="D1706" s="739"/>
      <c r="E1706" s="739"/>
      <c r="F1706" s="739"/>
      <c r="G1706" s="739"/>
      <c r="H1706" s="739"/>
      <c r="I1706" s="739"/>
    </row>
    <row r="1707" spans="2:9">
      <c r="B1707" s="739"/>
      <c r="C1707" s="739"/>
      <c r="D1707" s="739"/>
      <c r="E1707" s="739"/>
      <c r="F1707" s="739"/>
      <c r="G1707" s="739"/>
      <c r="H1707" s="739"/>
      <c r="I1707" s="739"/>
    </row>
    <row r="1708" spans="2:9">
      <c r="B1708" s="739"/>
      <c r="C1708" s="739"/>
      <c r="D1708" s="739"/>
      <c r="E1708" s="739"/>
      <c r="F1708" s="739"/>
      <c r="G1708" s="739"/>
      <c r="H1708" s="739"/>
      <c r="I1708" s="739"/>
    </row>
    <row r="1709" spans="2:9">
      <c r="B1709" s="739"/>
      <c r="C1709" s="739"/>
      <c r="D1709" s="739"/>
      <c r="E1709" s="739"/>
      <c r="F1709" s="739"/>
      <c r="G1709" s="739"/>
      <c r="H1709" s="739"/>
      <c r="I1709" s="739"/>
    </row>
    <row r="1710" spans="2:9">
      <c r="B1710" s="739"/>
      <c r="C1710" s="739"/>
      <c r="D1710" s="739"/>
      <c r="E1710" s="739"/>
      <c r="F1710" s="739"/>
      <c r="G1710" s="739"/>
      <c r="H1710" s="739"/>
      <c r="I1710" s="739"/>
    </row>
    <row r="1711" spans="2:9">
      <c r="B1711" s="739"/>
      <c r="C1711" s="739"/>
      <c r="D1711" s="739"/>
      <c r="E1711" s="739"/>
      <c r="F1711" s="739"/>
      <c r="G1711" s="739"/>
      <c r="H1711" s="739"/>
      <c r="I1711" s="739"/>
    </row>
    <row r="1712" spans="2:9">
      <c r="B1712" s="739"/>
      <c r="C1712" s="739"/>
      <c r="D1712" s="739"/>
      <c r="E1712" s="739"/>
      <c r="F1712" s="739"/>
      <c r="G1712" s="739"/>
      <c r="H1712" s="739"/>
      <c r="I1712" s="739"/>
    </row>
    <row r="1713" spans="2:9">
      <c r="B1713" s="739"/>
      <c r="C1713" s="739"/>
      <c r="D1713" s="739"/>
      <c r="E1713" s="739"/>
      <c r="F1713" s="739"/>
      <c r="G1713" s="739"/>
      <c r="H1713" s="739"/>
      <c r="I1713" s="739"/>
    </row>
    <row r="1714" spans="2:9">
      <c r="B1714" s="739"/>
      <c r="C1714" s="739"/>
      <c r="D1714" s="739"/>
      <c r="E1714" s="739"/>
      <c r="F1714" s="739"/>
      <c r="G1714" s="739"/>
      <c r="H1714" s="739"/>
      <c r="I1714" s="739"/>
    </row>
    <row r="1715" spans="2:9">
      <c r="B1715" s="739"/>
      <c r="C1715" s="739"/>
      <c r="D1715" s="739"/>
      <c r="E1715" s="739"/>
      <c r="F1715" s="739"/>
      <c r="G1715" s="739"/>
      <c r="H1715" s="739"/>
      <c r="I1715" s="739"/>
    </row>
    <row r="1716" spans="2:9">
      <c r="B1716" s="739"/>
      <c r="C1716" s="739"/>
      <c r="D1716" s="739"/>
      <c r="E1716" s="739"/>
      <c r="F1716" s="739"/>
      <c r="G1716" s="739"/>
      <c r="H1716" s="739"/>
      <c r="I1716" s="739"/>
    </row>
    <row r="1717" spans="2:9">
      <c r="B1717" s="739"/>
      <c r="C1717" s="739"/>
      <c r="D1717" s="739"/>
      <c r="E1717" s="739"/>
      <c r="F1717" s="739"/>
      <c r="G1717" s="739"/>
      <c r="H1717" s="739"/>
      <c r="I1717" s="739"/>
    </row>
    <row r="1718" spans="2:9">
      <c r="B1718" s="739"/>
      <c r="C1718" s="739"/>
      <c r="D1718" s="739"/>
      <c r="E1718" s="739"/>
      <c r="F1718" s="739"/>
      <c r="G1718" s="739"/>
      <c r="H1718" s="739"/>
      <c r="I1718" s="739"/>
    </row>
    <row r="1719" spans="2:9">
      <c r="B1719" s="739"/>
      <c r="C1719" s="739"/>
      <c r="D1719" s="739"/>
      <c r="E1719" s="739"/>
      <c r="F1719" s="739"/>
      <c r="G1719" s="739"/>
      <c r="H1719" s="739"/>
      <c r="I1719" s="739"/>
    </row>
    <row r="1720" spans="2:9">
      <c r="B1720" s="739"/>
      <c r="C1720" s="739"/>
      <c r="D1720" s="739"/>
      <c r="E1720" s="739"/>
      <c r="F1720" s="739"/>
      <c r="G1720" s="739"/>
      <c r="H1720" s="739"/>
      <c r="I1720" s="739"/>
    </row>
    <row r="1721" spans="2:9">
      <c r="B1721" s="739"/>
      <c r="C1721" s="739"/>
      <c r="D1721" s="739"/>
      <c r="E1721" s="739"/>
      <c r="F1721" s="739"/>
      <c r="G1721" s="739"/>
      <c r="H1721" s="739"/>
      <c r="I1721" s="739"/>
    </row>
    <row r="1722" spans="2:9">
      <c r="B1722" s="739"/>
      <c r="C1722" s="739"/>
      <c r="D1722" s="739"/>
      <c r="E1722" s="739"/>
      <c r="F1722" s="739"/>
      <c r="G1722" s="739"/>
      <c r="H1722" s="739"/>
      <c r="I1722" s="739"/>
    </row>
    <row r="1723" spans="2:9">
      <c r="B1723" s="739"/>
      <c r="C1723" s="739"/>
      <c r="D1723" s="739"/>
      <c r="E1723" s="739"/>
      <c r="F1723" s="739"/>
      <c r="G1723" s="739"/>
      <c r="H1723" s="739"/>
      <c r="I1723" s="739"/>
    </row>
    <row r="1724" spans="2:9">
      <c r="B1724" s="739"/>
      <c r="C1724" s="739"/>
      <c r="D1724" s="739"/>
      <c r="E1724" s="739"/>
      <c r="F1724" s="739"/>
      <c r="G1724" s="739"/>
      <c r="H1724" s="739"/>
      <c r="I1724" s="739"/>
    </row>
    <row r="1725" spans="2:9">
      <c r="B1725" s="739"/>
      <c r="C1725" s="739"/>
      <c r="D1725" s="739"/>
      <c r="E1725" s="739"/>
      <c r="F1725" s="739"/>
      <c r="G1725" s="739"/>
      <c r="H1725" s="739"/>
      <c r="I1725" s="739"/>
    </row>
    <row r="1726" spans="2:9">
      <c r="B1726" s="739"/>
      <c r="C1726" s="739"/>
      <c r="D1726" s="739"/>
      <c r="E1726" s="739"/>
      <c r="F1726" s="739"/>
      <c r="G1726" s="739"/>
      <c r="H1726" s="739"/>
      <c r="I1726" s="739"/>
    </row>
    <row r="1727" spans="2:9">
      <c r="B1727" s="739"/>
      <c r="C1727" s="739"/>
      <c r="D1727" s="739"/>
      <c r="E1727" s="739"/>
      <c r="F1727" s="739"/>
      <c r="G1727" s="739"/>
      <c r="H1727" s="739"/>
      <c r="I1727" s="739"/>
    </row>
    <row r="1728" spans="2:9">
      <c r="B1728" s="739"/>
      <c r="C1728" s="739"/>
      <c r="D1728" s="739"/>
      <c r="E1728" s="739"/>
      <c r="F1728" s="739"/>
      <c r="G1728" s="739"/>
      <c r="H1728" s="739"/>
      <c r="I1728" s="739"/>
    </row>
    <row r="1729" spans="2:9">
      <c r="B1729" s="739"/>
      <c r="C1729" s="739"/>
      <c r="D1729" s="739"/>
      <c r="E1729" s="739"/>
      <c r="F1729" s="739"/>
      <c r="G1729" s="739"/>
      <c r="H1729" s="739"/>
      <c r="I1729" s="739"/>
    </row>
    <row r="1730" spans="2:9">
      <c r="B1730" s="739"/>
      <c r="C1730" s="739"/>
      <c r="D1730" s="739"/>
      <c r="E1730" s="739"/>
      <c r="F1730" s="739"/>
      <c r="G1730" s="739"/>
      <c r="H1730" s="739"/>
      <c r="I1730" s="739"/>
    </row>
    <row r="1731" spans="2:9">
      <c r="B1731" s="739"/>
      <c r="C1731" s="739"/>
      <c r="D1731" s="739"/>
      <c r="E1731" s="739"/>
      <c r="F1731" s="739"/>
      <c r="G1731" s="739"/>
      <c r="H1731" s="739"/>
      <c r="I1731" s="739"/>
    </row>
    <row r="1732" spans="2:9">
      <c r="B1732" s="739"/>
      <c r="C1732" s="739"/>
      <c r="D1732" s="739"/>
      <c r="E1732" s="739"/>
      <c r="F1732" s="739"/>
      <c r="G1732" s="739"/>
      <c r="H1732" s="739"/>
      <c r="I1732" s="739"/>
    </row>
    <row r="1733" spans="2:9">
      <c r="B1733" s="739"/>
      <c r="C1733" s="739"/>
      <c r="D1733" s="739"/>
      <c r="E1733" s="739"/>
      <c r="F1733" s="739"/>
      <c r="G1733" s="739"/>
      <c r="H1733" s="739"/>
      <c r="I1733" s="739"/>
    </row>
    <row r="1734" spans="2:9">
      <c r="B1734" s="739"/>
      <c r="C1734" s="739"/>
      <c r="D1734" s="739"/>
      <c r="E1734" s="739"/>
      <c r="F1734" s="739"/>
      <c r="G1734" s="739"/>
      <c r="H1734" s="739"/>
      <c r="I1734" s="739"/>
    </row>
    <row r="1735" spans="2:9">
      <c r="B1735" s="739"/>
      <c r="C1735" s="739"/>
      <c r="D1735" s="739"/>
      <c r="E1735" s="739"/>
      <c r="F1735" s="739"/>
      <c r="G1735" s="739"/>
      <c r="H1735" s="739"/>
      <c r="I1735" s="739"/>
    </row>
    <row r="1736" spans="2:9">
      <c r="B1736" s="739"/>
      <c r="C1736" s="739"/>
      <c r="D1736" s="739"/>
      <c r="E1736" s="739"/>
      <c r="F1736" s="739"/>
      <c r="G1736" s="739"/>
      <c r="H1736" s="739"/>
      <c r="I1736" s="739"/>
    </row>
    <row r="1737" spans="2:9">
      <c r="B1737" s="739"/>
      <c r="C1737" s="739"/>
      <c r="D1737" s="739"/>
      <c r="E1737" s="739"/>
      <c r="F1737" s="739"/>
      <c r="G1737" s="739"/>
      <c r="H1737" s="739"/>
      <c r="I1737" s="739"/>
    </row>
    <row r="1738" spans="2:9">
      <c r="B1738" s="739"/>
      <c r="C1738" s="739"/>
      <c r="D1738" s="739"/>
      <c r="E1738" s="739"/>
      <c r="F1738" s="739"/>
      <c r="G1738" s="739"/>
      <c r="H1738" s="739"/>
      <c r="I1738" s="739"/>
    </row>
    <row r="1739" spans="2:9">
      <c r="B1739" s="739"/>
      <c r="C1739" s="739"/>
      <c r="D1739" s="739"/>
      <c r="E1739" s="739"/>
      <c r="F1739" s="739"/>
      <c r="G1739" s="739"/>
      <c r="H1739" s="739"/>
      <c r="I1739" s="739"/>
    </row>
    <row r="1740" spans="2:9">
      <c r="B1740" s="739"/>
      <c r="C1740" s="739"/>
      <c r="D1740" s="739"/>
      <c r="E1740" s="739"/>
      <c r="F1740" s="739"/>
      <c r="G1740" s="739"/>
      <c r="H1740" s="739"/>
      <c r="I1740" s="739"/>
    </row>
    <row r="1741" spans="2:9">
      <c r="B1741" s="739"/>
      <c r="C1741" s="739"/>
      <c r="D1741" s="739"/>
      <c r="E1741" s="739"/>
      <c r="F1741" s="739"/>
      <c r="G1741" s="739"/>
      <c r="H1741" s="739"/>
      <c r="I1741" s="739"/>
    </row>
    <row r="1742" spans="2:9">
      <c r="B1742" s="739"/>
      <c r="C1742" s="739"/>
      <c r="D1742" s="739"/>
      <c r="E1742" s="739"/>
      <c r="F1742" s="739"/>
      <c r="G1742" s="739"/>
      <c r="H1742" s="739"/>
      <c r="I1742" s="739"/>
    </row>
    <row r="1743" spans="2:9">
      <c r="B1743" s="739"/>
      <c r="C1743" s="739"/>
      <c r="D1743" s="739"/>
      <c r="E1743" s="739"/>
      <c r="F1743" s="739"/>
      <c r="G1743" s="739"/>
      <c r="H1743" s="739"/>
      <c r="I1743" s="739"/>
    </row>
    <row r="1744" spans="2:9">
      <c r="B1744" s="739"/>
      <c r="C1744" s="739"/>
      <c r="D1744" s="739"/>
      <c r="E1744" s="739"/>
      <c r="F1744" s="739"/>
      <c r="G1744" s="739"/>
      <c r="H1744" s="739"/>
      <c r="I1744" s="739"/>
    </row>
    <row r="1745" spans="2:9">
      <c r="B1745" s="739"/>
      <c r="C1745" s="739"/>
      <c r="D1745" s="739"/>
      <c r="E1745" s="739"/>
      <c r="F1745" s="739"/>
      <c r="G1745" s="739"/>
      <c r="H1745" s="739"/>
      <c r="I1745" s="739"/>
    </row>
    <row r="1746" spans="2:9">
      <c r="B1746" s="739"/>
      <c r="C1746" s="739"/>
      <c r="D1746" s="739"/>
      <c r="E1746" s="739"/>
      <c r="F1746" s="739"/>
      <c r="G1746" s="739"/>
      <c r="H1746" s="739"/>
      <c r="I1746" s="739"/>
    </row>
    <row r="1747" spans="2:9">
      <c r="B1747" s="739"/>
      <c r="C1747" s="739"/>
      <c r="D1747" s="739"/>
      <c r="E1747" s="739"/>
      <c r="F1747" s="739"/>
      <c r="G1747" s="739"/>
      <c r="H1747" s="739"/>
      <c r="I1747" s="739"/>
    </row>
    <row r="1748" spans="2:9">
      <c r="B1748" s="739"/>
      <c r="C1748" s="739"/>
      <c r="D1748" s="739"/>
      <c r="E1748" s="739"/>
      <c r="F1748" s="739"/>
      <c r="G1748" s="739"/>
      <c r="H1748" s="739"/>
      <c r="I1748" s="739"/>
    </row>
    <row r="1749" spans="2:9">
      <c r="B1749" s="739"/>
      <c r="C1749" s="739"/>
      <c r="D1749" s="739"/>
      <c r="E1749" s="739"/>
      <c r="F1749" s="739"/>
      <c r="G1749" s="739"/>
      <c r="H1749" s="739"/>
      <c r="I1749" s="739"/>
    </row>
    <row r="1750" spans="2:9">
      <c r="B1750" s="739"/>
      <c r="C1750" s="739"/>
      <c r="D1750" s="739"/>
      <c r="E1750" s="739"/>
      <c r="F1750" s="739"/>
      <c r="G1750" s="739"/>
      <c r="H1750" s="739"/>
      <c r="I1750" s="739"/>
    </row>
    <row r="1751" spans="2:9">
      <c r="B1751" s="739"/>
      <c r="C1751" s="739"/>
      <c r="D1751" s="739"/>
      <c r="E1751" s="739"/>
      <c r="F1751" s="739"/>
      <c r="G1751" s="739"/>
      <c r="H1751" s="739"/>
      <c r="I1751" s="739"/>
    </row>
    <row r="1752" spans="2:9">
      <c r="B1752" s="739"/>
      <c r="C1752" s="739"/>
      <c r="D1752" s="739"/>
      <c r="E1752" s="739"/>
      <c r="F1752" s="739"/>
      <c r="G1752" s="739"/>
      <c r="H1752" s="739"/>
      <c r="I1752" s="739"/>
    </row>
    <row r="1753" spans="2:9">
      <c r="B1753" s="739"/>
      <c r="C1753" s="739"/>
      <c r="D1753" s="739"/>
      <c r="E1753" s="739"/>
      <c r="F1753" s="739"/>
      <c r="G1753" s="739"/>
      <c r="H1753" s="739"/>
      <c r="I1753" s="739"/>
    </row>
    <row r="1754" spans="2:9">
      <c r="B1754" s="739"/>
      <c r="C1754" s="739"/>
      <c r="D1754" s="739"/>
      <c r="E1754" s="739"/>
      <c r="F1754" s="739"/>
      <c r="G1754" s="739"/>
      <c r="H1754" s="739"/>
      <c r="I1754" s="739"/>
    </row>
    <row r="1755" spans="2:9">
      <c r="B1755" s="739"/>
      <c r="C1755" s="739"/>
      <c r="D1755" s="739"/>
      <c r="E1755" s="739"/>
      <c r="F1755" s="739"/>
      <c r="G1755" s="739"/>
      <c r="H1755" s="739"/>
      <c r="I1755" s="739"/>
    </row>
    <row r="1756" spans="2:9">
      <c r="B1756" s="739"/>
      <c r="C1756" s="739"/>
      <c r="D1756" s="739"/>
      <c r="E1756" s="739"/>
      <c r="F1756" s="739"/>
      <c r="G1756" s="739"/>
      <c r="H1756" s="739"/>
      <c r="I1756" s="739"/>
    </row>
    <row r="1757" spans="2:9">
      <c r="B1757" s="739"/>
      <c r="C1757" s="739"/>
      <c r="D1757" s="739"/>
      <c r="E1757" s="739"/>
      <c r="F1757" s="739"/>
      <c r="G1757" s="739"/>
      <c r="H1757" s="739"/>
      <c r="I1757" s="739"/>
    </row>
    <row r="1758" spans="2:9">
      <c r="B1758" s="739"/>
      <c r="C1758" s="739"/>
      <c r="D1758" s="739"/>
      <c r="E1758" s="739"/>
      <c r="F1758" s="739"/>
      <c r="G1758" s="739"/>
      <c r="H1758" s="739"/>
      <c r="I1758" s="739"/>
    </row>
    <row r="1759" spans="2:9">
      <c r="B1759" s="739"/>
      <c r="C1759" s="739"/>
      <c r="D1759" s="739"/>
      <c r="E1759" s="739"/>
      <c r="F1759" s="739"/>
      <c r="G1759" s="739"/>
      <c r="H1759" s="739"/>
      <c r="I1759" s="739"/>
    </row>
    <row r="1760" spans="2:9">
      <c r="B1760" s="739"/>
      <c r="C1760" s="739"/>
      <c r="D1760" s="739"/>
      <c r="E1760" s="739"/>
      <c r="F1760" s="739"/>
      <c r="G1760" s="739"/>
      <c r="H1760" s="739"/>
      <c r="I1760" s="739"/>
    </row>
    <row r="1761" spans="2:9">
      <c r="B1761" s="739"/>
      <c r="C1761" s="739"/>
      <c r="D1761" s="739"/>
      <c r="E1761" s="739"/>
      <c r="F1761" s="739"/>
      <c r="G1761" s="739"/>
      <c r="H1761" s="739"/>
      <c r="I1761" s="739"/>
    </row>
    <row r="1762" spans="2:9">
      <c r="B1762" s="739"/>
      <c r="C1762" s="739"/>
      <c r="D1762" s="739"/>
      <c r="E1762" s="739"/>
      <c r="F1762" s="739"/>
      <c r="G1762" s="739"/>
      <c r="H1762" s="739"/>
      <c r="I1762" s="739"/>
    </row>
    <row r="1763" spans="2:9">
      <c r="B1763" s="739"/>
      <c r="C1763" s="739"/>
      <c r="D1763" s="739"/>
      <c r="E1763" s="739"/>
      <c r="F1763" s="739"/>
      <c r="G1763" s="739"/>
      <c r="H1763" s="739"/>
      <c r="I1763" s="739"/>
    </row>
    <row r="1764" spans="2:9">
      <c r="B1764" s="739"/>
      <c r="C1764" s="739"/>
      <c r="D1764" s="739"/>
      <c r="E1764" s="739"/>
      <c r="F1764" s="739"/>
      <c r="G1764" s="739"/>
      <c r="H1764" s="739"/>
      <c r="I1764" s="739"/>
    </row>
    <row r="1765" spans="2:9">
      <c r="B1765" s="739"/>
      <c r="C1765" s="739"/>
      <c r="D1765" s="739"/>
      <c r="E1765" s="739"/>
      <c r="F1765" s="739"/>
      <c r="G1765" s="739"/>
      <c r="H1765" s="739"/>
      <c r="I1765" s="739"/>
    </row>
    <row r="1766" spans="2:9">
      <c r="B1766" s="739"/>
      <c r="C1766" s="739"/>
      <c r="D1766" s="739"/>
      <c r="E1766" s="739"/>
      <c r="F1766" s="739"/>
      <c r="G1766" s="739"/>
      <c r="H1766" s="739"/>
      <c r="I1766" s="739"/>
    </row>
    <row r="1767" spans="2:9">
      <c r="B1767" s="739"/>
      <c r="C1767" s="739"/>
      <c r="D1767" s="739"/>
      <c r="E1767" s="739"/>
      <c r="F1767" s="739"/>
      <c r="G1767" s="739"/>
      <c r="H1767" s="739"/>
      <c r="I1767" s="739"/>
    </row>
    <row r="1768" spans="2:9">
      <c r="B1768" s="739"/>
      <c r="C1768" s="739"/>
      <c r="D1768" s="739"/>
      <c r="E1768" s="739"/>
      <c r="F1768" s="739"/>
      <c r="G1768" s="739"/>
      <c r="H1768" s="739"/>
      <c r="I1768" s="739"/>
    </row>
    <row r="1769" spans="2:9">
      <c r="B1769" s="739"/>
      <c r="C1769" s="739"/>
      <c r="D1769" s="739"/>
      <c r="E1769" s="739"/>
      <c r="F1769" s="739"/>
      <c r="G1769" s="739"/>
      <c r="H1769" s="739"/>
      <c r="I1769" s="739"/>
    </row>
    <row r="1770" spans="2:9">
      <c r="B1770" s="739"/>
      <c r="C1770" s="739"/>
      <c r="D1770" s="739"/>
      <c r="E1770" s="739"/>
      <c r="F1770" s="739"/>
      <c r="G1770" s="739"/>
      <c r="H1770" s="739"/>
      <c r="I1770" s="739"/>
    </row>
    <row r="1771" spans="2:9">
      <c r="B1771" s="739"/>
      <c r="C1771" s="739"/>
      <c r="D1771" s="739"/>
      <c r="E1771" s="739"/>
      <c r="F1771" s="739"/>
      <c r="G1771" s="739"/>
      <c r="H1771" s="739"/>
      <c r="I1771" s="739"/>
    </row>
    <row r="1772" spans="2:9">
      <c r="B1772" s="739"/>
      <c r="C1772" s="739"/>
      <c r="D1772" s="739"/>
      <c r="E1772" s="739"/>
      <c r="F1772" s="739"/>
      <c r="G1772" s="739"/>
      <c r="H1772" s="739"/>
      <c r="I1772" s="739"/>
    </row>
    <row r="1773" spans="2:9">
      <c r="B1773" s="739"/>
      <c r="C1773" s="739"/>
      <c r="D1773" s="739"/>
      <c r="E1773" s="739"/>
      <c r="F1773" s="739"/>
      <c r="G1773" s="739"/>
      <c r="H1773" s="739"/>
      <c r="I1773" s="739"/>
    </row>
    <row r="1774" spans="2:9">
      <c r="B1774" s="739"/>
      <c r="C1774" s="739"/>
      <c r="D1774" s="739"/>
      <c r="E1774" s="739"/>
      <c r="F1774" s="739"/>
      <c r="G1774" s="739"/>
      <c r="H1774" s="739"/>
      <c r="I1774" s="739"/>
    </row>
    <row r="1775" spans="2:9">
      <c r="B1775" s="739"/>
      <c r="C1775" s="739"/>
      <c r="D1775" s="739"/>
      <c r="E1775" s="739"/>
      <c r="F1775" s="739"/>
      <c r="G1775" s="739"/>
      <c r="H1775" s="739"/>
      <c r="I1775" s="739"/>
    </row>
    <row r="1776" spans="2:9">
      <c r="B1776" s="739"/>
      <c r="C1776" s="739"/>
      <c r="D1776" s="739"/>
      <c r="E1776" s="739"/>
      <c r="F1776" s="739"/>
      <c r="G1776" s="739"/>
      <c r="H1776" s="739"/>
      <c r="I1776" s="739"/>
    </row>
    <row r="1777" spans="2:9">
      <c r="B1777" s="739"/>
      <c r="C1777" s="739"/>
      <c r="D1777" s="739"/>
      <c r="E1777" s="739"/>
      <c r="F1777" s="739"/>
      <c r="G1777" s="739"/>
      <c r="H1777" s="739"/>
      <c r="I1777" s="739"/>
    </row>
    <row r="1778" spans="2:9">
      <c r="B1778" s="739"/>
      <c r="C1778" s="739"/>
      <c r="D1778" s="739"/>
      <c r="E1778" s="739"/>
      <c r="F1778" s="739"/>
      <c r="G1778" s="739"/>
      <c r="H1778" s="739"/>
      <c r="I1778" s="739"/>
    </row>
    <row r="1779" spans="2:9">
      <c r="B1779" s="739"/>
      <c r="C1779" s="739"/>
      <c r="D1779" s="739"/>
      <c r="E1779" s="739"/>
      <c r="F1779" s="739"/>
      <c r="G1779" s="739"/>
      <c r="H1779" s="739"/>
      <c r="I1779" s="739"/>
    </row>
    <row r="1780" spans="2:9">
      <c r="B1780" s="739"/>
      <c r="C1780" s="739"/>
      <c r="D1780" s="739"/>
      <c r="E1780" s="739"/>
      <c r="F1780" s="739"/>
      <c r="G1780" s="739"/>
      <c r="H1780" s="739"/>
      <c r="I1780" s="739"/>
    </row>
    <row r="1781" spans="2:9">
      <c r="B1781" s="739"/>
      <c r="C1781" s="739"/>
      <c r="D1781" s="739"/>
      <c r="E1781" s="739"/>
      <c r="F1781" s="739"/>
      <c r="G1781" s="739"/>
      <c r="H1781" s="739"/>
      <c r="I1781" s="739"/>
    </row>
    <row r="1782" spans="2:9">
      <c r="B1782" s="739"/>
      <c r="C1782" s="739"/>
      <c r="D1782" s="739"/>
      <c r="E1782" s="739"/>
      <c r="F1782" s="739"/>
      <c r="G1782" s="739"/>
      <c r="H1782" s="739"/>
      <c r="I1782" s="739"/>
    </row>
    <row r="1783" spans="2:9">
      <c r="B1783" s="739"/>
      <c r="C1783" s="739"/>
      <c r="D1783" s="739"/>
      <c r="E1783" s="739"/>
      <c r="F1783" s="739"/>
      <c r="G1783" s="739"/>
      <c r="H1783" s="739"/>
      <c r="I1783" s="739"/>
    </row>
    <row r="1784" spans="2:9">
      <c r="B1784" s="739"/>
      <c r="C1784" s="739"/>
      <c r="D1784" s="739"/>
      <c r="E1784" s="739"/>
      <c r="F1784" s="739"/>
      <c r="G1784" s="739"/>
      <c r="H1784" s="739"/>
      <c r="I1784" s="739"/>
    </row>
    <row r="1785" spans="2:9">
      <c r="B1785" s="739"/>
      <c r="C1785" s="739"/>
      <c r="D1785" s="739"/>
      <c r="E1785" s="739"/>
      <c r="F1785" s="739"/>
      <c r="G1785" s="739"/>
      <c r="H1785" s="739"/>
      <c r="I1785" s="739"/>
    </row>
    <row r="1786" spans="2:9">
      <c r="B1786" s="739"/>
      <c r="C1786" s="739"/>
      <c r="D1786" s="739"/>
      <c r="E1786" s="739"/>
      <c r="F1786" s="739"/>
      <c r="G1786" s="739"/>
      <c r="H1786" s="739"/>
      <c r="I1786" s="739"/>
    </row>
    <row r="1787" spans="2:9">
      <c r="B1787" s="739"/>
      <c r="C1787" s="739"/>
      <c r="D1787" s="739"/>
      <c r="E1787" s="739"/>
      <c r="F1787" s="739"/>
      <c r="G1787" s="739"/>
      <c r="H1787" s="739"/>
      <c r="I1787" s="739"/>
    </row>
    <row r="1788" spans="2:9">
      <c r="B1788" s="739"/>
      <c r="C1788" s="739"/>
      <c r="D1788" s="739"/>
      <c r="E1788" s="739"/>
      <c r="F1788" s="739"/>
      <c r="G1788" s="739"/>
      <c r="H1788" s="739"/>
      <c r="I1788" s="739"/>
    </row>
    <row r="1789" spans="2:9">
      <c r="B1789" s="739"/>
      <c r="C1789" s="739"/>
      <c r="D1789" s="739"/>
      <c r="E1789" s="739"/>
      <c r="F1789" s="739"/>
      <c r="G1789" s="739"/>
      <c r="H1789" s="739"/>
      <c r="I1789" s="739"/>
    </row>
    <row r="1790" spans="2:9">
      <c r="B1790" s="739"/>
      <c r="C1790" s="739"/>
      <c r="D1790" s="739"/>
      <c r="E1790" s="739"/>
      <c r="F1790" s="739"/>
      <c r="G1790" s="739"/>
      <c r="H1790" s="739"/>
      <c r="I1790" s="739"/>
    </row>
    <row r="1791" spans="2:9">
      <c r="B1791" s="739"/>
      <c r="C1791" s="739"/>
      <c r="D1791" s="739"/>
      <c r="E1791" s="739"/>
      <c r="F1791" s="739"/>
      <c r="G1791" s="739"/>
      <c r="H1791" s="739"/>
      <c r="I1791" s="739"/>
    </row>
    <row r="1792" spans="2:9">
      <c r="B1792" s="739"/>
      <c r="C1792" s="739"/>
      <c r="D1792" s="739"/>
      <c r="E1792" s="739"/>
      <c r="F1792" s="739"/>
      <c r="G1792" s="739"/>
      <c r="H1792" s="739"/>
      <c r="I1792" s="739"/>
    </row>
    <row r="1793" spans="2:9">
      <c r="B1793" s="739"/>
      <c r="C1793" s="739"/>
      <c r="D1793" s="739"/>
      <c r="E1793" s="739"/>
      <c r="F1793" s="739"/>
      <c r="G1793" s="739"/>
      <c r="H1793" s="739"/>
      <c r="I1793" s="739"/>
    </row>
    <row r="1794" spans="2:9">
      <c r="B1794" s="739"/>
      <c r="C1794" s="739"/>
      <c r="D1794" s="739"/>
      <c r="E1794" s="739"/>
      <c r="F1794" s="739"/>
      <c r="G1794" s="739"/>
      <c r="H1794" s="739"/>
      <c r="I1794" s="739"/>
    </row>
    <row r="1795" spans="2:9">
      <c r="B1795" s="739"/>
      <c r="C1795" s="739"/>
      <c r="D1795" s="739"/>
      <c r="E1795" s="739"/>
      <c r="F1795" s="739"/>
      <c r="G1795" s="739"/>
      <c r="H1795" s="739"/>
      <c r="I1795" s="739"/>
    </row>
    <row r="1796" spans="2:9">
      <c r="B1796" s="739"/>
      <c r="C1796" s="739"/>
      <c r="D1796" s="739"/>
      <c r="E1796" s="739"/>
      <c r="F1796" s="739"/>
      <c r="G1796" s="739"/>
      <c r="H1796" s="739"/>
      <c r="I1796" s="739"/>
    </row>
    <row r="1797" spans="2:9">
      <c r="B1797" s="739"/>
      <c r="C1797" s="739"/>
      <c r="D1797" s="739"/>
      <c r="E1797" s="739"/>
      <c r="F1797" s="739"/>
      <c r="G1797" s="739"/>
      <c r="H1797" s="739"/>
      <c r="I1797" s="739"/>
    </row>
    <row r="1798" spans="2:9">
      <c r="B1798" s="739"/>
      <c r="C1798" s="739"/>
      <c r="D1798" s="739"/>
      <c r="E1798" s="739"/>
      <c r="F1798" s="739"/>
      <c r="G1798" s="739"/>
      <c r="H1798" s="739"/>
      <c r="I1798" s="739"/>
    </row>
    <row r="1799" spans="2:9">
      <c r="B1799" s="739"/>
      <c r="C1799" s="739"/>
      <c r="D1799" s="739"/>
      <c r="E1799" s="739"/>
      <c r="F1799" s="739"/>
      <c r="G1799" s="739"/>
      <c r="H1799" s="739"/>
      <c r="I1799" s="739"/>
    </row>
    <row r="1800" spans="2:9">
      <c r="B1800" s="739"/>
      <c r="C1800" s="739"/>
      <c r="D1800" s="739"/>
      <c r="E1800" s="739"/>
      <c r="F1800" s="739"/>
      <c r="G1800" s="739"/>
      <c r="H1800" s="739"/>
      <c r="I1800" s="739"/>
    </row>
    <row r="1801" spans="2:9">
      <c r="B1801" s="739"/>
      <c r="C1801" s="739"/>
      <c r="D1801" s="739"/>
      <c r="E1801" s="739"/>
      <c r="F1801" s="739"/>
      <c r="G1801" s="739"/>
      <c r="H1801" s="739"/>
      <c r="I1801" s="739"/>
    </row>
    <row r="1802" spans="2:9">
      <c r="B1802" s="739"/>
      <c r="C1802" s="739"/>
      <c r="D1802" s="739"/>
      <c r="E1802" s="739"/>
      <c r="F1802" s="739"/>
      <c r="G1802" s="739"/>
      <c r="H1802" s="739"/>
      <c r="I1802" s="739"/>
    </row>
    <row r="1803" spans="2:9">
      <c r="B1803" s="739"/>
      <c r="C1803" s="739"/>
      <c r="D1803" s="739"/>
      <c r="E1803" s="739"/>
      <c r="F1803" s="739"/>
      <c r="G1803" s="739"/>
      <c r="H1803" s="739"/>
      <c r="I1803" s="739"/>
    </row>
    <row r="1804" spans="2:9">
      <c r="B1804" s="739"/>
      <c r="C1804" s="739"/>
      <c r="D1804" s="739"/>
      <c r="E1804" s="739"/>
      <c r="F1804" s="739"/>
      <c r="G1804" s="739"/>
      <c r="H1804" s="739"/>
      <c r="I1804" s="739"/>
    </row>
    <row r="1805" spans="2:9">
      <c r="B1805" s="739"/>
      <c r="C1805" s="739"/>
      <c r="D1805" s="739"/>
      <c r="E1805" s="739"/>
      <c r="F1805" s="739"/>
      <c r="G1805" s="739"/>
      <c r="H1805" s="739"/>
      <c r="I1805" s="739"/>
    </row>
    <row r="1806" spans="2:9">
      <c r="B1806" s="739"/>
      <c r="C1806" s="739"/>
      <c r="D1806" s="739"/>
      <c r="E1806" s="739"/>
      <c r="F1806" s="739"/>
      <c r="G1806" s="739"/>
      <c r="H1806" s="739"/>
      <c r="I1806" s="739"/>
    </row>
    <row r="1807" spans="2:9">
      <c r="B1807" s="739"/>
      <c r="C1807" s="739"/>
      <c r="D1807" s="739"/>
      <c r="E1807" s="739"/>
      <c r="F1807" s="739"/>
      <c r="G1807" s="739"/>
      <c r="H1807" s="739"/>
      <c r="I1807" s="739"/>
    </row>
    <row r="1808" spans="2:9">
      <c r="B1808" s="739"/>
      <c r="C1808" s="739"/>
      <c r="D1808" s="739"/>
      <c r="E1808" s="739"/>
      <c r="F1808" s="739"/>
      <c r="G1808" s="739"/>
      <c r="H1808" s="739"/>
      <c r="I1808" s="739"/>
    </row>
    <row r="1809" spans="2:9">
      <c r="B1809" s="739"/>
      <c r="C1809" s="739"/>
      <c r="D1809" s="739"/>
      <c r="E1809" s="739"/>
      <c r="F1809" s="739"/>
      <c r="G1809" s="739"/>
      <c r="H1809" s="739"/>
      <c r="I1809" s="739"/>
    </row>
    <row r="1810" spans="2:9">
      <c r="B1810" s="739"/>
      <c r="C1810" s="739"/>
      <c r="D1810" s="739"/>
      <c r="E1810" s="739"/>
      <c r="F1810" s="739"/>
      <c r="G1810" s="739"/>
      <c r="H1810" s="739"/>
      <c r="I1810" s="739"/>
    </row>
    <row r="1811" spans="2:9">
      <c r="B1811" s="739"/>
      <c r="C1811" s="739"/>
      <c r="D1811" s="739"/>
      <c r="E1811" s="739"/>
      <c r="F1811" s="739"/>
      <c r="G1811" s="739"/>
      <c r="H1811" s="739"/>
      <c r="I1811" s="739"/>
    </row>
    <row r="1812" spans="2:9">
      <c r="B1812" s="739"/>
      <c r="C1812" s="739"/>
      <c r="D1812" s="739"/>
      <c r="E1812" s="739"/>
      <c r="F1812" s="739"/>
      <c r="G1812" s="739"/>
      <c r="H1812" s="739"/>
      <c r="I1812" s="739"/>
    </row>
    <row r="1813" spans="2:9">
      <c r="B1813" s="739"/>
      <c r="C1813" s="739"/>
      <c r="D1813" s="739"/>
      <c r="E1813" s="739"/>
      <c r="F1813" s="739"/>
      <c r="G1813" s="739"/>
      <c r="H1813" s="739"/>
      <c r="I1813" s="739"/>
    </row>
    <row r="1814" spans="2:9">
      <c r="B1814" s="739"/>
      <c r="C1814" s="739"/>
      <c r="D1814" s="739"/>
      <c r="E1814" s="739"/>
      <c r="F1814" s="739"/>
      <c r="G1814" s="739"/>
      <c r="H1814" s="739"/>
      <c r="I1814" s="739"/>
    </row>
    <row r="1815" spans="2:9">
      <c r="B1815" s="739"/>
      <c r="C1815" s="739"/>
      <c r="D1815" s="739"/>
      <c r="E1815" s="739"/>
      <c r="F1815" s="739"/>
      <c r="G1815" s="739"/>
      <c r="H1815" s="739"/>
      <c r="I1815" s="739"/>
    </row>
    <row r="1816" spans="2:9">
      <c r="B1816" s="739"/>
      <c r="C1816" s="739"/>
      <c r="D1816" s="739"/>
      <c r="E1816" s="739"/>
      <c r="F1816" s="739"/>
      <c r="G1816" s="739"/>
      <c r="H1816" s="739"/>
      <c r="I1816" s="739"/>
    </row>
    <row r="1817" spans="2:9">
      <c r="B1817" s="739"/>
      <c r="C1817" s="739"/>
      <c r="D1817" s="739"/>
      <c r="E1817" s="739"/>
      <c r="F1817" s="739"/>
      <c r="G1817" s="739"/>
      <c r="H1817" s="739"/>
      <c r="I1817" s="739"/>
    </row>
    <row r="1818" spans="2:9">
      <c r="B1818" s="739"/>
      <c r="C1818" s="739"/>
      <c r="D1818" s="739"/>
      <c r="E1818" s="739"/>
      <c r="F1818" s="739"/>
      <c r="G1818" s="739"/>
      <c r="H1818" s="739"/>
      <c r="I1818" s="739"/>
    </row>
    <row r="1819" spans="2:9">
      <c r="B1819" s="739"/>
      <c r="C1819" s="739"/>
      <c r="D1819" s="739"/>
      <c r="E1819" s="739"/>
      <c r="F1819" s="739"/>
      <c r="G1819" s="739"/>
      <c r="H1819" s="739"/>
      <c r="I1819" s="739"/>
    </row>
    <row r="1820" spans="2:9">
      <c r="B1820" s="739"/>
      <c r="C1820" s="739"/>
      <c r="D1820" s="739"/>
      <c r="E1820" s="739"/>
      <c r="F1820" s="739"/>
      <c r="G1820" s="739"/>
      <c r="H1820" s="739"/>
      <c r="I1820" s="739"/>
    </row>
    <row r="1821" spans="2:9">
      <c r="B1821" s="739"/>
      <c r="C1821" s="739"/>
      <c r="D1821" s="739"/>
      <c r="E1821" s="739"/>
      <c r="F1821" s="739"/>
      <c r="G1821" s="739"/>
      <c r="H1821" s="739"/>
      <c r="I1821" s="739"/>
    </row>
    <row r="1822" spans="2:9">
      <c r="B1822" s="739"/>
      <c r="C1822" s="739"/>
      <c r="D1822" s="739"/>
      <c r="E1822" s="739"/>
      <c r="F1822" s="739"/>
      <c r="G1822" s="739"/>
      <c r="H1822" s="739"/>
      <c r="I1822" s="739"/>
    </row>
    <row r="1823" spans="2:9">
      <c r="B1823" s="739"/>
      <c r="C1823" s="739"/>
      <c r="D1823" s="739"/>
      <c r="E1823" s="739"/>
      <c r="F1823" s="739"/>
      <c r="G1823" s="739"/>
      <c r="H1823" s="739"/>
      <c r="I1823" s="739"/>
    </row>
    <row r="1824" spans="2:9">
      <c r="B1824" s="739"/>
      <c r="C1824" s="739"/>
      <c r="D1824" s="739"/>
      <c r="E1824" s="739"/>
      <c r="F1824" s="739"/>
      <c r="G1824" s="739"/>
      <c r="H1824" s="739"/>
      <c r="I1824" s="739"/>
    </row>
    <row r="1825" spans="2:9">
      <c r="B1825" s="739"/>
      <c r="C1825" s="739"/>
      <c r="D1825" s="739"/>
      <c r="E1825" s="739"/>
      <c r="F1825" s="739"/>
      <c r="G1825" s="739"/>
      <c r="H1825" s="739"/>
      <c r="I1825" s="739"/>
    </row>
    <row r="1826" spans="2:9">
      <c r="B1826" s="739"/>
      <c r="C1826" s="739"/>
      <c r="D1826" s="739"/>
      <c r="E1826" s="739"/>
      <c r="F1826" s="739"/>
      <c r="G1826" s="739"/>
      <c r="H1826" s="739"/>
      <c r="I1826" s="739"/>
    </row>
    <row r="1827" spans="2:9">
      <c r="B1827" s="739"/>
      <c r="C1827" s="739"/>
      <c r="D1827" s="739"/>
      <c r="E1827" s="739"/>
      <c r="F1827" s="739"/>
      <c r="G1827" s="739"/>
      <c r="H1827" s="739"/>
      <c r="I1827" s="739"/>
    </row>
    <row r="1828" spans="2:9">
      <c r="B1828" s="739"/>
      <c r="C1828" s="739"/>
      <c r="D1828" s="739"/>
      <c r="E1828" s="739"/>
      <c r="F1828" s="739"/>
      <c r="G1828" s="739"/>
      <c r="H1828" s="739"/>
      <c r="I1828" s="739"/>
    </row>
    <row r="1829" spans="2:9">
      <c r="B1829" s="739"/>
      <c r="C1829" s="739"/>
      <c r="D1829" s="739"/>
      <c r="E1829" s="739"/>
      <c r="F1829" s="739"/>
      <c r="G1829" s="739"/>
      <c r="H1829" s="739"/>
      <c r="I1829" s="739"/>
    </row>
    <row r="1830" spans="2:9">
      <c r="B1830" s="739"/>
      <c r="C1830" s="739"/>
      <c r="D1830" s="739"/>
      <c r="E1830" s="739"/>
      <c r="F1830" s="739"/>
      <c r="G1830" s="739"/>
      <c r="H1830" s="739"/>
      <c r="I1830" s="739"/>
    </row>
    <row r="1831" spans="2:9">
      <c r="B1831" s="739"/>
      <c r="C1831" s="739"/>
      <c r="D1831" s="739"/>
      <c r="E1831" s="739"/>
      <c r="F1831" s="739"/>
      <c r="G1831" s="739"/>
      <c r="H1831" s="739"/>
      <c r="I1831" s="739"/>
    </row>
    <row r="1832" spans="2:9">
      <c r="B1832" s="739"/>
      <c r="C1832" s="739"/>
      <c r="D1832" s="739"/>
      <c r="E1832" s="739"/>
      <c r="F1832" s="739"/>
      <c r="G1832" s="739"/>
      <c r="H1832" s="739"/>
      <c r="I1832" s="739"/>
    </row>
    <row r="1833" spans="2:9">
      <c r="B1833" s="739"/>
      <c r="C1833" s="739"/>
      <c r="D1833" s="739"/>
      <c r="E1833" s="739"/>
      <c r="F1833" s="739"/>
      <c r="G1833" s="739"/>
      <c r="H1833" s="739"/>
      <c r="I1833" s="739"/>
    </row>
    <row r="1834" spans="2:9">
      <c r="B1834" s="739"/>
      <c r="C1834" s="739"/>
      <c r="D1834" s="739"/>
      <c r="E1834" s="739"/>
      <c r="F1834" s="739"/>
      <c r="G1834" s="739"/>
      <c r="H1834" s="739"/>
      <c r="I1834" s="739"/>
    </row>
    <row r="1835" spans="2:9">
      <c r="B1835" s="739"/>
      <c r="C1835" s="739"/>
      <c r="D1835" s="739"/>
      <c r="E1835" s="739"/>
      <c r="F1835" s="739"/>
      <c r="G1835" s="739"/>
      <c r="H1835" s="739"/>
      <c r="I1835" s="739"/>
    </row>
    <row r="1836" spans="2:9">
      <c r="B1836" s="739"/>
      <c r="C1836" s="739"/>
      <c r="D1836" s="739"/>
      <c r="E1836" s="739"/>
      <c r="F1836" s="739"/>
      <c r="G1836" s="739"/>
      <c r="H1836" s="739"/>
      <c r="I1836" s="739"/>
    </row>
    <row r="1837" spans="2:9">
      <c r="B1837" s="739"/>
      <c r="C1837" s="739"/>
      <c r="D1837" s="739"/>
      <c r="E1837" s="739"/>
      <c r="F1837" s="739"/>
      <c r="G1837" s="739"/>
      <c r="H1837" s="739"/>
      <c r="I1837" s="739"/>
    </row>
    <row r="1838" spans="2:9">
      <c r="B1838" s="739"/>
      <c r="C1838" s="739"/>
      <c r="D1838" s="739"/>
      <c r="E1838" s="739"/>
      <c r="F1838" s="739"/>
      <c r="G1838" s="739"/>
      <c r="H1838" s="739"/>
      <c r="I1838" s="739"/>
    </row>
    <row r="1839" spans="2:9">
      <c r="B1839" s="739"/>
      <c r="C1839" s="739"/>
      <c r="D1839" s="739"/>
      <c r="E1839" s="739"/>
      <c r="F1839" s="739"/>
      <c r="G1839" s="739"/>
      <c r="H1839" s="739"/>
      <c r="I1839" s="739"/>
    </row>
    <row r="1840" spans="2:9">
      <c r="B1840" s="739"/>
      <c r="C1840" s="739"/>
      <c r="D1840" s="739"/>
      <c r="E1840" s="739"/>
      <c r="F1840" s="739"/>
      <c r="G1840" s="739"/>
      <c r="H1840" s="739"/>
      <c r="I1840" s="739"/>
    </row>
    <row r="1841" spans="2:9">
      <c r="B1841" s="739"/>
      <c r="C1841" s="739"/>
      <c r="D1841" s="739"/>
      <c r="E1841" s="739"/>
      <c r="F1841" s="739"/>
      <c r="G1841" s="739"/>
      <c r="H1841" s="739"/>
      <c r="I1841" s="739"/>
    </row>
    <row r="1842" spans="2:9">
      <c r="B1842" s="739"/>
      <c r="C1842" s="739"/>
      <c r="D1842" s="739"/>
      <c r="E1842" s="739"/>
      <c r="F1842" s="739"/>
      <c r="G1842" s="739"/>
      <c r="H1842" s="739"/>
      <c r="I1842" s="739"/>
    </row>
    <row r="1843" spans="2:9">
      <c r="B1843" s="739"/>
      <c r="C1843" s="739"/>
      <c r="D1843" s="739"/>
      <c r="E1843" s="739"/>
      <c r="F1843" s="739"/>
      <c r="G1843" s="739"/>
      <c r="H1843" s="739"/>
      <c r="I1843" s="739"/>
    </row>
    <row r="1844" spans="2:9">
      <c r="B1844" s="739"/>
      <c r="C1844" s="739"/>
      <c r="D1844" s="739"/>
      <c r="E1844" s="739"/>
      <c r="F1844" s="739"/>
      <c r="G1844" s="739"/>
      <c r="H1844" s="739"/>
      <c r="I1844" s="739"/>
    </row>
    <row r="1845" spans="2:9">
      <c r="B1845" s="739"/>
      <c r="C1845" s="739"/>
      <c r="D1845" s="739"/>
      <c r="E1845" s="739"/>
      <c r="F1845" s="739"/>
      <c r="G1845" s="739"/>
      <c r="H1845" s="739"/>
      <c r="I1845" s="739"/>
    </row>
    <row r="1846" spans="2:9">
      <c r="B1846" s="739"/>
      <c r="C1846" s="739"/>
      <c r="D1846" s="739"/>
      <c r="E1846" s="739"/>
      <c r="F1846" s="739"/>
      <c r="G1846" s="739"/>
      <c r="H1846" s="739"/>
      <c r="I1846" s="739"/>
    </row>
    <row r="1847" spans="2:9">
      <c r="B1847" s="739"/>
      <c r="C1847" s="739"/>
      <c r="D1847" s="739"/>
      <c r="E1847" s="739"/>
      <c r="F1847" s="739"/>
      <c r="G1847" s="739"/>
      <c r="H1847" s="739"/>
      <c r="I1847" s="739"/>
    </row>
    <row r="1848" spans="2:9">
      <c r="B1848" s="739"/>
      <c r="C1848" s="739"/>
      <c r="D1848" s="739"/>
      <c r="E1848" s="739"/>
      <c r="F1848" s="739"/>
      <c r="G1848" s="739"/>
      <c r="H1848" s="739"/>
      <c r="I1848" s="739"/>
    </row>
    <row r="1849" spans="2:9">
      <c r="B1849" s="739"/>
      <c r="C1849" s="739"/>
      <c r="D1849" s="739"/>
      <c r="E1849" s="739"/>
      <c r="F1849" s="739"/>
      <c r="G1849" s="739"/>
      <c r="H1849" s="739"/>
      <c r="I1849" s="739"/>
    </row>
    <row r="1850" spans="2:9">
      <c r="B1850" s="739"/>
      <c r="C1850" s="739"/>
      <c r="D1850" s="739"/>
      <c r="E1850" s="739"/>
      <c r="F1850" s="739"/>
      <c r="G1850" s="739"/>
      <c r="H1850" s="739"/>
      <c r="I1850" s="739"/>
    </row>
    <row r="1851" spans="2:9">
      <c r="B1851" s="739"/>
      <c r="C1851" s="739"/>
      <c r="D1851" s="739"/>
      <c r="E1851" s="739"/>
      <c r="F1851" s="739"/>
      <c r="G1851" s="739"/>
      <c r="H1851" s="739"/>
      <c r="I1851" s="739"/>
    </row>
    <row r="1852" spans="2:9">
      <c r="B1852" s="739"/>
      <c r="C1852" s="739"/>
      <c r="D1852" s="739"/>
      <c r="E1852" s="739"/>
      <c r="F1852" s="739"/>
      <c r="G1852" s="739"/>
      <c r="H1852" s="739"/>
      <c r="I1852" s="739"/>
    </row>
    <row r="1853" spans="2:9">
      <c r="B1853" s="739"/>
      <c r="C1853" s="739"/>
      <c r="D1853" s="739"/>
      <c r="E1853" s="739"/>
      <c r="F1853" s="739"/>
      <c r="G1853" s="739"/>
      <c r="H1853" s="739"/>
      <c r="I1853" s="739"/>
    </row>
    <row r="1854" spans="2:9">
      <c r="B1854" s="739"/>
      <c r="C1854" s="739"/>
      <c r="D1854" s="739"/>
      <c r="E1854" s="739"/>
      <c r="F1854" s="739"/>
      <c r="G1854" s="739"/>
      <c r="H1854" s="739"/>
      <c r="I1854" s="739"/>
    </row>
    <row r="1855" spans="2:9">
      <c r="B1855" s="739"/>
      <c r="C1855" s="739"/>
      <c r="D1855" s="739"/>
      <c r="E1855" s="739"/>
      <c r="F1855" s="739"/>
      <c r="G1855" s="739"/>
      <c r="H1855" s="739"/>
      <c r="I1855" s="739"/>
    </row>
    <row r="1856" spans="2:9">
      <c r="B1856" s="739"/>
      <c r="C1856" s="739"/>
      <c r="D1856" s="739"/>
      <c r="E1856" s="739"/>
      <c r="F1856" s="739"/>
      <c r="G1856" s="739"/>
      <c r="H1856" s="739"/>
      <c r="I1856" s="739"/>
    </row>
    <row r="1857" spans="2:9">
      <c r="B1857" s="739"/>
      <c r="C1857" s="739"/>
      <c r="D1857" s="739"/>
      <c r="E1857" s="739"/>
      <c r="F1857" s="739"/>
      <c r="G1857" s="739"/>
      <c r="H1857" s="739"/>
      <c r="I1857" s="739"/>
    </row>
    <row r="1858" spans="2:9">
      <c r="B1858" s="739"/>
      <c r="C1858" s="739"/>
      <c r="D1858" s="739"/>
      <c r="E1858" s="739"/>
      <c r="F1858" s="739"/>
      <c r="G1858" s="739"/>
      <c r="H1858" s="739"/>
      <c r="I1858" s="739"/>
    </row>
    <row r="1859" spans="2:9">
      <c r="B1859" s="739"/>
      <c r="C1859" s="739"/>
      <c r="D1859" s="739"/>
      <c r="E1859" s="739"/>
      <c r="F1859" s="739"/>
      <c r="G1859" s="739"/>
      <c r="H1859" s="739"/>
      <c r="I1859" s="739"/>
    </row>
    <row r="1860" spans="2:9">
      <c r="B1860" s="739"/>
      <c r="C1860" s="739"/>
      <c r="D1860" s="739"/>
      <c r="E1860" s="739"/>
      <c r="F1860" s="739"/>
      <c r="G1860" s="739"/>
      <c r="H1860" s="739"/>
      <c r="I1860" s="739"/>
    </row>
    <row r="1861" spans="2:9">
      <c r="B1861" s="739"/>
      <c r="C1861" s="739"/>
      <c r="D1861" s="739"/>
      <c r="E1861" s="739"/>
      <c r="F1861" s="739"/>
      <c r="G1861" s="739"/>
      <c r="H1861" s="739"/>
      <c r="I1861" s="739"/>
    </row>
    <row r="1862" spans="2:9">
      <c r="B1862" s="739"/>
      <c r="C1862" s="739"/>
      <c r="D1862" s="739"/>
      <c r="E1862" s="739"/>
      <c r="F1862" s="739"/>
      <c r="G1862" s="739"/>
      <c r="H1862" s="739"/>
      <c r="I1862" s="739"/>
    </row>
    <row r="1863" spans="2:9">
      <c r="B1863" s="739"/>
      <c r="C1863" s="739"/>
      <c r="D1863" s="739"/>
      <c r="E1863" s="739"/>
      <c r="F1863" s="739"/>
      <c r="G1863" s="739"/>
      <c r="H1863" s="739"/>
      <c r="I1863" s="739"/>
    </row>
    <row r="1864" spans="2:9">
      <c r="B1864" s="739"/>
      <c r="C1864" s="739"/>
      <c r="D1864" s="739"/>
      <c r="E1864" s="739"/>
      <c r="F1864" s="739"/>
      <c r="G1864" s="739"/>
      <c r="H1864" s="739"/>
      <c r="I1864" s="739"/>
    </row>
    <row r="1865" spans="2:9">
      <c r="B1865" s="739"/>
      <c r="C1865" s="739"/>
      <c r="D1865" s="739"/>
      <c r="E1865" s="739"/>
      <c r="F1865" s="739"/>
      <c r="G1865" s="739"/>
      <c r="H1865" s="739"/>
      <c r="I1865" s="739"/>
    </row>
    <row r="1866" spans="2:9">
      <c r="B1866" s="739"/>
      <c r="C1866" s="739"/>
      <c r="D1866" s="739"/>
      <c r="E1866" s="739"/>
      <c r="F1866" s="739"/>
      <c r="G1866" s="739"/>
      <c r="H1866" s="739"/>
      <c r="I1866" s="739"/>
    </row>
    <row r="1867" spans="2:9">
      <c r="B1867" s="739"/>
      <c r="C1867" s="739"/>
      <c r="D1867" s="739"/>
      <c r="E1867" s="739"/>
      <c r="F1867" s="739"/>
      <c r="G1867" s="739"/>
      <c r="H1867" s="739"/>
      <c r="I1867" s="739"/>
    </row>
    <row r="1868" spans="2:9">
      <c r="B1868" s="739"/>
      <c r="C1868" s="739"/>
      <c r="D1868" s="739"/>
      <c r="E1868" s="739"/>
      <c r="F1868" s="739"/>
      <c r="G1868" s="739"/>
      <c r="H1868" s="739"/>
      <c r="I1868" s="739"/>
    </row>
    <row r="1869" spans="2:9">
      <c r="B1869" s="739"/>
      <c r="C1869" s="739"/>
      <c r="D1869" s="739"/>
      <c r="E1869" s="739"/>
      <c r="F1869" s="739"/>
      <c r="G1869" s="739"/>
      <c r="H1869" s="739"/>
      <c r="I1869" s="739"/>
    </row>
    <row r="1870" spans="2:9">
      <c r="B1870" s="739"/>
      <c r="C1870" s="739"/>
      <c r="D1870" s="739"/>
      <c r="E1870" s="739"/>
      <c r="F1870" s="739"/>
      <c r="G1870" s="739"/>
      <c r="H1870" s="739"/>
      <c r="I1870" s="739"/>
    </row>
    <row r="1871" spans="2:9">
      <c r="B1871" s="739"/>
      <c r="C1871" s="739"/>
      <c r="D1871" s="739"/>
      <c r="E1871" s="739"/>
      <c r="F1871" s="739"/>
      <c r="G1871" s="739"/>
      <c r="H1871" s="739"/>
      <c r="I1871" s="739"/>
    </row>
    <row r="1872" spans="2:9">
      <c r="B1872" s="739"/>
      <c r="C1872" s="739"/>
      <c r="D1872" s="739"/>
      <c r="E1872" s="739"/>
      <c r="F1872" s="739"/>
      <c r="G1872" s="739"/>
      <c r="H1872" s="739"/>
      <c r="I1872" s="739"/>
    </row>
    <row r="1873" spans="2:9">
      <c r="B1873" s="739"/>
      <c r="C1873" s="739"/>
      <c r="D1873" s="739"/>
      <c r="E1873" s="739"/>
      <c r="F1873" s="739"/>
      <c r="G1873" s="739"/>
      <c r="H1873" s="739"/>
      <c r="I1873" s="739"/>
    </row>
    <row r="1874" spans="2:9">
      <c r="B1874" s="739"/>
      <c r="C1874" s="739"/>
      <c r="D1874" s="739"/>
      <c r="E1874" s="739"/>
      <c r="F1874" s="739"/>
      <c r="G1874" s="739"/>
      <c r="H1874" s="739"/>
      <c r="I1874" s="739"/>
    </row>
    <row r="1875" spans="2:9">
      <c r="B1875" s="739"/>
      <c r="C1875" s="739"/>
      <c r="D1875" s="739"/>
      <c r="E1875" s="739"/>
      <c r="F1875" s="739"/>
      <c r="G1875" s="739"/>
      <c r="H1875" s="739"/>
      <c r="I1875" s="739"/>
    </row>
    <row r="1876" spans="2:9">
      <c r="B1876" s="739"/>
      <c r="C1876" s="739"/>
      <c r="D1876" s="739"/>
      <c r="E1876" s="739"/>
      <c r="F1876" s="739"/>
      <c r="G1876" s="739"/>
      <c r="H1876" s="739"/>
      <c r="I1876" s="739"/>
    </row>
    <row r="1877" spans="2:9">
      <c r="B1877" s="739"/>
      <c r="C1877" s="739"/>
      <c r="D1877" s="739"/>
      <c r="E1877" s="739"/>
      <c r="F1877" s="739"/>
      <c r="G1877" s="739"/>
      <c r="H1877" s="739"/>
      <c r="I1877" s="739"/>
    </row>
    <row r="1878" spans="2:9">
      <c r="B1878" s="739"/>
      <c r="C1878" s="739"/>
      <c r="D1878" s="739"/>
      <c r="E1878" s="739"/>
      <c r="F1878" s="739"/>
      <c r="G1878" s="739"/>
      <c r="H1878" s="739"/>
      <c r="I1878" s="739"/>
    </row>
    <row r="1879" spans="2:9">
      <c r="B1879" s="739"/>
      <c r="C1879" s="739"/>
      <c r="D1879" s="739"/>
      <c r="E1879" s="739"/>
      <c r="F1879" s="739"/>
      <c r="G1879" s="739"/>
      <c r="H1879" s="739"/>
      <c r="I1879" s="739"/>
    </row>
    <row r="1880" spans="2:9">
      <c r="B1880" s="739"/>
      <c r="C1880" s="739"/>
      <c r="D1880" s="739"/>
      <c r="E1880" s="739"/>
      <c r="F1880" s="739"/>
      <c r="G1880" s="739"/>
      <c r="H1880" s="739"/>
      <c r="I1880" s="739"/>
    </row>
    <row r="1881" spans="2:9">
      <c r="B1881" s="739"/>
      <c r="C1881" s="739"/>
      <c r="D1881" s="739"/>
      <c r="E1881" s="739"/>
      <c r="F1881" s="739"/>
      <c r="G1881" s="739"/>
      <c r="H1881" s="739"/>
      <c r="I1881" s="739"/>
    </row>
    <row r="1882" spans="2:9">
      <c r="B1882" s="739"/>
      <c r="C1882" s="739"/>
      <c r="D1882" s="739"/>
      <c r="E1882" s="739"/>
      <c r="F1882" s="739"/>
      <c r="G1882" s="739"/>
      <c r="H1882" s="739"/>
      <c r="I1882" s="739"/>
    </row>
    <row r="1883" spans="2:9">
      <c r="B1883" s="739"/>
      <c r="C1883" s="739"/>
      <c r="D1883" s="739"/>
      <c r="E1883" s="739"/>
      <c r="F1883" s="739"/>
      <c r="G1883" s="739"/>
      <c r="H1883" s="739"/>
      <c r="I1883" s="739"/>
    </row>
    <row r="1884" spans="2:9">
      <c r="B1884" s="739"/>
      <c r="C1884" s="739"/>
      <c r="D1884" s="739"/>
      <c r="E1884" s="739"/>
      <c r="F1884" s="739"/>
      <c r="G1884" s="739"/>
      <c r="H1884" s="739"/>
      <c r="I1884" s="739"/>
    </row>
    <row r="1885" spans="2:9">
      <c r="B1885" s="739"/>
      <c r="C1885" s="739"/>
      <c r="D1885" s="739"/>
      <c r="E1885" s="739"/>
      <c r="F1885" s="739"/>
      <c r="G1885" s="739"/>
      <c r="H1885" s="739"/>
      <c r="I1885" s="739"/>
    </row>
    <row r="1886" spans="2:9">
      <c r="B1886" s="739"/>
      <c r="C1886" s="739"/>
      <c r="D1886" s="739"/>
      <c r="E1886" s="739"/>
      <c r="F1886" s="739"/>
      <c r="G1886" s="739"/>
      <c r="H1886" s="739"/>
      <c r="I1886" s="739"/>
    </row>
    <row r="1887" spans="2:9">
      <c r="B1887" s="739"/>
      <c r="C1887" s="739"/>
      <c r="D1887" s="739"/>
      <c r="E1887" s="739"/>
      <c r="F1887" s="739"/>
      <c r="G1887" s="739"/>
      <c r="H1887" s="739"/>
      <c r="I1887" s="739"/>
    </row>
    <row r="1888" spans="2:9">
      <c r="B1888" s="739"/>
      <c r="C1888" s="739"/>
      <c r="D1888" s="739"/>
      <c r="E1888" s="739"/>
      <c r="F1888" s="739"/>
      <c r="G1888" s="739"/>
      <c r="H1888" s="739"/>
      <c r="I1888" s="739"/>
    </row>
    <row r="1889" spans="2:9">
      <c r="B1889" s="739"/>
      <c r="C1889" s="739"/>
      <c r="D1889" s="739"/>
      <c r="E1889" s="739"/>
      <c r="F1889" s="739"/>
      <c r="G1889" s="739"/>
      <c r="H1889" s="739"/>
      <c r="I1889" s="739"/>
    </row>
    <row r="1890" spans="2:9">
      <c r="B1890" s="739"/>
      <c r="C1890" s="739"/>
      <c r="D1890" s="739"/>
      <c r="E1890" s="739"/>
      <c r="F1890" s="739"/>
      <c r="G1890" s="739"/>
      <c r="H1890" s="739"/>
      <c r="I1890" s="739"/>
    </row>
    <row r="1891" spans="2:9">
      <c r="B1891" s="739"/>
      <c r="C1891" s="739"/>
      <c r="D1891" s="739"/>
      <c r="E1891" s="739"/>
      <c r="F1891" s="739"/>
      <c r="G1891" s="739"/>
      <c r="H1891" s="739"/>
      <c r="I1891" s="739"/>
    </row>
    <row r="1892" spans="2:9">
      <c r="B1892" s="739"/>
      <c r="C1892" s="739"/>
      <c r="D1892" s="739"/>
      <c r="E1892" s="739"/>
      <c r="F1892" s="739"/>
      <c r="G1892" s="739"/>
      <c r="H1892" s="739"/>
      <c r="I1892" s="739"/>
    </row>
    <row r="1893" spans="2:9">
      <c r="B1893" s="739"/>
      <c r="C1893" s="739"/>
      <c r="D1893" s="739"/>
      <c r="E1893" s="739"/>
      <c r="F1893" s="739"/>
      <c r="G1893" s="739"/>
      <c r="H1893" s="739"/>
      <c r="I1893" s="739"/>
    </row>
    <row r="1894" spans="2:9">
      <c r="B1894" s="739"/>
      <c r="C1894" s="739"/>
      <c r="D1894" s="739"/>
      <c r="E1894" s="739"/>
      <c r="F1894" s="739"/>
      <c r="G1894" s="739"/>
      <c r="H1894" s="739"/>
      <c r="I1894" s="739"/>
    </row>
    <row r="1895" spans="2:9">
      <c r="B1895" s="739"/>
      <c r="C1895" s="739"/>
      <c r="D1895" s="739"/>
      <c r="E1895" s="739"/>
      <c r="F1895" s="739"/>
      <c r="G1895" s="739"/>
      <c r="H1895" s="739"/>
      <c r="I1895" s="739"/>
    </row>
    <row r="1896" spans="2:9">
      <c r="B1896" s="739"/>
      <c r="C1896" s="739"/>
      <c r="D1896" s="739"/>
      <c r="E1896" s="739"/>
      <c r="F1896" s="739"/>
      <c r="G1896" s="739"/>
      <c r="H1896" s="739"/>
      <c r="I1896" s="739"/>
    </row>
    <row r="1897" spans="2:9">
      <c r="B1897" s="739"/>
      <c r="C1897" s="739"/>
      <c r="D1897" s="739"/>
      <c r="E1897" s="739"/>
      <c r="F1897" s="739"/>
      <c r="G1897" s="739"/>
      <c r="H1897" s="739"/>
      <c r="I1897" s="739"/>
    </row>
    <row r="1898" spans="2:9">
      <c r="B1898" s="739"/>
      <c r="C1898" s="739"/>
      <c r="D1898" s="739"/>
      <c r="E1898" s="739"/>
      <c r="F1898" s="739"/>
      <c r="G1898" s="739"/>
      <c r="H1898" s="739"/>
      <c r="I1898" s="739"/>
    </row>
    <row r="1899" spans="2:9">
      <c r="B1899" s="739"/>
      <c r="C1899" s="739"/>
      <c r="D1899" s="739"/>
      <c r="E1899" s="739"/>
      <c r="F1899" s="739"/>
      <c r="G1899" s="739"/>
      <c r="H1899" s="739"/>
      <c r="I1899" s="739"/>
    </row>
    <row r="1900" spans="2:9">
      <c r="B1900" s="739"/>
      <c r="C1900" s="739"/>
      <c r="D1900" s="739"/>
      <c r="E1900" s="739"/>
      <c r="F1900" s="739"/>
      <c r="G1900" s="739"/>
      <c r="H1900" s="739"/>
      <c r="I1900" s="739"/>
    </row>
    <row r="1901" spans="2:9">
      <c r="B1901" s="739"/>
      <c r="C1901" s="739"/>
      <c r="D1901" s="739"/>
      <c r="E1901" s="739"/>
      <c r="F1901" s="739"/>
      <c r="G1901" s="739"/>
      <c r="H1901" s="739"/>
      <c r="I1901" s="739"/>
    </row>
    <row r="1902" spans="2:9">
      <c r="B1902" s="739"/>
      <c r="C1902" s="739"/>
      <c r="D1902" s="739"/>
      <c r="E1902" s="739"/>
      <c r="F1902" s="739"/>
      <c r="G1902" s="739"/>
      <c r="H1902" s="739"/>
      <c r="I1902" s="739"/>
    </row>
    <row r="1903" spans="2:9">
      <c r="B1903" s="739"/>
      <c r="C1903" s="739"/>
      <c r="D1903" s="739"/>
      <c r="E1903" s="739"/>
      <c r="F1903" s="739"/>
      <c r="G1903" s="739"/>
      <c r="H1903" s="739"/>
      <c r="I1903" s="739"/>
    </row>
    <row r="1904" spans="2:9">
      <c r="B1904" s="739"/>
      <c r="C1904" s="739"/>
      <c r="D1904" s="739"/>
      <c r="E1904" s="739"/>
      <c r="F1904" s="739"/>
      <c r="G1904" s="739"/>
      <c r="H1904" s="739"/>
      <c r="I1904" s="739"/>
    </row>
    <row r="1905" spans="2:9">
      <c r="B1905" s="739"/>
      <c r="C1905" s="739"/>
      <c r="D1905" s="739"/>
      <c r="E1905" s="739"/>
      <c r="F1905" s="739"/>
      <c r="G1905" s="739"/>
      <c r="H1905" s="739"/>
      <c r="I1905" s="739"/>
    </row>
    <row r="1906" spans="2:9">
      <c r="B1906" s="739"/>
      <c r="C1906" s="739"/>
      <c r="D1906" s="739"/>
      <c r="E1906" s="739"/>
      <c r="F1906" s="739"/>
      <c r="G1906" s="739"/>
      <c r="H1906" s="739"/>
      <c r="I1906" s="739"/>
    </row>
    <row r="1907" spans="2:9">
      <c r="B1907" s="739"/>
      <c r="C1907" s="739"/>
      <c r="D1907" s="739"/>
      <c r="E1907" s="739"/>
      <c r="F1907" s="739"/>
      <c r="G1907" s="739"/>
      <c r="H1907" s="739"/>
      <c r="I1907" s="739"/>
    </row>
    <row r="1908" spans="2:9">
      <c r="B1908" s="739"/>
      <c r="C1908" s="739"/>
      <c r="D1908" s="739"/>
      <c r="E1908" s="739"/>
      <c r="F1908" s="739"/>
      <c r="G1908" s="739"/>
      <c r="H1908" s="739"/>
      <c r="I1908" s="739"/>
    </row>
    <row r="1909" spans="2:9">
      <c r="B1909" s="739"/>
      <c r="C1909" s="739"/>
      <c r="D1909" s="739"/>
      <c r="E1909" s="739"/>
      <c r="F1909" s="739"/>
      <c r="G1909" s="739"/>
      <c r="H1909" s="739"/>
      <c r="I1909" s="739"/>
    </row>
    <row r="1910" spans="2:9">
      <c r="B1910" s="739"/>
      <c r="C1910" s="739"/>
      <c r="D1910" s="739"/>
      <c r="E1910" s="739"/>
      <c r="F1910" s="739"/>
      <c r="G1910" s="739"/>
      <c r="H1910" s="739"/>
      <c r="I1910" s="739"/>
    </row>
    <row r="1911" spans="2:9">
      <c r="B1911" s="739"/>
      <c r="C1911" s="739"/>
      <c r="D1911" s="739"/>
      <c r="E1911" s="739"/>
      <c r="F1911" s="739"/>
      <c r="G1911" s="739"/>
      <c r="H1911" s="739"/>
      <c r="I1911" s="739"/>
    </row>
    <row r="1912" spans="2:9">
      <c r="B1912" s="739"/>
      <c r="C1912" s="739"/>
      <c r="D1912" s="739"/>
      <c r="E1912" s="739"/>
      <c r="F1912" s="739"/>
      <c r="G1912" s="739"/>
      <c r="H1912" s="739"/>
      <c r="I1912" s="739"/>
    </row>
    <row r="1913" spans="2:9">
      <c r="B1913" s="739"/>
      <c r="C1913" s="739"/>
      <c r="D1913" s="739"/>
      <c r="E1913" s="739"/>
      <c r="F1913" s="739"/>
      <c r="G1913" s="739"/>
      <c r="H1913" s="739"/>
      <c r="I1913" s="739"/>
    </row>
    <row r="1914" spans="2:9">
      <c r="B1914" s="739"/>
      <c r="C1914" s="739"/>
      <c r="D1914" s="739"/>
      <c r="E1914" s="739"/>
      <c r="F1914" s="739"/>
      <c r="G1914" s="739"/>
      <c r="H1914" s="739"/>
      <c r="I1914" s="739"/>
    </row>
    <row r="1915" spans="2:9">
      <c r="B1915" s="739"/>
      <c r="C1915" s="739"/>
      <c r="D1915" s="739"/>
      <c r="E1915" s="739"/>
      <c r="F1915" s="739"/>
      <c r="G1915" s="739"/>
      <c r="H1915" s="739"/>
      <c r="I1915" s="739"/>
    </row>
    <row r="1916" spans="2:9">
      <c r="B1916" s="739"/>
      <c r="C1916" s="739"/>
      <c r="D1916" s="739"/>
      <c r="E1916" s="739"/>
      <c r="F1916" s="739"/>
      <c r="G1916" s="739"/>
      <c r="H1916" s="739"/>
      <c r="I1916" s="739"/>
    </row>
    <row r="1917" spans="2:9">
      <c r="B1917" s="739"/>
      <c r="C1917" s="739"/>
      <c r="D1917" s="739"/>
      <c r="E1917" s="739"/>
      <c r="F1917" s="739"/>
      <c r="G1917" s="739"/>
      <c r="H1917" s="739"/>
      <c r="I1917" s="739"/>
    </row>
    <row r="1918" spans="2:9">
      <c r="B1918" s="739"/>
      <c r="C1918" s="739"/>
      <c r="D1918" s="739"/>
      <c r="E1918" s="739"/>
      <c r="F1918" s="739"/>
      <c r="G1918" s="739"/>
      <c r="H1918" s="739"/>
      <c r="I1918" s="739"/>
    </row>
    <row r="1919" spans="2:9">
      <c r="B1919" s="739"/>
      <c r="C1919" s="739"/>
      <c r="D1919" s="739"/>
      <c r="E1919" s="739"/>
      <c r="F1919" s="739"/>
      <c r="G1919" s="739"/>
      <c r="H1919" s="739"/>
      <c r="I1919" s="739"/>
    </row>
    <row r="1920" spans="2:9">
      <c r="B1920" s="739"/>
      <c r="C1920" s="739"/>
      <c r="D1920" s="739"/>
      <c r="E1920" s="739"/>
      <c r="F1920" s="739"/>
      <c r="G1920" s="739"/>
      <c r="H1920" s="739"/>
      <c r="I1920" s="739"/>
    </row>
    <row r="1921" spans="2:9">
      <c r="B1921" s="739"/>
      <c r="C1921" s="739"/>
      <c r="D1921" s="739"/>
      <c r="E1921" s="739"/>
      <c r="F1921" s="739"/>
      <c r="G1921" s="739"/>
      <c r="H1921" s="739"/>
      <c r="I1921" s="739"/>
    </row>
    <row r="1922" spans="2:9">
      <c r="B1922" s="739"/>
      <c r="C1922" s="739"/>
      <c r="D1922" s="739"/>
      <c r="E1922" s="739"/>
      <c r="F1922" s="739"/>
      <c r="G1922" s="739"/>
      <c r="H1922" s="739"/>
      <c r="I1922" s="739"/>
    </row>
    <row r="1923" spans="2:9">
      <c r="B1923" s="739"/>
      <c r="C1923" s="739"/>
      <c r="D1923" s="739"/>
      <c r="E1923" s="739"/>
      <c r="F1923" s="739"/>
      <c r="G1923" s="739"/>
      <c r="H1923" s="739"/>
      <c r="I1923" s="739"/>
    </row>
    <row r="1924" spans="2:9">
      <c r="B1924" s="739"/>
      <c r="C1924" s="739"/>
      <c r="D1924" s="739"/>
      <c r="E1924" s="739"/>
      <c r="F1924" s="739"/>
      <c r="G1924" s="739"/>
      <c r="H1924" s="739"/>
      <c r="I1924" s="739"/>
    </row>
    <row r="1925" spans="2:9">
      <c r="B1925" s="739"/>
      <c r="C1925" s="739"/>
      <c r="D1925" s="739"/>
      <c r="E1925" s="739"/>
      <c r="F1925" s="739"/>
      <c r="G1925" s="739"/>
      <c r="H1925" s="739"/>
      <c r="I1925" s="739"/>
    </row>
    <row r="1926" spans="2:9">
      <c r="B1926" s="739"/>
      <c r="C1926" s="739"/>
      <c r="D1926" s="739"/>
      <c r="E1926" s="739"/>
      <c r="F1926" s="739"/>
      <c r="G1926" s="739"/>
      <c r="H1926" s="739"/>
      <c r="I1926" s="739"/>
    </row>
    <row r="1927" spans="2:9">
      <c r="B1927" s="739"/>
      <c r="C1927" s="739"/>
      <c r="D1927" s="739"/>
      <c r="E1927" s="739"/>
      <c r="F1927" s="739"/>
      <c r="G1927" s="739"/>
      <c r="H1927" s="739"/>
      <c r="I1927" s="739"/>
    </row>
    <row r="1928" spans="2:9">
      <c r="B1928" s="739"/>
      <c r="C1928" s="739"/>
      <c r="D1928" s="739"/>
      <c r="E1928" s="739"/>
      <c r="F1928" s="739"/>
      <c r="G1928" s="739"/>
      <c r="H1928" s="739"/>
      <c r="I1928" s="739"/>
    </row>
    <row r="1929" spans="2:9">
      <c r="B1929" s="739"/>
      <c r="C1929" s="739"/>
      <c r="D1929" s="739"/>
      <c r="E1929" s="739"/>
      <c r="F1929" s="739"/>
      <c r="G1929" s="739"/>
      <c r="H1929" s="739"/>
      <c r="I1929" s="739"/>
    </row>
    <row r="1930" spans="2:9">
      <c r="B1930" s="739"/>
      <c r="C1930" s="739"/>
      <c r="D1930" s="739"/>
      <c r="E1930" s="739"/>
      <c r="F1930" s="739"/>
      <c r="G1930" s="739"/>
      <c r="H1930" s="739"/>
      <c r="I1930" s="739"/>
    </row>
    <row r="1931" spans="2:9">
      <c r="B1931" s="739"/>
      <c r="C1931" s="739"/>
      <c r="D1931" s="739"/>
      <c r="E1931" s="739"/>
      <c r="F1931" s="739"/>
      <c r="G1931" s="739"/>
      <c r="H1931" s="739"/>
      <c r="I1931" s="739"/>
    </row>
    <row r="1932" spans="2:9">
      <c r="B1932" s="739"/>
      <c r="C1932" s="739"/>
      <c r="D1932" s="739"/>
      <c r="E1932" s="739"/>
      <c r="F1932" s="739"/>
      <c r="G1932" s="739"/>
      <c r="H1932" s="739"/>
      <c r="I1932" s="739"/>
    </row>
    <row r="1933" spans="2:9">
      <c r="B1933" s="739"/>
      <c r="C1933" s="739"/>
      <c r="D1933" s="739"/>
      <c r="E1933" s="739"/>
      <c r="F1933" s="739"/>
      <c r="G1933" s="739"/>
      <c r="H1933" s="739"/>
      <c r="I1933" s="739"/>
    </row>
    <row r="1934" spans="2:9">
      <c r="B1934" s="739"/>
      <c r="C1934" s="739"/>
      <c r="D1934" s="739"/>
      <c r="E1934" s="739"/>
      <c r="F1934" s="739"/>
      <c r="G1934" s="739"/>
      <c r="H1934" s="739"/>
      <c r="I1934" s="739"/>
    </row>
    <row r="1935" spans="2:9">
      <c r="B1935" s="739"/>
      <c r="C1935" s="739"/>
      <c r="D1935" s="739"/>
      <c r="E1935" s="739"/>
      <c r="F1935" s="739"/>
      <c r="G1935" s="739"/>
      <c r="H1935" s="739"/>
      <c r="I1935" s="739"/>
    </row>
    <row r="1936" spans="2:9">
      <c r="B1936" s="739"/>
      <c r="C1936" s="739"/>
      <c r="D1936" s="739"/>
      <c r="E1936" s="739"/>
      <c r="F1936" s="739"/>
      <c r="G1936" s="739"/>
      <c r="H1936" s="739"/>
      <c r="I1936" s="739"/>
    </row>
    <row r="1937" spans="2:9">
      <c r="B1937" s="739"/>
      <c r="C1937" s="739"/>
      <c r="D1937" s="739"/>
      <c r="E1937" s="739"/>
      <c r="F1937" s="739"/>
      <c r="G1937" s="739"/>
      <c r="H1937" s="739"/>
      <c r="I1937" s="739"/>
    </row>
    <row r="1938" spans="2:9">
      <c r="B1938" s="739"/>
      <c r="C1938" s="739"/>
      <c r="D1938" s="739"/>
      <c r="E1938" s="739"/>
      <c r="F1938" s="739"/>
      <c r="G1938" s="739"/>
      <c r="H1938" s="739"/>
      <c r="I1938" s="739"/>
    </row>
    <row r="1939" spans="2:9">
      <c r="B1939" s="739"/>
      <c r="C1939" s="739"/>
      <c r="D1939" s="739"/>
      <c r="E1939" s="739"/>
      <c r="F1939" s="739"/>
      <c r="G1939" s="739"/>
      <c r="H1939" s="739"/>
      <c r="I1939" s="739"/>
    </row>
    <row r="1940" spans="2:9">
      <c r="B1940" s="739"/>
      <c r="C1940" s="739"/>
      <c r="D1940" s="739"/>
      <c r="E1940" s="739"/>
      <c r="F1940" s="739"/>
      <c r="G1940" s="739"/>
      <c r="H1940" s="739"/>
      <c r="I1940" s="739"/>
    </row>
    <row r="1941" spans="2:9">
      <c r="B1941" s="739"/>
      <c r="C1941" s="739"/>
      <c r="D1941" s="739"/>
      <c r="E1941" s="739"/>
      <c r="F1941" s="739"/>
      <c r="G1941" s="739"/>
      <c r="H1941" s="739"/>
      <c r="I1941" s="739"/>
    </row>
    <row r="1942" spans="2:9">
      <c r="B1942" s="739"/>
      <c r="C1942" s="739"/>
      <c r="D1942" s="739"/>
      <c r="E1942" s="739"/>
      <c r="F1942" s="739"/>
      <c r="G1942" s="739"/>
      <c r="H1942" s="739"/>
      <c r="I1942" s="739"/>
    </row>
    <row r="1943" spans="2:9">
      <c r="B1943" s="739"/>
      <c r="C1943" s="739"/>
      <c r="D1943" s="739"/>
      <c r="E1943" s="739"/>
      <c r="F1943" s="739"/>
      <c r="G1943" s="739"/>
      <c r="H1943" s="739"/>
      <c r="I1943" s="739"/>
    </row>
    <row r="1944" spans="2:9">
      <c r="B1944" s="739"/>
      <c r="C1944" s="739"/>
      <c r="D1944" s="739"/>
      <c r="E1944" s="739"/>
      <c r="F1944" s="739"/>
      <c r="G1944" s="739"/>
      <c r="H1944" s="739"/>
      <c r="I1944" s="739"/>
    </row>
    <row r="1945" spans="2:9">
      <c r="B1945" s="739"/>
      <c r="C1945" s="739"/>
      <c r="D1945" s="739"/>
      <c r="E1945" s="739"/>
      <c r="F1945" s="739"/>
      <c r="G1945" s="739"/>
      <c r="H1945" s="739"/>
      <c r="I1945" s="739"/>
    </row>
    <row r="1946" spans="2:9">
      <c r="B1946" s="739"/>
      <c r="C1946" s="739"/>
      <c r="D1946" s="739"/>
      <c r="E1946" s="739"/>
      <c r="F1946" s="739"/>
      <c r="G1946" s="739"/>
      <c r="H1946" s="739"/>
      <c r="I1946" s="739"/>
    </row>
    <row r="1947" spans="2:9">
      <c r="B1947" s="739"/>
      <c r="C1947" s="739"/>
      <c r="D1947" s="739"/>
      <c r="E1947" s="739"/>
      <c r="F1947" s="739"/>
      <c r="G1947" s="739"/>
      <c r="H1947" s="739"/>
      <c r="I1947" s="739"/>
    </row>
    <row r="1948" spans="2:9">
      <c r="B1948" s="739"/>
      <c r="C1948" s="739"/>
      <c r="D1948" s="739"/>
      <c r="E1948" s="739"/>
      <c r="F1948" s="739"/>
      <c r="G1948" s="739"/>
      <c r="H1948" s="739"/>
      <c r="I1948" s="739"/>
    </row>
    <row r="1949" spans="2:9">
      <c r="B1949" s="739"/>
      <c r="C1949" s="739"/>
      <c r="D1949" s="739"/>
      <c r="E1949" s="739"/>
      <c r="F1949" s="739"/>
      <c r="G1949" s="739"/>
      <c r="H1949" s="739"/>
      <c r="I1949" s="739"/>
    </row>
    <row r="1950" spans="2:9">
      <c r="B1950" s="739"/>
      <c r="C1950" s="739"/>
      <c r="D1950" s="739"/>
      <c r="E1950" s="739"/>
      <c r="F1950" s="739"/>
      <c r="G1950" s="739"/>
      <c r="H1950" s="739"/>
      <c r="I1950" s="739"/>
    </row>
    <row r="1951" spans="2:9">
      <c r="B1951" s="739"/>
      <c r="C1951" s="739"/>
      <c r="D1951" s="739"/>
      <c r="E1951" s="739"/>
      <c r="F1951" s="739"/>
      <c r="G1951" s="739"/>
      <c r="H1951" s="739"/>
      <c r="I1951" s="739"/>
    </row>
    <row r="1952" spans="2:9">
      <c r="B1952" s="739"/>
      <c r="C1952" s="739"/>
      <c r="D1952" s="739"/>
      <c r="E1952" s="739"/>
      <c r="F1952" s="739"/>
      <c r="G1952" s="739"/>
      <c r="H1952" s="739"/>
      <c r="I1952" s="739"/>
    </row>
    <row r="1953" spans="2:9">
      <c r="B1953" s="739"/>
      <c r="C1953" s="739"/>
      <c r="D1953" s="739"/>
      <c r="E1953" s="739"/>
      <c r="F1953" s="739"/>
      <c r="G1953" s="739"/>
      <c r="H1953" s="739"/>
      <c r="I1953" s="739"/>
    </row>
    <row r="1954" spans="2:9">
      <c r="B1954" s="739"/>
      <c r="C1954" s="739"/>
      <c r="D1954" s="739"/>
      <c r="E1954" s="739"/>
      <c r="F1954" s="739"/>
      <c r="G1954" s="739"/>
      <c r="H1954" s="739"/>
      <c r="I1954" s="739"/>
    </row>
    <row r="1955" spans="2:9">
      <c r="B1955" s="739"/>
      <c r="C1955" s="739"/>
      <c r="D1955" s="739"/>
      <c r="E1955" s="739"/>
      <c r="F1955" s="739"/>
      <c r="G1955" s="739"/>
      <c r="H1955" s="739"/>
      <c r="I1955" s="739"/>
    </row>
    <row r="1956" spans="2:9">
      <c r="B1956" s="739"/>
      <c r="C1956" s="739"/>
      <c r="D1956" s="739"/>
      <c r="E1956" s="739"/>
      <c r="F1956" s="739"/>
      <c r="G1956" s="739"/>
      <c r="H1956" s="739"/>
      <c r="I1956" s="739"/>
    </row>
    <row r="1957" spans="2:9">
      <c r="B1957" s="739"/>
      <c r="C1957" s="739"/>
      <c r="D1957" s="739"/>
      <c r="E1957" s="739"/>
      <c r="F1957" s="739"/>
      <c r="G1957" s="739"/>
      <c r="H1957" s="739"/>
      <c r="I1957" s="739"/>
    </row>
    <row r="1958" spans="2:9">
      <c r="B1958" s="739"/>
      <c r="C1958" s="739"/>
      <c r="D1958" s="739"/>
      <c r="E1958" s="739"/>
      <c r="F1958" s="739"/>
      <c r="G1958" s="739"/>
      <c r="H1958" s="739"/>
      <c r="I1958" s="739"/>
    </row>
    <row r="1959" spans="2:9">
      <c r="B1959" s="739"/>
      <c r="C1959" s="739"/>
      <c r="D1959" s="739"/>
      <c r="E1959" s="739"/>
      <c r="F1959" s="739"/>
      <c r="G1959" s="739"/>
      <c r="H1959" s="739"/>
      <c r="I1959" s="739"/>
    </row>
    <row r="1960" spans="2:9">
      <c r="B1960" s="739"/>
      <c r="C1960" s="739"/>
      <c r="D1960" s="739"/>
      <c r="E1960" s="739"/>
      <c r="F1960" s="739"/>
      <c r="G1960" s="739"/>
      <c r="H1960" s="739"/>
      <c r="I1960" s="739"/>
    </row>
    <row r="1961" spans="2:9">
      <c r="B1961" s="739"/>
      <c r="C1961" s="739"/>
      <c r="D1961" s="739"/>
      <c r="E1961" s="739"/>
      <c r="F1961" s="739"/>
      <c r="G1961" s="739"/>
      <c r="H1961" s="739"/>
      <c r="I1961" s="739"/>
    </row>
    <row r="1962" spans="2:9">
      <c r="B1962" s="739"/>
      <c r="C1962" s="739"/>
      <c r="D1962" s="739"/>
      <c r="E1962" s="739"/>
      <c r="F1962" s="739"/>
      <c r="G1962" s="739"/>
      <c r="H1962" s="739"/>
      <c r="I1962" s="739"/>
    </row>
    <row r="1963" spans="2:9">
      <c r="B1963" s="739"/>
      <c r="C1963" s="739"/>
      <c r="D1963" s="739"/>
      <c r="E1963" s="739"/>
      <c r="F1963" s="739"/>
      <c r="G1963" s="739"/>
      <c r="H1963" s="739"/>
      <c r="I1963" s="739"/>
    </row>
    <row r="1964" spans="2:9">
      <c r="B1964" s="739"/>
      <c r="C1964" s="739"/>
      <c r="D1964" s="739"/>
      <c r="E1964" s="739"/>
      <c r="F1964" s="739"/>
      <c r="G1964" s="739"/>
      <c r="H1964" s="739"/>
      <c r="I1964" s="739"/>
    </row>
    <row r="1965" spans="2:9">
      <c r="B1965" s="739"/>
      <c r="C1965" s="739"/>
      <c r="D1965" s="739"/>
      <c r="E1965" s="739"/>
      <c r="F1965" s="739"/>
      <c r="G1965" s="739"/>
      <c r="H1965" s="739"/>
      <c r="I1965" s="739"/>
    </row>
    <row r="1966" spans="2:9">
      <c r="B1966" s="739"/>
      <c r="C1966" s="739"/>
      <c r="D1966" s="739"/>
      <c r="E1966" s="739"/>
      <c r="F1966" s="739"/>
      <c r="G1966" s="739"/>
      <c r="H1966" s="739"/>
      <c r="I1966" s="739"/>
    </row>
    <row r="1967" spans="2:9">
      <c r="B1967" s="739"/>
      <c r="C1967" s="739"/>
      <c r="D1967" s="739"/>
      <c r="E1967" s="739"/>
      <c r="F1967" s="739"/>
      <c r="G1967" s="739"/>
      <c r="H1967" s="739"/>
      <c r="I1967" s="739"/>
    </row>
    <row r="1968" spans="2:9">
      <c r="B1968" s="739"/>
      <c r="C1968" s="739"/>
      <c r="D1968" s="739"/>
      <c r="E1968" s="739"/>
      <c r="F1968" s="739"/>
      <c r="G1968" s="739"/>
      <c r="H1968" s="739"/>
      <c r="I1968" s="739"/>
    </row>
    <row r="1969" spans="2:9">
      <c r="B1969" s="739"/>
      <c r="C1969" s="739"/>
      <c r="D1969" s="739"/>
      <c r="E1969" s="739"/>
      <c r="F1969" s="739"/>
      <c r="G1969" s="739"/>
      <c r="H1969" s="739"/>
      <c r="I1969" s="739"/>
    </row>
    <row r="1970" spans="2:9">
      <c r="B1970" s="739"/>
      <c r="C1970" s="739"/>
      <c r="D1970" s="739"/>
      <c r="E1970" s="739"/>
      <c r="F1970" s="739"/>
      <c r="G1970" s="739"/>
      <c r="H1970" s="739"/>
      <c r="I1970" s="739"/>
    </row>
    <row r="1971" spans="2:9">
      <c r="B1971" s="739"/>
      <c r="C1971" s="739"/>
      <c r="D1971" s="739"/>
      <c r="E1971" s="739"/>
      <c r="F1971" s="739"/>
      <c r="G1971" s="739"/>
      <c r="H1971" s="739"/>
      <c r="I1971" s="739"/>
    </row>
    <row r="1972" spans="2:9">
      <c r="B1972" s="739"/>
      <c r="C1972" s="739"/>
      <c r="D1972" s="739"/>
      <c r="E1972" s="739"/>
      <c r="F1972" s="739"/>
      <c r="G1972" s="739"/>
      <c r="H1972" s="739"/>
      <c r="I1972" s="739"/>
    </row>
    <row r="1973" spans="2:9">
      <c r="B1973" s="739"/>
      <c r="C1973" s="739"/>
      <c r="D1973" s="739"/>
      <c r="E1973" s="739"/>
      <c r="F1973" s="739"/>
      <c r="G1973" s="739"/>
      <c r="H1973" s="739"/>
      <c r="I1973" s="739"/>
    </row>
    <row r="1974" spans="2:9">
      <c r="B1974" s="739"/>
      <c r="C1974" s="739"/>
      <c r="D1974" s="739"/>
      <c r="E1974" s="739"/>
      <c r="F1974" s="739"/>
      <c r="G1974" s="739"/>
      <c r="H1974" s="739"/>
      <c r="I1974" s="739"/>
    </row>
    <row r="1975" spans="2:9">
      <c r="B1975" s="739"/>
      <c r="C1975" s="739"/>
      <c r="D1975" s="739"/>
      <c r="E1975" s="739"/>
      <c r="F1975" s="739"/>
      <c r="G1975" s="739"/>
      <c r="H1975" s="739"/>
      <c r="I1975" s="739"/>
    </row>
    <row r="1976" spans="2:9">
      <c r="B1976" s="739"/>
      <c r="C1976" s="739"/>
      <c r="D1976" s="739"/>
      <c r="E1976" s="739"/>
      <c r="F1976" s="739"/>
      <c r="G1976" s="739"/>
      <c r="H1976" s="739"/>
      <c r="I1976" s="739"/>
    </row>
    <row r="1977" spans="2:9">
      <c r="B1977" s="739"/>
      <c r="C1977" s="739"/>
      <c r="D1977" s="739"/>
      <c r="E1977" s="739"/>
      <c r="F1977" s="739"/>
      <c r="G1977" s="739"/>
      <c r="H1977" s="739"/>
      <c r="I1977" s="739"/>
    </row>
    <row r="1978" spans="2:9">
      <c r="B1978" s="739"/>
      <c r="C1978" s="739"/>
      <c r="D1978" s="739"/>
      <c r="E1978" s="739"/>
      <c r="F1978" s="739"/>
      <c r="G1978" s="739"/>
      <c r="H1978" s="739"/>
      <c r="I1978" s="739"/>
    </row>
    <row r="1979" spans="2:9">
      <c r="B1979" s="739"/>
      <c r="C1979" s="739"/>
      <c r="D1979" s="739"/>
      <c r="E1979" s="739"/>
      <c r="F1979" s="739"/>
      <c r="G1979" s="739"/>
      <c r="H1979" s="739"/>
      <c r="I1979" s="739"/>
    </row>
    <row r="1980" spans="2:9">
      <c r="B1980" s="739"/>
      <c r="C1980" s="739"/>
      <c r="D1980" s="739"/>
      <c r="E1980" s="739"/>
      <c r="F1980" s="739"/>
      <c r="G1980" s="739"/>
      <c r="H1980" s="739"/>
      <c r="I1980" s="739"/>
    </row>
    <row r="1981" spans="2:9">
      <c r="B1981" s="739"/>
      <c r="C1981" s="739"/>
      <c r="D1981" s="739"/>
      <c r="E1981" s="739"/>
      <c r="F1981" s="739"/>
      <c r="G1981" s="739"/>
      <c r="H1981" s="739"/>
      <c r="I1981" s="739"/>
    </row>
    <row r="1982" spans="2:9">
      <c r="B1982" s="739"/>
      <c r="C1982" s="739"/>
      <c r="D1982" s="739"/>
      <c r="E1982" s="739"/>
      <c r="F1982" s="739"/>
      <c r="G1982" s="739"/>
      <c r="H1982" s="739"/>
      <c r="I1982" s="739"/>
    </row>
    <row r="1983" spans="2:9">
      <c r="B1983" s="739"/>
      <c r="C1983" s="739"/>
      <c r="D1983" s="739"/>
      <c r="E1983" s="739"/>
      <c r="F1983" s="739"/>
      <c r="G1983" s="739"/>
      <c r="H1983" s="739"/>
      <c r="I1983" s="739"/>
    </row>
    <row r="1984" spans="2:9">
      <c r="B1984" s="739"/>
      <c r="C1984" s="739"/>
      <c r="D1984" s="739"/>
      <c r="E1984" s="739"/>
      <c r="F1984" s="739"/>
      <c r="G1984" s="739"/>
      <c r="H1984" s="739"/>
      <c r="I1984" s="739"/>
    </row>
    <row r="1985" spans="2:9">
      <c r="B1985" s="739"/>
      <c r="C1985" s="739"/>
      <c r="D1985" s="739"/>
      <c r="E1985" s="739"/>
      <c r="F1985" s="739"/>
      <c r="G1985" s="739"/>
      <c r="H1985" s="739"/>
      <c r="I1985" s="739"/>
    </row>
    <row r="1986" spans="2:9">
      <c r="B1986" s="739"/>
      <c r="C1986" s="739"/>
      <c r="D1986" s="739"/>
      <c r="E1986" s="739"/>
      <c r="F1986" s="739"/>
      <c r="G1986" s="739"/>
      <c r="H1986" s="739"/>
      <c r="I1986" s="739"/>
    </row>
    <row r="1987" spans="2:9">
      <c r="B1987" s="739"/>
      <c r="C1987" s="739"/>
      <c r="D1987" s="739"/>
      <c r="E1987" s="739"/>
      <c r="F1987" s="739"/>
      <c r="G1987" s="739"/>
      <c r="H1987" s="739"/>
      <c r="I1987" s="739"/>
    </row>
    <row r="1988" spans="2:9">
      <c r="B1988" s="739"/>
      <c r="C1988" s="739"/>
      <c r="D1988" s="739"/>
      <c r="E1988" s="739"/>
      <c r="F1988" s="739"/>
      <c r="G1988" s="739"/>
      <c r="H1988" s="739"/>
      <c r="I1988" s="739"/>
    </row>
    <row r="1989" spans="2:9">
      <c r="B1989" s="739"/>
      <c r="C1989" s="739"/>
      <c r="D1989" s="739"/>
      <c r="E1989" s="739"/>
      <c r="F1989" s="739"/>
      <c r="G1989" s="739"/>
      <c r="H1989" s="739"/>
      <c r="I1989" s="739"/>
    </row>
    <row r="1990" spans="2:9">
      <c r="B1990" s="739"/>
      <c r="C1990" s="739"/>
      <c r="D1990" s="739"/>
      <c r="E1990" s="739"/>
      <c r="F1990" s="739"/>
      <c r="G1990" s="739"/>
      <c r="H1990" s="739"/>
      <c r="I1990" s="739"/>
    </row>
    <row r="1991" spans="2:9">
      <c r="B1991" s="739"/>
      <c r="C1991" s="739"/>
      <c r="D1991" s="739"/>
      <c r="E1991" s="739"/>
      <c r="F1991" s="739"/>
      <c r="G1991" s="739"/>
      <c r="H1991" s="739"/>
      <c r="I1991" s="739"/>
    </row>
    <row r="1992" spans="2:9">
      <c r="B1992" s="739"/>
      <c r="C1992" s="739"/>
      <c r="D1992" s="739"/>
      <c r="E1992" s="739"/>
      <c r="F1992" s="739"/>
      <c r="G1992" s="739"/>
      <c r="H1992" s="739"/>
      <c r="I1992" s="739"/>
    </row>
    <row r="1993" spans="2:9">
      <c r="B1993" s="739"/>
      <c r="C1993" s="739"/>
      <c r="D1993" s="739"/>
      <c r="E1993" s="739"/>
      <c r="F1993" s="739"/>
      <c r="G1993" s="739"/>
      <c r="H1993" s="739"/>
      <c r="I1993" s="739"/>
    </row>
    <row r="1994" spans="2:9">
      <c r="B1994" s="739"/>
      <c r="C1994" s="739"/>
      <c r="D1994" s="739"/>
      <c r="E1994" s="739"/>
      <c r="F1994" s="739"/>
      <c r="G1994" s="739"/>
      <c r="H1994" s="739"/>
      <c r="I1994" s="739"/>
    </row>
    <row r="1995" spans="2:9">
      <c r="B1995" s="739"/>
      <c r="C1995" s="739"/>
      <c r="D1995" s="739"/>
      <c r="E1995" s="739"/>
      <c r="F1995" s="739"/>
      <c r="G1995" s="739"/>
      <c r="H1995" s="739"/>
      <c r="I1995" s="739"/>
    </row>
    <row r="1996" spans="2:9">
      <c r="B1996" s="739"/>
      <c r="C1996" s="739"/>
      <c r="D1996" s="739"/>
      <c r="E1996" s="739"/>
      <c r="F1996" s="739"/>
      <c r="G1996" s="739"/>
      <c r="H1996" s="739"/>
      <c r="I1996" s="739"/>
    </row>
    <row r="1997" spans="2:9">
      <c r="B1997" s="739"/>
      <c r="C1997" s="739"/>
      <c r="D1997" s="739"/>
      <c r="E1997" s="739"/>
      <c r="F1997" s="739"/>
      <c r="G1997" s="739"/>
      <c r="H1997" s="739"/>
      <c r="I1997" s="739"/>
    </row>
    <row r="1998" spans="2:9">
      <c r="B1998" s="739"/>
      <c r="C1998" s="739"/>
      <c r="D1998" s="739"/>
      <c r="E1998" s="739"/>
      <c r="F1998" s="739"/>
      <c r="G1998" s="739"/>
      <c r="H1998" s="739"/>
      <c r="I1998" s="739"/>
    </row>
    <row r="1999" spans="2:9">
      <c r="B1999" s="739"/>
      <c r="C1999" s="739"/>
      <c r="D1999" s="739"/>
      <c r="E1999" s="739"/>
      <c r="F1999" s="739"/>
      <c r="G1999" s="739"/>
      <c r="H1999" s="739"/>
      <c r="I1999" s="739"/>
    </row>
    <row r="2000" spans="2:9">
      <c r="B2000" s="739"/>
      <c r="C2000" s="739"/>
      <c r="D2000" s="739"/>
      <c r="E2000" s="739"/>
      <c r="F2000" s="739"/>
      <c r="G2000" s="739"/>
      <c r="H2000" s="739"/>
      <c r="I2000" s="739"/>
    </row>
    <row r="2001" spans="2:9">
      <c r="B2001" s="739"/>
      <c r="C2001" s="739"/>
      <c r="D2001" s="739"/>
      <c r="E2001" s="739"/>
      <c r="F2001" s="739"/>
      <c r="G2001" s="739"/>
      <c r="H2001" s="739"/>
      <c r="I2001" s="739"/>
    </row>
    <row r="2002" spans="2:9">
      <c r="B2002" s="739"/>
      <c r="C2002" s="739"/>
      <c r="D2002" s="739"/>
      <c r="E2002" s="739"/>
      <c r="F2002" s="739"/>
      <c r="G2002" s="739"/>
      <c r="H2002" s="739"/>
      <c r="I2002" s="739"/>
    </row>
    <row r="2003" spans="2:9">
      <c r="B2003" s="739"/>
      <c r="C2003" s="739"/>
      <c r="D2003" s="739"/>
      <c r="E2003" s="739"/>
      <c r="F2003" s="739"/>
      <c r="G2003" s="739"/>
      <c r="H2003" s="739"/>
      <c r="I2003" s="739"/>
    </row>
    <row r="2004" spans="2:9">
      <c r="B2004" s="739"/>
      <c r="C2004" s="739"/>
      <c r="D2004" s="739"/>
      <c r="E2004" s="739"/>
      <c r="F2004" s="739"/>
      <c r="G2004" s="739"/>
      <c r="H2004" s="739"/>
      <c r="I2004" s="739"/>
    </row>
    <row r="2005" spans="2:9">
      <c r="B2005" s="739"/>
      <c r="C2005" s="739"/>
      <c r="D2005" s="739"/>
      <c r="E2005" s="739"/>
      <c r="F2005" s="739"/>
      <c r="G2005" s="739"/>
      <c r="H2005" s="739"/>
      <c r="I2005" s="739"/>
    </row>
    <row r="2006" spans="2:9">
      <c r="B2006" s="739"/>
      <c r="C2006" s="739"/>
      <c r="D2006" s="739"/>
      <c r="E2006" s="739"/>
      <c r="F2006" s="739"/>
      <c r="G2006" s="739"/>
      <c r="H2006" s="739"/>
      <c r="I2006" s="739"/>
    </row>
    <row r="2007" spans="2:9">
      <c r="B2007" s="739"/>
      <c r="C2007" s="739"/>
      <c r="D2007" s="739"/>
      <c r="E2007" s="739"/>
      <c r="F2007" s="739"/>
      <c r="G2007" s="739"/>
      <c r="H2007" s="739"/>
      <c r="I2007" s="739"/>
    </row>
    <row r="2008" spans="2:9">
      <c r="B2008" s="739"/>
      <c r="C2008" s="739"/>
      <c r="D2008" s="739"/>
      <c r="E2008" s="739"/>
      <c r="F2008" s="739"/>
      <c r="G2008" s="739"/>
      <c r="H2008" s="739"/>
      <c r="I2008" s="739"/>
    </row>
    <row r="2009" spans="2:9">
      <c r="B2009" s="739"/>
      <c r="C2009" s="739"/>
      <c r="D2009" s="739"/>
      <c r="E2009" s="739"/>
      <c r="F2009" s="739"/>
      <c r="G2009" s="739"/>
      <c r="H2009" s="739"/>
      <c r="I2009" s="739"/>
    </row>
    <row r="2010" spans="2:9">
      <c r="B2010" s="739"/>
      <c r="C2010" s="739"/>
      <c r="D2010" s="739"/>
      <c r="E2010" s="739"/>
      <c r="F2010" s="739"/>
      <c r="G2010" s="739"/>
      <c r="H2010" s="739"/>
      <c r="I2010" s="739"/>
    </row>
    <row r="2011" spans="2:9">
      <c r="B2011" s="739"/>
      <c r="C2011" s="739"/>
      <c r="D2011" s="739"/>
      <c r="E2011" s="739"/>
      <c r="F2011" s="739"/>
      <c r="G2011" s="739"/>
      <c r="H2011" s="739"/>
      <c r="I2011" s="739"/>
    </row>
    <row r="2012" spans="2:9">
      <c r="B2012" s="739"/>
      <c r="C2012" s="739"/>
      <c r="D2012" s="739"/>
      <c r="E2012" s="739"/>
      <c r="F2012" s="739"/>
      <c r="G2012" s="739"/>
      <c r="H2012" s="739"/>
      <c r="I2012" s="739"/>
    </row>
    <row r="2013" spans="2:9">
      <c r="B2013" s="739"/>
      <c r="C2013" s="739"/>
      <c r="D2013" s="739"/>
      <c r="E2013" s="739"/>
      <c r="F2013" s="739"/>
      <c r="G2013" s="739"/>
      <c r="H2013" s="739"/>
      <c r="I2013" s="739"/>
    </row>
    <row r="2014" spans="2:9">
      <c r="B2014" s="739"/>
      <c r="C2014" s="739"/>
      <c r="D2014" s="739"/>
      <c r="E2014" s="739"/>
      <c r="F2014" s="739"/>
      <c r="G2014" s="739"/>
      <c r="H2014" s="739"/>
      <c r="I2014" s="739"/>
    </row>
    <row r="2015" spans="2:9">
      <c r="B2015" s="739"/>
      <c r="C2015" s="739"/>
      <c r="D2015" s="739"/>
      <c r="E2015" s="739"/>
      <c r="F2015" s="739"/>
      <c r="G2015" s="739"/>
      <c r="H2015" s="739"/>
      <c r="I2015" s="739"/>
    </row>
    <row r="2016" spans="2:9">
      <c r="B2016" s="739"/>
      <c r="C2016" s="739"/>
      <c r="D2016" s="739"/>
      <c r="E2016" s="739"/>
      <c r="F2016" s="739"/>
      <c r="G2016" s="739"/>
      <c r="H2016" s="739"/>
      <c r="I2016" s="739"/>
    </row>
    <row r="2017" spans="2:9">
      <c r="B2017" s="739"/>
      <c r="C2017" s="739"/>
      <c r="D2017" s="739"/>
      <c r="E2017" s="739"/>
      <c r="F2017" s="739"/>
      <c r="G2017" s="739"/>
      <c r="H2017" s="739"/>
      <c r="I2017" s="739"/>
    </row>
    <row r="2018" spans="2:9">
      <c r="B2018" s="739"/>
      <c r="C2018" s="739"/>
      <c r="D2018" s="739"/>
      <c r="E2018" s="739"/>
      <c r="F2018" s="739"/>
      <c r="G2018" s="739"/>
      <c r="H2018" s="739"/>
      <c r="I2018" s="739"/>
    </row>
    <row r="2019" spans="2:9">
      <c r="B2019" s="739"/>
      <c r="C2019" s="739"/>
      <c r="D2019" s="739"/>
      <c r="E2019" s="739"/>
      <c r="F2019" s="739"/>
      <c r="G2019" s="739"/>
      <c r="H2019" s="739"/>
      <c r="I2019" s="739"/>
    </row>
    <row r="2020" spans="2:9">
      <c r="B2020" s="739"/>
      <c r="C2020" s="739"/>
      <c r="D2020" s="739"/>
      <c r="E2020" s="739"/>
      <c r="F2020" s="739"/>
      <c r="G2020" s="739"/>
      <c r="H2020" s="739"/>
      <c r="I2020" s="739"/>
    </row>
    <row r="2021" spans="2:9">
      <c r="B2021" s="739"/>
      <c r="C2021" s="739"/>
      <c r="D2021" s="739"/>
      <c r="E2021" s="739"/>
      <c r="F2021" s="739"/>
      <c r="G2021" s="739"/>
      <c r="H2021" s="739"/>
      <c r="I2021" s="739"/>
    </row>
    <row r="2022" spans="2:9">
      <c r="B2022" s="739"/>
      <c r="C2022" s="739"/>
      <c r="D2022" s="739"/>
      <c r="E2022" s="739"/>
      <c r="F2022" s="739"/>
      <c r="G2022" s="739"/>
      <c r="H2022" s="739"/>
      <c r="I2022" s="739"/>
    </row>
    <row r="2023" spans="2:9">
      <c r="B2023" s="739"/>
      <c r="C2023" s="739"/>
      <c r="D2023" s="739"/>
      <c r="E2023" s="739"/>
      <c r="F2023" s="739"/>
      <c r="G2023" s="739"/>
      <c r="H2023" s="739"/>
      <c r="I2023" s="739"/>
    </row>
    <row r="2024" spans="2:9">
      <c r="B2024" s="739"/>
      <c r="C2024" s="739"/>
      <c r="D2024" s="739"/>
      <c r="E2024" s="739"/>
      <c r="F2024" s="739"/>
      <c r="G2024" s="739"/>
      <c r="H2024" s="739"/>
      <c r="I2024" s="739"/>
    </row>
    <row r="2025" spans="2:9">
      <c r="B2025" s="739"/>
      <c r="C2025" s="739"/>
      <c r="D2025" s="739"/>
      <c r="E2025" s="739"/>
      <c r="F2025" s="739"/>
      <c r="G2025" s="739"/>
      <c r="H2025" s="739"/>
      <c r="I2025" s="739"/>
    </row>
    <row r="2026" spans="2:9">
      <c r="B2026" s="739"/>
      <c r="C2026" s="739"/>
      <c r="D2026" s="739"/>
      <c r="E2026" s="739"/>
      <c r="F2026" s="739"/>
      <c r="G2026" s="739"/>
      <c r="H2026" s="739"/>
      <c r="I2026" s="739"/>
    </row>
    <row r="2027" spans="2:9">
      <c r="B2027" s="739"/>
      <c r="C2027" s="739"/>
      <c r="D2027" s="739"/>
      <c r="E2027" s="739"/>
      <c r="F2027" s="739"/>
      <c r="G2027" s="739"/>
      <c r="H2027" s="739"/>
      <c r="I2027" s="739"/>
    </row>
    <row r="2028" spans="2:9">
      <c r="B2028" s="739"/>
      <c r="C2028" s="739"/>
      <c r="D2028" s="739"/>
      <c r="E2028" s="739"/>
      <c r="F2028" s="739"/>
      <c r="G2028" s="739"/>
      <c r="H2028" s="739"/>
      <c r="I2028" s="739"/>
    </row>
    <row r="2029" spans="2:9">
      <c r="B2029" s="739"/>
      <c r="C2029" s="739"/>
      <c r="D2029" s="739"/>
      <c r="E2029" s="739"/>
      <c r="F2029" s="739"/>
      <c r="G2029" s="739"/>
      <c r="H2029" s="739"/>
      <c r="I2029" s="739"/>
    </row>
    <row r="2030" spans="2:9">
      <c r="B2030" s="739"/>
      <c r="C2030" s="739"/>
      <c r="D2030" s="739"/>
      <c r="E2030" s="739"/>
      <c r="F2030" s="739"/>
      <c r="G2030" s="739"/>
      <c r="H2030" s="739"/>
      <c r="I2030" s="739"/>
    </row>
    <row r="2031" spans="2:9">
      <c r="B2031" s="739"/>
      <c r="C2031" s="739"/>
      <c r="D2031" s="739"/>
      <c r="E2031" s="739"/>
      <c r="F2031" s="739"/>
      <c r="G2031" s="739"/>
      <c r="H2031" s="739"/>
      <c r="I2031" s="739"/>
    </row>
    <row r="2032" spans="2:9">
      <c r="B2032" s="739"/>
      <c r="C2032" s="739"/>
      <c r="D2032" s="739"/>
      <c r="E2032" s="739"/>
      <c r="F2032" s="739"/>
      <c r="G2032" s="739"/>
      <c r="H2032" s="739"/>
      <c r="I2032" s="739"/>
    </row>
    <row r="2033" spans="2:9">
      <c r="B2033" s="739"/>
      <c r="C2033" s="739"/>
      <c r="D2033" s="739"/>
      <c r="E2033" s="739"/>
      <c r="F2033" s="739"/>
      <c r="G2033" s="739"/>
      <c r="H2033" s="739"/>
      <c r="I2033" s="739"/>
    </row>
    <row r="2034" spans="2:9">
      <c r="B2034" s="739"/>
      <c r="C2034" s="739"/>
      <c r="D2034" s="739"/>
      <c r="E2034" s="739"/>
      <c r="F2034" s="739"/>
      <c r="G2034" s="739"/>
      <c r="H2034" s="739"/>
      <c r="I2034" s="739"/>
    </row>
    <row r="2035" spans="2:9">
      <c r="B2035" s="739"/>
      <c r="C2035" s="739"/>
      <c r="D2035" s="739"/>
      <c r="E2035" s="739"/>
      <c r="F2035" s="739"/>
      <c r="G2035" s="739"/>
      <c r="H2035" s="739"/>
      <c r="I2035" s="739"/>
    </row>
    <row r="2036" spans="2:9">
      <c r="B2036" s="739"/>
      <c r="C2036" s="739"/>
      <c r="D2036" s="739"/>
      <c r="E2036" s="739"/>
      <c r="F2036" s="739"/>
      <c r="G2036" s="739"/>
      <c r="H2036" s="739"/>
      <c r="I2036" s="739"/>
    </row>
    <row r="2037" spans="2:9">
      <c r="B2037" s="739"/>
      <c r="C2037" s="739"/>
      <c r="D2037" s="739"/>
      <c r="E2037" s="739"/>
      <c r="F2037" s="739"/>
      <c r="G2037" s="739"/>
      <c r="H2037" s="739"/>
      <c r="I2037" s="739"/>
    </row>
    <row r="2038" spans="2:9">
      <c r="B2038" s="739"/>
      <c r="C2038" s="739"/>
      <c r="D2038" s="739"/>
      <c r="E2038" s="739"/>
      <c r="F2038" s="739"/>
      <c r="G2038" s="739"/>
      <c r="H2038" s="739"/>
      <c r="I2038" s="739"/>
    </row>
    <row r="2039" spans="2:9">
      <c r="B2039" s="739"/>
      <c r="C2039" s="739"/>
      <c r="D2039" s="739"/>
      <c r="E2039" s="739"/>
      <c r="F2039" s="739"/>
      <c r="G2039" s="739"/>
      <c r="H2039" s="739"/>
      <c r="I2039" s="739"/>
    </row>
    <row r="2040" spans="2:9">
      <c r="B2040" s="739"/>
      <c r="C2040" s="739"/>
      <c r="D2040" s="739"/>
      <c r="E2040" s="739"/>
      <c r="F2040" s="739"/>
      <c r="G2040" s="739"/>
      <c r="H2040" s="739"/>
      <c r="I2040" s="739"/>
    </row>
    <row r="2041" spans="2:9">
      <c r="B2041" s="739"/>
      <c r="C2041" s="739"/>
      <c r="D2041" s="739"/>
      <c r="E2041" s="739"/>
      <c r="F2041" s="739"/>
      <c r="G2041" s="739"/>
      <c r="H2041" s="739"/>
      <c r="I2041" s="739"/>
    </row>
    <row r="2042" spans="2:9">
      <c r="B2042" s="739"/>
      <c r="C2042" s="739"/>
      <c r="D2042" s="739"/>
      <c r="E2042" s="739"/>
      <c r="F2042" s="739"/>
      <c r="G2042" s="739"/>
      <c r="H2042" s="739"/>
      <c r="I2042" s="739"/>
    </row>
    <row r="2043" spans="2:9">
      <c r="B2043" s="739"/>
      <c r="C2043" s="739"/>
      <c r="D2043" s="739"/>
      <c r="E2043" s="739"/>
      <c r="F2043" s="739"/>
      <c r="G2043" s="739"/>
      <c r="H2043" s="739"/>
      <c r="I2043" s="739"/>
    </row>
    <row r="2044" spans="2:9">
      <c r="B2044" s="739"/>
      <c r="C2044" s="739"/>
      <c r="D2044" s="739"/>
      <c r="E2044" s="739"/>
      <c r="F2044" s="739"/>
      <c r="G2044" s="739"/>
      <c r="H2044" s="739"/>
      <c r="I2044" s="739"/>
    </row>
    <row r="2045" spans="2:9">
      <c r="B2045" s="739"/>
      <c r="C2045" s="739"/>
      <c r="D2045" s="739"/>
      <c r="E2045" s="739"/>
      <c r="F2045" s="739"/>
      <c r="G2045" s="739"/>
      <c r="H2045" s="739"/>
      <c r="I2045" s="739"/>
    </row>
    <row r="2046" spans="2:9">
      <c r="B2046" s="739"/>
      <c r="C2046" s="739"/>
      <c r="D2046" s="739"/>
      <c r="E2046" s="739"/>
      <c r="F2046" s="739"/>
      <c r="G2046" s="739"/>
      <c r="H2046" s="739"/>
      <c r="I2046" s="739"/>
    </row>
    <row r="2047" spans="2:9">
      <c r="B2047" s="739"/>
      <c r="C2047" s="739"/>
      <c r="D2047" s="739"/>
      <c r="E2047" s="739"/>
      <c r="F2047" s="739"/>
      <c r="G2047" s="739"/>
      <c r="H2047" s="739"/>
      <c r="I2047" s="739"/>
    </row>
    <row r="2048" spans="2:9">
      <c r="B2048" s="739"/>
      <c r="C2048" s="739"/>
      <c r="D2048" s="739"/>
      <c r="E2048" s="739"/>
      <c r="F2048" s="739"/>
      <c r="G2048" s="739"/>
      <c r="H2048" s="739"/>
      <c r="I2048" s="739"/>
    </row>
    <row r="2049" spans="2:9">
      <c r="B2049" s="739"/>
      <c r="C2049" s="739"/>
      <c r="D2049" s="739"/>
      <c r="E2049" s="739"/>
      <c r="F2049" s="739"/>
      <c r="G2049" s="739"/>
      <c r="H2049" s="739"/>
      <c r="I2049" s="739"/>
    </row>
    <row r="2050" spans="2:9">
      <c r="B2050" s="739"/>
      <c r="C2050" s="739"/>
      <c r="D2050" s="739"/>
      <c r="E2050" s="739"/>
      <c r="F2050" s="739"/>
      <c r="G2050" s="739"/>
      <c r="H2050" s="739"/>
      <c r="I2050" s="739"/>
    </row>
    <row r="2051" spans="2:9">
      <c r="B2051" s="739"/>
      <c r="C2051" s="739"/>
      <c r="D2051" s="739"/>
      <c r="E2051" s="739"/>
      <c r="F2051" s="739"/>
      <c r="G2051" s="739"/>
      <c r="H2051" s="739"/>
      <c r="I2051" s="739"/>
    </row>
    <row r="2052" spans="2:9">
      <c r="B2052" s="739"/>
      <c r="C2052" s="739"/>
      <c r="D2052" s="739"/>
      <c r="E2052" s="739"/>
      <c r="F2052" s="739"/>
      <c r="G2052" s="739"/>
      <c r="H2052" s="739"/>
      <c r="I2052" s="739"/>
    </row>
    <row r="2053" spans="2:9">
      <c r="B2053" s="739"/>
      <c r="C2053" s="739"/>
      <c r="D2053" s="739"/>
      <c r="E2053" s="739"/>
      <c r="F2053" s="739"/>
      <c r="G2053" s="739"/>
      <c r="H2053" s="739"/>
      <c r="I2053" s="739"/>
    </row>
    <row r="2054" spans="2:9">
      <c r="B2054" s="739"/>
      <c r="C2054" s="739"/>
      <c r="D2054" s="739"/>
      <c r="E2054" s="739"/>
      <c r="F2054" s="739"/>
      <c r="G2054" s="739"/>
      <c r="H2054" s="739"/>
      <c r="I2054" s="739"/>
    </row>
    <row r="2055" spans="2:9">
      <c r="B2055" s="739"/>
      <c r="C2055" s="739"/>
      <c r="D2055" s="739"/>
      <c r="E2055" s="739"/>
      <c r="F2055" s="739"/>
      <c r="G2055" s="739"/>
      <c r="H2055" s="739"/>
      <c r="I2055" s="739"/>
    </row>
    <row r="2056" spans="2:9">
      <c r="B2056" s="739"/>
      <c r="C2056" s="739"/>
      <c r="D2056" s="739"/>
      <c r="E2056" s="739"/>
      <c r="F2056" s="739"/>
      <c r="G2056" s="739"/>
      <c r="H2056" s="739"/>
      <c r="I2056" s="739"/>
    </row>
    <row r="2057" spans="2:9">
      <c r="B2057" s="739"/>
      <c r="C2057" s="739"/>
      <c r="D2057" s="739"/>
      <c r="E2057" s="739"/>
      <c r="F2057" s="739"/>
      <c r="G2057" s="739"/>
      <c r="H2057" s="739"/>
      <c r="I2057" s="739"/>
    </row>
    <row r="2058" spans="2:9">
      <c r="B2058" s="739"/>
      <c r="C2058" s="739"/>
      <c r="D2058" s="739"/>
      <c r="E2058" s="739"/>
      <c r="F2058" s="739"/>
      <c r="G2058" s="739"/>
      <c r="H2058" s="739"/>
      <c r="I2058" s="739"/>
    </row>
    <row r="2059" spans="2:9">
      <c r="B2059" s="739"/>
      <c r="C2059" s="739"/>
      <c r="D2059" s="739"/>
      <c r="E2059" s="739"/>
      <c r="F2059" s="739"/>
      <c r="G2059" s="739"/>
      <c r="H2059" s="739"/>
      <c r="I2059" s="739"/>
    </row>
    <row r="2060" spans="2:9">
      <c r="B2060" s="739"/>
      <c r="C2060" s="739"/>
      <c r="D2060" s="739"/>
      <c r="E2060" s="739"/>
      <c r="F2060" s="739"/>
      <c r="G2060" s="739"/>
      <c r="H2060" s="739"/>
      <c r="I2060" s="739"/>
    </row>
    <row r="2061" spans="2:9">
      <c r="B2061" s="739"/>
      <c r="C2061" s="739"/>
      <c r="D2061" s="739"/>
      <c r="E2061" s="739"/>
      <c r="F2061" s="739"/>
      <c r="G2061" s="739"/>
      <c r="H2061" s="739"/>
      <c r="I2061" s="739"/>
    </row>
    <row r="2062" spans="2:9">
      <c r="B2062" s="739"/>
      <c r="C2062" s="739"/>
      <c r="D2062" s="739"/>
      <c r="E2062" s="739"/>
      <c r="F2062" s="739"/>
      <c r="G2062" s="739"/>
      <c r="H2062" s="739"/>
      <c r="I2062" s="739"/>
    </row>
    <row r="2063" spans="2:9">
      <c r="B2063" s="739"/>
      <c r="C2063" s="739"/>
      <c r="D2063" s="739"/>
      <c r="E2063" s="739"/>
      <c r="F2063" s="739"/>
      <c r="G2063" s="739"/>
      <c r="H2063" s="739"/>
      <c r="I2063" s="739"/>
    </row>
    <row r="2064" spans="2:9">
      <c r="B2064" s="739"/>
      <c r="C2064" s="739"/>
      <c r="D2064" s="739"/>
      <c r="E2064" s="739"/>
      <c r="F2064" s="739"/>
      <c r="G2064" s="739"/>
      <c r="H2064" s="739"/>
      <c r="I2064" s="739"/>
    </row>
    <row r="2065" spans="2:9">
      <c r="B2065" s="739"/>
      <c r="C2065" s="739"/>
      <c r="D2065" s="739"/>
      <c r="E2065" s="739"/>
      <c r="F2065" s="739"/>
      <c r="G2065" s="739"/>
      <c r="H2065" s="739"/>
      <c r="I2065" s="739"/>
    </row>
    <row r="2066" spans="2:9">
      <c r="B2066" s="739"/>
      <c r="C2066" s="739"/>
      <c r="D2066" s="739"/>
      <c r="E2066" s="739"/>
      <c r="F2066" s="739"/>
      <c r="G2066" s="739"/>
      <c r="H2066" s="739"/>
      <c r="I2066" s="739"/>
    </row>
    <row r="2067" spans="2:9">
      <c r="B2067" s="739"/>
      <c r="C2067" s="739"/>
      <c r="D2067" s="739"/>
      <c r="E2067" s="739"/>
      <c r="F2067" s="739"/>
      <c r="G2067" s="739"/>
      <c r="H2067" s="739"/>
      <c r="I2067" s="739"/>
    </row>
    <row r="2068" spans="2:9">
      <c r="B2068" s="739"/>
      <c r="C2068" s="739"/>
      <c r="D2068" s="739"/>
      <c r="E2068" s="739"/>
      <c r="F2068" s="739"/>
      <c r="G2068" s="739"/>
      <c r="H2068" s="739"/>
      <c r="I2068" s="739"/>
    </row>
    <row r="2069" spans="2:9">
      <c r="B2069" s="739"/>
      <c r="C2069" s="739"/>
      <c r="D2069" s="739"/>
      <c r="E2069" s="739"/>
      <c r="F2069" s="739"/>
      <c r="G2069" s="739"/>
      <c r="H2069" s="739"/>
      <c r="I2069" s="739"/>
    </row>
    <row r="2070" spans="2:9">
      <c r="B2070" s="739"/>
      <c r="C2070" s="739"/>
      <c r="D2070" s="739"/>
      <c r="E2070" s="739"/>
      <c r="F2070" s="739"/>
      <c r="G2070" s="739"/>
      <c r="H2070" s="739"/>
      <c r="I2070" s="739"/>
    </row>
    <row r="2071" spans="2:9">
      <c r="B2071" s="739"/>
      <c r="C2071" s="739"/>
      <c r="D2071" s="739"/>
      <c r="E2071" s="739"/>
      <c r="F2071" s="739"/>
      <c r="G2071" s="739"/>
      <c r="H2071" s="739"/>
      <c r="I2071" s="739"/>
    </row>
    <row r="2072" spans="2:9">
      <c r="B2072" s="739"/>
      <c r="C2072" s="739"/>
      <c r="D2072" s="739"/>
      <c r="E2072" s="739"/>
      <c r="F2072" s="739"/>
      <c r="G2072" s="739"/>
      <c r="H2072" s="739"/>
      <c r="I2072" s="739"/>
    </row>
    <row r="2073" spans="2:9">
      <c r="B2073" s="739"/>
      <c r="C2073" s="739"/>
      <c r="D2073" s="739"/>
      <c r="E2073" s="739"/>
      <c r="F2073" s="739"/>
      <c r="G2073" s="739"/>
      <c r="H2073" s="739"/>
      <c r="I2073" s="739"/>
    </row>
    <row r="2074" spans="2:9">
      <c r="B2074" s="739"/>
      <c r="C2074" s="739"/>
      <c r="D2074" s="739"/>
      <c r="E2074" s="739"/>
      <c r="F2074" s="739"/>
      <c r="G2074" s="739"/>
      <c r="H2074" s="739"/>
      <c r="I2074" s="739"/>
    </row>
    <row r="2075" spans="2:9">
      <c r="B2075" s="739"/>
      <c r="C2075" s="739"/>
      <c r="D2075" s="739"/>
      <c r="E2075" s="739"/>
      <c r="F2075" s="739"/>
      <c r="G2075" s="739"/>
      <c r="H2075" s="739"/>
      <c r="I2075" s="739"/>
    </row>
    <row r="2076" spans="2:9">
      <c r="B2076" s="739"/>
      <c r="C2076" s="739"/>
      <c r="D2076" s="739"/>
      <c r="E2076" s="739"/>
      <c r="F2076" s="739"/>
      <c r="G2076" s="739"/>
      <c r="H2076" s="739"/>
      <c r="I2076" s="739"/>
    </row>
    <row r="2077" spans="2:9">
      <c r="B2077" s="739"/>
      <c r="C2077" s="739"/>
      <c r="D2077" s="739"/>
      <c r="E2077" s="739"/>
      <c r="F2077" s="739"/>
      <c r="G2077" s="739"/>
      <c r="H2077" s="739"/>
      <c r="I2077" s="739"/>
    </row>
    <row r="2078" spans="2:9">
      <c r="B2078" s="739"/>
      <c r="C2078" s="739"/>
      <c r="D2078" s="739"/>
      <c r="E2078" s="739"/>
      <c r="F2078" s="739"/>
      <c r="G2078" s="739"/>
      <c r="H2078" s="739"/>
      <c r="I2078" s="739"/>
    </row>
    <row r="2079" spans="2:9">
      <c r="B2079" s="739"/>
      <c r="C2079" s="739"/>
      <c r="D2079" s="739"/>
      <c r="E2079" s="739"/>
      <c r="F2079" s="739"/>
      <c r="G2079" s="739"/>
      <c r="H2079" s="739"/>
      <c r="I2079" s="739"/>
    </row>
    <row r="2080" spans="2:9">
      <c r="B2080" s="739"/>
      <c r="C2080" s="739"/>
      <c r="D2080" s="739"/>
      <c r="E2080" s="739"/>
      <c r="F2080" s="739"/>
      <c r="G2080" s="739"/>
      <c r="H2080" s="739"/>
      <c r="I2080" s="739"/>
    </row>
    <row r="2081" spans="2:9">
      <c r="B2081" s="739"/>
      <c r="C2081" s="739"/>
      <c r="D2081" s="739"/>
      <c r="E2081" s="739"/>
      <c r="F2081" s="739"/>
      <c r="G2081" s="739"/>
      <c r="H2081" s="739"/>
      <c r="I2081" s="739"/>
    </row>
    <row r="2082" spans="2:9">
      <c r="B2082" s="739"/>
      <c r="C2082" s="739"/>
      <c r="D2082" s="739"/>
      <c r="E2082" s="739"/>
      <c r="F2082" s="739"/>
      <c r="G2082" s="739"/>
      <c r="H2082" s="739"/>
      <c r="I2082" s="739"/>
    </row>
    <row r="2083" spans="2:9">
      <c r="B2083" s="739"/>
      <c r="C2083" s="739"/>
      <c r="D2083" s="739"/>
      <c r="E2083" s="739"/>
      <c r="F2083" s="739"/>
      <c r="G2083" s="739"/>
      <c r="H2083" s="739"/>
      <c r="I2083" s="739"/>
    </row>
    <row r="2084" spans="2:9">
      <c r="B2084" s="739"/>
      <c r="C2084" s="739"/>
      <c r="D2084" s="739"/>
      <c r="E2084" s="739"/>
      <c r="F2084" s="739"/>
      <c r="G2084" s="739"/>
      <c r="H2084" s="739"/>
      <c r="I2084" s="739"/>
    </row>
    <row r="2085" spans="2:9">
      <c r="B2085" s="739"/>
      <c r="C2085" s="739"/>
      <c r="D2085" s="739"/>
      <c r="E2085" s="739"/>
      <c r="F2085" s="739"/>
      <c r="G2085" s="739"/>
      <c r="H2085" s="739"/>
      <c r="I2085" s="739"/>
    </row>
    <row r="2086" spans="2:9">
      <c r="B2086" s="739"/>
      <c r="C2086" s="739"/>
      <c r="D2086" s="739"/>
      <c r="E2086" s="739"/>
      <c r="F2086" s="739"/>
      <c r="G2086" s="739"/>
      <c r="H2086" s="739"/>
      <c r="I2086" s="739"/>
    </row>
    <row r="2087" spans="2:9">
      <c r="B2087" s="739"/>
      <c r="C2087" s="739"/>
      <c r="D2087" s="739"/>
      <c r="E2087" s="739"/>
      <c r="F2087" s="739"/>
      <c r="G2087" s="739"/>
      <c r="H2087" s="739"/>
      <c r="I2087" s="739"/>
    </row>
    <row r="2088" spans="2:9">
      <c r="B2088" s="739"/>
      <c r="C2088" s="739"/>
      <c r="D2088" s="739"/>
      <c r="E2088" s="739"/>
      <c r="F2088" s="739"/>
      <c r="G2088" s="739"/>
      <c r="H2088" s="739"/>
      <c r="I2088" s="739"/>
    </row>
    <row r="2089" spans="2:9">
      <c r="B2089" s="739"/>
      <c r="C2089" s="739"/>
      <c r="D2089" s="739"/>
      <c r="E2089" s="739"/>
      <c r="F2089" s="739"/>
      <c r="G2089" s="739"/>
      <c r="H2089" s="739"/>
      <c r="I2089" s="739"/>
    </row>
    <row r="2090" spans="2:9">
      <c r="B2090" s="739"/>
      <c r="C2090" s="739"/>
      <c r="D2090" s="739"/>
      <c r="E2090" s="739"/>
      <c r="F2090" s="739"/>
      <c r="G2090" s="739"/>
      <c r="H2090" s="739"/>
      <c r="I2090" s="739"/>
    </row>
    <row r="2091" spans="2:9">
      <c r="B2091" s="739"/>
      <c r="C2091" s="739"/>
      <c r="D2091" s="739"/>
      <c r="E2091" s="739"/>
      <c r="F2091" s="739"/>
      <c r="G2091" s="739"/>
      <c r="H2091" s="739"/>
      <c r="I2091" s="739"/>
    </row>
    <row r="2092" spans="2:9">
      <c r="B2092" s="739"/>
      <c r="C2092" s="739"/>
      <c r="D2092" s="739"/>
      <c r="E2092" s="739"/>
      <c r="F2092" s="739"/>
      <c r="G2092" s="739"/>
      <c r="H2092" s="739"/>
      <c r="I2092" s="739"/>
    </row>
    <row r="2093" spans="2:9">
      <c r="B2093" s="739"/>
      <c r="C2093" s="739"/>
      <c r="D2093" s="739"/>
      <c r="E2093" s="739"/>
      <c r="F2093" s="739"/>
      <c r="G2093" s="739"/>
      <c r="H2093" s="739"/>
      <c r="I2093" s="739"/>
    </row>
    <row r="2094" spans="2:9">
      <c r="B2094" s="739"/>
      <c r="C2094" s="739"/>
      <c r="D2094" s="739"/>
      <c r="E2094" s="739"/>
      <c r="F2094" s="739"/>
      <c r="G2094" s="739"/>
      <c r="H2094" s="739"/>
      <c r="I2094" s="739"/>
    </row>
    <row r="2095" spans="2:9">
      <c r="B2095" s="739"/>
      <c r="C2095" s="739"/>
      <c r="D2095" s="739"/>
      <c r="E2095" s="739"/>
      <c r="F2095" s="739"/>
      <c r="G2095" s="739"/>
      <c r="H2095" s="739"/>
      <c r="I2095" s="739"/>
    </row>
    <row r="2096" spans="2:9">
      <c r="B2096" s="739"/>
      <c r="C2096" s="739"/>
      <c r="D2096" s="739"/>
      <c r="E2096" s="739"/>
      <c r="F2096" s="739"/>
      <c r="G2096" s="739"/>
      <c r="H2096" s="739"/>
      <c r="I2096" s="739"/>
    </row>
    <row r="2097" spans="2:9">
      <c r="B2097" s="739"/>
      <c r="C2097" s="739"/>
      <c r="D2097" s="739"/>
      <c r="E2097" s="739"/>
      <c r="F2097" s="739"/>
      <c r="G2097" s="739"/>
      <c r="H2097" s="739"/>
      <c r="I2097" s="739"/>
    </row>
    <row r="2098" spans="2:9">
      <c r="B2098" s="739"/>
      <c r="C2098" s="739"/>
      <c r="D2098" s="739"/>
      <c r="E2098" s="739"/>
      <c r="F2098" s="739"/>
      <c r="G2098" s="739"/>
      <c r="H2098" s="739"/>
      <c r="I2098" s="739"/>
    </row>
    <row r="2099" spans="2:9">
      <c r="B2099" s="739"/>
      <c r="C2099" s="739"/>
      <c r="D2099" s="739"/>
      <c r="E2099" s="739"/>
      <c r="F2099" s="739"/>
      <c r="G2099" s="739"/>
      <c r="H2099" s="739"/>
      <c r="I2099" s="739"/>
    </row>
    <row r="2100" spans="2:9">
      <c r="B2100" s="739"/>
      <c r="C2100" s="739"/>
      <c r="D2100" s="739"/>
      <c r="E2100" s="739"/>
      <c r="F2100" s="739"/>
      <c r="G2100" s="739"/>
      <c r="H2100" s="739"/>
      <c r="I2100" s="739"/>
    </row>
    <row r="2101" spans="2:9">
      <c r="B2101" s="739"/>
      <c r="C2101" s="739"/>
      <c r="D2101" s="739"/>
      <c r="E2101" s="739"/>
      <c r="F2101" s="739"/>
      <c r="G2101" s="739"/>
      <c r="H2101" s="739"/>
      <c r="I2101" s="739"/>
    </row>
    <row r="2102" spans="2:9">
      <c r="B2102" s="739"/>
      <c r="C2102" s="739"/>
      <c r="D2102" s="739"/>
      <c r="E2102" s="739"/>
      <c r="F2102" s="739"/>
      <c r="G2102" s="739"/>
      <c r="H2102" s="739"/>
      <c r="I2102" s="739"/>
    </row>
    <row r="2103" spans="2:9">
      <c r="B2103" s="739"/>
      <c r="C2103" s="739"/>
      <c r="D2103" s="739"/>
      <c r="E2103" s="739"/>
      <c r="F2103" s="739"/>
      <c r="G2103" s="739"/>
      <c r="H2103" s="739"/>
      <c r="I2103" s="739"/>
    </row>
    <row r="2104" spans="2:9">
      <c r="B2104" s="739"/>
      <c r="C2104" s="739"/>
      <c r="D2104" s="739"/>
      <c r="E2104" s="739"/>
      <c r="F2104" s="739"/>
      <c r="G2104" s="739"/>
      <c r="H2104" s="739"/>
      <c r="I2104" s="739"/>
    </row>
    <row r="2105" spans="2:9">
      <c r="B2105" s="739"/>
      <c r="C2105" s="739"/>
      <c r="D2105" s="739"/>
      <c r="E2105" s="739"/>
      <c r="F2105" s="739"/>
      <c r="G2105" s="739"/>
      <c r="H2105" s="739"/>
      <c r="I2105" s="739"/>
    </row>
    <row r="2106" spans="2:9">
      <c r="B2106" s="739"/>
      <c r="C2106" s="739"/>
      <c r="D2106" s="739"/>
      <c r="E2106" s="739"/>
      <c r="F2106" s="739"/>
      <c r="G2106" s="739"/>
      <c r="H2106" s="739"/>
      <c r="I2106" s="739"/>
    </row>
    <row r="2107" spans="2:9">
      <c r="B2107" s="739"/>
      <c r="C2107" s="739"/>
      <c r="D2107" s="739"/>
      <c r="E2107" s="739"/>
      <c r="F2107" s="739"/>
      <c r="G2107" s="739"/>
      <c r="H2107" s="739"/>
      <c r="I2107" s="739"/>
    </row>
    <row r="2108" spans="2:9">
      <c r="B2108" s="739"/>
      <c r="C2108" s="739"/>
      <c r="D2108" s="739"/>
      <c r="E2108" s="739"/>
      <c r="F2108" s="739"/>
      <c r="G2108" s="739"/>
      <c r="H2108" s="739"/>
      <c r="I2108" s="739"/>
    </row>
    <row r="2109" spans="2:9">
      <c r="B2109" s="739"/>
      <c r="C2109" s="739"/>
      <c r="D2109" s="739"/>
      <c r="E2109" s="739"/>
      <c r="F2109" s="739"/>
      <c r="G2109" s="739"/>
      <c r="H2109" s="739"/>
      <c r="I2109" s="739"/>
    </row>
    <row r="2110" spans="2:9">
      <c r="B2110" s="739"/>
      <c r="C2110" s="739"/>
      <c r="D2110" s="739"/>
      <c r="E2110" s="739"/>
      <c r="F2110" s="739"/>
      <c r="G2110" s="739"/>
      <c r="H2110" s="739"/>
      <c r="I2110" s="739"/>
    </row>
    <row r="2111" spans="2:9">
      <c r="B2111" s="739"/>
      <c r="C2111" s="739"/>
      <c r="D2111" s="739"/>
      <c r="E2111" s="739"/>
      <c r="F2111" s="739"/>
      <c r="G2111" s="739"/>
      <c r="H2111" s="739"/>
      <c r="I2111" s="739"/>
    </row>
    <row r="2112" spans="2:9">
      <c r="B2112" s="739"/>
      <c r="C2112" s="739"/>
      <c r="D2112" s="739"/>
      <c r="E2112" s="739"/>
      <c r="F2112" s="739"/>
      <c r="G2112" s="739"/>
      <c r="H2112" s="739"/>
      <c r="I2112" s="739"/>
    </row>
    <row r="2113" spans="2:9">
      <c r="B2113" s="739"/>
      <c r="C2113" s="739"/>
      <c r="D2113" s="739"/>
      <c r="E2113" s="739"/>
      <c r="F2113" s="739"/>
      <c r="G2113" s="739"/>
      <c r="H2113" s="739"/>
      <c r="I2113" s="739"/>
    </row>
    <row r="2114" spans="2:9">
      <c r="B2114" s="739"/>
      <c r="C2114" s="739"/>
      <c r="D2114" s="739"/>
      <c r="E2114" s="739"/>
      <c r="F2114" s="739"/>
      <c r="G2114" s="739"/>
      <c r="H2114" s="739"/>
      <c r="I2114" s="739"/>
    </row>
    <row r="2115" spans="2:9">
      <c r="B2115" s="739"/>
      <c r="C2115" s="739"/>
      <c r="D2115" s="739"/>
      <c r="E2115" s="739"/>
      <c r="F2115" s="739"/>
      <c r="G2115" s="739"/>
      <c r="H2115" s="739"/>
      <c r="I2115" s="739"/>
    </row>
    <row r="2116" spans="2:9">
      <c r="B2116" s="739"/>
      <c r="C2116" s="739"/>
      <c r="D2116" s="739"/>
      <c r="E2116" s="739"/>
      <c r="F2116" s="739"/>
      <c r="G2116" s="739"/>
      <c r="H2116" s="739"/>
      <c r="I2116" s="739"/>
    </row>
    <row r="2117" spans="2:9">
      <c r="B2117" s="739"/>
      <c r="C2117" s="739"/>
      <c r="D2117" s="739"/>
      <c r="E2117" s="739"/>
      <c r="F2117" s="739"/>
      <c r="G2117" s="739"/>
      <c r="H2117" s="739"/>
      <c r="I2117" s="739"/>
    </row>
    <row r="2118" spans="2:9">
      <c r="B2118" s="739"/>
      <c r="C2118" s="739"/>
      <c r="D2118" s="739"/>
      <c r="E2118" s="739"/>
      <c r="F2118" s="739"/>
      <c r="G2118" s="739"/>
      <c r="H2118" s="739"/>
      <c r="I2118" s="739"/>
    </row>
    <row r="2119" spans="2:9">
      <c r="B2119" s="739"/>
      <c r="C2119" s="739"/>
      <c r="D2119" s="739"/>
      <c r="E2119" s="739"/>
      <c r="F2119" s="739"/>
      <c r="G2119" s="739"/>
      <c r="H2119" s="739"/>
      <c r="I2119" s="739"/>
    </row>
    <row r="2120" spans="2:9">
      <c r="B2120" s="739"/>
      <c r="C2120" s="739"/>
      <c r="D2120" s="739"/>
      <c r="E2120" s="739"/>
      <c r="F2120" s="739"/>
      <c r="G2120" s="739"/>
      <c r="H2120" s="739"/>
      <c r="I2120" s="739"/>
    </row>
    <row r="2121" spans="2:9">
      <c r="B2121" s="739"/>
      <c r="C2121" s="739"/>
      <c r="D2121" s="739"/>
      <c r="E2121" s="739"/>
      <c r="F2121" s="739"/>
      <c r="G2121" s="739"/>
      <c r="H2121" s="739"/>
      <c r="I2121" s="739"/>
    </row>
    <row r="2122" spans="2:9">
      <c r="B2122" s="739"/>
      <c r="C2122" s="739"/>
      <c r="D2122" s="739"/>
      <c r="E2122" s="739"/>
      <c r="F2122" s="739"/>
      <c r="G2122" s="739"/>
      <c r="H2122" s="739"/>
      <c r="I2122" s="739"/>
    </row>
    <row r="2123" spans="2:9">
      <c r="B2123" s="739"/>
      <c r="C2123" s="739"/>
      <c r="D2123" s="739"/>
      <c r="E2123" s="739"/>
      <c r="F2123" s="739"/>
      <c r="G2123" s="739"/>
      <c r="H2123" s="739"/>
      <c r="I2123" s="739"/>
    </row>
    <row r="2124" spans="2:9">
      <c r="B2124" s="739"/>
      <c r="C2124" s="739"/>
      <c r="D2124" s="739"/>
      <c r="E2124" s="739"/>
      <c r="F2124" s="739"/>
      <c r="G2124" s="739"/>
      <c r="H2124" s="739"/>
      <c r="I2124" s="739"/>
    </row>
    <row r="2125" spans="2:9">
      <c r="B2125" s="739"/>
      <c r="C2125" s="739"/>
      <c r="D2125" s="739"/>
      <c r="E2125" s="739"/>
      <c r="F2125" s="739"/>
      <c r="G2125" s="739"/>
      <c r="H2125" s="739"/>
      <c r="I2125" s="739"/>
    </row>
    <row r="2126" spans="2:9">
      <c r="B2126" s="739"/>
      <c r="C2126" s="739"/>
      <c r="D2126" s="739"/>
      <c r="E2126" s="739"/>
      <c r="F2126" s="739"/>
      <c r="G2126" s="739"/>
      <c r="H2126" s="739"/>
      <c r="I2126" s="739"/>
    </row>
    <row r="2127" spans="2:9">
      <c r="B2127" s="739"/>
      <c r="C2127" s="739"/>
      <c r="D2127" s="739"/>
      <c r="E2127" s="739"/>
      <c r="F2127" s="739"/>
      <c r="G2127" s="739"/>
      <c r="H2127" s="739"/>
      <c r="I2127" s="739"/>
    </row>
    <row r="2128" spans="2:9">
      <c r="B2128" s="739"/>
      <c r="C2128" s="739"/>
      <c r="D2128" s="739"/>
      <c r="E2128" s="739"/>
      <c r="F2128" s="739"/>
      <c r="G2128" s="739"/>
      <c r="H2128" s="739"/>
      <c r="I2128" s="739"/>
    </row>
    <row r="2129" spans="2:9">
      <c r="B2129" s="739"/>
      <c r="C2129" s="739"/>
      <c r="D2129" s="739"/>
      <c r="E2129" s="739"/>
      <c r="F2129" s="739"/>
      <c r="G2129" s="739"/>
      <c r="H2129" s="739"/>
      <c r="I2129" s="739"/>
    </row>
    <row r="2130" spans="2:9">
      <c r="B2130" s="739"/>
      <c r="C2130" s="739"/>
      <c r="D2130" s="739"/>
      <c r="E2130" s="739"/>
      <c r="F2130" s="739"/>
      <c r="G2130" s="739"/>
      <c r="H2130" s="739"/>
      <c r="I2130" s="739"/>
    </row>
    <row r="2131" spans="2:9">
      <c r="B2131" s="739"/>
      <c r="C2131" s="739"/>
      <c r="D2131" s="739"/>
      <c r="E2131" s="739"/>
      <c r="F2131" s="739"/>
      <c r="G2131" s="739"/>
      <c r="H2131" s="739"/>
      <c r="I2131" s="739"/>
    </row>
    <row r="2132" spans="2:9">
      <c r="B2132" s="739"/>
      <c r="C2132" s="739"/>
      <c r="D2132" s="739"/>
      <c r="E2132" s="739"/>
      <c r="F2132" s="739"/>
      <c r="G2132" s="739"/>
      <c r="H2132" s="739"/>
      <c r="I2132" s="739"/>
    </row>
    <row r="2133" spans="2:9">
      <c r="B2133" s="739"/>
      <c r="C2133" s="739"/>
      <c r="D2133" s="739"/>
      <c r="E2133" s="739"/>
      <c r="F2133" s="739"/>
      <c r="G2133" s="739"/>
      <c r="H2133" s="739"/>
      <c r="I2133" s="739"/>
    </row>
    <row r="2134" spans="2:9">
      <c r="B2134" s="739"/>
      <c r="C2134" s="739"/>
      <c r="D2134" s="739"/>
      <c r="E2134" s="739"/>
      <c r="F2134" s="739"/>
      <c r="G2134" s="739"/>
      <c r="H2134" s="739"/>
      <c r="I2134" s="739"/>
    </row>
    <row r="2135" spans="2:9">
      <c r="B2135" s="739"/>
      <c r="C2135" s="739"/>
      <c r="D2135" s="739"/>
      <c r="E2135" s="739"/>
      <c r="F2135" s="739"/>
      <c r="G2135" s="739"/>
      <c r="H2135" s="739"/>
      <c r="I2135" s="739"/>
    </row>
    <row r="2136" spans="2:9">
      <c r="B2136" s="739"/>
      <c r="C2136" s="739"/>
      <c r="D2136" s="739"/>
      <c r="E2136" s="739"/>
      <c r="F2136" s="739"/>
      <c r="G2136" s="739"/>
      <c r="H2136" s="739"/>
      <c r="I2136" s="739"/>
    </row>
    <row r="2137" spans="2:9">
      <c r="B2137" s="739"/>
      <c r="C2137" s="739"/>
      <c r="D2137" s="739"/>
      <c r="E2137" s="739"/>
      <c r="F2137" s="739"/>
      <c r="G2137" s="739"/>
      <c r="H2137" s="739"/>
      <c r="I2137" s="739"/>
    </row>
    <row r="2138" spans="2:9">
      <c r="B2138" s="739"/>
      <c r="C2138" s="739"/>
      <c r="D2138" s="739"/>
      <c r="E2138" s="739"/>
      <c r="F2138" s="739"/>
      <c r="G2138" s="739"/>
      <c r="H2138" s="739"/>
      <c r="I2138" s="739"/>
    </row>
    <row r="2139" spans="2:9">
      <c r="B2139" s="739"/>
      <c r="C2139" s="739"/>
      <c r="D2139" s="739"/>
      <c r="E2139" s="739"/>
      <c r="F2139" s="739"/>
      <c r="G2139" s="739"/>
      <c r="H2139" s="739"/>
      <c r="I2139" s="739"/>
    </row>
    <row r="2140" spans="2:9">
      <c r="B2140" s="739"/>
      <c r="C2140" s="739"/>
      <c r="D2140" s="739"/>
      <c r="E2140" s="739"/>
      <c r="F2140" s="739"/>
      <c r="G2140" s="739"/>
      <c r="H2140" s="739"/>
      <c r="I2140" s="739"/>
    </row>
    <row r="2141" spans="2:9">
      <c r="B2141" s="739"/>
      <c r="C2141" s="739"/>
      <c r="D2141" s="739"/>
      <c r="E2141" s="739"/>
      <c r="F2141" s="739"/>
      <c r="G2141" s="739"/>
      <c r="H2141" s="739"/>
      <c r="I2141" s="739"/>
    </row>
    <row r="2142" spans="2:9">
      <c r="B2142" s="739"/>
      <c r="C2142" s="739"/>
      <c r="D2142" s="739"/>
      <c r="E2142" s="739"/>
      <c r="F2142" s="739"/>
      <c r="G2142" s="739"/>
      <c r="H2142" s="739"/>
      <c r="I2142" s="739"/>
    </row>
    <row r="2143" spans="2:9">
      <c r="B2143" s="739"/>
      <c r="C2143" s="739"/>
      <c r="D2143" s="739"/>
      <c r="E2143" s="739"/>
      <c r="F2143" s="739"/>
      <c r="G2143" s="739"/>
      <c r="H2143" s="739"/>
      <c r="I2143" s="739"/>
    </row>
    <row r="2144" spans="2:9">
      <c r="B2144" s="739"/>
      <c r="C2144" s="739"/>
      <c r="D2144" s="739"/>
      <c r="E2144" s="739"/>
      <c r="F2144" s="739"/>
      <c r="G2144" s="739"/>
      <c r="H2144" s="739"/>
      <c r="I2144" s="739"/>
    </row>
    <row r="2145" spans="2:9">
      <c r="B2145" s="739"/>
      <c r="C2145" s="739"/>
      <c r="D2145" s="739"/>
      <c r="E2145" s="739"/>
      <c r="F2145" s="739"/>
      <c r="G2145" s="739"/>
      <c r="H2145" s="739"/>
      <c r="I2145" s="739"/>
    </row>
    <row r="2146" spans="2:9">
      <c r="B2146" s="739"/>
      <c r="C2146" s="739"/>
      <c r="D2146" s="739"/>
      <c r="E2146" s="739"/>
      <c r="F2146" s="739"/>
      <c r="G2146" s="739"/>
      <c r="H2146" s="739"/>
      <c r="I2146" s="739"/>
    </row>
    <row r="2147" spans="2:9">
      <c r="B2147" s="739"/>
      <c r="C2147" s="739"/>
      <c r="D2147" s="739"/>
      <c r="E2147" s="739"/>
      <c r="F2147" s="739"/>
      <c r="G2147" s="739"/>
      <c r="H2147" s="739"/>
      <c r="I2147" s="739"/>
    </row>
    <row r="2148" spans="2:9">
      <c r="B2148" s="739"/>
      <c r="C2148" s="739"/>
      <c r="D2148" s="739"/>
      <c r="E2148" s="739"/>
      <c r="F2148" s="739"/>
      <c r="G2148" s="739"/>
      <c r="H2148" s="739"/>
      <c r="I2148" s="739"/>
    </row>
    <row r="2149" spans="2:9">
      <c r="B2149" s="739"/>
      <c r="C2149" s="739"/>
      <c r="D2149" s="739"/>
      <c r="E2149" s="739"/>
      <c r="F2149" s="739"/>
      <c r="G2149" s="739"/>
      <c r="H2149" s="739"/>
      <c r="I2149" s="739"/>
    </row>
    <row r="2150" spans="2:9">
      <c r="B2150" s="739"/>
      <c r="C2150" s="739"/>
      <c r="D2150" s="739"/>
      <c r="E2150" s="739"/>
      <c r="F2150" s="739"/>
      <c r="G2150" s="739"/>
      <c r="H2150" s="739"/>
      <c r="I2150" s="739"/>
    </row>
    <row r="2151" spans="2:9">
      <c r="B2151" s="739"/>
      <c r="C2151" s="739"/>
      <c r="D2151" s="739"/>
      <c r="E2151" s="739"/>
      <c r="F2151" s="739"/>
      <c r="G2151" s="739"/>
      <c r="H2151" s="739"/>
      <c r="I2151" s="739"/>
    </row>
    <row r="2152" spans="2:9">
      <c r="B2152" s="739"/>
      <c r="C2152" s="739"/>
      <c r="D2152" s="739"/>
      <c r="E2152" s="739"/>
      <c r="F2152" s="739"/>
      <c r="G2152" s="739"/>
      <c r="H2152" s="739"/>
      <c r="I2152" s="739"/>
    </row>
    <row r="2153" spans="2:9">
      <c r="B2153" s="739"/>
      <c r="C2153" s="739"/>
      <c r="D2153" s="739"/>
      <c r="E2153" s="739"/>
      <c r="F2153" s="739"/>
      <c r="G2153" s="739"/>
      <c r="H2153" s="739"/>
      <c r="I2153" s="739"/>
    </row>
    <row r="2154" spans="2:9">
      <c r="B2154" s="739"/>
      <c r="C2154" s="739"/>
      <c r="D2154" s="739"/>
      <c r="E2154" s="739"/>
      <c r="F2154" s="739"/>
      <c r="G2154" s="739"/>
      <c r="H2154" s="739"/>
      <c r="I2154" s="739"/>
    </row>
    <row r="2155" spans="2:9">
      <c r="B2155" s="739"/>
      <c r="C2155" s="739"/>
      <c r="D2155" s="739"/>
      <c r="E2155" s="739"/>
      <c r="F2155" s="739"/>
      <c r="G2155" s="739"/>
      <c r="H2155" s="739"/>
      <c r="I2155" s="739"/>
    </row>
    <row r="2156" spans="2:9">
      <c r="B2156" s="739"/>
      <c r="C2156" s="739"/>
      <c r="D2156" s="739"/>
      <c r="E2156" s="739"/>
      <c r="F2156" s="739"/>
      <c r="G2156" s="739"/>
      <c r="H2156" s="739"/>
      <c r="I2156" s="739"/>
    </row>
    <row r="2157" spans="2:9">
      <c r="B2157" s="739"/>
      <c r="C2157" s="739"/>
      <c r="D2157" s="739"/>
      <c r="E2157" s="739"/>
      <c r="F2157" s="739"/>
      <c r="G2157" s="739"/>
      <c r="H2157" s="739"/>
      <c r="I2157" s="739"/>
    </row>
    <row r="2158" spans="2:9">
      <c r="B2158" s="739"/>
      <c r="C2158" s="739"/>
      <c r="D2158" s="739"/>
      <c r="E2158" s="739"/>
      <c r="F2158" s="739"/>
      <c r="G2158" s="739"/>
      <c r="H2158" s="739"/>
      <c r="I2158" s="739"/>
    </row>
    <row r="2159" spans="2:9">
      <c r="B2159" s="739"/>
      <c r="C2159" s="739"/>
      <c r="D2159" s="739"/>
      <c r="E2159" s="739"/>
      <c r="F2159" s="739"/>
      <c r="G2159" s="739"/>
      <c r="H2159" s="739"/>
      <c r="I2159" s="739"/>
    </row>
    <row r="2160" spans="2:9">
      <c r="B2160" s="739"/>
      <c r="C2160" s="739"/>
      <c r="D2160" s="739"/>
      <c r="E2160" s="739"/>
      <c r="F2160" s="739"/>
      <c r="G2160" s="739"/>
      <c r="H2160" s="739"/>
      <c r="I2160" s="739"/>
    </row>
    <row r="2161" spans="2:9">
      <c r="B2161" s="739"/>
      <c r="C2161" s="739"/>
      <c r="D2161" s="739"/>
      <c r="E2161" s="739"/>
      <c r="F2161" s="739"/>
      <c r="G2161" s="739"/>
      <c r="H2161" s="739"/>
      <c r="I2161" s="739"/>
    </row>
    <row r="2162" spans="2:9">
      <c r="B2162" s="739"/>
      <c r="C2162" s="739"/>
      <c r="D2162" s="739"/>
      <c r="E2162" s="739"/>
      <c r="F2162" s="739"/>
      <c r="G2162" s="739"/>
      <c r="H2162" s="739"/>
      <c r="I2162" s="739"/>
    </row>
    <row r="2163" spans="2:9">
      <c r="B2163" s="739"/>
      <c r="C2163" s="739"/>
      <c r="D2163" s="739"/>
      <c r="E2163" s="739"/>
      <c r="F2163" s="739"/>
      <c r="G2163" s="739"/>
      <c r="H2163" s="739"/>
      <c r="I2163" s="739"/>
    </row>
    <row r="2164" spans="2:9">
      <c r="B2164" s="739"/>
      <c r="C2164" s="739"/>
      <c r="D2164" s="739"/>
      <c r="E2164" s="739"/>
      <c r="F2164" s="739"/>
      <c r="G2164" s="739"/>
      <c r="H2164" s="739"/>
      <c r="I2164" s="739"/>
    </row>
    <row r="2165" spans="2:9">
      <c r="B2165" s="739"/>
      <c r="C2165" s="739"/>
      <c r="D2165" s="739"/>
      <c r="E2165" s="739"/>
      <c r="F2165" s="739"/>
      <c r="G2165" s="739"/>
      <c r="H2165" s="739"/>
      <c r="I2165" s="739"/>
    </row>
    <row r="2166" spans="2:9">
      <c r="B2166" s="739"/>
      <c r="C2166" s="739"/>
      <c r="D2166" s="739"/>
      <c r="E2166" s="739"/>
      <c r="F2166" s="739"/>
      <c r="G2166" s="739"/>
      <c r="H2166" s="739"/>
      <c r="I2166" s="739"/>
    </row>
    <row r="2167" spans="2:9">
      <c r="B2167" s="739"/>
      <c r="C2167" s="739"/>
      <c r="D2167" s="739"/>
      <c r="E2167" s="739"/>
      <c r="F2167" s="739"/>
      <c r="G2167" s="739"/>
      <c r="H2167" s="739"/>
      <c r="I2167" s="739"/>
    </row>
    <row r="2168" spans="2:9">
      <c r="B2168" s="739"/>
      <c r="C2168" s="739"/>
      <c r="D2168" s="739"/>
      <c r="E2168" s="739"/>
      <c r="F2168" s="739"/>
      <c r="G2168" s="739"/>
      <c r="H2168" s="739"/>
      <c r="I2168" s="739"/>
    </row>
    <row r="2169" spans="2:9">
      <c r="B2169" s="739"/>
      <c r="C2169" s="739"/>
      <c r="D2169" s="739"/>
      <c r="E2169" s="739"/>
      <c r="F2169" s="739"/>
      <c r="G2169" s="739"/>
      <c r="H2169" s="739"/>
      <c r="I2169" s="739"/>
    </row>
    <row r="2170" spans="2:9">
      <c r="B2170" s="739"/>
      <c r="C2170" s="739"/>
      <c r="D2170" s="739"/>
      <c r="E2170" s="739"/>
      <c r="F2170" s="739"/>
      <c r="G2170" s="739"/>
      <c r="H2170" s="739"/>
      <c r="I2170" s="739"/>
    </row>
    <row r="2171" spans="2:9">
      <c r="B2171" s="739"/>
      <c r="C2171" s="739"/>
      <c r="D2171" s="739"/>
      <c r="E2171" s="739"/>
      <c r="F2171" s="739"/>
      <c r="G2171" s="739"/>
      <c r="H2171" s="739"/>
      <c r="I2171" s="739"/>
    </row>
    <row r="2172" spans="2:9">
      <c r="B2172" s="739"/>
      <c r="C2172" s="739"/>
      <c r="D2172" s="739"/>
      <c r="E2172" s="739"/>
      <c r="F2172" s="739"/>
      <c r="G2172" s="739"/>
      <c r="H2172" s="739"/>
      <c r="I2172" s="739"/>
    </row>
    <row r="2173" spans="2:9">
      <c r="B2173" s="739"/>
      <c r="C2173" s="739"/>
      <c r="D2173" s="739"/>
      <c r="E2173" s="739"/>
      <c r="F2173" s="739"/>
      <c r="G2173" s="739"/>
      <c r="H2173" s="739"/>
      <c r="I2173" s="739"/>
    </row>
    <row r="2174" spans="2:9">
      <c r="B2174" s="739"/>
      <c r="C2174" s="739"/>
      <c r="D2174" s="739"/>
      <c r="E2174" s="739"/>
      <c r="F2174" s="739"/>
      <c r="G2174" s="739"/>
      <c r="H2174" s="739"/>
      <c r="I2174" s="739"/>
    </row>
    <row r="2175" spans="2:9">
      <c r="B2175" s="739"/>
      <c r="C2175" s="739"/>
      <c r="D2175" s="739"/>
      <c r="E2175" s="739"/>
      <c r="F2175" s="739"/>
      <c r="G2175" s="739"/>
      <c r="H2175" s="739"/>
      <c r="I2175" s="739"/>
    </row>
    <row r="2176" spans="2:9">
      <c r="B2176" s="739"/>
      <c r="C2176" s="739"/>
      <c r="D2176" s="739"/>
      <c r="E2176" s="739"/>
      <c r="F2176" s="739"/>
      <c r="G2176" s="739"/>
      <c r="H2176" s="739"/>
      <c r="I2176" s="739"/>
    </row>
    <row r="2177" spans="2:9">
      <c r="B2177" s="739"/>
      <c r="C2177" s="739"/>
      <c r="D2177" s="739"/>
      <c r="E2177" s="739"/>
      <c r="F2177" s="739"/>
      <c r="G2177" s="739"/>
      <c r="H2177" s="739"/>
      <c r="I2177" s="739"/>
    </row>
    <row r="2178" spans="2:9">
      <c r="B2178" s="739"/>
      <c r="C2178" s="739"/>
      <c r="D2178" s="739"/>
      <c r="E2178" s="739"/>
      <c r="F2178" s="739"/>
      <c r="G2178" s="739"/>
      <c r="H2178" s="739"/>
      <c r="I2178" s="739"/>
    </row>
    <row r="2179" spans="2:9">
      <c r="B2179" s="739"/>
      <c r="C2179" s="739"/>
      <c r="D2179" s="739"/>
      <c r="E2179" s="739"/>
      <c r="F2179" s="739"/>
      <c r="G2179" s="739"/>
      <c r="H2179" s="739"/>
      <c r="I2179" s="739"/>
    </row>
    <row r="2180" spans="2:9">
      <c r="B2180" s="739"/>
      <c r="C2180" s="739"/>
      <c r="D2180" s="739"/>
      <c r="E2180" s="739"/>
      <c r="F2180" s="739"/>
      <c r="G2180" s="739"/>
      <c r="H2180" s="739"/>
      <c r="I2180" s="739"/>
    </row>
    <row r="2181" spans="2:9">
      <c r="B2181" s="739"/>
      <c r="C2181" s="739"/>
      <c r="D2181" s="739"/>
      <c r="E2181" s="739"/>
      <c r="F2181" s="739"/>
      <c r="G2181" s="739"/>
      <c r="H2181" s="739"/>
      <c r="I2181" s="739"/>
    </row>
    <row r="2182" spans="2:9">
      <c r="B2182" s="739"/>
      <c r="C2182" s="739"/>
      <c r="D2182" s="739"/>
      <c r="E2182" s="739"/>
      <c r="F2182" s="739"/>
      <c r="G2182" s="739"/>
      <c r="H2182" s="739"/>
      <c r="I2182" s="739"/>
    </row>
    <row r="2183" spans="2:9">
      <c r="B2183" s="739"/>
      <c r="C2183" s="739"/>
      <c r="D2183" s="739"/>
      <c r="E2183" s="739"/>
      <c r="F2183" s="739"/>
      <c r="G2183" s="739"/>
      <c r="H2183" s="739"/>
      <c r="I2183" s="739"/>
    </row>
    <row r="2184" spans="2:9">
      <c r="B2184" s="739"/>
      <c r="C2184" s="739"/>
      <c r="D2184" s="739"/>
      <c r="E2184" s="739"/>
      <c r="F2184" s="739"/>
      <c r="G2184" s="739"/>
      <c r="H2184" s="739"/>
      <c r="I2184" s="739"/>
    </row>
    <row r="2185" spans="2:9">
      <c r="B2185" s="739"/>
      <c r="C2185" s="739"/>
      <c r="D2185" s="739"/>
      <c r="E2185" s="739"/>
      <c r="F2185" s="739"/>
      <c r="G2185" s="739"/>
      <c r="H2185" s="739"/>
      <c r="I2185" s="739"/>
    </row>
    <row r="2186" spans="2:9">
      <c r="B2186" s="739"/>
      <c r="C2186" s="739"/>
      <c r="D2186" s="739"/>
      <c r="E2186" s="739"/>
      <c r="F2186" s="739"/>
      <c r="G2186" s="739"/>
      <c r="H2186" s="739"/>
      <c r="I2186" s="739"/>
    </row>
    <row r="2187" spans="2:9">
      <c r="B2187" s="739"/>
      <c r="C2187" s="739"/>
      <c r="D2187" s="739"/>
      <c r="E2187" s="739"/>
      <c r="F2187" s="739"/>
      <c r="G2187" s="739"/>
      <c r="H2187" s="739"/>
      <c r="I2187" s="739"/>
    </row>
    <row r="2188" spans="2:9">
      <c r="B2188" s="739"/>
      <c r="C2188" s="739"/>
      <c r="D2188" s="739"/>
      <c r="E2188" s="739"/>
      <c r="F2188" s="739"/>
      <c r="G2188" s="739"/>
      <c r="H2188" s="739"/>
      <c r="I2188" s="739"/>
    </row>
    <row r="2189" spans="2:9">
      <c r="B2189" s="739"/>
      <c r="C2189" s="739"/>
      <c r="D2189" s="739"/>
      <c r="E2189" s="739"/>
      <c r="F2189" s="739"/>
      <c r="G2189" s="739"/>
      <c r="H2189" s="739"/>
      <c r="I2189" s="739"/>
    </row>
    <row r="2190" spans="2:9">
      <c r="B2190" s="739"/>
      <c r="C2190" s="739"/>
      <c r="D2190" s="739"/>
      <c r="E2190" s="739"/>
      <c r="F2190" s="739"/>
      <c r="G2190" s="739"/>
      <c r="H2190" s="739"/>
      <c r="I2190" s="739"/>
    </row>
    <row r="2191" spans="2:9">
      <c r="B2191" s="739"/>
      <c r="C2191" s="739"/>
      <c r="D2191" s="739"/>
      <c r="E2191" s="739"/>
      <c r="F2191" s="739"/>
      <c r="G2191" s="739"/>
      <c r="H2191" s="739"/>
      <c r="I2191" s="739"/>
    </row>
    <row r="2192" spans="2:9">
      <c r="B2192" s="739"/>
      <c r="C2192" s="739"/>
      <c r="D2192" s="739"/>
      <c r="E2192" s="739"/>
      <c r="F2192" s="739"/>
      <c r="G2192" s="739"/>
      <c r="H2192" s="739"/>
      <c r="I2192" s="739"/>
    </row>
    <row r="2193" spans="2:9">
      <c r="B2193" s="739"/>
      <c r="C2193" s="739"/>
      <c r="D2193" s="739"/>
      <c r="E2193" s="739"/>
      <c r="F2193" s="739"/>
      <c r="G2193" s="739"/>
      <c r="H2193" s="739"/>
      <c r="I2193" s="739"/>
    </row>
    <row r="2194" spans="2:9">
      <c r="B2194" s="739"/>
      <c r="C2194" s="739"/>
      <c r="D2194" s="739"/>
      <c r="E2194" s="739"/>
      <c r="F2194" s="739"/>
      <c r="G2194" s="739"/>
      <c r="H2194" s="739"/>
      <c r="I2194" s="739"/>
    </row>
    <row r="2195" spans="2:9">
      <c r="B2195" s="739"/>
      <c r="C2195" s="739"/>
      <c r="D2195" s="739"/>
      <c r="E2195" s="739"/>
      <c r="F2195" s="739"/>
      <c r="G2195" s="739"/>
      <c r="H2195" s="739"/>
      <c r="I2195" s="739"/>
    </row>
    <row r="2196" spans="2:9">
      <c r="B2196" s="739"/>
      <c r="C2196" s="739"/>
      <c r="D2196" s="739"/>
      <c r="E2196" s="739"/>
      <c r="F2196" s="739"/>
      <c r="G2196" s="739"/>
      <c r="H2196" s="739"/>
      <c r="I2196" s="739"/>
    </row>
    <row r="2197" spans="2:9">
      <c r="B2197" s="739"/>
      <c r="C2197" s="739"/>
      <c r="D2197" s="739"/>
      <c r="E2197" s="739"/>
      <c r="F2197" s="739"/>
      <c r="G2197" s="739"/>
      <c r="H2197" s="739"/>
      <c r="I2197" s="739"/>
    </row>
    <row r="2198" spans="2:9">
      <c r="B2198" s="739"/>
      <c r="C2198" s="739"/>
      <c r="D2198" s="739"/>
      <c r="E2198" s="739"/>
      <c r="F2198" s="739"/>
      <c r="G2198" s="739"/>
      <c r="H2198" s="739"/>
      <c r="I2198" s="739"/>
    </row>
    <row r="2199" spans="2:9">
      <c r="B2199" s="739"/>
      <c r="C2199" s="739"/>
      <c r="D2199" s="739"/>
      <c r="E2199" s="739"/>
      <c r="F2199" s="739"/>
      <c r="G2199" s="739"/>
      <c r="H2199" s="739"/>
      <c r="I2199" s="739"/>
    </row>
    <row r="2200" spans="2:9">
      <c r="B2200" s="739"/>
      <c r="C2200" s="739"/>
      <c r="D2200" s="739"/>
      <c r="E2200" s="739"/>
      <c r="F2200" s="739"/>
      <c r="G2200" s="739"/>
      <c r="H2200" s="739"/>
      <c r="I2200" s="739"/>
    </row>
    <row r="2201" spans="2:9">
      <c r="B2201" s="739"/>
      <c r="C2201" s="739"/>
      <c r="D2201" s="739"/>
      <c r="E2201" s="739"/>
      <c r="F2201" s="739"/>
      <c r="G2201" s="739"/>
      <c r="H2201" s="739"/>
      <c r="I2201" s="739"/>
    </row>
    <row r="2202" spans="2:9">
      <c r="B2202" s="739"/>
      <c r="C2202" s="739"/>
      <c r="D2202" s="739"/>
      <c r="E2202" s="739"/>
      <c r="F2202" s="739"/>
      <c r="G2202" s="739"/>
      <c r="H2202" s="739"/>
      <c r="I2202" s="739"/>
    </row>
    <row r="2203" spans="2:9">
      <c r="B2203" s="739"/>
      <c r="C2203" s="739"/>
      <c r="D2203" s="739"/>
      <c r="E2203" s="739"/>
      <c r="F2203" s="739"/>
      <c r="G2203" s="739"/>
      <c r="H2203" s="739"/>
      <c r="I2203" s="739"/>
    </row>
    <row r="2204" spans="2:9">
      <c r="B2204" s="739"/>
      <c r="C2204" s="739"/>
      <c r="D2204" s="739"/>
      <c r="E2204" s="739"/>
      <c r="F2204" s="739"/>
      <c r="G2204" s="739"/>
      <c r="H2204" s="739"/>
      <c r="I2204" s="739"/>
    </row>
    <row r="2205" spans="2:9">
      <c r="B2205" s="739"/>
      <c r="C2205" s="739"/>
      <c r="D2205" s="739"/>
      <c r="E2205" s="739"/>
      <c r="F2205" s="739"/>
      <c r="G2205" s="739"/>
      <c r="H2205" s="739"/>
      <c r="I2205" s="739"/>
    </row>
    <row r="2206" spans="2:9">
      <c r="B2206" s="739"/>
      <c r="C2206" s="739"/>
      <c r="D2206" s="739"/>
      <c r="E2206" s="739"/>
      <c r="F2206" s="739"/>
      <c r="G2206" s="739"/>
      <c r="H2206" s="739"/>
      <c r="I2206" s="739"/>
    </row>
    <row r="2207" spans="2:9">
      <c r="B2207" s="739"/>
      <c r="C2207" s="739"/>
      <c r="D2207" s="739"/>
      <c r="E2207" s="739"/>
      <c r="F2207" s="739"/>
      <c r="G2207" s="739"/>
      <c r="H2207" s="739"/>
      <c r="I2207" s="739"/>
    </row>
    <row r="2208" spans="2:9">
      <c r="B2208" s="739"/>
      <c r="C2208" s="739"/>
      <c r="D2208" s="739"/>
      <c r="E2208" s="739"/>
      <c r="F2208" s="739"/>
      <c r="G2208" s="739"/>
      <c r="H2208" s="739"/>
      <c r="I2208" s="739"/>
    </row>
    <row r="2209" spans="2:9">
      <c r="B2209" s="739"/>
      <c r="C2209" s="739"/>
      <c r="D2209" s="739"/>
      <c r="E2209" s="739"/>
      <c r="F2209" s="739"/>
      <c r="G2209" s="739"/>
      <c r="H2209" s="739"/>
      <c r="I2209" s="739"/>
    </row>
    <row r="2210" spans="2:9">
      <c r="B2210" s="739"/>
      <c r="C2210" s="739"/>
      <c r="D2210" s="739"/>
      <c r="E2210" s="739"/>
      <c r="F2210" s="739"/>
      <c r="G2210" s="739"/>
      <c r="H2210" s="739"/>
      <c r="I2210" s="739"/>
    </row>
    <row r="2211" spans="2:9">
      <c r="B2211" s="739"/>
      <c r="C2211" s="739"/>
      <c r="D2211" s="739"/>
      <c r="E2211" s="739"/>
      <c r="F2211" s="739"/>
      <c r="G2211" s="739"/>
      <c r="H2211" s="739"/>
      <c r="I2211" s="739"/>
    </row>
    <row r="2212" spans="2:9">
      <c r="B2212" s="739"/>
      <c r="C2212" s="739"/>
      <c r="D2212" s="739"/>
      <c r="E2212" s="739"/>
      <c r="F2212" s="739"/>
      <c r="G2212" s="739"/>
      <c r="H2212" s="739"/>
      <c r="I2212" s="739"/>
    </row>
    <row r="2213" spans="2:9">
      <c r="B2213" s="739"/>
      <c r="C2213" s="739"/>
      <c r="D2213" s="739"/>
      <c r="E2213" s="739"/>
      <c r="F2213" s="739"/>
      <c r="G2213" s="739"/>
      <c r="H2213" s="739"/>
      <c r="I2213" s="739"/>
    </row>
    <row r="2214" spans="2:9">
      <c r="B2214" s="739"/>
      <c r="C2214" s="739"/>
      <c r="D2214" s="739"/>
      <c r="E2214" s="739"/>
      <c r="F2214" s="739"/>
      <c r="G2214" s="739"/>
      <c r="H2214" s="739"/>
      <c r="I2214" s="739"/>
    </row>
    <row r="2215" spans="2:9">
      <c r="B2215" s="739"/>
      <c r="C2215" s="739"/>
      <c r="D2215" s="739"/>
      <c r="E2215" s="739"/>
      <c r="F2215" s="739"/>
      <c r="G2215" s="739"/>
      <c r="H2215" s="739"/>
      <c r="I2215" s="739"/>
    </row>
    <row r="2216" spans="2:9">
      <c r="B2216" s="739"/>
      <c r="C2216" s="739"/>
      <c r="D2216" s="739"/>
      <c r="E2216" s="739"/>
      <c r="F2216" s="739"/>
      <c r="G2216" s="739"/>
      <c r="H2216" s="739"/>
      <c r="I2216" s="739"/>
    </row>
    <row r="2217" spans="2:9">
      <c r="B2217" s="739"/>
      <c r="C2217" s="739"/>
      <c r="D2217" s="739"/>
      <c r="E2217" s="739"/>
      <c r="F2217" s="739"/>
      <c r="G2217" s="739"/>
      <c r="H2217" s="739"/>
      <c r="I2217" s="739"/>
    </row>
    <row r="2218" spans="2:9">
      <c r="B2218" s="739"/>
      <c r="C2218" s="739"/>
      <c r="D2218" s="739"/>
      <c r="E2218" s="739"/>
      <c r="F2218" s="739"/>
      <c r="G2218" s="739"/>
      <c r="H2218" s="739"/>
      <c r="I2218" s="739"/>
    </row>
    <row r="2219" spans="2:9">
      <c r="B2219" s="739"/>
      <c r="C2219" s="739"/>
      <c r="D2219" s="739"/>
      <c r="E2219" s="739"/>
      <c r="F2219" s="739"/>
      <c r="G2219" s="739"/>
      <c r="H2219" s="739"/>
      <c r="I2219" s="739"/>
    </row>
    <row r="2220" spans="2:9">
      <c r="B2220" s="739"/>
      <c r="C2220" s="739"/>
      <c r="D2220" s="739"/>
      <c r="E2220" s="739"/>
      <c r="F2220" s="739"/>
      <c r="G2220" s="739"/>
      <c r="H2220" s="739"/>
      <c r="I2220" s="739"/>
    </row>
    <row r="2221" spans="2:9">
      <c r="B2221" s="739"/>
      <c r="C2221" s="739"/>
      <c r="D2221" s="739"/>
      <c r="E2221" s="739"/>
      <c r="F2221" s="739"/>
      <c r="G2221" s="739"/>
      <c r="H2221" s="739"/>
      <c r="I2221" s="739"/>
    </row>
    <row r="2222" spans="2:9">
      <c r="B2222" s="739"/>
      <c r="C2222" s="739"/>
      <c r="D2222" s="739"/>
      <c r="E2222" s="739"/>
      <c r="F2222" s="739"/>
      <c r="G2222" s="739"/>
      <c r="H2222" s="739"/>
      <c r="I2222" s="739"/>
    </row>
    <row r="2223" spans="2:9">
      <c r="B2223" s="739"/>
      <c r="C2223" s="739"/>
      <c r="D2223" s="739"/>
      <c r="E2223" s="739"/>
      <c r="F2223" s="739"/>
      <c r="G2223" s="739"/>
      <c r="H2223" s="739"/>
      <c r="I2223" s="739"/>
    </row>
    <row r="2224" spans="2:9">
      <c r="B2224" s="739"/>
      <c r="C2224" s="739"/>
      <c r="D2224" s="739"/>
      <c r="E2224" s="739"/>
      <c r="F2224" s="739"/>
      <c r="G2224" s="739"/>
      <c r="H2224" s="739"/>
      <c r="I2224" s="739"/>
    </row>
    <row r="2225" spans="2:9">
      <c r="B2225" s="739"/>
      <c r="C2225" s="739"/>
      <c r="D2225" s="739"/>
      <c r="E2225" s="739"/>
      <c r="F2225" s="739"/>
      <c r="G2225" s="739"/>
      <c r="H2225" s="739"/>
      <c r="I2225" s="739"/>
    </row>
    <row r="2226" spans="2:9">
      <c r="B2226" s="739"/>
      <c r="C2226" s="739"/>
      <c r="D2226" s="739"/>
      <c r="E2226" s="739"/>
      <c r="F2226" s="739"/>
      <c r="G2226" s="739"/>
      <c r="H2226" s="739"/>
      <c r="I2226" s="739"/>
    </row>
    <row r="2227" spans="2:9">
      <c r="B2227" s="739"/>
      <c r="C2227" s="739"/>
      <c r="D2227" s="739"/>
      <c r="E2227" s="739"/>
      <c r="F2227" s="739"/>
      <c r="G2227" s="739"/>
      <c r="H2227" s="739"/>
      <c r="I2227" s="739"/>
    </row>
    <row r="2228" spans="2:9">
      <c r="B2228" s="739"/>
      <c r="C2228" s="739"/>
      <c r="D2228" s="739"/>
      <c r="E2228" s="739"/>
      <c r="F2228" s="739"/>
      <c r="G2228" s="739"/>
      <c r="H2228" s="739"/>
      <c r="I2228" s="739"/>
    </row>
    <row r="2229" spans="2:9">
      <c r="B2229" s="739"/>
      <c r="C2229" s="739"/>
      <c r="D2229" s="739"/>
      <c r="E2229" s="739"/>
      <c r="F2229" s="739"/>
      <c r="G2229" s="739"/>
      <c r="H2229" s="739"/>
      <c r="I2229" s="739"/>
    </row>
    <row r="2230" spans="2:9">
      <c r="B2230" s="739"/>
      <c r="C2230" s="739"/>
      <c r="D2230" s="739"/>
      <c r="E2230" s="739"/>
      <c r="F2230" s="739"/>
      <c r="G2230" s="739"/>
      <c r="H2230" s="739"/>
      <c r="I2230" s="739"/>
    </row>
    <row r="2231" spans="2:9">
      <c r="B2231" s="739"/>
      <c r="C2231" s="739"/>
      <c r="D2231" s="739"/>
      <c r="E2231" s="739"/>
      <c r="F2231" s="739"/>
      <c r="G2231" s="739"/>
      <c r="H2231" s="739"/>
      <c r="I2231" s="739"/>
    </row>
    <row r="2232" spans="2:9">
      <c r="B2232" s="739"/>
      <c r="C2232" s="739"/>
      <c r="D2232" s="739"/>
      <c r="E2232" s="739"/>
      <c r="F2232" s="739"/>
      <c r="G2232" s="739"/>
      <c r="H2232" s="739"/>
      <c r="I2232" s="739"/>
    </row>
    <row r="2233" spans="2:9">
      <c r="B2233" s="739"/>
      <c r="C2233" s="739"/>
      <c r="D2233" s="739"/>
      <c r="E2233" s="739"/>
      <c r="F2233" s="739"/>
      <c r="G2233" s="739"/>
      <c r="H2233" s="739"/>
      <c r="I2233" s="739"/>
    </row>
    <row r="2234" spans="2:9">
      <c r="B2234" s="739"/>
      <c r="C2234" s="739"/>
      <c r="D2234" s="739"/>
      <c r="E2234" s="739"/>
      <c r="F2234" s="739"/>
      <c r="G2234" s="739"/>
      <c r="H2234" s="739"/>
      <c r="I2234" s="739"/>
    </row>
    <row r="2235" spans="2:9">
      <c r="B2235" s="739"/>
      <c r="C2235" s="739"/>
      <c r="D2235" s="739"/>
      <c r="E2235" s="739"/>
      <c r="F2235" s="739"/>
      <c r="G2235" s="739"/>
      <c r="H2235" s="739"/>
      <c r="I2235" s="739"/>
    </row>
    <row r="2236" spans="2:9">
      <c r="B2236" s="739"/>
      <c r="C2236" s="739"/>
      <c r="D2236" s="739"/>
      <c r="E2236" s="739"/>
      <c r="F2236" s="739"/>
      <c r="G2236" s="739"/>
      <c r="H2236" s="739"/>
      <c r="I2236" s="739"/>
    </row>
    <row r="2237" spans="2:9">
      <c r="B2237" s="739"/>
      <c r="C2237" s="739"/>
      <c r="D2237" s="739"/>
      <c r="E2237" s="739"/>
      <c r="F2237" s="739"/>
      <c r="G2237" s="739"/>
      <c r="H2237" s="739"/>
      <c r="I2237" s="739"/>
    </row>
    <row r="2238" spans="2:9">
      <c r="B2238" s="739"/>
      <c r="C2238" s="739"/>
      <c r="D2238" s="739"/>
      <c r="E2238" s="739"/>
      <c r="F2238" s="739"/>
      <c r="G2238" s="739"/>
      <c r="H2238" s="739"/>
      <c r="I2238" s="739"/>
    </row>
    <row r="2239" spans="2:9">
      <c r="B2239" s="739"/>
      <c r="C2239" s="739"/>
      <c r="D2239" s="739"/>
      <c r="E2239" s="739"/>
      <c r="F2239" s="739"/>
      <c r="G2239" s="739"/>
      <c r="H2239" s="739"/>
      <c r="I2239" s="739"/>
    </row>
    <row r="2240" spans="2:9">
      <c r="B2240" s="739"/>
      <c r="C2240" s="739"/>
      <c r="D2240" s="739"/>
      <c r="E2240" s="739"/>
      <c r="F2240" s="739"/>
      <c r="G2240" s="739"/>
      <c r="H2240" s="739"/>
      <c r="I2240" s="739"/>
    </row>
    <row r="2241" spans="2:9">
      <c r="B2241" s="739"/>
      <c r="C2241" s="739"/>
      <c r="D2241" s="739"/>
      <c r="E2241" s="739"/>
      <c r="F2241" s="739"/>
      <c r="G2241" s="739"/>
      <c r="H2241" s="739"/>
      <c r="I2241" s="739"/>
    </row>
    <row r="2242" spans="2:9">
      <c r="B2242" s="739"/>
      <c r="C2242" s="739"/>
      <c r="D2242" s="739"/>
      <c r="E2242" s="739"/>
      <c r="F2242" s="739"/>
      <c r="G2242" s="739"/>
      <c r="H2242" s="739"/>
      <c r="I2242" s="739"/>
    </row>
    <row r="2243" spans="2:9">
      <c r="B2243" s="739"/>
      <c r="C2243" s="739"/>
      <c r="D2243" s="739"/>
      <c r="E2243" s="739"/>
      <c r="F2243" s="739"/>
      <c r="G2243" s="739"/>
      <c r="H2243" s="739"/>
      <c r="I2243" s="739"/>
    </row>
    <row r="2244" spans="2:9">
      <c r="B2244" s="739"/>
      <c r="C2244" s="739"/>
      <c r="D2244" s="739"/>
      <c r="E2244" s="739"/>
      <c r="F2244" s="739"/>
      <c r="G2244" s="739"/>
      <c r="H2244" s="739"/>
      <c r="I2244" s="739"/>
    </row>
    <row r="2245" spans="2:9">
      <c r="B2245" s="739"/>
      <c r="C2245" s="739"/>
      <c r="D2245" s="739"/>
      <c r="E2245" s="739"/>
      <c r="F2245" s="739"/>
      <c r="G2245" s="739"/>
      <c r="H2245" s="739"/>
      <c r="I2245" s="739"/>
    </row>
    <row r="2246" spans="2:9">
      <c r="B2246" s="739"/>
      <c r="C2246" s="739"/>
      <c r="D2246" s="739"/>
      <c r="E2246" s="739"/>
      <c r="F2246" s="739"/>
      <c r="G2246" s="739"/>
      <c r="H2246" s="739"/>
      <c r="I2246" s="739"/>
    </row>
    <row r="2247" spans="2:9">
      <c r="B2247" s="739"/>
      <c r="C2247" s="739"/>
      <c r="D2247" s="739"/>
      <c r="E2247" s="739"/>
      <c r="F2247" s="739"/>
      <c r="G2247" s="739"/>
      <c r="H2247" s="739"/>
      <c r="I2247" s="739"/>
    </row>
    <row r="2248" spans="2:9">
      <c r="B2248" s="739"/>
      <c r="C2248" s="739"/>
      <c r="D2248" s="739"/>
      <c r="E2248" s="739"/>
      <c r="F2248" s="739"/>
      <c r="G2248" s="739"/>
      <c r="H2248" s="739"/>
      <c r="I2248" s="739"/>
    </row>
    <row r="2249" spans="2:9">
      <c r="B2249" s="739"/>
      <c r="C2249" s="739"/>
      <c r="D2249" s="739"/>
      <c r="E2249" s="739"/>
      <c r="F2249" s="739"/>
      <c r="G2249" s="739"/>
      <c r="H2249" s="739"/>
      <c r="I2249" s="739"/>
    </row>
    <row r="2250" spans="2:9">
      <c r="B2250" s="739"/>
      <c r="C2250" s="739"/>
      <c r="D2250" s="739"/>
      <c r="E2250" s="739"/>
      <c r="F2250" s="739"/>
      <c r="G2250" s="739"/>
      <c r="H2250" s="739"/>
      <c r="I2250" s="739"/>
    </row>
    <row r="2251" spans="2:9">
      <c r="B2251" s="739"/>
      <c r="C2251" s="739"/>
      <c r="D2251" s="739"/>
      <c r="E2251" s="739"/>
      <c r="F2251" s="739"/>
      <c r="G2251" s="739"/>
      <c r="H2251" s="739"/>
      <c r="I2251" s="739"/>
    </row>
    <row r="2252" spans="2:9">
      <c r="B2252" s="739"/>
      <c r="C2252" s="739"/>
      <c r="D2252" s="739"/>
      <c r="E2252" s="739"/>
      <c r="F2252" s="739"/>
      <c r="G2252" s="739"/>
      <c r="H2252" s="739"/>
      <c r="I2252" s="739"/>
    </row>
    <row r="2253" spans="2:9">
      <c r="B2253" s="739"/>
      <c r="C2253" s="739"/>
      <c r="D2253" s="739"/>
      <c r="E2253" s="739"/>
      <c r="F2253" s="739"/>
      <c r="G2253" s="739"/>
      <c r="H2253" s="739"/>
      <c r="I2253" s="739"/>
    </row>
    <row r="2254" spans="2:9">
      <c r="B2254" s="739"/>
      <c r="C2254" s="739"/>
      <c r="D2254" s="739"/>
      <c r="E2254" s="739"/>
      <c r="F2254" s="739"/>
      <c r="G2254" s="739"/>
      <c r="H2254" s="739"/>
      <c r="I2254" s="739"/>
    </row>
    <row r="2255" spans="2:9">
      <c r="B2255" s="739"/>
      <c r="C2255" s="739"/>
      <c r="D2255" s="739"/>
      <c r="E2255" s="739"/>
      <c r="F2255" s="739"/>
      <c r="G2255" s="739"/>
      <c r="H2255" s="739"/>
      <c r="I2255" s="739"/>
    </row>
    <row r="2256" spans="2:9">
      <c r="B2256" s="739"/>
      <c r="C2256" s="739"/>
      <c r="D2256" s="739"/>
      <c r="E2256" s="739"/>
      <c r="F2256" s="739"/>
      <c r="G2256" s="739"/>
      <c r="H2256" s="739"/>
      <c r="I2256" s="739"/>
    </row>
    <row r="2257" spans="2:9">
      <c r="B2257" s="739"/>
      <c r="C2257" s="739"/>
      <c r="D2257" s="739"/>
      <c r="E2257" s="739"/>
      <c r="F2257" s="739"/>
      <c r="G2257" s="739"/>
      <c r="H2257" s="739"/>
      <c r="I2257" s="739"/>
    </row>
    <row r="2258" spans="2:9">
      <c r="B2258" s="739"/>
      <c r="C2258" s="739"/>
      <c r="D2258" s="739"/>
      <c r="E2258" s="739"/>
      <c r="F2258" s="739"/>
      <c r="G2258" s="739"/>
      <c r="H2258" s="739"/>
      <c r="I2258" s="739"/>
    </row>
    <row r="2259" spans="2:9">
      <c r="B2259" s="739"/>
      <c r="C2259" s="739"/>
      <c r="D2259" s="739"/>
      <c r="E2259" s="739"/>
      <c r="F2259" s="739"/>
      <c r="G2259" s="739"/>
      <c r="H2259" s="739"/>
      <c r="I2259" s="739"/>
    </row>
    <row r="2260" spans="2:9">
      <c r="B2260" s="739"/>
      <c r="C2260" s="739"/>
      <c r="D2260" s="739"/>
      <c r="E2260" s="739"/>
      <c r="F2260" s="739"/>
      <c r="G2260" s="739"/>
      <c r="H2260" s="739"/>
      <c r="I2260" s="739"/>
    </row>
    <row r="2261" spans="2:9">
      <c r="B2261" s="739"/>
      <c r="C2261" s="739"/>
      <c r="D2261" s="739"/>
      <c r="E2261" s="739"/>
      <c r="F2261" s="739"/>
      <c r="G2261" s="739"/>
      <c r="H2261" s="739"/>
      <c r="I2261" s="739"/>
    </row>
    <row r="2262" spans="2:9">
      <c r="B2262" s="739"/>
      <c r="C2262" s="739"/>
      <c r="D2262" s="739"/>
      <c r="E2262" s="739"/>
      <c r="F2262" s="739"/>
      <c r="G2262" s="739"/>
      <c r="H2262" s="739"/>
      <c r="I2262" s="739"/>
    </row>
    <row r="2263" spans="2:9">
      <c r="B2263" s="739"/>
      <c r="C2263" s="739"/>
      <c r="D2263" s="739"/>
      <c r="E2263" s="739"/>
      <c r="F2263" s="739"/>
      <c r="G2263" s="739"/>
      <c r="H2263" s="739"/>
      <c r="I2263" s="739"/>
    </row>
    <row r="2264" spans="2:9">
      <c r="B2264" s="739"/>
      <c r="C2264" s="739"/>
      <c r="D2264" s="739"/>
      <c r="E2264" s="739"/>
      <c r="F2264" s="739"/>
      <c r="G2264" s="739"/>
      <c r="H2264" s="739"/>
      <c r="I2264" s="739"/>
    </row>
    <row r="2265" spans="2:9">
      <c r="B2265" s="739"/>
      <c r="C2265" s="739"/>
      <c r="D2265" s="739"/>
      <c r="E2265" s="739"/>
      <c r="F2265" s="739"/>
      <c r="G2265" s="739"/>
      <c r="H2265" s="739"/>
      <c r="I2265" s="739"/>
    </row>
    <row r="2266" spans="2:9">
      <c r="B2266" s="739"/>
      <c r="C2266" s="739"/>
      <c r="D2266" s="739"/>
      <c r="E2266" s="739"/>
      <c r="F2266" s="739"/>
      <c r="G2266" s="739"/>
      <c r="H2266" s="739"/>
      <c r="I2266" s="739"/>
    </row>
    <row r="2267" spans="2:9">
      <c r="B2267" s="739"/>
      <c r="C2267" s="739"/>
      <c r="D2267" s="739"/>
      <c r="E2267" s="739"/>
      <c r="F2267" s="739"/>
      <c r="G2267" s="739"/>
      <c r="H2267" s="739"/>
      <c r="I2267" s="739"/>
    </row>
    <row r="2268" spans="2:9">
      <c r="B2268" s="739"/>
      <c r="C2268" s="739"/>
      <c r="D2268" s="739"/>
      <c r="E2268" s="739"/>
      <c r="F2268" s="739"/>
      <c r="G2268" s="739"/>
      <c r="H2268" s="739"/>
      <c r="I2268" s="739"/>
    </row>
    <row r="2269" spans="2:9">
      <c r="B2269" s="739"/>
      <c r="C2269" s="739"/>
      <c r="D2269" s="739"/>
      <c r="E2269" s="739"/>
      <c r="F2269" s="739"/>
      <c r="G2269" s="739"/>
      <c r="H2269" s="739"/>
      <c r="I2269" s="739"/>
    </row>
    <row r="2270" spans="2:9">
      <c r="B2270" s="739"/>
      <c r="C2270" s="739"/>
      <c r="D2270" s="739"/>
      <c r="E2270" s="739"/>
      <c r="F2270" s="739"/>
      <c r="G2270" s="739"/>
      <c r="H2270" s="739"/>
      <c r="I2270" s="739"/>
    </row>
    <row r="2271" spans="2:9">
      <c r="B2271" s="739"/>
      <c r="C2271" s="739"/>
      <c r="D2271" s="739"/>
      <c r="E2271" s="739"/>
      <c r="F2271" s="739"/>
      <c r="G2271" s="739"/>
      <c r="H2271" s="739"/>
      <c r="I2271" s="739"/>
    </row>
    <row r="2272" spans="2:9">
      <c r="B2272" s="739"/>
      <c r="C2272" s="739"/>
      <c r="D2272" s="739"/>
      <c r="E2272" s="739"/>
      <c r="F2272" s="739"/>
      <c r="G2272" s="739"/>
      <c r="H2272" s="739"/>
      <c r="I2272" s="739"/>
    </row>
    <row r="2273" spans="2:9">
      <c r="B2273" s="739"/>
      <c r="C2273" s="739"/>
      <c r="D2273" s="739"/>
      <c r="E2273" s="739"/>
      <c r="F2273" s="739"/>
      <c r="G2273" s="739"/>
      <c r="H2273" s="739"/>
      <c r="I2273" s="739"/>
    </row>
    <row r="2274" spans="2:9">
      <c r="B2274" s="739"/>
      <c r="C2274" s="739"/>
      <c r="D2274" s="739"/>
      <c r="E2274" s="739"/>
      <c r="F2274" s="739"/>
      <c r="G2274" s="739"/>
      <c r="H2274" s="739"/>
      <c r="I2274" s="739"/>
    </row>
    <row r="2275" spans="2:9">
      <c r="B2275" s="739"/>
      <c r="C2275" s="739"/>
      <c r="D2275" s="739"/>
      <c r="E2275" s="739"/>
      <c r="F2275" s="739"/>
      <c r="G2275" s="739"/>
      <c r="H2275" s="739"/>
      <c r="I2275" s="739"/>
    </row>
    <row r="2276" spans="2:9">
      <c r="B2276" s="739"/>
      <c r="C2276" s="739"/>
      <c r="D2276" s="739"/>
      <c r="E2276" s="739"/>
      <c r="F2276" s="739"/>
      <c r="G2276" s="739"/>
      <c r="H2276" s="739"/>
      <c r="I2276" s="739"/>
    </row>
    <row r="2277" spans="2:9">
      <c r="B2277" s="739"/>
      <c r="C2277" s="739"/>
      <c r="D2277" s="739"/>
      <c r="E2277" s="739"/>
      <c r="F2277" s="739"/>
      <c r="G2277" s="739"/>
      <c r="H2277" s="739"/>
      <c r="I2277" s="739"/>
    </row>
    <row r="2278" spans="2:9">
      <c r="B2278" s="739"/>
      <c r="C2278" s="739"/>
      <c r="D2278" s="739"/>
      <c r="E2278" s="739"/>
      <c r="F2278" s="739"/>
      <c r="G2278" s="739"/>
      <c r="H2278" s="739"/>
      <c r="I2278" s="739"/>
    </row>
    <row r="2279" spans="2:9">
      <c r="B2279" s="739"/>
      <c r="C2279" s="739"/>
      <c r="D2279" s="739"/>
      <c r="E2279" s="739"/>
      <c r="F2279" s="739"/>
      <c r="G2279" s="739"/>
      <c r="H2279" s="739"/>
      <c r="I2279" s="739"/>
    </row>
    <row r="2280" spans="2:9">
      <c r="B2280" s="739"/>
      <c r="C2280" s="739"/>
      <c r="D2280" s="739"/>
      <c r="E2280" s="739"/>
      <c r="F2280" s="739"/>
      <c r="G2280" s="739"/>
      <c r="H2280" s="739"/>
      <c r="I2280" s="739"/>
    </row>
    <row r="2281" spans="2:9">
      <c r="B2281" s="739"/>
      <c r="C2281" s="739"/>
      <c r="D2281" s="739"/>
      <c r="E2281" s="739"/>
      <c r="F2281" s="739"/>
      <c r="G2281" s="739"/>
      <c r="H2281" s="739"/>
      <c r="I2281" s="739"/>
    </row>
    <row r="2282" spans="2:9">
      <c r="B2282" s="739"/>
      <c r="C2282" s="739"/>
      <c r="D2282" s="739"/>
      <c r="E2282" s="739"/>
      <c r="F2282" s="739"/>
      <c r="G2282" s="739"/>
      <c r="H2282" s="739"/>
      <c r="I2282" s="739"/>
    </row>
    <row r="2283" spans="2:9">
      <c r="B2283" s="739"/>
      <c r="C2283" s="739"/>
      <c r="D2283" s="739"/>
      <c r="E2283" s="739"/>
      <c r="F2283" s="739"/>
      <c r="G2283" s="739"/>
      <c r="H2283" s="739"/>
      <c r="I2283" s="739"/>
    </row>
    <row r="2284" spans="2:9">
      <c r="B2284" s="739"/>
      <c r="C2284" s="739"/>
      <c r="D2284" s="739"/>
      <c r="E2284" s="739"/>
      <c r="F2284" s="739"/>
      <c r="G2284" s="739"/>
      <c r="H2284" s="739"/>
      <c r="I2284" s="739"/>
    </row>
    <row r="2285" spans="2:9">
      <c r="B2285" s="739"/>
      <c r="C2285" s="739"/>
      <c r="D2285" s="739"/>
      <c r="E2285" s="739"/>
      <c r="F2285" s="739"/>
      <c r="G2285" s="739"/>
      <c r="H2285" s="739"/>
      <c r="I2285" s="739"/>
    </row>
    <row r="2286" spans="2:9">
      <c r="B2286" s="739"/>
      <c r="C2286" s="739"/>
      <c r="D2286" s="739"/>
      <c r="E2286" s="739"/>
      <c r="F2286" s="739"/>
      <c r="G2286" s="739"/>
      <c r="H2286" s="739"/>
      <c r="I2286" s="739"/>
    </row>
    <row r="2287" spans="2:9">
      <c r="B2287" s="739"/>
      <c r="C2287" s="739"/>
      <c r="D2287" s="739"/>
      <c r="E2287" s="739"/>
      <c r="F2287" s="739"/>
      <c r="G2287" s="739"/>
      <c r="H2287" s="739"/>
      <c r="I2287" s="739"/>
    </row>
    <row r="2288" spans="2:9">
      <c r="B2288" s="739"/>
      <c r="C2288" s="739"/>
      <c r="D2288" s="739"/>
      <c r="E2288" s="739"/>
      <c r="F2288" s="739"/>
      <c r="G2288" s="739"/>
      <c r="H2288" s="739"/>
      <c r="I2288" s="739"/>
    </row>
    <row r="2289" spans="2:9">
      <c r="B2289" s="739"/>
      <c r="C2289" s="739"/>
      <c r="D2289" s="739"/>
      <c r="E2289" s="739"/>
      <c r="F2289" s="739"/>
      <c r="G2289" s="739"/>
      <c r="H2289" s="739"/>
      <c r="I2289" s="739"/>
    </row>
    <row r="2290" spans="2:9">
      <c r="B2290" s="739"/>
      <c r="C2290" s="739"/>
      <c r="D2290" s="739"/>
      <c r="E2290" s="739"/>
      <c r="F2290" s="739"/>
      <c r="G2290" s="739"/>
      <c r="H2290" s="739"/>
      <c r="I2290" s="739"/>
    </row>
    <row r="2291" spans="2:9">
      <c r="B2291" s="739"/>
      <c r="C2291" s="739"/>
      <c r="D2291" s="739"/>
      <c r="E2291" s="739"/>
      <c r="F2291" s="739"/>
      <c r="G2291" s="739"/>
      <c r="H2291" s="739"/>
      <c r="I2291" s="739"/>
    </row>
    <row r="2292" spans="2:9">
      <c r="B2292" s="739"/>
      <c r="C2292" s="739"/>
      <c r="D2292" s="739"/>
      <c r="E2292" s="739"/>
      <c r="F2292" s="739"/>
      <c r="G2292" s="739"/>
      <c r="H2292" s="739"/>
      <c r="I2292" s="739"/>
    </row>
    <row r="2293" spans="2:9">
      <c r="B2293" s="739"/>
      <c r="C2293" s="739"/>
      <c r="D2293" s="739"/>
      <c r="E2293" s="739"/>
      <c r="F2293" s="739"/>
      <c r="G2293" s="739"/>
      <c r="H2293" s="739"/>
      <c r="I2293" s="739"/>
    </row>
    <row r="2294" spans="2:9">
      <c r="B2294" s="739"/>
      <c r="C2294" s="739"/>
      <c r="D2294" s="739"/>
      <c r="E2294" s="739"/>
      <c r="F2294" s="739"/>
      <c r="G2294" s="739"/>
      <c r="H2294" s="739"/>
      <c r="I2294" s="739"/>
    </row>
    <row r="2295" spans="2:9">
      <c r="B2295" s="739"/>
      <c r="C2295" s="739"/>
      <c r="D2295" s="739"/>
      <c r="E2295" s="739"/>
      <c r="F2295" s="739"/>
      <c r="G2295" s="739"/>
      <c r="H2295" s="739"/>
      <c r="I2295" s="739"/>
    </row>
    <row r="2296" spans="2:9">
      <c r="B2296" s="739"/>
      <c r="C2296" s="739"/>
      <c r="D2296" s="739"/>
      <c r="E2296" s="739"/>
      <c r="F2296" s="739"/>
      <c r="G2296" s="739"/>
      <c r="H2296" s="739"/>
      <c r="I2296" s="739"/>
    </row>
    <row r="2297" spans="2:9">
      <c r="B2297" s="739"/>
      <c r="C2297" s="739"/>
      <c r="D2297" s="739"/>
      <c r="E2297" s="739"/>
      <c r="F2297" s="739"/>
      <c r="G2297" s="739"/>
      <c r="H2297" s="739"/>
      <c r="I2297" s="739"/>
    </row>
    <row r="2298" spans="2:9">
      <c r="B2298" s="739"/>
      <c r="C2298" s="739"/>
      <c r="D2298" s="739"/>
      <c r="E2298" s="739"/>
      <c r="F2298" s="739"/>
      <c r="G2298" s="739"/>
      <c r="H2298" s="739"/>
      <c r="I2298" s="739"/>
    </row>
    <row r="2299" spans="2:9">
      <c r="B2299" s="739"/>
      <c r="C2299" s="739"/>
      <c r="D2299" s="739"/>
      <c r="E2299" s="739"/>
      <c r="F2299" s="739"/>
      <c r="G2299" s="739"/>
      <c r="H2299" s="739"/>
      <c r="I2299" s="739"/>
    </row>
    <row r="2300" spans="2:9">
      <c r="B2300" s="739"/>
      <c r="C2300" s="739"/>
      <c r="D2300" s="739"/>
      <c r="E2300" s="739"/>
      <c r="F2300" s="739"/>
      <c r="G2300" s="739"/>
      <c r="H2300" s="739"/>
      <c r="I2300" s="739"/>
    </row>
    <row r="2301" spans="2:9">
      <c r="B2301" s="739"/>
      <c r="C2301" s="739"/>
      <c r="D2301" s="739"/>
      <c r="E2301" s="739"/>
      <c r="F2301" s="739"/>
      <c r="G2301" s="739"/>
      <c r="H2301" s="739"/>
      <c r="I2301" s="739"/>
    </row>
    <row r="2302" spans="2:9">
      <c r="B2302" s="739"/>
      <c r="C2302" s="739"/>
      <c r="D2302" s="739"/>
      <c r="E2302" s="739"/>
      <c r="F2302" s="739"/>
      <c r="G2302" s="739"/>
      <c r="H2302" s="739"/>
      <c r="I2302" s="739"/>
    </row>
    <row r="2303" spans="2:9">
      <c r="B2303" s="739"/>
      <c r="C2303" s="739"/>
      <c r="D2303" s="739"/>
      <c r="E2303" s="739"/>
      <c r="F2303" s="739"/>
      <c r="G2303" s="739"/>
      <c r="H2303" s="739"/>
      <c r="I2303" s="739"/>
    </row>
    <row r="2304" spans="2:9">
      <c r="B2304" s="739"/>
      <c r="C2304" s="739"/>
      <c r="D2304" s="739"/>
      <c r="E2304" s="739"/>
      <c r="F2304" s="739"/>
      <c r="G2304" s="739"/>
      <c r="H2304" s="739"/>
      <c r="I2304" s="739"/>
    </row>
    <row r="2305" spans="2:9">
      <c r="B2305" s="739"/>
      <c r="C2305" s="739"/>
      <c r="D2305" s="739"/>
      <c r="E2305" s="739"/>
      <c r="F2305" s="739"/>
      <c r="G2305" s="739"/>
      <c r="H2305" s="739"/>
      <c r="I2305" s="739"/>
    </row>
    <row r="2306" spans="2:9">
      <c r="B2306" s="739"/>
      <c r="C2306" s="739"/>
      <c r="D2306" s="739"/>
      <c r="E2306" s="739"/>
      <c r="F2306" s="739"/>
      <c r="G2306" s="739"/>
      <c r="H2306" s="739"/>
      <c r="I2306" s="739"/>
    </row>
    <row r="2307" spans="2:9">
      <c r="B2307" s="739"/>
      <c r="C2307" s="739"/>
      <c r="D2307" s="739"/>
      <c r="E2307" s="739"/>
      <c r="F2307" s="739"/>
      <c r="G2307" s="739"/>
      <c r="H2307" s="739"/>
      <c r="I2307" s="739"/>
    </row>
    <row r="2308" spans="2:9">
      <c r="B2308" s="739"/>
      <c r="C2308" s="739"/>
      <c r="D2308" s="739"/>
      <c r="E2308" s="739"/>
      <c r="F2308" s="739"/>
      <c r="G2308" s="739"/>
      <c r="H2308" s="739"/>
      <c r="I2308" s="739"/>
    </row>
    <row r="2309" spans="2:9">
      <c r="B2309" s="739"/>
      <c r="C2309" s="739"/>
      <c r="D2309" s="739"/>
      <c r="E2309" s="739"/>
      <c r="F2309" s="739"/>
      <c r="G2309" s="739"/>
      <c r="H2309" s="739"/>
      <c r="I2309" s="739"/>
    </row>
    <row r="2310" spans="2:9">
      <c r="B2310" s="739"/>
      <c r="C2310" s="739"/>
      <c r="D2310" s="739"/>
      <c r="E2310" s="739"/>
      <c r="F2310" s="739"/>
      <c r="G2310" s="739"/>
      <c r="H2310" s="739"/>
      <c r="I2310" s="739"/>
    </row>
    <row r="2311" spans="2:9">
      <c r="B2311" s="739"/>
      <c r="C2311" s="739"/>
      <c r="D2311" s="739"/>
      <c r="E2311" s="739"/>
      <c r="F2311" s="739"/>
      <c r="G2311" s="739"/>
      <c r="H2311" s="739"/>
      <c r="I2311" s="739"/>
    </row>
    <row r="2312" spans="2:9">
      <c r="B2312" s="739"/>
      <c r="C2312" s="739"/>
      <c r="D2312" s="739"/>
      <c r="E2312" s="739"/>
      <c r="F2312" s="739"/>
      <c r="G2312" s="739"/>
      <c r="H2312" s="739"/>
      <c r="I2312" s="739"/>
    </row>
    <row r="2313" spans="2:9">
      <c r="B2313" s="739"/>
      <c r="C2313" s="739"/>
      <c r="D2313" s="739"/>
      <c r="E2313" s="739"/>
      <c r="F2313" s="739"/>
      <c r="G2313" s="739"/>
      <c r="H2313" s="739"/>
      <c r="I2313" s="739"/>
    </row>
    <row r="2314" spans="2:9">
      <c r="B2314" s="739"/>
      <c r="C2314" s="739"/>
      <c r="D2314" s="739"/>
      <c r="E2314" s="739"/>
      <c r="F2314" s="739"/>
      <c r="G2314" s="739"/>
      <c r="H2314" s="739"/>
      <c r="I2314" s="739"/>
    </row>
    <row r="2315" spans="2:9">
      <c r="B2315" s="739"/>
      <c r="C2315" s="739"/>
      <c r="D2315" s="739"/>
      <c r="E2315" s="739"/>
      <c r="F2315" s="739"/>
      <c r="G2315" s="739"/>
      <c r="H2315" s="739"/>
      <c r="I2315" s="739"/>
    </row>
    <row r="2316" spans="2:9">
      <c r="B2316" s="739"/>
      <c r="C2316" s="739"/>
      <c r="D2316" s="739"/>
      <c r="E2316" s="739"/>
      <c r="F2316" s="739"/>
      <c r="G2316" s="739"/>
      <c r="H2316" s="739"/>
      <c r="I2316" s="739"/>
    </row>
    <row r="2317" spans="2:9">
      <c r="B2317" s="739"/>
      <c r="C2317" s="739"/>
      <c r="D2317" s="739"/>
      <c r="E2317" s="739"/>
      <c r="F2317" s="739"/>
      <c r="G2317" s="739"/>
      <c r="H2317" s="739"/>
      <c r="I2317" s="739"/>
    </row>
    <row r="2318" spans="2:9">
      <c r="B2318" s="739"/>
      <c r="C2318" s="739"/>
      <c r="D2318" s="739"/>
      <c r="E2318" s="739"/>
      <c r="F2318" s="739"/>
      <c r="G2318" s="739"/>
      <c r="H2318" s="739"/>
      <c r="I2318" s="739"/>
    </row>
    <row r="2319" spans="2:9">
      <c r="B2319" s="739"/>
      <c r="C2319" s="739"/>
      <c r="D2319" s="739"/>
      <c r="E2319" s="739"/>
      <c r="F2319" s="739"/>
      <c r="G2319" s="739"/>
      <c r="H2319" s="739"/>
      <c r="I2319" s="739"/>
    </row>
    <row r="2320" spans="2:9">
      <c r="B2320" s="739"/>
      <c r="C2320" s="739"/>
      <c r="D2320" s="739"/>
      <c r="E2320" s="739"/>
      <c r="F2320" s="739"/>
      <c r="G2320" s="739"/>
      <c r="H2320" s="739"/>
      <c r="I2320" s="739"/>
    </row>
    <row r="2321" spans="2:9">
      <c r="B2321" s="739"/>
      <c r="C2321" s="739"/>
      <c r="D2321" s="739"/>
      <c r="E2321" s="739"/>
      <c r="F2321" s="739"/>
      <c r="G2321" s="739"/>
      <c r="H2321" s="739"/>
      <c r="I2321" s="739"/>
    </row>
    <row r="2322" spans="2:9">
      <c r="B2322" s="739"/>
      <c r="C2322" s="739"/>
      <c r="D2322" s="739"/>
      <c r="E2322" s="739"/>
      <c r="F2322" s="739"/>
      <c r="G2322" s="739"/>
      <c r="H2322" s="739"/>
      <c r="I2322" s="739"/>
    </row>
    <row r="2323" spans="2:9">
      <c r="B2323" s="739"/>
      <c r="C2323" s="739"/>
      <c r="D2323" s="739"/>
      <c r="E2323" s="739"/>
      <c r="F2323" s="739"/>
      <c r="G2323" s="739"/>
      <c r="H2323" s="739"/>
      <c r="I2323" s="739"/>
    </row>
    <row r="2324" spans="2:9">
      <c r="B2324" s="739"/>
      <c r="C2324" s="739"/>
      <c r="D2324" s="739"/>
      <c r="E2324" s="739"/>
      <c r="F2324" s="739"/>
      <c r="G2324" s="739"/>
      <c r="H2324" s="739"/>
      <c r="I2324" s="739"/>
    </row>
    <row r="2325" spans="2:9">
      <c r="B2325" s="739"/>
      <c r="C2325" s="739"/>
      <c r="D2325" s="739"/>
      <c r="E2325" s="739"/>
      <c r="F2325" s="739"/>
      <c r="G2325" s="739"/>
      <c r="H2325" s="739"/>
      <c r="I2325" s="739"/>
    </row>
    <row r="2326" spans="2:9">
      <c r="B2326" s="739"/>
      <c r="C2326" s="739"/>
      <c r="D2326" s="739"/>
      <c r="E2326" s="739"/>
      <c r="F2326" s="739"/>
      <c r="G2326" s="739"/>
      <c r="H2326" s="739"/>
      <c r="I2326" s="739"/>
    </row>
    <row r="2327" spans="2:9">
      <c r="B2327" s="739"/>
      <c r="C2327" s="739"/>
      <c r="D2327" s="739"/>
      <c r="E2327" s="739"/>
      <c r="F2327" s="739"/>
      <c r="G2327" s="739"/>
      <c r="H2327" s="739"/>
      <c r="I2327" s="739"/>
    </row>
    <row r="2328" spans="2:9">
      <c r="B2328" s="739"/>
      <c r="C2328" s="739"/>
      <c r="D2328" s="739"/>
      <c r="E2328" s="739"/>
      <c r="F2328" s="739"/>
      <c r="G2328" s="739"/>
      <c r="H2328" s="739"/>
      <c r="I2328" s="739"/>
    </row>
    <row r="2329" spans="2:9">
      <c r="B2329" s="739"/>
      <c r="C2329" s="739"/>
      <c r="D2329" s="739"/>
      <c r="E2329" s="739"/>
      <c r="F2329" s="739"/>
      <c r="G2329" s="739"/>
      <c r="H2329" s="739"/>
      <c r="I2329" s="739"/>
    </row>
    <row r="2330" spans="2:9">
      <c r="B2330" s="739"/>
      <c r="C2330" s="739"/>
      <c r="D2330" s="739"/>
      <c r="E2330" s="739"/>
      <c r="F2330" s="739"/>
      <c r="G2330" s="739"/>
      <c r="H2330" s="739"/>
      <c r="I2330" s="739"/>
    </row>
    <row r="2331" spans="2:9">
      <c r="B2331" s="739"/>
      <c r="C2331" s="739"/>
      <c r="D2331" s="739"/>
      <c r="E2331" s="739"/>
      <c r="F2331" s="739"/>
      <c r="G2331" s="739"/>
      <c r="H2331" s="739"/>
      <c r="I2331" s="739"/>
    </row>
    <row r="2332" spans="2:9">
      <c r="B2332" s="739"/>
      <c r="C2332" s="739"/>
      <c r="D2332" s="739"/>
      <c r="E2332" s="739"/>
      <c r="F2332" s="739"/>
      <c r="G2332" s="739"/>
      <c r="H2332" s="739"/>
      <c r="I2332" s="739"/>
    </row>
    <row r="2333" spans="2:9">
      <c r="B2333" s="739"/>
      <c r="C2333" s="739"/>
      <c r="D2333" s="739"/>
      <c r="E2333" s="739"/>
      <c r="F2333" s="739"/>
      <c r="G2333" s="739"/>
      <c r="H2333" s="739"/>
      <c r="I2333" s="739"/>
    </row>
    <row r="2334" spans="2:9">
      <c r="B2334" s="739"/>
      <c r="C2334" s="739"/>
      <c r="D2334" s="739"/>
      <c r="E2334" s="739"/>
      <c r="F2334" s="739"/>
      <c r="G2334" s="739"/>
      <c r="H2334" s="739"/>
      <c r="I2334" s="739"/>
    </row>
    <row r="2335" spans="2:9">
      <c r="B2335" s="739"/>
      <c r="C2335" s="739"/>
      <c r="D2335" s="739"/>
      <c r="E2335" s="739"/>
      <c r="F2335" s="739"/>
      <c r="G2335" s="739"/>
      <c r="H2335" s="739"/>
      <c r="I2335" s="739"/>
    </row>
    <row r="2336" spans="2:9">
      <c r="B2336" s="739"/>
      <c r="C2336" s="739"/>
      <c r="D2336" s="739"/>
      <c r="E2336" s="739"/>
      <c r="F2336" s="739"/>
      <c r="G2336" s="739"/>
      <c r="H2336" s="739"/>
      <c r="I2336" s="739"/>
    </row>
    <row r="2337" spans="2:9">
      <c r="B2337" s="739"/>
      <c r="C2337" s="739"/>
      <c r="D2337" s="739"/>
      <c r="E2337" s="739"/>
      <c r="F2337" s="739"/>
      <c r="G2337" s="739"/>
      <c r="H2337" s="739"/>
      <c r="I2337" s="739"/>
    </row>
    <row r="2338" spans="2:9">
      <c r="B2338" s="739"/>
      <c r="C2338" s="739"/>
      <c r="D2338" s="739"/>
      <c r="E2338" s="739"/>
      <c r="F2338" s="739"/>
      <c r="G2338" s="739"/>
      <c r="H2338" s="739"/>
      <c r="I2338" s="739"/>
    </row>
    <row r="2339" spans="2:9">
      <c r="B2339" s="739"/>
      <c r="C2339" s="739"/>
      <c r="D2339" s="739"/>
      <c r="E2339" s="739"/>
      <c r="F2339" s="739"/>
      <c r="G2339" s="739"/>
      <c r="H2339" s="739"/>
      <c r="I2339" s="739"/>
    </row>
    <row r="2340" spans="2:9">
      <c r="B2340" s="739"/>
      <c r="C2340" s="739"/>
      <c r="D2340" s="739"/>
      <c r="E2340" s="739"/>
      <c r="F2340" s="739"/>
      <c r="G2340" s="739"/>
      <c r="H2340" s="739"/>
      <c r="I2340" s="739"/>
    </row>
    <row r="2341" spans="2:9">
      <c r="B2341" s="739"/>
      <c r="C2341" s="739"/>
      <c r="D2341" s="739"/>
      <c r="E2341" s="739"/>
      <c r="F2341" s="739"/>
      <c r="G2341" s="739"/>
      <c r="H2341" s="739"/>
      <c r="I2341" s="739"/>
    </row>
    <row r="2342" spans="2:9">
      <c r="B2342" s="739"/>
      <c r="C2342" s="739"/>
      <c r="D2342" s="739"/>
      <c r="E2342" s="739"/>
      <c r="F2342" s="739"/>
      <c r="G2342" s="739"/>
      <c r="H2342" s="739"/>
      <c r="I2342" s="739"/>
    </row>
    <row r="2343" spans="2:9">
      <c r="B2343" s="739"/>
      <c r="C2343" s="739"/>
      <c r="D2343" s="739"/>
      <c r="E2343" s="739"/>
      <c r="F2343" s="739"/>
      <c r="G2343" s="739"/>
      <c r="H2343" s="739"/>
      <c r="I2343" s="739"/>
    </row>
    <row r="2344" spans="2:9">
      <c r="B2344" s="739"/>
      <c r="C2344" s="739"/>
      <c r="D2344" s="739"/>
      <c r="E2344" s="739"/>
      <c r="F2344" s="739"/>
      <c r="G2344" s="739"/>
      <c r="H2344" s="739"/>
      <c r="I2344" s="739"/>
    </row>
    <row r="2345" spans="2:9">
      <c r="B2345" s="739"/>
      <c r="C2345" s="739"/>
      <c r="D2345" s="739"/>
      <c r="E2345" s="739"/>
      <c r="F2345" s="739"/>
      <c r="G2345" s="739"/>
      <c r="H2345" s="739"/>
      <c r="I2345" s="739"/>
    </row>
    <row r="2346" spans="2:9">
      <c r="B2346" s="739"/>
      <c r="C2346" s="739"/>
      <c r="D2346" s="739"/>
      <c r="E2346" s="739"/>
      <c r="F2346" s="739"/>
      <c r="G2346" s="739"/>
      <c r="H2346" s="739"/>
      <c r="I2346" s="739"/>
    </row>
    <row r="2347" spans="2:9">
      <c r="B2347" s="739"/>
      <c r="C2347" s="739"/>
      <c r="D2347" s="739"/>
      <c r="E2347" s="739"/>
      <c r="F2347" s="739"/>
      <c r="G2347" s="739"/>
      <c r="H2347" s="739"/>
      <c r="I2347" s="739"/>
    </row>
    <row r="2348" spans="2:9">
      <c r="B2348" s="739"/>
      <c r="C2348" s="739"/>
      <c r="D2348" s="739"/>
      <c r="E2348" s="739"/>
      <c r="F2348" s="739"/>
      <c r="G2348" s="739"/>
      <c r="H2348" s="739"/>
      <c r="I2348" s="739"/>
    </row>
    <row r="2349" spans="2:9">
      <c r="B2349" s="739"/>
      <c r="C2349" s="739"/>
      <c r="D2349" s="739"/>
      <c r="E2349" s="739"/>
      <c r="F2349" s="739"/>
      <c r="G2349" s="739"/>
      <c r="H2349" s="739"/>
      <c r="I2349" s="739"/>
    </row>
    <row r="2350" spans="2:9">
      <c r="B2350" s="739"/>
      <c r="C2350" s="739"/>
      <c r="D2350" s="739"/>
      <c r="E2350" s="739"/>
      <c r="F2350" s="739"/>
      <c r="G2350" s="739"/>
      <c r="H2350" s="739"/>
      <c r="I2350" s="739"/>
    </row>
    <row r="2351" spans="2:9">
      <c r="B2351" s="739"/>
      <c r="C2351" s="739"/>
      <c r="D2351" s="739"/>
      <c r="E2351" s="739"/>
      <c r="F2351" s="739"/>
      <c r="G2351" s="739"/>
      <c r="H2351" s="739"/>
      <c r="I2351" s="739"/>
    </row>
    <row r="2352" spans="2:9">
      <c r="B2352" s="739"/>
      <c r="C2352" s="739"/>
      <c r="D2352" s="739"/>
      <c r="E2352" s="739"/>
      <c r="F2352" s="739"/>
      <c r="G2352" s="739"/>
      <c r="H2352" s="739"/>
      <c r="I2352" s="739"/>
    </row>
    <row r="2353" spans="2:9">
      <c r="B2353" s="739"/>
      <c r="C2353" s="739"/>
      <c r="D2353" s="739"/>
      <c r="E2353" s="739"/>
      <c r="F2353" s="739"/>
      <c r="G2353" s="739"/>
      <c r="H2353" s="739"/>
      <c r="I2353" s="739"/>
    </row>
    <row r="2354" spans="2:9">
      <c r="B2354" s="739"/>
      <c r="C2354" s="739"/>
      <c r="D2354" s="739"/>
      <c r="E2354" s="739"/>
      <c r="F2354" s="739"/>
      <c r="G2354" s="739"/>
      <c r="H2354" s="739"/>
      <c r="I2354" s="739"/>
    </row>
    <row r="2355" spans="2:9">
      <c r="B2355" s="739"/>
      <c r="C2355" s="739"/>
      <c r="D2355" s="739"/>
      <c r="E2355" s="739"/>
      <c r="F2355" s="739"/>
      <c r="G2355" s="739"/>
      <c r="H2355" s="739"/>
      <c r="I2355" s="739"/>
    </row>
    <row r="2356" spans="2:9">
      <c r="B2356" s="739"/>
      <c r="C2356" s="739"/>
      <c r="D2356" s="739"/>
      <c r="E2356" s="739"/>
      <c r="F2356" s="739"/>
      <c r="G2356" s="739"/>
      <c r="H2356" s="739"/>
      <c r="I2356" s="739"/>
    </row>
    <row r="2357" spans="2:9">
      <c r="B2357" s="739"/>
      <c r="C2357" s="739"/>
      <c r="D2357" s="739"/>
      <c r="E2357" s="739"/>
      <c r="F2357" s="739"/>
      <c r="G2357" s="739"/>
      <c r="H2357" s="739"/>
      <c r="I2357" s="739"/>
    </row>
    <row r="2358" spans="2:9">
      <c r="B2358" s="739"/>
      <c r="C2358" s="739"/>
      <c r="D2358" s="739"/>
      <c r="E2358" s="739"/>
      <c r="F2358" s="739"/>
      <c r="G2358" s="739"/>
      <c r="H2358" s="739"/>
      <c r="I2358" s="739"/>
    </row>
    <row r="2359" spans="2:9">
      <c r="B2359" s="739"/>
      <c r="C2359" s="739"/>
      <c r="D2359" s="739"/>
      <c r="E2359" s="739"/>
      <c r="F2359" s="739"/>
      <c r="G2359" s="739"/>
      <c r="H2359" s="739"/>
      <c r="I2359" s="739"/>
    </row>
    <row r="2360" spans="2:9">
      <c r="B2360" s="739"/>
      <c r="C2360" s="739"/>
      <c r="D2360" s="739"/>
      <c r="E2360" s="739"/>
      <c r="F2360" s="739"/>
      <c r="G2360" s="739"/>
      <c r="H2360" s="739"/>
      <c r="I2360" s="739"/>
    </row>
    <row r="2361" spans="2:9">
      <c r="B2361" s="739"/>
      <c r="C2361" s="739"/>
      <c r="D2361" s="739"/>
      <c r="E2361" s="739"/>
      <c r="F2361" s="739"/>
      <c r="G2361" s="739"/>
      <c r="H2361" s="739"/>
      <c r="I2361" s="739"/>
    </row>
    <row r="2362" spans="2:9">
      <c r="B2362" s="739"/>
      <c r="C2362" s="739"/>
      <c r="D2362" s="739"/>
      <c r="E2362" s="739"/>
      <c r="F2362" s="739"/>
      <c r="G2362" s="739"/>
      <c r="H2362" s="739"/>
      <c r="I2362" s="739"/>
    </row>
    <row r="2363" spans="2:9">
      <c r="B2363" s="739"/>
      <c r="C2363" s="739"/>
      <c r="D2363" s="739"/>
      <c r="E2363" s="739"/>
      <c r="F2363" s="739"/>
      <c r="G2363" s="739"/>
      <c r="H2363" s="739"/>
      <c r="I2363" s="739"/>
    </row>
    <row r="2364" spans="2:9">
      <c r="B2364" s="739"/>
      <c r="C2364" s="739"/>
      <c r="D2364" s="739"/>
      <c r="E2364" s="739"/>
      <c r="F2364" s="739"/>
      <c r="G2364" s="739"/>
      <c r="H2364" s="739"/>
      <c r="I2364" s="739"/>
    </row>
    <row r="2365" spans="2:9">
      <c r="B2365" s="739"/>
      <c r="C2365" s="739"/>
      <c r="D2365" s="739"/>
      <c r="E2365" s="739"/>
      <c r="F2365" s="739"/>
      <c r="G2365" s="739"/>
      <c r="H2365" s="739"/>
      <c r="I2365" s="739"/>
    </row>
    <row r="2366" spans="2:9">
      <c r="B2366" s="739"/>
      <c r="C2366" s="739"/>
      <c r="D2366" s="739"/>
      <c r="E2366" s="739"/>
      <c r="F2366" s="739"/>
      <c r="G2366" s="739"/>
      <c r="H2366" s="739"/>
      <c r="I2366" s="739"/>
    </row>
    <row r="2367" spans="2:9">
      <c r="B2367" s="739"/>
      <c r="C2367" s="739"/>
      <c r="D2367" s="739"/>
      <c r="E2367" s="739"/>
      <c r="F2367" s="739"/>
      <c r="G2367" s="739"/>
      <c r="H2367" s="739"/>
      <c r="I2367" s="739"/>
    </row>
    <row r="2368" spans="2:9">
      <c r="B2368" s="739"/>
      <c r="C2368" s="739"/>
      <c r="D2368" s="739"/>
      <c r="E2368" s="739"/>
      <c r="F2368" s="739"/>
      <c r="G2368" s="739"/>
      <c r="H2368" s="739"/>
      <c r="I2368" s="739"/>
    </row>
    <row r="2369" spans="2:9">
      <c r="B2369" s="739"/>
      <c r="C2369" s="739"/>
      <c r="D2369" s="739"/>
      <c r="E2369" s="739"/>
      <c r="F2369" s="739"/>
      <c r="G2369" s="739"/>
      <c r="H2369" s="739"/>
      <c r="I2369" s="739"/>
    </row>
    <row r="2370" spans="2:9">
      <c r="B2370" s="739"/>
      <c r="C2370" s="739"/>
      <c r="D2370" s="739"/>
      <c r="E2370" s="739"/>
      <c r="F2370" s="739"/>
      <c r="G2370" s="739"/>
      <c r="H2370" s="739"/>
      <c r="I2370" s="739"/>
    </row>
    <row r="2371" spans="2:9">
      <c r="B2371" s="739"/>
      <c r="C2371" s="739"/>
      <c r="D2371" s="739"/>
      <c r="E2371" s="739"/>
      <c r="F2371" s="739"/>
      <c r="G2371" s="739"/>
      <c r="H2371" s="739"/>
      <c r="I2371" s="739"/>
    </row>
    <row r="2372" spans="2:9">
      <c r="B2372" s="739"/>
      <c r="C2372" s="739"/>
      <c r="D2372" s="739"/>
      <c r="E2372" s="739"/>
      <c r="F2372" s="739"/>
      <c r="G2372" s="739"/>
      <c r="H2372" s="739"/>
      <c r="I2372" s="739"/>
    </row>
    <row r="2373" spans="2:9">
      <c r="B2373" s="739"/>
      <c r="C2373" s="739"/>
      <c r="D2373" s="739"/>
      <c r="E2373" s="739"/>
      <c r="F2373" s="739"/>
      <c r="G2373" s="739"/>
      <c r="H2373" s="739"/>
      <c r="I2373" s="739"/>
    </row>
    <row r="2374" spans="2:9">
      <c r="B2374" s="739"/>
      <c r="C2374" s="739"/>
      <c r="D2374" s="739"/>
      <c r="E2374" s="739"/>
      <c r="F2374" s="739"/>
      <c r="G2374" s="739"/>
      <c r="H2374" s="739"/>
      <c r="I2374" s="739"/>
    </row>
    <row r="2375" spans="2:9">
      <c r="B2375" s="739"/>
      <c r="C2375" s="739"/>
      <c r="D2375" s="739"/>
      <c r="E2375" s="739"/>
      <c r="F2375" s="739"/>
      <c r="G2375" s="739"/>
      <c r="H2375" s="739"/>
      <c r="I2375" s="739"/>
    </row>
    <row r="2376" spans="2:9">
      <c r="B2376" s="739"/>
      <c r="C2376" s="739"/>
      <c r="D2376" s="739"/>
      <c r="E2376" s="739"/>
      <c r="F2376" s="739"/>
      <c r="G2376" s="739"/>
      <c r="H2376" s="739"/>
      <c r="I2376" s="739"/>
    </row>
    <row r="2377" spans="2:9">
      <c r="B2377" s="739"/>
      <c r="C2377" s="739"/>
      <c r="D2377" s="739"/>
      <c r="E2377" s="739"/>
      <c r="F2377" s="739"/>
      <c r="G2377" s="739"/>
      <c r="H2377" s="739"/>
      <c r="I2377" s="739"/>
    </row>
    <row r="2378" spans="2:9">
      <c r="B2378" s="739"/>
      <c r="C2378" s="739"/>
      <c r="D2378" s="739"/>
      <c r="E2378" s="739"/>
      <c r="F2378" s="739"/>
      <c r="G2378" s="739"/>
      <c r="H2378" s="739"/>
      <c r="I2378" s="739"/>
    </row>
    <row r="2379" spans="2:9">
      <c r="B2379" s="739"/>
      <c r="C2379" s="739"/>
      <c r="D2379" s="739"/>
      <c r="E2379" s="739"/>
      <c r="F2379" s="739"/>
      <c r="G2379" s="739"/>
      <c r="H2379" s="739"/>
      <c r="I2379" s="739"/>
    </row>
    <row r="2380" spans="2:9">
      <c r="B2380" s="739"/>
      <c r="C2380" s="739"/>
      <c r="D2380" s="739"/>
      <c r="E2380" s="739"/>
      <c r="F2380" s="739"/>
      <c r="G2380" s="739"/>
      <c r="H2380" s="739"/>
      <c r="I2380" s="739"/>
    </row>
    <row r="2381" spans="2:9">
      <c r="B2381" s="739"/>
      <c r="C2381" s="739"/>
      <c r="D2381" s="739"/>
      <c r="E2381" s="739"/>
      <c r="F2381" s="739"/>
      <c r="G2381" s="739"/>
      <c r="H2381" s="739"/>
      <c r="I2381" s="739"/>
    </row>
    <row r="2382" spans="2:9">
      <c r="B2382" s="739"/>
      <c r="C2382" s="739"/>
      <c r="D2382" s="739"/>
      <c r="E2382" s="739"/>
      <c r="F2382" s="739"/>
      <c r="G2382" s="739"/>
      <c r="H2382" s="739"/>
      <c r="I2382" s="739"/>
    </row>
    <row r="2383" spans="2:9">
      <c r="B2383" s="739"/>
      <c r="C2383" s="739"/>
      <c r="D2383" s="739"/>
      <c r="E2383" s="739"/>
      <c r="F2383" s="739"/>
      <c r="G2383" s="739"/>
      <c r="H2383" s="739"/>
      <c r="I2383" s="739"/>
    </row>
    <row r="2384" spans="2:9">
      <c r="B2384" s="739"/>
      <c r="C2384" s="739"/>
      <c r="D2384" s="739"/>
      <c r="E2384" s="739"/>
      <c r="F2384" s="739"/>
      <c r="G2384" s="739"/>
      <c r="H2384" s="739"/>
      <c r="I2384" s="739"/>
    </row>
  </sheetData>
  <mergeCells count="8">
    <mergeCell ref="A1:I1"/>
    <mergeCell ref="A2:I2"/>
    <mergeCell ref="I4:I5"/>
    <mergeCell ref="B4:B5"/>
    <mergeCell ref="C4:D4"/>
    <mergeCell ref="E4:F4"/>
    <mergeCell ref="G4:H4"/>
    <mergeCell ref="A4:A5"/>
  </mergeCells>
  <printOptions horizontalCentered="1"/>
  <pageMargins left="0.59055118110236227" right="0.59055118110236227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3" manualBreakCount="3">
    <brk id="59" max="16383" man="1"/>
    <brk id="116" max="16383" man="1"/>
    <brk id="16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"/>
  <sheetViews>
    <sheetView zoomScaleNormal="100" zoomScaleSheetLayoutView="125" workbookViewId="0">
      <pane ySplit="4" topLeftCell="A5" activePane="bottomLeft" state="frozen"/>
      <selection pane="bottomLeft" activeCell="A4" sqref="A4"/>
    </sheetView>
  </sheetViews>
  <sheetFormatPr defaultRowHeight="12.75"/>
  <cols>
    <col min="1" max="1" width="27.7109375" style="593" customWidth="1"/>
    <col min="2" max="5" width="12.7109375" style="593" customWidth="1"/>
    <col min="6" max="6" width="12.7109375" style="800" customWidth="1"/>
    <col min="7" max="16384" width="9.140625" style="560"/>
  </cols>
  <sheetData>
    <row r="1" spans="1:6" s="566" customFormat="1" ht="20.100000000000001" customHeight="1">
      <c r="A1" s="1678" t="s">
        <v>926</v>
      </c>
      <c r="B1" s="1678"/>
      <c r="C1" s="1678"/>
      <c r="D1" s="1678"/>
      <c r="E1" s="1678"/>
      <c r="F1" s="1678"/>
    </row>
    <row r="2" spans="1:6">
      <c r="A2" s="1679" t="s">
        <v>922</v>
      </c>
      <c r="B2" s="1679"/>
      <c r="C2" s="1679"/>
      <c r="D2" s="1679"/>
      <c r="E2" s="1679"/>
      <c r="F2" s="1679"/>
    </row>
    <row r="3" spans="1:6">
      <c r="A3" s="821"/>
      <c r="B3" s="819"/>
      <c r="C3" s="820"/>
      <c r="D3" s="820"/>
      <c r="E3" s="820"/>
      <c r="F3" s="819" t="s">
        <v>921</v>
      </c>
    </row>
    <row r="4" spans="1:6" s="469" customFormat="1" ht="30" customHeight="1">
      <c r="A4" s="818" t="s">
        <v>920</v>
      </c>
      <c r="B4" s="613">
        <v>2008</v>
      </c>
      <c r="C4" s="613">
        <v>2009</v>
      </c>
      <c r="D4" s="613">
        <v>2010</v>
      </c>
      <c r="E4" s="612">
        <v>2011</v>
      </c>
      <c r="F4" s="612">
        <v>2012</v>
      </c>
    </row>
    <row r="5" spans="1:6" s="469" customFormat="1" ht="18" customHeight="1">
      <c r="A5" s="817" t="s">
        <v>0</v>
      </c>
      <c r="B5" s="816">
        <v>32746</v>
      </c>
      <c r="C5" s="815">
        <v>31734</v>
      </c>
      <c r="D5" s="815">
        <v>34142</v>
      </c>
      <c r="E5" s="815">
        <v>37976</v>
      </c>
      <c r="F5" s="804">
        <v>41377</v>
      </c>
    </row>
    <row r="6" spans="1:6" s="444" customFormat="1" ht="17.100000000000001" customHeight="1">
      <c r="A6" s="674" t="s">
        <v>242</v>
      </c>
      <c r="B6" s="806">
        <v>36718</v>
      </c>
      <c r="C6" s="802">
        <v>35713</v>
      </c>
      <c r="D6" s="802">
        <v>38128</v>
      </c>
      <c r="E6" s="802">
        <v>42139</v>
      </c>
      <c r="F6" s="802">
        <v>45978</v>
      </c>
    </row>
    <row r="7" spans="1:6" s="469" customFormat="1" ht="15.95" customHeight="1">
      <c r="A7" s="813" t="s">
        <v>125</v>
      </c>
      <c r="B7" s="805">
        <v>40089</v>
      </c>
      <c r="C7" s="804">
        <v>39862</v>
      </c>
      <c r="D7" s="804">
        <v>42489</v>
      </c>
      <c r="E7" s="804">
        <v>46986</v>
      </c>
      <c r="F7" s="804">
        <v>51121</v>
      </c>
    </row>
    <row r="8" spans="1:6" s="469" customFormat="1" ht="20.100000000000001" customHeight="1">
      <c r="A8" s="812" t="s">
        <v>246</v>
      </c>
      <c r="B8" s="805">
        <v>40089</v>
      </c>
      <c r="C8" s="804">
        <v>39862</v>
      </c>
      <c r="D8" s="804">
        <v>42489</v>
      </c>
      <c r="E8" s="804">
        <v>46986</v>
      </c>
      <c r="F8" s="804">
        <v>51121</v>
      </c>
    </row>
    <row r="9" spans="1:6" s="469" customFormat="1" ht="11.25" customHeight="1">
      <c r="A9" s="522" t="s">
        <v>200</v>
      </c>
      <c r="B9" s="806">
        <v>34754</v>
      </c>
      <c r="C9" s="802">
        <v>28049</v>
      </c>
      <c r="D9" s="802">
        <v>29372</v>
      </c>
      <c r="E9" s="802">
        <v>31874</v>
      </c>
      <c r="F9" s="802">
        <v>34739</v>
      </c>
    </row>
    <row r="10" spans="1:6" s="469" customFormat="1" ht="11.25" customHeight="1">
      <c r="A10" s="522" t="s">
        <v>201</v>
      </c>
      <c r="B10" s="806">
        <v>34329</v>
      </c>
      <c r="C10" s="802">
        <v>32631</v>
      </c>
      <c r="D10" s="802">
        <v>36204</v>
      </c>
      <c r="E10" s="802">
        <v>37801</v>
      </c>
      <c r="F10" s="802">
        <v>40449</v>
      </c>
    </row>
    <row r="11" spans="1:6" s="469" customFormat="1" ht="11.25" customHeight="1">
      <c r="A11" s="522" t="s">
        <v>202</v>
      </c>
      <c r="B11" s="806">
        <v>42015</v>
      </c>
      <c r="C11" s="802">
        <v>42098</v>
      </c>
      <c r="D11" s="802">
        <v>45419</v>
      </c>
      <c r="E11" s="802">
        <v>49113</v>
      </c>
      <c r="F11" s="802">
        <v>53655</v>
      </c>
    </row>
    <row r="12" spans="1:6" s="469" customFormat="1" ht="11.25" customHeight="1">
      <c r="A12" s="522" t="s">
        <v>203</v>
      </c>
      <c r="B12" s="806">
        <v>35330</v>
      </c>
      <c r="C12" s="802">
        <v>29586</v>
      </c>
      <c r="D12" s="802">
        <v>31347</v>
      </c>
      <c r="E12" s="802">
        <v>33000</v>
      </c>
      <c r="F12" s="802">
        <v>36960</v>
      </c>
    </row>
    <row r="13" spans="1:6" s="469" customFormat="1" ht="11.25" customHeight="1">
      <c r="A13" s="522" t="s">
        <v>204</v>
      </c>
      <c r="B13" s="806">
        <v>34959</v>
      </c>
      <c r="C13" s="802">
        <v>34357</v>
      </c>
      <c r="D13" s="802">
        <v>36752</v>
      </c>
      <c r="E13" s="802">
        <v>40776</v>
      </c>
      <c r="F13" s="802">
        <v>43266</v>
      </c>
    </row>
    <row r="14" spans="1:6" s="469" customFormat="1" ht="11.25" customHeight="1">
      <c r="A14" s="522" t="s">
        <v>205</v>
      </c>
      <c r="B14" s="806">
        <v>39166</v>
      </c>
      <c r="C14" s="802">
        <v>39213</v>
      </c>
      <c r="D14" s="802">
        <v>42902</v>
      </c>
      <c r="E14" s="802">
        <v>43591</v>
      </c>
      <c r="F14" s="802">
        <v>47329</v>
      </c>
    </row>
    <row r="15" spans="1:6" s="469" customFormat="1" ht="11.25" customHeight="1">
      <c r="A15" s="522" t="s">
        <v>206</v>
      </c>
      <c r="B15" s="806">
        <v>43309</v>
      </c>
      <c r="C15" s="802">
        <v>45257</v>
      </c>
      <c r="D15" s="802">
        <v>47093</v>
      </c>
      <c r="E15" s="802">
        <v>55879</v>
      </c>
      <c r="F15" s="802">
        <v>62742</v>
      </c>
    </row>
    <row r="16" spans="1:6" s="469" customFormat="1" ht="11.25" customHeight="1">
      <c r="A16" s="522" t="s">
        <v>207</v>
      </c>
      <c r="B16" s="806">
        <v>24653</v>
      </c>
      <c r="C16" s="802">
        <v>23639</v>
      </c>
      <c r="D16" s="802">
        <v>26010</v>
      </c>
      <c r="E16" s="802">
        <v>27621</v>
      </c>
      <c r="F16" s="802">
        <v>28984</v>
      </c>
    </row>
    <row r="17" spans="1:6" s="469" customFormat="1" ht="11.25" customHeight="1">
      <c r="A17" s="522" t="s">
        <v>208</v>
      </c>
      <c r="B17" s="806">
        <v>49533</v>
      </c>
      <c r="C17" s="802">
        <v>49107</v>
      </c>
      <c r="D17" s="802">
        <v>52654</v>
      </c>
      <c r="E17" s="802">
        <v>58102</v>
      </c>
      <c r="F17" s="802">
        <v>60128</v>
      </c>
    </row>
    <row r="18" spans="1:6" s="469" customFormat="1" ht="11.25" customHeight="1">
      <c r="A18" s="522" t="s">
        <v>209</v>
      </c>
      <c r="B18" s="806">
        <v>38514</v>
      </c>
      <c r="C18" s="802">
        <v>36136</v>
      </c>
      <c r="D18" s="802">
        <v>38888</v>
      </c>
      <c r="E18" s="802">
        <v>45779</v>
      </c>
      <c r="F18" s="802">
        <v>51505</v>
      </c>
    </row>
    <row r="19" spans="1:6" s="469" customFormat="1" ht="11.25" customHeight="1">
      <c r="A19" s="522" t="s">
        <v>210</v>
      </c>
      <c r="B19" s="806">
        <v>40971</v>
      </c>
      <c r="C19" s="802">
        <v>41783</v>
      </c>
      <c r="D19" s="802">
        <v>44382</v>
      </c>
      <c r="E19" s="802">
        <v>48932</v>
      </c>
      <c r="F19" s="802">
        <v>54369</v>
      </c>
    </row>
    <row r="20" spans="1:6" s="469" customFormat="1" ht="11.25" customHeight="1">
      <c r="A20" s="522" t="s">
        <v>211</v>
      </c>
      <c r="B20" s="806">
        <v>27715</v>
      </c>
      <c r="C20" s="802">
        <v>28678</v>
      </c>
      <c r="D20" s="802">
        <v>30231</v>
      </c>
      <c r="E20" s="802">
        <v>38884</v>
      </c>
      <c r="F20" s="802">
        <v>36151</v>
      </c>
    </row>
    <row r="21" spans="1:6" s="469" customFormat="1" ht="11.25" customHeight="1">
      <c r="A21" s="522" t="s">
        <v>212</v>
      </c>
      <c r="B21" s="806">
        <v>39457</v>
      </c>
      <c r="C21" s="802">
        <v>40503</v>
      </c>
      <c r="D21" s="802">
        <v>41358</v>
      </c>
      <c r="E21" s="802">
        <v>45564</v>
      </c>
      <c r="F21" s="802">
        <v>47960</v>
      </c>
    </row>
    <row r="22" spans="1:6" s="469" customFormat="1" ht="11.25" customHeight="1">
      <c r="A22" s="522" t="s">
        <v>213</v>
      </c>
      <c r="B22" s="806">
        <v>28435</v>
      </c>
      <c r="C22" s="802">
        <v>23287</v>
      </c>
      <c r="D22" s="802">
        <v>25305</v>
      </c>
      <c r="E22" s="802">
        <v>27558</v>
      </c>
      <c r="F22" s="802">
        <v>29492</v>
      </c>
    </row>
    <row r="23" spans="1:6" s="469" customFormat="1" ht="11.25" customHeight="1">
      <c r="A23" s="522" t="s">
        <v>214</v>
      </c>
      <c r="B23" s="806">
        <v>41005</v>
      </c>
      <c r="C23" s="802">
        <v>42265</v>
      </c>
      <c r="D23" s="802">
        <v>45274</v>
      </c>
      <c r="E23" s="802">
        <v>50261</v>
      </c>
      <c r="F23" s="802">
        <v>58858</v>
      </c>
    </row>
    <row r="24" spans="1:6" s="469" customFormat="1" ht="11.25" customHeight="1">
      <c r="A24" s="522" t="s">
        <v>215</v>
      </c>
      <c r="B24" s="806">
        <v>47842</v>
      </c>
      <c r="C24" s="802">
        <v>42839</v>
      </c>
      <c r="D24" s="802">
        <v>45655</v>
      </c>
      <c r="E24" s="802">
        <v>53813</v>
      </c>
      <c r="F24" s="802">
        <v>57349</v>
      </c>
    </row>
    <row r="25" spans="1:6" s="469" customFormat="1" ht="11.25" customHeight="1">
      <c r="A25" s="522" t="s">
        <v>216</v>
      </c>
      <c r="B25" s="806">
        <v>34225</v>
      </c>
      <c r="C25" s="802">
        <v>31889</v>
      </c>
      <c r="D25" s="802">
        <v>32951</v>
      </c>
      <c r="E25" s="802">
        <v>36563</v>
      </c>
      <c r="F25" s="814">
        <v>42116</v>
      </c>
    </row>
    <row r="26" spans="1:6" s="469" customFormat="1" ht="15.95" customHeight="1">
      <c r="A26" s="813" t="s">
        <v>126</v>
      </c>
      <c r="B26" s="805">
        <v>32906</v>
      </c>
      <c r="C26" s="804">
        <v>31203</v>
      </c>
      <c r="D26" s="804">
        <v>33392</v>
      </c>
      <c r="E26" s="804">
        <v>36950</v>
      </c>
      <c r="F26" s="804">
        <v>40421</v>
      </c>
    </row>
    <row r="27" spans="1:6" s="469" customFormat="1" ht="15.95" customHeight="1">
      <c r="A27" s="812" t="s">
        <v>127</v>
      </c>
      <c r="B27" s="805">
        <v>30974</v>
      </c>
      <c r="C27" s="804">
        <v>29383</v>
      </c>
      <c r="D27" s="804">
        <v>30291</v>
      </c>
      <c r="E27" s="804">
        <v>33448</v>
      </c>
      <c r="F27" s="804">
        <v>36740</v>
      </c>
    </row>
    <row r="28" spans="1:6" s="469" customFormat="1" ht="11.25" customHeight="1">
      <c r="A28" s="522" t="s">
        <v>20</v>
      </c>
      <c r="B28" s="806">
        <v>42730</v>
      </c>
      <c r="C28" s="802">
        <v>38436</v>
      </c>
      <c r="D28" s="802">
        <v>37964</v>
      </c>
      <c r="E28" s="802">
        <v>39722</v>
      </c>
      <c r="F28" s="802">
        <v>44206</v>
      </c>
    </row>
    <row r="29" spans="1:6" s="469" customFormat="1" ht="11.25" customHeight="1">
      <c r="A29" s="522" t="s">
        <v>21</v>
      </c>
      <c r="B29" s="806">
        <v>26841</v>
      </c>
      <c r="C29" s="802">
        <v>25270</v>
      </c>
      <c r="D29" s="802">
        <v>27072</v>
      </c>
      <c r="E29" s="802">
        <v>30084</v>
      </c>
      <c r="F29" s="802">
        <v>34523</v>
      </c>
    </row>
    <row r="30" spans="1:6" s="469" customFormat="1" ht="11.25" customHeight="1">
      <c r="A30" s="522" t="s">
        <v>22</v>
      </c>
      <c r="B30" s="806">
        <v>26457</v>
      </c>
      <c r="C30" s="802">
        <v>24662</v>
      </c>
      <c r="D30" s="802">
        <v>25310</v>
      </c>
      <c r="E30" s="802">
        <v>28063</v>
      </c>
      <c r="F30" s="802">
        <v>34994</v>
      </c>
    </row>
    <row r="31" spans="1:6" s="469" customFormat="1" ht="11.25" customHeight="1">
      <c r="A31" s="522" t="s">
        <v>217</v>
      </c>
      <c r="B31" s="806">
        <v>30138</v>
      </c>
      <c r="C31" s="802">
        <v>29076</v>
      </c>
      <c r="D31" s="802">
        <v>30159</v>
      </c>
      <c r="E31" s="802">
        <v>33825</v>
      </c>
      <c r="F31" s="802">
        <v>35699</v>
      </c>
    </row>
    <row r="32" spans="1:6" s="469" customFormat="1" ht="15.95" customHeight="1">
      <c r="A32" s="812" t="s">
        <v>128</v>
      </c>
      <c r="B32" s="805">
        <v>34173</v>
      </c>
      <c r="C32" s="804">
        <v>32125</v>
      </c>
      <c r="D32" s="804">
        <v>35212</v>
      </c>
      <c r="E32" s="804">
        <v>39588</v>
      </c>
      <c r="F32" s="804">
        <v>43567</v>
      </c>
    </row>
    <row r="33" spans="1:6" s="469" customFormat="1" ht="11.25" customHeight="1">
      <c r="A33" s="522" t="s">
        <v>13</v>
      </c>
      <c r="B33" s="806">
        <v>21505</v>
      </c>
      <c r="C33" s="802">
        <v>24365</v>
      </c>
      <c r="D33" s="802">
        <v>23007</v>
      </c>
      <c r="E33" s="802">
        <v>25662</v>
      </c>
      <c r="F33" s="802">
        <v>29031</v>
      </c>
    </row>
    <row r="34" spans="1:6" s="469" customFormat="1" ht="11.25" customHeight="1">
      <c r="A34" s="522" t="s">
        <v>14</v>
      </c>
      <c r="B34" s="806">
        <v>23892</v>
      </c>
      <c r="C34" s="802">
        <v>24374</v>
      </c>
      <c r="D34" s="802">
        <v>24584</v>
      </c>
      <c r="E34" s="802">
        <v>26482</v>
      </c>
      <c r="F34" s="802">
        <v>29947</v>
      </c>
    </row>
    <row r="35" spans="1:6" s="469" customFormat="1" ht="11.25" customHeight="1">
      <c r="A35" s="522" t="s">
        <v>15</v>
      </c>
      <c r="B35" s="806">
        <v>37939</v>
      </c>
      <c r="C35" s="802">
        <v>37146</v>
      </c>
      <c r="D35" s="802">
        <v>41617</v>
      </c>
      <c r="E35" s="802">
        <v>44198</v>
      </c>
      <c r="F35" s="802">
        <v>49689</v>
      </c>
    </row>
    <row r="36" spans="1:6" s="469" customFormat="1" ht="11.25" customHeight="1">
      <c r="A36" s="522" t="s">
        <v>16</v>
      </c>
      <c r="B36" s="806">
        <v>25331</v>
      </c>
      <c r="C36" s="802">
        <v>24241</v>
      </c>
      <c r="D36" s="802">
        <v>25350</v>
      </c>
      <c r="E36" s="802">
        <v>26692</v>
      </c>
      <c r="F36" s="802">
        <v>27072</v>
      </c>
    </row>
    <row r="37" spans="1:6" s="469" customFormat="1" ht="11.25" customHeight="1">
      <c r="A37" s="522" t="s">
        <v>17</v>
      </c>
      <c r="B37" s="806">
        <v>28661</v>
      </c>
      <c r="C37" s="802">
        <v>27776</v>
      </c>
      <c r="D37" s="802">
        <v>29748</v>
      </c>
      <c r="E37" s="802">
        <v>35123</v>
      </c>
      <c r="F37" s="802">
        <v>38431</v>
      </c>
    </row>
    <row r="38" spans="1:6" s="469" customFormat="1" ht="11.25" customHeight="1">
      <c r="A38" s="522" t="s">
        <v>18</v>
      </c>
      <c r="B38" s="806">
        <v>27934</v>
      </c>
      <c r="C38" s="802">
        <v>25567</v>
      </c>
      <c r="D38" s="802">
        <v>27384</v>
      </c>
      <c r="E38" s="802">
        <v>29041</v>
      </c>
      <c r="F38" s="802">
        <v>31783</v>
      </c>
    </row>
    <row r="39" spans="1:6" s="469" customFormat="1" ht="11.25" customHeight="1">
      <c r="A39" s="522" t="s">
        <v>218</v>
      </c>
      <c r="B39" s="806">
        <v>38163</v>
      </c>
      <c r="C39" s="802">
        <v>34071</v>
      </c>
      <c r="D39" s="802">
        <v>37592</v>
      </c>
      <c r="E39" s="802">
        <v>43621</v>
      </c>
      <c r="F39" s="802">
        <v>47558</v>
      </c>
    </row>
    <row r="40" spans="1:6" s="469" customFormat="1" ht="11.25" customHeight="1">
      <c r="A40" s="522" t="s">
        <v>19</v>
      </c>
      <c r="B40" s="806">
        <v>16706</v>
      </c>
      <c r="C40" s="802">
        <v>20624</v>
      </c>
      <c r="D40" s="802">
        <v>23583</v>
      </c>
      <c r="E40" s="802">
        <v>23900</v>
      </c>
      <c r="F40" s="802">
        <v>25791</v>
      </c>
    </row>
    <row r="41" spans="1:6" s="469" customFormat="1" ht="15.95" customHeight="1">
      <c r="A41" s="812" t="s">
        <v>129</v>
      </c>
      <c r="B41" s="805">
        <v>35278</v>
      </c>
      <c r="C41" s="804">
        <v>33513</v>
      </c>
      <c r="D41" s="804">
        <v>36327</v>
      </c>
      <c r="E41" s="804">
        <v>40664</v>
      </c>
      <c r="F41" s="804">
        <v>44386</v>
      </c>
    </row>
    <row r="42" spans="1:6" s="469" customFormat="1" ht="11.25" customHeight="1">
      <c r="A42" s="811" t="s">
        <v>193</v>
      </c>
      <c r="B42" s="808">
        <v>38128</v>
      </c>
      <c r="C42" s="807">
        <v>36500</v>
      </c>
      <c r="D42" s="807">
        <v>39240</v>
      </c>
      <c r="E42" s="807">
        <v>43600</v>
      </c>
      <c r="F42" s="807">
        <v>47502</v>
      </c>
    </row>
    <row r="43" spans="1:6" s="469" customFormat="1" ht="11.25" customHeight="1">
      <c r="A43" s="810" t="s">
        <v>163</v>
      </c>
      <c r="B43" s="806" t="s">
        <v>198</v>
      </c>
      <c r="C43" s="802" t="s">
        <v>198</v>
      </c>
      <c r="D43" s="802" t="s">
        <v>198</v>
      </c>
      <c r="E43" s="802" t="s">
        <v>198</v>
      </c>
      <c r="F43" s="802">
        <v>47853</v>
      </c>
    </row>
    <row r="44" spans="1:6" s="469" customFormat="1" ht="11.25" customHeight="1">
      <c r="A44" s="810" t="s">
        <v>164</v>
      </c>
      <c r="B44" s="806" t="s">
        <v>198</v>
      </c>
      <c r="C44" s="802" t="s">
        <v>198</v>
      </c>
      <c r="D44" s="802" t="s">
        <v>198</v>
      </c>
      <c r="E44" s="802" t="s">
        <v>198</v>
      </c>
      <c r="F44" s="802">
        <v>40472</v>
      </c>
    </row>
    <row r="45" spans="1:6" s="469" customFormat="1" ht="11.25" customHeight="1">
      <c r="A45" s="522" t="s">
        <v>23</v>
      </c>
      <c r="B45" s="806">
        <v>22227</v>
      </c>
      <c r="C45" s="802">
        <v>21836</v>
      </c>
      <c r="D45" s="802">
        <v>27070</v>
      </c>
      <c r="E45" s="802">
        <v>28157</v>
      </c>
      <c r="F45" s="802">
        <v>30822</v>
      </c>
    </row>
    <row r="46" spans="1:6" s="469" customFormat="1" ht="11.25" customHeight="1">
      <c r="A46" s="522" t="s">
        <v>24</v>
      </c>
      <c r="B46" s="806">
        <v>32239</v>
      </c>
      <c r="C46" s="802">
        <v>30657</v>
      </c>
      <c r="D46" s="802">
        <v>34084</v>
      </c>
      <c r="E46" s="802">
        <v>39759</v>
      </c>
      <c r="F46" s="802">
        <v>44575</v>
      </c>
    </row>
    <row r="47" spans="1:6" s="469" customFormat="1" ht="11.25" customHeight="1">
      <c r="A47" s="522" t="s">
        <v>25</v>
      </c>
      <c r="B47" s="806">
        <v>24819</v>
      </c>
      <c r="C47" s="802">
        <v>21951</v>
      </c>
      <c r="D47" s="802">
        <v>23512</v>
      </c>
      <c r="E47" s="802">
        <v>25375</v>
      </c>
      <c r="F47" s="802">
        <v>28427</v>
      </c>
    </row>
    <row r="48" spans="1:6" s="469" customFormat="1" ht="11.25" customHeight="1">
      <c r="A48" s="522" t="s">
        <v>26</v>
      </c>
      <c r="B48" s="806">
        <v>44630</v>
      </c>
      <c r="C48" s="802">
        <v>37041</v>
      </c>
      <c r="D48" s="802">
        <v>40316</v>
      </c>
      <c r="E48" s="802">
        <v>44891</v>
      </c>
      <c r="F48" s="802">
        <v>46070</v>
      </c>
    </row>
    <row r="49" spans="1:6" s="469" customFormat="1" ht="11.25" customHeight="1">
      <c r="A49" s="522" t="s">
        <v>27</v>
      </c>
      <c r="B49" s="806">
        <v>23068</v>
      </c>
      <c r="C49" s="802">
        <v>22229</v>
      </c>
      <c r="D49" s="802">
        <v>26316</v>
      </c>
      <c r="E49" s="802">
        <v>30758</v>
      </c>
      <c r="F49" s="802">
        <v>34290</v>
      </c>
    </row>
    <row r="50" spans="1:6" s="469" customFormat="1" ht="11.25" customHeight="1">
      <c r="A50" s="522" t="s">
        <v>28</v>
      </c>
      <c r="B50" s="806">
        <v>30671</v>
      </c>
      <c r="C50" s="802">
        <v>30599</v>
      </c>
      <c r="D50" s="802">
        <v>31844</v>
      </c>
      <c r="E50" s="802">
        <v>35479</v>
      </c>
      <c r="F50" s="802">
        <v>36594</v>
      </c>
    </row>
    <row r="51" spans="1:6" s="469" customFormat="1" ht="11.25" customHeight="1">
      <c r="A51" s="522" t="s">
        <v>29</v>
      </c>
      <c r="B51" s="806">
        <v>29987</v>
      </c>
      <c r="C51" s="802">
        <v>26647</v>
      </c>
      <c r="D51" s="802">
        <v>28894</v>
      </c>
      <c r="E51" s="802">
        <v>32283</v>
      </c>
      <c r="F51" s="802">
        <v>35994</v>
      </c>
    </row>
    <row r="52" spans="1:6" s="469" customFormat="1" ht="11.25" customHeight="1">
      <c r="A52" s="522" t="s">
        <v>30</v>
      </c>
      <c r="B52" s="806">
        <v>27292</v>
      </c>
      <c r="C52" s="802">
        <v>23075</v>
      </c>
      <c r="D52" s="802">
        <v>24653</v>
      </c>
      <c r="E52" s="802">
        <v>27994</v>
      </c>
      <c r="F52" s="802">
        <v>32647</v>
      </c>
    </row>
    <row r="53" spans="1:6" s="469" customFormat="1" ht="11.25" customHeight="1">
      <c r="A53" s="522" t="s">
        <v>31</v>
      </c>
      <c r="B53" s="806">
        <v>32438</v>
      </c>
      <c r="C53" s="802">
        <v>28832</v>
      </c>
      <c r="D53" s="802">
        <v>30554</v>
      </c>
      <c r="E53" s="802">
        <v>30535</v>
      </c>
      <c r="F53" s="802">
        <v>30284</v>
      </c>
    </row>
    <row r="54" spans="1:6" s="469" customFormat="1" ht="11.25" customHeight="1">
      <c r="A54" s="522" t="s">
        <v>32</v>
      </c>
      <c r="B54" s="806">
        <v>27588</v>
      </c>
      <c r="C54" s="802">
        <v>23262</v>
      </c>
      <c r="D54" s="802">
        <v>26013</v>
      </c>
      <c r="E54" s="802">
        <v>28736</v>
      </c>
      <c r="F54" s="802">
        <v>29910</v>
      </c>
    </row>
    <row r="55" spans="1:6" s="469" customFormat="1" ht="11.25" customHeight="1">
      <c r="A55" s="522" t="s">
        <v>33</v>
      </c>
      <c r="B55" s="806">
        <v>26300</v>
      </c>
      <c r="C55" s="802">
        <v>24027</v>
      </c>
      <c r="D55" s="802">
        <v>23940</v>
      </c>
      <c r="E55" s="802">
        <v>27343</v>
      </c>
      <c r="F55" s="802">
        <v>29103</v>
      </c>
    </row>
    <row r="56" spans="1:6" s="469" customFormat="1" ht="10.5" customHeight="1">
      <c r="A56" s="803"/>
      <c r="B56" s="809"/>
      <c r="C56" s="809"/>
      <c r="D56" s="809"/>
      <c r="E56" s="809"/>
      <c r="F56" s="809"/>
    </row>
    <row r="57" spans="1:6" s="743" customFormat="1" ht="11.1" customHeight="1">
      <c r="A57" s="591" t="s">
        <v>919</v>
      </c>
      <c r="B57" s="801"/>
      <c r="C57" s="801"/>
      <c r="D57" s="801"/>
      <c r="E57" s="801"/>
      <c r="F57" s="801"/>
    </row>
    <row r="58" spans="1:6" s="469" customFormat="1" ht="18" customHeight="1">
      <c r="A58" s="655" t="s">
        <v>130</v>
      </c>
      <c r="B58" s="805">
        <v>30392</v>
      </c>
      <c r="C58" s="804">
        <v>29270</v>
      </c>
      <c r="D58" s="804">
        <v>30467</v>
      </c>
      <c r="E58" s="804">
        <v>33062</v>
      </c>
      <c r="F58" s="804">
        <v>36120</v>
      </c>
    </row>
    <row r="59" spans="1:6" s="469" customFormat="1" ht="10.5" customHeight="1">
      <c r="A59" s="650" t="s">
        <v>7</v>
      </c>
      <c r="B59" s="806">
        <v>28053</v>
      </c>
      <c r="C59" s="802">
        <v>25118</v>
      </c>
      <c r="D59" s="802">
        <v>27068</v>
      </c>
      <c r="E59" s="802">
        <v>29778</v>
      </c>
      <c r="F59" s="802">
        <v>32436</v>
      </c>
    </row>
    <row r="60" spans="1:6" s="469" customFormat="1" ht="10.5" customHeight="1">
      <c r="A60" s="650" t="s">
        <v>8</v>
      </c>
      <c r="B60" s="806">
        <v>35049</v>
      </c>
      <c r="C60" s="802">
        <v>30671</v>
      </c>
      <c r="D60" s="802">
        <v>31726</v>
      </c>
      <c r="E60" s="802">
        <v>34825</v>
      </c>
      <c r="F60" s="802">
        <v>37879</v>
      </c>
    </row>
    <row r="61" spans="1:6" s="469" customFormat="1" ht="10.5" customHeight="1">
      <c r="A61" s="650" t="s">
        <v>9</v>
      </c>
      <c r="B61" s="806">
        <v>28672</v>
      </c>
      <c r="C61" s="802">
        <v>28571</v>
      </c>
      <c r="D61" s="802">
        <v>30018</v>
      </c>
      <c r="E61" s="802">
        <v>32090</v>
      </c>
      <c r="F61" s="802">
        <v>34767</v>
      </c>
    </row>
    <row r="62" spans="1:6" s="469" customFormat="1" ht="10.5" customHeight="1">
      <c r="A62" s="650" t="s">
        <v>10</v>
      </c>
      <c r="B62" s="806">
        <v>28421</v>
      </c>
      <c r="C62" s="802">
        <v>27996</v>
      </c>
      <c r="D62" s="802">
        <v>29136</v>
      </c>
      <c r="E62" s="802">
        <v>32074</v>
      </c>
      <c r="F62" s="802">
        <v>35744</v>
      </c>
    </row>
    <row r="63" spans="1:6" s="469" customFormat="1" ht="10.5" customHeight="1">
      <c r="A63" s="650" t="s">
        <v>11</v>
      </c>
      <c r="B63" s="806">
        <v>34821</v>
      </c>
      <c r="C63" s="802">
        <v>34409</v>
      </c>
      <c r="D63" s="802">
        <v>34967</v>
      </c>
      <c r="E63" s="802">
        <v>38898</v>
      </c>
      <c r="F63" s="802">
        <v>43070</v>
      </c>
    </row>
    <row r="64" spans="1:6" s="469" customFormat="1" ht="10.5" customHeight="1">
      <c r="A64" s="650" t="s">
        <v>12</v>
      </c>
      <c r="B64" s="806">
        <v>27171</v>
      </c>
      <c r="C64" s="802">
        <v>25947</v>
      </c>
      <c r="D64" s="802">
        <v>25565</v>
      </c>
      <c r="E64" s="802">
        <v>27872</v>
      </c>
      <c r="F64" s="802">
        <v>31319</v>
      </c>
    </row>
    <row r="65" spans="1:6" s="469" customFormat="1" ht="15.95" customHeight="1">
      <c r="A65" s="655" t="s">
        <v>131</v>
      </c>
      <c r="B65" s="805">
        <v>30188</v>
      </c>
      <c r="C65" s="804">
        <v>29318</v>
      </c>
      <c r="D65" s="804">
        <v>30998</v>
      </c>
      <c r="E65" s="804">
        <v>33918</v>
      </c>
      <c r="F65" s="804">
        <v>36607</v>
      </c>
    </row>
    <row r="66" spans="1:6" s="469" customFormat="1" ht="10.5" customHeight="1">
      <c r="A66" s="650" t="s">
        <v>1</v>
      </c>
      <c r="B66" s="806">
        <v>25576</v>
      </c>
      <c r="C66" s="802">
        <v>26174</v>
      </c>
      <c r="D66" s="802">
        <v>27909</v>
      </c>
      <c r="E66" s="802">
        <v>31970</v>
      </c>
      <c r="F66" s="802">
        <v>35229</v>
      </c>
    </row>
    <row r="67" spans="1:6" s="469" customFormat="1" ht="10.5" customHeight="1">
      <c r="A67" s="650" t="s">
        <v>2</v>
      </c>
      <c r="B67" s="806">
        <v>27373</v>
      </c>
      <c r="C67" s="802">
        <v>25446</v>
      </c>
      <c r="D67" s="802">
        <v>25670</v>
      </c>
      <c r="E67" s="802">
        <v>26959</v>
      </c>
      <c r="F67" s="802">
        <v>30996</v>
      </c>
    </row>
    <row r="68" spans="1:6" s="469" customFormat="1" ht="10.5" customHeight="1">
      <c r="A68" s="650" t="s">
        <v>219</v>
      </c>
      <c r="B68" s="806">
        <v>31487</v>
      </c>
      <c r="C68" s="802">
        <v>30269</v>
      </c>
      <c r="D68" s="802">
        <v>31942</v>
      </c>
      <c r="E68" s="802">
        <v>34703</v>
      </c>
      <c r="F68" s="802">
        <v>37202</v>
      </c>
    </row>
    <row r="69" spans="1:6" s="469" customFormat="1" ht="15.95" customHeight="1">
      <c r="A69" s="655" t="s">
        <v>132</v>
      </c>
      <c r="B69" s="805">
        <v>30935</v>
      </c>
      <c r="C69" s="804">
        <v>30017</v>
      </c>
      <c r="D69" s="804">
        <v>32358</v>
      </c>
      <c r="E69" s="804">
        <v>34717</v>
      </c>
      <c r="F69" s="804">
        <v>37741</v>
      </c>
    </row>
    <row r="70" spans="1:6" s="469" customFormat="1" ht="10.5" customHeight="1">
      <c r="A70" s="650" t="s">
        <v>3</v>
      </c>
      <c r="B70" s="806">
        <v>23448</v>
      </c>
      <c r="C70" s="802">
        <v>25592</v>
      </c>
      <c r="D70" s="802">
        <v>27744</v>
      </c>
      <c r="E70" s="802">
        <v>32003</v>
      </c>
      <c r="F70" s="802">
        <v>36558</v>
      </c>
    </row>
    <row r="71" spans="1:6" s="469" customFormat="1" ht="10.5" customHeight="1">
      <c r="A71" s="650" t="s">
        <v>220</v>
      </c>
      <c r="B71" s="806">
        <v>33196</v>
      </c>
      <c r="C71" s="802">
        <v>31520</v>
      </c>
      <c r="D71" s="802">
        <v>34299</v>
      </c>
      <c r="E71" s="802">
        <v>36771</v>
      </c>
      <c r="F71" s="802">
        <v>39538</v>
      </c>
    </row>
    <row r="72" spans="1:6" s="469" customFormat="1" ht="10.5" customHeight="1">
      <c r="A72" s="650" t="s">
        <v>4</v>
      </c>
      <c r="B72" s="806">
        <v>27109</v>
      </c>
      <c r="C72" s="802">
        <v>27843</v>
      </c>
      <c r="D72" s="802">
        <v>28186</v>
      </c>
      <c r="E72" s="802">
        <v>30334</v>
      </c>
      <c r="F72" s="802">
        <v>34416</v>
      </c>
    </row>
    <row r="73" spans="1:6" s="469" customFormat="1" ht="10.5" customHeight="1">
      <c r="A73" s="650" t="s">
        <v>5</v>
      </c>
      <c r="B73" s="806">
        <v>25682</v>
      </c>
      <c r="C73" s="802">
        <v>25498</v>
      </c>
      <c r="D73" s="802">
        <v>26586</v>
      </c>
      <c r="E73" s="802">
        <v>28603</v>
      </c>
      <c r="F73" s="802">
        <v>30976</v>
      </c>
    </row>
    <row r="74" spans="1:6" s="469" customFormat="1" ht="10.5" customHeight="1">
      <c r="A74" s="650" t="s">
        <v>6</v>
      </c>
      <c r="B74" s="806">
        <v>26173</v>
      </c>
      <c r="C74" s="802">
        <v>26284</v>
      </c>
      <c r="D74" s="802">
        <v>26562</v>
      </c>
      <c r="E74" s="802">
        <v>26976</v>
      </c>
      <c r="F74" s="802">
        <v>31150</v>
      </c>
    </row>
    <row r="75" spans="1:6" s="469" customFormat="1" ht="15.95" customHeight="1">
      <c r="A75" s="655" t="s">
        <v>133</v>
      </c>
      <c r="B75" s="805">
        <v>31216</v>
      </c>
      <c r="C75" s="804">
        <v>28123</v>
      </c>
      <c r="D75" s="804">
        <v>29442</v>
      </c>
      <c r="E75" s="804">
        <v>32029</v>
      </c>
      <c r="F75" s="804">
        <v>35412</v>
      </c>
    </row>
    <row r="76" spans="1:6" s="469" customFormat="1" ht="10.5" customHeight="1">
      <c r="A76" s="650" t="s">
        <v>34</v>
      </c>
      <c r="B76" s="806">
        <v>30349</v>
      </c>
      <c r="C76" s="802">
        <v>27732</v>
      </c>
      <c r="D76" s="802">
        <v>28907</v>
      </c>
      <c r="E76" s="802">
        <v>31130</v>
      </c>
      <c r="F76" s="802">
        <v>33509</v>
      </c>
    </row>
    <row r="77" spans="1:6" s="469" customFormat="1" ht="10.5" customHeight="1">
      <c r="A77" s="650" t="s">
        <v>35</v>
      </c>
      <c r="B77" s="806">
        <v>29180</v>
      </c>
      <c r="C77" s="802">
        <v>25245</v>
      </c>
      <c r="D77" s="802">
        <v>26185</v>
      </c>
      <c r="E77" s="802">
        <v>29460</v>
      </c>
      <c r="F77" s="802">
        <v>32622</v>
      </c>
    </row>
    <row r="78" spans="1:6" s="469" customFormat="1" ht="10.5" customHeight="1">
      <c r="A78" s="650" t="s">
        <v>36</v>
      </c>
      <c r="B78" s="806">
        <v>41230</v>
      </c>
      <c r="C78" s="802">
        <v>35289</v>
      </c>
      <c r="D78" s="802">
        <v>38271</v>
      </c>
      <c r="E78" s="802">
        <v>40358</v>
      </c>
      <c r="F78" s="802">
        <v>42790</v>
      </c>
    </row>
    <row r="79" spans="1:6" s="469" customFormat="1" ht="10.5" customHeight="1">
      <c r="A79" s="650" t="s">
        <v>37</v>
      </c>
      <c r="B79" s="806">
        <v>28211</v>
      </c>
      <c r="C79" s="802">
        <v>27251</v>
      </c>
      <c r="D79" s="802">
        <v>28663</v>
      </c>
      <c r="E79" s="802">
        <v>31322</v>
      </c>
      <c r="F79" s="802">
        <v>35215</v>
      </c>
    </row>
    <row r="80" spans="1:6" s="469" customFormat="1" ht="10.5" customHeight="1">
      <c r="A80" s="650" t="s">
        <v>221</v>
      </c>
      <c r="B80" s="806">
        <v>32629</v>
      </c>
      <c r="C80" s="802">
        <v>29476</v>
      </c>
      <c r="D80" s="802">
        <v>31236</v>
      </c>
      <c r="E80" s="802">
        <v>34356</v>
      </c>
      <c r="F80" s="802">
        <v>37725</v>
      </c>
    </row>
    <row r="81" spans="1:6" s="469" customFormat="1" ht="10.5" customHeight="1">
      <c r="A81" s="650" t="s">
        <v>38</v>
      </c>
      <c r="B81" s="806">
        <v>31799</v>
      </c>
      <c r="C81" s="802">
        <v>25166</v>
      </c>
      <c r="D81" s="802">
        <v>25495</v>
      </c>
      <c r="E81" s="802">
        <v>28458</v>
      </c>
      <c r="F81" s="802">
        <v>31444</v>
      </c>
    </row>
    <row r="82" spans="1:6" s="469" customFormat="1" ht="10.5" customHeight="1">
      <c r="A82" s="650" t="s">
        <v>39</v>
      </c>
      <c r="B82" s="806">
        <v>29115</v>
      </c>
      <c r="C82" s="802">
        <v>27187</v>
      </c>
      <c r="D82" s="802">
        <v>28695</v>
      </c>
      <c r="E82" s="802">
        <v>29856</v>
      </c>
      <c r="F82" s="802">
        <v>34530</v>
      </c>
    </row>
    <row r="83" spans="1:6" s="444" customFormat="1" ht="17.100000000000001" customHeight="1">
      <c r="A83" s="663" t="s">
        <v>192</v>
      </c>
      <c r="B83" s="806">
        <v>27433</v>
      </c>
      <c r="C83" s="802">
        <v>26559</v>
      </c>
      <c r="D83" s="802">
        <v>28910</v>
      </c>
      <c r="E83" s="802">
        <v>32518</v>
      </c>
      <c r="F83" s="802">
        <v>35381</v>
      </c>
    </row>
    <row r="84" spans="1:6" s="469" customFormat="1" ht="15.95" customHeight="1">
      <c r="A84" s="646" t="s">
        <v>352</v>
      </c>
      <c r="B84" s="805">
        <v>27387</v>
      </c>
      <c r="C84" s="804">
        <v>26593</v>
      </c>
      <c r="D84" s="804">
        <v>28636</v>
      </c>
      <c r="E84" s="804">
        <v>32175</v>
      </c>
      <c r="F84" s="804">
        <v>34981</v>
      </c>
    </row>
    <row r="85" spans="1:6" s="469" customFormat="1" ht="15.95" customHeight="1">
      <c r="A85" s="655" t="s">
        <v>134</v>
      </c>
      <c r="B85" s="805">
        <v>28460</v>
      </c>
      <c r="C85" s="804">
        <v>26848</v>
      </c>
      <c r="D85" s="804">
        <v>29165</v>
      </c>
      <c r="E85" s="804">
        <v>32399</v>
      </c>
      <c r="F85" s="804">
        <v>35004</v>
      </c>
    </row>
    <row r="86" spans="1:6" s="469" customFormat="1" ht="10.5" customHeight="1">
      <c r="A86" s="650" t="s">
        <v>77</v>
      </c>
      <c r="B86" s="806">
        <v>22969</v>
      </c>
      <c r="C86" s="802">
        <v>20025</v>
      </c>
      <c r="D86" s="802">
        <v>21886</v>
      </c>
      <c r="E86" s="802">
        <v>25259</v>
      </c>
      <c r="F86" s="802">
        <v>24021</v>
      </c>
    </row>
    <row r="87" spans="1:6" s="469" customFormat="1" ht="10.5" customHeight="1">
      <c r="A87" s="650" t="s">
        <v>78</v>
      </c>
      <c r="B87" s="806">
        <v>31982</v>
      </c>
      <c r="C87" s="802">
        <v>28388</v>
      </c>
      <c r="D87" s="802">
        <v>30460</v>
      </c>
      <c r="E87" s="802">
        <v>31839</v>
      </c>
      <c r="F87" s="802">
        <v>35512</v>
      </c>
    </row>
    <row r="88" spans="1:6" s="469" customFormat="1" ht="10.5" customHeight="1">
      <c r="A88" s="650" t="s">
        <v>79</v>
      </c>
      <c r="B88" s="806">
        <v>45452</v>
      </c>
      <c r="C88" s="802">
        <v>41238</v>
      </c>
      <c r="D88" s="802">
        <v>43103</v>
      </c>
      <c r="E88" s="802">
        <v>46435</v>
      </c>
      <c r="F88" s="802">
        <v>46382</v>
      </c>
    </row>
    <row r="89" spans="1:6" s="469" customFormat="1" ht="10.5" customHeight="1">
      <c r="A89" s="650" t="s">
        <v>80</v>
      </c>
      <c r="B89" s="806">
        <v>27832</v>
      </c>
      <c r="C89" s="802">
        <v>26277</v>
      </c>
      <c r="D89" s="802">
        <v>26634</v>
      </c>
      <c r="E89" s="802">
        <v>28912</v>
      </c>
      <c r="F89" s="802">
        <v>32509</v>
      </c>
    </row>
    <row r="90" spans="1:6" s="469" customFormat="1" ht="10.5" customHeight="1">
      <c r="A90" s="650" t="s">
        <v>81</v>
      </c>
      <c r="B90" s="806">
        <v>26493</v>
      </c>
      <c r="C90" s="802">
        <v>24061</v>
      </c>
      <c r="D90" s="802">
        <v>26407</v>
      </c>
      <c r="E90" s="802">
        <v>29713</v>
      </c>
      <c r="F90" s="802">
        <v>32716</v>
      </c>
    </row>
    <row r="91" spans="1:6" s="469" customFormat="1" ht="10.5" customHeight="1">
      <c r="A91" s="650" t="s">
        <v>82</v>
      </c>
      <c r="B91" s="806">
        <v>23533</v>
      </c>
      <c r="C91" s="802">
        <v>21187</v>
      </c>
      <c r="D91" s="802">
        <v>24990</v>
      </c>
      <c r="E91" s="802">
        <v>29446</v>
      </c>
      <c r="F91" s="802">
        <v>31878</v>
      </c>
    </row>
    <row r="92" spans="1:6" s="469" customFormat="1" ht="10.5" customHeight="1">
      <c r="A92" s="650" t="s">
        <v>83</v>
      </c>
      <c r="B92" s="806">
        <v>22231</v>
      </c>
      <c r="C92" s="802">
        <v>22422</v>
      </c>
      <c r="D92" s="802">
        <v>24557</v>
      </c>
      <c r="E92" s="802">
        <v>27512</v>
      </c>
      <c r="F92" s="802">
        <v>30643</v>
      </c>
    </row>
    <row r="93" spans="1:6" s="469" customFormat="1" ht="10.5" customHeight="1">
      <c r="A93" s="650" t="s">
        <v>84</v>
      </c>
      <c r="B93" s="806">
        <v>25199</v>
      </c>
      <c r="C93" s="802">
        <v>25104</v>
      </c>
      <c r="D93" s="802">
        <v>28359</v>
      </c>
      <c r="E93" s="802">
        <v>31151</v>
      </c>
      <c r="F93" s="802">
        <v>33865</v>
      </c>
    </row>
    <row r="94" spans="1:6" s="469" customFormat="1" ht="10.5" customHeight="1">
      <c r="A94" s="650" t="s">
        <v>222</v>
      </c>
      <c r="B94" s="806">
        <v>31697</v>
      </c>
      <c r="C94" s="802">
        <v>30542</v>
      </c>
      <c r="D94" s="802">
        <v>32746</v>
      </c>
      <c r="E94" s="802">
        <v>36386</v>
      </c>
      <c r="F94" s="802">
        <v>39189</v>
      </c>
    </row>
    <row r="95" spans="1:6" s="469" customFormat="1" ht="10.5" customHeight="1">
      <c r="A95" s="650" t="s">
        <v>85</v>
      </c>
      <c r="B95" s="806">
        <v>25212</v>
      </c>
      <c r="C95" s="802">
        <v>23308</v>
      </c>
      <c r="D95" s="802">
        <v>25332</v>
      </c>
      <c r="E95" s="802">
        <v>27739</v>
      </c>
      <c r="F95" s="802">
        <v>31893</v>
      </c>
    </row>
    <row r="96" spans="1:6" s="469" customFormat="1" ht="15.95" customHeight="1">
      <c r="A96" s="655" t="s">
        <v>135</v>
      </c>
      <c r="B96" s="805">
        <v>27519</v>
      </c>
      <c r="C96" s="804">
        <v>27634</v>
      </c>
      <c r="D96" s="804">
        <v>29614</v>
      </c>
      <c r="E96" s="804">
        <v>32929</v>
      </c>
      <c r="F96" s="804">
        <v>36056</v>
      </c>
    </row>
    <row r="97" spans="1:6" s="469" customFormat="1" ht="10.5" customHeight="1">
      <c r="A97" s="650" t="s">
        <v>223</v>
      </c>
      <c r="B97" s="806">
        <v>26270</v>
      </c>
      <c r="C97" s="802">
        <v>26763</v>
      </c>
      <c r="D97" s="802">
        <v>28821</v>
      </c>
      <c r="E97" s="802">
        <v>32010</v>
      </c>
      <c r="F97" s="802">
        <v>34510</v>
      </c>
    </row>
    <row r="98" spans="1:6" s="469" customFormat="1" ht="10.5" customHeight="1">
      <c r="A98" s="650" t="s">
        <v>46</v>
      </c>
      <c r="B98" s="806">
        <v>41167</v>
      </c>
      <c r="C98" s="802">
        <v>42220</v>
      </c>
      <c r="D98" s="802">
        <v>45345</v>
      </c>
      <c r="E98" s="802">
        <v>53613</v>
      </c>
      <c r="F98" s="802">
        <v>60259</v>
      </c>
    </row>
    <row r="99" spans="1:6" s="469" customFormat="1" ht="10.5" customHeight="1">
      <c r="A99" s="650" t="s">
        <v>47</v>
      </c>
      <c r="B99" s="806">
        <v>25172</v>
      </c>
      <c r="C99" s="802">
        <v>23282</v>
      </c>
      <c r="D99" s="802">
        <v>24959</v>
      </c>
      <c r="E99" s="802">
        <v>24093</v>
      </c>
      <c r="F99" s="802">
        <v>26473</v>
      </c>
    </row>
    <row r="100" spans="1:6" s="469" customFormat="1" ht="10.5" customHeight="1">
      <c r="A100" s="650" t="s">
        <v>48</v>
      </c>
      <c r="B100" s="806">
        <v>23831</v>
      </c>
      <c r="C100" s="802">
        <v>24176</v>
      </c>
      <c r="D100" s="802">
        <v>25978</v>
      </c>
      <c r="E100" s="802">
        <v>27292</v>
      </c>
      <c r="F100" s="802">
        <v>29262</v>
      </c>
    </row>
    <row r="101" spans="1:6" s="469" customFormat="1" ht="10.5" customHeight="1">
      <c r="A101" s="650" t="s">
        <v>49</v>
      </c>
      <c r="B101" s="806">
        <v>23794</v>
      </c>
      <c r="C101" s="802">
        <v>23624</v>
      </c>
      <c r="D101" s="802">
        <v>24377</v>
      </c>
      <c r="E101" s="802">
        <v>27363</v>
      </c>
      <c r="F101" s="802">
        <v>30579</v>
      </c>
    </row>
    <row r="102" spans="1:6" s="469" customFormat="1" ht="10.5" customHeight="1">
      <c r="A102" s="650" t="s">
        <v>50</v>
      </c>
      <c r="B102" s="806">
        <v>26623</v>
      </c>
      <c r="C102" s="802">
        <v>25390</v>
      </c>
      <c r="D102" s="802">
        <v>25893</v>
      </c>
      <c r="E102" s="802">
        <v>28612</v>
      </c>
      <c r="F102" s="802">
        <v>32540</v>
      </c>
    </row>
    <row r="103" spans="1:6" s="469" customFormat="1" ht="15.95" customHeight="1">
      <c r="A103" s="655" t="s">
        <v>136</v>
      </c>
      <c r="B103" s="805">
        <v>27617</v>
      </c>
      <c r="C103" s="804">
        <v>25998</v>
      </c>
      <c r="D103" s="804">
        <v>28884</v>
      </c>
      <c r="E103" s="804">
        <v>32608</v>
      </c>
      <c r="F103" s="804">
        <v>34733</v>
      </c>
    </row>
    <row r="104" spans="1:6" s="469" customFormat="1" ht="10.5" customHeight="1">
      <c r="A104" s="650" t="s">
        <v>40</v>
      </c>
      <c r="B104" s="806">
        <v>26081</v>
      </c>
      <c r="C104" s="802">
        <v>23839</v>
      </c>
      <c r="D104" s="802">
        <v>24458</v>
      </c>
      <c r="E104" s="802">
        <v>27404</v>
      </c>
      <c r="F104" s="802">
        <v>30596</v>
      </c>
    </row>
    <row r="105" spans="1:6" s="469" customFormat="1" ht="10.5" customHeight="1">
      <c r="A105" s="650" t="s">
        <v>41</v>
      </c>
      <c r="B105" s="806">
        <v>24488</v>
      </c>
      <c r="C105" s="802">
        <v>22208</v>
      </c>
      <c r="D105" s="802">
        <v>22633</v>
      </c>
      <c r="E105" s="802">
        <v>26599</v>
      </c>
      <c r="F105" s="802">
        <v>30934</v>
      </c>
    </row>
    <row r="106" spans="1:6" s="469" customFormat="1" ht="10.5" customHeight="1">
      <c r="A106" s="650" t="s">
        <v>42</v>
      </c>
      <c r="B106" s="806">
        <v>29031</v>
      </c>
      <c r="C106" s="802">
        <v>26069</v>
      </c>
      <c r="D106" s="802">
        <v>27312</v>
      </c>
      <c r="E106" s="802">
        <v>29943</v>
      </c>
      <c r="F106" s="802">
        <v>32516</v>
      </c>
    </row>
    <row r="107" spans="1:6" s="469" customFormat="1" ht="10.5" customHeight="1">
      <c r="A107" s="650" t="s">
        <v>43</v>
      </c>
      <c r="B107" s="806">
        <v>25711</v>
      </c>
      <c r="C107" s="802">
        <v>22649</v>
      </c>
      <c r="D107" s="802">
        <v>23882</v>
      </c>
      <c r="E107" s="802">
        <v>25065</v>
      </c>
      <c r="F107" s="802">
        <v>28775</v>
      </c>
    </row>
    <row r="108" spans="1:6" s="469" customFormat="1" ht="10.5" customHeight="1">
      <c r="A108" s="650" t="s">
        <v>224</v>
      </c>
      <c r="B108" s="806">
        <v>23327</v>
      </c>
      <c r="C108" s="802">
        <v>22976</v>
      </c>
      <c r="D108" s="802">
        <v>25215</v>
      </c>
      <c r="E108" s="802">
        <v>28879</v>
      </c>
      <c r="F108" s="802">
        <v>31505</v>
      </c>
    </row>
    <row r="109" spans="1:6" s="469" customFormat="1" ht="10.5" customHeight="1">
      <c r="A109" s="650" t="s">
        <v>44</v>
      </c>
      <c r="B109" s="806">
        <v>27813</v>
      </c>
      <c r="C109" s="802">
        <v>25244</v>
      </c>
      <c r="D109" s="802">
        <v>28535</v>
      </c>
      <c r="E109" s="802">
        <v>31292</v>
      </c>
      <c r="F109" s="802">
        <v>35088</v>
      </c>
    </row>
    <row r="110" spans="1:6" s="469" customFormat="1" ht="10.5" customHeight="1">
      <c r="A110" s="650" t="s">
        <v>45</v>
      </c>
      <c r="B110" s="806">
        <v>28124</v>
      </c>
      <c r="C110" s="802">
        <v>25982</v>
      </c>
      <c r="D110" s="802">
        <v>27100</v>
      </c>
      <c r="E110" s="802">
        <v>30052</v>
      </c>
      <c r="F110" s="802">
        <v>31939</v>
      </c>
    </row>
    <row r="111" spans="1:6" s="469" customFormat="1" ht="10.5" customHeight="1">
      <c r="A111" s="650" t="s">
        <v>225</v>
      </c>
      <c r="B111" s="806">
        <v>30008</v>
      </c>
      <c r="C111" s="802">
        <v>28369</v>
      </c>
      <c r="D111" s="802">
        <v>32422</v>
      </c>
      <c r="E111" s="802">
        <v>36635</v>
      </c>
      <c r="F111" s="802">
        <v>37772</v>
      </c>
    </row>
    <row r="112" spans="1:6" s="469" customFormat="1" ht="10.5" customHeight="1">
      <c r="A112" s="803"/>
      <c r="B112" s="809"/>
      <c r="C112" s="809"/>
      <c r="D112" s="809"/>
      <c r="E112" s="809"/>
      <c r="F112" s="809"/>
    </row>
    <row r="113" spans="1:6" s="743" customFormat="1" ht="11.1" customHeight="1">
      <c r="A113" s="591" t="s">
        <v>919</v>
      </c>
      <c r="B113" s="801"/>
      <c r="C113" s="801"/>
      <c r="D113" s="801"/>
      <c r="E113" s="801"/>
      <c r="F113" s="801"/>
    </row>
    <row r="114" spans="1:6" s="469" customFormat="1" ht="18" customHeight="1">
      <c r="A114" s="655" t="s">
        <v>137</v>
      </c>
      <c r="B114" s="805">
        <v>26577</v>
      </c>
      <c r="C114" s="804">
        <v>26549</v>
      </c>
      <c r="D114" s="804">
        <v>28727</v>
      </c>
      <c r="E114" s="804">
        <v>32417</v>
      </c>
      <c r="F114" s="804">
        <v>35042</v>
      </c>
    </row>
    <row r="115" spans="1:6" s="469" customFormat="1" ht="11.85" customHeight="1">
      <c r="A115" s="650" t="s">
        <v>86</v>
      </c>
      <c r="B115" s="806">
        <v>26744</v>
      </c>
      <c r="C115" s="802">
        <v>27044</v>
      </c>
      <c r="D115" s="802">
        <v>28679</v>
      </c>
      <c r="E115" s="802">
        <v>31560</v>
      </c>
      <c r="F115" s="802">
        <v>34352</v>
      </c>
    </row>
    <row r="116" spans="1:6" s="469" customFormat="1" ht="11.85" customHeight="1">
      <c r="A116" s="650" t="s">
        <v>87</v>
      </c>
      <c r="B116" s="806">
        <v>21407</v>
      </c>
      <c r="C116" s="802">
        <v>20478</v>
      </c>
      <c r="D116" s="802">
        <v>23840</v>
      </c>
      <c r="E116" s="802">
        <v>29369</v>
      </c>
      <c r="F116" s="802">
        <v>30733</v>
      </c>
    </row>
    <row r="117" spans="1:6" s="469" customFormat="1" ht="11.85" customHeight="1">
      <c r="A117" s="650" t="s">
        <v>88</v>
      </c>
      <c r="B117" s="806">
        <v>25515</v>
      </c>
      <c r="C117" s="802">
        <v>27441</v>
      </c>
      <c r="D117" s="802">
        <v>29651</v>
      </c>
      <c r="E117" s="802">
        <v>35036</v>
      </c>
      <c r="F117" s="802">
        <v>38828</v>
      </c>
    </row>
    <row r="118" spans="1:6" s="469" customFormat="1" ht="11.85" customHeight="1">
      <c r="A118" s="650" t="s">
        <v>226</v>
      </c>
      <c r="B118" s="806">
        <v>28106</v>
      </c>
      <c r="C118" s="802">
        <v>27508</v>
      </c>
      <c r="D118" s="802">
        <v>29523</v>
      </c>
      <c r="E118" s="802">
        <v>32979</v>
      </c>
      <c r="F118" s="802">
        <v>35613</v>
      </c>
    </row>
    <row r="119" spans="1:6" s="469" customFormat="1" ht="15" customHeight="1">
      <c r="A119" s="655" t="s">
        <v>138</v>
      </c>
      <c r="B119" s="805">
        <v>27368</v>
      </c>
      <c r="C119" s="804">
        <v>26605</v>
      </c>
      <c r="D119" s="804">
        <v>28367</v>
      </c>
      <c r="E119" s="804">
        <v>31185</v>
      </c>
      <c r="F119" s="804">
        <v>34471</v>
      </c>
    </row>
    <row r="120" spans="1:6" s="469" customFormat="1" ht="11.85" customHeight="1">
      <c r="A120" s="650" t="s">
        <v>65</v>
      </c>
      <c r="B120" s="806">
        <v>29667</v>
      </c>
      <c r="C120" s="802">
        <v>29981</v>
      </c>
      <c r="D120" s="802">
        <v>31754</v>
      </c>
      <c r="E120" s="802">
        <v>33398</v>
      </c>
      <c r="F120" s="802">
        <v>37112</v>
      </c>
    </row>
    <row r="121" spans="1:6" s="469" customFormat="1" ht="11.85" customHeight="1">
      <c r="A121" s="522" t="s">
        <v>227</v>
      </c>
      <c r="B121" s="806">
        <v>26671</v>
      </c>
      <c r="C121" s="802">
        <v>26223</v>
      </c>
      <c r="D121" s="802">
        <v>27634</v>
      </c>
      <c r="E121" s="802">
        <v>31244</v>
      </c>
      <c r="F121" s="802">
        <v>34384</v>
      </c>
    </row>
    <row r="122" spans="1:6" s="469" customFormat="1" ht="11.85" customHeight="1">
      <c r="A122" s="650" t="s">
        <v>66</v>
      </c>
      <c r="B122" s="806">
        <v>28914</v>
      </c>
      <c r="C122" s="802">
        <v>26699</v>
      </c>
      <c r="D122" s="802">
        <v>29393</v>
      </c>
      <c r="E122" s="802">
        <v>30648</v>
      </c>
      <c r="F122" s="802">
        <v>33806</v>
      </c>
    </row>
    <row r="123" spans="1:6" s="469" customFormat="1" ht="11.85" customHeight="1">
      <c r="A123" s="650" t="s">
        <v>67</v>
      </c>
      <c r="B123" s="806">
        <v>23752</v>
      </c>
      <c r="C123" s="802">
        <v>22967</v>
      </c>
      <c r="D123" s="802">
        <v>21926</v>
      </c>
      <c r="E123" s="802">
        <v>24613</v>
      </c>
      <c r="F123" s="802">
        <v>31187</v>
      </c>
    </row>
    <row r="124" spans="1:6" s="469" customFormat="1" ht="11.85" customHeight="1">
      <c r="A124" s="650" t="s">
        <v>68</v>
      </c>
      <c r="B124" s="806">
        <v>27983</v>
      </c>
      <c r="C124" s="802">
        <v>25537</v>
      </c>
      <c r="D124" s="802">
        <v>28709</v>
      </c>
      <c r="E124" s="802">
        <v>33894</v>
      </c>
      <c r="F124" s="802">
        <v>37141</v>
      </c>
    </row>
    <row r="125" spans="1:6" s="469" customFormat="1" ht="11.85" customHeight="1">
      <c r="A125" s="650" t="s">
        <v>69</v>
      </c>
      <c r="B125" s="806">
        <v>26160</v>
      </c>
      <c r="C125" s="802">
        <v>26400</v>
      </c>
      <c r="D125" s="802">
        <v>27538</v>
      </c>
      <c r="E125" s="802">
        <v>30488</v>
      </c>
      <c r="F125" s="802">
        <v>33349</v>
      </c>
    </row>
    <row r="126" spans="1:6" s="469" customFormat="1" ht="15" customHeight="1">
      <c r="A126" s="655" t="s">
        <v>139</v>
      </c>
      <c r="B126" s="805">
        <v>26150</v>
      </c>
      <c r="C126" s="804">
        <v>25288</v>
      </c>
      <c r="D126" s="804">
        <v>26918</v>
      </c>
      <c r="E126" s="804">
        <v>30083</v>
      </c>
      <c r="F126" s="804">
        <v>32674</v>
      </c>
    </row>
    <row r="127" spans="1:6" s="469" customFormat="1" ht="11.85" customHeight="1">
      <c r="A127" s="650" t="s">
        <v>92</v>
      </c>
      <c r="B127" s="806">
        <v>22272</v>
      </c>
      <c r="C127" s="802">
        <v>20888</v>
      </c>
      <c r="D127" s="802">
        <v>22723</v>
      </c>
      <c r="E127" s="802">
        <v>27557</v>
      </c>
      <c r="F127" s="802">
        <v>31134</v>
      </c>
    </row>
    <row r="128" spans="1:6" s="469" customFormat="1" ht="11.85" customHeight="1">
      <c r="A128" s="650" t="s">
        <v>93</v>
      </c>
      <c r="B128" s="806">
        <v>22114</v>
      </c>
      <c r="C128" s="802">
        <v>20806</v>
      </c>
      <c r="D128" s="802">
        <v>23193</v>
      </c>
      <c r="E128" s="802">
        <v>27383</v>
      </c>
      <c r="F128" s="802">
        <v>30503</v>
      </c>
    </row>
    <row r="129" spans="1:6" s="469" customFormat="1" ht="11.85" customHeight="1">
      <c r="A129" s="650" t="s">
        <v>94</v>
      </c>
      <c r="B129" s="806">
        <v>27166</v>
      </c>
      <c r="C129" s="802">
        <v>24267</v>
      </c>
      <c r="D129" s="802">
        <v>23976</v>
      </c>
      <c r="E129" s="802">
        <v>26805</v>
      </c>
      <c r="F129" s="802">
        <v>31330</v>
      </c>
    </row>
    <row r="130" spans="1:6" s="469" customFormat="1" ht="11.85" customHeight="1">
      <c r="A130" s="650" t="s">
        <v>228</v>
      </c>
      <c r="B130" s="806">
        <v>28570</v>
      </c>
      <c r="C130" s="802">
        <v>27740</v>
      </c>
      <c r="D130" s="802">
        <v>29256</v>
      </c>
      <c r="E130" s="802">
        <v>31393</v>
      </c>
      <c r="F130" s="802">
        <v>33699</v>
      </c>
    </row>
    <row r="131" spans="1:6" s="469" customFormat="1" ht="11.85" customHeight="1">
      <c r="A131" s="650" t="s">
        <v>95</v>
      </c>
      <c r="B131" s="806">
        <v>22591</v>
      </c>
      <c r="C131" s="802">
        <v>22226</v>
      </c>
      <c r="D131" s="802">
        <v>24092</v>
      </c>
      <c r="E131" s="802">
        <v>29160</v>
      </c>
      <c r="F131" s="802">
        <v>31782</v>
      </c>
    </row>
    <row r="132" spans="1:6" s="469" customFormat="1" ht="11.85" customHeight="1">
      <c r="A132" s="650" t="s">
        <v>96</v>
      </c>
      <c r="B132" s="806">
        <v>21741</v>
      </c>
      <c r="C132" s="802">
        <v>21735</v>
      </c>
      <c r="D132" s="802">
        <v>22113</v>
      </c>
      <c r="E132" s="802">
        <v>25146</v>
      </c>
      <c r="F132" s="802">
        <v>28073</v>
      </c>
    </row>
    <row r="133" spans="1:6" s="469" customFormat="1" ht="15" customHeight="1">
      <c r="A133" s="655" t="s">
        <v>140</v>
      </c>
      <c r="B133" s="805">
        <v>26819</v>
      </c>
      <c r="C133" s="804">
        <v>25837</v>
      </c>
      <c r="D133" s="804">
        <v>27240</v>
      </c>
      <c r="E133" s="804">
        <v>30774</v>
      </c>
      <c r="F133" s="804">
        <v>34238</v>
      </c>
    </row>
    <row r="134" spans="1:6" s="469" customFormat="1" ht="11.85" customHeight="1">
      <c r="A134" s="650" t="s">
        <v>89</v>
      </c>
      <c r="B134" s="806">
        <v>24291</v>
      </c>
      <c r="C134" s="802">
        <v>23449</v>
      </c>
      <c r="D134" s="802">
        <v>24681</v>
      </c>
      <c r="E134" s="802">
        <v>26884</v>
      </c>
      <c r="F134" s="802">
        <v>31333</v>
      </c>
    </row>
    <row r="135" spans="1:6" s="469" customFormat="1" ht="11.85" customHeight="1">
      <c r="A135" s="650" t="s">
        <v>229</v>
      </c>
      <c r="B135" s="806">
        <v>28212</v>
      </c>
      <c r="C135" s="802">
        <v>27317</v>
      </c>
      <c r="D135" s="802">
        <v>29095</v>
      </c>
      <c r="E135" s="802">
        <v>32309</v>
      </c>
      <c r="F135" s="802">
        <v>35376</v>
      </c>
    </row>
    <row r="136" spans="1:6" s="469" customFormat="1" ht="11.85" customHeight="1">
      <c r="A136" s="650" t="s">
        <v>230</v>
      </c>
      <c r="B136" s="806">
        <v>25154</v>
      </c>
      <c r="C136" s="802">
        <v>23883</v>
      </c>
      <c r="D136" s="802">
        <v>25577</v>
      </c>
      <c r="E136" s="802">
        <v>29677</v>
      </c>
      <c r="F136" s="802">
        <v>32898</v>
      </c>
    </row>
    <row r="137" spans="1:6" s="469" customFormat="1" ht="11.85" customHeight="1">
      <c r="A137" s="650" t="s">
        <v>90</v>
      </c>
      <c r="B137" s="806">
        <v>25955</v>
      </c>
      <c r="C137" s="802">
        <v>26299</v>
      </c>
      <c r="D137" s="802">
        <v>26538</v>
      </c>
      <c r="E137" s="802">
        <v>30908</v>
      </c>
      <c r="F137" s="802">
        <v>34851</v>
      </c>
    </row>
    <row r="138" spans="1:6" s="469" customFormat="1" ht="11.85" customHeight="1">
      <c r="A138" s="650" t="s">
        <v>91</v>
      </c>
      <c r="B138" s="806">
        <v>30606</v>
      </c>
      <c r="C138" s="802">
        <v>28095</v>
      </c>
      <c r="D138" s="802">
        <v>26327</v>
      </c>
      <c r="E138" s="802">
        <v>30655</v>
      </c>
      <c r="F138" s="802">
        <v>35818</v>
      </c>
    </row>
    <row r="139" spans="1:6" s="469" customFormat="1" ht="15" customHeight="1">
      <c r="A139" s="655" t="s">
        <v>141</v>
      </c>
      <c r="B139" s="805">
        <v>28324</v>
      </c>
      <c r="C139" s="804">
        <v>28044</v>
      </c>
      <c r="D139" s="804">
        <v>30119</v>
      </c>
      <c r="E139" s="804">
        <v>34411</v>
      </c>
      <c r="F139" s="804">
        <v>37110</v>
      </c>
    </row>
    <row r="140" spans="1:6" s="469" customFormat="1" ht="11.85" customHeight="1">
      <c r="A140" s="650" t="s">
        <v>59</v>
      </c>
      <c r="B140" s="806">
        <v>23998</v>
      </c>
      <c r="C140" s="802">
        <v>24784</v>
      </c>
      <c r="D140" s="802">
        <v>29348</v>
      </c>
      <c r="E140" s="802">
        <v>32092</v>
      </c>
      <c r="F140" s="802">
        <v>35968</v>
      </c>
    </row>
    <row r="141" spans="1:6" s="469" customFormat="1" ht="11.85" customHeight="1">
      <c r="A141" s="650" t="s">
        <v>60</v>
      </c>
      <c r="B141" s="806">
        <v>23003</v>
      </c>
      <c r="C141" s="802">
        <v>23709</v>
      </c>
      <c r="D141" s="802">
        <v>24930</v>
      </c>
      <c r="E141" s="802">
        <v>27127</v>
      </c>
      <c r="F141" s="802">
        <v>28759</v>
      </c>
    </row>
    <row r="142" spans="1:6" s="469" customFormat="1" ht="11.85" customHeight="1">
      <c r="A142" s="650" t="s">
        <v>61</v>
      </c>
      <c r="B142" s="806">
        <v>25465</v>
      </c>
      <c r="C142" s="802">
        <v>24077</v>
      </c>
      <c r="D142" s="802">
        <v>25787</v>
      </c>
      <c r="E142" s="802">
        <v>28029</v>
      </c>
      <c r="F142" s="802">
        <v>31064</v>
      </c>
    </row>
    <row r="143" spans="1:6" s="469" customFormat="1" ht="11.85" customHeight="1">
      <c r="A143" s="650" t="s">
        <v>231</v>
      </c>
      <c r="B143" s="806">
        <v>30530</v>
      </c>
      <c r="C143" s="802">
        <v>30209</v>
      </c>
      <c r="D143" s="802">
        <v>31570</v>
      </c>
      <c r="E143" s="802">
        <v>36918</v>
      </c>
      <c r="F143" s="802">
        <v>39282</v>
      </c>
    </row>
    <row r="144" spans="1:6" s="469" customFormat="1" ht="11.85" customHeight="1">
      <c r="A144" s="522" t="s">
        <v>62</v>
      </c>
      <c r="B144" s="806">
        <v>25990</v>
      </c>
      <c r="C144" s="802">
        <v>24351</v>
      </c>
      <c r="D144" s="802">
        <v>27055</v>
      </c>
      <c r="E144" s="802">
        <v>30018</v>
      </c>
      <c r="F144" s="802">
        <v>33728</v>
      </c>
    </row>
    <row r="145" spans="1:6" s="469" customFormat="1" ht="11.85" customHeight="1">
      <c r="A145" s="650" t="s">
        <v>63</v>
      </c>
      <c r="B145" s="806">
        <v>18533</v>
      </c>
      <c r="C145" s="802">
        <v>17996</v>
      </c>
      <c r="D145" s="802">
        <v>21486</v>
      </c>
      <c r="E145" s="802">
        <v>26133</v>
      </c>
      <c r="F145" s="802">
        <v>30662</v>
      </c>
    </row>
    <row r="146" spans="1:6" s="469" customFormat="1" ht="11.85" customHeight="1">
      <c r="A146" s="650" t="s">
        <v>64</v>
      </c>
      <c r="B146" s="806">
        <v>24521</v>
      </c>
      <c r="C146" s="802">
        <v>21170</v>
      </c>
      <c r="D146" s="802">
        <v>22098</v>
      </c>
      <c r="E146" s="802">
        <v>29256</v>
      </c>
      <c r="F146" s="802">
        <v>29746</v>
      </c>
    </row>
    <row r="147" spans="1:6" s="469" customFormat="1" ht="15.95" customHeight="1">
      <c r="A147" s="646" t="s">
        <v>261</v>
      </c>
      <c r="B147" s="805">
        <v>27486</v>
      </c>
      <c r="C147" s="804">
        <v>26517</v>
      </c>
      <c r="D147" s="804">
        <v>29248</v>
      </c>
      <c r="E147" s="804">
        <v>32941</v>
      </c>
      <c r="F147" s="804">
        <v>35874</v>
      </c>
    </row>
    <row r="148" spans="1:6" s="469" customFormat="1" ht="15" customHeight="1">
      <c r="A148" s="655" t="s">
        <v>142</v>
      </c>
      <c r="B148" s="805">
        <v>29905</v>
      </c>
      <c r="C148" s="804">
        <v>29340</v>
      </c>
      <c r="D148" s="804">
        <v>32809</v>
      </c>
      <c r="E148" s="804">
        <v>38992</v>
      </c>
      <c r="F148" s="804">
        <v>44166</v>
      </c>
    </row>
    <row r="149" spans="1:6" s="469" customFormat="1" ht="11.85" customHeight="1">
      <c r="A149" s="650" t="s">
        <v>70</v>
      </c>
      <c r="B149" s="806">
        <v>30904</v>
      </c>
      <c r="C149" s="802">
        <v>29783</v>
      </c>
      <c r="D149" s="802">
        <v>34301</v>
      </c>
      <c r="E149" s="802">
        <v>42080</v>
      </c>
      <c r="F149" s="802">
        <v>48428</v>
      </c>
    </row>
    <row r="150" spans="1:6" s="469" customFormat="1" ht="11.85" customHeight="1">
      <c r="A150" s="650" t="s">
        <v>71</v>
      </c>
      <c r="B150" s="806">
        <v>31688</v>
      </c>
      <c r="C150" s="802">
        <v>31339</v>
      </c>
      <c r="D150" s="802">
        <v>33397</v>
      </c>
      <c r="E150" s="802">
        <v>38186</v>
      </c>
      <c r="F150" s="802">
        <v>42870</v>
      </c>
    </row>
    <row r="151" spans="1:6" s="469" customFormat="1" ht="11.85" customHeight="1">
      <c r="A151" s="650" t="s">
        <v>72</v>
      </c>
      <c r="B151" s="806">
        <v>28237</v>
      </c>
      <c r="C151" s="802">
        <v>29672</v>
      </c>
      <c r="D151" s="802">
        <v>32104</v>
      </c>
      <c r="E151" s="802">
        <v>38566</v>
      </c>
      <c r="F151" s="802">
        <v>43411</v>
      </c>
    </row>
    <row r="152" spans="1:6" s="469" customFormat="1" ht="11.85" customHeight="1">
      <c r="A152" s="650" t="s">
        <v>73</v>
      </c>
      <c r="B152" s="806">
        <v>27670</v>
      </c>
      <c r="C152" s="802">
        <v>27011</v>
      </c>
      <c r="D152" s="802">
        <v>29674</v>
      </c>
      <c r="E152" s="802">
        <v>32548</v>
      </c>
      <c r="F152" s="802">
        <v>35172</v>
      </c>
    </row>
    <row r="153" spans="1:6" s="469" customFormat="1" ht="15" customHeight="1">
      <c r="A153" s="655" t="s">
        <v>143</v>
      </c>
      <c r="B153" s="805">
        <v>32860</v>
      </c>
      <c r="C153" s="804">
        <v>31432</v>
      </c>
      <c r="D153" s="804">
        <v>33381</v>
      </c>
      <c r="E153" s="804">
        <v>37241</v>
      </c>
      <c r="F153" s="804">
        <v>40315</v>
      </c>
    </row>
    <row r="154" spans="1:6" s="469" customFormat="1" ht="11.85" customHeight="1">
      <c r="A154" s="659" t="s">
        <v>144</v>
      </c>
      <c r="B154" s="808">
        <v>35889</v>
      </c>
      <c r="C154" s="807">
        <v>35907</v>
      </c>
      <c r="D154" s="807">
        <v>37822</v>
      </c>
      <c r="E154" s="807">
        <v>42491</v>
      </c>
      <c r="F154" s="807">
        <v>45609</v>
      </c>
    </row>
    <row r="155" spans="1:6" s="469" customFormat="1" ht="11.85" customHeight="1">
      <c r="A155" s="644" t="s">
        <v>145</v>
      </c>
      <c r="B155" s="806" t="s">
        <v>198</v>
      </c>
      <c r="C155" s="802" t="s">
        <v>198</v>
      </c>
      <c r="D155" s="802" t="s">
        <v>198</v>
      </c>
      <c r="E155" s="802">
        <v>33884</v>
      </c>
      <c r="F155" s="802">
        <v>36831</v>
      </c>
    </row>
    <row r="156" spans="1:6" s="469" customFormat="1" ht="11.85" customHeight="1">
      <c r="A156" s="644" t="s">
        <v>146</v>
      </c>
      <c r="B156" s="806" t="s">
        <v>198</v>
      </c>
      <c r="C156" s="802" t="s">
        <v>198</v>
      </c>
      <c r="D156" s="802" t="s">
        <v>198</v>
      </c>
      <c r="E156" s="802">
        <v>56013</v>
      </c>
      <c r="F156" s="802">
        <v>58745</v>
      </c>
    </row>
    <row r="157" spans="1:6" s="469" customFormat="1" ht="11.85" customHeight="1">
      <c r="A157" s="650" t="s">
        <v>53</v>
      </c>
      <c r="B157" s="806">
        <v>25856</v>
      </c>
      <c r="C157" s="802">
        <v>22214</v>
      </c>
      <c r="D157" s="802">
        <v>21454</v>
      </c>
      <c r="E157" s="802">
        <v>24271</v>
      </c>
      <c r="F157" s="802">
        <v>27875</v>
      </c>
    </row>
    <row r="158" spans="1:6" s="469" customFormat="1" ht="11.85" customHeight="1">
      <c r="A158" s="650" t="s">
        <v>54</v>
      </c>
      <c r="B158" s="806">
        <v>27897</v>
      </c>
      <c r="C158" s="802">
        <v>22928</v>
      </c>
      <c r="D158" s="802">
        <v>23346</v>
      </c>
      <c r="E158" s="802">
        <v>23853</v>
      </c>
      <c r="F158" s="802">
        <v>28369</v>
      </c>
    </row>
    <row r="159" spans="1:6" s="469" customFormat="1" ht="11.85" customHeight="1">
      <c r="A159" s="650" t="s">
        <v>55</v>
      </c>
      <c r="B159" s="806">
        <v>27619</v>
      </c>
      <c r="C159" s="802">
        <v>24552</v>
      </c>
      <c r="D159" s="802">
        <v>26597</v>
      </c>
      <c r="E159" s="802">
        <v>30652</v>
      </c>
      <c r="F159" s="802">
        <v>30552</v>
      </c>
    </row>
    <row r="160" spans="1:6" s="469" customFormat="1" ht="11.85" customHeight="1">
      <c r="A160" s="650" t="s">
        <v>56</v>
      </c>
      <c r="B160" s="806">
        <v>26988</v>
      </c>
      <c r="C160" s="802">
        <v>26217</v>
      </c>
      <c r="D160" s="802">
        <v>27769</v>
      </c>
      <c r="E160" s="802">
        <v>31806</v>
      </c>
      <c r="F160" s="802">
        <v>35442</v>
      </c>
    </row>
    <row r="161" spans="1:6" s="469" customFormat="1" ht="11.85" customHeight="1">
      <c r="A161" s="650" t="s">
        <v>57</v>
      </c>
      <c r="B161" s="806">
        <v>28486</v>
      </c>
      <c r="C161" s="802">
        <v>24867</v>
      </c>
      <c r="D161" s="802">
        <v>26119</v>
      </c>
      <c r="E161" s="802">
        <v>28016</v>
      </c>
      <c r="F161" s="802">
        <v>31081</v>
      </c>
    </row>
    <row r="162" spans="1:6" s="469" customFormat="1" ht="11.85" customHeight="1">
      <c r="A162" s="650" t="s">
        <v>58</v>
      </c>
      <c r="B162" s="806">
        <v>23415</v>
      </c>
      <c r="C162" s="802">
        <v>20532</v>
      </c>
      <c r="D162" s="802">
        <v>21828</v>
      </c>
      <c r="E162" s="802">
        <v>23745</v>
      </c>
      <c r="F162" s="802">
        <v>26496</v>
      </c>
    </row>
    <row r="163" spans="1:6" s="469" customFormat="1" ht="11.85" customHeight="1">
      <c r="A163" s="650" t="s">
        <v>123</v>
      </c>
      <c r="B163" s="806">
        <v>25286</v>
      </c>
      <c r="C163" s="802">
        <v>23004</v>
      </c>
      <c r="D163" s="802">
        <v>25563</v>
      </c>
      <c r="E163" s="802">
        <v>27353</v>
      </c>
      <c r="F163" s="802">
        <v>29870</v>
      </c>
    </row>
    <row r="164" spans="1:6" s="469" customFormat="1" ht="6" customHeight="1">
      <c r="A164" s="803"/>
      <c r="B164" s="809"/>
      <c r="C164" s="809"/>
      <c r="D164" s="809"/>
      <c r="E164" s="809"/>
      <c r="F164" s="809"/>
    </row>
    <row r="165" spans="1:6" s="743" customFormat="1" ht="11.1" customHeight="1">
      <c r="A165" s="591" t="s">
        <v>919</v>
      </c>
      <c r="B165" s="801"/>
      <c r="C165" s="801"/>
      <c r="D165" s="801"/>
      <c r="E165" s="801"/>
      <c r="F165" s="801"/>
    </row>
    <row r="166" spans="1:6" s="469" customFormat="1" ht="18" customHeight="1">
      <c r="A166" s="655" t="s">
        <v>147</v>
      </c>
      <c r="B166" s="805">
        <v>24925</v>
      </c>
      <c r="C166" s="804">
        <v>24822</v>
      </c>
      <c r="D166" s="804">
        <v>27507</v>
      </c>
      <c r="E166" s="804">
        <v>30595</v>
      </c>
      <c r="F166" s="804">
        <v>34573</v>
      </c>
    </row>
    <row r="167" spans="1:6" s="469" customFormat="1" ht="11.85" customHeight="1">
      <c r="A167" s="650" t="s">
        <v>74</v>
      </c>
      <c r="B167" s="806">
        <v>26296</v>
      </c>
      <c r="C167" s="802">
        <v>24580</v>
      </c>
      <c r="D167" s="802">
        <v>24910</v>
      </c>
      <c r="E167" s="802">
        <v>27878</v>
      </c>
      <c r="F167" s="802">
        <v>32044</v>
      </c>
    </row>
    <row r="168" spans="1:6" s="469" customFormat="1" ht="11.85" customHeight="1">
      <c r="A168" s="650" t="s">
        <v>232</v>
      </c>
      <c r="B168" s="806">
        <v>26759</v>
      </c>
      <c r="C168" s="802">
        <v>26411</v>
      </c>
      <c r="D168" s="802">
        <v>30239</v>
      </c>
      <c r="E168" s="802">
        <v>33550</v>
      </c>
      <c r="F168" s="802">
        <v>37394</v>
      </c>
    </row>
    <row r="169" spans="1:6" s="469" customFormat="1" ht="11.85" customHeight="1">
      <c r="A169" s="650" t="s">
        <v>75</v>
      </c>
      <c r="B169" s="806">
        <v>18359</v>
      </c>
      <c r="C169" s="802">
        <v>18977</v>
      </c>
      <c r="D169" s="802">
        <v>21045</v>
      </c>
      <c r="E169" s="802">
        <v>24028</v>
      </c>
      <c r="F169" s="802">
        <v>27878</v>
      </c>
    </row>
    <row r="170" spans="1:6" s="469" customFormat="1" ht="11.85" customHeight="1">
      <c r="A170" s="650" t="s">
        <v>76</v>
      </c>
      <c r="B170" s="806">
        <v>30207</v>
      </c>
      <c r="C170" s="802">
        <v>29632</v>
      </c>
      <c r="D170" s="802">
        <v>30387</v>
      </c>
      <c r="E170" s="802">
        <v>33690</v>
      </c>
      <c r="F170" s="802">
        <v>37030</v>
      </c>
    </row>
    <row r="171" spans="1:6" s="469" customFormat="1" ht="15.95" customHeight="1">
      <c r="A171" s="655" t="s">
        <v>148</v>
      </c>
      <c r="B171" s="805">
        <v>24265</v>
      </c>
      <c r="C171" s="804">
        <v>23691</v>
      </c>
      <c r="D171" s="804">
        <v>25969</v>
      </c>
      <c r="E171" s="804">
        <v>28314</v>
      </c>
      <c r="F171" s="804">
        <v>31197</v>
      </c>
    </row>
    <row r="172" spans="1:6" s="469" customFormat="1" ht="11.85" customHeight="1">
      <c r="A172" s="650" t="s">
        <v>111</v>
      </c>
      <c r="B172" s="806">
        <v>15502</v>
      </c>
      <c r="C172" s="802">
        <v>18393</v>
      </c>
      <c r="D172" s="802">
        <v>25150</v>
      </c>
      <c r="E172" s="802">
        <v>28535</v>
      </c>
      <c r="F172" s="802">
        <v>31729</v>
      </c>
    </row>
    <row r="173" spans="1:6" s="469" customFormat="1" ht="11.85" customHeight="1">
      <c r="A173" s="650" t="s">
        <v>112</v>
      </c>
      <c r="B173" s="806">
        <v>19545</v>
      </c>
      <c r="C173" s="802">
        <v>19841</v>
      </c>
      <c r="D173" s="802">
        <v>22061</v>
      </c>
      <c r="E173" s="802">
        <v>24336</v>
      </c>
      <c r="F173" s="802">
        <v>27010</v>
      </c>
    </row>
    <row r="174" spans="1:6" s="469" customFormat="1" ht="11.85" customHeight="1">
      <c r="A174" s="650" t="s">
        <v>113</v>
      </c>
      <c r="B174" s="806">
        <v>20276</v>
      </c>
      <c r="C174" s="802">
        <v>22930</v>
      </c>
      <c r="D174" s="802">
        <v>25061</v>
      </c>
      <c r="E174" s="802">
        <v>26988</v>
      </c>
      <c r="F174" s="802">
        <v>29371</v>
      </c>
    </row>
    <row r="175" spans="1:6" s="469" customFormat="1" ht="11.85" customHeight="1">
      <c r="A175" s="650" t="s">
        <v>233</v>
      </c>
      <c r="B175" s="806">
        <v>25797</v>
      </c>
      <c r="C175" s="802">
        <v>24754</v>
      </c>
      <c r="D175" s="802">
        <v>26733</v>
      </c>
      <c r="E175" s="802">
        <v>29022</v>
      </c>
      <c r="F175" s="802">
        <v>31980</v>
      </c>
    </row>
    <row r="176" spans="1:6" s="469" customFormat="1" ht="11.85" customHeight="1">
      <c r="A176" s="449" t="s">
        <v>114</v>
      </c>
      <c r="B176" s="802">
        <v>23497</v>
      </c>
      <c r="C176" s="802">
        <v>24396</v>
      </c>
      <c r="D176" s="802">
        <v>29511</v>
      </c>
      <c r="E176" s="802">
        <v>34440</v>
      </c>
      <c r="F176" s="802">
        <v>36186</v>
      </c>
    </row>
    <row r="177" spans="1:6" s="469" customFormat="1" ht="11.85" customHeight="1">
      <c r="A177" s="449" t="s">
        <v>115</v>
      </c>
      <c r="B177" s="802">
        <v>28318</v>
      </c>
      <c r="C177" s="802">
        <v>21658</v>
      </c>
      <c r="D177" s="802">
        <v>22136</v>
      </c>
      <c r="E177" s="802">
        <v>23457</v>
      </c>
      <c r="F177" s="802">
        <v>27025</v>
      </c>
    </row>
    <row r="178" spans="1:6" s="469" customFormat="1" ht="15.95" customHeight="1">
      <c r="A178" s="455" t="s">
        <v>149</v>
      </c>
      <c r="B178" s="804">
        <v>27337</v>
      </c>
      <c r="C178" s="804">
        <v>26269</v>
      </c>
      <c r="D178" s="804">
        <v>28513</v>
      </c>
      <c r="E178" s="804">
        <v>32310</v>
      </c>
      <c r="F178" s="804">
        <v>34880</v>
      </c>
    </row>
    <row r="179" spans="1:6" s="469" customFormat="1" ht="11.85" customHeight="1">
      <c r="A179" s="467" t="s">
        <v>150</v>
      </c>
      <c r="B179" s="807">
        <v>28026</v>
      </c>
      <c r="C179" s="807">
        <v>27007</v>
      </c>
      <c r="D179" s="807">
        <v>29132</v>
      </c>
      <c r="E179" s="807">
        <v>33275</v>
      </c>
      <c r="F179" s="807">
        <v>35765</v>
      </c>
    </row>
    <row r="180" spans="1:6" s="469" customFormat="1" ht="11.85" customHeight="1">
      <c r="A180" s="457" t="s">
        <v>241</v>
      </c>
      <c r="B180" s="802">
        <v>28524</v>
      </c>
      <c r="C180" s="802">
        <v>28418</v>
      </c>
      <c r="D180" s="802">
        <v>30878</v>
      </c>
      <c r="E180" s="802">
        <v>35012</v>
      </c>
      <c r="F180" s="802">
        <v>37617</v>
      </c>
    </row>
    <row r="181" spans="1:6" s="469" customFormat="1" ht="11.85" customHeight="1">
      <c r="A181" s="457" t="s">
        <v>235</v>
      </c>
      <c r="B181" s="802">
        <v>29439</v>
      </c>
      <c r="C181" s="802">
        <v>27693</v>
      </c>
      <c r="D181" s="802">
        <v>28002</v>
      </c>
      <c r="E181" s="802">
        <v>28208</v>
      </c>
      <c r="F181" s="802">
        <v>29308</v>
      </c>
    </row>
    <row r="182" spans="1:6" s="469" customFormat="1" ht="11.85" customHeight="1">
      <c r="A182" s="457" t="s">
        <v>210</v>
      </c>
      <c r="B182" s="802">
        <v>19776</v>
      </c>
      <c r="C182" s="802">
        <v>18174</v>
      </c>
      <c r="D182" s="802">
        <v>20125</v>
      </c>
      <c r="E182" s="802">
        <v>24390</v>
      </c>
      <c r="F182" s="802">
        <v>27133</v>
      </c>
    </row>
    <row r="183" spans="1:6" s="469" customFormat="1" ht="11.85" customHeight="1">
      <c r="A183" s="457" t="s">
        <v>236</v>
      </c>
      <c r="B183" s="802">
        <v>20125</v>
      </c>
      <c r="C183" s="802">
        <v>18175</v>
      </c>
      <c r="D183" s="802">
        <v>19947</v>
      </c>
      <c r="E183" s="802">
        <v>23262</v>
      </c>
      <c r="F183" s="802">
        <v>27958</v>
      </c>
    </row>
    <row r="184" spans="1:6" s="469" customFormat="1" ht="11.85" customHeight="1">
      <c r="A184" s="457" t="s">
        <v>237</v>
      </c>
      <c r="B184" s="802">
        <v>35656</v>
      </c>
      <c r="C184" s="802">
        <v>31558</v>
      </c>
      <c r="D184" s="802">
        <v>33079</v>
      </c>
      <c r="E184" s="802">
        <v>38626</v>
      </c>
      <c r="F184" s="802">
        <v>39390</v>
      </c>
    </row>
    <row r="185" spans="1:6" s="469" customFormat="1" ht="11.85" customHeight="1">
      <c r="A185" s="449" t="s">
        <v>97</v>
      </c>
      <c r="B185" s="802">
        <v>26767</v>
      </c>
      <c r="C185" s="802">
        <v>24762</v>
      </c>
      <c r="D185" s="802">
        <v>27703</v>
      </c>
      <c r="E185" s="802">
        <v>30710</v>
      </c>
      <c r="F185" s="802">
        <v>32531</v>
      </c>
    </row>
    <row r="186" spans="1:6" s="469" customFormat="1" ht="11.85" customHeight="1">
      <c r="A186" s="650" t="s">
        <v>98</v>
      </c>
      <c r="B186" s="806">
        <v>18727</v>
      </c>
      <c r="C186" s="802">
        <v>17069</v>
      </c>
      <c r="D186" s="802">
        <v>18894</v>
      </c>
      <c r="E186" s="802">
        <v>21568</v>
      </c>
      <c r="F186" s="802">
        <v>29060</v>
      </c>
    </row>
    <row r="187" spans="1:6" s="469" customFormat="1" ht="11.85" customHeight="1">
      <c r="A187" s="650" t="s">
        <v>99</v>
      </c>
      <c r="B187" s="806">
        <v>26380</v>
      </c>
      <c r="C187" s="802">
        <v>23060</v>
      </c>
      <c r="D187" s="802">
        <v>24238</v>
      </c>
      <c r="E187" s="802">
        <v>24707</v>
      </c>
      <c r="F187" s="802">
        <v>28754</v>
      </c>
    </row>
    <row r="188" spans="1:6" s="469" customFormat="1" ht="11.85" customHeight="1">
      <c r="A188" s="650" t="s">
        <v>100</v>
      </c>
      <c r="B188" s="806">
        <v>24525</v>
      </c>
      <c r="C188" s="802">
        <v>23810</v>
      </c>
      <c r="D188" s="802">
        <v>25288</v>
      </c>
      <c r="E188" s="802">
        <v>24796</v>
      </c>
      <c r="F188" s="802">
        <v>25099</v>
      </c>
    </row>
    <row r="189" spans="1:6" s="469" customFormat="1" ht="11.85" customHeight="1">
      <c r="A189" s="650" t="s">
        <v>101</v>
      </c>
      <c r="B189" s="806">
        <v>23535</v>
      </c>
      <c r="C189" s="802">
        <v>24312</v>
      </c>
      <c r="D189" s="802">
        <v>25721</v>
      </c>
      <c r="E189" s="802">
        <v>27113</v>
      </c>
      <c r="F189" s="802">
        <v>29645</v>
      </c>
    </row>
    <row r="190" spans="1:6" s="469" customFormat="1" ht="11.85" customHeight="1">
      <c r="A190" s="650" t="s">
        <v>102</v>
      </c>
      <c r="B190" s="806">
        <v>14643</v>
      </c>
      <c r="C190" s="802">
        <v>16625</v>
      </c>
      <c r="D190" s="802">
        <v>22125</v>
      </c>
      <c r="E190" s="802">
        <v>25288</v>
      </c>
      <c r="F190" s="802">
        <v>27432</v>
      </c>
    </row>
    <row r="191" spans="1:6" s="469" customFormat="1" ht="15.95" customHeight="1">
      <c r="A191" s="655" t="s">
        <v>151</v>
      </c>
      <c r="B191" s="805">
        <v>23579</v>
      </c>
      <c r="C191" s="804">
        <v>22845</v>
      </c>
      <c r="D191" s="804">
        <v>28311</v>
      </c>
      <c r="E191" s="804">
        <v>32280</v>
      </c>
      <c r="F191" s="804">
        <v>35089</v>
      </c>
    </row>
    <row r="192" spans="1:6" s="469" customFormat="1" ht="11.85" customHeight="1">
      <c r="A192" s="650" t="s">
        <v>107</v>
      </c>
      <c r="B192" s="806">
        <v>20277</v>
      </c>
      <c r="C192" s="802">
        <v>19376</v>
      </c>
      <c r="D192" s="802">
        <v>27603</v>
      </c>
      <c r="E192" s="802">
        <v>26837</v>
      </c>
      <c r="F192" s="802">
        <v>28105</v>
      </c>
    </row>
    <row r="193" spans="1:6" s="469" customFormat="1" ht="11.85" customHeight="1">
      <c r="A193" s="650" t="s">
        <v>108</v>
      </c>
      <c r="B193" s="806">
        <v>13159</v>
      </c>
      <c r="C193" s="802">
        <v>13357</v>
      </c>
      <c r="D193" s="802">
        <v>19677</v>
      </c>
      <c r="E193" s="802">
        <v>22008</v>
      </c>
      <c r="F193" s="802">
        <v>24359</v>
      </c>
    </row>
    <row r="194" spans="1:6" s="469" customFormat="1" ht="11.85" customHeight="1">
      <c r="A194" s="650" t="s">
        <v>109</v>
      </c>
      <c r="B194" s="806">
        <v>28583</v>
      </c>
      <c r="C194" s="802">
        <v>24093</v>
      </c>
      <c r="D194" s="802">
        <v>25019</v>
      </c>
      <c r="E194" s="802">
        <v>27037</v>
      </c>
      <c r="F194" s="802">
        <v>27423</v>
      </c>
    </row>
    <row r="195" spans="1:6" s="469" customFormat="1" ht="11.85" customHeight="1">
      <c r="A195" s="650" t="s">
        <v>110</v>
      </c>
      <c r="B195" s="806">
        <v>24884</v>
      </c>
      <c r="C195" s="802">
        <v>24572</v>
      </c>
      <c r="D195" s="802">
        <v>29720</v>
      </c>
      <c r="E195" s="802">
        <v>34662</v>
      </c>
      <c r="F195" s="802">
        <v>38043</v>
      </c>
    </row>
    <row r="196" spans="1:6" s="469" customFormat="1" ht="15.95" customHeight="1">
      <c r="A196" s="655" t="s">
        <v>152</v>
      </c>
      <c r="B196" s="805">
        <v>34117</v>
      </c>
      <c r="C196" s="804">
        <v>30653</v>
      </c>
      <c r="D196" s="804">
        <v>34082</v>
      </c>
      <c r="E196" s="804">
        <v>36766</v>
      </c>
      <c r="F196" s="804">
        <v>38588</v>
      </c>
    </row>
    <row r="197" spans="1:6" s="469" customFormat="1" ht="11.85" customHeight="1">
      <c r="A197" s="650" t="s">
        <v>51</v>
      </c>
      <c r="B197" s="806">
        <v>28403</v>
      </c>
      <c r="C197" s="802">
        <v>26958</v>
      </c>
      <c r="D197" s="802">
        <v>28832</v>
      </c>
      <c r="E197" s="802">
        <v>32872</v>
      </c>
      <c r="F197" s="802">
        <v>37215</v>
      </c>
    </row>
    <row r="198" spans="1:6" s="469" customFormat="1" ht="11.85" customHeight="1">
      <c r="A198" s="650" t="s">
        <v>234</v>
      </c>
      <c r="B198" s="806">
        <v>37586</v>
      </c>
      <c r="C198" s="802">
        <v>33115</v>
      </c>
      <c r="D198" s="802">
        <v>37524</v>
      </c>
      <c r="E198" s="802">
        <v>40458</v>
      </c>
      <c r="F198" s="802">
        <v>41499</v>
      </c>
    </row>
    <row r="199" spans="1:6" s="469" customFormat="1" ht="11.85" customHeight="1">
      <c r="A199" s="650" t="s">
        <v>52</v>
      </c>
      <c r="B199" s="806">
        <v>28877</v>
      </c>
      <c r="C199" s="802">
        <v>26642</v>
      </c>
      <c r="D199" s="802">
        <v>28216</v>
      </c>
      <c r="E199" s="802">
        <v>29118</v>
      </c>
      <c r="F199" s="802">
        <v>31509</v>
      </c>
    </row>
    <row r="200" spans="1:6" s="469" customFormat="1" ht="15.95" customHeight="1">
      <c r="A200" s="655" t="s">
        <v>153</v>
      </c>
      <c r="B200" s="805">
        <v>24009</v>
      </c>
      <c r="C200" s="804">
        <v>24495</v>
      </c>
      <c r="D200" s="804">
        <v>26118</v>
      </c>
      <c r="E200" s="804">
        <v>29914</v>
      </c>
      <c r="F200" s="804">
        <v>32749</v>
      </c>
    </row>
    <row r="201" spans="1:6" s="469" customFormat="1" ht="11.1" customHeight="1">
      <c r="A201" s="659" t="s">
        <v>162</v>
      </c>
      <c r="B201" s="808">
        <v>25220</v>
      </c>
      <c r="C201" s="807">
        <v>25245</v>
      </c>
      <c r="D201" s="807">
        <v>27214</v>
      </c>
      <c r="E201" s="807">
        <v>29779</v>
      </c>
      <c r="F201" s="807">
        <v>32300</v>
      </c>
    </row>
    <row r="202" spans="1:6" s="469" customFormat="1" ht="11.1" customHeight="1">
      <c r="A202" s="644" t="s">
        <v>165</v>
      </c>
      <c r="B202" s="806" t="s">
        <v>198</v>
      </c>
      <c r="C202" s="802" t="s">
        <v>198</v>
      </c>
      <c r="D202" s="802" t="s">
        <v>198</v>
      </c>
      <c r="E202" s="802" t="s">
        <v>198</v>
      </c>
      <c r="F202" s="802">
        <v>33223</v>
      </c>
    </row>
    <row r="203" spans="1:6" s="469" customFormat="1" ht="11.1" customHeight="1">
      <c r="A203" s="644" t="s">
        <v>166</v>
      </c>
      <c r="B203" s="806" t="s">
        <v>198</v>
      </c>
      <c r="C203" s="802" t="s">
        <v>198</v>
      </c>
      <c r="D203" s="802" t="s">
        <v>198</v>
      </c>
      <c r="E203" s="802" t="s">
        <v>198</v>
      </c>
      <c r="F203" s="802">
        <v>25503</v>
      </c>
    </row>
    <row r="204" spans="1:6" s="469" customFormat="1" ht="11.1" customHeight="1">
      <c r="A204" s="650" t="s">
        <v>116</v>
      </c>
      <c r="B204" s="806">
        <v>22668</v>
      </c>
      <c r="C204" s="802">
        <v>21432</v>
      </c>
      <c r="D204" s="802">
        <v>20939</v>
      </c>
      <c r="E204" s="802">
        <v>26648</v>
      </c>
      <c r="F204" s="802">
        <v>31461</v>
      </c>
    </row>
    <row r="205" spans="1:6" s="469" customFormat="1" ht="11.1" customHeight="1">
      <c r="A205" s="650" t="s">
        <v>117</v>
      </c>
      <c r="B205" s="806">
        <v>25335</v>
      </c>
      <c r="C205" s="802">
        <v>26408</v>
      </c>
      <c r="D205" s="802">
        <v>27841</v>
      </c>
      <c r="E205" s="802">
        <v>31258</v>
      </c>
      <c r="F205" s="802">
        <v>33353</v>
      </c>
    </row>
    <row r="206" spans="1:6" s="469" customFormat="1" ht="11.1" customHeight="1">
      <c r="A206" s="650" t="s">
        <v>118</v>
      </c>
      <c r="B206" s="806">
        <v>14945</v>
      </c>
      <c r="C206" s="802">
        <v>14941</v>
      </c>
      <c r="D206" s="802">
        <v>16332</v>
      </c>
      <c r="E206" s="802">
        <v>24563</v>
      </c>
      <c r="F206" s="802">
        <v>27703</v>
      </c>
    </row>
    <row r="207" spans="1:6" s="469" customFormat="1" ht="11.1" customHeight="1">
      <c r="A207" s="650" t="s">
        <v>119</v>
      </c>
      <c r="B207" s="806">
        <v>24070</v>
      </c>
      <c r="C207" s="802">
        <v>26832</v>
      </c>
      <c r="D207" s="802">
        <v>29007</v>
      </c>
      <c r="E207" s="802">
        <v>32074</v>
      </c>
      <c r="F207" s="802">
        <v>39793</v>
      </c>
    </row>
    <row r="208" spans="1:6" s="469" customFormat="1" ht="11.1" customHeight="1">
      <c r="A208" s="650" t="s">
        <v>120</v>
      </c>
      <c r="B208" s="806">
        <v>26136</v>
      </c>
      <c r="C208" s="802">
        <v>26703</v>
      </c>
      <c r="D208" s="802">
        <v>26835</v>
      </c>
      <c r="E208" s="802">
        <v>34297</v>
      </c>
      <c r="F208" s="802">
        <v>36232</v>
      </c>
    </row>
    <row r="209" spans="1:6" s="469" customFormat="1" ht="11.1" customHeight="1">
      <c r="A209" s="650" t="s">
        <v>121</v>
      </c>
      <c r="B209" s="806">
        <v>22532</v>
      </c>
      <c r="C209" s="802">
        <v>24234</v>
      </c>
      <c r="D209" s="802">
        <v>24200</v>
      </c>
      <c r="E209" s="802">
        <v>24071</v>
      </c>
      <c r="F209" s="802">
        <v>28380</v>
      </c>
    </row>
    <row r="210" spans="1:6" s="469" customFormat="1" ht="15.95" customHeight="1">
      <c r="A210" s="655" t="s">
        <v>154</v>
      </c>
      <c r="B210" s="805">
        <v>22398</v>
      </c>
      <c r="C210" s="804">
        <v>21217</v>
      </c>
      <c r="D210" s="804">
        <v>23689</v>
      </c>
      <c r="E210" s="804">
        <v>26999</v>
      </c>
      <c r="F210" s="804">
        <v>29701</v>
      </c>
    </row>
    <row r="211" spans="1:6" s="469" customFormat="1" ht="11.1" customHeight="1">
      <c r="A211" s="650" t="s">
        <v>103</v>
      </c>
      <c r="B211" s="806">
        <v>17115</v>
      </c>
      <c r="C211" s="802">
        <v>17795</v>
      </c>
      <c r="D211" s="802">
        <v>23744</v>
      </c>
      <c r="E211" s="802">
        <v>27326</v>
      </c>
      <c r="F211" s="802">
        <v>30140</v>
      </c>
    </row>
    <row r="212" spans="1:6" s="469" customFormat="1" ht="11.1" customHeight="1">
      <c r="A212" s="650" t="s">
        <v>104</v>
      </c>
      <c r="B212" s="806">
        <v>27234</v>
      </c>
      <c r="C212" s="802">
        <v>22510</v>
      </c>
      <c r="D212" s="802">
        <v>24891</v>
      </c>
      <c r="E212" s="802">
        <v>28171</v>
      </c>
      <c r="F212" s="802">
        <v>30263</v>
      </c>
    </row>
    <row r="213" spans="1:6" s="469" customFormat="1" ht="11.1" customHeight="1">
      <c r="A213" s="650" t="s">
        <v>105</v>
      </c>
      <c r="B213" s="806">
        <v>18793</v>
      </c>
      <c r="C213" s="802">
        <v>15852</v>
      </c>
      <c r="D213" s="802">
        <v>16503</v>
      </c>
      <c r="E213" s="802">
        <v>23954</v>
      </c>
      <c r="F213" s="802">
        <v>24282</v>
      </c>
    </row>
    <row r="214" spans="1:6" s="469" customFormat="1" ht="11.1" customHeight="1">
      <c r="A214" s="650" t="s">
        <v>106</v>
      </c>
      <c r="B214" s="806">
        <v>24053</v>
      </c>
      <c r="C214" s="802">
        <v>23567</v>
      </c>
      <c r="D214" s="802">
        <v>25990</v>
      </c>
      <c r="E214" s="802">
        <v>27592</v>
      </c>
      <c r="F214" s="802">
        <v>31181</v>
      </c>
    </row>
    <row r="215" spans="1:6" s="469" customFormat="1" ht="15.95" customHeight="1">
      <c r="A215" s="646" t="s">
        <v>155</v>
      </c>
      <c r="B215" s="805" t="s">
        <v>864</v>
      </c>
      <c r="C215" s="804" t="s">
        <v>864</v>
      </c>
      <c r="D215" s="804" t="s">
        <v>864</v>
      </c>
      <c r="E215" s="804" t="s">
        <v>864</v>
      </c>
      <c r="F215" s="804" t="s">
        <v>864</v>
      </c>
    </row>
    <row r="216" spans="1:6" s="469" customFormat="1" ht="10.5" customHeight="1">
      <c r="A216" s="803"/>
      <c r="B216" s="802"/>
      <c r="C216" s="802"/>
      <c r="D216" s="802"/>
      <c r="E216" s="802"/>
      <c r="F216" s="802"/>
    </row>
    <row r="217" spans="1:6" s="743" customFormat="1" ht="11.1" customHeight="1">
      <c r="A217" s="591" t="s">
        <v>919</v>
      </c>
      <c r="B217" s="801"/>
      <c r="C217" s="801"/>
      <c r="D217" s="801"/>
      <c r="E217" s="801"/>
      <c r="F217" s="801"/>
    </row>
  </sheetData>
  <mergeCells count="2">
    <mergeCell ref="A1:F1"/>
    <mergeCell ref="A2:F2"/>
  </mergeCells>
  <pageMargins left="0.59055118110236227" right="0.59055118110236227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3" manualBreakCount="3">
    <brk id="57" max="5" man="1"/>
    <brk id="113" max="5" man="1"/>
    <brk id="165" max="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4"/>
  <sheetViews>
    <sheetView zoomScaleNormal="100" zoomScaleSheetLayoutView="135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3" sqref="A3:A4"/>
    </sheetView>
  </sheetViews>
  <sheetFormatPr defaultRowHeight="12.75"/>
  <cols>
    <col min="1" max="1" width="25.7109375" style="822" customWidth="1"/>
    <col min="2" max="2" width="13.28515625" style="823" customWidth="1"/>
    <col min="3" max="6" width="13.28515625" style="822" customWidth="1"/>
    <col min="7" max="16384" width="9.140625" style="822"/>
  </cols>
  <sheetData>
    <row r="1" spans="1:7" ht="14.25">
      <c r="A1" s="1680" t="s">
        <v>945</v>
      </c>
      <c r="B1" s="1680"/>
      <c r="C1" s="1680"/>
      <c r="D1" s="1680"/>
      <c r="E1" s="1680"/>
      <c r="F1" s="1681"/>
      <c r="G1" s="867"/>
    </row>
    <row r="2" spans="1:7" s="865" customFormat="1" ht="5.0999999999999996" customHeight="1">
      <c r="F2" s="866"/>
    </row>
    <row r="3" spans="1:7" ht="24.95" customHeight="1">
      <c r="A3" s="1690" t="s">
        <v>936</v>
      </c>
      <c r="B3" s="1682" t="s">
        <v>935</v>
      </c>
      <c r="C3" s="1683"/>
      <c r="D3" s="1684" t="s">
        <v>934</v>
      </c>
      <c r="E3" s="1686" t="s">
        <v>933</v>
      </c>
      <c r="F3" s="1688" t="s">
        <v>932</v>
      </c>
    </row>
    <row r="4" spans="1:7" s="862" customFormat="1" ht="39.950000000000003" customHeight="1">
      <c r="A4" s="1691"/>
      <c r="B4" s="864" t="s">
        <v>931</v>
      </c>
      <c r="C4" s="863" t="s">
        <v>930</v>
      </c>
      <c r="D4" s="1685"/>
      <c r="E4" s="1687"/>
      <c r="F4" s="1689"/>
    </row>
    <row r="5" spans="1:7" s="836" customFormat="1" ht="15.95" customHeight="1">
      <c r="A5" s="861" t="s">
        <v>0</v>
      </c>
      <c r="B5" s="832">
        <v>286205265</v>
      </c>
      <c r="C5" s="832">
        <v>39756</v>
      </c>
      <c r="D5" s="832">
        <v>264955130</v>
      </c>
      <c r="E5" s="832">
        <v>2269844</v>
      </c>
      <c r="F5" s="832">
        <v>18980291</v>
      </c>
    </row>
    <row r="6" spans="1:7" s="854" customFormat="1" ht="14.1" customHeight="1">
      <c r="A6" s="860" t="s">
        <v>242</v>
      </c>
      <c r="B6" s="849">
        <v>176283313</v>
      </c>
      <c r="C6" s="849">
        <v>49156</v>
      </c>
      <c r="D6" s="849">
        <v>159266090</v>
      </c>
      <c r="E6" s="849">
        <v>1317118</v>
      </c>
      <c r="F6" s="849">
        <v>15700105</v>
      </c>
    </row>
    <row r="7" spans="1:7" s="836" customFormat="1" ht="14.1" customHeight="1">
      <c r="A7" s="859" t="s">
        <v>125</v>
      </c>
      <c r="B7" s="832">
        <v>103232731</v>
      </c>
      <c r="C7" s="832">
        <v>62031</v>
      </c>
      <c r="D7" s="832">
        <v>92050939</v>
      </c>
      <c r="E7" s="832">
        <v>225683</v>
      </c>
      <c r="F7" s="832">
        <v>10956109</v>
      </c>
    </row>
    <row r="8" spans="1:7" s="836" customFormat="1" ht="18.95" customHeight="1">
      <c r="A8" s="858" t="s">
        <v>246</v>
      </c>
      <c r="B8" s="832">
        <v>103232731</v>
      </c>
      <c r="C8" s="832">
        <v>62031</v>
      </c>
      <c r="D8" s="832">
        <v>92050939</v>
      </c>
      <c r="E8" s="832">
        <v>225683</v>
      </c>
      <c r="F8" s="832">
        <v>10956109</v>
      </c>
    </row>
    <row r="9" spans="1:7" s="836" customFormat="1" ht="11.45" customHeight="1">
      <c r="A9" s="852" t="s">
        <v>200</v>
      </c>
      <c r="B9" s="834">
        <v>430907</v>
      </c>
      <c r="C9" s="834">
        <v>15886</v>
      </c>
      <c r="D9" s="834">
        <v>430907</v>
      </c>
      <c r="E9" s="834" t="s">
        <v>198</v>
      </c>
      <c r="F9" s="834" t="s">
        <v>198</v>
      </c>
    </row>
    <row r="10" spans="1:7" s="836" customFormat="1" ht="11.45" customHeight="1">
      <c r="A10" s="852" t="s">
        <v>201</v>
      </c>
      <c r="B10" s="834">
        <v>531315</v>
      </c>
      <c r="C10" s="834">
        <v>3344</v>
      </c>
      <c r="D10" s="834">
        <v>531315</v>
      </c>
      <c r="E10" s="834" t="s">
        <v>198</v>
      </c>
      <c r="F10" s="834" t="s">
        <v>198</v>
      </c>
    </row>
    <row r="11" spans="1:7" s="836" customFormat="1" ht="11.45" customHeight="1">
      <c r="A11" s="852" t="s">
        <v>202</v>
      </c>
      <c r="B11" s="834">
        <v>627831</v>
      </c>
      <c r="C11" s="834">
        <v>11073</v>
      </c>
      <c r="D11" s="834">
        <v>627831</v>
      </c>
      <c r="E11" s="834" t="s">
        <v>198</v>
      </c>
      <c r="F11" s="834" t="s">
        <v>198</v>
      </c>
    </row>
    <row r="12" spans="1:7" s="836" customFormat="1" ht="11.45" customHeight="1">
      <c r="A12" s="852" t="s">
        <v>203</v>
      </c>
      <c r="B12" s="834">
        <v>655378</v>
      </c>
      <c r="C12" s="834">
        <v>7770</v>
      </c>
      <c r="D12" s="834">
        <v>655378</v>
      </c>
      <c r="E12" s="834" t="s">
        <v>198</v>
      </c>
      <c r="F12" s="834" t="s">
        <v>198</v>
      </c>
    </row>
    <row r="13" spans="1:7" s="836" customFormat="1" ht="11.45" customHeight="1">
      <c r="A13" s="852" t="s">
        <v>204</v>
      </c>
      <c r="B13" s="834">
        <v>710936</v>
      </c>
      <c r="C13" s="834">
        <v>4631</v>
      </c>
      <c r="D13" s="834">
        <v>674993</v>
      </c>
      <c r="E13" s="834">
        <v>35943</v>
      </c>
      <c r="F13" s="834" t="s">
        <v>198</v>
      </c>
    </row>
    <row r="14" spans="1:7" s="836" customFormat="1" ht="11.45" customHeight="1">
      <c r="A14" s="852" t="s">
        <v>205</v>
      </c>
      <c r="B14" s="834">
        <v>663145</v>
      </c>
      <c r="C14" s="834">
        <v>3932</v>
      </c>
      <c r="D14" s="834">
        <v>619240</v>
      </c>
      <c r="E14" s="834" t="s">
        <v>198</v>
      </c>
      <c r="F14" s="834">
        <v>43905</v>
      </c>
    </row>
    <row r="15" spans="1:7" s="836" customFormat="1" ht="11.45" customHeight="1">
      <c r="A15" s="852" t="s">
        <v>206</v>
      </c>
      <c r="B15" s="834">
        <v>1477234</v>
      </c>
      <c r="C15" s="834">
        <v>25242</v>
      </c>
      <c r="D15" s="834">
        <v>1477234</v>
      </c>
      <c r="E15" s="834" t="s">
        <v>198</v>
      </c>
      <c r="F15" s="834" t="s">
        <v>198</v>
      </c>
    </row>
    <row r="16" spans="1:7" s="836" customFormat="1" ht="11.45" customHeight="1">
      <c r="A16" s="852" t="s">
        <v>207</v>
      </c>
      <c r="B16" s="834">
        <v>696185</v>
      </c>
      <c r="C16" s="834">
        <v>13144</v>
      </c>
      <c r="D16" s="834">
        <v>691668</v>
      </c>
      <c r="E16" s="834">
        <v>4517</v>
      </c>
      <c r="F16" s="834" t="s">
        <v>198</v>
      </c>
    </row>
    <row r="17" spans="1:6" s="836" customFormat="1" ht="11.45" customHeight="1">
      <c r="A17" s="852" t="s">
        <v>208</v>
      </c>
      <c r="B17" s="834">
        <v>625020</v>
      </c>
      <c r="C17" s="834">
        <v>2914</v>
      </c>
      <c r="D17" s="834">
        <v>625020</v>
      </c>
      <c r="E17" s="834" t="s">
        <v>198</v>
      </c>
      <c r="F17" s="834" t="s">
        <v>198</v>
      </c>
    </row>
    <row r="18" spans="1:6" s="836" customFormat="1" ht="11.45" customHeight="1">
      <c r="A18" s="852" t="s">
        <v>209</v>
      </c>
      <c r="B18" s="834">
        <v>2285836</v>
      </c>
      <c r="C18" s="834">
        <v>31476</v>
      </c>
      <c r="D18" s="834">
        <v>2285236</v>
      </c>
      <c r="E18" s="834">
        <v>100</v>
      </c>
      <c r="F18" s="834">
        <v>500</v>
      </c>
    </row>
    <row r="19" spans="1:6" s="836" customFormat="1" ht="11.45" customHeight="1">
      <c r="A19" s="852" t="s">
        <v>210</v>
      </c>
      <c r="B19" s="834">
        <v>728335</v>
      </c>
      <c r="C19" s="834">
        <v>4163</v>
      </c>
      <c r="D19" s="834">
        <v>677232</v>
      </c>
      <c r="E19" s="834">
        <v>123</v>
      </c>
      <c r="F19" s="834">
        <v>50980</v>
      </c>
    </row>
    <row r="20" spans="1:6" s="836" customFormat="1" ht="11.45" customHeight="1">
      <c r="A20" s="852" t="s">
        <v>211</v>
      </c>
      <c r="B20" s="834">
        <v>806875</v>
      </c>
      <c r="C20" s="834">
        <v>7402</v>
      </c>
      <c r="D20" s="834">
        <v>591338</v>
      </c>
      <c r="E20" s="834">
        <v>85000</v>
      </c>
      <c r="F20" s="834">
        <v>130537</v>
      </c>
    </row>
    <row r="21" spans="1:6" s="836" customFormat="1" ht="11.45" customHeight="1">
      <c r="A21" s="852" t="s">
        <v>212</v>
      </c>
      <c r="B21" s="834">
        <v>580936</v>
      </c>
      <c r="C21" s="834">
        <v>14993</v>
      </c>
      <c r="D21" s="834">
        <v>580936</v>
      </c>
      <c r="E21" s="834" t="s">
        <v>198</v>
      </c>
      <c r="F21" s="834" t="s">
        <v>198</v>
      </c>
    </row>
    <row r="22" spans="1:6" s="836" customFormat="1" ht="11.45" customHeight="1">
      <c r="A22" s="852" t="s">
        <v>213</v>
      </c>
      <c r="B22" s="834">
        <v>316641</v>
      </c>
      <c r="C22" s="834">
        <v>15574</v>
      </c>
      <c r="D22" s="834">
        <v>316641</v>
      </c>
      <c r="E22" s="834" t="s">
        <v>198</v>
      </c>
      <c r="F22" s="834" t="s">
        <v>198</v>
      </c>
    </row>
    <row r="23" spans="1:6" s="836" customFormat="1" ht="11.45" customHeight="1">
      <c r="A23" s="852" t="s">
        <v>214</v>
      </c>
      <c r="B23" s="834">
        <v>1106162</v>
      </c>
      <c r="C23" s="834">
        <v>22964</v>
      </c>
      <c r="D23" s="834">
        <v>1089282</v>
      </c>
      <c r="E23" s="834" t="s">
        <v>198</v>
      </c>
      <c r="F23" s="834">
        <v>16880</v>
      </c>
    </row>
    <row r="24" spans="1:6" s="836" customFormat="1" ht="11.45" customHeight="1">
      <c r="A24" s="852" t="s">
        <v>215</v>
      </c>
      <c r="B24" s="834">
        <v>629265</v>
      </c>
      <c r="C24" s="834">
        <v>14243</v>
      </c>
      <c r="D24" s="834">
        <v>629265</v>
      </c>
      <c r="E24" s="834" t="s">
        <v>198</v>
      </c>
      <c r="F24" s="834" t="s">
        <v>198</v>
      </c>
    </row>
    <row r="25" spans="1:6" s="836" customFormat="1" ht="11.45" customHeight="1">
      <c r="A25" s="852" t="s">
        <v>216</v>
      </c>
      <c r="B25" s="834">
        <v>700761</v>
      </c>
      <c r="C25" s="834">
        <v>3872</v>
      </c>
      <c r="D25" s="834">
        <v>700761</v>
      </c>
      <c r="E25" s="834" t="s">
        <v>198</v>
      </c>
      <c r="F25" s="834" t="s">
        <v>198</v>
      </c>
    </row>
    <row r="26" spans="1:6" s="836" customFormat="1" ht="11.45" customHeight="1">
      <c r="A26" s="846" t="s">
        <v>929</v>
      </c>
      <c r="B26" s="845">
        <v>89659969</v>
      </c>
      <c r="C26" s="845">
        <v>53875</v>
      </c>
      <c r="D26" s="845">
        <v>78846662</v>
      </c>
      <c r="E26" s="845">
        <v>100000</v>
      </c>
      <c r="F26" s="845">
        <v>10713307</v>
      </c>
    </row>
    <row r="27" spans="1:6" s="836" customFormat="1" ht="14.1" customHeight="1">
      <c r="A27" s="859" t="s">
        <v>126</v>
      </c>
      <c r="B27" s="832">
        <v>73050582</v>
      </c>
      <c r="C27" s="832">
        <v>38007</v>
      </c>
      <c r="D27" s="832">
        <v>67215151</v>
      </c>
      <c r="E27" s="832">
        <v>1091435</v>
      </c>
      <c r="F27" s="832">
        <v>4743996</v>
      </c>
    </row>
    <row r="28" spans="1:6" s="836" customFormat="1" ht="12.95" customHeight="1">
      <c r="A28" s="858" t="s">
        <v>127</v>
      </c>
      <c r="B28" s="832">
        <v>5207068</v>
      </c>
      <c r="C28" s="832">
        <v>27967</v>
      </c>
      <c r="D28" s="832">
        <v>5158908</v>
      </c>
      <c r="E28" s="832">
        <v>45160</v>
      </c>
      <c r="F28" s="832">
        <v>3000</v>
      </c>
    </row>
    <row r="29" spans="1:6" s="836" customFormat="1" ht="11.45" customHeight="1">
      <c r="A29" s="852" t="s">
        <v>20</v>
      </c>
      <c r="B29" s="834">
        <v>1096553</v>
      </c>
      <c r="C29" s="834">
        <v>38305</v>
      </c>
      <c r="D29" s="834">
        <v>1050593</v>
      </c>
      <c r="E29" s="844">
        <v>44960</v>
      </c>
      <c r="F29" s="834">
        <v>1000</v>
      </c>
    </row>
    <row r="30" spans="1:6" s="836" customFormat="1" ht="11.45" customHeight="1">
      <c r="A30" s="852" t="s">
        <v>21</v>
      </c>
      <c r="B30" s="834">
        <v>1319000</v>
      </c>
      <c r="C30" s="834">
        <v>30947</v>
      </c>
      <c r="D30" s="834">
        <v>1319000</v>
      </c>
      <c r="E30" s="834" t="s">
        <v>198</v>
      </c>
      <c r="F30" s="834" t="s">
        <v>198</v>
      </c>
    </row>
    <row r="31" spans="1:6" s="836" customFormat="1" ht="11.45" customHeight="1">
      <c r="A31" s="852" t="s">
        <v>22</v>
      </c>
      <c r="B31" s="834">
        <v>746165</v>
      </c>
      <c r="C31" s="834">
        <v>25028</v>
      </c>
      <c r="D31" s="834">
        <v>746165</v>
      </c>
      <c r="E31" s="834" t="s">
        <v>198</v>
      </c>
      <c r="F31" s="834" t="s">
        <v>198</v>
      </c>
    </row>
    <row r="32" spans="1:6" s="836" customFormat="1" ht="11.45" customHeight="1">
      <c r="A32" s="852" t="s">
        <v>217</v>
      </c>
      <c r="B32" s="834">
        <v>2045350</v>
      </c>
      <c r="C32" s="834">
        <v>24027</v>
      </c>
      <c r="D32" s="834">
        <v>2043150</v>
      </c>
      <c r="E32" s="844">
        <v>200</v>
      </c>
      <c r="F32" s="834">
        <v>2000</v>
      </c>
    </row>
    <row r="33" spans="1:6" s="836" customFormat="1" ht="12.95" customHeight="1">
      <c r="A33" s="858" t="s">
        <v>128</v>
      </c>
      <c r="B33" s="832">
        <v>9969227</v>
      </c>
      <c r="C33" s="832">
        <v>34178</v>
      </c>
      <c r="D33" s="832">
        <v>9579802</v>
      </c>
      <c r="E33" s="832">
        <v>22399</v>
      </c>
      <c r="F33" s="832">
        <v>367026</v>
      </c>
    </row>
    <row r="34" spans="1:6" s="836" customFormat="1" ht="11.45" customHeight="1">
      <c r="A34" s="852" t="s">
        <v>13</v>
      </c>
      <c r="B34" s="834">
        <v>574639</v>
      </c>
      <c r="C34" s="834">
        <v>28843</v>
      </c>
      <c r="D34" s="834">
        <v>554139</v>
      </c>
      <c r="E34" s="834" t="s">
        <v>198</v>
      </c>
      <c r="F34" s="834">
        <v>20500</v>
      </c>
    </row>
    <row r="35" spans="1:6" s="836" customFormat="1" ht="11.45" customHeight="1">
      <c r="A35" s="852" t="s">
        <v>14</v>
      </c>
      <c r="B35" s="834">
        <v>407210</v>
      </c>
      <c r="C35" s="834">
        <v>23653</v>
      </c>
      <c r="D35" s="834">
        <v>407100</v>
      </c>
      <c r="E35" s="834">
        <v>10</v>
      </c>
      <c r="F35" s="834">
        <v>100</v>
      </c>
    </row>
    <row r="36" spans="1:6" s="836" customFormat="1" ht="11.45" customHeight="1">
      <c r="A36" s="852" t="s">
        <v>15</v>
      </c>
      <c r="B36" s="834">
        <v>1944141</v>
      </c>
      <c r="C36" s="834">
        <v>37615</v>
      </c>
      <c r="D36" s="834">
        <v>1892086</v>
      </c>
      <c r="E36" s="834" t="s">
        <v>198</v>
      </c>
      <c r="F36" s="834">
        <v>52055</v>
      </c>
    </row>
    <row r="37" spans="1:6" s="836" customFormat="1" ht="11.45" customHeight="1">
      <c r="A37" s="852" t="s">
        <v>16</v>
      </c>
      <c r="B37" s="834">
        <v>645000</v>
      </c>
      <c r="C37" s="834">
        <v>25742</v>
      </c>
      <c r="D37" s="834">
        <v>644500</v>
      </c>
      <c r="E37" s="844">
        <v>500</v>
      </c>
      <c r="F37" s="834" t="s">
        <v>198</v>
      </c>
    </row>
    <row r="38" spans="1:6" s="836" customFormat="1" ht="11.45" customHeight="1">
      <c r="A38" s="852" t="s">
        <v>17</v>
      </c>
      <c r="B38" s="834">
        <v>901356</v>
      </c>
      <c r="C38" s="834">
        <v>26988</v>
      </c>
      <c r="D38" s="834">
        <v>877016</v>
      </c>
      <c r="E38" s="844">
        <v>18000</v>
      </c>
      <c r="F38" s="834">
        <v>6340</v>
      </c>
    </row>
    <row r="39" spans="1:6" s="836" customFormat="1" ht="11.45" customHeight="1">
      <c r="A39" s="852" t="s">
        <v>18</v>
      </c>
      <c r="B39" s="834">
        <v>211202</v>
      </c>
      <c r="C39" s="834">
        <v>20453</v>
      </c>
      <c r="D39" s="834">
        <v>211202</v>
      </c>
      <c r="E39" s="834" t="s">
        <v>198</v>
      </c>
      <c r="F39" s="834" t="s">
        <v>198</v>
      </c>
    </row>
    <row r="40" spans="1:6" s="836" customFormat="1" ht="11.45" customHeight="1">
      <c r="A40" s="852" t="s">
        <v>218</v>
      </c>
      <c r="B40" s="834">
        <v>4883705</v>
      </c>
      <c r="C40" s="834">
        <v>39732</v>
      </c>
      <c r="D40" s="834">
        <v>4591785</v>
      </c>
      <c r="E40" s="834">
        <v>3889</v>
      </c>
      <c r="F40" s="834">
        <v>288031</v>
      </c>
    </row>
    <row r="41" spans="1:6" s="836" customFormat="1" ht="11.45" customHeight="1">
      <c r="A41" s="852" t="s">
        <v>19</v>
      </c>
      <c r="B41" s="834">
        <v>401974</v>
      </c>
      <c r="C41" s="834">
        <v>36003</v>
      </c>
      <c r="D41" s="834">
        <v>401974</v>
      </c>
      <c r="E41" s="834" t="s">
        <v>198</v>
      </c>
      <c r="F41" s="834" t="s">
        <v>198</v>
      </c>
    </row>
    <row r="42" spans="1:6" s="836" customFormat="1" ht="12.95" customHeight="1">
      <c r="A42" s="858" t="s">
        <v>129</v>
      </c>
      <c r="B42" s="832">
        <v>27176448</v>
      </c>
      <c r="C42" s="832">
        <v>44145</v>
      </c>
      <c r="D42" s="832">
        <v>22960050</v>
      </c>
      <c r="E42" s="832">
        <v>506403</v>
      </c>
      <c r="F42" s="832">
        <v>3709995</v>
      </c>
    </row>
    <row r="43" spans="1:6" s="836" customFormat="1" ht="11.45" customHeight="1">
      <c r="A43" s="857" t="s">
        <v>193</v>
      </c>
      <c r="B43" s="845">
        <v>19641336</v>
      </c>
      <c r="C43" s="845">
        <v>57155</v>
      </c>
      <c r="D43" s="845">
        <v>15513979</v>
      </c>
      <c r="E43" s="845">
        <v>465878</v>
      </c>
      <c r="F43" s="845">
        <v>3661479</v>
      </c>
    </row>
    <row r="44" spans="1:6" s="836" customFormat="1" ht="11.45" customHeight="1">
      <c r="A44" s="856" t="s">
        <v>163</v>
      </c>
      <c r="B44" s="834" t="s">
        <v>199</v>
      </c>
      <c r="C44" s="834" t="s">
        <v>199</v>
      </c>
      <c r="D44" s="834" t="s">
        <v>199</v>
      </c>
      <c r="E44" s="834" t="s">
        <v>199</v>
      </c>
      <c r="F44" s="834" t="s">
        <v>199</v>
      </c>
    </row>
    <row r="45" spans="1:6" s="836" customFormat="1" ht="11.45" customHeight="1">
      <c r="A45" s="856" t="s">
        <v>164</v>
      </c>
      <c r="B45" s="834" t="s">
        <v>199</v>
      </c>
      <c r="C45" s="834" t="s">
        <v>199</v>
      </c>
      <c r="D45" s="834" t="s">
        <v>199</v>
      </c>
      <c r="E45" s="834" t="s">
        <v>199</v>
      </c>
      <c r="F45" s="834" t="s">
        <v>199</v>
      </c>
    </row>
    <row r="46" spans="1:6" s="836" customFormat="1" ht="11.45" customHeight="1">
      <c r="A46" s="852" t="s">
        <v>23</v>
      </c>
      <c r="B46" s="834">
        <v>422518</v>
      </c>
      <c r="C46" s="834">
        <v>29648</v>
      </c>
      <c r="D46" s="834">
        <v>422418</v>
      </c>
      <c r="E46" s="834">
        <v>100</v>
      </c>
      <c r="F46" s="834" t="s">
        <v>198</v>
      </c>
    </row>
    <row r="47" spans="1:6" s="836" customFormat="1" ht="11.45" customHeight="1">
      <c r="A47" s="852" t="s">
        <v>24</v>
      </c>
      <c r="B47" s="834">
        <v>1183415</v>
      </c>
      <c r="C47" s="834">
        <v>21475</v>
      </c>
      <c r="D47" s="834">
        <v>1176415</v>
      </c>
      <c r="E47" s="834" t="s">
        <v>198</v>
      </c>
      <c r="F47" s="834">
        <v>7000</v>
      </c>
    </row>
    <row r="48" spans="1:6" s="836" customFormat="1" ht="11.45" customHeight="1">
      <c r="A48" s="852" t="s">
        <v>25</v>
      </c>
      <c r="B48" s="834">
        <v>473812</v>
      </c>
      <c r="C48" s="834">
        <v>35547</v>
      </c>
      <c r="D48" s="834">
        <v>473812</v>
      </c>
      <c r="E48" s="834" t="s">
        <v>198</v>
      </c>
      <c r="F48" s="834" t="s">
        <v>198</v>
      </c>
    </row>
    <row r="49" spans="1:6" s="836" customFormat="1" ht="11.45" customHeight="1">
      <c r="A49" s="852" t="s">
        <v>26</v>
      </c>
      <c r="B49" s="834">
        <v>533274</v>
      </c>
      <c r="C49" s="834">
        <v>34062</v>
      </c>
      <c r="D49" s="834">
        <v>532999</v>
      </c>
      <c r="E49" s="834">
        <v>125</v>
      </c>
      <c r="F49" s="834">
        <v>150</v>
      </c>
    </row>
    <row r="50" spans="1:6" s="836" customFormat="1" ht="11.45" customHeight="1">
      <c r="A50" s="852" t="s">
        <v>27</v>
      </c>
      <c r="B50" s="834">
        <v>1050842</v>
      </c>
      <c r="C50" s="834">
        <v>28386</v>
      </c>
      <c r="D50" s="834">
        <v>1045042</v>
      </c>
      <c r="E50" s="844">
        <v>300</v>
      </c>
      <c r="F50" s="844">
        <v>5500</v>
      </c>
    </row>
    <row r="51" spans="1:6" s="836" customFormat="1" ht="11.45" customHeight="1">
      <c r="A51" s="852" t="s">
        <v>28</v>
      </c>
      <c r="B51" s="834">
        <v>1262361</v>
      </c>
      <c r="C51" s="834">
        <v>30251</v>
      </c>
      <c r="D51" s="834">
        <v>1222311</v>
      </c>
      <c r="E51" s="834">
        <v>40000</v>
      </c>
      <c r="F51" s="844">
        <v>50</v>
      </c>
    </row>
    <row r="52" spans="1:6" s="836" customFormat="1" ht="11.45" customHeight="1">
      <c r="A52" s="852" t="s">
        <v>29</v>
      </c>
      <c r="B52" s="834">
        <v>707667</v>
      </c>
      <c r="C52" s="834">
        <v>27214</v>
      </c>
      <c r="D52" s="834">
        <v>707667</v>
      </c>
      <c r="E52" s="834" t="s">
        <v>198</v>
      </c>
      <c r="F52" s="834" t="s">
        <v>198</v>
      </c>
    </row>
    <row r="53" spans="1:6" s="836" customFormat="1" ht="11.45" customHeight="1">
      <c r="A53" s="852" t="s">
        <v>30</v>
      </c>
      <c r="B53" s="834">
        <v>616298</v>
      </c>
      <c r="C53" s="834">
        <v>38052</v>
      </c>
      <c r="D53" s="834">
        <v>616248</v>
      </c>
      <c r="E53" s="834" t="s">
        <v>198</v>
      </c>
      <c r="F53" s="834">
        <v>50</v>
      </c>
    </row>
    <row r="54" spans="1:6" s="836" customFormat="1" ht="11.45" customHeight="1">
      <c r="A54" s="852" t="s">
        <v>31</v>
      </c>
      <c r="B54" s="834">
        <v>230000</v>
      </c>
      <c r="C54" s="834">
        <v>26437</v>
      </c>
      <c r="D54" s="834">
        <v>230000</v>
      </c>
      <c r="E54" s="834" t="s">
        <v>198</v>
      </c>
      <c r="F54" s="834" t="s">
        <v>198</v>
      </c>
    </row>
    <row r="55" spans="1:6" s="836" customFormat="1" ht="11.45" customHeight="1">
      <c r="A55" s="852" t="s">
        <v>32</v>
      </c>
      <c r="B55" s="834">
        <v>685736</v>
      </c>
      <c r="C55" s="834">
        <v>24234</v>
      </c>
      <c r="D55" s="834">
        <v>684736</v>
      </c>
      <c r="E55" s="834" t="s">
        <v>198</v>
      </c>
      <c r="F55" s="834">
        <v>1000</v>
      </c>
    </row>
    <row r="56" spans="1:6" s="836" customFormat="1" ht="11.45" customHeight="1">
      <c r="A56" s="852" t="s">
        <v>33</v>
      </c>
      <c r="B56" s="834">
        <v>369189</v>
      </c>
      <c r="C56" s="834">
        <v>23545</v>
      </c>
      <c r="D56" s="834">
        <v>334423</v>
      </c>
      <c r="E56" s="834" t="s">
        <v>198</v>
      </c>
      <c r="F56" s="834">
        <v>34766</v>
      </c>
    </row>
    <row r="57" spans="1:6" s="836" customFormat="1" ht="8.1" customHeight="1">
      <c r="A57" s="831"/>
      <c r="B57" s="830"/>
      <c r="C57" s="847"/>
      <c r="D57" s="847"/>
      <c r="E57" s="847"/>
      <c r="F57" s="847"/>
    </row>
    <row r="58" spans="1:6" s="825" customFormat="1" ht="9.9499999999999993" customHeight="1">
      <c r="A58" s="828" t="s">
        <v>927</v>
      </c>
      <c r="B58" s="827"/>
      <c r="C58" s="826"/>
      <c r="D58" s="826"/>
      <c r="E58" s="826"/>
      <c r="F58" s="826"/>
    </row>
    <row r="59" spans="1:6" s="836" customFormat="1" ht="20.100000000000001" customHeight="1">
      <c r="A59" s="837" t="s">
        <v>130</v>
      </c>
      <c r="B59" s="832">
        <v>5779708</v>
      </c>
      <c r="C59" s="832">
        <v>39513</v>
      </c>
      <c r="D59" s="832">
        <v>5712598</v>
      </c>
      <c r="E59" s="832">
        <v>58350</v>
      </c>
      <c r="F59" s="832">
        <v>8760</v>
      </c>
    </row>
    <row r="60" spans="1:6" s="836" customFormat="1" ht="11.1" customHeight="1">
      <c r="A60" s="835" t="s">
        <v>7</v>
      </c>
      <c r="B60" s="834">
        <v>602217</v>
      </c>
      <c r="C60" s="834">
        <v>35683</v>
      </c>
      <c r="D60" s="834">
        <v>602017</v>
      </c>
      <c r="E60" s="834" t="s">
        <v>198</v>
      </c>
      <c r="F60" s="834">
        <v>200</v>
      </c>
    </row>
    <row r="61" spans="1:6" s="836" customFormat="1" ht="11.1" customHeight="1">
      <c r="A61" s="835" t="s">
        <v>8</v>
      </c>
      <c r="B61" s="834">
        <v>1230000</v>
      </c>
      <c r="C61" s="834">
        <v>49043</v>
      </c>
      <c r="D61" s="834">
        <v>1168700</v>
      </c>
      <c r="E61" s="834">
        <v>58300</v>
      </c>
      <c r="F61" s="834">
        <v>3000</v>
      </c>
    </row>
    <row r="62" spans="1:6" ht="11.1" customHeight="1">
      <c r="A62" s="835" t="s">
        <v>9</v>
      </c>
      <c r="B62" s="834">
        <v>2210193</v>
      </c>
      <c r="C62" s="834">
        <v>37573</v>
      </c>
      <c r="D62" s="834">
        <v>2204793</v>
      </c>
      <c r="E62" s="834" t="s">
        <v>198</v>
      </c>
      <c r="F62" s="834">
        <v>5400</v>
      </c>
    </row>
    <row r="63" spans="1:6" ht="11.1" customHeight="1">
      <c r="A63" s="835" t="s">
        <v>10</v>
      </c>
      <c r="B63" s="834">
        <v>377546</v>
      </c>
      <c r="C63" s="834">
        <v>33949</v>
      </c>
      <c r="D63" s="834">
        <v>377536</v>
      </c>
      <c r="E63" s="834" t="s">
        <v>198</v>
      </c>
      <c r="F63" s="834">
        <v>10</v>
      </c>
    </row>
    <row r="64" spans="1:6" ht="11.1" customHeight="1">
      <c r="A64" s="835" t="s">
        <v>11</v>
      </c>
      <c r="B64" s="834">
        <v>794487</v>
      </c>
      <c r="C64" s="834">
        <v>34356</v>
      </c>
      <c r="D64" s="834">
        <v>794487</v>
      </c>
      <c r="E64" s="834" t="s">
        <v>198</v>
      </c>
      <c r="F64" s="834" t="s">
        <v>198</v>
      </c>
    </row>
    <row r="65" spans="1:6" ht="11.1" customHeight="1">
      <c r="A65" s="835" t="s">
        <v>12</v>
      </c>
      <c r="B65" s="834">
        <v>565265</v>
      </c>
      <c r="C65" s="834">
        <v>50259</v>
      </c>
      <c r="D65" s="834">
        <v>565065</v>
      </c>
      <c r="E65" s="844">
        <v>50</v>
      </c>
      <c r="F65" s="834">
        <v>150</v>
      </c>
    </row>
    <row r="66" spans="1:6" ht="14.1" customHeight="1">
      <c r="A66" s="837" t="s">
        <v>131</v>
      </c>
      <c r="B66" s="832">
        <v>6785957</v>
      </c>
      <c r="C66" s="832">
        <v>36519</v>
      </c>
      <c r="D66" s="832">
        <v>6482649</v>
      </c>
      <c r="E66" s="832">
        <v>195208</v>
      </c>
      <c r="F66" s="832">
        <v>108100</v>
      </c>
    </row>
    <row r="67" spans="1:6" ht="11.1" customHeight="1">
      <c r="A67" s="835" t="s">
        <v>1</v>
      </c>
      <c r="B67" s="834">
        <v>951958</v>
      </c>
      <c r="C67" s="834">
        <v>28823</v>
      </c>
      <c r="D67" s="834">
        <v>951958</v>
      </c>
      <c r="E67" s="834" t="s">
        <v>198</v>
      </c>
      <c r="F67" s="834" t="s">
        <v>198</v>
      </c>
    </row>
    <row r="68" spans="1:6" ht="11.1" customHeight="1">
      <c r="A68" s="835" t="s">
        <v>2</v>
      </c>
      <c r="B68" s="834">
        <v>478394</v>
      </c>
      <c r="C68" s="834">
        <v>40043</v>
      </c>
      <c r="D68" s="834">
        <v>478294</v>
      </c>
      <c r="E68" s="834" t="s">
        <v>198</v>
      </c>
      <c r="F68" s="834">
        <v>100</v>
      </c>
    </row>
    <row r="69" spans="1:6" ht="11.1" customHeight="1">
      <c r="A69" s="835" t="s">
        <v>219</v>
      </c>
      <c r="B69" s="834">
        <v>5355605</v>
      </c>
      <c r="C69" s="834">
        <v>38024</v>
      </c>
      <c r="D69" s="834">
        <v>5052397</v>
      </c>
      <c r="E69" s="834">
        <v>195208</v>
      </c>
      <c r="F69" s="834">
        <v>108000</v>
      </c>
    </row>
    <row r="70" spans="1:6" ht="14.1" customHeight="1">
      <c r="A70" s="837" t="s">
        <v>132</v>
      </c>
      <c r="B70" s="832">
        <v>6931772</v>
      </c>
      <c r="C70" s="832">
        <v>37265</v>
      </c>
      <c r="D70" s="832">
        <v>6696872</v>
      </c>
      <c r="E70" s="832">
        <v>131885</v>
      </c>
      <c r="F70" s="832">
        <v>103015</v>
      </c>
    </row>
    <row r="71" spans="1:6" ht="10.5" customHeight="1">
      <c r="A71" s="835" t="s">
        <v>3</v>
      </c>
      <c r="B71" s="834">
        <v>608453</v>
      </c>
      <c r="C71" s="834">
        <v>36654</v>
      </c>
      <c r="D71" s="834">
        <v>598453</v>
      </c>
      <c r="E71" s="834" t="s">
        <v>198</v>
      </c>
      <c r="F71" s="834">
        <v>10000</v>
      </c>
    </row>
    <row r="72" spans="1:6" ht="10.5" customHeight="1">
      <c r="A72" s="835" t="s">
        <v>220</v>
      </c>
      <c r="B72" s="834">
        <v>4719593</v>
      </c>
      <c r="C72" s="834">
        <v>38525</v>
      </c>
      <c r="D72" s="834">
        <v>4499478</v>
      </c>
      <c r="E72" s="844">
        <v>130100</v>
      </c>
      <c r="F72" s="834">
        <v>90015</v>
      </c>
    </row>
    <row r="73" spans="1:6" ht="10.5" customHeight="1">
      <c r="A73" s="835" t="s">
        <v>4</v>
      </c>
      <c r="B73" s="834">
        <v>359136</v>
      </c>
      <c r="C73" s="834">
        <v>35467</v>
      </c>
      <c r="D73" s="834">
        <v>358876</v>
      </c>
      <c r="E73" s="834">
        <v>260</v>
      </c>
      <c r="F73" s="834" t="s">
        <v>198</v>
      </c>
    </row>
    <row r="74" spans="1:6" ht="10.5" customHeight="1">
      <c r="A74" s="835" t="s">
        <v>5</v>
      </c>
      <c r="B74" s="834">
        <v>780000</v>
      </c>
      <c r="C74" s="834">
        <v>32895</v>
      </c>
      <c r="D74" s="834">
        <v>776600</v>
      </c>
      <c r="E74" s="834">
        <v>400</v>
      </c>
      <c r="F74" s="834">
        <v>3000</v>
      </c>
    </row>
    <row r="75" spans="1:6" ht="10.5" customHeight="1">
      <c r="A75" s="835" t="s">
        <v>6</v>
      </c>
      <c r="B75" s="834">
        <v>464590</v>
      </c>
      <c r="C75" s="834">
        <v>35554</v>
      </c>
      <c r="D75" s="834">
        <v>463465</v>
      </c>
      <c r="E75" s="834">
        <v>1125</v>
      </c>
      <c r="F75" s="834" t="s">
        <v>198</v>
      </c>
    </row>
    <row r="76" spans="1:6" ht="14.1" customHeight="1">
      <c r="A76" s="837" t="s">
        <v>133</v>
      </c>
      <c r="B76" s="832">
        <v>11200402</v>
      </c>
      <c r="C76" s="832">
        <v>36082</v>
      </c>
      <c r="D76" s="832">
        <v>10624272</v>
      </c>
      <c r="E76" s="832">
        <v>132030</v>
      </c>
      <c r="F76" s="832">
        <v>444100</v>
      </c>
    </row>
    <row r="77" spans="1:6" ht="10.5" customHeight="1">
      <c r="A77" s="835" t="s">
        <v>34</v>
      </c>
      <c r="B77" s="834">
        <v>1781256</v>
      </c>
      <c r="C77" s="834">
        <v>37711</v>
      </c>
      <c r="D77" s="834">
        <v>1741156</v>
      </c>
      <c r="E77" s="834">
        <v>40000</v>
      </c>
      <c r="F77" s="834">
        <v>100</v>
      </c>
    </row>
    <row r="78" spans="1:6" ht="10.5" customHeight="1">
      <c r="A78" s="835" t="s">
        <v>35</v>
      </c>
      <c r="B78" s="834">
        <v>632598</v>
      </c>
      <c r="C78" s="834">
        <v>58770</v>
      </c>
      <c r="D78" s="834">
        <v>518598</v>
      </c>
      <c r="E78" s="834">
        <v>79000</v>
      </c>
      <c r="F78" s="834">
        <v>35000</v>
      </c>
    </row>
    <row r="79" spans="1:6" ht="10.5" customHeight="1">
      <c r="A79" s="835" t="s">
        <v>36</v>
      </c>
      <c r="B79" s="834">
        <v>1434620</v>
      </c>
      <c r="C79" s="834">
        <v>72783</v>
      </c>
      <c r="D79" s="834">
        <v>1434100</v>
      </c>
      <c r="E79" s="834">
        <v>20</v>
      </c>
      <c r="F79" s="834">
        <v>500</v>
      </c>
    </row>
    <row r="80" spans="1:6" s="836" customFormat="1" ht="10.5" customHeight="1">
      <c r="A80" s="835" t="s">
        <v>37</v>
      </c>
      <c r="B80" s="834">
        <v>1812402</v>
      </c>
      <c r="C80" s="834">
        <v>33670</v>
      </c>
      <c r="D80" s="834">
        <v>1792402</v>
      </c>
      <c r="E80" s="834" t="s">
        <v>198</v>
      </c>
      <c r="F80" s="834">
        <v>20000</v>
      </c>
    </row>
    <row r="81" spans="1:6" ht="10.5" customHeight="1">
      <c r="A81" s="835" t="s">
        <v>221</v>
      </c>
      <c r="B81" s="834">
        <v>1930488</v>
      </c>
      <c r="C81" s="834">
        <v>24318</v>
      </c>
      <c r="D81" s="834">
        <v>1910478</v>
      </c>
      <c r="E81" s="834">
        <v>13010</v>
      </c>
      <c r="F81" s="834">
        <v>7000</v>
      </c>
    </row>
    <row r="82" spans="1:6" ht="10.5" customHeight="1">
      <c r="A82" s="835" t="s">
        <v>38</v>
      </c>
      <c r="B82" s="834">
        <v>2432006</v>
      </c>
      <c r="C82" s="834">
        <v>37063</v>
      </c>
      <c r="D82" s="834">
        <v>2300506</v>
      </c>
      <c r="E82" s="834" t="s">
        <v>198</v>
      </c>
      <c r="F82" s="834">
        <v>131500</v>
      </c>
    </row>
    <row r="83" spans="1:6" ht="10.5" customHeight="1">
      <c r="A83" s="835" t="s">
        <v>39</v>
      </c>
      <c r="B83" s="834">
        <v>1177032</v>
      </c>
      <c r="C83" s="834">
        <v>34744</v>
      </c>
      <c r="D83" s="834">
        <v>927032</v>
      </c>
      <c r="E83" s="834" t="s">
        <v>198</v>
      </c>
      <c r="F83" s="844">
        <v>250000</v>
      </c>
    </row>
    <row r="84" spans="1:6" s="854" customFormat="1" ht="14.1" customHeight="1">
      <c r="A84" s="855" t="s">
        <v>192</v>
      </c>
      <c r="B84" s="849">
        <v>109921952</v>
      </c>
      <c r="C84" s="849">
        <v>30425</v>
      </c>
      <c r="D84" s="849">
        <v>105689040</v>
      </c>
      <c r="E84" s="849">
        <v>952726</v>
      </c>
      <c r="F84" s="849">
        <v>3280186</v>
      </c>
    </row>
    <row r="85" spans="1:6" ht="21.95" customHeight="1">
      <c r="A85" s="833" t="s">
        <v>244</v>
      </c>
      <c r="B85" s="832">
        <v>61372518</v>
      </c>
      <c r="C85" s="832">
        <v>30409</v>
      </c>
      <c r="D85" s="832">
        <v>58570815</v>
      </c>
      <c r="E85" s="832">
        <v>872170</v>
      </c>
      <c r="F85" s="832">
        <v>1929533</v>
      </c>
    </row>
    <row r="86" spans="1:6" ht="14.1" customHeight="1">
      <c r="A86" s="837" t="s">
        <v>134</v>
      </c>
      <c r="B86" s="832">
        <v>8648987</v>
      </c>
      <c r="C86" s="832">
        <v>30431</v>
      </c>
      <c r="D86" s="832">
        <v>8388919</v>
      </c>
      <c r="E86" s="832">
        <v>50150</v>
      </c>
      <c r="F86" s="832">
        <v>209918</v>
      </c>
    </row>
    <row r="87" spans="1:6" ht="10.5" customHeight="1">
      <c r="A87" s="835" t="s">
        <v>77</v>
      </c>
      <c r="B87" s="834">
        <v>347000</v>
      </c>
      <c r="C87" s="834">
        <v>18492</v>
      </c>
      <c r="D87" s="834">
        <v>347000</v>
      </c>
      <c r="E87" s="834" t="s">
        <v>198</v>
      </c>
      <c r="F87" s="834" t="s">
        <v>198</v>
      </c>
    </row>
    <row r="88" spans="1:6" ht="10.5" customHeight="1">
      <c r="A88" s="835" t="s">
        <v>78</v>
      </c>
      <c r="B88" s="834">
        <v>829644</v>
      </c>
      <c r="C88" s="834">
        <v>32165</v>
      </c>
      <c r="D88" s="834">
        <v>825934</v>
      </c>
      <c r="E88" s="834" t="s">
        <v>198</v>
      </c>
      <c r="F88" s="834">
        <v>3710</v>
      </c>
    </row>
    <row r="89" spans="1:6" ht="10.5" customHeight="1">
      <c r="A89" s="835" t="s">
        <v>79</v>
      </c>
      <c r="B89" s="834">
        <v>280000</v>
      </c>
      <c r="C89" s="834">
        <v>23486</v>
      </c>
      <c r="D89" s="834">
        <v>280000</v>
      </c>
      <c r="E89" s="834" t="s">
        <v>198</v>
      </c>
      <c r="F89" s="834" t="s">
        <v>198</v>
      </c>
    </row>
    <row r="90" spans="1:6" s="836" customFormat="1" ht="10.5" customHeight="1">
      <c r="A90" s="835" t="s">
        <v>80</v>
      </c>
      <c r="B90" s="834">
        <v>575099</v>
      </c>
      <c r="C90" s="834">
        <v>35176</v>
      </c>
      <c r="D90" s="834">
        <v>575099</v>
      </c>
      <c r="E90" s="834" t="s">
        <v>198</v>
      </c>
      <c r="F90" s="834" t="s">
        <v>198</v>
      </c>
    </row>
    <row r="91" spans="1:6" ht="10.5" customHeight="1">
      <c r="A91" s="835" t="s">
        <v>81</v>
      </c>
      <c r="B91" s="834">
        <v>665228</v>
      </c>
      <c r="C91" s="834">
        <v>22657</v>
      </c>
      <c r="D91" s="834">
        <v>665178</v>
      </c>
      <c r="E91" s="834">
        <v>50</v>
      </c>
      <c r="F91" s="834" t="s">
        <v>198</v>
      </c>
    </row>
    <row r="92" spans="1:6" ht="10.5" customHeight="1">
      <c r="A92" s="835" t="s">
        <v>82</v>
      </c>
      <c r="B92" s="834">
        <v>698022</v>
      </c>
      <c r="C92" s="834">
        <v>26075</v>
      </c>
      <c r="D92" s="834">
        <v>694522</v>
      </c>
      <c r="E92" s="834" t="s">
        <v>198</v>
      </c>
      <c r="F92" s="834">
        <v>3500</v>
      </c>
    </row>
    <row r="93" spans="1:6" ht="10.5" customHeight="1">
      <c r="A93" s="835" t="s">
        <v>83</v>
      </c>
      <c r="B93" s="834">
        <v>1013469</v>
      </c>
      <c r="C93" s="834">
        <v>27565</v>
      </c>
      <c r="D93" s="834">
        <v>1006761</v>
      </c>
      <c r="E93" s="834" t="s">
        <v>198</v>
      </c>
      <c r="F93" s="834">
        <v>6708</v>
      </c>
    </row>
    <row r="94" spans="1:6" ht="10.5" customHeight="1">
      <c r="A94" s="835" t="s">
        <v>84</v>
      </c>
      <c r="B94" s="834">
        <v>670210</v>
      </c>
      <c r="C94" s="834">
        <v>25455</v>
      </c>
      <c r="D94" s="834">
        <v>560210</v>
      </c>
      <c r="E94" s="834">
        <v>15000</v>
      </c>
      <c r="F94" s="834">
        <v>95000</v>
      </c>
    </row>
    <row r="95" spans="1:6" ht="10.5" customHeight="1">
      <c r="A95" s="835" t="s">
        <v>222</v>
      </c>
      <c r="B95" s="834">
        <v>2490660</v>
      </c>
      <c r="C95" s="834">
        <v>32126</v>
      </c>
      <c r="D95" s="834">
        <v>2454660</v>
      </c>
      <c r="E95" s="844">
        <v>35000</v>
      </c>
      <c r="F95" s="834">
        <v>1000</v>
      </c>
    </row>
    <row r="96" spans="1:6" ht="10.5" customHeight="1">
      <c r="A96" s="835" t="s">
        <v>85</v>
      </c>
      <c r="B96" s="834">
        <v>1079655</v>
      </c>
      <c r="C96" s="834">
        <v>73787</v>
      </c>
      <c r="D96" s="834">
        <v>979555</v>
      </c>
      <c r="E96" s="834">
        <v>100</v>
      </c>
      <c r="F96" s="834">
        <v>100000</v>
      </c>
    </row>
    <row r="97" spans="1:7" s="836" customFormat="1" ht="14.1" customHeight="1">
      <c r="A97" s="837" t="s">
        <v>135</v>
      </c>
      <c r="B97" s="832">
        <v>5707411</v>
      </c>
      <c r="C97" s="832">
        <v>32970</v>
      </c>
      <c r="D97" s="832">
        <v>5567041</v>
      </c>
      <c r="E97" s="832">
        <v>95660</v>
      </c>
      <c r="F97" s="832">
        <v>44710</v>
      </c>
    </row>
    <row r="98" spans="1:7" ht="10.5" customHeight="1">
      <c r="A98" s="835" t="s">
        <v>223</v>
      </c>
      <c r="B98" s="834">
        <v>2317722</v>
      </c>
      <c r="C98" s="834">
        <v>25821</v>
      </c>
      <c r="D98" s="834">
        <v>2215722</v>
      </c>
      <c r="E98" s="844">
        <v>85000</v>
      </c>
      <c r="F98" s="834">
        <v>17000</v>
      </c>
    </row>
    <row r="99" spans="1:7" ht="10.5" customHeight="1">
      <c r="A99" s="835" t="s">
        <v>46</v>
      </c>
      <c r="B99" s="834">
        <v>1227108</v>
      </c>
      <c r="C99" s="834">
        <v>79693</v>
      </c>
      <c r="D99" s="834">
        <v>1222128</v>
      </c>
      <c r="E99" s="834">
        <v>4980</v>
      </c>
      <c r="F99" s="834" t="s">
        <v>198</v>
      </c>
    </row>
    <row r="100" spans="1:7" ht="10.5" customHeight="1">
      <c r="A100" s="835" t="s">
        <v>47</v>
      </c>
      <c r="B100" s="834">
        <v>364489</v>
      </c>
      <c r="C100" s="834">
        <v>29045</v>
      </c>
      <c r="D100" s="834">
        <v>362889</v>
      </c>
      <c r="E100" s="834" t="s">
        <v>198</v>
      </c>
      <c r="F100" s="834">
        <v>1600</v>
      </c>
    </row>
    <row r="101" spans="1:7" ht="10.5" customHeight="1">
      <c r="A101" s="835" t="s">
        <v>48</v>
      </c>
      <c r="B101" s="834">
        <v>410470</v>
      </c>
      <c r="C101" s="834">
        <v>28955</v>
      </c>
      <c r="D101" s="834">
        <v>378970</v>
      </c>
      <c r="E101" s="834">
        <v>5500</v>
      </c>
      <c r="F101" s="834">
        <v>26000</v>
      </c>
    </row>
    <row r="102" spans="1:7" ht="10.5" customHeight="1">
      <c r="A102" s="835" t="s">
        <v>49</v>
      </c>
      <c r="B102" s="834">
        <v>373622</v>
      </c>
      <c r="C102" s="834">
        <v>30201</v>
      </c>
      <c r="D102" s="834">
        <v>373432</v>
      </c>
      <c r="E102" s="834">
        <v>180</v>
      </c>
      <c r="F102" s="834">
        <v>10</v>
      </c>
    </row>
    <row r="103" spans="1:7" ht="10.5" customHeight="1">
      <c r="A103" s="835" t="s">
        <v>50</v>
      </c>
      <c r="B103" s="834">
        <v>1014000</v>
      </c>
      <c r="C103" s="834">
        <v>35145</v>
      </c>
      <c r="D103" s="834">
        <v>1013900</v>
      </c>
      <c r="E103" s="834" t="s">
        <v>198</v>
      </c>
      <c r="F103" s="834">
        <v>100</v>
      </c>
    </row>
    <row r="104" spans="1:7" ht="14.1" customHeight="1">
      <c r="A104" s="837" t="s">
        <v>136</v>
      </c>
      <c r="B104" s="832">
        <v>7562997</v>
      </c>
      <c r="C104" s="832">
        <v>25511</v>
      </c>
      <c r="D104" s="832">
        <v>6998886</v>
      </c>
      <c r="E104" s="832">
        <v>280400</v>
      </c>
      <c r="F104" s="832">
        <v>283711</v>
      </c>
    </row>
    <row r="105" spans="1:7" ht="10.5" customHeight="1">
      <c r="A105" s="835" t="s">
        <v>40</v>
      </c>
      <c r="B105" s="834">
        <v>596000</v>
      </c>
      <c r="C105" s="834">
        <v>20870</v>
      </c>
      <c r="D105" s="834">
        <v>570039</v>
      </c>
      <c r="E105" s="834" t="s">
        <v>198</v>
      </c>
      <c r="F105" s="834">
        <v>25961</v>
      </c>
    </row>
    <row r="106" spans="1:7" ht="10.5" customHeight="1">
      <c r="A106" s="835" t="s">
        <v>41</v>
      </c>
      <c r="B106" s="840">
        <v>399972</v>
      </c>
      <c r="C106" s="839">
        <v>23161</v>
      </c>
      <c r="D106" s="839">
        <v>394972</v>
      </c>
      <c r="E106" s="839" t="s">
        <v>198</v>
      </c>
      <c r="F106" s="853">
        <v>5000</v>
      </c>
      <c r="G106" s="838"/>
    </row>
    <row r="107" spans="1:7" s="848" customFormat="1" ht="10.5" customHeight="1">
      <c r="A107" s="835" t="s">
        <v>42</v>
      </c>
      <c r="B107" s="834">
        <v>289902</v>
      </c>
      <c r="C107" s="834">
        <v>22385</v>
      </c>
      <c r="D107" s="834">
        <v>289802</v>
      </c>
      <c r="E107" s="834">
        <v>100</v>
      </c>
      <c r="F107" s="834" t="s">
        <v>198</v>
      </c>
      <c r="G107" s="849"/>
    </row>
    <row r="108" spans="1:7" ht="10.5" customHeight="1">
      <c r="A108" s="835" t="s">
        <v>43</v>
      </c>
      <c r="B108" s="834">
        <v>455409</v>
      </c>
      <c r="C108" s="834">
        <v>26716</v>
      </c>
      <c r="D108" s="834">
        <v>423909</v>
      </c>
      <c r="E108" s="834" t="s">
        <v>198</v>
      </c>
      <c r="F108" s="834">
        <v>31500</v>
      </c>
    </row>
    <row r="109" spans="1:7" ht="10.5" customHeight="1">
      <c r="A109" s="835" t="s">
        <v>224</v>
      </c>
      <c r="B109" s="834">
        <v>1850441</v>
      </c>
      <c r="C109" s="834">
        <v>23495</v>
      </c>
      <c r="D109" s="834">
        <v>1829441</v>
      </c>
      <c r="E109" s="834" t="s">
        <v>198</v>
      </c>
      <c r="F109" s="834">
        <v>21000</v>
      </c>
    </row>
    <row r="110" spans="1:7" ht="10.5" customHeight="1">
      <c r="A110" s="835" t="s">
        <v>44</v>
      </c>
      <c r="B110" s="834">
        <v>345000</v>
      </c>
      <c r="C110" s="834">
        <v>24207</v>
      </c>
      <c r="D110" s="834">
        <v>344850</v>
      </c>
      <c r="E110" s="834" t="s">
        <v>198</v>
      </c>
      <c r="F110" s="834">
        <v>150</v>
      </c>
    </row>
    <row r="111" spans="1:7" ht="10.5" customHeight="1">
      <c r="A111" s="835" t="s">
        <v>45</v>
      </c>
      <c r="B111" s="834">
        <v>436545</v>
      </c>
      <c r="C111" s="834">
        <v>35391</v>
      </c>
      <c r="D111" s="834">
        <v>436245</v>
      </c>
      <c r="E111" s="834">
        <v>300</v>
      </c>
      <c r="F111" s="834" t="s">
        <v>198</v>
      </c>
    </row>
    <row r="112" spans="1:7" s="836" customFormat="1" ht="10.5" customHeight="1">
      <c r="A112" s="835" t="s">
        <v>225</v>
      </c>
      <c r="B112" s="834">
        <v>3189728</v>
      </c>
      <c r="C112" s="834">
        <v>27668</v>
      </c>
      <c r="D112" s="834">
        <v>2709628</v>
      </c>
      <c r="E112" s="834">
        <v>280000</v>
      </c>
      <c r="F112" s="834">
        <v>200100</v>
      </c>
    </row>
    <row r="113" spans="1:6" s="836" customFormat="1" ht="11.45" customHeight="1">
      <c r="A113" s="831"/>
      <c r="B113" s="830"/>
      <c r="C113" s="847"/>
      <c r="D113" s="847"/>
      <c r="E113" s="847"/>
      <c r="F113" s="847"/>
    </row>
    <row r="114" spans="1:6" s="825" customFormat="1" ht="11.25" customHeight="1">
      <c r="A114" s="828" t="s">
        <v>927</v>
      </c>
      <c r="B114" s="827"/>
      <c r="C114" s="826"/>
      <c r="D114" s="826"/>
      <c r="E114" s="826"/>
      <c r="F114" s="826"/>
    </row>
    <row r="115" spans="1:6" ht="20.100000000000001" customHeight="1">
      <c r="A115" s="837" t="s">
        <v>137</v>
      </c>
      <c r="B115" s="832">
        <v>5514927</v>
      </c>
      <c r="C115" s="832">
        <v>26132</v>
      </c>
      <c r="D115" s="832">
        <v>5495007</v>
      </c>
      <c r="E115" s="832">
        <v>12560</v>
      </c>
      <c r="F115" s="832">
        <v>7360</v>
      </c>
    </row>
    <row r="116" spans="1:6" ht="11.1" customHeight="1">
      <c r="A116" s="835" t="s">
        <v>86</v>
      </c>
      <c r="B116" s="834">
        <v>1160226</v>
      </c>
      <c r="C116" s="834">
        <v>26375</v>
      </c>
      <c r="D116" s="834">
        <v>1159726</v>
      </c>
      <c r="E116" s="834">
        <v>500</v>
      </c>
      <c r="F116" s="834" t="s">
        <v>198</v>
      </c>
    </row>
    <row r="117" spans="1:6" ht="11.1" customHeight="1">
      <c r="A117" s="835" t="s">
        <v>87</v>
      </c>
      <c r="B117" s="834">
        <v>743115</v>
      </c>
      <c r="C117" s="834">
        <v>23473</v>
      </c>
      <c r="D117" s="834">
        <v>743115</v>
      </c>
      <c r="E117" s="834" t="s">
        <v>198</v>
      </c>
      <c r="F117" s="834" t="s">
        <v>198</v>
      </c>
    </row>
    <row r="118" spans="1:6" ht="11.1" customHeight="1">
      <c r="A118" s="835" t="s">
        <v>88</v>
      </c>
      <c r="B118" s="834">
        <v>562406</v>
      </c>
      <c r="C118" s="834">
        <v>27260</v>
      </c>
      <c r="D118" s="834">
        <v>561406</v>
      </c>
      <c r="E118" s="834">
        <v>500</v>
      </c>
      <c r="F118" s="834">
        <v>500</v>
      </c>
    </row>
    <row r="119" spans="1:6" ht="11.1" customHeight="1">
      <c r="A119" s="835" t="s">
        <v>226</v>
      </c>
      <c r="B119" s="834">
        <v>3049180</v>
      </c>
      <c r="C119" s="834">
        <v>26569</v>
      </c>
      <c r="D119" s="834">
        <v>3030760</v>
      </c>
      <c r="E119" s="834">
        <v>11560</v>
      </c>
      <c r="F119" s="834">
        <v>6860</v>
      </c>
    </row>
    <row r="120" spans="1:6" ht="18" customHeight="1">
      <c r="A120" s="837" t="s">
        <v>138</v>
      </c>
      <c r="B120" s="832">
        <v>6738415</v>
      </c>
      <c r="C120" s="832">
        <v>31664</v>
      </c>
      <c r="D120" s="832">
        <v>6373261</v>
      </c>
      <c r="E120" s="832">
        <v>3300</v>
      </c>
      <c r="F120" s="832">
        <v>361854</v>
      </c>
    </row>
    <row r="121" spans="1:6" ht="11.1" customHeight="1">
      <c r="A121" s="835" t="s">
        <v>65</v>
      </c>
      <c r="B121" s="834">
        <v>682341</v>
      </c>
      <c r="C121" s="834">
        <v>29855</v>
      </c>
      <c r="D121" s="834">
        <v>682241</v>
      </c>
      <c r="E121" s="834" t="s">
        <v>198</v>
      </c>
      <c r="F121" s="834">
        <v>100</v>
      </c>
    </row>
    <row r="122" spans="1:6" ht="11.1" customHeight="1">
      <c r="A122" s="852" t="s">
        <v>227</v>
      </c>
      <c r="B122" s="834">
        <v>2670114</v>
      </c>
      <c r="C122" s="834">
        <v>37192</v>
      </c>
      <c r="D122" s="834">
        <v>2469114</v>
      </c>
      <c r="E122" s="834" t="s">
        <v>198</v>
      </c>
      <c r="F122" s="834">
        <v>201000</v>
      </c>
    </row>
    <row r="123" spans="1:6" ht="11.1" customHeight="1">
      <c r="A123" s="835" t="s">
        <v>66</v>
      </c>
      <c r="B123" s="834">
        <v>1328500</v>
      </c>
      <c r="C123" s="834">
        <v>24693</v>
      </c>
      <c r="D123" s="834">
        <v>1239500</v>
      </c>
      <c r="E123" s="834" t="s">
        <v>198</v>
      </c>
      <c r="F123" s="834">
        <v>89000</v>
      </c>
    </row>
    <row r="124" spans="1:6" ht="11.1" customHeight="1">
      <c r="A124" s="835" t="s">
        <v>67</v>
      </c>
      <c r="B124" s="834">
        <v>361400</v>
      </c>
      <c r="C124" s="834">
        <v>33488</v>
      </c>
      <c r="D124" s="834">
        <v>352400</v>
      </c>
      <c r="E124" s="834" t="s">
        <v>198</v>
      </c>
      <c r="F124" s="834">
        <v>9000</v>
      </c>
    </row>
    <row r="125" spans="1:6" ht="11.1" customHeight="1">
      <c r="A125" s="835" t="s">
        <v>68</v>
      </c>
      <c r="B125" s="834">
        <v>906060</v>
      </c>
      <c r="C125" s="834">
        <v>38950</v>
      </c>
      <c r="D125" s="834">
        <v>863240</v>
      </c>
      <c r="E125" s="834">
        <v>3300</v>
      </c>
      <c r="F125" s="834">
        <v>39520</v>
      </c>
    </row>
    <row r="126" spans="1:6" ht="11.1" customHeight="1">
      <c r="A126" s="835" t="s">
        <v>69</v>
      </c>
      <c r="B126" s="834">
        <v>790000</v>
      </c>
      <c r="C126" s="834">
        <v>26068</v>
      </c>
      <c r="D126" s="834">
        <v>766766</v>
      </c>
      <c r="E126" s="834" t="s">
        <v>198</v>
      </c>
      <c r="F126" s="834">
        <v>23234</v>
      </c>
    </row>
    <row r="127" spans="1:6" s="836" customFormat="1" ht="18" customHeight="1">
      <c r="A127" s="837" t="s">
        <v>139</v>
      </c>
      <c r="B127" s="832">
        <v>5930873</v>
      </c>
      <c r="C127" s="832">
        <v>24726</v>
      </c>
      <c r="D127" s="832">
        <v>5763542</v>
      </c>
      <c r="E127" s="832">
        <v>3591</v>
      </c>
      <c r="F127" s="832">
        <v>163740</v>
      </c>
    </row>
    <row r="128" spans="1:6" ht="11.1" customHeight="1">
      <c r="A128" s="835" t="s">
        <v>92</v>
      </c>
      <c r="B128" s="834">
        <v>633323</v>
      </c>
      <c r="C128" s="834">
        <v>24156</v>
      </c>
      <c r="D128" s="834">
        <v>629023</v>
      </c>
      <c r="E128" s="834" t="s">
        <v>198</v>
      </c>
      <c r="F128" s="834">
        <v>4300</v>
      </c>
    </row>
    <row r="129" spans="1:6" ht="11.1" customHeight="1">
      <c r="A129" s="835" t="s">
        <v>93</v>
      </c>
      <c r="B129" s="834">
        <v>556684</v>
      </c>
      <c r="C129" s="834">
        <v>34517</v>
      </c>
      <c r="D129" s="834">
        <v>502684</v>
      </c>
      <c r="E129" s="834">
        <v>2000</v>
      </c>
      <c r="F129" s="834">
        <v>52000</v>
      </c>
    </row>
    <row r="130" spans="1:6" ht="11.1" customHeight="1">
      <c r="A130" s="835" t="s">
        <v>94</v>
      </c>
      <c r="B130" s="834">
        <v>430814</v>
      </c>
      <c r="C130" s="834">
        <v>24217</v>
      </c>
      <c r="D130" s="834">
        <v>410174</v>
      </c>
      <c r="E130" s="834">
        <v>400</v>
      </c>
      <c r="F130" s="834">
        <v>20240</v>
      </c>
    </row>
    <row r="131" spans="1:6" ht="11.1" customHeight="1">
      <c r="A131" s="835" t="s">
        <v>228</v>
      </c>
      <c r="B131" s="834">
        <v>2919375</v>
      </c>
      <c r="C131" s="834">
        <v>22827</v>
      </c>
      <c r="D131" s="834">
        <v>2917375</v>
      </c>
      <c r="E131" s="834" t="s">
        <v>198</v>
      </c>
      <c r="F131" s="834">
        <v>2000</v>
      </c>
    </row>
    <row r="132" spans="1:6" ht="11.1" customHeight="1">
      <c r="A132" s="835" t="s">
        <v>95</v>
      </c>
      <c r="B132" s="834">
        <v>1094277</v>
      </c>
      <c r="C132" s="834">
        <v>25763</v>
      </c>
      <c r="D132" s="834">
        <v>1028886</v>
      </c>
      <c r="E132" s="834">
        <v>191</v>
      </c>
      <c r="F132" s="834">
        <v>65200</v>
      </c>
    </row>
    <row r="133" spans="1:6" ht="11.1" customHeight="1">
      <c r="A133" s="835" t="s">
        <v>96</v>
      </c>
      <c r="B133" s="834">
        <v>296400</v>
      </c>
      <c r="C133" s="834">
        <v>31657</v>
      </c>
      <c r="D133" s="834">
        <v>275400</v>
      </c>
      <c r="E133" s="834">
        <v>1000</v>
      </c>
      <c r="F133" s="834">
        <v>20000</v>
      </c>
    </row>
    <row r="134" spans="1:6" ht="18" customHeight="1">
      <c r="A134" s="837" t="s">
        <v>140</v>
      </c>
      <c r="B134" s="832">
        <v>7764854</v>
      </c>
      <c r="C134" s="832">
        <v>25152</v>
      </c>
      <c r="D134" s="832">
        <v>7401934</v>
      </c>
      <c r="E134" s="832">
        <v>99880</v>
      </c>
      <c r="F134" s="832">
        <v>263040</v>
      </c>
    </row>
    <row r="135" spans="1:6" s="836" customFormat="1" ht="11.1" customHeight="1">
      <c r="A135" s="835" t="s">
        <v>89</v>
      </c>
      <c r="B135" s="834">
        <v>825632</v>
      </c>
      <c r="C135" s="834">
        <v>30211</v>
      </c>
      <c r="D135" s="834">
        <v>778132</v>
      </c>
      <c r="E135" s="834" t="s">
        <v>198</v>
      </c>
      <c r="F135" s="834">
        <v>47500</v>
      </c>
    </row>
    <row r="136" spans="1:6" ht="11.1" customHeight="1">
      <c r="A136" s="835" t="s">
        <v>229</v>
      </c>
      <c r="B136" s="834">
        <v>3322443</v>
      </c>
      <c r="C136" s="834">
        <v>26648</v>
      </c>
      <c r="D136" s="834">
        <v>3291163</v>
      </c>
      <c r="E136" s="844">
        <v>8280</v>
      </c>
      <c r="F136" s="834">
        <v>23000</v>
      </c>
    </row>
    <row r="137" spans="1:6" ht="11.1" customHeight="1">
      <c r="A137" s="835" t="s">
        <v>230</v>
      </c>
      <c r="B137" s="834">
        <v>2158471</v>
      </c>
      <c r="C137" s="834">
        <v>21350</v>
      </c>
      <c r="D137" s="834">
        <v>1966471</v>
      </c>
      <c r="E137" s="834">
        <v>90000</v>
      </c>
      <c r="F137" s="834">
        <v>102000</v>
      </c>
    </row>
    <row r="138" spans="1:6" ht="11.1" customHeight="1">
      <c r="A138" s="835" t="s">
        <v>90</v>
      </c>
      <c r="B138" s="834">
        <v>692300</v>
      </c>
      <c r="C138" s="834">
        <v>28317</v>
      </c>
      <c r="D138" s="834">
        <v>661700</v>
      </c>
      <c r="E138" s="834">
        <v>100</v>
      </c>
      <c r="F138" s="834">
        <v>30500</v>
      </c>
    </row>
    <row r="139" spans="1:6" ht="11.1" customHeight="1">
      <c r="A139" s="835" t="s">
        <v>91</v>
      </c>
      <c r="B139" s="834">
        <v>766008</v>
      </c>
      <c r="C139" s="834">
        <v>24581</v>
      </c>
      <c r="D139" s="834">
        <v>704468</v>
      </c>
      <c r="E139" s="834">
        <v>1500</v>
      </c>
      <c r="F139" s="834">
        <v>60040</v>
      </c>
    </row>
    <row r="140" spans="1:6" ht="18" customHeight="1">
      <c r="A140" s="837" t="s">
        <v>141</v>
      </c>
      <c r="B140" s="832">
        <v>13504054</v>
      </c>
      <c r="C140" s="832">
        <v>46241</v>
      </c>
      <c r="D140" s="832">
        <v>12582225</v>
      </c>
      <c r="E140" s="832">
        <v>326629</v>
      </c>
      <c r="F140" s="832">
        <v>595200</v>
      </c>
    </row>
    <row r="141" spans="1:6" ht="11.1" customHeight="1">
      <c r="A141" s="835" t="s">
        <v>59</v>
      </c>
      <c r="B141" s="834">
        <v>1365417</v>
      </c>
      <c r="C141" s="834">
        <v>29745</v>
      </c>
      <c r="D141" s="834">
        <v>1225417</v>
      </c>
      <c r="E141" s="834" t="s">
        <v>198</v>
      </c>
      <c r="F141" s="834">
        <v>140000</v>
      </c>
    </row>
    <row r="142" spans="1:6" ht="11.1" customHeight="1">
      <c r="A142" s="835" t="s">
        <v>60</v>
      </c>
      <c r="B142" s="834">
        <v>363161</v>
      </c>
      <c r="C142" s="834">
        <v>31202</v>
      </c>
      <c r="D142" s="834">
        <v>359161</v>
      </c>
      <c r="E142" s="834">
        <v>4000</v>
      </c>
      <c r="F142" s="834" t="s">
        <v>198</v>
      </c>
    </row>
    <row r="143" spans="1:6" ht="11.1" customHeight="1">
      <c r="A143" s="835" t="s">
        <v>61</v>
      </c>
      <c r="B143" s="834">
        <v>332000</v>
      </c>
      <c r="C143" s="834">
        <v>23608</v>
      </c>
      <c r="D143" s="834">
        <v>322000</v>
      </c>
      <c r="E143" s="834" t="s">
        <v>198</v>
      </c>
      <c r="F143" s="834">
        <v>10000</v>
      </c>
    </row>
    <row r="144" spans="1:6" s="836" customFormat="1" ht="11.1" customHeight="1">
      <c r="A144" s="835" t="s">
        <v>231</v>
      </c>
      <c r="B144" s="834">
        <v>10313231</v>
      </c>
      <c r="C144" s="834">
        <v>57528</v>
      </c>
      <c r="D144" s="834">
        <v>9557602</v>
      </c>
      <c r="E144" s="834">
        <v>322629</v>
      </c>
      <c r="F144" s="834">
        <v>433000</v>
      </c>
    </row>
    <row r="145" spans="1:7" ht="11.1" customHeight="1">
      <c r="A145" s="852" t="s">
        <v>62</v>
      </c>
      <c r="B145" s="834">
        <v>196811</v>
      </c>
      <c r="C145" s="834">
        <v>25434</v>
      </c>
      <c r="D145" s="834">
        <v>196811</v>
      </c>
      <c r="E145" s="834" t="s">
        <v>198</v>
      </c>
      <c r="F145" s="834" t="s">
        <v>198</v>
      </c>
    </row>
    <row r="146" spans="1:7" ht="11.1" customHeight="1">
      <c r="A146" s="835" t="s">
        <v>63</v>
      </c>
      <c r="B146" s="834">
        <v>412551</v>
      </c>
      <c r="C146" s="834">
        <v>36342</v>
      </c>
      <c r="D146" s="834">
        <v>400351</v>
      </c>
      <c r="E146" s="834" t="s">
        <v>198</v>
      </c>
      <c r="F146" s="834">
        <v>12200</v>
      </c>
    </row>
    <row r="147" spans="1:7" ht="11.1" customHeight="1">
      <c r="A147" s="835" t="s">
        <v>64</v>
      </c>
      <c r="B147" s="834">
        <v>520883</v>
      </c>
      <c r="C147" s="834">
        <v>23607</v>
      </c>
      <c r="D147" s="834">
        <v>520883</v>
      </c>
      <c r="E147" s="834" t="s">
        <v>198</v>
      </c>
      <c r="F147" s="834" t="s">
        <v>198</v>
      </c>
    </row>
    <row r="148" spans="1:7" ht="20.100000000000001" customHeight="1">
      <c r="A148" s="833" t="s">
        <v>261</v>
      </c>
      <c r="B148" s="832">
        <v>48549434</v>
      </c>
      <c r="C148" s="832">
        <v>30446</v>
      </c>
      <c r="D148" s="832">
        <v>47118225</v>
      </c>
      <c r="E148" s="832">
        <v>80556</v>
      </c>
      <c r="F148" s="832">
        <v>1350653</v>
      </c>
    </row>
    <row r="149" spans="1:7" ht="18" customHeight="1">
      <c r="A149" s="837" t="s">
        <v>142</v>
      </c>
      <c r="B149" s="832">
        <v>4434341</v>
      </c>
      <c r="C149" s="832">
        <v>35872</v>
      </c>
      <c r="D149" s="832">
        <v>4382320</v>
      </c>
      <c r="E149" s="832">
        <v>1700</v>
      </c>
      <c r="F149" s="832">
        <v>50321</v>
      </c>
    </row>
    <row r="150" spans="1:7" ht="11.1" customHeight="1">
      <c r="A150" s="835" t="s">
        <v>70</v>
      </c>
      <c r="B150" s="834">
        <v>1862400</v>
      </c>
      <c r="C150" s="834">
        <v>38564</v>
      </c>
      <c r="D150" s="834">
        <v>1812629</v>
      </c>
      <c r="E150" s="834">
        <v>100</v>
      </c>
      <c r="F150" s="834">
        <v>49671</v>
      </c>
    </row>
    <row r="151" spans="1:7" s="836" customFormat="1" ht="11.1" customHeight="1">
      <c r="A151" s="835" t="s">
        <v>71</v>
      </c>
      <c r="B151" s="834">
        <v>732301</v>
      </c>
      <c r="C151" s="834">
        <v>35869</v>
      </c>
      <c r="D151" s="834">
        <v>731151</v>
      </c>
      <c r="E151" s="834">
        <v>1000</v>
      </c>
      <c r="F151" s="834">
        <v>150</v>
      </c>
    </row>
    <row r="152" spans="1:7" ht="11.1" customHeight="1">
      <c r="A152" s="835" t="s">
        <v>72</v>
      </c>
      <c r="B152" s="834">
        <v>858876</v>
      </c>
      <c r="C152" s="834">
        <v>46541</v>
      </c>
      <c r="D152" s="834">
        <v>858876</v>
      </c>
      <c r="E152" s="834" t="s">
        <v>198</v>
      </c>
      <c r="F152" s="834" t="s">
        <v>198</v>
      </c>
    </row>
    <row r="153" spans="1:7" ht="11.1" customHeight="1">
      <c r="A153" s="835" t="s">
        <v>73</v>
      </c>
      <c r="B153" s="834">
        <v>980764</v>
      </c>
      <c r="C153" s="834">
        <v>26906</v>
      </c>
      <c r="D153" s="834">
        <v>979664</v>
      </c>
      <c r="E153" s="834">
        <v>600</v>
      </c>
      <c r="F153" s="834">
        <v>500</v>
      </c>
    </row>
    <row r="154" spans="1:7" ht="18" customHeight="1">
      <c r="A154" s="837" t="s">
        <v>143</v>
      </c>
      <c r="B154" s="832">
        <v>5377474</v>
      </c>
      <c r="C154" s="832">
        <v>29601</v>
      </c>
      <c r="D154" s="832">
        <v>5293147</v>
      </c>
      <c r="E154" s="832">
        <v>3200</v>
      </c>
      <c r="F154" s="832">
        <v>81127</v>
      </c>
    </row>
    <row r="155" spans="1:7" ht="11.1" customHeight="1">
      <c r="A155" s="843" t="s">
        <v>144</v>
      </c>
      <c r="B155" s="851">
        <v>2594627</v>
      </c>
      <c r="C155" s="850">
        <v>34570</v>
      </c>
      <c r="D155" s="850">
        <v>2590327</v>
      </c>
      <c r="E155" s="850">
        <v>0</v>
      </c>
      <c r="F155" s="850">
        <v>4300</v>
      </c>
      <c r="G155" s="838"/>
    </row>
    <row r="156" spans="1:7" s="848" customFormat="1" ht="11.1" customHeight="1">
      <c r="A156" s="841" t="s">
        <v>145</v>
      </c>
      <c r="B156" s="834" t="s">
        <v>199</v>
      </c>
      <c r="C156" s="834" t="s">
        <v>199</v>
      </c>
      <c r="D156" s="834" t="s">
        <v>199</v>
      </c>
      <c r="E156" s="834" t="s">
        <v>199</v>
      </c>
      <c r="F156" s="834" t="s">
        <v>199</v>
      </c>
      <c r="G156" s="849"/>
    </row>
    <row r="157" spans="1:7" ht="11.1" customHeight="1">
      <c r="A157" s="841" t="s">
        <v>146</v>
      </c>
      <c r="B157" s="834" t="s">
        <v>199</v>
      </c>
      <c r="C157" s="834" t="s">
        <v>199</v>
      </c>
      <c r="D157" s="834" t="s">
        <v>199</v>
      </c>
      <c r="E157" s="834" t="s">
        <v>199</v>
      </c>
      <c r="F157" s="834" t="s">
        <v>199</v>
      </c>
    </row>
    <row r="158" spans="1:7" ht="11.1" customHeight="1">
      <c r="A158" s="835" t="s">
        <v>53</v>
      </c>
      <c r="B158" s="834">
        <v>583000</v>
      </c>
      <c r="C158" s="834">
        <v>33515</v>
      </c>
      <c r="D158" s="834">
        <v>583000</v>
      </c>
      <c r="E158" s="834" t="s">
        <v>198</v>
      </c>
      <c r="F158" s="834" t="s">
        <v>198</v>
      </c>
    </row>
    <row r="159" spans="1:7" ht="11.1" customHeight="1">
      <c r="A159" s="835" t="s">
        <v>54</v>
      </c>
      <c r="B159" s="834">
        <v>266330</v>
      </c>
      <c r="C159" s="834">
        <v>32440</v>
      </c>
      <c r="D159" s="834">
        <v>263230</v>
      </c>
      <c r="E159" s="834">
        <v>3100</v>
      </c>
      <c r="F159" s="834" t="s">
        <v>198</v>
      </c>
    </row>
    <row r="160" spans="1:7" ht="11.1" customHeight="1">
      <c r="A160" s="835" t="s">
        <v>55</v>
      </c>
      <c r="B160" s="834">
        <v>263744</v>
      </c>
      <c r="C160" s="834">
        <v>23635</v>
      </c>
      <c r="D160" s="834">
        <v>263714</v>
      </c>
      <c r="E160" s="834" t="s">
        <v>198</v>
      </c>
      <c r="F160" s="834">
        <v>30</v>
      </c>
    </row>
    <row r="161" spans="1:6" ht="11.1" customHeight="1">
      <c r="A161" s="835" t="s">
        <v>56</v>
      </c>
      <c r="B161" s="834">
        <v>306800</v>
      </c>
      <c r="C161" s="834">
        <v>24495</v>
      </c>
      <c r="D161" s="834">
        <v>276550</v>
      </c>
      <c r="E161" s="834">
        <v>100</v>
      </c>
      <c r="F161" s="834">
        <v>30150</v>
      </c>
    </row>
    <row r="162" spans="1:6" ht="11.1" customHeight="1">
      <c r="A162" s="835" t="s">
        <v>57</v>
      </c>
      <c r="B162" s="834">
        <v>421000</v>
      </c>
      <c r="C162" s="834">
        <v>27696</v>
      </c>
      <c r="D162" s="834">
        <v>421000</v>
      </c>
      <c r="E162" s="834" t="s">
        <v>198</v>
      </c>
      <c r="F162" s="834" t="s">
        <v>198</v>
      </c>
    </row>
    <row r="163" spans="1:6" ht="11.1" customHeight="1">
      <c r="A163" s="835" t="s">
        <v>58</v>
      </c>
      <c r="B163" s="834">
        <v>296654</v>
      </c>
      <c r="C163" s="834">
        <v>26325</v>
      </c>
      <c r="D163" s="834">
        <v>296507</v>
      </c>
      <c r="E163" s="834" t="s">
        <v>198</v>
      </c>
      <c r="F163" s="834">
        <v>147</v>
      </c>
    </row>
    <row r="164" spans="1:6" ht="11.1" customHeight="1">
      <c r="A164" s="835" t="s">
        <v>123</v>
      </c>
      <c r="B164" s="834">
        <v>645319</v>
      </c>
      <c r="C164" s="834">
        <v>20916</v>
      </c>
      <c r="D164" s="834">
        <v>598819</v>
      </c>
      <c r="E164" s="834" t="s">
        <v>198</v>
      </c>
      <c r="F164" s="834">
        <v>46500</v>
      </c>
    </row>
    <row r="165" spans="1:6" ht="12" customHeight="1">
      <c r="A165" s="831"/>
      <c r="B165" s="830"/>
      <c r="C165" s="847"/>
      <c r="D165" s="847"/>
      <c r="E165" s="847"/>
      <c r="F165" s="847"/>
    </row>
    <row r="166" spans="1:6" s="825" customFormat="1" ht="11.25" customHeight="1">
      <c r="A166" s="828" t="s">
        <v>927</v>
      </c>
      <c r="B166" s="827"/>
      <c r="C166" s="826"/>
      <c r="D166" s="826"/>
      <c r="E166" s="826"/>
      <c r="F166" s="826"/>
    </row>
    <row r="167" spans="1:6" s="836" customFormat="1" ht="20.100000000000001" customHeight="1">
      <c r="A167" s="837" t="s">
        <v>147</v>
      </c>
      <c r="B167" s="832">
        <v>3562510</v>
      </c>
      <c r="C167" s="832">
        <v>30089</v>
      </c>
      <c r="D167" s="832">
        <v>3548510</v>
      </c>
      <c r="E167" s="832">
        <v>13000</v>
      </c>
      <c r="F167" s="832">
        <v>1000</v>
      </c>
    </row>
    <row r="168" spans="1:6" ht="11.1" customHeight="1">
      <c r="A168" s="835" t="s">
        <v>74</v>
      </c>
      <c r="B168" s="834">
        <v>377740</v>
      </c>
      <c r="C168" s="834">
        <v>29697</v>
      </c>
      <c r="D168" s="834">
        <v>367740</v>
      </c>
      <c r="E168" s="844">
        <v>10000</v>
      </c>
      <c r="F168" s="834" t="s">
        <v>198</v>
      </c>
    </row>
    <row r="169" spans="1:6" ht="11.1" customHeight="1">
      <c r="A169" s="835" t="s">
        <v>232</v>
      </c>
      <c r="B169" s="834">
        <v>1816781</v>
      </c>
      <c r="C169" s="834">
        <v>30868</v>
      </c>
      <c r="D169" s="834">
        <v>1812781</v>
      </c>
      <c r="E169" s="844">
        <v>3000</v>
      </c>
      <c r="F169" s="834">
        <v>1000</v>
      </c>
    </row>
    <row r="170" spans="1:6" ht="11.1" customHeight="1">
      <c r="A170" s="835" t="s">
        <v>75</v>
      </c>
      <c r="B170" s="834">
        <v>869777</v>
      </c>
      <c r="C170" s="834">
        <v>28019</v>
      </c>
      <c r="D170" s="834">
        <v>869777</v>
      </c>
      <c r="E170" s="834" t="s">
        <v>198</v>
      </c>
      <c r="F170" s="834" t="s">
        <v>198</v>
      </c>
    </row>
    <row r="171" spans="1:6" ht="11.1" customHeight="1">
      <c r="A171" s="835" t="s">
        <v>76</v>
      </c>
      <c r="B171" s="834">
        <v>498212</v>
      </c>
      <c r="C171" s="834">
        <v>31566</v>
      </c>
      <c r="D171" s="834">
        <v>498212</v>
      </c>
      <c r="E171" s="834" t="s">
        <v>198</v>
      </c>
      <c r="F171" s="834" t="s">
        <v>198</v>
      </c>
    </row>
    <row r="172" spans="1:6" ht="15.95" customHeight="1">
      <c r="A172" s="837" t="s">
        <v>148</v>
      </c>
      <c r="B172" s="832">
        <v>4949477</v>
      </c>
      <c r="C172" s="832">
        <v>23109</v>
      </c>
      <c r="D172" s="832">
        <v>4750868</v>
      </c>
      <c r="E172" s="832">
        <v>5435</v>
      </c>
      <c r="F172" s="832">
        <v>193174</v>
      </c>
    </row>
    <row r="173" spans="1:6" ht="11.1" customHeight="1">
      <c r="A173" s="835" t="s">
        <v>111</v>
      </c>
      <c r="B173" s="834">
        <v>352070</v>
      </c>
      <c r="C173" s="834">
        <v>32035</v>
      </c>
      <c r="D173" s="834">
        <v>345970</v>
      </c>
      <c r="E173" s="834" t="s">
        <v>198</v>
      </c>
      <c r="F173" s="834">
        <v>6100</v>
      </c>
    </row>
    <row r="174" spans="1:6" ht="11.1" customHeight="1">
      <c r="A174" s="835" t="s">
        <v>112</v>
      </c>
      <c r="B174" s="834">
        <v>626107</v>
      </c>
      <c r="C174" s="834">
        <v>21157</v>
      </c>
      <c r="D174" s="834">
        <v>623107</v>
      </c>
      <c r="E174" s="834" t="s">
        <v>198</v>
      </c>
      <c r="F174" s="834">
        <v>3000</v>
      </c>
    </row>
    <row r="175" spans="1:6" s="836" customFormat="1" ht="11.1" customHeight="1">
      <c r="A175" s="835" t="s">
        <v>113</v>
      </c>
      <c r="B175" s="834">
        <v>496831</v>
      </c>
      <c r="C175" s="834">
        <v>22989</v>
      </c>
      <c r="D175" s="834">
        <v>496831</v>
      </c>
      <c r="E175" s="834" t="s">
        <v>198</v>
      </c>
      <c r="F175" s="834" t="s">
        <v>198</v>
      </c>
    </row>
    <row r="176" spans="1:6" ht="11.1" customHeight="1">
      <c r="A176" s="835" t="s">
        <v>233</v>
      </c>
      <c r="B176" s="834">
        <v>2958012</v>
      </c>
      <c r="C176" s="834">
        <v>20682</v>
      </c>
      <c r="D176" s="834">
        <v>2768638</v>
      </c>
      <c r="E176" s="834">
        <v>5300</v>
      </c>
      <c r="F176" s="834">
        <v>184074</v>
      </c>
    </row>
    <row r="177" spans="1:6" ht="11.1" customHeight="1">
      <c r="A177" s="835" t="s">
        <v>114</v>
      </c>
      <c r="B177" s="834">
        <v>377387</v>
      </c>
      <c r="C177" s="834">
        <v>51296</v>
      </c>
      <c r="D177" s="834">
        <v>377252</v>
      </c>
      <c r="E177" s="844">
        <v>135</v>
      </c>
      <c r="F177" s="834" t="s">
        <v>198</v>
      </c>
    </row>
    <row r="178" spans="1:6" ht="11.1" customHeight="1">
      <c r="A178" s="835" t="s">
        <v>115</v>
      </c>
      <c r="B178" s="834">
        <v>139070</v>
      </c>
      <c r="C178" s="834">
        <v>86486</v>
      </c>
      <c r="D178" s="834">
        <v>139070</v>
      </c>
      <c r="E178" s="834" t="s">
        <v>198</v>
      </c>
      <c r="F178" s="834" t="s">
        <v>198</v>
      </c>
    </row>
    <row r="179" spans="1:6" ht="15.95" customHeight="1">
      <c r="A179" s="837" t="s">
        <v>149</v>
      </c>
      <c r="B179" s="832">
        <v>13436547</v>
      </c>
      <c r="C179" s="832">
        <v>35891</v>
      </c>
      <c r="D179" s="832">
        <v>12720934</v>
      </c>
      <c r="E179" s="832">
        <v>21800</v>
      </c>
      <c r="F179" s="832">
        <v>693813</v>
      </c>
    </row>
    <row r="180" spans="1:6" ht="11.1" customHeight="1">
      <c r="A180" s="843" t="s">
        <v>150</v>
      </c>
      <c r="B180" s="845">
        <v>10618831</v>
      </c>
      <c r="C180" s="845">
        <v>40875</v>
      </c>
      <c r="D180" s="845">
        <v>9930223</v>
      </c>
      <c r="E180" s="845">
        <v>21200</v>
      </c>
      <c r="F180" s="845">
        <v>667408</v>
      </c>
    </row>
    <row r="181" spans="1:6" ht="11.1" customHeight="1">
      <c r="A181" s="841" t="s">
        <v>241</v>
      </c>
      <c r="B181" s="834">
        <v>181250</v>
      </c>
      <c r="C181" s="834">
        <v>2113</v>
      </c>
      <c r="D181" s="834">
        <v>181250</v>
      </c>
      <c r="E181" s="834" t="s">
        <v>198</v>
      </c>
      <c r="F181" s="834" t="s">
        <v>198</v>
      </c>
    </row>
    <row r="182" spans="1:6" s="836" customFormat="1" ht="11.1" customHeight="1">
      <c r="A182" s="841" t="s">
        <v>235</v>
      </c>
      <c r="B182" s="834">
        <v>165600</v>
      </c>
      <c r="C182" s="834">
        <v>11337</v>
      </c>
      <c r="D182" s="834">
        <v>159613</v>
      </c>
      <c r="E182" s="834">
        <v>200</v>
      </c>
      <c r="F182" s="834">
        <v>5787</v>
      </c>
    </row>
    <row r="183" spans="1:6" ht="11.1" customHeight="1">
      <c r="A183" s="841" t="s">
        <v>210</v>
      </c>
      <c r="B183" s="834">
        <v>173119</v>
      </c>
      <c r="C183" s="834">
        <v>2346</v>
      </c>
      <c r="D183" s="834">
        <v>173119</v>
      </c>
      <c r="E183" s="834" t="s">
        <v>198</v>
      </c>
      <c r="F183" s="834" t="s">
        <v>198</v>
      </c>
    </row>
    <row r="184" spans="1:6" ht="11.1" customHeight="1">
      <c r="A184" s="841" t="s">
        <v>236</v>
      </c>
      <c r="B184" s="834">
        <v>146198</v>
      </c>
      <c r="C184" s="834">
        <v>2737</v>
      </c>
      <c r="D184" s="834">
        <v>146198</v>
      </c>
      <c r="E184" s="834" t="s">
        <v>198</v>
      </c>
      <c r="F184" s="834" t="s">
        <v>198</v>
      </c>
    </row>
    <row r="185" spans="1:6" ht="11.1" customHeight="1">
      <c r="A185" s="841" t="s">
        <v>237</v>
      </c>
      <c r="B185" s="834">
        <v>123399</v>
      </c>
      <c r="C185" s="834">
        <v>3833</v>
      </c>
      <c r="D185" s="834">
        <v>123399</v>
      </c>
      <c r="E185" s="834" t="s">
        <v>198</v>
      </c>
      <c r="F185" s="834" t="s">
        <v>198</v>
      </c>
    </row>
    <row r="186" spans="1:6" ht="11.1" customHeight="1">
      <c r="A186" s="846" t="s">
        <v>928</v>
      </c>
      <c r="B186" s="845">
        <v>9829265</v>
      </c>
      <c r="C186" s="845">
        <v>37835</v>
      </c>
      <c r="D186" s="845">
        <v>9146644</v>
      </c>
      <c r="E186" s="845">
        <v>21000</v>
      </c>
      <c r="F186" s="845">
        <v>661621</v>
      </c>
    </row>
    <row r="187" spans="1:6" s="836" customFormat="1" ht="11.1" customHeight="1">
      <c r="A187" s="835" t="s">
        <v>97</v>
      </c>
      <c r="B187" s="834">
        <v>1129178</v>
      </c>
      <c r="C187" s="834">
        <v>22048</v>
      </c>
      <c r="D187" s="834">
        <v>1102773</v>
      </c>
      <c r="E187" s="834" t="s">
        <v>198</v>
      </c>
      <c r="F187" s="834">
        <v>26405</v>
      </c>
    </row>
    <row r="188" spans="1:6" ht="11.1" customHeight="1">
      <c r="A188" s="835" t="s">
        <v>98</v>
      </c>
      <c r="B188" s="834">
        <v>333727</v>
      </c>
      <c r="C188" s="834">
        <v>40688</v>
      </c>
      <c r="D188" s="834">
        <v>333127</v>
      </c>
      <c r="E188" s="834">
        <v>600</v>
      </c>
      <c r="F188" s="834" t="s">
        <v>198</v>
      </c>
    </row>
    <row r="189" spans="1:6" ht="11.1" customHeight="1">
      <c r="A189" s="835" t="s">
        <v>99</v>
      </c>
      <c r="B189" s="834">
        <v>385341</v>
      </c>
      <c r="C189" s="834">
        <v>20970</v>
      </c>
      <c r="D189" s="834">
        <v>385341</v>
      </c>
      <c r="E189" s="834" t="s">
        <v>198</v>
      </c>
      <c r="F189" s="834" t="s">
        <v>198</v>
      </c>
    </row>
    <row r="190" spans="1:6" ht="11.1" customHeight="1">
      <c r="A190" s="835" t="s">
        <v>100</v>
      </c>
      <c r="B190" s="834">
        <v>312684</v>
      </c>
      <c r="C190" s="834">
        <v>22580</v>
      </c>
      <c r="D190" s="834">
        <v>312684</v>
      </c>
      <c r="E190" s="834" t="s">
        <v>198</v>
      </c>
      <c r="F190" s="834" t="s">
        <v>198</v>
      </c>
    </row>
    <row r="191" spans="1:6" ht="11.1" customHeight="1">
      <c r="A191" s="835" t="s">
        <v>101</v>
      </c>
      <c r="B191" s="834">
        <v>208391</v>
      </c>
      <c r="C191" s="834">
        <v>23263</v>
      </c>
      <c r="D191" s="834">
        <v>208391</v>
      </c>
      <c r="E191" s="834" t="s">
        <v>198</v>
      </c>
      <c r="F191" s="834" t="s">
        <v>198</v>
      </c>
    </row>
    <row r="192" spans="1:6" s="836" customFormat="1" ht="11.1" customHeight="1">
      <c r="A192" s="835" t="s">
        <v>102</v>
      </c>
      <c r="B192" s="834">
        <v>448395</v>
      </c>
      <c r="C192" s="834">
        <v>32069</v>
      </c>
      <c r="D192" s="834">
        <v>448395</v>
      </c>
      <c r="E192" s="834" t="s">
        <v>198</v>
      </c>
      <c r="F192" s="834" t="s">
        <v>198</v>
      </c>
    </row>
    <row r="193" spans="1:7" ht="15.95" customHeight="1">
      <c r="A193" s="837" t="s">
        <v>151</v>
      </c>
      <c r="B193" s="832">
        <v>2825235</v>
      </c>
      <c r="C193" s="832">
        <v>30925</v>
      </c>
      <c r="D193" s="832">
        <v>2801410</v>
      </c>
      <c r="E193" s="832">
        <v>22825</v>
      </c>
      <c r="F193" s="832">
        <v>1000</v>
      </c>
    </row>
    <row r="194" spans="1:7" ht="11.1" customHeight="1">
      <c r="A194" s="835" t="s">
        <v>107</v>
      </c>
      <c r="B194" s="834">
        <v>389060</v>
      </c>
      <c r="C194" s="834">
        <v>32354</v>
      </c>
      <c r="D194" s="834">
        <v>389060</v>
      </c>
      <c r="E194" s="834" t="s">
        <v>198</v>
      </c>
      <c r="F194" s="834" t="s">
        <v>198</v>
      </c>
    </row>
    <row r="195" spans="1:7" ht="11.1" customHeight="1">
      <c r="A195" s="835" t="s">
        <v>108</v>
      </c>
      <c r="B195" s="834">
        <v>442692</v>
      </c>
      <c r="C195" s="834">
        <v>37173</v>
      </c>
      <c r="D195" s="834">
        <v>442692</v>
      </c>
      <c r="E195" s="834" t="s">
        <v>198</v>
      </c>
      <c r="F195" s="834" t="s">
        <v>198</v>
      </c>
    </row>
    <row r="196" spans="1:7" ht="11.1" customHeight="1">
      <c r="A196" s="835" t="s">
        <v>109</v>
      </c>
      <c r="B196" s="834">
        <v>462650</v>
      </c>
      <c r="C196" s="834">
        <v>46339</v>
      </c>
      <c r="D196" s="834">
        <v>462650</v>
      </c>
      <c r="E196" s="834" t="s">
        <v>198</v>
      </c>
      <c r="F196" s="834" t="s">
        <v>198</v>
      </c>
    </row>
    <row r="197" spans="1:7" ht="11.1" customHeight="1">
      <c r="A197" s="835" t="s">
        <v>110</v>
      </c>
      <c r="B197" s="834">
        <v>1530833</v>
      </c>
      <c r="C197" s="834">
        <v>26651</v>
      </c>
      <c r="D197" s="834">
        <v>1507008</v>
      </c>
      <c r="E197" s="844">
        <v>22825</v>
      </c>
      <c r="F197" s="834">
        <v>1000</v>
      </c>
    </row>
    <row r="198" spans="1:7" ht="15.95" customHeight="1">
      <c r="A198" s="837" t="s">
        <v>152</v>
      </c>
      <c r="B198" s="832">
        <v>5529456</v>
      </c>
      <c r="C198" s="832">
        <v>27932</v>
      </c>
      <c r="D198" s="832">
        <v>5251180</v>
      </c>
      <c r="E198" s="832">
        <v>9770</v>
      </c>
      <c r="F198" s="832">
        <v>268506</v>
      </c>
    </row>
    <row r="199" spans="1:7" ht="11.1" customHeight="1">
      <c r="A199" s="835" t="s">
        <v>51</v>
      </c>
      <c r="B199" s="834">
        <v>1141822</v>
      </c>
      <c r="C199" s="834">
        <v>28186</v>
      </c>
      <c r="D199" s="834">
        <v>1030152</v>
      </c>
      <c r="E199" s="844">
        <v>1570</v>
      </c>
      <c r="F199" s="834">
        <v>110100</v>
      </c>
    </row>
    <row r="200" spans="1:7" ht="11.1" customHeight="1">
      <c r="A200" s="835" t="s">
        <v>234</v>
      </c>
      <c r="B200" s="834">
        <v>3296570</v>
      </c>
      <c r="C200" s="834">
        <v>30622</v>
      </c>
      <c r="D200" s="834">
        <v>3137764</v>
      </c>
      <c r="E200" s="844">
        <v>500</v>
      </c>
      <c r="F200" s="834">
        <v>158306</v>
      </c>
    </row>
    <row r="201" spans="1:7" ht="11.1" customHeight="1">
      <c r="A201" s="835" t="s">
        <v>52</v>
      </c>
      <c r="B201" s="834">
        <v>1091064</v>
      </c>
      <c r="C201" s="834">
        <v>21908</v>
      </c>
      <c r="D201" s="834">
        <v>1083264</v>
      </c>
      <c r="E201" s="834">
        <v>7700</v>
      </c>
      <c r="F201" s="834">
        <v>100</v>
      </c>
    </row>
    <row r="202" spans="1:7" ht="15.95" customHeight="1">
      <c r="A202" s="837" t="s">
        <v>153</v>
      </c>
      <c r="B202" s="832">
        <v>5589917</v>
      </c>
      <c r="C202" s="832">
        <v>27628</v>
      </c>
      <c r="D202" s="832">
        <v>5532217</v>
      </c>
      <c r="E202" s="832" t="s">
        <v>198</v>
      </c>
      <c r="F202" s="832">
        <v>57700</v>
      </c>
    </row>
    <row r="203" spans="1:7" s="836" customFormat="1" ht="11.1" customHeight="1">
      <c r="A203" s="843" t="s">
        <v>162</v>
      </c>
      <c r="B203" s="842">
        <v>1961843</v>
      </c>
      <c r="C203" s="842">
        <v>23568</v>
      </c>
      <c r="D203" s="842">
        <v>1951843</v>
      </c>
      <c r="E203" s="842">
        <v>0</v>
      </c>
      <c r="F203" s="842">
        <v>10000</v>
      </c>
    </row>
    <row r="204" spans="1:7" ht="11.1" customHeight="1">
      <c r="A204" s="841" t="s">
        <v>165</v>
      </c>
      <c r="B204" s="834" t="s">
        <v>199</v>
      </c>
      <c r="C204" s="834" t="s">
        <v>199</v>
      </c>
      <c r="D204" s="834" t="s">
        <v>199</v>
      </c>
      <c r="E204" s="834" t="s">
        <v>199</v>
      </c>
      <c r="F204" s="834" t="s">
        <v>199</v>
      </c>
    </row>
    <row r="205" spans="1:7" ht="11.1" customHeight="1">
      <c r="A205" s="841" t="s">
        <v>166</v>
      </c>
      <c r="B205" s="834" t="s">
        <v>199</v>
      </c>
      <c r="C205" s="834" t="s">
        <v>199</v>
      </c>
      <c r="D205" s="834" t="s">
        <v>199</v>
      </c>
      <c r="E205" s="834" t="s">
        <v>199</v>
      </c>
      <c r="F205" s="834" t="s">
        <v>199</v>
      </c>
    </row>
    <row r="206" spans="1:7" ht="11.1" customHeight="1">
      <c r="A206" s="835" t="s">
        <v>116</v>
      </c>
      <c r="B206" s="834">
        <v>471628</v>
      </c>
      <c r="C206" s="834">
        <v>58968</v>
      </c>
      <c r="D206" s="834">
        <v>471528</v>
      </c>
      <c r="E206" s="834" t="s">
        <v>198</v>
      </c>
      <c r="F206" s="834">
        <v>100</v>
      </c>
    </row>
    <row r="207" spans="1:7" ht="11.1" customHeight="1">
      <c r="A207" s="835" t="s">
        <v>117</v>
      </c>
      <c r="B207" s="840">
        <v>928036</v>
      </c>
      <c r="C207" s="839">
        <v>24285</v>
      </c>
      <c r="D207" s="839">
        <v>928036</v>
      </c>
      <c r="E207" s="834" t="s">
        <v>198</v>
      </c>
      <c r="F207" s="834" t="s">
        <v>198</v>
      </c>
    </row>
    <row r="208" spans="1:7" ht="11.1" customHeight="1">
      <c r="A208" s="835" t="s">
        <v>118</v>
      </c>
      <c r="B208" s="840">
        <v>617206</v>
      </c>
      <c r="C208" s="839">
        <v>29980</v>
      </c>
      <c r="D208" s="839">
        <v>617206</v>
      </c>
      <c r="E208" s="839" t="s">
        <v>198</v>
      </c>
      <c r="F208" s="839" t="s">
        <v>198</v>
      </c>
      <c r="G208" s="838"/>
    </row>
    <row r="209" spans="1:6" s="836" customFormat="1" ht="11.1" customHeight="1">
      <c r="A209" s="835" t="s">
        <v>119</v>
      </c>
      <c r="B209" s="834">
        <v>607105</v>
      </c>
      <c r="C209" s="834">
        <v>22337</v>
      </c>
      <c r="D209" s="834">
        <v>606605</v>
      </c>
      <c r="E209" s="834" t="s">
        <v>198</v>
      </c>
      <c r="F209" s="834">
        <v>500</v>
      </c>
    </row>
    <row r="210" spans="1:6" ht="11.1" customHeight="1">
      <c r="A210" s="835" t="s">
        <v>120</v>
      </c>
      <c r="B210" s="834">
        <v>720000</v>
      </c>
      <c r="C210" s="834">
        <v>35805</v>
      </c>
      <c r="D210" s="834">
        <v>672900</v>
      </c>
      <c r="E210" s="834" t="s">
        <v>198</v>
      </c>
      <c r="F210" s="834">
        <v>47100</v>
      </c>
    </row>
    <row r="211" spans="1:6" ht="11.1" customHeight="1">
      <c r="A211" s="835" t="s">
        <v>121</v>
      </c>
      <c r="B211" s="834">
        <v>284099</v>
      </c>
      <c r="C211" s="834">
        <v>56820</v>
      </c>
      <c r="D211" s="834">
        <v>284099</v>
      </c>
      <c r="E211" s="834" t="s">
        <v>198</v>
      </c>
      <c r="F211" s="834" t="s">
        <v>198</v>
      </c>
    </row>
    <row r="212" spans="1:6" ht="15.95" customHeight="1">
      <c r="A212" s="837" t="s">
        <v>154</v>
      </c>
      <c r="B212" s="832">
        <v>2844477</v>
      </c>
      <c r="C212" s="832">
        <v>31359</v>
      </c>
      <c r="D212" s="832">
        <v>2837639</v>
      </c>
      <c r="E212" s="832">
        <v>2826</v>
      </c>
      <c r="F212" s="832">
        <v>4012</v>
      </c>
    </row>
    <row r="213" spans="1:6" ht="11.1" customHeight="1">
      <c r="A213" s="835" t="s">
        <v>103</v>
      </c>
      <c r="B213" s="834">
        <v>340950</v>
      </c>
      <c r="C213" s="834">
        <v>29502</v>
      </c>
      <c r="D213" s="834">
        <v>340950</v>
      </c>
      <c r="E213" s="834" t="s">
        <v>198</v>
      </c>
      <c r="F213" s="834" t="s">
        <v>198</v>
      </c>
    </row>
    <row r="214" spans="1:6" ht="11.1" customHeight="1">
      <c r="A214" s="835" t="s">
        <v>104</v>
      </c>
      <c r="B214" s="834">
        <v>475873</v>
      </c>
      <c r="C214" s="834">
        <v>29373</v>
      </c>
      <c r="D214" s="834">
        <v>475873</v>
      </c>
      <c r="E214" s="834" t="s">
        <v>198</v>
      </c>
      <c r="F214" s="834" t="s">
        <v>198</v>
      </c>
    </row>
    <row r="215" spans="1:6" s="836" customFormat="1" ht="11.1" customHeight="1">
      <c r="A215" s="835" t="s">
        <v>105</v>
      </c>
      <c r="B215" s="834">
        <v>614000</v>
      </c>
      <c r="C215" s="834">
        <v>32379</v>
      </c>
      <c r="D215" s="834">
        <v>612300</v>
      </c>
      <c r="E215" s="834" t="s">
        <v>198</v>
      </c>
      <c r="F215" s="834">
        <v>1700</v>
      </c>
    </row>
    <row r="216" spans="1:6" ht="11.1" customHeight="1">
      <c r="A216" s="835" t="s">
        <v>106</v>
      </c>
      <c r="B216" s="834">
        <v>1413654</v>
      </c>
      <c r="C216" s="834">
        <v>32139</v>
      </c>
      <c r="D216" s="834">
        <v>1408516</v>
      </c>
      <c r="E216" s="834">
        <v>2826</v>
      </c>
      <c r="F216" s="834">
        <v>2312</v>
      </c>
    </row>
    <row r="217" spans="1:6" ht="15.95" customHeight="1">
      <c r="A217" s="833" t="s">
        <v>155</v>
      </c>
      <c r="B217" s="832" t="s">
        <v>197</v>
      </c>
      <c r="C217" s="832" t="s">
        <v>197</v>
      </c>
      <c r="D217" s="832" t="s">
        <v>197</v>
      </c>
      <c r="E217" s="832" t="s">
        <v>197</v>
      </c>
      <c r="F217" s="832" t="s">
        <v>197</v>
      </c>
    </row>
    <row r="218" spans="1:6" ht="11.1" customHeight="1">
      <c r="A218" s="831"/>
      <c r="B218" s="830"/>
      <c r="C218" s="829"/>
      <c r="D218" s="829"/>
      <c r="E218" s="829"/>
      <c r="F218" s="829"/>
    </row>
    <row r="219" spans="1:6" s="825" customFormat="1" ht="11.25" customHeight="1">
      <c r="A219" s="828" t="s">
        <v>927</v>
      </c>
      <c r="B219" s="827"/>
      <c r="C219" s="826"/>
      <c r="D219" s="826"/>
      <c r="E219" s="826"/>
      <c r="F219" s="826"/>
    </row>
    <row r="224" spans="1:6">
      <c r="B224" s="824"/>
      <c r="C224" s="824"/>
      <c r="D224" s="824"/>
      <c r="E224" s="824"/>
      <c r="F224" s="824"/>
    </row>
  </sheetData>
  <mergeCells count="6">
    <mergeCell ref="A1:F1"/>
    <mergeCell ref="B3:C3"/>
    <mergeCell ref="D3:D4"/>
    <mergeCell ref="E3:E4"/>
    <mergeCell ref="F3:F4"/>
    <mergeCell ref="A3:A4"/>
  </mergeCells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  <rowBreaks count="3" manualBreakCount="3">
    <brk id="58" max="5" man="1"/>
    <brk id="114" max="5" man="1"/>
    <brk id="166" max="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Zeros="0" zoomScaleNormal="100" zoomScaleSheetLayoutView="135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3" sqref="A3:A4"/>
    </sheetView>
  </sheetViews>
  <sheetFormatPr defaultRowHeight="12.75"/>
  <cols>
    <col min="1" max="1" width="23.7109375" style="822" customWidth="1"/>
    <col min="2" max="2" width="11.7109375" style="823" customWidth="1"/>
    <col min="3" max="3" width="10.7109375" style="822" customWidth="1"/>
    <col min="4" max="5" width="11.7109375" style="822" customWidth="1"/>
    <col min="6" max="7" width="10.7109375" style="822" customWidth="1"/>
    <col min="8" max="8" width="9.140625" style="823"/>
    <col min="9" max="16384" width="9.140625" style="822"/>
  </cols>
  <sheetData>
    <row r="1" spans="1:8" ht="14.25">
      <c r="A1" s="1680" t="s">
        <v>946</v>
      </c>
      <c r="B1" s="1680"/>
      <c r="C1" s="1680"/>
      <c r="D1" s="1680"/>
      <c r="E1" s="1680"/>
      <c r="F1" s="1680"/>
      <c r="G1" s="1681"/>
    </row>
    <row r="2" spans="1:8" ht="5.0999999999999996" customHeight="1">
      <c r="B2" s="889"/>
      <c r="C2" s="888"/>
      <c r="D2" s="888"/>
      <c r="E2" s="888"/>
      <c r="G2" s="887"/>
    </row>
    <row r="3" spans="1:8" ht="24.95" customHeight="1">
      <c r="A3" s="1690" t="s">
        <v>944</v>
      </c>
      <c r="B3" s="1696" t="s">
        <v>943</v>
      </c>
      <c r="C3" s="1697"/>
      <c r="D3" s="1692" t="s">
        <v>942</v>
      </c>
      <c r="E3" s="1692" t="s">
        <v>941</v>
      </c>
      <c r="F3" s="1692" t="s">
        <v>940</v>
      </c>
      <c r="G3" s="1694" t="s">
        <v>939</v>
      </c>
    </row>
    <row r="4" spans="1:8" ht="50.1" customHeight="1">
      <c r="A4" s="1691"/>
      <c r="B4" s="886" t="s">
        <v>931</v>
      </c>
      <c r="C4" s="886" t="s">
        <v>930</v>
      </c>
      <c r="D4" s="1693"/>
      <c r="E4" s="1693"/>
      <c r="F4" s="1693"/>
      <c r="G4" s="1695"/>
      <c r="H4" s="885"/>
    </row>
    <row r="5" spans="1:8" ht="15.95" customHeight="1">
      <c r="A5" s="861" t="s">
        <v>0</v>
      </c>
      <c r="B5" s="832">
        <v>253777264</v>
      </c>
      <c r="C5" s="832">
        <v>35251</v>
      </c>
      <c r="D5" s="832">
        <v>194559891</v>
      </c>
      <c r="E5" s="832">
        <v>51626755</v>
      </c>
      <c r="F5" s="832">
        <v>7590618</v>
      </c>
      <c r="G5" s="832">
        <v>32428001</v>
      </c>
    </row>
    <row r="6" spans="1:8" s="854" customFormat="1" ht="15.95" customHeight="1">
      <c r="A6" s="860" t="s">
        <v>242</v>
      </c>
      <c r="B6" s="849">
        <v>155460665</v>
      </c>
      <c r="C6" s="849">
        <v>43349</v>
      </c>
      <c r="D6" s="849">
        <v>115167865</v>
      </c>
      <c r="E6" s="849">
        <v>35523745</v>
      </c>
      <c r="F6" s="849">
        <v>4769055</v>
      </c>
      <c r="G6" s="849">
        <v>20822648</v>
      </c>
      <c r="H6" s="882"/>
    </row>
    <row r="7" spans="1:8" ht="15.95" customHeight="1">
      <c r="A7" s="859" t="s">
        <v>125</v>
      </c>
      <c r="B7" s="832">
        <v>88470851</v>
      </c>
      <c r="C7" s="832">
        <v>53161</v>
      </c>
      <c r="D7" s="832">
        <v>61262730</v>
      </c>
      <c r="E7" s="832">
        <v>23749155</v>
      </c>
      <c r="F7" s="832">
        <v>3458966</v>
      </c>
      <c r="G7" s="832">
        <v>14761880</v>
      </c>
    </row>
    <row r="8" spans="1:8" ht="20.100000000000001" customHeight="1">
      <c r="A8" s="858" t="s">
        <v>246</v>
      </c>
      <c r="B8" s="832">
        <v>88470851</v>
      </c>
      <c r="C8" s="832">
        <v>53161</v>
      </c>
      <c r="D8" s="832">
        <v>61262730</v>
      </c>
      <c r="E8" s="832">
        <v>23749155</v>
      </c>
      <c r="F8" s="832">
        <v>3458966</v>
      </c>
      <c r="G8" s="832">
        <v>14761880</v>
      </c>
    </row>
    <row r="9" spans="1:8" ht="10.7" customHeight="1">
      <c r="A9" s="852" t="s">
        <v>200</v>
      </c>
      <c r="B9" s="834">
        <v>385959</v>
      </c>
      <c r="C9" s="834">
        <v>14229</v>
      </c>
      <c r="D9" s="834">
        <v>365881</v>
      </c>
      <c r="E9" s="834">
        <v>20078</v>
      </c>
      <c r="F9" s="834" t="s">
        <v>198</v>
      </c>
      <c r="G9" s="834">
        <v>44948</v>
      </c>
    </row>
    <row r="10" spans="1:8" ht="10.7" customHeight="1">
      <c r="A10" s="852" t="s">
        <v>201</v>
      </c>
      <c r="B10" s="834">
        <v>492416</v>
      </c>
      <c r="C10" s="834">
        <v>3099</v>
      </c>
      <c r="D10" s="834">
        <v>489133</v>
      </c>
      <c r="E10" s="834">
        <v>3283</v>
      </c>
      <c r="F10" s="834" t="s">
        <v>198</v>
      </c>
      <c r="G10" s="834">
        <v>38899</v>
      </c>
    </row>
    <row r="11" spans="1:8" ht="10.7" customHeight="1">
      <c r="A11" s="852" t="s">
        <v>202</v>
      </c>
      <c r="B11" s="834">
        <v>455395</v>
      </c>
      <c r="C11" s="834">
        <v>8032</v>
      </c>
      <c r="D11" s="834">
        <v>451897</v>
      </c>
      <c r="E11" s="834">
        <v>3498</v>
      </c>
      <c r="F11" s="834" t="s">
        <v>198</v>
      </c>
      <c r="G11" s="834">
        <v>172436</v>
      </c>
    </row>
    <row r="12" spans="1:8" ht="10.7" customHeight="1">
      <c r="A12" s="852" t="s">
        <v>203</v>
      </c>
      <c r="B12" s="834">
        <v>630475</v>
      </c>
      <c r="C12" s="834">
        <v>7474</v>
      </c>
      <c r="D12" s="834">
        <v>579703</v>
      </c>
      <c r="E12" s="834">
        <v>19512</v>
      </c>
      <c r="F12" s="834">
        <v>31260</v>
      </c>
      <c r="G12" s="834">
        <v>24903</v>
      </c>
    </row>
    <row r="13" spans="1:8" ht="10.7" customHeight="1">
      <c r="A13" s="852" t="s">
        <v>204</v>
      </c>
      <c r="B13" s="834">
        <v>695512</v>
      </c>
      <c r="C13" s="834">
        <v>4530</v>
      </c>
      <c r="D13" s="834">
        <v>611394</v>
      </c>
      <c r="E13" s="834">
        <v>84118</v>
      </c>
      <c r="F13" s="834" t="s">
        <v>198</v>
      </c>
      <c r="G13" s="834">
        <v>15424</v>
      </c>
    </row>
    <row r="14" spans="1:8" ht="10.7" customHeight="1">
      <c r="A14" s="852" t="s">
        <v>205</v>
      </c>
      <c r="B14" s="834">
        <v>637412</v>
      </c>
      <c r="C14" s="834">
        <v>3780</v>
      </c>
      <c r="D14" s="834">
        <v>541262</v>
      </c>
      <c r="E14" s="834">
        <v>94890</v>
      </c>
      <c r="F14" s="834">
        <v>1260</v>
      </c>
      <c r="G14" s="834">
        <v>25733</v>
      </c>
    </row>
    <row r="15" spans="1:8" ht="10.7" customHeight="1">
      <c r="A15" s="852" t="s">
        <v>206</v>
      </c>
      <c r="B15" s="834">
        <v>967132</v>
      </c>
      <c r="C15" s="834">
        <v>16526</v>
      </c>
      <c r="D15" s="834">
        <v>824686</v>
      </c>
      <c r="E15" s="834">
        <v>142140</v>
      </c>
      <c r="F15" s="834">
        <v>306</v>
      </c>
      <c r="G15" s="834">
        <v>510102</v>
      </c>
    </row>
    <row r="16" spans="1:8" ht="10.7" customHeight="1">
      <c r="A16" s="852" t="s">
        <v>207</v>
      </c>
      <c r="B16" s="834">
        <v>671437</v>
      </c>
      <c r="C16" s="834">
        <v>12677</v>
      </c>
      <c r="D16" s="834">
        <v>580156</v>
      </c>
      <c r="E16" s="834">
        <v>54508</v>
      </c>
      <c r="F16" s="834">
        <v>36773</v>
      </c>
      <c r="G16" s="834">
        <v>24748</v>
      </c>
    </row>
    <row r="17" spans="1:8" ht="10.7" customHeight="1">
      <c r="A17" s="852" t="s">
        <v>208</v>
      </c>
      <c r="B17" s="834">
        <v>613807</v>
      </c>
      <c r="C17" s="834">
        <v>2862</v>
      </c>
      <c r="D17" s="834">
        <v>566404</v>
      </c>
      <c r="E17" s="834">
        <v>47403</v>
      </c>
      <c r="F17" s="834" t="s">
        <v>198</v>
      </c>
      <c r="G17" s="834">
        <v>11213</v>
      </c>
    </row>
    <row r="18" spans="1:8" ht="10.7" customHeight="1">
      <c r="A18" s="852" t="s">
        <v>209</v>
      </c>
      <c r="B18" s="834">
        <v>1500707</v>
      </c>
      <c r="C18" s="834">
        <v>20665</v>
      </c>
      <c r="D18" s="834">
        <v>1439518</v>
      </c>
      <c r="E18" s="834">
        <v>43013</v>
      </c>
      <c r="F18" s="834">
        <v>18176</v>
      </c>
      <c r="G18" s="834">
        <v>785129</v>
      </c>
    </row>
    <row r="19" spans="1:8" ht="10.7" customHeight="1">
      <c r="A19" s="852" t="s">
        <v>210</v>
      </c>
      <c r="B19" s="834">
        <v>654876</v>
      </c>
      <c r="C19" s="834">
        <v>3743</v>
      </c>
      <c r="D19" s="834">
        <v>527622</v>
      </c>
      <c r="E19" s="834">
        <v>127254</v>
      </c>
      <c r="F19" s="834" t="s">
        <v>198</v>
      </c>
      <c r="G19" s="834">
        <v>73459</v>
      </c>
    </row>
    <row r="20" spans="1:8" ht="10.7" customHeight="1">
      <c r="A20" s="852" t="s">
        <v>211</v>
      </c>
      <c r="B20" s="834">
        <v>665874</v>
      </c>
      <c r="C20" s="834">
        <v>6109</v>
      </c>
      <c r="D20" s="834">
        <v>484171</v>
      </c>
      <c r="E20" s="834">
        <v>156702</v>
      </c>
      <c r="F20" s="834">
        <v>25001</v>
      </c>
      <c r="G20" s="834">
        <v>141001</v>
      </c>
    </row>
    <row r="21" spans="1:8" ht="10.7" customHeight="1">
      <c r="A21" s="852" t="s">
        <v>212</v>
      </c>
      <c r="B21" s="834">
        <v>491562</v>
      </c>
      <c r="C21" s="834">
        <v>12687</v>
      </c>
      <c r="D21" s="834">
        <v>458161</v>
      </c>
      <c r="E21" s="834">
        <v>33401</v>
      </c>
      <c r="F21" s="834" t="s">
        <v>198</v>
      </c>
      <c r="G21" s="834">
        <v>89374</v>
      </c>
    </row>
    <row r="22" spans="1:8" ht="10.7" customHeight="1">
      <c r="A22" s="852" t="s">
        <v>213</v>
      </c>
      <c r="B22" s="834">
        <v>305268</v>
      </c>
      <c r="C22" s="834">
        <v>15015</v>
      </c>
      <c r="D22" s="834">
        <v>204069</v>
      </c>
      <c r="E22" s="834">
        <v>101199</v>
      </c>
      <c r="F22" s="834" t="s">
        <v>198</v>
      </c>
      <c r="G22" s="834">
        <v>11373</v>
      </c>
    </row>
    <row r="23" spans="1:8" ht="10.7" customHeight="1">
      <c r="A23" s="852" t="s">
        <v>214</v>
      </c>
      <c r="B23" s="834">
        <v>1110773</v>
      </c>
      <c r="C23" s="834">
        <v>23059</v>
      </c>
      <c r="D23" s="834">
        <v>969641</v>
      </c>
      <c r="E23" s="834">
        <v>124252</v>
      </c>
      <c r="F23" s="834">
        <v>16880</v>
      </c>
      <c r="G23" s="834">
        <v>-4611</v>
      </c>
    </row>
    <row r="24" spans="1:8" ht="10.7" customHeight="1">
      <c r="A24" s="852" t="s">
        <v>215</v>
      </c>
      <c r="B24" s="834">
        <v>632302</v>
      </c>
      <c r="C24" s="834">
        <v>14312</v>
      </c>
      <c r="D24" s="834">
        <v>533516</v>
      </c>
      <c r="E24" s="834">
        <v>88110</v>
      </c>
      <c r="F24" s="834">
        <v>10676</v>
      </c>
      <c r="G24" s="834">
        <v>-3037</v>
      </c>
    </row>
    <row r="25" spans="1:8" ht="10.7" customHeight="1">
      <c r="A25" s="852" t="s">
        <v>216</v>
      </c>
      <c r="B25" s="834">
        <v>611247</v>
      </c>
      <c r="C25" s="834">
        <v>3377</v>
      </c>
      <c r="D25" s="834">
        <v>566612</v>
      </c>
      <c r="E25" s="834">
        <v>44635</v>
      </c>
      <c r="F25" s="834" t="s">
        <v>198</v>
      </c>
      <c r="G25" s="834">
        <v>89514</v>
      </c>
    </row>
    <row r="26" spans="1:8" s="883" customFormat="1" ht="10.7" customHeight="1">
      <c r="A26" s="846" t="s">
        <v>929</v>
      </c>
      <c r="B26" s="845">
        <v>76948697</v>
      </c>
      <c r="C26" s="845">
        <v>46237</v>
      </c>
      <c r="D26" s="845">
        <v>51068904</v>
      </c>
      <c r="E26" s="845">
        <v>22561159</v>
      </c>
      <c r="F26" s="845">
        <v>3318634</v>
      </c>
      <c r="G26" s="845">
        <v>12711272</v>
      </c>
      <c r="H26" s="884"/>
    </row>
    <row r="27" spans="1:8" ht="15.95" customHeight="1">
      <c r="A27" s="859" t="s">
        <v>126</v>
      </c>
      <c r="B27" s="832">
        <v>66989814</v>
      </c>
      <c r="C27" s="832">
        <v>34854</v>
      </c>
      <c r="D27" s="832">
        <v>53905135</v>
      </c>
      <c r="E27" s="832">
        <v>11774590</v>
      </c>
      <c r="F27" s="832">
        <v>1310089</v>
      </c>
      <c r="G27" s="832">
        <v>6060768</v>
      </c>
    </row>
    <row r="28" spans="1:8" ht="15.95" customHeight="1">
      <c r="A28" s="858" t="s">
        <v>127</v>
      </c>
      <c r="B28" s="832">
        <v>5403174</v>
      </c>
      <c r="C28" s="832">
        <v>29020</v>
      </c>
      <c r="D28" s="832">
        <v>4468771</v>
      </c>
      <c r="E28" s="832">
        <v>823171</v>
      </c>
      <c r="F28" s="832">
        <v>111232</v>
      </c>
      <c r="G28" s="832">
        <v>-196106</v>
      </c>
    </row>
    <row r="29" spans="1:8" ht="10.7" customHeight="1">
      <c r="A29" s="852" t="s">
        <v>20</v>
      </c>
      <c r="B29" s="834">
        <v>1096553</v>
      </c>
      <c r="C29" s="834">
        <v>38305</v>
      </c>
      <c r="D29" s="834">
        <v>949035</v>
      </c>
      <c r="E29" s="834">
        <v>119862</v>
      </c>
      <c r="F29" s="834">
        <v>27656</v>
      </c>
      <c r="G29" s="844" t="s">
        <v>937</v>
      </c>
    </row>
    <row r="30" spans="1:8" ht="10.7" customHeight="1">
      <c r="A30" s="852" t="s">
        <v>21</v>
      </c>
      <c r="B30" s="834">
        <v>1319000</v>
      </c>
      <c r="C30" s="834">
        <v>30947</v>
      </c>
      <c r="D30" s="834">
        <v>1083211</v>
      </c>
      <c r="E30" s="834">
        <v>227289</v>
      </c>
      <c r="F30" s="834">
        <v>8500</v>
      </c>
      <c r="G30" s="844" t="s">
        <v>937</v>
      </c>
    </row>
    <row r="31" spans="1:8" ht="10.7" customHeight="1">
      <c r="A31" s="852" t="s">
        <v>22</v>
      </c>
      <c r="B31" s="834">
        <v>807793</v>
      </c>
      <c r="C31" s="834">
        <v>27095</v>
      </c>
      <c r="D31" s="834">
        <v>707164</v>
      </c>
      <c r="E31" s="834">
        <v>73629</v>
      </c>
      <c r="F31" s="834">
        <v>27000</v>
      </c>
      <c r="G31" s="834">
        <v>-61628</v>
      </c>
    </row>
    <row r="32" spans="1:8" ht="10.7" customHeight="1">
      <c r="A32" s="852" t="s">
        <v>217</v>
      </c>
      <c r="B32" s="834">
        <v>2179828</v>
      </c>
      <c r="C32" s="834">
        <v>25607</v>
      </c>
      <c r="D32" s="834">
        <v>1729361</v>
      </c>
      <c r="E32" s="834">
        <v>402391</v>
      </c>
      <c r="F32" s="834">
        <v>48076</v>
      </c>
      <c r="G32" s="834">
        <v>-134478</v>
      </c>
    </row>
    <row r="33" spans="1:7" ht="15.95" customHeight="1">
      <c r="A33" s="858" t="s">
        <v>128</v>
      </c>
      <c r="B33" s="832">
        <v>9590916</v>
      </c>
      <c r="C33" s="832">
        <v>32881</v>
      </c>
      <c r="D33" s="832">
        <v>7187842</v>
      </c>
      <c r="E33" s="832">
        <v>1904613</v>
      </c>
      <c r="F33" s="832">
        <v>498461</v>
      </c>
      <c r="G33" s="832">
        <v>378311</v>
      </c>
    </row>
    <row r="34" spans="1:7" ht="10.7" customHeight="1">
      <c r="A34" s="852" t="s">
        <v>13</v>
      </c>
      <c r="B34" s="834">
        <v>601428</v>
      </c>
      <c r="C34" s="834">
        <v>30188</v>
      </c>
      <c r="D34" s="834">
        <v>533354</v>
      </c>
      <c r="E34" s="834">
        <v>48074</v>
      </c>
      <c r="F34" s="834">
        <v>20000</v>
      </c>
      <c r="G34" s="834">
        <v>-26789</v>
      </c>
    </row>
    <row r="35" spans="1:7" ht="10.7" customHeight="1">
      <c r="A35" s="852" t="s">
        <v>14</v>
      </c>
      <c r="B35" s="834">
        <v>407210</v>
      </c>
      <c r="C35" s="834">
        <v>23653</v>
      </c>
      <c r="D35" s="834">
        <v>323584</v>
      </c>
      <c r="E35" s="834">
        <v>83626</v>
      </c>
      <c r="F35" s="834" t="s">
        <v>198</v>
      </c>
      <c r="G35" s="844" t="s">
        <v>937</v>
      </c>
    </row>
    <row r="36" spans="1:7" ht="10.7" customHeight="1">
      <c r="A36" s="852" t="s">
        <v>15</v>
      </c>
      <c r="B36" s="834">
        <v>1993066</v>
      </c>
      <c r="C36" s="834">
        <v>38562</v>
      </c>
      <c r="D36" s="834">
        <v>1307687</v>
      </c>
      <c r="E36" s="834">
        <v>558379</v>
      </c>
      <c r="F36" s="834">
        <v>127000</v>
      </c>
      <c r="G36" s="834">
        <v>-48925</v>
      </c>
    </row>
    <row r="37" spans="1:7" ht="10.7" customHeight="1">
      <c r="A37" s="852" t="s">
        <v>16</v>
      </c>
      <c r="B37" s="834">
        <v>645000</v>
      </c>
      <c r="C37" s="834">
        <v>25742</v>
      </c>
      <c r="D37" s="834">
        <v>545973</v>
      </c>
      <c r="E37" s="834">
        <v>77190</v>
      </c>
      <c r="F37" s="834">
        <v>21837</v>
      </c>
      <c r="G37" s="844" t="s">
        <v>937</v>
      </c>
    </row>
    <row r="38" spans="1:7" ht="10.7" customHeight="1">
      <c r="A38" s="852" t="s">
        <v>17</v>
      </c>
      <c r="B38" s="834">
        <v>901356</v>
      </c>
      <c r="C38" s="834">
        <v>26988</v>
      </c>
      <c r="D38" s="834">
        <v>676518</v>
      </c>
      <c r="E38" s="834">
        <v>203377</v>
      </c>
      <c r="F38" s="834">
        <v>21461</v>
      </c>
      <c r="G38" s="844" t="s">
        <v>937</v>
      </c>
    </row>
    <row r="39" spans="1:7" ht="10.7" customHeight="1">
      <c r="A39" s="852" t="s">
        <v>18</v>
      </c>
      <c r="B39" s="834">
        <v>211202</v>
      </c>
      <c r="C39" s="834">
        <v>20453</v>
      </c>
      <c r="D39" s="834">
        <v>210252</v>
      </c>
      <c r="E39" s="834">
        <v>950</v>
      </c>
      <c r="F39" s="834" t="s">
        <v>198</v>
      </c>
      <c r="G39" s="844" t="s">
        <v>937</v>
      </c>
    </row>
    <row r="40" spans="1:7" ht="10.7" customHeight="1">
      <c r="A40" s="852" t="s">
        <v>218</v>
      </c>
      <c r="B40" s="834">
        <v>4429680</v>
      </c>
      <c r="C40" s="834">
        <v>36038</v>
      </c>
      <c r="D40" s="834">
        <v>3214932</v>
      </c>
      <c r="E40" s="834">
        <v>911385</v>
      </c>
      <c r="F40" s="834">
        <v>303363</v>
      </c>
      <c r="G40" s="834">
        <v>454025</v>
      </c>
    </row>
    <row r="41" spans="1:7" ht="10.7" customHeight="1">
      <c r="A41" s="852" t="s">
        <v>19</v>
      </c>
      <c r="B41" s="834">
        <v>401974</v>
      </c>
      <c r="C41" s="834">
        <v>36003</v>
      </c>
      <c r="D41" s="834">
        <v>375542</v>
      </c>
      <c r="E41" s="834">
        <v>21632</v>
      </c>
      <c r="F41" s="834">
        <v>4800</v>
      </c>
      <c r="G41" s="844" t="s">
        <v>937</v>
      </c>
    </row>
    <row r="42" spans="1:7" ht="15.95" customHeight="1">
      <c r="A42" s="858" t="s">
        <v>129</v>
      </c>
      <c r="B42" s="832">
        <v>23374260</v>
      </c>
      <c r="C42" s="832">
        <v>37969</v>
      </c>
      <c r="D42" s="832">
        <v>19217376</v>
      </c>
      <c r="E42" s="832">
        <v>3999954</v>
      </c>
      <c r="F42" s="832">
        <v>156930</v>
      </c>
      <c r="G42" s="832">
        <v>3802188</v>
      </c>
    </row>
    <row r="43" spans="1:7" ht="10.7" customHeight="1">
      <c r="A43" s="857" t="s">
        <v>193</v>
      </c>
      <c r="B43" s="845">
        <v>15527569</v>
      </c>
      <c r="C43" s="845">
        <v>45185</v>
      </c>
      <c r="D43" s="845">
        <v>12409949</v>
      </c>
      <c r="E43" s="845">
        <v>3117620</v>
      </c>
      <c r="F43" s="845">
        <v>0</v>
      </c>
      <c r="G43" s="845">
        <v>4113767</v>
      </c>
    </row>
    <row r="44" spans="1:7" ht="10.7" customHeight="1">
      <c r="A44" s="856" t="s">
        <v>163</v>
      </c>
      <c r="B44" s="834" t="s">
        <v>199</v>
      </c>
      <c r="C44" s="834" t="s">
        <v>199</v>
      </c>
      <c r="D44" s="834" t="s">
        <v>199</v>
      </c>
      <c r="E44" s="834" t="s">
        <v>199</v>
      </c>
      <c r="F44" s="834" t="s">
        <v>199</v>
      </c>
      <c r="G44" s="834" t="s">
        <v>199</v>
      </c>
    </row>
    <row r="45" spans="1:7" ht="10.7" customHeight="1">
      <c r="A45" s="856" t="s">
        <v>164</v>
      </c>
      <c r="B45" s="834" t="s">
        <v>199</v>
      </c>
      <c r="C45" s="834" t="s">
        <v>199</v>
      </c>
      <c r="D45" s="834" t="s">
        <v>199</v>
      </c>
      <c r="E45" s="834" t="s">
        <v>199</v>
      </c>
      <c r="F45" s="834" t="s">
        <v>199</v>
      </c>
      <c r="G45" s="834" t="s">
        <v>199</v>
      </c>
    </row>
    <row r="46" spans="1:7" ht="10.7" customHeight="1">
      <c r="A46" s="852" t="s">
        <v>23</v>
      </c>
      <c r="B46" s="834">
        <v>428972</v>
      </c>
      <c r="C46" s="834">
        <v>30101</v>
      </c>
      <c r="D46" s="834">
        <v>324089</v>
      </c>
      <c r="E46" s="834">
        <v>94583</v>
      </c>
      <c r="F46" s="834">
        <v>10300</v>
      </c>
      <c r="G46" s="834">
        <v>-6454</v>
      </c>
    </row>
    <row r="47" spans="1:7" ht="10.7" customHeight="1">
      <c r="A47" s="852" t="s">
        <v>24</v>
      </c>
      <c r="B47" s="834">
        <v>1183415</v>
      </c>
      <c r="C47" s="834">
        <v>21475</v>
      </c>
      <c r="D47" s="834">
        <v>1011099</v>
      </c>
      <c r="E47" s="834">
        <v>160616</v>
      </c>
      <c r="F47" s="834">
        <v>11700</v>
      </c>
      <c r="G47" s="844" t="s">
        <v>937</v>
      </c>
    </row>
    <row r="48" spans="1:7" ht="10.7" customHeight="1">
      <c r="A48" s="852" t="s">
        <v>25</v>
      </c>
      <c r="B48" s="834">
        <v>479231</v>
      </c>
      <c r="C48" s="834">
        <v>35954</v>
      </c>
      <c r="D48" s="834">
        <v>441807</v>
      </c>
      <c r="E48" s="834">
        <v>20159</v>
      </c>
      <c r="F48" s="834">
        <v>17265</v>
      </c>
      <c r="G48" s="834">
        <v>-5419</v>
      </c>
    </row>
    <row r="49" spans="1:8" ht="10.7" customHeight="1">
      <c r="A49" s="852" t="s">
        <v>26</v>
      </c>
      <c r="B49" s="834">
        <v>546700</v>
      </c>
      <c r="C49" s="834">
        <v>34920</v>
      </c>
      <c r="D49" s="834">
        <v>482882</v>
      </c>
      <c r="E49" s="834">
        <v>63818</v>
      </c>
      <c r="F49" s="834" t="s">
        <v>198</v>
      </c>
      <c r="G49" s="834">
        <v>-13426</v>
      </c>
    </row>
    <row r="50" spans="1:8" ht="10.7" customHeight="1">
      <c r="A50" s="852" t="s">
        <v>27</v>
      </c>
      <c r="B50" s="834">
        <v>1072066</v>
      </c>
      <c r="C50" s="834">
        <v>28959</v>
      </c>
      <c r="D50" s="834">
        <v>1000446</v>
      </c>
      <c r="E50" s="834">
        <v>45619</v>
      </c>
      <c r="F50" s="834">
        <v>26001</v>
      </c>
      <c r="G50" s="834">
        <v>-21224</v>
      </c>
    </row>
    <row r="51" spans="1:8" ht="10.7" customHeight="1">
      <c r="A51" s="852" t="s">
        <v>28</v>
      </c>
      <c r="B51" s="834">
        <v>1393700</v>
      </c>
      <c r="C51" s="834">
        <v>33398</v>
      </c>
      <c r="D51" s="834">
        <v>1250492</v>
      </c>
      <c r="E51" s="834">
        <v>96688</v>
      </c>
      <c r="F51" s="834">
        <v>46520</v>
      </c>
      <c r="G51" s="834">
        <v>-131339</v>
      </c>
    </row>
    <row r="52" spans="1:8" ht="10.7" customHeight="1">
      <c r="A52" s="852" t="s">
        <v>29</v>
      </c>
      <c r="B52" s="834">
        <v>749915</v>
      </c>
      <c r="C52" s="834">
        <v>28838</v>
      </c>
      <c r="D52" s="834">
        <v>620744</v>
      </c>
      <c r="E52" s="834">
        <v>120171</v>
      </c>
      <c r="F52" s="834">
        <v>9000</v>
      </c>
      <c r="G52" s="834">
        <v>-42248</v>
      </c>
    </row>
    <row r="53" spans="1:8" ht="10.7" customHeight="1">
      <c r="A53" s="852" t="s">
        <v>30</v>
      </c>
      <c r="B53" s="834">
        <v>616299</v>
      </c>
      <c r="C53" s="834">
        <v>38053</v>
      </c>
      <c r="D53" s="834">
        <v>575647</v>
      </c>
      <c r="E53" s="834">
        <v>31784</v>
      </c>
      <c r="F53" s="834">
        <v>8868</v>
      </c>
      <c r="G53" s="834">
        <v>-1</v>
      </c>
    </row>
    <row r="54" spans="1:8" ht="10.7" customHeight="1">
      <c r="A54" s="852" t="s">
        <v>31</v>
      </c>
      <c r="B54" s="834">
        <v>290000</v>
      </c>
      <c r="C54" s="834">
        <v>33333</v>
      </c>
      <c r="D54" s="834">
        <v>224600</v>
      </c>
      <c r="E54" s="834">
        <v>65400</v>
      </c>
      <c r="F54" s="834" t="s">
        <v>198</v>
      </c>
      <c r="G54" s="834">
        <v>-60000</v>
      </c>
    </row>
    <row r="55" spans="1:8" ht="10.7" customHeight="1">
      <c r="A55" s="852" t="s">
        <v>32</v>
      </c>
      <c r="B55" s="834">
        <v>691326</v>
      </c>
      <c r="C55" s="834">
        <v>24432</v>
      </c>
      <c r="D55" s="834">
        <v>608522</v>
      </c>
      <c r="E55" s="834">
        <v>71304</v>
      </c>
      <c r="F55" s="834">
        <v>11500</v>
      </c>
      <c r="G55" s="834">
        <v>-5590</v>
      </c>
    </row>
    <row r="56" spans="1:8" ht="10.7" customHeight="1">
      <c r="A56" s="852" t="s">
        <v>33</v>
      </c>
      <c r="B56" s="834">
        <v>395067</v>
      </c>
      <c r="C56" s="834">
        <v>25196</v>
      </c>
      <c r="D56" s="834">
        <v>267099</v>
      </c>
      <c r="E56" s="834">
        <v>112192</v>
      </c>
      <c r="F56" s="834">
        <v>15776</v>
      </c>
      <c r="G56" s="834">
        <v>-25878</v>
      </c>
    </row>
    <row r="57" spans="1:8" ht="9.9499999999999993" customHeight="1">
      <c r="A57" s="831"/>
      <c r="B57" s="878"/>
      <c r="C57" s="878"/>
      <c r="D57" s="878"/>
      <c r="E57" s="878"/>
      <c r="F57" s="878"/>
      <c r="G57" s="877"/>
    </row>
    <row r="58" spans="1:8" s="868" customFormat="1" ht="10.7" customHeight="1">
      <c r="A58" s="870" t="s">
        <v>927</v>
      </c>
      <c r="B58" s="869"/>
      <c r="C58" s="869"/>
      <c r="D58" s="869"/>
      <c r="E58" s="869"/>
      <c r="F58" s="869"/>
      <c r="G58" s="876"/>
      <c r="H58" s="827"/>
    </row>
    <row r="59" spans="1:8" ht="15.95" customHeight="1">
      <c r="A59" s="837" t="s">
        <v>130</v>
      </c>
      <c r="B59" s="832">
        <v>5861059</v>
      </c>
      <c r="C59" s="832">
        <v>40069</v>
      </c>
      <c r="D59" s="832">
        <v>4858461</v>
      </c>
      <c r="E59" s="832">
        <v>817738</v>
      </c>
      <c r="F59" s="832">
        <v>184860</v>
      </c>
      <c r="G59" s="832">
        <v>-81351</v>
      </c>
    </row>
    <row r="60" spans="1:8" ht="10.35" customHeight="1">
      <c r="A60" s="835" t="s">
        <v>7</v>
      </c>
      <c r="B60" s="834">
        <v>602217</v>
      </c>
      <c r="C60" s="834">
        <v>35683</v>
      </c>
      <c r="D60" s="834">
        <v>501570</v>
      </c>
      <c r="E60" s="834">
        <v>52481</v>
      </c>
      <c r="F60" s="834">
        <v>48166</v>
      </c>
      <c r="G60" s="844" t="s">
        <v>937</v>
      </c>
    </row>
    <row r="61" spans="1:8" ht="10.35" customHeight="1">
      <c r="A61" s="835" t="s">
        <v>8</v>
      </c>
      <c r="B61" s="834">
        <v>1230000</v>
      </c>
      <c r="C61" s="834">
        <v>49043</v>
      </c>
      <c r="D61" s="834">
        <v>1059865</v>
      </c>
      <c r="E61" s="834">
        <v>115183</v>
      </c>
      <c r="F61" s="834">
        <v>54952</v>
      </c>
      <c r="G61" s="844" t="s">
        <v>937</v>
      </c>
    </row>
    <row r="62" spans="1:8" ht="10.35" customHeight="1">
      <c r="A62" s="835" t="s">
        <v>9</v>
      </c>
      <c r="B62" s="834">
        <v>2210192</v>
      </c>
      <c r="C62" s="834">
        <v>37573</v>
      </c>
      <c r="D62" s="834">
        <v>1971625</v>
      </c>
      <c r="E62" s="834">
        <v>189067</v>
      </c>
      <c r="F62" s="834">
        <v>49500</v>
      </c>
      <c r="G62" s="834">
        <v>1</v>
      </c>
    </row>
    <row r="63" spans="1:8" ht="10.35" customHeight="1">
      <c r="A63" s="835" t="s">
        <v>10</v>
      </c>
      <c r="B63" s="834">
        <v>390073</v>
      </c>
      <c r="C63" s="834">
        <v>35075</v>
      </c>
      <c r="D63" s="834">
        <v>317824</v>
      </c>
      <c r="E63" s="834">
        <v>55037</v>
      </c>
      <c r="F63" s="834">
        <v>17212</v>
      </c>
      <c r="G63" s="834">
        <v>-12527</v>
      </c>
    </row>
    <row r="64" spans="1:8" ht="10.35" customHeight="1">
      <c r="A64" s="835" t="s">
        <v>11</v>
      </c>
      <c r="B64" s="834">
        <v>863312</v>
      </c>
      <c r="C64" s="834">
        <v>37332</v>
      </c>
      <c r="D64" s="834">
        <v>658023</v>
      </c>
      <c r="E64" s="834">
        <v>190289</v>
      </c>
      <c r="F64" s="834">
        <v>15000</v>
      </c>
      <c r="G64" s="834">
        <v>-68825</v>
      </c>
    </row>
    <row r="65" spans="1:7" ht="10.35" customHeight="1">
      <c r="A65" s="835" t="s">
        <v>12</v>
      </c>
      <c r="B65" s="834">
        <v>565265</v>
      </c>
      <c r="C65" s="834">
        <v>50259</v>
      </c>
      <c r="D65" s="834">
        <v>349554</v>
      </c>
      <c r="E65" s="834">
        <v>215681</v>
      </c>
      <c r="F65" s="834">
        <v>30</v>
      </c>
      <c r="G65" s="844" t="s">
        <v>937</v>
      </c>
    </row>
    <row r="66" spans="1:7" ht="15" customHeight="1">
      <c r="A66" s="837" t="s">
        <v>131</v>
      </c>
      <c r="B66" s="832">
        <v>5813965</v>
      </c>
      <c r="C66" s="832">
        <v>31288</v>
      </c>
      <c r="D66" s="832">
        <v>4845764</v>
      </c>
      <c r="E66" s="832">
        <v>850501</v>
      </c>
      <c r="F66" s="832">
        <v>117700</v>
      </c>
      <c r="G66" s="832">
        <v>971992</v>
      </c>
    </row>
    <row r="67" spans="1:7" ht="10.35" customHeight="1">
      <c r="A67" s="835" t="s">
        <v>1</v>
      </c>
      <c r="B67" s="834">
        <v>951958</v>
      </c>
      <c r="C67" s="834">
        <v>28823</v>
      </c>
      <c r="D67" s="834">
        <v>852231</v>
      </c>
      <c r="E67" s="834">
        <v>92027</v>
      </c>
      <c r="F67" s="834">
        <v>7700</v>
      </c>
      <c r="G67" s="844" t="s">
        <v>937</v>
      </c>
    </row>
    <row r="68" spans="1:7" ht="10.35" customHeight="1">
      <c r="A68" s="835" t="s">
        <v>2</v>
      </c>
      <c r="B68" s="834">
        <v>478394</v>
      </c>
      <c r="C68" s="834">
        <v>40043</v>
      </c>
      <c r="D68" s="834">
        <v>421426</v>
      </c>
      <c r="E68" s="834">
        <v>56968</v>
      </c>
      <c r="F68" s="834" t="s">
        <v>198</v>
      </c>
      <c r="G68" s="844" t="s">
        <v>937</v>
      </c>
    </row>
    <row r="69" spans="1:7" ht="10.35" customHeight="1">
      <c r="A69" s="835" t="s">
        <v>219</v>
      </c>
      <c r="B69" s="834">
        <v>4383613</v>
      </c>
      <c r="C69" s="834">
        <v>31123</v>
      </c>
      <c r="D69" s="834">
        <v>3572107</v>
      </c>
      <c r="E69" s="834">
        <v>701506</v>
      </c>
      <c r="F69" s="834">
        <v>110000</v>
      </c>
      <c r="G69" s="834">
        <v>971992</v>
      </c>
    </row>
    <row r="70" spans="1:7" ht="15" customHeight="1">
      <c r="A70" s="837" t="s">
        <v>132</v>
      </c>
      <c r="B70" s="832">
        <v>5866505</v>
      </c>
      <c r="C70" s="832">
        <v>31538</v>
      </c>
      <c r="D70" s="832">
        <v>5275549</v>
      </c>
      <c r="E70" s="832">
        <v>487805</v>
      </c>
      <c r="F70" s="832">
        <v>103151</v>
      </c>
      <c r="G70" s="832">
        <v>1065267</v>
      </c>
    </row>
    <row r="71" spans="1:7" ht="10.35" customHeight="1">
      <c r="A71" s="835" t="s">
        <v>3</v>
      </c>
      <c r="B71" s="834">
        <v>608453</v>
      </c>
      <c r="C71" s="834">
        <v>36654</v>
      </c>
      <c r="D71" s="834">
        <v>463561</v>
      </c>
      <c r="E71" s="834">
        <v>132692</v>
      </c>
      <c r="F71" s="834">
        <v>12200</v>
      </c>
      <c r="G71" s="844" t="s">
        <v>937</v>
      </c>
    </row>
    <row r="72" spans="1:7" ht="10.35" customHeight="1">
      <c r="A72" s="835" t="s">
        <v>220</v>
      </c>
      <c r="B72" s="834">
        <v>3654326</v>
      </c>
      <c r="C72" s="834">
        <v>29829</v>
      </c>
      <c r="D72" s="834">
        <v>3368761</v>
      </c>
      <c r="E72" s="834">
        <v>217255</v>
      </c>
      <c r="F72" s="834">
        <v>68310</v>
      </c>
      <c r="G72" s="834">
        <v>1065267</v>
      </c>
    </row>
    <row r="73" spans="1:7" ht="10.35" customHeight="1">
      <c r="A73" s="835" t="s">
        <v>4</v>
      </c>
      <c r="B73" s="834">
        <v>359136</v>
      </c>
      <c r="C73" s="834">
        <v>35467</v>
      </c>
      <c r="D73" s="834">
        <v>299509</v>
      </c>
      <c r="E73" s="834">
        <v>56827</v>
      </c>
      <c r="F73" s="834">
        <v>2800</v>
      </c>
      <c r="G73" s="844" t="s">
        <v>937</v>
      </c>
    </row>
    <row r="74" spans="1:7" ht="10.35" customHeight="1">
      <c r="A74" s="835" t="s">
        <v>5</v>
      </c>
      <c r="B74" s="834">
        <v>780000</v>
      </c>
      <c r="C74" s="834">
        <v>32895</v>
      </c>
      <c r="D74" s="834">
        <v>691012</v>
      </c>
      <c r="E74" s="834">
        <v>74388</v>
      </c>
      <c r="F74" s="834">
        <v>14600</v>
      </c>
      <c r="G74" s="844" t="s">
        <v>937</v>
      </c>
    </row>
    <row r="75" spans="1:7" ht="10.35" customHeight="1">
      <c r="A75" s="835" t="s">
        <v>6</v>
      </c>
      <c r="B75" s="834">
        <v>464590</v>
      </c>
      <c r="C75" s="834">
        <v>35554</v>
      </c>
      <c r="D75" s="834">
        <v>452706</v>
      </c>
      <c r="E75" s="834">
        <v>6643</v>
      </c>
      <c r="F75" s="834">
        <v>5241</v>
      </c>
      <c r="G75" s="844" t="s">
        <v>937</v>
      </c>
    </row>
    <row r="76" spans="1:7" ht="15" customHeight="1">
      <c r="A76" s="837" t="s">
        <v>133</v>
      </c>
      <c r="B76" s="832">
        <v>11079935</v>
      </c>
      <c r="C76" s="832">
        <v>35694</v>
      </c>
      <c r="D76" s="832">
        <v>8051372</v>
      </c>
      <c r="E76" s="832">
        <v>2890808</v>
      </c>
      <c r="F76" s="832">
        <v>137755</v>
      </c>
      <c r="G76" s="832">
        <v>120467</v>
      </c>
    </row>
    <row r="77" spans="1:7" ht="10.35" customHeight="1">
      <c r="A77" s="835" t="s">
        <v>34</v>
      </c>
      <c r="B77" s="834">
        <v>1781256</v>
      </c>
      <c r="C77" s="834">
        <v>37711</v>
      </c>
      <c r="D77" s="834">
        <v>1219265</v>
      </c>
      <c r="E77" s="834">
        <v>530791</v>
      </c>
      <c r="F77" s="834">
        <v>31200</v>
      </c>
      <c r="G77" s="844" t="s">
        <v>937</v>
      </c>
    </row>
    <row r="78" spans="1:7" ht="10.35" customHeight="1">
      <c r="A78" s="835" t="s">
        <v>35</v>
      </c>
      <c r="B78" s="834">
        <v>632598</v>
      </c>
      <c r="C78" s="834">
        <v>58770</v>
      </c>
      <c r="D78" s="834">
        <v>528458</v>
      </c>
      <c r="E78" s="834">
        <v>74140</v>
      </c>
      <c r="F78" s="834">
        <v>30000</v>
      </c>
      <c r="G78" s="844" t="s">
        <v>937</v>
      </c>
    </row>
    <row r="79" spans="1:7" ht="10.35" customHeight="1">
      <c r="A79" s="835" t="s">
        <v>36</v>
      </c>
      <c r="B79" s="834">
        <v>1434620</v>
      </c>
      <c r="C79" s="834">
        <v>72783</v>
      </c>
      <c r="D79" s="834">
        <v>949059</v>
      </c>
      <c r="E79" s="834">
        <v>485561</v>
      </c>
      <c r="F79" s="834" t="s">
        <v>198</v>
      </c>
      <c r="G79" s="844" t="s">
        <v>937</v>
      </c>
    </row>
    <row r="80" spans="1:7" ht="10.35" customHeight="1">
      <c r="A80" s="835" t="s">
        <v>37</v>
      </c>
      <c r="B80" s="834">
        <v>1830253</v>
      </c>
      <c r="C80" s="834">
        <v>34002</v>
      </c>
      <c r="D80" s="834">
        <v>1328640</v>
      </c>
      <c r="E80" s="834">
        <v>491613</v>
      </c>
      <c r="F80" s="834">
        <v>10000</v>
      </c>
      <c r="G80" s="834">
        <v>-17851</v>
      </c>
    </row>
    <row r="81" spans="1:8" ht="10.35" customHeight="1">
      <c r="A81" s="835" t="s">
        <v>221</v>
      </c>
      <c r="B81" s="834">
        <v>1792170</v>
      </c>
      <c r="C81" s="834">
        <v>22576</v>
      </c>
      <c r="D81" s="834">
        <v>1595042</v>
      </c>
      <c r="E81" s="834">
        <v>185573</v>
      </c>
      <c r="F81" s="834">
        <v>11555</v>
      </c>
      <c r="G81" s="834">
        <v>138318</v>
      </c>
    </row>
    <row r="82" spans="1:8" ht="10.35" customHeight="1">
      <c r="A82" s="835" t="s">
        <v>38</v>
      </c>
      <c r="B82" s="834">
        <v>2432006</v>
      </c>
      <c r="C82" s="834">
        <v>37063</v>
      </c>
      <c r="D82" s="834">
        <v>1566056</v>
      </c>
      <c r="E82" s="834">
        <v>840950</v>
      </c>
      <c r="F82" s="834">
        <v>25000</v>
      </c>
      <c r="G82" s="844" t="s">
        <v>937</v>
      </c>
    </row>
    <row r="83" spans="1:8" ht="10.35" customHeight="1">
      <c r="A83" s="835" t="s">
        <v>39</v>
      </c>
      <c r="B83" s="834">
        <v>1177032</v>
      </c>
      <c r="C83" s="834">
        <v>34744</v>
      </c>
      <c r="D83" s="834">
        <v>864852</v>
      </c>
      <c r="E83" s="834">
        <v>282180</v>
      </c>
      <c r="F83" s="834">
        <v>30000</v>
      </c>
      <c r="G83" s="844" t="s">
        <v>937</v>
      </c>
    </row>
    <row r="84" spans="1:8" s="854" customFormat="1" ht="15" customHeight="1">
      <c r="A84" s="855" t="s">
        <v>192</v>
      </c>
      <c r="B84" s="849">
        <v>98316599</v>
      </c>
      <c r="C84" s="849">
        <v>27213</v>
      </c>
      <c r="D84" s="849">
        <v>79392026</v>
      </c>
      <c r="E84" s="849">
        <v>16103010</v>
      </c>
      <c r="F84" s="849">
        <v>2821563</v>
      </c>
      <c r="G84" s="849">
        <v>11605353</v>
      </c>
      <c r="H84" s="882"/>
    </row>
    <row r="85" spans="1:8" ht="24" customHeight="1">
      <c r="A85" s="833" t="s">
        <v>244</v>
      </c>
      <c r="B85" s="832">
        <v>53991821</v>
      </c>
      <c r="C85" s="832">
        <v>26752</v>
      </c>
      <c r="D85" s="832">
        <v>43308428</v>
      </c>
      <c r="E85" s="832">
        <v>9021323</v>
      </c>
      <c r="F85" s="832">
        <v>1662070</v>
      </c>
      <c r="G85" s="832">
        <v>7380697</v>
      </c>
    </row>
    <row r="86" spans="1:8" ht="15" customHeight="1">
      <c r="A86" s="837" t="s">
        <v>134</v>
      </c>
      <c r="B86" s="832">
        <v>8194743</v>
      </c>
      <c r="C86" s="832">
        <v>28833</v>
      </c>
      <c r="D86" s="832">
        <v>6528076</v>
      </c>
      <c r="E86" s="832">
        <v>1450196</v>
      </c>
      <c r="F86" s="832">
        <v>216471</v>
      </c>
      <c r="G86" s="832">
        <v>454244</v>
      </c>
    </row>
    <row r="87" spans="1:8" ht="10.35" customHeight="1">
      <c r="A87" s="835" t="s">
        <v>77</v>
      </c>
      <c r="B87" s="834">
        <v>347000</v>
      </c>
      <c r="C87" s="834">
        <v>18492</v>
      </c>
      <c r="D87" s="834">
        <v>275900</v>
      </c>
      <c r="E87" s="834">
        <v>54100</v>
      </c>
      <c r="F87" s="834">
        <v>17000</v>
      </c>
      <c r="G87" s="844" t="s">
        <v>937</v>
      </c>
    </row>
    <row r="88" spans="1:8" ht="10.35" customHeight="1">
      <c r="A88" s="835" t="s">
        <v>78</v>
      </c>
      <c r="B88" s="834">
        <v>829644</v>
      </c>
      <c r="C88" s="834">
        <v>32165</v>
      </c>
      <c r="D88" s="834">
        <v>636029</v>
      </c>
      <c r="E88" s="834">
        <v>171115</v>
      </c>
      <c r="F88" s="834">
        <v>22500</v>
      </c>
      <c r="G88" s="844" t="s">
        <v>937</v>
      </c>
    </row>
    <row r="89" spans="1:8" ht="10.35" customHeight="1">
      <c r="A89" s="835" t="s">
        <v>79</v>
      </c>
      <c r="B89" s="834">
        <v>280000</v>
      </c>
      <c r="C89" s="834">
        <v>23486</v>
      </c>
      <c r="D89" s="834">
        <v>278630</v>
      </c>
      <c r="E89" s="834">
        <v>1300</v>
      </c>
      <c r="F89" s="834">
        <v>70</v>
      </c>
      <c r="G89" s="844" t="s">
        <v>937</v>
      </c>
    </row>
    <row r="90" spans="1:8" ht="10.35" customHeight="1">
      <c r="A90" s="835" t="s">
        <v>80</v>
      </c>
      <c r="B90" s="834">
        <v>575099</v>
      </c>
      <c r="C90" s="834">
        <v>35176</v>
      </c>
      <c r="D90" s="834">
        <v>436199</v>
      </c>
      <c r="E90" s="834">
        <v>124250</v>
      </c>
      <c r="F90" s="834">
        <v>14650</v>
      </c>
      <c r="G90" s="844" t="s">
        <v>937</v>
      </c>
    </row>
    <row r="91" spans="1:8" ht="10.35" customHeight="1">
      <c r="A91" s="835" t="s">
        <v>81</v>
      </c>
      <c r="B91" s="834">
        <v>665228</v>
      </c>
      <c r="C91" s="834">
        <v>22657</v>
      </c>
      <c r="D91" s="834">
        <v>602276</v>
      </c>
      <c r="E91" s="834">
        <v>57241</v>
      </c>
      <c r="F91" s="834">
        <v>5711</v>
      </c>
      <c r="G91" s="844" t="s">
        <v>937</v>
      </c>
    </row>
    <row r="92" spans="1:8" ht="10.35" customHeight="1">
      <c r="A92" s="835" t="s">
        <v>82</v>
      </c>
      <c r="B92" s="834">
        <v>698022</v>
      </c>
      <c r="C92" s="834">
        <v>26075</v>
      </c>
      <c r="D92" s="834">
        <v>547530</v>
      </c>
      <c r="E92" s="834">
        <v>117492</v>
      </c>
      <c r="F92" s="834">
        <v>33000</v>
      </c>
      <c r="G92" s="844" t="s">
        <v>937</v>
      </c>
    </row>
    <row r="93" spans="1:8" ht="10.35" customHeight="1">
      <c r="A93" s="835" t="s">
        <v>83</v>
      </c>
      <c r="B93" s="834">
        <v>1013469</v>
      </c>
      <c r="C93" s="834">
        <v>27565</v>
      </c>
      <c r="D93" s="834">
        <v>831218</v>
      </c>
      <c r="E93" s="834">
        <v>182251</v>
      </c>
      <c r="F93" s="834" t="s">
        <v>198</v>
      </c>
      <c r="G93" s="844" t="s">
        <v>937</v>
      </c>
    </row>
    <row r="94" spans="1:8" ht="10.35" customHeight="1">
      <c r="A94" s="835" t="s">
        <v>84</v>
      </c>
      <c r="B94" s="834">
        <v>665210</v>
      </c>
      <c r="C94" s="834">
        <v>25265</v>
      </c>
      <c r="D94" s="834">
        <v>505860</v>
      </c>
      <c r="E94" s="834">
        <v>119350</v>
      </c>
      <c r="F94" s="834">
        <v>40000</v>
      </c>
      <c r="G94" s="834">
        <v>5000</v>
      </c>
    </row>
    <row r="95" spans="1:8" ht="10.35" customHeight="1">
      <c r="A95" s="835" t="s">
        <v>222</v>
      </c>
      <c r="B95" s="834">
        <v>2144071</v>
      </c>
      <c r="C95" s="834">
        <v>27655</v>
      </c>
      <c r="D95" s="834">
        <v>1699589</v>
      </c>
      <c r="E95" s="834">
        <v>360942</v>
      </c>
      <c r="F95" s="834">
        <v>83540</v>
      </c>
      <c r="G95" s="834">
        <v>346589</v>
      </c>
    </row>
    <row r="96" spans="1:8" ht="10.35" customHeight="1">
      <c r="A96" s="835" t="s">
        <v>85</v>
      </c>
      <c r="B96" s="834">
        <v>977000</v>
      </c>
      <c r="C96" s="834">
        <v>66771</v>
      </c>
      <c r="D96" s="834">
        <v>714845</v>
      </c>
      <c r="E96" s="834">
        <v>262155</v>
      </c>
      <c r="F96" s="834" t="s">
        <v>198</v>
      </c>
      <c r="G96" s="834">
        <v>102655</v>
      </c>
    </row>
    <row r="97" spans="1:8" ht="15" customHeight="1">
      <c r="A97" s="837" t="s">
        <v>135</v>
      </c>
      <c r="B97" s="832">
        <v>5754124</v>
      </c>
      <c r="C97" s="832">
        <v>33240</v>
      </c>
      <c r="D97" s="832">
        <v>4343625</v>
      </c>
      <c r="E97" s="832">
        <v>1316261</v>
      </c>
      <c r="F97" s="832">
        <v>94238</v>
      </c>
      <c r="G97" s="832">
        <v>-46713</v>
      </c>
    </row>
    <row r="98" spans="1:8" ht="10.35" customHeight="1">
      <c r="A98" s="835" t="s">
        <v>223</v>
      </c>
      <c r="B98" s="834">
        <v>2188928</v>
      </c>
      <c r="C98" s="834">
        <v>24386</v>
      </c>
      <c r="D98" s="834">
        <v>1775998</v>
      </c>
      <c r="E98" s="834">
        <v>333774</v>
      </c>
      <c r="F98" s="834">
        <v>79156</v>
      </c>
      <c r="G98" s="834">
        <v>128794</v>
      </c>
    </row>
    <row r="99" spans="1:8" ht="10.35" customHeight="1">
      <c r="A99" s="835" t="s">
        <v>46</v>
      </c>
      <c r="B99" s="834">
        <v>1401685</v>
      </c>
      <c r="C99" s="834">
        <v>91030</v>
      </c>
      <c r="D99" s="834">
        <v>695225</v>
      </c>
      <c r="E99" s="834">
        <v>700428</v>
      </c>
      <c r="F99" s="834">
        <v>6032</v>
      </c>
      <c r="G99" s="834">
        <v>-174577</v>
      </c>
    </row>
    <row r="100" spans="1:8" ht="10.35" customHeight="1">
      <c r="A100" s="835" t="s">
        <v>47</v>
      </c>
      <c r="B100" s="834">
        <v>364489</v>
      </c>
      <c r="C100" s="834">
        <v>29045</v>
      </c>
      <c r="D100" s="834">
        <v>339452</v>
      </c>
      <c r="E100" s="834">
        <v>16293</v>
      </c>
      <c r="F100" s="834">
        <v>8744</v>
      </c>
      <c r="G100" s="844" t="s">
        <v>937</v>
      </c>
    </row>
    <row r="101" spans="1:8" ht="10.35" customHeight="1">
      <c r="A101" s="835" t="s">
        <v>48</v>
      </c>
      <c r="B101" s="834">
        <v>411400</v>
      </c>
      <c r="C101" s="834">
        <v>29021</v>
      </c>
      <c r="D101" s="834">
        <v>409120</v>
      </c>
      <c r="E101" s="834">
        <v>2180</v>
      </c>
      <c r="F101" s="834">
        <v>100</v>
      </c>
      <c r="G101" s="834">
        <v>-930</v>
      </c>
    </row>
    <row r="102" spans="1:8" ht="10.35" customHeight="1">
      <c r="A102" s="835" t="s">
        <v>49</v>
      </c>
      <c r="B102" s="834">
        <v>373622</v>
      </c>
      <c r="C102" s="834">
        <v>30201</v>
      </c>
      <c r="D102" s="834">
        <v>331540</v>
      </c>
      <c r="E102" s="834">
        <v>41876</v>
      </c>
      <c r="F102" s="834">
        <v>206</v>
      </c>
      <c r="G102" s="844" t="s">
        <v>937</v>
      </c>
    </row>
    <row r="103" spans="1:8" ht="10.35" customHeight="1">
      <c r="A103" s="835" t="s">
        <v>50</v>
      </c>
      <c r="B103" s="834">
        <v>1014000</v>
      </c>
      <c r="C103" s="834">
        <v>35145</v>
      </c>
      <c r="D103" s="834">
        <v>792290</v>
      </c>
      <c r="E103" s="834">
        <v>221710</v>
      </c>
      <c r="F103" s="834" t="s">
        <v>198</v>
      </c>
      <c r="G103" s="844" t="s">
        <v>937</v>
      </c>
      <c r="H103" s="822"/>
    </row>
    <row r="104" spans="1:8" s="848" customFormat="1" ht="15" customHeight="1">
      <c r="A104" s="837" t="s">
        <v>136</v>
      </c>
      <c r="B104" s="832">
        <v>7125860</v>
      </c>
      <c r="C104" s="832">
        <v>24037</v>
      </c>
      <c r="D104" s="832">
        <v>5520753</v>
      </c>
      <c r="E104" s="832">
        <v>1268832</v>
      </c>
      <c r="F104" s="832">
        <v>336275</v>
      </c>
      <c r="G104" s="832">
        <v>437137</v>
      </c>
    </row>
    <row r="105" spans="1:8" ht="10.35" customHeight="1">
      <c r="A105" s="835" t="s">
        <v>40</v>
      </c>
      <c r="B105" s="834">
        <v>596000</v>
      </c>
      <c r="C105" s="834">
        <v>20870</v>
      </c>
      <c r="D105" s="834">
        <v>476148</v>
      </c>
      <c r="E105" s="834">
        <v>117652</v>
      </c>
      <c r="F105" s="834">
        <v>2200</v>
      </c>
      <c r="G105" s="844" t="s">
        <v>937</v>
      </c>
    </row>
    <row r="106" spans="1:8" ht="10.35" customHeight="1">
      <c r="A106" s="835" t="s">
        <v>41</v>
      </c>
      <c r="B106" s="834">
        <v>399972</v>
      </c>
      <c r="C106" s="834">
        <v>23161</v>
      </c>
      <c r="D106" s="834">
        <v>346218</v>
      </c>
      <c r="E106" s="834">
        <v>46254</v>
      </c>
      <c r="F106" s="834">
        <v>7500</v>
      </c>
      <c r="G106" s="844" t="s">
        <v>937</v>
      </c>
    </row>
    <row r="107" spans="1:8" ht="10.35" customHeight="1">
      <c r="A107" s="835" t="s">
        <v>42</v>
      </c>
      <c r="B107" s="834">
        <v>316519</v>
      </c>
      <c r="C107" s="834">
        <v>24440</v>
      </c>
      <c r="D107" s="834">
        <v>257272</v>
      </c>
      <c r="E107" s="834">
        <v>54647</v>
      </c>
      <c r="F107" s="834">
        <v>4600</v>
      </c>
      <c r="G107" s="834">
        <v>-26617</v>
      </c>
    </row>
    <row r="108" spans="1:8" ht="10.35" customHeight="1">
      <c r="A108" s="835" t="s">
        <v>43</v>
      </c>
      <c r="B108" s="834">
        <v>455409</v>
      </c>
      <c r="C108" s="834">
        <v>26716</v>
      </c>
      <c r="D108" s="834">
        <v>279980</v>
      </c>
      <c r="E108" s="834">
        <v>174729</v>
      </c>
      <c r="F108" s="834">
        <v>700</v>
      </c>
      <c r="G108" s="844" t="s">
        <v>937</v>
      </c>
    </row>
    <row r="109" spans="1:8" ht="10.35" customHeight="1">
      <c r="A109" s="835" t="s">
        <v>224</v>
      </c>
      <c r="B109" s="834">
        <v>1572786</v>
      </c>
      <c r="C109" s="834">
        <v>19970</v>
      </c>
      <c r="D109" s="834">
        <v>1318544</v>
      </c>
      <c r="E109" s="834">
        <v>253218</v>
      </c>
      <c r="F109" s="834">
        <v>1024</v>
      </c>
      <c r="G109" s="834">
        <v>277655</v>
      </c>
    </row>
    <row r="110" spans="1:8" ht="10.35" customHeight="1">
      <c r="A110" s="835" t="s">
        <v>44</v>
      </c>
      <c r="B110" s="834">
        <v>345000</v>
      </c>
      <c r="C110" s="834">
        <v>24207</v>
      </c>
      <c r="D110" s="834">
        <v>266566</v>
      </c>
      <c r="E110" s="834">
        <v>74034</v>
      </c>
      <c r="F110" s="834">
        <v>4400</v>
      </c>
      <c r="G110" s="844" t="s">
        <v>937</v>
      </c>
    </row>
    <row r="111" spans="1:8" ht="10.35" customHeight="1">
      <c r="A111" s="835" t="s">
        <v>45</v>
      </c>
      <c r="B111" s="834">
        <v>436545</v>
      </c>
      <c r="C111" s="834">
        <v>35391</v>
      </c>
      <c r="D111" s="834">
        <v>401105</v>
      </c>
      <c r="E111" s="834">
        <v>25440</v>
      </c>
      <c r="F111" s="834">
        <v>10000</v>
      </c>
      <c r="G111" s="844" t="s">
        <v>937</v>
      </c>
    </row>
    <row r="112" spans="1:8" ht="10.35" customHeight="1">
      <c r="A112" s="835" t="s">
        <v>225</v>
      </c>
      <c r="B112" s="834">
        <v>3003629</v>
      </c>
      <c r="C112" s="834">
        <v>26053</v>
      </c>
      <c r="D112" s="834">
        <v>2174920</v>
      </c>
      <c r="E112" s="834">
        <v>522858</v>
      </c>
      <c r="F112" s="834">
        <v>305851</v>
      </c>
      <c r="G112" s="834">
        <v>186099</v>
      </c>
    </row>
    <row r="113" spans="1:8" ht="9" customHeight="1">
      <c r="A113" s="831"/>
      <c r="B113" s="878"/>
      <c r="C113" s="878"/>
      <c r="D113" s="878"/>
      <c r="E113" s="878"/>
      <c r="F113" s="878"/>
      <c r="G113" s="877"/>
    </row>
    <row r="114" spans="1:8" s="868" customFormat="1" ht="10.7" customHeight="1">
      <c r="A114" s="870" t="s">
        <v>927</v>
      </c>
      <c r="B114" s="869"/>
      <c r="C114" s="869"/>
      <c r="D114" s="869"/>
      <c r="E114" s="869"/>
      <c r="F114" s="869"/>
      <c r="G114" s="876"/>
      <c r="H114" s="827"/>
    </row>
    <row r="115" spans="1:8" ht="15.95" customHeight="1">
      <c r="A115" s="837" t="s">
        <v>137</v>
      </c>
      <c r="B115" s="832">
        <v>5009279</v>
      </c>
      <c r="C115" s="832">
        <v>23736</v>
      </c>
      <c r="D115" s="832">
        <v>4180505</v>
      </c>
      <c r="E115" s="832">
        <v>601304</v>
      </c>
      <c r="F115" s="832">
        <v>227470</v>
      </c>
      <c r="G115" s="832">
        <v>505648</v>
      </c>
    </row>
    <row r="116" spans="1:8" ht="10.7" customHeight="1">
      <c r="A116" s="835" t="s">
        <v>86</v>
      </c>
      <c r="B116" s="834">
        <v>1181761</v>
      </c>
      <c r="C116" s="834">
        <v>26864</v>
      </c>
      <c r="D116" s="834">
        <v>829312</v>
      </c>
      <c r="E116" s="834">
        <v>266149</v>
      </c>
      <c r="F116" s="834">
        <v>86300</v>
      </c>
      <c r="G116" s="834">
        <v>-21535</v>
      </c>
    </row>
    <row r="117" spans="1:8" ht="10.7" customHeight="1">
      <c r="A117" s="835" t="s">
        <v>87</v>
      </c>
      <c r="B117" s="834">
        <v>743115</v>
      </c>
      <c r="C117" s="834">
        <v>23473</v>
      </c>
      <c r="D117" s="834">
        <v>642501</v>
      </c>
      <c r="E117" s="834">
        <v>79505</v>
      </c>
      <c r="F117" s="834">
        <v>21109</v>
      </c>
      <c r="G117" s="844" t="s">
        <v>937</v>
      </c>
    </row>
    <row r="118" spans="1:8" ht="10.7" customHeight="1">
      <c r="A118" s="835" t="s">
        <v>88</v>
      </c>
      <c r="B118" s="834">
        <v>562406</v>
      </c>
      <c r="C118" s="834">
        <v>27260</v>
      </c>
      <c r="D118" s="834">
        <v>510910</v>
      </c>
      <c r="E118" s="834">
        <v>37596</v>
      </c>
      <c r="F118" s="834">
        <v>13900</v>
      </c>
      <c r="G118" s="844" t="s">
        <v>937</v>
      </c>
    </row>
    <row r="119" spans="1:8" ht="10.7" customHeight="1">
      <c r="A119" s="835" t="s">
        <v>226</v>
      </c>
      <c r="B119" s="834">
        <v>2521997</v>
      </c>
      <c r="C119" s="834">
        <v>21976</v>
      </c>
      <c r="D119" s="834">
        <v>2197782</v>
      </c>
      <c r="E119" s="834">
        <v>218054</v>
      </c>
      <c r="F119" s="834">
        <v>106161</v>
      </c>
      <c r="G119" s="834">
        <v>527183</v>
      </c>
    </row>
    <row r="120" spans="1:8" ht="15.95" customHeight="1">
      <c r="A120" s="837" t="s">
        <v>138</v>
      </c>
      <c r="B120" s="832">
        <v>6587654</v>
      </c>
      <c r="C120" s="832">
        <v>30956</v>
      </c>
      <c r="D120" s="832">
        <v>5874304</v>
      </c>
      <c r="E120" s="832">
        <v>577241</v>
      </c>
      <c r="F120" s="832">
        <v>136109</v>
      </c>
      <c r="G120" s="832">
        <v>150761</v>
      </c>
    </row>
    <row r="121" spans="1:8" ht="10.7" customHeight="1">
      <c r="A121" s="835" t="s">
        <v>65</v>
      </c>
      <c r="B121" s="834">
        <v>682341</v>
      </c>
      <c r="C121" s="834">
        <v>29855</v>
      </c>
      <c r="D121" s="834">
        <v>616808</v>
      </c>
      <c r="E121" s="834">
        <v>44172</v>
      </c>
      <c r="F121" s="834">
        <v>21361</v>
      </c>
      <c r="G121" s="844" t="s">
        <v>937</v>
      </c>
    </row>
    <row r="122" spans="1:8" ht="10.7" customHeight="1">
      <c r="A122" s="852" t="s">
        <v>227</v>
      </c>
      <c r="B122" s="834">
        <v>2513274</v>
      </c>
      <c r="C122" s="834">
        <v>35007</v>
      </c>
      <c r="D122" s="834">
        <v>2356842</v>
      </c>
      <c r="E122" s="834">
        <v>87684</v>
      </c>
      <c r="F122" s="834">
        <v>68748</v>
      </c>
      <c r="G122" s="834">
        <v>156840</v>
      </c>
    </row>
    <row r="123" spans="1:8" ht="10.7" customHeight="1">
      <c r="A123" s="835" t="s">
        <v>66</v>
      </c>
      <c r="B123" s="834">
        <v>1328500</v>
      </c>
      <c r="C123" s="834">
        <v>24693</v>
      </c>
      <c r="D123" s="834">
        <v>972885</v>
      </c>
      <c r="E123" s="834">
        <v>355115</v>
      </c>
      <c r="F123" s="834">
        <v>500</v>
      </c>
      <c r="G123" s="844" t="s">
        <v>937</v>
      </c>
    </row>
    <row r="124" spans="1:8" ht="10.7" customHeight="1">
      <c r="A124" s="835" t="s">
        <v>67</v>
      </c>
      <c r="B124" s="834">
        <v>361400</v>
      </c>
      <c r="C124" s="834">
        <v>33488</v>
      </c>
      <c r="D124" s="834">
        <v>332190</v>
      </c>
      <c r="E124" s="834">
        <v>20210</v>
      </c>
      <c r="F124" s="834">
        <v>9000</v>
      </c>
      <c r="G124" s="844" t="s">
        <v>937</v>
      </c>
    </row>
    <row r="125" spans="1:8" ht="10.7" customHeight="1">
      <c r="A125" s="835" t="s">
        <v>68</v>
      </c>
      <c r="B125" s="834">
        <v>912139</v>
      </c>
      <c r="C125" s="834">
        <v>39212</v>
      </c>
      <c r="D125" s="834">
        <v>864489</v>
      </c>
      <c r="E125" s="834">
        <v>25150</v>
      </c>
      <c r="F125" s="834">
        <v>22500</v>
      </c>
      <c r="G125" s="834">
        <v>-6079</v>
      </c>
    </row>
    <row r="126" spans="1:8" ht="10.7" customHeight="1">
      <c r="A126" s="835" t="s">
        <v>69</v>
      </c>
      <c r="B126" s="834">
        <v>790000</v>
      </c>
      <c r="C126" s="834">
        <v>26068</v>
      </c>
      <c r="D126" s="834">
        <v>731090</v>
      </c>
      <c r="E126" s="834">
        <v>44910</v>
      </c>
      <c r="F126" s="834">
        <v>14000</v>
      </c>
      <c r="G126" s="844" t="s">
        <v>937</v>
      </c>
    </row>
    <row r="127" spans="1:8" ht="15.95" customHeight="1">
      <c r="A127" s="837" t="s">
        <v>139</v>
      </c>
      <c r="B127" s="832">
        <v>5601395</v>
      </c>
      <c r="C127" s="832">
        <v>23352</v>
      </c>
      <c r="D127" s="832">
        <v>4881097</v>
      </c>
      <c r="E127" s="832">
        <v>592772</v>
      </c>
      <c r="F127" s="832">
        <v>127526</v>
      </c>
      <c r="G127" s="832">
        <v>329478</v>
      </c>
    </row>
    <row r="128" spans="1:8" ht="10.7" customHeight="1">
      <c r="A128" s="835" t="s">
        <v>92</v>
      </c>
      <c r="B128" s="834">
        <v>633323</v>
      </c>
      <c r="C128" s="834">
        <v>24156</v>
      </c>
      <c r="D128" s="834">
        <v>607355</v>
      </c>
      <c r="E128" s="834">
        <v>14968</v>
      </c>
      <c r="F128" s="834">
        <v>11000</v>
      </c>
      <c r="G128" s="844" t="s">
        <v>937</v>
      </c>
    </row>
    <row r="129" spans="1:7" ht="10.7" customHeight="1">
      <c r="A129" s="835" t="s">
        <v>93</v>
      </c>
      <c r="B129" s="834">
        <v>556684</v>
      </c>
      <c r="C129" s="834">
        <v>34517</v>
      </c>
      <c r="D129" s="834">
        <v>387732</v>
      </c>
      <c r="E129" s="834">
        <v>155852</v>
      </c>
      <c r="F129" s="834">
        <v>13100</v>
      </c>
      <c r="G129" s="844" t="s">
        <v>937</v>
      </c>
    </row>
    <row r="130" spans="1:7" ht="10.7" customHeight="1">
      <c r="A130" s="835" t="s">
        <v>94</v>
      </c>
      <c r="B130" s="834">
        <v>430814</v>
      </c>
      <c r="C130" s="834">
        <v>24217</v>
      </c>
      <c r="D130" s="834">
        <v>307608</v>
      </c>
      <c r="E130" s="834">
        <v>111106</v>
      </c>
      <c r="F130" s="834">
        <v>12100</v>
      </c>
      <c r="G130" s="844" t="s">
        <v>937</v>
      </c>
    </row>
    <row r="131" spans="1:7" ht="10.7" customHeight="1">
      <c r="A131" s="835" t="s">
        <v>228</v>
      </c>
      <c r="B131" s="834">
        <v>2589897</v>
      </c>
      <c r="C131" s="834">
        <v>20251</v>
      </c>
      <c r="D131" s="834">
        <v>2390705</v>
      </c>
      <c r="E131" s="834">
        <v>165866</v>
      </c>
      <c r="F131" s="834">
        <v>33326</v>
      </c>
      <c r="G131" s="834">
        <v>329478</v>
      </c>
    </row>
    <row r="132" spans="1:7" ht="10.7" customHeight="1">
      <c r="A132" s="835" t="s">
        <v>95</v>
      </c>
      <c r="B132" s="834">
        <v>1094277</v>
      </c>
      <c r="C132" s="834">
        <v>25763</v>
      </c>
      <c r="D132" s="834">
        <v>963201</v>
      </c>
      <c r="E132" s="834">
        <v>86076</v>
      </c>
      <c r="F132" s="834">
        <v>45000</v>
      </c>
      <c r="G132" s="844" t="s">
        <v>937</v>
      </c>
    </row>
    <row r="133" spans="1:7" ht="10.7" customHeight="1">
      <c r="A133" s="835" t="s">
        <v>96</v>
      </c>
      <c r="B133" s="834">
        <v>296400</v>
      </c>
      <c r="C133" s="834">
        <v>31657</v>
      </c>
      <c r="D133" s="834">
        <v>224496</v>
      </c>
      <c r="E133" s="834">
        <v>58904</v>
      </c>
      <c r="F133" s="834">
        <v>13000</v>
      </c>
      <c r="G133" s="844" t="s">
        <v>937</v>
      </c>
    </row>
    <row r="134" spans="1:7" ht="15.95" customHeight="1">
      <c r="A134" s="837" t="s">
        <v>140</v>
      </c>
      <c r="B134" s="832">
        <v>7220113</v>
      </c>
      <c r="C134" s="832">
        <v>23387</v>
      </c>
      <c r="D134" s="832">
        <v>5659931</v>
      </c>
      <c r="E134" s="832">
        <v>1383436</v>
      </c>
      <c r="F134" s="832">
        <v>176746</v>
      </c>
      <c r="G134" s="832">
        <v>544741</v>
      </c>
    </row>
    <row r="135" spans="1:7" ht="10.7" customHeight="1">
      <c r="A135" s="835" t="s">
        <v>89</v>
      </c>
      <c r="B135" s="834">
        <v>825632</v>
      </c>
      <c r="C135" s="834">
        <v>30211</v>
      </c>
      <c r="D135" s="834">
        <v>615110</v>
      </c>
      <c r="E135" s="834">
        <v>192823</v>
      </c>
      <c r="F135" s="834">
        <v>17699</v>
      </c>
      <c r="G135" s="844" t="s">
        <v>937</v>
      </c>
    </row>
    <row r="136" spans="1:7" ht="10.7" customHeight="1">
      <c r="A136" s="835" t="s">
        <v>229</v>
      </c>
      <c r="B136" s="834">
        <v>2977494</v>
      </c>
      <c r="C136" s="834">
        <v>23881</v>
      </c>
      <c r="D136" s="834">
        <v>2438557</v>
      </c>
      <c r="E136" s="834">
        <v>495634</v>
      </c>
      <c r="F136" s="834">
        <v>43303</v>
      </c>
      <c r="G136" s="834">
        <v>344949</v>
      </c>
    </row>
    <row r="137" spans="1:7" ht="10.7" customHeight="1">
      <c r="A137" s="835" t="s">
        <v>230</v>
      </c>
      <c r="B137" s="834">
        <v>1958679</v>
      </c>
      <c r="C137" s="834">
        <v>19374</v>
      </c>
      <c r="D137" s="834">
        <v>1663235</v>
      </c>
      <c r="E137" s="834">
        <v>219200</v>
      </c>
      <c r="F137" s="834">
        <v>76244</v>
      </c>
      <c r="G137" s="834">
        <v>199792</v>
      </c>
    </row>
    <row r="138" spans="1:7" ht="10.7" customHeight="1">
      <c r="A138" s="835" t="s">
        <v>90</v>
      </c>
      <c r="B138" s="834">
        <v>692300</v>
      </c>
      <c r="C138" s="834">
        <v>28317</v>
      </c>
      <c r="D138" s="834">
        <v>550400</v>
      </c>
      <c r="E138" s="834">
        <v>118400</v>
      </c>
      <c r="F138" s="834">
        <v>23500</v>
      </c>
      <c r="G138" s="844" t="s">
        <v>937</v>
      </c>
    </row>
    <row r="139" spans="1:7" ht="10.7" customHeight="1">
      <c r="A139" s="835" t="s">
        <v>91</v>
      </c>
      <c r="B139" s="834">
        <v>766008</v>
      </c>
      <c r="C139" s="834">
        <v>24581</v>
      </c>
      <c r="D139" s="834">
        <v>392629</v>
      </c>
      <c r="E139" s="834">
        <v>357379</v>
      </c>
      <c r="F139" s="834">
        <v>16000</v>
      </c>
      <c r="G139" s="844" t="s">
        <v>937</v>
      </c>
    </row>
    <row r="140" spans="1:7" ht="15.95" customHeight="1">
      <c r="A140" s="837" t="s">
        <v>141</v>
      </c>
      <c r="B140" s="832">
        <v>8498653</v>
      </c>
      <c r="C140" s="832">
        <v>29101</v>
      </c>
      <c r="D140" s="832">
        <v>6320137</v>
      </c>
      <c r="E140" s="832">
        <v>1831281</v>
      </c>
      <c r="F140" s="832">
        <v>347235</v>
      </c>
      <c r="G140" s="832">
        <v>5005401</v>
      </c>
    </row>
    <row r="141" spans="1:7" ht="10.7" customHeight="1">
      <c r="A141" s="835" t="s">
        <v>59</v>
      </c>
      <c r="B141" s="834">
        <v>1271671</v>
      </c>
      <c r="C141" s="834">
        <v>27703</v>
      </c>
      <c r="D141" s="834">
        <v>723538</v>
      </c>
      <c r="E141" s="834">
        <v>528133</v>
      </c>
      <c r="F141" s="834">
        <v>20000</v>
      </c>
      <c r="G141" s="834">
        <v>93746</v>
      </c>
    </row>
    <row r="142" spans="1:7" ht="10.7" customHeight="1">
      <c r="A142" s="835" t="s">
        <v>60</v>
      </c>
      <c r="B142" s="834">
        <v>363161</v>
      </c>
      <c r="C142" s="834">
        <v>31202</v>
      </c>
      <c r="D142" s="834">
        <v>345190</v>
      </c>
      <c r="E142" s="834">
        <v>7171</v>
      </c>
      <c r="F142" s="834">
        <v>10800</v>
      </c>
      <c r="G142" s="844" t="s">
        <v>937</v>
      </c>
    </row>
    <row r="143" spans="1:7" ht="10.7" customHeight="1">
      <c r="A143" s="835" t="s">
        <v>61</v>
      </c>
      <c r="B143" s="834">
        <v>332000</v>
      </c>
      <c r="C143" s="834">
        <v>23608</v>
      </c>
      <c r="D143" s="834">
        <v>241060</v>
      </c>
      <c r="E143" s="834">
        <v>90940</v>
      </c>
      <c r="F143" s="834" t="s">
        <v>198</v>
      </c>
      <c r="G143" s="844" t="s">
        <v>937</v>
      </c>
    </row>
    <row r="144" spans="1:7" ht="10.7" customHeight="1">
      <c r="A144" s="835" t="s">
        <v>231</v>
      </c>
      <c r="B144" s="834">
        <v>5401636</v>
      </c>
      <c r="C144" s="834">
        <v>30131</v>
      </c>
      <c r="D144" s="834">
        <v>4023244</v>
      </c>
      <c r="E144" s="834">
        <v>1083072</v>
      </c>
      <c r="F144" s="834">
        <v>295320</v>
      </c>
      <c r="G144" s="834">
        <v>4911595</v>
      </c>
    </row>
    <row r="145" spans="1:8" ht="10.7" customHeight="1">
      <c r="A145" s="852" t="s">
        <v>62</v>
      </c>
      <c r="B145" s="834">
        <v>196811</v>
      </c>
      <c r="C145" s="834">
        <v>25434</v>
      </c>
      <c r="D145" s="834">
        <v>190016</v>
      </c>
      <c r="E145" s="834">
        <v>3270</v>
      </c>
      <c r="F145" s="834">
        <v>3525</v>
      </c>
      <c r="G145" s="844" t="s">
        <v>937</v>
      </c>
    </row>
    <row r="146" spans="1:8" ht="10.7" customHeight="1">
      <c r="A146" s="835" t="s">
        <v>63</v>
      </c>
      <c r="B146" s="834">
        <v>412551</v>
      </c>
      <c r="C146" s="834">
        <v>36342</v>
      </c>
      <c r="D146" s="834">
        <v>313496</v>
      </c>
      <c r="E146" s="834">
        <v>89635</v>
      </c>
      <c r="F146" s="834">
        <v>9420</v>
      </c>
      <c r="G146" s="844" t="s">
        <v>937</v>
      </c>
    </row>
    <row r="147" spans="1:8" ht="10.7" customHeight="1">
      <c r="A147" s="835" t="s">
        <v>64</v>
      </c>
      <c r="B147" s="834">
        <v>520823</v>
      </c>
      <c r="C147" s="834">
        <v>23604</v>
      </c>
      <c r="D147" s="834">
        <v>483593</v>
      </c>
      <c r="E147" s="834">
        <v>29060</v>
      </c>
      <c r="F147" s="834">
        <v>8170</v>
      </c>
      <c r="G147" s="834">
        <v>60</v>
      </c>
    </row>
    <row r="148" spans="1:8" ht="26.1" customHeight="1">
      <c r="A148" s="833" t="s">
        <v>245</v>
      </c>
      <c r="B148" s="832">
        <v>44324778</v>
      </c>
      <c r="C148" s="832">
        <v>27797</v>
      </c>
      <c r="D148" s="832">
        <v>36083598</v>
      </c>
      <c r="E148" s="832">
        <v>7081687</v>
      </c>
      <c r="F148" s="832">
        <v>1159493</v>
      </c>
      <c r="G148" s="832">
        <v>4224656</v>
      </c>
    </row>
    <row r="149" spans="1:8" ht="15.95" customHeight="1">
      <c r="A149" s="837" t="s">
        <v>142</v>
      </c>
      <c r="B149" s="832">
        <v>4434341</v>
      </c>
      <c r="C149" s="832">
        <v>35872</v>
      </c>
      <c r="D149" s="832">
        <v>3629454</v>
      </c>
      <c r="E149" s="832">
        <v>712273</v>
      </c>
      <c r="F149" s="832">
        <v>92614</v>
      </c>
      <c r="G149" s="881" t="s">
        <v>937</v>
      </c>
    </row>
    <row r="150" spans="1:8" ht="10.7" customHeight="1">
      <c r="A150" s="835" t="s">
        <v>70</v>
      </c>
      <c r="B150" s="834">
        <v>1862400</v>
      </c>
      <c r="C150" s="834">
        <v>38564</v>
      </c>
      <c r="D150" s="834">
        <v>1582308</v>
      </c>
      <c r="E150" s="834">
        <v>278792</v>
      </c>
      <c r="F150" s="834">
        <v>1300</v>
      </c>
      <c r="G150" s="844" t="s">
        <v>937</v>
      </c>
    </row>
    <row r="151" spans="1:8" ht="10.7" customHeight="1">
      <c r="A151" s="835" t="s">
        <v>71</v>
      </c>
      <c r="B151" s="834">
        <v>732301</v>
      </c>
      <c r="C151" s="834">
        <v>35869</v>
      </c>
      <c r="D151" s="834">
        <v>634225</v>
      </c>
      <c r="E151" s="834">
        <v>57276</v>
      </c>
      <c r="F151" s="834">
        <v>40800</v>
      </c>
      <c r="G151" s="844" t="s">
        <v>937</v>
      </c>
    </row>
    <row r="152" spans="1:8" ht="10.7" customHeight="1">
      <c r="A152" s="835" t="s">
        <v>72</v>
      </c>
      <c r="B152" s="834">
        <v>858876</v>
      </c>
      <c r="C152" s="834">
        <v>46541</v>
      </c>
      <c r="D152" s="834">
        <v>633271</v>
      </c>
      <c r="E152" s="834">
        <v>200091</v>
      </c>
      <c r="F152" s="834">
        <v>25514</v>
      </c>
      <c r="G152" s="844" t="s">
        <v>937</v>
      </c>
    </row>
    <row r="153" spans="1:8" ht="10.7" customHeight="1">
      <c r="A153" s="835" t="s">
        <v>73</v>
      </c>
      <c r="B153" s="834">
        <v>980764</v>
      </c>
      <c r="C153" s="834">
        <v>26906</v>
      </c>
      <c r="D153" s="834">
        <v>779650</v>
      </c>
      <c r="E153" s="834">
        <v>176114</v>
      </c>
      <c r="F153" s="834">
        <v>25000</v>
      </c>
      <c r="G153" s="844" t="s">
        <v>937</v>
      </c>
      <c r="H153" s="822"/>
    </row>
    <row r="154" spans="1:8" s="848" customFormat="1" ht="15.95" customHeight="1">
      <c r="A154" s="837" t="s">
        <v>143</v>
      </c>
      <c r="B154" s="832">
        <v>4976129</v>
      </c>
      <c r="C154" s="832">
        <v>27392</v>
      </c>
      <c r="D154" s="832">
        <v>4304047</v>
      </c>
      <c r="E154" s="832">
        <v>549113</v>
      </c>
      <c r="F154" s="832">
        <v>122969</v>
      </c>
      <c r="G154" s="832">
        <v>401345</v>
      </c>
    </row>
    <row r="155" spans="1:8" ht="10.7" customHeight="1">
      <c r="A155" s="843" t="s">
        <v>144</v>
      </c>
      <c r="B155" s="880">
        <v>2150332</v>
      </c>
      <c r="C155" s="880">
        <v>28650</v>
      </c>
      <c r="D155" s="880">
        <v>1899014</v>
      </c>
      <c r="E155" s="880">
        <v>168319</v>
      </c>
      <c r="F155" s="880">
        <v>82999</v>
      </c>
      <c r="G155" s="880">
        <v>444295</v>
      </c>
    </row>
    <row r="156" spans="1:8" ht="10.7" customHeight="1">
      <c r="A156" s="841" t="s">
        <v>145</v>
      </c>
      <c r="B156" s="879" t="s">
        <v>199</v>
      </c>
      <c r="C156" s="879" t="s">
        <v>199</v>
      </c>
      <c r="D156" s="879" t="s">
        <v>199</v>
      </c>
      <c r="E156" s="879" t="s">
        <v>199</v>
      </c>
      <c r="F156" s="879" t="s">
        <v>199</v>
      </c>
      <c r="G156" s="879" t="s">
        <v>199</v>
      </c>
    </row>
    <row r="157" spans="1:8" ht="10.7" customHeight="1">
      <c r="A157" s="841" t="s">
        <v>146</v>
      </c>
      <c r="B157" s="834" t="s">
        <v>199</v>
      </c>
      <c r="C157" s="834" t="s">
        <v>199</v>
      </c>
      <c r="D157" s="834" t="s">
        <v>199</v>
      </c>
      <c r="E157" s="834" t="s">
        <v>199</v>
      </c>
      <c r="F157" s="834" t="s">
        <v>199</v>
      </c>
      <c r="G157" s="834" t="s">
        <v>199</v>
      </c>
    </row>
    <row r="158" spans="1:8" ht="10.7" customHeight="1">
      <c r="A158" s="835" t="s">
        <v>53</v>
      </c>
      <c r="B158" s="834">
        <v>583000</v>
      </c>
      <c r="C158" s="834">
        <v>33515</v>
      </c>
      <c r="D158" s="834">
        <v>546265</v>
      </c>
      <c r="E158" s="834">
        <v>36735</v>
      </c>
      <c r="F158" s="834" t="s">
        <v>198</v>
      </c>
      <c r="G158" s="844" t="s">
        <v>937</v>
      </c>
    </row>
    <row r="159" spans="1:8" ht="10.7" customHeight="1">
      <c r="A159" s="835" t="s">
        <v>54</v>
      </c>
      <c r="B159" s="834">
        <v>266330</v>
      </c>
      <c r="C159" s="834">
        <v>32440</v>
      </c>
      <c r="D159" s="834">
        <v>239985</v>
      </c>
      <c r="E159" s="834">
        <v>20945</v>
      </c>
      <c r="F159" s="834">
        <v>5400</v>
      </c>
      <c r="G159" s="844" t="s">
        <v>937</v>
      </c>
    </row>
    <row r="160" spans="1:8" ht="10.7" customHeight="1">
      <c r="A160" s="835" t="s">
        <v>55</v>
      </c>
      <c r="B160" s="834">
        <v>307694</v>
      </c>
      <c r="C160" s="834">
        <v>27574</v>
      </c>
      <c r="D160" s="834">
        <v>231596</v>
      </c>
      <c r="E160" s="834">
        <v>76098</v>
      </c>
      <c r="F160" s="834" t="s">
        <v>198</v>
      </c>
      <c r="G160" s="834">
        <v>-43950</v>
      </c>
    </row>
    <row r="161" spans="1:8" ht="10.7" customHeight="1">
      <c r="A161" s="835" t="s">
        <v>56</v>
      </c>
      <c r="B161" s="834">
        <v>306800</v>
      </c>
      <c r="C161" s="834">
        <v>24495</v>
      </c>
      <c r="D161" s="834">
        <v>237790</v>
      </c>
      <c r="E161" s="834">
        <v>66910</v>
      </c>
      <c r="F161" s="834">
        <v>2100</v>
      </c>
      <c r="G161" s="844" t="s">
        <v>937</v>
      </c>
    </row>
    <row r="162" spans="1:8" ht="10.7" customHeight="1">
      <c r="A162" s="835" t="s">
        <v>57</v>
      </c>
      <c r="B162" s="834">
        <v>425000</v>
      </c>
      <c r="C162" s="834">
        <v>27959</v>
      </c>
      <c r="D162" s="834">
        <v>328276</v>
      </c>
      <c r="E162" s="834">
        <v>87524</v>
      </c>
      <c r="F162" s="834">
        <v>9200</v>
      </c>
      <c r="G162" s="834">
        <v>-4000</v>
      </c>
    </row>
    <row r="163" spans="1:8" ht="10.7" customHeight="1">
      <c r="A163" s="835" t="s">
        <v>58</v>
      </c>
      <c r="B163" s="834">
        <v>296654</v>
      </c>
      <c r="C163" s="834">
        <v>26325</v>
      </c>
      <c r="D163" s="834">
        <v>236272</v>
      </c>
      <c r="E163" s="834">
        <v>51632</v>
      </c>
      <c r="F163" s="834">
        <v>8750</v>
      </c>
      <c r="G163" s="844" t="s">
        <v>937</v>
      </c>
    </row>
    <row r="164" spans="1:8" ht="10.7" customHeight="1">
      <c r="A164" s="835" t="s">
        <v>123</v>
      </c>
      <c r="B164" s="834">
        <v>640319</v>
      </c>
      <c r="C164" s="834">
        <v>20754</v>
      </c>
      <c r="D164" s="834">
        <v>584849</v>
      </c>
      <c r="E164" s="834">
        <v>40950</v>
      </c>
      <c r="F164" s="834">
        <v>14520</v>
      </c>
      <c r="G164" s="834">
        <v>5000</v>
      </c>
    </row>
    <row r="165" spans="1:8" ht="10.7" customHeight="1">
      <c r="A165" s="831"/>
      <c r="B165" s="878"/>
      <c r="C165" s="878"/>
      <c r="D165" s="878"/>
      <c r="E165" s="878"/>
      <c r="F165" s="878"/>
      <c r="G165" s="877"/>
    </row>
    <row r="166" spans="1:8" s="868" customFormat="1" ht="10.7" customHeight="1">
      <c r="A166" s="870" t="s">
        <v>927</v>
      </c>
      <c r="B166" s="869"/>
      <c r="C166" s="869"/>
      <c r="D166" s="869"/>
      <c r="E166" s="869"/>
      <c r="F166" s="869"/>
      <c r="G166" s="876"/>
      <c r="H166" s="827"/>
    </row>
    <row r="167" spans="1:8" ht="15" customHeight="1">
      <c r="A167" s="837" t="s">
        <v>147</v>
      </c>
      <c r="B167" s="832">
        <v>3203723</v>
      </c>
      <c r="C167" s="832">
        <v>27058</v>
      </c>
      <c r="D167" s="832">
        <v>2562025</v>
      </c>
      <c r="E167" s="832">
        <v>564291</v>
      </c>
      <c r="F167" s="832">
        <v>77407</v>
      </c>
      <c r="G167" s="832">
        <v>358787</v>
      </c>
    </row>
    <row r="168" spans="1:8" ht="10.5" customHeight="1">
      <c r="A168" s="835" t="s">
        <v>74</v>
      </c>
      <c r="B168" s="834">
        <v>377740</v>
      </c>
      <c r="C168" s="834">
        <v>29697</v>
      </c>
      <c r="D168" s="834">
        <v>314504</v>
      </c>
      <c r="E168" s="834">
        <v>53864</v>
      </c>
      <c r="F168" s="834">
        <v>9372</v>
      </c>
      <c r="G168" s="844" t="s">
        <v>937</v>
      </c>
    </row>
    <row r="169" spans="1:8" ht="10.5" customHeight="1">
      <c r="A169" s="835" t="s">
        <v>232</v>
      </c>
      <c r="B169" s="834">
        <v>1457994</v>
      </c>
      <c r="C169" s="834">
        <v>24772</v>
      </c>
      <c r="D169" s="834">
        <v>1175445</v>
      </c>
      <c r="E169" s="834">
        <v>243323</v>
      </c>
      <c r="F169" s="834">
        <v>39226</v>
      </c>
      <c r="G169" s="834">
        <v>358787</v>
      </c>
    </row>
    <row r="170" spans="1:8" ht="10.5" customHeight="1">
      <c r="A170" s="835" t="s">
        <v>75</v>
      </c>
      <c r="B170" s="834">
        <v>869777</v>
      </c>
      <c r="C170" s="834">
        <v>28019</v>
      </c>
      <c r="D170" s="834">
        <v>684895</v>
      </c>
      <c r="E170" s="834">
        <v>176082</v>
      </c>
      <c r="F170" s="834">
        <v>8800</v>
      </c>
      <c r="G170" s="844" t="s">
        <v>937</v>
      </c>
    </row>
    <row r="171" spans="1:8" ht="10.5" customHeight="1">
      <c r="A171" s="835" t="s">
        <v>76</v>
      </c>
      <c r="B171" s="834">
        <v>498212</v>
      </c>
      <c r="C171" s="834">
        <v>31566</v>
      </c>
      <c r="D171" s="834">
        <v>387181</v>
      </c>
      <c r="E171" s="834">
        <v>91022</v>
      </c>
      <c r="F171" s="834">
        <v>20009</v>
      </c>
      <c r="G171" s="844" t="s">
        <v>937</v>
      </c>
    </row>
    <row r="172" spans="1:8" ht="15" customHeight="1">
      <c r="A172" s="837" t="s">
        <v>148</v>
      </c>
      <c r="B172" s="832">
        <v>4941603</v>
      </c>
      <c r="C172" s="832">
        <v>23072</v>
      </c>
      <c r="D172" s="832">
        <v>4022933</v>
      </c>
      <c r="E172" s="832">
        <v>702476</v>
      </c>
      <c r="F172" s="832">
        <v>216194</v>
      </c>
      <c r="G172" s="832">
        <v>7874</v>
      </c>
    </row>
    <row r="173" spans="1:8" ht="10.5" customHeight="1">
      <c r="A173" s="835" t="s">
        <v>111</v>
      </c>
      <c r="B173" s="834">
        <v>352070</v>
      </c>
      <c r="C173" s="834">
        <v>32035</v>
      </c>
      <c r="D173" s="834">
        <v>303770</v>
      </c>
      <c r="E173" s="834">
        <v>32300</v>
      </c>
      <c r="F173" s="834">
        <v>16000</v>
      </c>
      <c r="G173" s="844" t="s">
        <v>937</v>
      </c>
    </row>
    <row r="174" spans="1:8" ht="10.5" customHeight="1">
      <c r="A174" s="835" t="s">
        <v>112</v>
      </c>
      <c r="B174" s="834">
        <v>629109</v>
      </c>
      <c r="C174" s="834">
        <v>21258</v>
      </c>
      <c r="D174" s="834">
        <v>514500</v>
      </c>
      <c r="E174" s="834">
        <v>94691</v>
      </c>
      <c r="F174" s="834">
        <v>19918</v>
      </c>
      <c r="G174" s="834">
        <v>-3002</v>
      </c>
    </row>
    <row r="175" spans="1:8" ht="10.5" customHeight="1">
      <c r="A175" s="835" t="s">
        <v>113</v>
      </c>
      <c r="B175" s="834">
        <v>496831</v>
      </c>
      <c r="C175" s="834">
        <v>22989</v>
      </c>
      <c r="D175" s="834">
        <v>484276</v>
      </c>
      <c r="E175" s="834">
        <v>7555</v>
      </c>
      <c r="F175" s="834">
        <v>5000</v>
      </c>
      <c r="G175" s="844" t="s">
        <v>937</v>
      </c>
    </row>
    <row r="176" spans="1:8" ht="10.5" customHeight="1">
      <c r="A176" s="835" t="s">
        <v>233</v>
      </c>
      <c r="B176" s="834">
        <v>2947136</v>
      </c>
      <c r="C176" s="834">
        <v>20606</v>
      </c>
      <c r="D176" s="834">
        <v>2286792</v>
      </c>
      <c r="E176" s="834">
        <v>505068</v>
      </c>
      <c r="F176" s="834">
        <v>155276</v>
      </c>
      <c r="G176" s="834">
        <v>10876</v>
      </c>
    </row>
    <row r="177" spans="1:7" ht="10.5" customHeight="1">
      <c r="A177" s="835" t="s">
        <v>114</v>
      </c>
      <c r="B177" s="834">
        <v>377387</v>
      </c>
      <c r="C177" s="834">
        <v>51296</v>
      </c>
      <c r="D177" s="834">
        <v>320187</v>
      </c>
      <c r="E177" s="834">
        <v>37200</v>
      </c>
      <c r="F177" s="834">
        <v>20000</v>
      </c>
      <c r="G177" s="844" t="s">
        <v>937</v>
      </c>
    </row>
    <row r="178" spans="1:7" ht="10.5" customHeight="1">
      <c r="A178" s="835" t="s">
        <v>115</v>
      </c>
      <c r="B178" s="834">
        <v>139070</v>
      </c>
      <c r="C178" s="834">
        <v>86486</v>
      </c>
      <c r="D178" s="834">
        <v>113408</v>
      </c>
      <c r="E178" s="834">
        <v>25662</v>
      </c>
      <c r="F178" s="834" t="s">
        <v>198</v>
      </c>
      <c r="G178" s="844" t="s">
        <v>937</v>
      </c>
    </row>
    <row r="179" spans="1:7" ht="15" customHeight="1">
      <c r="A179" s="837" t="s">
        <v>149</v>
      </c>
      <c r="B179" s="832">
        <v>10438536</v>
      </c>
      <c r="C179" s="832">
        <v>27883</v>
      </c>
      <c r="D179" s="832">
        <v>7959326</v>
      </c>
      <c r="E179" s="832">
        <v>2238742</v>
      </c>
      <c r="F179" s="832">
        <v>240468</v>
      </c>
      <c r="G179" s="832">
        <v>2998011</v>
      </c>
    </row>
    <row r="180" spans="1:7" ht="10.5" customHeight="1">
      <c r="A180" s="843" t="s">
        <v>150</v>
      </c>
      <c r="B180" s="845">
        <v>7620820</v>
      </c>
      <c r="C180" s="845">
        <v>29335</v>
      </c>
      <c r="D180" s="845">
        <v>5637685</v>
      </c>
      <c r="E180" s="845">
        <v>1781967</v>
      </c>
      <c r="F180" s="845">
        <v>201168</v>
      </c>
      <c r="G180" s="845">
        <v>2998011</v>
      </c>
    </row>
    <row r="181" spans="1:7" ht="10.5" customHeight="1">
      <c r="A181" s="841" t="s">
        <v>241</v>
      </c>
      <c r="B181" s="834">
        <v>157701</v>
      </c>
      <c r="C181" s="834">
        <v>1839</v>
      </c>
      <c r="D181" s="834">
        <v>156927</v>
      </c>
      <c r="E181" s="834">
        <v>774</v>
      </c>
      <c r="F181" s="834" t="s">
        <v>198</v>
      </c>
      <c r="G181" s="834">
        <v>23549</v>
      </c>
    </row>
    <row r="182" spans="1:7" ht="10.5" customHeight="1">
      <c r="A182" s="841" t="s">
        <v>235</v>
      </c>
      <c r="B182" s="834">
        <v>112554</v>
      </c>
      <c r="C182" s="834">
        <v>7705</v>
      </c>
      <c r="D182" s="834">
        <v>92068</v>
      </c>
      <c r="E182" s="834">
        <v>18968</v>
      </c>
      <c r="F182" s="834">
        <v>1518</v>
      </c>
      <c r="G182" s="834">
        <v>53046</v>
      </c>
    </row>
    <row r="183" spans="1:7" ht="10.5" customHeight="1">
      <c r="A183" s="841" t="s">
        <v>210</v>
      </c>
      <c r="B183" s="834">
        <v>124984</v>
      </c>
      <c r="C183" s="834">
        <v>1694</v>
      </c>
      <c r="D183" s="834">
        <v>123037</v>
      </c>
      <c r="E183" s="834">
        <v>1947</v>
      </c>
      <c r="F183" s="834" t="s">
        <v>198</v>
      </c>
      <c r="G183" s="834">
        <v>48135</v>
      </c>
    </row>
    <row r="184" spans="1:7" ht="10.5" customHeight="1">
      <c r="A184" s="841" t="s">
        <v>236</v>
      </c>
      <c r="B184" s="834">
        <v>108448</v>
      </c>
      <c r="C184" s="834">
        <v>2030</v>
      </c>
      <c r="D184" s="834">
        <v>106765</v>
      </c>
      <c r="E184" s="834">
        <v>1683</v>
      </c>
      <c r="F184" s="834" t="s">
        <v>198</v>
      </c>
      <c r="G184" s="834">
        <v>37750</v>
      </c>
    </row>
    <row r="185" spans="1:7" ht="10.5" customHeight="1">
      <c r="A185" s="841" t="s">
        <v>237</v>
      </c>
      <c r="B185" s="834">
        <v>110844</v>
      </c>
      <c r="C185" s="834">
        <v>3443</v>
      </c>
      <c r="D185" s="834">
        <v>109335</v>
      </c>
      <c r="E185" s="834">
        <v>850</v>
      </c>
      <c r="F185" s="834">
        <v>659</v>
      </c>
      <c r="G185" s="834">
        <v>12555</v>
      </c>
    </row>
    <row r="186" spans="1:7" ht="10.5" customHeight="1">
      <c r="A186" s="846" t="s">
        <v>938</v>
      </c>
      <c r="B186" s="845">
        <v>7006289</v>
      </c>
      <c r="C186" s="845">
        <v>26969</v>
      </c>
      <c r="D186" s="845">
        <v>5049553</v>
      </c>
      <c r="E186" s="845">
        <v>1757745</v>
      </c>
      <c r="F186" s="845">
        <v>198991</v>
      </c>
      <c r="G186" s="845">
        <v>2822976</v>
      </c>
    </row>
    <row r="187" spans="1:7" ht="10.5" customHeight="1">
      <c r="A187" s="835" t="s">
        <v>97</v>
      </c>
      <c r="B187" s="834">
        <v>1129178</v>
      </c>
      <c r="C187" s="834">
        <v>22048</v>
      </c>
      <c r="D187" s="834">
        <v>879789</v>
      </c>
      <c r="E187" s="834">
        <v>232389</v>
      </c>
      <c r="F187" s="834">
        <v>17000</v>
      </c>
      <c r="G187" s="844" t="s">
        <v>937</v>
      </c>
    </row>
    <row r="188" spans="1:7" ht="10.5" customHeight="1">
      <c r="A188" s="835" t="s">
        <v>98</v>
      </c>
      <c r="B188" s="834">
        <v>333727</v>
      </c>
      <c r="C188" s="834">
        <v>40688</v>
      </c>
      <c r="D188" s="834">
        <v>251642</v>
      </c>
      <c r="E188" s="834">
        <v>77035</v>
      </c>
      <c r="F188" s="834">
        <v>5050</v>
      </c>
      <c r="G188" s="844" t="s">
        <v>937</v>
      </c>
    </row>
    <row r="189" spans="1:7" ht="10.5" customHeight="1">
      <c r="A189" s="835" t="s">
        <v>99</v>
      </c>
      <c r="B189" s="834">
        <v>385341</v>
      </c>
      <c r="C189" s="834">
        <v>20970</v>
      </c>
      <c r="D189" s="834">
        <v>350173</v>
      </c>
      <c r="E189" s="834">
        <v>25468</v>
      </c>
      <c r="F189" s="834">
        <v>9700</v>
      </c>
      <c r="G189" s="844" t="s">
        <v>937</v>
      </c>
    </row>
    <row r="190" spans="1:7" ht="10.5" customHeight="1">
      <c r="A190" s="835" t="s">
        <v>100</v>
      </c>
      <c r="B190" s="834">
        <v>312684</v>
      </c>
      <c r="C190" s="834">
        <v>22580</v>
      </c>
      <c r="D190" s="834">
        <v>300787</v>
      </c>
      <c r="E190" s="834">
        <v>8347</v>
      </c>
      <c r="F190" s="834">
        <v>3550</v>
      </c>
      <c r="G190" s="844" t="s">
        <v>937</v>
      </c>
    </row>
    <row r="191" spans="1:7" ht="10.5" customHeight="1">
      <c r="A191" s="835" t="s">
        <v>101</v>
      </c>
      <c r="B191" s="834">
        <v>208391</v>
      </c>
      <c r="C191" s="834">
        <v>23263</v>
      </c>
      <c r="D191" s="834">
        <v>146909</v>
      </c>
      <c r="E191" s="834">
        <v>61482</v>
      </c>
      <c r="F191" s="834" t="s">
        <v>198</v>
      </c>
      <c r="G191" s="844" t="s">
        <v>937</v>
      </c>
    </row>
    <row r="192" spans="1:7" ht="10.5" customHeight="1">
      <c r="A192" s="835" t="s">
        <v>102</v>
      </c>
      <c r="B192" s="834">
        <v>448395</v>
      </c>
      <c r="C192" s="834">
        <v>32069</v>
      </c>
      <c r="D192" s="834">
        <v>392341</v>
      </c>
      <c r="E192" s="834">
        <v>52054</v>
      </c>
      <c r="F192" s="834">
        <v>4000</v>
      </c>
      <c r="G192" s="844" t="s">
        <v>937</v>
      </c>
    </row>
    <row r="193" spans="1:8" ht="15" customHeight="1">
      <c r="A193" s="837" t="s">
        <v>151</v>
      </c>
      <c r="B193" s="832">
        <v>2865475</v>
      </c>
      <c r="C193" s="832">
        <v>31365</v>
      </c>
      <c r="D193" s="832">
        <v>2271593</v>
      </c>
      <c r="E193" s="832">
        <v>585778</v>
      </c>
      <c r="F193" s="832">
        <v>8104</v>
      </c>
      <c r="G193" s="832">
        <v>-40240</v>
      </c>
    </row>
    <row r="194" spans="1:8" ht="10.5" customHeight="1">
      <c r="A194" s="835" t="s">
        <v>107</v>
      </c>
      <c r="B194" s="834">
        <v>389060</v>
      </c>
      <c r="C194" s="834">
        <v>32354</v>
      </c>
      <c r="D194" s="834">
        <v>351861</v>
      </c>
      <c r="E194" s="834">
        <v>37199</v>
      </c>
      <c r="F194" s="834" t="s">
        <v>198</v>
      </c>
      <c r="G194" s="844" t="s">
        <v>937</v>
      </c>
    </row>
    <row r="195" spans="1:8" ht="10.5" customHeight="1">
      <c r="A195" s="835" t="s">
        <v>108</v>
      </c>
      <c r="B195" s="834">
        <v>442692</v>
      </c>
      <c r="C195" s="834">
        <v>37173</v>
      </c>
      <c r="D195" s="834">
        <v>376491</v>
      </c>
      <c r="E195" s="834">
        <v>58161</v>
      </c>
      <c r="F195" s="834">
        <v>8040</v>
      </c>
      <c r="G195" s="844" t="s">
        <v>937</v>
      </c>
    </row>
    <row r="196" spans="1:8" ht="10.5" customHeight="1">
      <c r="A196" s="835" t="s">
        <v>109</v>
      </c>
      <c r="B196" s="834">
        <v>462650</v>
      </c>
      <c r="C196" s="834">
        <v>46339</v>
      </c>
      <c r="D196" s="834">
        <v>390686</v>
      </c>
      <c r="E196" s="834">
        <v>71964</v>
      </c>
      <c r="F196" s="834" t="s">
        <v>198</v>
      </c>
      <c r="G196" s="844" t="s">
        <v>937</v>
      </c>
    </row>
    <row r="197" spans="1:8" ht="10.5" customHeight="1">
      <c r="A197" s="835" t="s">
        <v>110</v>
      </c>
      <c r="B197" s="834">
        <v>1571073</v>
      </c>
      <c r="C197" s="834">
        <v>27352</v>
      </c>
      <c r="D197" s="834">
        <v>1152555</v>
      </c>
      <c r="E197" s="834">
        <v>418454</v>
      </c>
      <c r="F197" s="834">
        <v>64</v>
      </c>
      <c r="G197" s="834">
        <v>-40240</v>
      </c>
    </row>
    <row r="198" spans="1:8" ht="15" customHeight="1">
      <c r="A198" s="837" t="s">
        <v>152</v>
      </c>
      <c r="B198" s="832">
        <v>5032856</v>
      </c>
      <c r="C198" s="832">
        <v>25423</v>
      </c>
      <c r="D198" s="832">
        <v>4136770</v>
      </c>
      <c r="E198" s="832">
        <v>645300</v>
      </c>
      <c r="F198" s="832">
        <v>250786</v>
      </c>
      <c r="G198" s="832">
        <v>496600</v>
      </c>
    </row>
    <row r="199" spans="1:8" ht="10.5" customHeight="1">
      <c r="A199" s="835" t="s">
        <v>51</v>
      </c>
      <c r="B199" s="834">
        <v>1141822</v>
      </c>
      <c r="C199" s="834">
        <v>28186</v>
      </c>
      <c r="D199" s="834">
        <v>815172</v>
      </c>
      <c r="E199" s="834">
        <v>271212</v>
      </c>
      <c r="F199" s="834">
        <v>55438</v>
      </c>
      <c r="G199" s="844" t="s">
        <v>937</v>
      </c>
    </row>
    <row r="200" spans="1:8" ht="10.5" customHeight="1">
      <c r="A200" s="835" t="s">
        <v>234</v>
      </c>
      <c r="B200" s="834">
        <v>2797631</v>
      </c>
      <c r="C200" s="834">
        <v>25988</v>
      </c>
      <c r="D200" s="834">
        <v>2334371</v>
      </c>
      <c r="E200" s="834">
        <v>328532</v>
      </c>
      <c r="F200" s="834">
        <v>134728</v>
      </c>
      <c r="G200" s="834">
        <v>498939</v>
      </c>
    </row>
    <row r="201" spans="1:8" ht="10.5" customHeight="1">
      <c r="A201" s="835" t="s">
        <v>52</v>
      </c>
      <c r="B201" s="834">
        <v>1093403</v>
      </c>
      <c r="C201" s="834">
        <v>21955</v>
      </c>
      <c r="D201" s="834">
        <v>987227</v>
      </c>
      <c r="E201" s="834">
        <v>45556</v>
      </c>
      <c r="F201" s="834">
        <v>60620</v>
      </c>
      <c r="G201" s="834">
        <v>-2339</v>
      </c>
    </row>
    <row r="202" spans="1:8" ht="15" customHeight="1">
      <c r="A202" s="837" t="s">
        <v>153</v>
      </c>
      <c r="B202" s="832">
        <v>5585600</v>
      </c>
      <c r="C202" s="832">
        <v>27607</v>
      </c>
      <c r="D202" s="832">
        <v>4869713</v>
      </c>
      <c r="E202" s="832">
        <v>594936</v>
      </c>
      <c r="F202" s="832">
        <v>120951</v>
      </c>
      <c r="G202" s="832">
        <v>4317</v>
      </c>
    </row>
    <row r="203" spans="1:8" ht="10.5" customHeight="1">
      <c r="A203" s="843" t="s">
        <v>162</v>
      </c>
      <c r="B203" s="842">
        <v>1957526</v>
      </c>
      <c r="C203" s="842">
        <v>23516</v>
      </c>
      <c r="D203" s="842">
        <v>1658518</v>
      </c>
      <c r="E203" s="842">
        <v>218657</v>
      </c>
      <c r="F203" s="842">
        <v>80351</v>
      </c>
      <c r="G203" s="842">
        <v>4317</v>
      </c>
    </row>
    <row r="204" spans="1:8" ht="10.5" customHeight="1">
      <c r="A204" s="841" t="s">
        <v>165</v>
      </c>
      <c r="B204" s="834" t="s">
        <v>199</v>
      </c>
      <c r="C204" s="834" t="s">
        <v>199</v>
      </c>
      <c r="D204" s="834" t="s">
        <v>199</v>
      </c>
      <c r="E204" s="834" t="s">
        <v>199</v>
      </c>
      <c r="F204" s="834" t="s">
        <v>199</v>
      </c>
      <c r="G204" s="834" t="s">
        <v>199</v>
      </c>
    </row>
    <row r="205" spans="1:8" ht="10.5" customHeight="1">
      <c r="A205" s="841" t="s">
        <v>166</v>
      </c>
      <c r="B205" s="834" t="s">
        <v>199</v>
      </c>
      <c r="C205" s="834" t="s">
        <v>199</v>
      </c>
      <c r="D205" s="834" t="s">
        <v>199</v>
      </c>
      <c r="E205" s="834" t="s">
        <v>199</v>
      </c>
      <c r="F205" s="834" t="s">
        <v>199</v>
      </c>
      <c r="G205" s="834" t="s">
        <v>199</v>
      </c>
    </row>
    <row r="206" spans="1:8" ht="10.5" customHeight="1">
      <c r="A206" s="835" t="s">
        <v>116</v>
      </c>
      <c r="B206" s="834">
        <v>471628</v>
      </c>
      <c r="C206" s="834">
        <v>58968</v>
      </c>
      <c r="D206" s="834">
        <v>454980</v>
      </c>
      <c r="E206" s="834">
        <v>16648</v>
      </c>
      <c r="F206" s="834" t="s">
        <v>198</v>
      </c>
      <c r="G206" s="844" t="s">
        <v>937</v>
      </c>
    </row>
    <row r="207" spans="1:8" ht="10.5" customHeight="1">
      <c r="A207" s="835" t="s">
        <v>117</v>
      </c>
      <c r="B207" s="834">
        <v>928036</v>
      </c>
      <c r="C207" s="834">
        <v>24285</v>
      </c>
      <c r="D207" s="834">
        <v>716829</v>
      </c>
      <c r="E207" s="834">
        <v>211207</v>
      </c>
      <c r="F207" s="834" t="s">
        <v>198</v>
      </c>
      <c r="G207" s="844" t="s">
        <v>937</v>
      </c>
    </row>
    <row r="208" spans="1:8" ht="10.5" customHeight="1">
      <c r="A208" s="835" t="s">
        <v>118</v>
      </c>
      <c r="B208" s="875">
        <v>617206</v>
      </c>
      <c r="C208" s="875">
        <v>29980</v>
      </c>
      <c r="D208" s="875">
        <v>580431</v>
      </c>
      <c r="E208" s="875">
        <v>20175</v>
      </c>
      <c r="F208" s="875">
        <v>16600</v>
      </c>
      <c r="G208" s="874" t="s">
        <v>937</v>
      </c>
      <c r="H208" s="822"/>
    </row>
    <row r="209" spans="1:8" s="848" customFormat="1" ht="10.5" customHeight="1">
      <c r="A209" s="835" t="s">
        <v>119</v>
      </c>
      <c r="B209" s="834">
        <v>607105</v>
      </c>
      <c r="C209" s="834">
        <v>22337</v>
      </c>
      <c r="D209" s="834">
        <v>600005</v>
      </c>
      <c r="E209" s="834">
        <v>7100</v>
      </c>
      <c r="F209" s="834" t="s">
        <v>198</v>
      </c>
      <c r="G209" s="844" t="s">
        <v>937</v>
      </c>
    </row>
    <row r="210" spans="1:8" ht="10.5" customHeight="1">
      <c r="A210" s="835" t="s">
        <v>120</v>
      </c>
      <c r="B210" s="834">
        <v>720000</v>
      </c>
      <c r="C210" s="834">
        <v>35805</v>
      </c>
      <c r="D210" s="834">
        <v>581860</v>
      </c>
      <c r="E210" s="834">
        <v>114140</v>
      </c>
      <c r="F210" s="834">
        <v>24000</v>
      </c>
      <c r="G210" s="844" t="s">
        <v>937</v>
      </c>
    </row>
    <row r="211" spans="1:8" ht="10.5" customHeight="1">
      <c r="A211" s="835" t="s">
        <v>121</v>
      </c>
      <c r="B211" s="834">
        <v>284099</v>
      </c>
      <c r="C211" s="834">
        <v>56820</v>
      </c>
      <c r="D211" s="834">
        <v>277090</v>
      </c>
      <c r="E211" s="834">
        <v>7009</v>
      </c>
      <c r="F211" s="834" t="s">
        <v>198</v>
      </c>
      <c r="G211" s="844" t="s">
        <v>937</v>
      </c>
    </row>
    <row r="212" spans="1:8" ht="15" customHeight="1">
      <c r="A212" s="837" t="s">
        <v>154</v>
      </c>
      <c r="B212" s="832">
        <v>2846515</v>
      </c>
      <c r="C212" s="832">
        <v>31381</v>
      </c>
      <c r="D212" s="832">
        <v>2327737</v>
      </c>
      <c r="E212" s="832">
        <v>488778</v>
      </c>
      <c r="F212" s="832">
        <v>30000</v>
      </c>
      <c r="G212" s="832">
        <v>-2038</v>
      </c>
    </row>
    <row r="213" spans="1:8" ht="10.5" customHeight="1">
      <c r="A213" s="835" t="s">
        <v>103</v>
      </c>
      <c r="B213" s="834">
        <v>340950</v>
      </c>
      <c r="C213" s="834">
        <v>29502</v>
      </c>
      <c r="D213" s="834">
        <v>292572</v>
      </c>
      <c r="E213" s="834">
        <v>48378</v>
      </c>
      <c r="F213" s="834" t="s">
        <v>198</v>
      </c>
      <c r="G213" s="844" t="s">
        <v>937</v>
      </c>
    </row>
    <row r="214" spans="1:8" ht="10.5" customHeight="1">
      <c r="A214" s="835" t="s">
        <v>104</v>
      </c>
      <c r="B214" s="834">
        <v>475873</v>
      </c>
      <c r="C214" s="834">
        <v>29373</v>
      </c>
      <c r="D214" s="834">
        <v>457935</v>
      </c>
      <c r="E214" s="834">
        <v>14938</v>
      </c>
      <c r="F214" s="834">
        <v>3000</v>
      </c>
      <c r="G214" s="844" t="s">
        <v>937</v>
      </c>
    </row>
    <row r="215" spans="1:8" ht="10.5" customHeight="1">
      <c r="A215" s="835" t="s">
        <v>105</v>
      </c>
      <c r="B215" s="834">
        <v>614000</v>
      </c>
      <c r="C215" s="834">
        <v>32379</v>
      </c>
      <c r="D215" s="834">
        <v>610253</v>
      </c>
      <c r="E215" s="834">
        <v>3747</v>
      </c>
      <c r="F215" s="834" t="s">
        <v>198</v>
      </c>
      <c r="G215" s="844" t="s">
        <v>937</v>
      </c>
    </row>
    <row r="216" spans="1:8" ht="10.5" customHeight="1">
      <c r="A216" s="835" t="s">
        <v>106</v>
      </c>
      <c r="B216" s="834">
        <v>1415692</v>
      </c>
      <c r="C216" s="834">
        <v>32185</v>
      </c>
      <c r="D216" s="834">
        <v>966977</v>
      </c>
      <c r="E216" s="834">
        <v>421715</v>
      </c>
      <c r="F216" s="834">
        <v>27000</v>
      </c>
      <c r="G216" s="834">
        <v>-2038</v>
      </c>
    </row>
    <row r="217" spans="1:8" ht="15.95" customHeight="1">
      <c r="A217" s="833" t="s">
        <v>155</v>
      </c>
      <c r="B217" s="832" t="s">
        <v>199</v>
      </c>
      <c r="C217" s="832" t="s">
        <v>199</v>
      </c>
      <c r="D217" s="832" t="s">
        <v>199</v>
      </c>
      <c r="E217" s="832" t="s">
        <v>199</v>
      </c>
      <c r="F217" s="832" t="s">
        <v>199</v>
      </c>
      <c r="G217" s="832" t="s">
        <v>199</v>
      </c>
    </row>
    <row r="218" spans="1:8" ht="11.85" customHeight="1">
      <c r="A218" s="831"/>
      <c r="B218" s="873"/>
      <c r="C218" s="872"/>
      <c r="D218" s="872"/>
      <c r="E218" s="872"/>
      <c r="F218" s="872"/>
      <c r="G218" s="871"/>
      <c r="H218" s="822"/>
    </row>
    <row r="219" spans="1:8" s="868" customFormat="1" ht="10.7" customHeight="1">
      <c r="A219" s="870" t="s">
        <v>927</v>
      </c>
      <c r="B219" s="869"/>
      <c r="C219" s="869"/>
      <c r="D219" s="869"/>
      <c r="E219" s="869"/>
      <c r="F219" s="869"/>
      <c r="G219" s="869"/>
      <c r="H219" s="827"/>
    </row>
    <row r="223" spans="1:8">
      <c r="B223" s="834"/>
      <c r="D223" s="834"/>
      <c r="E223" s="834"/>
      <c r="F223" s="834"/>
    </row>
    <row r="224" spans="1:8">
      <c r="B224" s="834"/>
      <c r="D224" s="834"/>
      <c r="E224" s="834"/>
      <c r="F224" s="834"/>
    </row>
  </sheetData>
  <mergeCells count="7">
    <mergeCell ref="A1:G1"/>
    <mergeCell ref="A3:A4"/>
    <mergeCell ref="D3:D4"/>
    <mergeCell ref="E3:E4"/>
    <mergeCell ref="F3:F4"/>
    <mergeCell ref="G3:G4"/>
    <mergeCell ref="B3:C3"/>
  </mergeCells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  <rowBreaks count="3" manualBreakCount="3">
    <brk id="58" max="6" man="1"/>
    <brk id="114" max="16383" man="1"/>
    <brk id="166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6"/>
  <sheetViews>
    <sheetView zoomScaleNormal="100" zoomScaleSheetLayoutView="150" workbookViewId="0">
      <pane ySplit="3" topLeftCell="A4" activePane="bottomLeft" state="frozen"/>
      <selection pane="bottomLeft" activeCell="A2" sqref="A2:A3"/>
    </sheetView>
  </sheetViews>
  <sheetFormatPr defaultRowHeight="12.75"/>
  <cols>
    <col min="1" max="1" width="20.42578125" style="673" customWidth="1"/>
    <col min="2" max="2" width="10.7109375" style="673" customWidth="1"/>
    <col min="3" max="7" width="11.85546875" style="673" customWidth="1"/>
    <col min="8" max="16384" width="9.140625" style="560"/>
  </cols>
  <sheetData>
    <row r="1" spans="1:8" s="899" customFormat="1" ht="20.100000000000001" customHeight="1">
      <c r="A1" s="1698" t="s">
        <v>957</v>
      </c>
      <c r="B1" s="1698"/>
      <c r="C1" s="1698"/>
      <c r="D1" s="1698"/>
      <c r="E1" s="1698"/>
      <c r="F1" s="1698"/>
      <c r="G1" s="1698"/>
    </row>
    <row r="2" spans="1:8" ht="20.100000000000001" customHeight="1">
      <c r="A2" s="1704" t="s">
        <v>956</v>
      </c>
      <c r="B2" s="1700" t="s">
        <v>955</v>
      </c>
      <c r="C2" s="1702" t="s">
        <v>954</v>
      </c>
      <c r="D2" s="1702"/>
      <c r="E2" s="1702"/>
      <c r="F2" s="1702"/>
      <c r="G2" s="1703"/>
    </row>
    <row r="3" spans="1:8" ht="50.1" customHeight="1">
      <c r="A3" s="1705"/>
      <c r="B3" s="1701"/>
      <c r="C3" s="898" t="s">
        <v>953</v>
      </c>
      <c r="D3" s="898" t="s">
        <v>952</v>
      </c>
      <c r="E3" s="898" t="s">
        <v>951</v>
      </c>
      <c r="F3" s="898" t="s">
        <v>950</v>
      </c>
      <c r="G3" s="897" t="s">
        <v>949</v>
      </c>
    </row>
    <row r="4" spans="1:8" s="566" customFormat="1" ht="15.95" customHeight="1">
      <c r="A4" s="704" t="s">
        <v>0</v>
      </c>
      <c r="B4" s="485">
        <v>1321488108</v>
      </c>
      <c r="C4" s="485">
        <v>162059297</v>
      </c>
      <c r="D4" s="485">
        <v>226234006</v>
      </c>
      <c r="E4" s="485">
        <v>774040013</v>
      </c>
      <c r="F4" s="485">
        <v>18472827</v>
      </c>
      <c r="G4" s="485">
        <v>140681965</v>
      </c>
    </row>
    <row r="5" spans="1:8" s="566" customFormat="1" ht="8.1" customHeight="1">
      <c r="A5" s="704"/>
      <c r="B5" s="485"/>
      <c r="C5" s="485"/>
      <c r="D5" s="485"/>
      <c r="E5" s="485"/>
      <c r="F5" s="485"/>
      <c r="G5" s="485"/>
    </row>
    <row r="6" spans="1:8" s="896" customFormat="1" ht="15.95" customHeight="1">
      <c r="A6" s="476" t="s">
        <v>242</v>
      </c>
      <c r="B6" s="485">
        <v>1021081200</v>
      </c>
      <c r="C6" s="485">
        <v>88752790</v>
      </c>
      <c r="D6" s="485">
        <v>129213826</v>
      </c>
      <c r="E6" s="485">
        <v>698380446</v>
      </c>
      <c r="F6" s="485">
        <v>11653664</v>
      </c>
      <c r="G6" s="485">
        <v>93080474</v>
      </c>
    </row>
    <row r="7" spans="1:8" s="896" customFormat="1" ht="8.1" customHeight="1">
      <c r="A7" s="476"/>
      <c r="B7" s="485"/>
      <c r="C7" s="485"/>
      <c r="D7" s="485"/>
      <c r="E7" s="485"/>
      <c r="F7" s="485"/>
      <c r="G7" s="485"/>
    </row>
    <row r="8" spans="1:8" s="896" customFormat="1" ht="15.95" customHeight="1">
      <c r="A8" s="476" t="s">
        <v>125</v>
      </c>
      <c r="B8" s="485">
        <v>856574534</v>
      </c>
      <c r="C8" s="485">
        <v>46817027</v>
      </c>
      <c r="D8" s="485">
        <v>71357325</v>
      </c>
      <c r="E8" s="485">
        <v>669648209</v>
      </c>
      <c r="F8" s="485">
        <v>6299665</v>
      </c>
      <c r="G8" s="485">
        <v>62452308</v>
      </c>
    </row>
    <row r="9" spans="1:8" ht="11.45" customHeight="1">
      <c r="A9" s="471" t="s">
        <v>200</v>
      </c>
      <c r="B9" s="488">
        <v>859423</v>
      </c>
      <c r="C9" s="488">
        <v>298688</v>
      </c>
      <c r="D9" s="488">
        <v>310462</v>
      </c>
      <c r="E9" s="488">
        <v>163132</v>
      </c>
      <c r="F9" s="488">
        <v>1232</v>
      </c>
      <c r="G9" s="488">
        <v>85909</v>
      </c>
      <c r="H9" s="890"/>
    </row>
    <row r="10" spans="1:8" ht="11.45" customHeight="1">
      <c r="A10" s="471" t="s">
        <v>201</v>
      </c>
      <c r="B10" s="488">
        <v>18405344</v>
      </c>
      <c r="C10" s="488">
        <v>4897856</v>
      </c>
      <c r="D10" s="488">
        <v>1753068</v>
      </c>
      <c r="E10" s="488">
        <v>10917608</v>
      </c>
      <c r="F10" s="488" t="s">
        <v>198</v>
      </c>
      <c r="G10" s="488">
        <v>836812</v>
      </c>
      <c r="H10" s="890"/>
    </row>
    <row r="11" spans="1:8" ht="11.45" customHeight="1">
      <c r="A11" s="471" t="s">
        <v>202</v>
      </c>
      <c r="B11" s="488">
        <v>39090908</v>
      </c>
      <c r="C11" s="488">
        <v>1263397</v>
      </c>
      <c r="D11" s="488">
        <v>1928517</v>
      </c>
      <c r="E11" s="488">
        <v>12228412</v>
      </c>
      <c r="F11" s="488">
        <v>1121130</v>
      </c>
      <c r="G11" s="488">
        <v>22549452</v>
      </c>
      <c r="H11" s="890"/>
    </row>
    <row r="12" spans="1:8" ht="11.45" customHeight="1">
      <c r="A12" s="471" t="s">
        <v>203</v>
      </c>
      <c r="B12" s="488">
        <v>2176033</v>
      </c>
      <c r="C12" s="488">
        <v>735864</v>
      </c>
      <c r="D12" s="488">
        <v>839719</v>
      </c>
      <c r="E12" s="488">
        <v>450758</v>
      </c>
      <c r="F12" s="488">
        <v>11261</v>
      </c>
      <c r="G12" s="488">
        <v>138431</v>
      </c>
      <c r="H12" s="890"/>
    </row>
    <row r="13" spans="1:8" ht="11.45" customHeight="1">
      <c r="A13" s="471" t="s">
        <v>204</v>
      </c>
      <c r="B13" s="488">
        <v>11239557</v>
      </c>
      <c r="C13" s="488">
        <v>3341354</v>
      </c>
      <c r="D13" s="488">
        <v>4496565</v>
      </c>
      <c r="E13" s="488">
        <v>2765463</v>
      </c>
      <c r="F13" s="488">
        <v>57671</v>
      </c>
      <c r="G13" s="488">
        <v>578504</v>
      </c>
      <c r="H13" s="890"/>
    </row>
    <row r="14" spans="1:8" ht="11.45" customHeight="1">
      <c r="A14" s="471" t="s">
        <v>205</v>
      </c>
      <c r="B14" s="488">
        <v>11953993</v>
      </c>
      <c r="C14" s="488">
        <v>4122703</v>
      </c>
      <c r="D14" s="488">
        <v>7008146</v>
      </c>
      <c r="E14" s="488">
        <v>668496</v>
      </c>
      <c r="F14" s="488">
        <v>43132</v>
      </c>
      <c r="G14" s="488">
        <v>111516</v>
      </c>
      <c r="H14" s="890"/>
    </row>
    <row r="15" spans="1:8" ht="11.45" customHeight="1">
      <c r="A15" s="471" t="s">
        <v>206</v>
      </c>
      <c r="B15" s="488">
        <v>3120435</v>
      </c>
      <c r="C15" s="488">
        <v>813122</v>
      </c>
      <c r="D15" s="488">
        <v>1097557</v>
      </c>
      <c r="E15" s="488">
        <v>541342</v>
      </c>
      <c r="F15" s="488">
        <v>64295</v>
      </c>
      <c r="G15" s="488">
        <v>604119</v>
      </c>
      <c r="H15" s="890"/>
    </row>
    <row r="16" spans="1:8" ht="11.45" customHeight="1">
      <c r="A16" s="471" t="s">
        <v>207</v>
      </c>
      <c r="B16" s="488">
        <v>2306527</v>
      </c>
      <c r="C16" s="488">
        <v>656128</v>
      </c>
      <c r="D16" s="488">
        <v>988256</v>
      </c>
      <c r="E16" s="488">
        <v>433610</v>
      </c>
      <c r="F16" s="488">
        <v>14060</v>
      </c>
      <c r="G16" s="488">
        <v>214473</v>
      </c>
      <c r="H16" s="890"/>
    </row>
    <row r="17" spans="1:8" ht="11.45" customHeight="1">
      <c r="A17" s="471" t="s">
        <v>208</v>
      </c>
      <c r="B17" s="488">
        <v>32238572</v>
      </c>
      <c r="C17" s="488">
        <v>2983595</v>
      </c>
      <c r="D17" s="488">
        <v>4257393</v>
      </c>
      <c r="E17" s="488">
        <v>22483016</v>
      </c>
      <c r="F17" s="488">
        <v>364967</v>
      </c>
      <c r="G17" s="488">
        <v>2149601</v>
      </c>
      <c r="H17" s="890"/>
    </row>
    <row r="18" spans="1:8" ht="11.45" customHeight="1">
      <c r="A18" s="471" t="s">
        <v>209</v>
      </c>
      <c r="B18" s="488">
        <v>3242415</v>
      </c>
      <c r="C18" s="488">
        <v>932198</v>
      </c>
      <c r="D18" s="488">
        <v>1077889</v>
      </c>
      <c r="E18" s="488">
        <v>701080</v>
      </c>
      <c r="F18" s="488">
        <v>18306</v>
      </c>
      <c r="G18" s="488">
        <v>512942</v>
      </c>
      <c r="H18" s="890"/>
    </row>
    <row r="19" spans="1:8" ht="11.45" customHeight="1">
      <c r="A19" s="471" t="s">
        <v>210</v>
      </c>
      <c r="B19" s="488">
        <v>98709630</v>
      </c>
      <c r="C19" s="488">
        <v>7255708</v>
      </c>
      <c r="D19" s="488">
        <v>1776856</v>
      </c>
      <c r="E19" s="488">
        <v>61493485</v>
      </c>
      <c r="F19" s="488">
        <v>577805</v>
      </c>
      <c r="G19" s="488">
        <v>27605776</v>
      </c>
      <c r="H19" s="890"/>
    </row>
    <row r="20" spans="1:8" ht="11.45" customHeight="1">
      <c r="A20" s="471" t="s">
        <v>211</v>
      </c>
      <c r="B20" s="488">
        <v>3148420</v>
      </c>
      <c r="C20" s="488">
        <v>1248822</v>
      </c>
      <c r="D20" s="488">
        <v>1241208</v>
      </c>
      <c r="E20" s="488">
        <v>639634</v>
      </c>
      <c r="F20" s="488">
        <v>18756</v>
      </c>
      <c r="G20" s="488" t="s">
        <v>198</v>
      </c>
      <c r="H20" s="890"/>
    </row>
    <row r="21" spans="1:8" ht="11.45" customHeight="1">
      <c r="A21" s="471" t="s">
        <v>212</v>
      </c>
      <c r="B21" s="488">
        <v>580218840</v>
      </c>
      <c r="C21" s="488">
        <v>7242235</v>
      </c>
      <c r="D21" s="488">
        <v>39539903</v>
      </c>
      <c r="E21" s="488">
        <v>529926419</v>
      </c>
      <c r="F21" s="488">
        <v>318042</v>
      </c>
      <c r="G21" s="488">
        <v>3192241</v>
      </c>
      <c r="H21" s="890"/>
    </row>
    <row r="22" spans="1:8" ht="11.45" customHeight="1">
      <c r="A22" s="471" t="s">
        <v>213</v>
      </c>
      <c r="B22" s="488">
        <v>851652</v>
      </c>
      <c r="C22" s="488">
        <v>309583</v>
      </c>
      <c r="D22" s="488">
        <v>245612</v>
      </c>
      <c r="E22" s="488">
        <v>111221</v>
      </c>
      <c r="F22" s="488">
        <v>11334</v>
      </c>
      <c r="G22" s="488">
        <v>173902</v>
      </c>
      <c r="H22" s="890"/>
    </row>
    <row r="23" spans="1:8" ht="11.45" customHeight="1">
      <c r="A23" s="471" t="s">
        <v>214</v>
      </c>
      <c r="B23" s="488">
        <v>40614014</v>
      </c>
      <c r="C23" s="488">
        <v>7331117</v>
      </c>
      <c r="D23" s="488">
        <v>2560757</v>
      </c>
      <c r="E23" s="488">
        <v>24201777</v>
      </c>
      <c r="F23" s="488">
        <v>3606059</v>
      </c>
      <c r="G23" s="488">
        <v>2914304</v>
      </c>
      <c r="H23" s="890"/>
    </row>
    <row r="24" spans="1:8" ht="11.45" customHeight="1">
      <c r="A24" s="471" t="s">
        <v>215</v>
      </c>
      <c r="B24" s="488">
        <v>1292073</v>
      </c>
      <c r="C24" s="488">
        <v>326549</v>
      </c>
      <c r="D24" s="488">
        <v>165637</v>
      </c>
      <c r="E24" s="488">
        <v>388091</v>
      </c>
      <c r="F24" s="488">
        <v>36836</v>
      </c>
      <c r="G24" s="488">
        <v>374960</v>
      </c>
      <c r="H24" s="890"/>
    </row>
    <row r="25" spans="1:8" ht="11.45" customHeight="1">
      <c r="A25" s="471" t="s">
        <v>216</v>
      </c>
      <c r="B25" s="488">
        <v>7106698</v>
      </c>
      <c r="C25" s="488">
        <v>3058108</v>
      </c>
      <c r="D25" s="488">
        <v>2069780</v>
      </c>
      <c r="E25" s="488">
        <v>1534665</v>
      </c>
      <c r="F25" s="488">
        <v>34779</v>
      </c>
      <c r="G25" s="488">
        <v>409366</v>
      </c>
      <c r="H25" s="890"/>
    </row>
    <row r="26" spans="1:8" ht="11.45" customHeight="1">
      <c r="A26" s="471"/>
      <c r="B26" s="488"/>
      <c r="C26" s="488"/>
      <c r="D26" s="488"/>
      <c r="E26" s="488"/>
      <c r="F26" s="488"/>
      <c r="G26" s="488"/>
      <c r="H26" s="890"/>
    </row>
    <row r="27" spans="1:8" s="566" customFormat="1" ht="15.95" customHeight="1">
      <c r="A27" s="549" t="s">
        <v>126</v>
      </c>
      <c r="B27" s="485">
        <v>164506666</v>
      </c>
      <c r="C27" s="485">
        <v>41935763</v>
      </c>
      <c r="D27" s="485">
        <v>57856501</v>
      </c>
      <c r="E27" s="485">
        <v>28732237</v>
      </c>
      <c r="F27" s="485">
        <v>5353999</v>
      </c>
      <c r="G27" s="485">
        <v>30628166</v>
      </c>
    </row>
    <row r="28" spans="1:8" s="566" customFormat="1" ht="15.95" customHeight="1">
      <c r="A28" s="548" t="s">
        <v>127</v>
      </c>
      <c r="B28" s="485">
        <v>11660218</v>
      </c>
      <c r="C28" s="485">
        <v>3236749</v>
      </c>
      <c r="D28" s="485">
        <v>4843936</v>
      </c>
      <c r="E28" s="485">
        <v>1524128</v>
      </c>
      <c r="F28" s="485">
        <v>379123</v>
      </c>
      <c r="G28" s="485">
        <v>1676282</v>
      </c>
    </row>
    <row r="29" spans="1:8" ht="11.45" customHeight="1">
      <c r="A29" s="471" t="s">
        <v>20</v>
      </c>
      <c r="B29" s="488">
        <v>1448689</v>
      </c>
      <c r="C29" s="488">
        <v>424951</v>
      </c>
      <c r="D29" s="488">
        <v>714839</v>
      </c>
      <c r="E29" s="488">
        <v>183902</v>
      </c>
      <c r="F29" s="488">
        <v>35710</v>
      </c>
      <c r="G29" s="488">
        <v>89287</v>
      </c>
      <c r="H29" s="890"/>
    </row>
    <row r="30" spans="1:8" ht="11.45" customHeight="1">
      <c r="A30" s="471" t="s">
        <v>21</v>
      </c>
      <c r="B30" s="488">
        <v>2025919</v>
      </c>
      <c r="C30" s="488">
        <v>717515</v>
      </c>
      <c r="D30" s="488">
        <v>733076</v>
      </c>
      <c r="E30" s="488">
        <v>208590</v>
      </c>
      <c r="F30" s="488">
        <v>27093</v>
      </c>
      <c r="G30" s="488">
        <v>339645</v>
      </c>
      <c r="H30" s="890"/>
    </row>
    <row r="31" spans="1:8" ht="11.45" customHeight="1">
      <c r="A31" s="471" t="s">
        <v>22</v>
      </c>
      <c r="B31" s="488">
        <v>1257574</v>
      </c>
      <c r="C31" s="488">
        <v>454849</v>
      </c>
      <c r="D31" s="488">
        <v>564409</v>
      </c>
      <c r="E31" s="488">
        <v>197883</v>
      </c>
      <c r="F31" s="488">
        <v>40433</v>
      </c>
      <c r="G31" s="488" t="s">
        <v>198</v>
      </c>
      <c r="H31" s="890"/>
    </row>
    <row r="32" spans="1:8" ht="11.45" customHeight="1">
      <c r="A32" s="471" t="s">
        <v>217</v>
      </c>
      <c r="B32" s="488">
        <v>6928036</v>
      </c>
      <c r="C32" s="488">
        <v>1639434</v>
      </c>
      <c r="D32" s="488">
        <v>2831612</v>
      </c>
      <c r="E32" s="488">
        <v>933753</v>
      </c>
      <c r="F32" s="488">
        <v>275887</v>
      </c>
      <c r="G32" s="488">
        <v>1247350</v>
      </c>
      <c r="H32" s="890"/>
    </row>
    <row r="33" spans="1:8" s="566" customFormat="1" ht="15.95" customHeight="1">
      <c r="A33" s="548" t="s">
        <v>128</v>
      </c>
      <c r="B33" s="485">
        <v>19719700</v>
      </c>
      <c r="C33" s="485">
        <v>4471373</v>
      </c>
      <c r="D33" s="485">
        <v>8122624</v>
      </c>
      <c r="E33" s="485">
        <v>3192689</v>
      </c>
      <c r="F33" s="485">
        <v>521144</v>
      </c>
      <c r="G33" s="485">
        <v>3411870</v>
      </c>
    </row>
    <row r="34" spans="1:8" ht="11.45" customHeight="1">
      <c r="A34" s="471" t="s">
        <v>13</v>
      </c>
      <c r="B34" s="488">
        <v>935436</v>
      </c>
      <c r="C34" s="488">
        <v>319199</v>
      </c>
      <c r="D34" s="488">
        <v>334871</v>
      </c>
      <c r="E34" s="488">
        <v>254097</v>
      </c>
      <c r="F34" s="488">
        <v>23327</v>
      </c>
      <c r="G34" s="488">
        <v>3942</v>
      </c>
      <c r="H34" s="890"/>
    </row>
    <row r="35" spans="1:8" ht="11.45" customHeight="1">
      <c r="A35" s="471" t="s">
        <v>14</v>
      </c>
      <c r="B35" s="488">
        <v>1019581</v>
      </c>
      <c r="C35" s="488">
        <v>293197</v>
      </c>
      <c r="D35" s="488">
        <v>450528</v>
      </c>
      <c r="E35" s="488">
        <v>117681</v>
      </c>
      <c r="F35" s="488">
        <v>16208</v>
      </c>
      <c r="G35" s="488">
        <v>141967</v>
      </c>
      <c r="H35" s="890"/>
    </row>
    <row r="36" spans="1:8" ht="11.45" customHeight="1">
      <c r="A36" s="471" t="s">
        <v>15</v>
      </c>
      <c r="B36" s="488">
        <v>4886808</v>
      </c>
      <c r="C36" s="488">
        <v>994277</v>
      </c>
      <c r="D36" s="488">
        <v>1872135</v>
      </c>
      <c r="E36" s="488">
        <v>866549</v>
      </c>
      <c r="F36" s="488">
        <v>128436</v>
      </c>
      <c r="G36" s="488">
        <v>1025411</v>
      </c>
      <c r="H36" s="890"/>
    </row>
    <row r="37" spans="1:8" ht="11.45" customHeight="1">
      <c r="A37" s="471" t="s">
        <v>16</v>
      </c>
      <c r="B37" s="488">
        <v>1074914</v>
      </c>
      <c r="C37" s="488">
        <v>364673</v>
      </c>
      <c r="D37" s="488">
        <v>418781</v>
      </c>
      <c r="E37" s="488">
        <v>137837</v>
      </c>
      <c r="F37" s="488">
        <v>37486</v>
      </c>
      <c r="G37" s="488">
        <v>116137</v>
      </c>
      <c r="H37" s="890"/>
    </row>
    <row r="38" spans="1:8" ht="11.45" customHeight="1">
      <c r="A38" s="471" t="s">
        <v>17</v>
      </c>
      <c r="B38" s="488">
        <v>1764094</v>
      </c>
      <c r="C38" s="488">
        <v>416336</v>
      </c>
      <c r="D38" s="488">
        <v>1079787</v>
      </c>
      <c r="E38" s="488">
        <v>171770</v>
      </c>
      <c r="F38" s="488">
        <v>33220</v>
      </c>
      <c r="G38" s="488">
        <v>62981</v>
      </c>
      <c r="H38" s="890"/>
    </row>
    <row r="39" spans="1:8" ht="11.45" customHeight="1">
      <c r="A39" s="471" t="s">
        <v>18</v>
      </c>
      <c r="B39" s="488">
        <v>323817</v>
      </c>
      <c r="C39" s="488">
        <v>102468</v>
      </c>
      <c r="D39" s="488">
        <v>164211</v>
      </c>
      <c r="E39" s="488">
        <v>50978</v>
      </c>
      <c r="F39" s="488">
        <v>6160</v>
      </c>
      <c r="G39" s="488" t="s">
        <v>198</v>
      </c>
      <c r="H39" s="890"/>
    </row>
    <row r="40" spans="1:8" ht="11.45" customHeight="1">
      <c r="A40" s="471" t="s">
        <v>218</v>
      </c>
      <c r="B40" s="488">
        <v>8937262</v>
      </c>
      <c r="C40" s="488">
        <v>1839769</v>
      </c>
      <c r="D40" s="488">
        <v>3393436</v>
      </c>
      <c r="E40" s="488">
        <v>1374298</v>
      </c>
      <c r="F40" s="488">
        <v>268357</v>
      </c>
      <c r="G40" s="488">
        <v>2061402</v>
      </c>
      <c r="H40" s="890"/>
    </row>
    <row r="41" spans="1:8" ht="11.45" customHeight="1">
      <c r="A41" s="471" t="s">
        <v>19</v>
      </c>
      <c r="B41" s="488">
        <v>777788</v>
      </c>
      <c r="C41" s="488">
        <v>141454</v>
      </c>
      <c r="D41" s="488">
        <v>408875</v>
      </c>
      <c r="E41" s="488">
        <v>219479</v>
      </c>
      <c r="F41" s="488">
        <v>7950</v>
      </c>
      <c r="G41" s="488">
        <v>30</v>
      </c>
      <c r="H41" s="890"/>
    </row>
    <row r="42" spans="1:8" s="566" customFormat="1" ht="15.95" customHeight="1">
      <c r="A42" s="548" t="s">
        <v>129</v>
      </c>
      <c r="B42" s="485">
        <v>76715268</v>
      </c>
      <c r="C42" s="485">
        <v>19251205</v>
      </c>
      <c r="D42" s="485">
        <v>24315501</v>
      </c>
      <c r="E42" s="485">
        <v>14134400</v>
      </c>
      <c r="F42" s="485">
        <v>2731728</v>
      </c>
      <c r="G42" s="485">
        <v>16282434</v>
      </c>
    </row>
    <row r="43" spans="1:8" s="580" customFormat="1" ht="11.45" customHeight="1">
      <c r="A43" s="547" t="s">
        <v>193</v>
      </c>
      <c r="B43" s="495">
        <v>63641778</v>
      </c>
      <c r="C43" s="495">
        <v>15260193</v>
      </c>
      <c r="D43" s="495">
        <v>19193978</v>
      </c>
      <c r="E43" s="495">
        <v>11916493</v>
      </c>
      <c r="F43" s="495">
        <v>2380581</v>
      </c>
      <c r="G43" s="495">
        <v>14890533</v>
      </c>
    </row>
    <row r="44" spans="1:8" ht="11.45" customHeight="1">
      <c r="A44" s="473" t="s">
        <v>163</v>
      </c>
      <c r="B44" s="488">
        <v>58065209</v>
      </c>
      <c r="C44" s="488">
        <v>15013700</v>
      </c>
      <c r="D44" s="488">
        <v>14146682</v>
      </c>
      <c r="E44" s="488">
        <v>11916493</v>
      </c>
      <c r="F44" s="488">
        <v>2111278</v>
      </c>
      <c r="G44" s="488">
        <v>14877056</v>
      </c>
      <c r="H44" s="890"/>
    </row>
    <row r="45" spans="1:8" ht="11.45" customHeight="1">
      <c r="A45" s="473" t="s">
        <v>164</v>
      </c>
      <c r="B45" s="488">
        <v>5576569</v>
      </c>
      <c r="C45" s="488">
        <v>246493</v>
      </c>
      <c r="D45" s="488">
        <v>5047296</v>
      </c>
      <c r="E45" s="488" t="s">
        <v>198</v>
      </c>
      <c r="F45" s="488">
        <v>269303</v>
      </c>
      <c r="G45" s="488">
        <v>13477</v>
      </c>
      <c r="H45" s="890"/>
    </row>
    <row r="46" spans="1:8" ht="11.45" customHeight="1">
      <c r="A46" s="471" t="s">
        <v>23</v>
      </c>
      <c r="B46" s="488">
        <v>639384</v>
      </c>
      <c r="C46" s="488">
        <v>196398</v>
      </c>
      <c r="D46" s="488">
        <v>245313</v>
      </c>
      <c r="E46" s="488">
        <v>124137</v>
      </c>
      <c r="F46" s="488">
        <v>17997</v>
      </c>
      <c r="G46" s="488">
        <v>55539</v>
      </c>
      <c r="H46" s="890"/>
    </row>
    <row r="47" spans="1:8" ht="11.45" customHeight="1">
      <c r="A47" s="471" t="s">
        <v>24</v>
      </c>
      <c r="B47" s="488">
        <v>2322881</v>
      </c>
      <c r="C47" s="488">
        <v>784324</v>
      </c>
      <c r="D47" s="488">
        <v>985201</v>
      </c>
      <c r="E47" s="488">
        <v>267713</v>
      </c>
      <c r="F47" s="488">
        <v>89864</v>
      </c>
      <c r="G47" s="488">
        <v>195779</v>
      </c>
      <c r="H47" s="890"/>
    </row>
    <row r="48" spans="1:8" ht="11.45" customHeight="1">
      <c r="A48" s="471" t="s">
        <v>25</v>
      </c>
      <c r="B48" s="488">
        <v>658006</v>
      </c>
      <c r="C48" s="488">
        <v>233950</v>
      </c>
      <c r="D48" s="488">
        <v>256564</v>
      </c>
      <c r="E48" s="488">
        <v>137377</v>
      </c>
      <c r="F48" s="488">
        <v>18833</v>
      </c>
      <c r="G48" s="488">
        <v>11282</v>
      </c>
      <c r="H48" s="890"/>
    </row>
    <row r="49" spans="1:8" ht="11.45" customHeight="1">
      <c r="A49" s="471" t="s">
        <v>26</v>
      </c>
      <c r="B49" s="488">
        <v>687719</v>
      </c>
      <c r="C49" s="488">
        <v>176130</v>
      </c>
      <c r="D49" s="488">
        <v>248494</v>
      </c>
      <c r="E49" s="488">
        <v>167800</v>
      </c>
      <c r="F49" s="488">
        <v>26293</v>
      </c>
      <c r="G49" s="488">
        <v>69002</v>
      </c>
      <c r="H49" s="890"/>
    </row>
    <row r="50" spans="1:8" ht="11.45" customHeight="1">
      <c r="A50" s="471" t="s">
        <v>27</v>
      </c>
      <c r="B50" s="488">
        <v>1865854</v>
      </c>
      <c r="C50" s="488">
        <v>653350</v>
      </c>
      <c r="D50" s="488">
        <v>722000</v>
      </c>
      <c r="E50" s="488">
        <v>278798</v>
      </c>
      <c r="F50" s="488">
        <v>89861</v>
      </c>
      <c r="G50" s="488">
        <v>121845</v>
      </c>
      <c r="H50" s="890"/>
    </row>
    <row r="51" spans="1:8" s="566" customFormat="1" ht="11.45" customHeight="1">
      <c r="A51" s="471" t="s">
        <v>28</v>
      </c>
      <c r="B51" s="488">
        <v>2995573</v>
      </c>
      <c r="C51" s="488">
        <v>638991</v>
      </c>
      <c r="D51" s="488">
        <v>1403810</v>
      </c>
      <c r="E51" s="488">
        <v>417128</v>
      </c>
      <c r="F51" s="488">
        <v>45892</v>
      </c>
      <c r="G51" s="488">
        <v>489752</v>
      </c>
      <c r="H51" s="890"/>
    </row>
    <row r="52" spans="1:8" s="566" customFormat="1" ht="11.45" customHeight="1">
      <c r="A52" s="471" t="s">
        <v>29</v>
      </c>
      <c r="B52" s="488">
        <v>1118881</v>
      </c>
      <c r="C52" s="488">
        <v>412899</v>
      </c>
      <c r="D52" s="488">
        <v>385509</v>
      </c>
      <c r="E52" s="488">
        <v>225729</v>
      </c>
      <c r="F52" s="488">
        <v>12373</v>
      </c>
      <c r="G52" s="488">
        <v>82371</v>
      </c>
      <c r="H52" s="890"/>
    </row>
    <row r="53" spans="1:8" s="566" customFormat="1" ht="11.45" customHeight="1">
      <c r="A53" s="471" t="s">
        <v>30</v>
      </c>
      <c r="B53" s="488">
        <v>688770</v>
      </c>
      <c r="C53" s="488">
        <v>164545</v>
      </c>
      <c r="D53" s="488">
        <v>270780</v>
      </c>
      <c r="E53" s="488">
        <v>133277</v>
      </c>
      <c r="F53" s="488">
        <v>25889</v>
      </c>
      <c r="G53" s="488">
        <v>94279</v>
      </c>
      <c r="H53" s="890"/>
    </row>
    <row r="54" spans="1:8" s="566" customFormat="1" ht="11.45" customHeight="1">
      <c r="A54" s="471" t="s">
        <v>31</v>
      </c>
      <c r="B54" s="488">
        <v>394893</v>
      </c>
      <c r="C54" s="488">
        <v>162150</v>
      </c>
      <c r="D54" s="488" t="s">
        <v>198</v>
      </c>
      <c r="E54" s="488">
        <v>192070</v>
      </c>
      <c r="F54" s="488" t="s">
        <v>198</v>
      </c>
      <c r="G54" s="488">
        <v>40673</v>
      </c>
      <c r="H54" s="890"/>
    </row>
    <row r="55" spans="1:8" s="566" customFormat="1" ht="11.45" customHeight="1">
      <c r="A55" s="471" t="s">
        <v>32</v>
      </c>
      <c r="B55" s="488">
        <v>1108573</v>
      </c>
      <c r="C55" s="488">
        <v>335554</v>
      </c>
      <c r="D55" s="488">
        <v>445406</v>
      </c>
      <c r="E55" s="488">
        <v>167773</v>
      </c>
      <c r="F55" s="488">
        <v>9512</v>
      </c>
      <c r="G55" s="488">
        <v>150328</v>
      </c>
      <c r="H55" s="890"/>
    </row>
    <row r="56" spans="1:8" ht="11.45" customHeight="1">
      <c r="A56" s="471" t="s">
        <v>33</v>
      </c>
      <c r="B56" s="488">
        <v>592956</v>
      </c>
      <c r="C56" s="488">
        <v>232721</v>
      </c>
      <c r="D56" s="488">
        <v>158446</v>
      </c>
      <c r="E56" s="488">
        <v>106105</v>
      </c>
      <c r="F56" s="488">
        <v>14633</v>
      </c>
      <c r="G56" s="488">
        <v>81051</v>
      </c>
      <c r="H56" s="890"/>
    </row>
    <row r="57" spans="1:8" s="566" customFormat="1" ht="20.100000000000001" customHeight="1">
      <c r="A57" s="532" t="s">
        <v>130</v>
      </c>
      <c r="B57" s="485">
        <v>10317094</v>
      </c>
      <c r="C57" s="485">
        <v>2875652</v>
      </c>
      <c r="D57" s="485">
        <v>3922382</v>
      </c>
      <c r="E57" s="485">
        <v>1699477</v>
      </c>
      <c r="F57" s="485">
        <v>314988</v>
      </c>
      <c r="G57" s="485">
        <v>1504595</v>
      </c>
    </row>
    <row r="58" spans="1:8" ht="10.5" customHeight="1">
      <c r="A58" s="449" t="s">
        <v>7</v>
      </c>
      <c r="B58" s="488">
        <v>879632</v>
      </c>
      <c r="C58" s="488">
        <v>257198</v>
      </c>
      <c r="D58" s="488">
        <v>406423</v>
      </c>
      <c r="E58" s="488">
        <v>195592</v>
      </c>
      <c r="F58" s="488">
        <v>20413</v>
      </c>
      <c r="G58" s="488">
        <v>6</v>
      </c>
      <c r="H58" s="890"/>
    </row>
    <row r="59" spans="1:8" ht="10.5" customHeight="1">
      <c r="A59" s="449" t="s">
        <v>8</v>
      </c>
      <c r="B59" s="488">
        <v>1896726</v>
      </c>
      <c r="C59" s="488">
        <v>433947</v>
      </c>
      <c r="D59" s="488">
        <v>746360</v>
      </c>
      <c r="E59" s="488">
        <v>495989</v>
      </c>
      <c r="F59" s="488">
        <v>32677</v>
      </c>
      <c r="G59" s="488">
        <v>187753</v>
      </c>
      <c r="H59" s="890"/>
    </row>
    <row r="60" spans="1:8" ht="10.5" customHeight="1">
      <c r="A60" s="449" t="s">
        <v>9</v>
      </c>
      <c r="B60" s="488">
        <v>4410358</v>
      </c>
      <c r="C60" s="488">
        <v>1179184</v>
      </c>
      <c r="D60" s="488">
        <v>1326061</v>
      </c>
      <c r="E60" s="488">
        <v>593290</v>
      </c>
      <c r="F60" s="488">
        <v>227503</v>
      </c>
      <c r="G60" s="488">
        <v>1084320</v>
      </c>
      <c r="H60" s="890"/>
    </row>
    <row r="61" spans="1:8" ht="10.5" customHeight="1">
      <c r="A61" s="449" t="s">
        <v>10</v>
      </c>
      <c r="B61" s="488">
        <v>930148</v>
      </c>
      <c r="C61" s="488">
        <v>184962</v>
      </c>
      <c r="D61" s="488">
        <v>515351</v>
      </c>
      <c r="E61" s="488">
        <v>190841</v>
      </c>
      <c r="F61" s="488">
        <v>10144</v>
      </c>
      <c r="G61" s="488">
        <v>28850</v>
      </c>
      <c r="H61" s="890"/>
    </row>
    <row r="62" spans="1:8" ht="10.5" customHeight="1">
      <c r="A62" s="449" t="s">
        <v>11</v>
      </c>
      <c r="B62" s="488">
        <v>1698192</v>
      </c>
      <c r="C62" s="488">
        <v>626426</v>
      </c>
      <c r="D62" s="488">
        <v>731370</v>
      </c>
      <c r="E62" s="488">
        <v>145897</v>
      </c>
      <c r="F62" s="488">
        <v>24251</v>
      </c>
      <c r="G62" s="488">
        <v>170248</v>
      </c>
      <c r="H62" s="890"/>
    </row>
    <row r="63" spans="1:8" ht="10.5" customHeight="1">
      <c r="A63" s="449" t="s">
        <v>12</v>
      </c>
      <c r="B63" s="488">
        <v>502038</v>
      </c>
      <c r="C63" s="488">
        <v>193935</v>
      </c>
      <c r="D63" s="488">
        <v>196817</v>
      </c>
      <c r="E63" s="488">
        <v>77868</v>
      </c>
      <c r="F63" s="488" t="s">
        <v>198</v>
      </c>
      <c r="G63" s="488">
        <v>33418</v>
      </c>
      <c r="H63" s="890"/>
    </row>
    <row r="64" spans="1:8" s="566" customFormat="1" ht="14.1" customHeight="1">
      <c r="A64" s="532" t="s">
        <v>131</v>
      </c>
      <c r="B64" s="485">
        <v>14295601</v>
      </c>
      <c r="C64" s="485">
        <v>4320331</v>
      </c>
      <c r="D64" s="485">
        <v>4993510</v>
      </c>
      <c r="E64" s="485">
        <v>1754744</v>
      </c>
      <c r="F64" s="485">
        <v>517551</v>
      </c>
      <c r="G64" s="485">
        <v>2709465</v>
      </c>
    </row>
    <row r="65" spans="1:8" ht="10.5" customHeight="1">
      <c r="A65" s="449" t="s">
        <v>1</v>
      </c>
      <c r="B65" s="488">
        <v>1713953</v>
      </c>
      <c r="C65" s="488">
        <v>589973</v>
      </c>
      <c r="D65" s="488">
        <v>784617</v>
      </c>
      <c r="E65" s="488">
        <v>140392</v>
      </c>
      <c r="F65" s="488">
        <v>24266</v>
      </c>
      <c r="G65" s="488">
        <v>174705</v>
      </c>
      <c r="H65" s="890"/>
    </row>
    <row r="66" spans="1:8" ht="10.5" customHeight="1">
      <c r="A66" s="449" t="s">
        <v>2</v>
      </c>
      <c r="B66" s="488">
        <v>447542</v>
      </c>
      <c r="C66" s="488">
        <v>154383</v>
      </c>
      <c r="D66" s="488">
        <v>176604</v>
      </c>
      <c r="E66" s="488">
        <v>103227</v>
      </c>
      <c r="F66" s="488">
        <v>4051</v>
      </c>
      <c r="G66" s="488">
        <v>9277</v>
      </c>
      <c r="H66" s="890"/>
    </row>
    <row r="67" spans="1:8" ht="10.5" customHeight="1">
      <c r="A67" s="449" t="s">
        <v>219</v>
      </c>
      <c r="B67" s="488">
        <v>12134106</v>
      </c>
      <c r="C67" s="488">
        <v>3575975</v>
      </c>
      <c r="D67" s="488">
        <v>4032289</v>
      </c>
      <c r="E67" s="488">
        <v>1511125</v>
      </c>
      <c r="F67" s="488">
        <v>489234</v>
      </c>
      <c r="G67" s="488">
        <v>2525483</v>
      </c>
      <c r="H67" s="890"/>
    </row>
    <row r="68" spans="1:8" s="566" customFormat="1" ht="14.1" customHeight="1">
      <c r="A68" s="532" t="s">
        <v>132</v>
      </c>
      <c r="B68" s="485">
        <v>12737110</v>
      </c>
      <c r="C68" s="485">
        <v>3663617</v>
      </c>
      <c r="D68" s="485">
        <v>4808717</v>
      </c>
      <c r="E68" s="485">
        <v>1930468</v>
      </c>
      <c r="F68" s="485">
        <v>427718</v>
      </c>
      <c r="G68" s="485">
        <v>1906590</v>
      </c>
    </row>
    <row r="69" spans="1:8" ht="10.9" customHeight="1">
      <c r="A69" s="449" t="s">
        <v>3</v>
      </c>
      <c r="B69" s="488">
        <v>699752</v>
      </c>
      <c r="C69" s="488">
        <v>282470</v>
      </c>
      <c r="D69" s="488">
        <v>268153</v>
      </c>
      <c r="E69" s="488">
        <v>139920</v>
      </c>
      <c r="F69" s="488">
        <v>9209</v>
      </c>
      <c r="G69" s="488" t="s">
        <v>198</v>
      </c>
      <c r="H69" s="890"/>
    </row>
    <row r="70" spans="1:8" ht="10.9" customHeight="1">
      <c r="A70" s="449" t="s">
        <v>220</v>
      </c>
      <c r="B70" s="488">
        <v>9855632</v>
      </c>
      <c r="C70" s="488">
        <v>2698578</v>
      </c>
      <c r="D70" s="488">
        <v>3583476</v>
      </c>
      <c r="E70" s="488">
        <v>1340903</v>
      </c>
      <c r="F70" s="488">
        <v>380221</v>
      </c>
      <c r="G70" s="488">
        <v>1852454</v>
      </c>
      <c r="H70" s="890"/>
    </row>
    <row r="71" spans="1:8" s="482" customFormat="1" ht="10.9" customHeight="1">
      <c r="A71" s="449" t="s">
        <v>4</v>
      </c>
      <c r="B71" s="488">
        <v>452824</v>
      </c>
      <c r="C71" s="488">
        <v>165205</v>
      </c>
      <c r="D71" s="488">
        <v>160241</v>
      </c>
      <c r="E71" s="488">
        <v>116592</v>
      </c>
      <c r="F71" s="488">
        <v>10786</v>
      </c>
      <c r="G71" s="488" t="s">
        <v>198</v>
      </c>
    </row>
    <row r="72" spans="1:8" ht="10.9" customHeight="1">
      <c r="A72" s="449" t="s">
        <v>5</v>
      </c>
      <c r="B72" s="488">
        <v>989825</v>
      </c>
      <c r="C72" s="488">
        <v>278872</v>
      </c>
      <c r="D72" s="488">
        <v>543172</v>
      </c>
      <c r="E72" s="488">
        <v>147112</v>
      </c>
      <c r="F72" s="488">
        <v>20669</v>
      </c>
      <c r="G72" s="488" t="s">
        <v>198</v>
      </c>
      <c r="H72" s="890"/>
    </row>
    <row r="73" spans="1:8" ht="10.9" customHeight="1">
      <c r="A73" s="449" t="s">
        <v>6</v>
      </c>
      <c r="B73" s="488">
        <v>739077</v>
      </c>
      <c r="C73" s="488">
        <v>238492</v>
      </c>
      <c r="D73" s="488">
        <v>253675</v>
      </c>
      <c r="E73" s="488">
        <v>185941</v>
      </c>
      <c r="F73" s="488">
        <v>6833</v>
      </c>
      <c r="G73" s="488">
        <v>54136</v>
      </c>
      <c r="H73" s="890"/>
    </row>
    <row r="74" spans="1:8" s="566" customFormat="1" ht="14.1" customHeight="1">
      <c r="A74" s="532" t="s">
        <v>133</v>
      </c>
      <c r="B74" s="485">
        <v>19061675</v>
      </c>
      <c r="C74" s="485">
        <v>4116836</v>
      </c>
      <c r="D74" s="485">
        <v>6849831</v>
      </c>
      <c r="E74" s="485">
        <v>4496331</v>
      </c>
      <c r="F74" s="485">
        <v>461747</v>
      </c>
      <c r="G74" s="485">
        <v>3136930</v>
      </c>
    </row>
    <row r="75" spans="1:8" ht="10.5" customHeight="1">
      <c r="A75" s="449" t="s">
        <v>34</v>
      </c>
      <c r="B75" s="488">
        <v>2661202</v>
      </c>
      <c r="C75" s="488">
        <v>498894</v>
      </c>
      <c r="D75" s="488">
        <v>1089351</v>
      </c>
      <c r="E75" s="488">
        <v>656525</v>
      </c>
      <c r="F75" s="488">
        <v>103411</v>
      </c>
      <c r="G75" s="488">
        <v>313021</v>
      </c>
      <c r="H75" s="890"/>
    </row>
    <row r="76" spans="1:8" ht="10.5" customHeight="1">
      <c r="A76" s="449" t="s">
        <v>35</v>
      </c>
      <c r="B76" s="488">
        <v>803312</v>
      </c>
      <c r="C76" s="488">
        <v>111581</v>
      </c>
      <c r="D76" s="488">
        <v>450874</v>
      </c>
      <c r="E76" s="488">
        <v>130134</v>
      </c>
      <c r="F76" s="488">
        <v>6928</v>
      </c>
      <c r="G76" s="488">
        <v>103795</v>
      </c>
      <c r="H76" s="890"/>
    </row>
    <row r="77" spans="1:8" s="566" customFormat="1" ht="10.5" customHeight="1">
      <c r="A77" s="449" t="s">
        <v>36</v>
      </c>
      <c r="B77" s="488">
        <v>883791</v>
      </c>
      <c r="C77" s="488">
        <v>258596</v>
      </c>
      <c r="D77" s="488">
        <v>346764</v>
      </c>
      <c r="E77" s="488">
        <v>173700</v>
      </c>
      <c r="F77" s="488">
        <v>6642</v>
      </c>
      <c r="G77" s="488">
        <v>98089</v>
      </c>
      <c r="H77" s="890"/>
    </row>
    <row r="78" spans="1:8" ht="10.5" customHeight="1">
      <c r="A78" s="449" t="s">
        <v>37</v>
      </c>
      <c r="B78" s="488">
        <v>2883756</v>
      </c>
      <c r="C78" s="488">
        <v>776032</v>
      </c>
      <c r="D78" s="488">
        <v>1073130</v>
      </c>
      <c r="E78" s="488">
        <v>699282</v>
      </c>
      <c r="F78" s="488">
        <v>67906</v>
      </c>
      <c r="G78" s="488">
        <v>267406</v>
      </c>
      <c r="H78" s="890"/>
    </row>
    <row r="79" spans="1:8" ht="10.5" customHeight="1">
      <c r="A79" s="449" t="s">
        <v>221</v>
      </c>
      <c r="B79" s="488">
        <v>7046373</v>
      </c>
      <c r="C79" s="488">
        <v>1263864</v>
      </c>
      <c r="D79" s="488">
        <v>2300534</v>
      </c>
      <c r="E79" s="488">
        <v>2039930</v>
      </c>
      <c r="F79" s="488">
        <v>216525</v>
      </c>
      <c r="G79" s="488">
        <v>1225520</v>
      </c>
      <c r="H79" s="890"/>
    </row>
    <row r="80" spans="1:8" ht="10.5" customHeight="1">
      <c r="A80" s="449" t="s">
        <v>38</v>
      </c>
      <c r="B80" s="488">
        <v>3190538</v>
      </c>
      <c r="C80" s="488">
        <v>767838</v>
      </c>
      <c r="D80" s="488">
        <v>1006821</v>
      </c>
      <c r="E80" s="488">
        <v>400466</v>
      </c>
      <c r="F80" s="488">
        <v>24535</v>
      </c>
      <c r="G80" s="488">
        <v>990878</v>
      </c>
      <c r="H80" s="890"/>
    </row>
    <row r="81" spans="1:8" ht="10.5" customHeight="1">
      <c r="A81" s="449" t="s">
        <v>39</v>
      </c>
      <c r="B81" s="488">
        <v>1592703</v>
      </c>
      <c r="C81" s="488">
        <v>440031</v>
      </c>
      <c r="D81" s="488">
        <v>582357</v>
      </c>
      <c r="E81" s="488">
        <v>396294</v>
      </c>
      <c r="F81" s="488">
        <v>35800</v>
      </c>
      <c r="G81" s="488">
        <v>138221</v>
      </c>
      <c r="H81" s="890"/>
    </row>
    <row r="82" spans="1:8" ht="5.0999999999999996" customHeight="1">
      <c r="A82" s="449"/>
      <c r="B82" s="488"/>
      <c r="C82" s="488"/>
      <c r="D82" s="488"/>
      <c r="E82" s="488"/>
      <c r="F82" s="488"/>
      <c r="G82" s="488"/>
      <c r="H82" s="890"/>
    </row>
    <row r="83" spans="1:8" s="566" customFormat="1" ht="14.1" customHeight="1">
      <c r="A83" s="524" t="s">
        <v>192</v>
      </c>
      <c r="B83" s="485">
        <v>300406908</v>
      </c>
      <c r="C83" s="485">
        <v>73306507</v>
      </c>
      <c r="D83" s="485">
        <v>97020180</v>
      </c>
      <c r="E83" s="485">
        <v>75659567</v>
      </c>
      <c r="F83" s="485">
        <v>6819163</v>
      </c>
      <c r="G83" s="485">
        <v>47601491</v>
      </c>
    </row>
    <row r="84" spans="1:8" s="566" customFormat="1" ht="5.0999999999999996" customHeight="1">
      <c r="A84" s="524"/>
      <c r="B84" s="485"/>
      <c r="C84" s="485"/>
      <c r="D84" s="485"/>
      <c r="E84" s="485"/>
      <c r="F84" s="485"/>
      <c r="G84" s="485"/>
    </row>
    <row r="85" spans="1:8" s="566" customFormat="1" ht="21.95" customHeight="1">
      <c r="A85" s="524" t="s">
        <v>352</v>
      </c>
      <c r="B85" s="485">
        <v>164057288</v>
      </c>
      <c r="C85" s="485">
        <v>35081300</v>
      </c>
      <c r="D85" s="485">
        <v>48411015</v>
      </c>
      <c r="E85" s="485">
        <v>51631671</v>
      </c>
      <c r="F85" s="485">
        <v>3378435</v>
      </c>
      <c r="G85" s="485">
        <v>25554867</v>
      </c>
    </row>
    <row r="86" spans="1:8" s="566" customFormat="1" ht="14.1" customHeight="1">
      <c r="A86" s="532" t="s">
        <v>134</v>
      </c>
      <c r="B86" s="485">
        <v>20291076</v>
      </c>
      <c r="C86" s="485">
        <v>4908164</v>
      </c>
      <c r="D86" s="485">
        <v>6807252</v>
      </c>
      <c r="E86" s="485">
        <v>3344285</v>
      </c>
      <c r="F86" s="485">
        <v>589440</v>
      </c>
      <c r="G86" s="485">
        <v>4641935</v>
      </c>
    </row>
    <row r="87" spans="1:8" ht="10.5" customHeight="1">
      <c r="A87" s="449" t="s">
        <v>77</v>
      </c>
      <c r="B87" s="488">
        <v>587894</v>
      </c>
      <c r="C87" s="488">
        <v>280814</v>
      </c>
      <c r="D87" s="488">
        <v>82582</v>
      </c>
      <c r="E87" s="488">
        <v>96213</v>
      </c>
      <c r="F87" s="488">
        <v>14127</v>
      </c>
      <c r="G87" s="488">
        <v>114158</v>
      </c>
      <c r="H87" s="890"/>
    </row>
    <row r="88" spans="1:8" ht="10.5" customHeight="1">
      <c r="A88" s="449" t="s">
        <v>78</v>
      </c>
      <c r="B88" s="488">
        <v>1189072</v>
      </c>
      <c r="C88" s="488">
        <v>376236</v>
      </c>
      <c r="D88" s="488">
        <v>92835</v>
      </c>
      <c r="E88" s="488">
        <v>148729</v>
      </c>
      <c r="F88" s="488">
        <v>57366</v>
      </c>
      <c r="G88" s="488">
        <v>513906</v>
      </c>
      <c r="H88" s="890"/>
    </row>
    <row r="89" spans="1:8" ht="10.5" customHeight="1">
      <c r="A89" s="449" t="s">
        <v>79</v>
      </c>
      <c r="B89" s="488">
        <v>530208</v>
      </c>
      <c r="C89" s="488">
        <v>143011</v>
      </c>
      <c r="D89" s="488">
        <v>45244</v>
      </c>
      <c r="E89" s="488">
        <v>61248</v>
      </c>
      <c r="F89" s="488">
        <v>5283</v>
      </c>
      <c r="G89" s="488">
        <v>275422</v>
      </c>
      <c r="H89" s="890"/>
    </row>
    <row r="90" spans="1:8" ht="10.5" customHeight="1">
      <c r="A90" s="449" t="s">
        <v>80</v>
      </c>
      <c r="B90" s="488">
        <v>636996</v>
      </c>
      <c r="C90" s="488">
        <v>272452</v>
      </c>
      <c r="D90" s="488">
        <v>59242</v>
      </c>
      <c r="E90" s="488">
        <v>149767</v>
      </c>
      <c r="F90" s="488">
        <v>4838</v>
      </c>
      <c r="G90" s="488">
        <v>150697</v>
      </c>
      <c r="H90" s="890"/>
    </row>
    <row r="91" spans="1:8" ht="10.5" customHeight="1">
      <c r="A91" s="449" t="s">
        <v>81</v>
      </c>
      <c r="B91" s="488">
        <v>1415112</v>
      </c>
      <c r="C91" s="488">
        <v>510311</v>
      </c>
      <c r="D91" s="488">
        <v>151206</v>
      </c>
      <c r="E91" s="488">
        <v>423528</v>
      </c>
      <c r="F91" s="488">
        <v>20232</v>
      </c>
      <c r="G91" s="488">
        <v>309835</v>
      </c>
      <c r="H91" s="890"/>
    </row>
    <row r="92" spans="1:8" s="566" customFormat="1" ht="10.5" customHeight="1">
      <c r="A92" s="449" t="s">
        <v>82</v>
      </c>
      <c r="B92" s="488">
        <v>737723</v>
      </c>
      <c r="C92" s="488">
        <v>366088</v>
      </c>
      <c r="D92" s="488">
        <v>91620</v>
      </c>
      <c r="E92" s="488">
        <v>98686</v>
      </c>
      <c r="F92" s="488">
        <v>32039</v>
      </c>
      <c r="G92" s="488">
        <v>149290</v>
      </c>
      <c r="H92" s="890"/>
    </row>
    <row r="93" spans="1:8" ht="10.5" customHeight="1">
      <c r="A93" s="449" t="s">
        <v>83</v>
      </c>
      <c r="B93" s="488">
        <v>1318418</v>
      </c>
      <c r="C93" s="488">
        <v>669711</v>
      </c>
      <c r="D93" s="488">
        <v>118121</v>
      </c>
      <c r="E93" s="488">
        <v>377578</v>
      </c>
      <c r="F93" s="488">
        <v>57882</v>
      </c>
      <c r="G93" s="488">
        <v>95126</v>
      </c>
      <c r="H93" s="890"/>
    </row>
    <row r="94" spans="1:8" ht="10.5" customHeight="1">
      <c r="A94" s="449" t="s">
        <v>84</v>
      </c>
      <c r="B94" s="488">
        <v>1034716</v>
      </c>
      <c r="C94" s="488">
        <v>516150</v>
      </c>
      <c r="D94" s="488">
        <v>11131</v>
      </c>
      <c r="E94" s="488">
        <v>349641</v>
      </c>
      <c r="F94" s="488">
        <v>66696</v>
      </c>
      <c r="G94" s="488">
        <v>91098</v>
      </c>
      <c r="H94" s="890"/>
    </row>
    <row r="95" spans="1:8" ht="10.5" customHeight="1">
      <c r="A95" s="449" t="s">
        <v>222</v>
      </c>
      <c r="B95" s="488">
        <v>11447090</v>
      </c>
      <c r="C95" s="488">
        <v>1558572</v>
      </c>
      <c r="D95" s="488">
        <v>5749796</v>
      </c>
      <c r="E95" s="488">
        <v>1033452</v>
      </c>
      <c r="F95" s="488">
        <v>227204</v>
      </c>
      <c r="G95" s="488">
        <v>2878066</v>
      </c>
      <c r="H95" s="890"/>
    </row>
    <row r="96" spans="1:8" ht="10.5" customHeight="1">
      <c r="A96" s="449" t="s">
        <v>85</v>
      </c>
      <c r="B96" s="488">
        <v>1393847</v>
      </c>
      <c r="C96" s="488">
        <v>214819</v>
      </c>
      <c r="D96" s="488">
        <v>405475</v>
      </c>
      <c r="E96" s="488">
        <v>605443</v>
      </c>
      <c r="F96" s="488">
        <v>103773</v>
      </c>
      <c r="G96" s="488">
        <v>64337</v>
      </c>
      <c r="H96" s="890"/>
    </row>
    <row r="97" spans="1:8" s="566" customFormat="1" ht="14.1" customHeight="1">
      <c r="A97" s="532" t="s">
        <v>135</v>
      </c>
      <c r="B97" s="485">
        <v>12661827</v>
      </c>
      <c r="C97" s="485">
        <v>2483414</v>
      </c>
      <c r="D97" s="485">
        <v>3679142</v>
      </c>
      <c r="E97" s="485">
        <v>3942739</v>
      </c>
      <c r="F97" s="485">
        <v>350006</v>
      </c>
      <c r="G97" s="485">
        <v>2206526</v>
      </c>
    </row>
    <row r="98" spans="1:8" ht="10.5" customHeight="1">
      <c r="A98" s="449" t="s">
        <v>223</v>
      </c>
      <c r="B98" s="488">
        <v>9161524</v>
      </c>
      <c r="C98" s="488">
        <v>1477010</v>
      </c>
      <c r="D98" s="488">
        <v>2887150</v>
      </c>
      <c r="E98" s="488">
        <v>3115784</v>
      </c>
      <c r="F98" s="488">
        <v>197436</v>
      </c>
      <c r="G98" s="488">
        <v>1484144</v>
      </c>
      <c r="H98" s="890"/>
    </row>
    <row r="99" spans="1:8" ht="10.5" customHeight="1">
      <c r="A99" s="449" t="s">
        <v>46</v>
      </c>
      <c r="B99" s="488">
        <v>946777</v>
      </c>
      <c r="C99" s="488">
        <v>206716</v>
      </c>
      <c r="D99" s="488">
        <v>186342</v>
      </c>
      <c r="E99" s="488">
        <v>197729</v>
      </c>
      <c r="F99" s="488">
        <v>12328</v>
      </c>
      <c r="G99" s="488">
        <v>343662</v>
      </c>
      <c r="H99" s="890"/>
    </row>
    <row r="100" spans="1:8" ht="10.5" customHeight="1">
      <c r="A100" s="449" t="s">
        <v>47</v>
      </c>
      <c r="B100" s="488">
        <v>359464</v>
      </c>
      <c r="C100" s="488">
        <v>167614</v>
      </c>
      <c r="D100" s="488">
        <v>131346</v>
      </c>
      <c r="E100" s="488">
        <v>55121</v>
      </c>
      <c r="F100" s="488">
        <v>5383</v>
      </c>
      <c r="G100" s="488" t="s">
        <v>198</v>
      </c>
      <c r="H100" s="890"/>
    </row>
    <row r="101" spans="1:8" s="566" customFormat="1" ht="10.5" customHeight="1">
      <c r="A101" s="449" t="s">
        <v>48</v>
      </c>
      <c r="B101" s="488">
        <v>378280</v>
      </c>
      <c r="C101" s="488">
        <v>162822</v>
      </c>
      <c r="D101" s="488">
        <v>112253</v>
      </c>
      <c r="E101" s="488">
        <v>82419</v>
      </c>
      <c r="F101" s="488">
        <v>6384</v>
      </c>
      <c r="G101" s="488">
        <v>14402</v>
      </c>
      <c r="H101" s="890"/>
    </row>
    <row r="102" spans="1:8" ht="10.5" customHeight="1">
      <c r="A102" s="449" t="s">
        <v>49</v>
      </c>
      <c r="B102" s="488">
        <v>464513</v>
      </c>
      <c r="C102" s="488">
        <v>116968</v>
      </c>
      <c r="D102" s="488">
        <v>112810</v>
      </c>
      <c r="E102" s="488">
        <v>168743</v>
      </c>
      <c r="F102" s="488">
        <v>22444</v>
      </c>
      <c r="G102" s="488">
        <v>43548</v>
      </c>
      <c r="H102" s="890"/>
    </row>
    <row r="103" spans="1:8" ht="10.5" customHeight="1">
      <c r="A103" s="449" t="s">
        <v>50</v>
      </c>
      <c r="B103" s="488">
        <v>1351269</v>
      </c>
      <c r="C103" s="488">
        <v>352284</v>
      </c>
      <c r="D103" s="488">
        <v>249241</v>
      </c>
      <c r="E103" s="488">
        <v>322943</v>
      </c>
      <c r="F103" s="488">
        <v>106031</v>
      </c>
      <c r="G103" s="488">
        <v>320770</v>
      </c>
      <c r="H103" s="890"/>
    </row>
    <row r="104" spans="1:8" s="566" customFormat="1" ht="14.1" customHeight="1">
      <c r="A104" s="532" t="s">
        <v>136</v>
      </c>
      <c r="B104" s="485">
        <v>42987180</v>
      </c>
      <c r="C104" s="485">
        <v>4427197</v>
      </c>
      <c r="D104" s="485">
        <v>6497534</v>
      </c>
      <c r="E104" s="485">
        <v>28502441</v>
      </c>
      <c r="F104" s="485">
        <v>376455</v>
      </c>
      <c r="G104" s="485">
        <v>3183553</v>
      </c>
    </row>
    <row r="105" spans="1:8" ht="10.5" customHeight="1">
      <c r="A105" s="449" t="s">
        <v>40</v>
      </c>
      <c r="B105" s="488">
        <v>1020460</v>
      </c>
      <c r="C105" s="488">
        <v>309666</v>
      </c>
      <c r="D105" s="488">
        <v>292947</v>
      </c>
      <c r="E105" s="488">
        <v>217002</v>
      </c>
      <c r="F105" s="488">
        <v>7456</v>
      </c>
      <c r="G105" s="488">
        <v>193389</v>
      </c>
      <c r="H105" s="890"/>
    </row>
    <row r="106" spans="1:8" ht="10.5" customHeight="1">
      <c r="A106" s="449" t="s">
        <v>41</v>
      </c>
      <c r="B106" s="488">
        <v>639065</v>
      </c>
      <c r="C106" s="488">
        <v>233007</v>
      </c>
      <c r="D106" s="488">
        <v>170456</v>
      </c>
      <c r="E106" s="488">
        <v>211686</v>
      </c>
      <c r="F106" s="488">
        <v>23916</v>
      </c>
      <c r="G106" s="488" t="s">
        <v>198</v>
      </c>
      <c r="H106" s="890"/>
    </row>
    <row r="107" spans="1:8" ht="10.5" customHeight="1">
      <c r="A107" s="449" t="s">
        <v>42</v>
      </c>
      <c r="B107" s="488">
        <v>601474</v>
      </c>
      <c r="C107" s="488">
        <v>191439</v>
      </c>
      <c r="D107" s="488">
        <v>138066</v>
      </c>
      <c r="E107" s="488">
        <v>142402</v>
      </c>
      <c r="F107" s="488">
        <v>9954</v>
      </c>
      <c r="G107" s="488">
        <v>119613</v>
      </c>
      <c r="H107" s="890"/>
    </row>
    <row r="108" spans="1:8" s="566" customFormat="1" ht="10.5" customHeight="1">
      <c r="A108" s="449" t="s">
        <v>43</v>
      </c>
      <c r="B108" s="488">
        <v>569887</v>
      </c>
      <c r="C108" s="488">
        <v>260770</v>
      </c>
      <c r="D108" s="488">
        <v>122149</v>
      </c>
      <c r="E108" s="488">
        <v>104056</v>
      </c>
      <c r="F108" s="488">
        <v>16111</v>
      </c>
      <c r="G108" s="488">
        <v>66801</v>
      </c>
      <c r="H108" s="890"/>
    </row>
    <row r="109" spans="1:8" ht="10.5" customHeight="1">
      <c r="A109" s="449" t="s">
        <v>224</v>
      </c>
      <c r="B109" s="488">
        <v>5405178</v>
      </c>
      <c r="C109" s="488">
        <v>1113281</v>
      </c>
      <c r="D109" s="488">
        <v>2433348</v>
      </c>
      <c r="E109" s="488">
        <v>595241</v>
      </c>
      <c r="F109" s="488">
        <v>127281</v>
      </c>
      <c r="G109" s="488">
        <v>1136027</v>
      </c>
      <c r="H109" s="890"/>
    </row>
    <row r="110" spans="1:8" ht="10.5" customHeight="1">
      <c r="A110" s="449" t="s">
        <v>44</v>
      </c>
      <c r="B110" s="488">
        <v>886454</v>
      </c>
      <c r="C110" s="488">
        <v>167076</v>
      </c>
      <c r="D110" s="488">
        <v>182448</v>
      </c>
      <c r="E110" s="488">
        <v>267637</v>
      </c>
      <c r="F110" s="488">
        <v>7981</v>
      </c>
      <c r="G110" s="488">
        <v>261312</v>
      </c>
      <c r="H110" s="890"/>
    </row>
    <row r="111" spans="1:8" ht="10.5" customHeight="1">
      <c r="A111" s="449" t="s">
        <v>45</v>
      </c>
      <c r="B111" s="488">
        <v>547415</v>
      </c>
      <c r="C111" s="488">
        <v>182998</v>
      </c>
      <c r="D111" s="488">
        <v>140061</v>
      </c>
      <c r="E111" s="488">
        <v>195753</v>
      </c>
      <c r="F111" s="488">
        <v>17139</v>
      </c>
      <c r="G111" s="488">
        <v>11464</v>
      </c>
      <c r="H111" s="890"/>
    </row>
    <row r="112" spans="1:8" ht="10.5" customHeight="1">
      <c r="A112" s="449" t="s">
        <v>225</v>
      </c>
      <c r="B112" s="488">
        <v>33317247</v>
      </c>
      <c r="C112" s="488">
        <v>1968960</v>
      </c>
      <c r="D112" s="488">
        <v>3018059</v>
      </c>
      <c r="E112" s="488">
        <v>26768664</v>
      </c>
      <c r="F112" s="488">
        <v>166617</v>
      </c>
      <c r="G112" s="488">
        <v>1394947</v>
      </c>
      <c r="H112" s="890"/>
    </row>
    <row r="113" spans="1:8" s="566" customFormat="1" ht="15.95" customHeight="1">
      <c r="A113" s="532" t="s">
        <v>137</v>
      </c>
      <c r="B113" s="485">
        <v>13457855</v>
      </c>
      <c r="C113" s="485">
        <v>3681624</v>
      </c>
      <c r="D113" s="485">
        <v>4291590</v>
      </c>
      <c r="E113" s="485">
        <v>2946249</v>
      </c>
      <c r="F113" s="485">
        <v>273768</v>
      </c>
      <c r="G113" s="485">
        <v>2264624</v>
      </c>
    </row>
    <row r="114" spans="1:8" ht="11.45" customHeight="1">
      <c r="A114" s="449" t="s">
        <v>86</v>
      </c>
      <c r="B114" s="488">
        <v>2573833</v>
      </c>
      <c r="C114" s="488">
        <v>754091</v>
      </c>
      <c r="D114" s="488">
        <v>814635</v>
      </c>
      <c r="E114" s="488">
        <v>524681</v>
      </c>
      <c r="F114" s="488">
        <v>65557</v>
      </c>
      <c r="G114" s="488">
        <v>414869</v>
      </c>
      <c r="H114" s="890"/>
    </row>
    <row r="115" spans="1:8" ht="11.45" customHeight="1">
      <c r="A115" s="449" t="s">
        <v>87</v>
      </c>
      <c r="B115" s="488">
        <v>1438077</v>
      </c>
      <c r="C115" s="488">
        <v>494599</v>
      </c>
      <c r="D115" s="488">
        <v>255431</v>
      </c>
      <c r="E115" s="488">
        <v>479530</v>
      </c>
      <c r="F115" s="488">
        <v>4480</v>
      </c>
      <c r="G115" s="488">
        <v>204037</v>
      </c>
      <c r="H115" s="890"/>
    </row>
    <row r="116" spans="1:8" ht="11.45" customHeight="1">
      <c r="A116" s="449" t="s">
        <v>88</v>
      </c>
      <c r="B116" s="488">
        <v>645374</v>
      </c>
      <c r="C116" s="488">
        <v>329159</v>
      </c>
      <c r="D116" s="488">
        <v>65822</v>
      </c>
      <c r="E116" s="488">
        <v>114903</v>
      </c>
      <c r="F116" s="488">
        <v>4527</v>
      </c>
      <c r="G116" s="488">
        <v>130963</v>
      </c>
      <c r="H116" s="890"/>
    </row>
    <row r="117" spans="1:8" ht="11.45" customHeight="1">
      <c r="A117" s="449" t="s">
        <v>226</v>
      </c>
      <c r="B117" s="488">
        <v>8800571</v>
      </c>
      <c r="C117" s="488">
        <v>2103775</v>
      </c>
      <c r="D117" s="488">
        <v>3155702</v>
      </c>
      <c r="E117" s="488">
        <v>1827135</v>
      </c>
      <c r="F117" s="488">
        <v>199204</v>
      </c>
      <c r="G117" s="488">
        <v>1514755</v>
      </c>
      <c r="H117" s="890"/>
    </row>
    <row r="118" spans="1:8" s="566" customFormat="1" ht="15.95" customHeight="1">
      <c r="A118" s="532" t="s">
        <v>138</v>
      </c>
      <c r="B118" s="485">
        <v>14561301</v>
      </c>
      <c r="C118" s="485">
        <v>3567227</v>
      </c>
      <c r="D118" s="485">
        <v>6076121</v>
      </c>
      <c r="E118" s="485">
        <v>2223540</v>
      </c>
      <c r="F118" s="485">
        <v>350065</v>
      </c>
      <c r="G118" s="485">
        <v>2344348</v>
      </c>
    </row>
    <row r="119" spans="1:8" ht="11.45" customHeight="1">
      <c r="A119" s="449" t="s">
        <v>65</v>
      </c>
      <c r="B119" s="488">
        <v>1187933</v>
      </c>
      <c r="C119" s="488">
        <v>269360</v>
      </c>
      <c r="D119" s="488">
        <v>481209</v>
      </c>
      <c r="E119" s="488">
        <v>159976</v>
      </c>
      <c r="F119" s="488">
        <v>56351</v>
      </c>
      <c r="G119" s="488">
        <v>221037</v>
      </c>
      <c r="H119" s="890"/>
    </row>
    <row r="120" spans="1:8" ht="11.45" customHeight="1">
      <c r="A120" s="471" t="s">
        <v>227</v>
      </c>
      <c r="B120" s="488">
        <v>5013962</v>
      </c>
      <c r="C120" s="488">
        <v>1186127</v>
      </c>
      <c r="D120" s="488">
        <v>1731716</v>
      </c>
      <c r="E120" s="488">
        <v>756285</v>
      </c>
      <c r="F120" s="488">
        <v>139648</v>
      </c>
      <c r="G120" s="488">
        <v>1200186</v>
      </c>
      <c r="H120" s="890"/>
    </row>
    <row r="121" spans="1:8" s="566" customFormat="1" ht="11.45" customHeight="1">
      <c r="A121" s="449" t="s">
        <v>66</v>
      </c>
      <c r="B121" s="488">
        <v>2952271</v>
      </c>
      <c r="C121" s="488">
        <v>767168</v>
      </c>
      <c r="D121" s="488">
        <v>1218105</v>
      </c>
      <c r="E121" s="488">
        <v>550872</v>
      </c>
      <c r="F121" s="488">
        <v>90178</v>
      </c>
      <c r="G121" s="488">
        <v>325948</v>
      </c>
      <c r="H121" s="890"/>
    </row>
    <row r="122" spans="1:8" ht="11.45" customHeight="1">
      <c r="A122" s="449" t="s">
        <v>67</v>
      </c>
      <c r="B122" s="488">
        <v>540644</v>
      </c>
      <c r="C122" s="488">
        <v>219787</v>
      </c>
      <c r="D122" s="488">
        <v>180921</v>
      </c>
      <c r="E122" s="488">
        <v>69692</v>
      </c>
      <c r="F122" s="488">
        <v>15522</v>
      </c>
      <c r="G122" s="488">
        <v>54722</v>
      </c>
      <c r="H122" s="890"/>
    </row>
    <row r="123" spans="1:8" ht="11.45" customHeight="1">
      <c r="A123" s="449" t="s">
        <v>68</v>
      </c>
      <c r="B123" s="488">
        <v>1585452</v>
      </c>
      <c r="C123" s="488">
        <v>502099</v>
      </c>
      <c r="D123" s="488">
        <v>484352</v>
      </c>
      <c r="E123" s="488">
        <v>277509</v>
      </c>
      <c r="F123" s="488">
        <v>9114</v>
      </c>
      <c r="G123" s="488">
        <v>312378</v>
      </c>
      <c r="H123" s="890"/>
    </row>
    <row r="124" spans="1:8" ht="11.45" customHeight="1">
      <c r="A124" s="449" t="s">
        <v>69</v>
      </c>
      <c r="B124" s="488">
        <v>3281039</v>
      </c>
      <c r="C124" s="488">
        <v>622686</v>
      </c>
      <c r="D124" s="488">
        <v>1979818</v>
      </c>
      <c r="E124" s="488">
        <v>409206</v>
      </c>
      <c r="F124" s="488">
        <v>39252</v>
      </c>
      <c r="G124" s="488">
        <v>230077</v>
      </c>
      <c r="H124" s="890"/>
    </row>
    <row r="125" spans="1:8" s="566" customFormat="1" ht="15.95" customHeight="1">
      <c r="A125" s="532" t="s">
        <v>139</v>
      </c>
      <c r="B125" s="485">
        <v>14133771</v>
      </c>
      <c r="C125" s="485">
        <v>3880120</v>
      </c>
      <c r="D125" s="485">
        <v>4943339</v>
      </c>
      <c r="E125" s="485">
        <v>2141313</v>
      </c>
      <c r="F125" s="485">
        <v>318164</v>
      </c>
      <c r="G125" s="485">
        <v>2850835</v>
      </c>
    </row>
    <row r="126" spans="1:8" ht="11.45" customHeight="1">
      <c r="A126" s="449" t="s">
        <v>92</v>
      </c>
      <c r="B126" s="488">
        <v>915843</v>
      </c>
      <c r="C126" s="488">
        <v>409074</v>
      </c>
      <c r="D126" s="488">
        <v>263957</v>
      </c>
      <c r="E126" s="488">
        <v>99406</v>
      </c>
      <c r="F126" s="488">
        <v>18492</v>
      </c>
      <c r="G126" s="488">
        <v>124914</v>
      </c>
      <c r="H126" s="890"/>
    </row>
    <row r="127" spans="1:8" ht="11.45" customHeight="1">
      <c r="A127" s="449" t="s">
        <v>93</v>
      </c>
      <c r="B127" s="488">
        <v>775962</v>
      </c>
      <c r="C127" s="488">
        <v>262935</v>
      </c>
      <c r="D127" s="488">
        <v>230372</v>
      </c>
      <c r="E127" s="488">
        <v>105774</v>
      </c>
      <c r="F127" s="488">
        <v>26969</v>
      </c>
      <c r="G127" s="488">
        <v>149912</v>
      </c>
      <c r="H127" s="890"/>
    </row>
    <row r="128" spans="1:8" ht="11.45" customHeight="1">
      <c r="A128" s="449" t="s">
        <v>94</v>
      </c>
      <c r="B128" s="488">
        <v>628344</v>
      </c>
      <c r="C128" s="488">
        <v>227724</v>
      </c>
      <c r="D128" s="488">
        <v>158004</v>
      </c>
      <c r="E128" s="488">
        <v>89736</v>
      </c>
      <c r="F128" s="488">
        <v>36073</v>
      </c>
      <c r="G128" s="488">
        <v>116807</v>
      </c>
      <c r="H128" s="890"/>
    </row>
    <row r="129" spans="1:8" s="566" customFormat="1" ht="11.45" customHeight="1">
      <c r="A129" s="449" t="s">
        <v>228</v>
      </c>
      <c r="B129" s="488">
        <v>9804789</v>
      </c>
      <c r="C129" s="488">
        <v>2143273</v>
      </c>
      <c r="D129" s="488">
        <v>3710324</v>
      </c>
      <c r="E129" s="488">
        <v>1600206</v>
      </c>
      <c r="F129" s="488">
        <v>188537</v>
      </c>
      <c r="G129" s="488">
        <v>2162449</v>
      </c>
      <c r="H129" s="890"/>
    </row>
    <row r="130" spans="1:8" ht="11.45" customHeight="1">
      <c r="A130" s="449" t="s">
        <v>95</v>
      </c>
      <c r="B130" s="488">
        <v>1722872</v>
      </c>
      <c r="C130" s="488">
        <v>757285</v>
      </c>
      <c r="D130" s="488">
        <v>465561</v>
      </c>
      <c r="E130" s="488">
        <v>182285</v>
      </c>
      <c r="F130" s="488">
        <v>43502</v>
      </c>
      <c r="G130" s="488">
        <v>274239</v>
      </c>
      <c r="H130" s="890"/>
    </row>
    <row r="131" spans="1:8" ht="11.45" customHeight="1">
      <c r="A131" s="449" t="s">
        <v>96</v>
      </c>
      <c r="B131" s="488">
        <v>285961</v>
      </c>
      <c r="C131" s="488">
        <v>79829</v>
      </c>
      <c r="D131" s="488">
        <v>115121</v>
      </c>
      <c r="E131" s="488">
        <v>63906</v>
      </c>
      <c r="F131" s="488">
        <v>4591</v>
      </c>
      <c r="G131" s="488">
        <v>22514</v>
      </c>
      <c r="H131" s="890"/>
    </row>
    <row r="132" spans="1:8" s="566" customFormat="1" ht="15.95" customHeight="1">
      <c r="A132" s="532" t="s">
        <v>140</v>
      </c>
      <c r="B132" s="485">
        <v>19727319</v>
      </c>
      <c r="C132" s="485">
        <v>5506277</v>
      </c>
      <c r="D132" s="485">
        <v>7097109</v>
      </c>
      <c r="E132" s="485">
        <v>3079599</v>
      </c>
      <c r="F132" s="485">
        <v>582662</v>
      </c>
      <c r="G132" s="485">
        <v>3461672</v>
      </c>
    </row>
    <row r="133" spans="1:8" ht="11.45" customHeight="1">
      <c r="A133" s="449" t="s">
        <v>89</v>
      </c>
      <c r="B133" s="488">
        <v>1790273</v>
      </c>
      <c r="C133" s="488">
        <v>461250</v>
      </c>
      <c r="D133" s="488">
        <v>957280</v>
      </c>
      <c r="E133" s="488">
        <v>235890</v>
      </c>
      <c r="F133" s="488">
        <v>59443</v>
      </c>
      <c r="G133" s="488">
        <v>76410</v>
      </c>
      <c r="H133" s="890"/>
    </row>
    <row r="134" spans="1:8" ht="11.45" customHeight="1">
      <c r="A134" s="449" t="s">
        <v>229</v>
      </c>
      <c r="B134" s="488">
        <v>9339236</v>
      </c>
      <c r="C134" s="488">
        <v>2199564</v>
      </c>
      <c r="D134" s="488">
        <v>3166808</v>
      </c>
      <c r="E134" s="488">
        <v>1285835</v>
      </c>
      <c r="F134" s="488">
        <v>255223</v>
      </c>
      <c r="G134" s="488">
        <v>2431806</v>
      </c>
      <c r="H134" s="890"/>
    </row>
    <row r="135" spans="1:8" ht="11.45" customHeight="1">
      <c r="A135" s="449" t="s">
        <v>230</v>
      </c>
      <c r="B135" s="488">
        <v>5893114</v>
      </c>
      <c r="C135" s="488">
        <v>1987358</v>
      </c>
      <c r="D135" s="488">
        <v>2099788</v>
      </c>
      <c r="E135" s="488">
        <v>976672</v>
      </c>
      <c r="F135" s="488">
        <v>195897</v>
      </c>
      <c r="G135" s="488">
        <v>633399</v>
      </c>
      <c r="H135" s="890"/>
    </row>
    <row r="136" spans="1:8" ht="11.45" customHeight="1">
      <c r="A136" s="449" t="s">
        <v>90</v>
      </c>
      <c r="B136" s="488">
        <v>1386181</v>
      </c>
      <c r="C136" s="488">
        <v>319557</v>
      </c>
      <c r="D136" s="488">
        <v>324584</v>
      </c>
      <c r="E136" s="488">
        <v>436953</v>
      </c>
      <c r="F136" s="488">
        <v>20787</v>
      </c>
      <c r="G136" s="488">
        <v>284300</v>
      </c>
      <c r="H136" s="890"/>
    </row>
    <row r="137" spans="1:8" ht="11.45" customHeight="1">
      <c r="A137" s="449" t="s">
        <v>91</v>
      </c>
      <c r="B137" s="488">
        <v>1318515</v>
      </c>
      <c r="C137" s="488">
        <v>538548</v>
      </c>
      <c r="D137" s="488">
        <v>548649</v>
      </c>
      <c r="E137" s="488">
        <v>144249</v>
      </c>
      <c r="F137" s="488">
        <v>51312</v>
      </c>
      <c r="G137" s="488">
        <v>35757</v>
      </c>
      <c r="H137" s="890"/>
    </row>
    <row r="138" spans="1:8" s="566" customFormat="1" ht="15.95" customHeight="1">
      <c r="A138" s="532" t="s">
        <v>141</v>
      </c>
      <c r="B138" s="485">
        <v>26236959</v>
      </c>
      <c r="C138" s="485">
        <v>6627277</v>
      </c>
      <c r="D138" s="485">
        <v>9018928</v>
      </c>
      <c r="E138" s="485">
        <v>5451505</v>
      </c>
      <c r="F138" s="485">
        <v>537875</v>
      </c>
      <c r="G138" s="485">
        <v>4601374</v>
      </c>
    </row>
    <row r="139" spans="1:8" ht="11.45" customHeight="1">
      <c r="A139" s="449" t="s">
        <v>59</v>
      </c>
      <c r="B139" s="488">
        <v>3016504</v>
      </c>
      <c r="C139" s="488">
        <v>693200</v>
      </c>
      <c r="D139" s="488">
        <v>968058</v>
      </c>
      <c r="E139" s="488">
        <v>429695</v>
      </c>
      <c r="F139" s="488">
        <v>101966</v>
      </c>
      <c r="G139" s="488">
        <v>823585</v>
      </c>
      <c r="H139" s="890"/>
    </row>
    <row r="140" spans="1:8" ht="11.45" customHeight="1">
      <c r="A140" s="449" t="s">
        <v>60</v>
      </c>
      <c r="B140" s="488">
        <v>639599</v>
      </c>
      <c r="C140" s="488">
        <v>163899</v>
      </c>
      <c r="D140" s="488">
        <v>161447</v>
      </c>
      <c r="E140" s="488">
        <v>134938</v>
      </c>
      <c r="F140" s="488">
        <v>15516</v>
      </c>
      <c r="G140" s="488">
        <v>163799</v>
      </c>
      <c r="H140" s="890"/>
    </row>
    <row r="141" spans="1:8" ht="11.45" customHeight="1">
      <c r="A141" s="449" t="s">
        <v>61</v>
      </c>
      <c r="B141" s="488">
        <v>525857</v>
      </c>
      <c r="C141" s="488">
        <v>188155</v>
      </c>
      <c r="D141" s="488">
        <v>149859</v>
      </c>
      <c r="E141" s="488">
        <v>87712</v>
      </c>
      <c r="F141" s="488">
        <v>3722</v>
      </c>
      <c r="G141" s="488">
        <v>96409</v>
      </c>
      <c r="H141" s="890"/>
    </row>
    <row r="142" spans="1:8" ht="11.45" customHeight="1">
      <c r="A142" s="449" t="s">
        <v>231</v>
      </c>
      <c r="B142" s="488">
        <v>20563387</v>
      </c>
      <c r="C142" s="488">
        <v>5030623</v>
      </c>
      <c r="D142" s="488">
        <v>7378770</v>
      </c>
      <c r="E142" s="488">
        <v>4479933</v>
      </c>
      <c r="F142" s="488">
        <v>374748</v>
      </c>
      <c r="G142" s="488">
        <v>3299313</v>
      </c>
      <c r="H142" s="890"/>
    </row>
    <row r="143" spans="1:8" ht="11.45" customHeight="1">
      <c r="A143" s="471" t="s">
        <v>62</v>
      </c>
      <c r="B143" s="488">
        <v>338075</v>
      </c>
      <c r="C143" s="488">
        <v>83758</v>
      </c>
      <c r="D143" s="488">
        <v>95136</v>
      </c>
      <c r="E143" s="488">
        <v>116049</v>
      </c>
      <c r="F143" s="488">
        <v>3819</v>
      </c>
      <c r="G143" s="488">
        <v>39313</v>
      </c>
      <c r="H143" s="890"/>
    </row>
    <row r="144" spans="1:8" ht="11.45" customHeight="1">
      <c r="A144" s="449" t="s">
        <v>63</v>
      </c>
      <c r="B144" s="488">
        <v>442529</v>
      </c>
      <c r="C144" s="488">
        <v>162502</v>
      </c>
      <c r="D144" s="488">
        <v>112098</v>
      </c>
      <c r="E144" s="488">
        <v>93592</v>
      </c>
      <c r="F144" s="488">
        <v>2790</v>
      </c>
      <c r="G144" s="488">
        <v>71547</v>
      </c>
      <c r="H144" s="890"/>
    </row>
    <row r="145" spans="1:8" s="566" customFormat="1" ht="11.45" customHeight="1">
      <c r="A145" s="449" t="s">
        <v>64</v>
      </c>
      <c r="B145" s="488">
        <v>711008</v>
      </c>
      <c r="C145" s="488">
        <v>305140</v>
      </c>
      <c r="D145" s="488">
        <v>153560</v>
      </c>
      <c r="E145" s="488">
        <v>109586</v>
      </c>
      <c r="F145" s="488">
        <v>35314</v>
      </c>
      <c r="G145" s="488">
        <v>107408</v>
      </c>
      <c r="H145" s="890"/>
    </row>
    <row r="146" spans="1:8" s="566" customFormat="1" ht="11.45" customHeight="1">
      <c r="A146" s="449"/>
      <c r="B146" s="488"/>
      <c r="C146" s="488"/>
      <c r="D146" s="488"/>
      <c r="E146" s="488"/>
      <c r="F146" s="488"/>
      <c r="G146" s="488"/>
      <c r="H146" s="890"/>
    </row>
    <row r="147" spans="1:8" s="566" customFormat="1" ht="21.95" customHeight="1">
      <c r="A147" s="524" t="s">
        <v>415</v>
      </c>
      <c r="B147" s="485">
        <v>119903155</v>
      </c>
      <c r="C147" s="485">
        <v>30843583</v>
      </c>
      <c r="D147" s="485">
        <v>41584549</v>
      </c>
      <c r="E147" s="485">
        <v>23638973</v>
      </c>
      <c r="F147" s="485">
        <v>3106198</v>
      </c>
      <c r="G147" s="485">
        <v>20729852</v>
      </c>
    </row>
    <row r="148" spans="1:8" s="566" customFormat="1" ht="15.95" customHeight="1">
      <c r="A148" s="532" t="s">
        <v>142</v>
      </c>
      <c r="B148" s="485">
        <v>9234919</v>
      </c>
      <c r="C148" s="485">
        <v>2429272</v>
      </c>
      <c r="D148" s="485">
        <v>3116333</v>
      </c>
      <c r="E148" s="485">
        <v>1590604</v>
      </c>
      <c r="F148" s="485">
        <v>323578</v>
      </c>
      <c r="G148" s="485">
        <v>1775132</v>
      </c>
    </row>
    <row r="149" spans="1:8" ht="11.45" customHeight="1">
      <c r="A149" s="449" t="s">
        <v>70</v>
      </c>
      <c r="B149" s="488">
        <v>4634589</v>
      </c>
      <c r="C149" s="488">
        <v>1216773</v>
      </c>
      <c r="D149" s="488">
        <v>1191012</v>
      </c>
      <c r="E149" s="488">
        <v>729858</v>
      </c>
      <c r="F149" s="488">
        <v>204850</v>
      </c>
      <c r="G149" s="488">
        <v>1292096</v>
      </c>
      <c r="H149" s="890"/>
    </row>
    <row r="150" spans="1:8" s="566" customFormat="1" ht="11.45" customHeight="1">
      <c r="A150" s="449" t="s">
        <v>71</v>
      </c>
      <c r="B150" s="488">
        <v>1353350</v>
      </c>
      <c r="C150" s="488">
        <v>301368</v>
      </c>
      <c r="D150" s="488">
        <v>647220</v>
      </c>
      <c r="E150" s="488">
        <v>202025</v>
      </c>
      <c r="F150" s="488">
        <v>21933</v>
      </c>
      <c r="G150" s="488">
        <v>180804</v>
      </c>
      <c r="H150" s="890"/>
    </row>
    <row r="151" spans="1:8" ht="11.45" customHeight="1">
      <c r="A151" s="449" t="s">
        <v>72</v>
      </c>
      <c r="B151" s="488">
        <v>921574</v>
      </c>
      <c r="C151" s="488">
        <v>287152</v>
      </c>
      <c r="D151" s="488">
        <v>390142</v>
      </c>
      <c r="E151" s="488">
        <v>147174</v>
      </c>
      <c r="F151" s="488">
        <v>17064</v>
      </c>
      <c r="G151" s="488">
        <v>80042</v>
      </c>
      <c r="H151" s="890"/>
    </row>
    <row r="152" spans="1:8" ht="11.45" customHeight="1">
      <c r="A152" s="449" t="s">
        <v>73</v>
      </c>
      <c r="B152" s="488">
        <v>2325406</v>
      </c>
      <c r="C152" s="488">
        <v>623979</v>
      </c>
      <c r="D152" s="488">
        <v>887959</v>
      </c>
      <c r="E152" s="488">
        <v>511547</v>
      </c>
      <c r="F152" s="488">
        <v>79731</v>
      </c>
      <c r="G152" s="488">
        <v>222190</v>
      </c>
      <c r="H152" s="890"/>
    </row>
    <row r="153" spans="1:8" s="566" customFormat="1" ht="15.95" customHeight="1">
      <c r="A153" s="532" t="s">
        <v>143</v>
      </c>
      <c r="B153" s="485">
        <v>13306326</v>
      </c>
      <c r="C153" s="485">
        <v>2702367</v>
      </c>
      <c r="D153" s="485">
        <v>4313299</v>
      </c>
      <c r="E153" s="485">
        <v>3344342</v>
      </c>
      <c r="F153" s="485">
        <v>356371</v>
      </c>
      <c r="G153" s="485">
        <v>2589947</v>
      </c>
    </row>
    <row r="154" spans="1:8" s="580" customFormat="1" ht="11.45" customHeight="1">
      <c r="A154" s="467" t="s">
        <v>144</v>
      </c>
      <c r="B154" s="495">
        <v>8505886</v>
      </c>
      <c r="C154" s="495">
        <v>1309838</v>
      </c>
      <c r="D154" s="495">
        <v>2522188</v>
      </c>
      <c r="E154" s="495">
        <v>2442299</v>
      </c>
      <c r="F154" s="495">
        <v>190601</v>
      </c>
      <c r="G154" s="495">
        <v>2040960</v>
      </c>
      <c r="H154" s="895"/>
    </row>
    <row r="155" spans="1:8" ht="11.45" customHeight="1">
      <c r="A155" s="457" t="s">
        <v>145</v>
      </c>
      <c r="B155" s="488">
        <v>8097680</v>
      </c>
      <c r="C155" s="488">
        <v>1074176</v>
      </c>
      <c r="D155" s="488">
        <v>2522188</v>
      </c>
      <c r="E155" s="488">
        <v>2270892</v>
      </c>
      <c r="F155" s="488">
        <v>189464</v>
      </c>
      <c r="G155" s="488">
        <v>2040960</v>
      </c>
      <c r="H155" s="890"/>
    </row>
    <row r="156" spans="1:8" ht="11.45" customHeight="1">
      <c r="A156" s="457" t="s">
        <v>146</v>
      </c>
      <c r="B156" s="488">
        <v>408206</v>
      </c>
      <c r="C156" s="488">
        <v>235662</v>
      </c>
      <c r="D156" s="488" t="s">
        <v>198</v>
      </c>
      <c r="E156" s="488">
        <v>171407</v>
      </c>
      <c r="F156" s="488">
        <v>1137</v>
      </c>
      <c r="G156" s="488" t="s">
        <v>198</v>
      </c>
      <c r="H156" s="890"/>
    </row>
    <row r="157" spans="1:8" ht="11.45" customHeight="1">
      <c r="A157" s="449" t="s">
        <v>53</v>
      </c>
      <c r="B157" s="488">
        <v>653345</v>
      </c>
      <c r="C157" s="488">
        <v>246539</v>
      </c>
      <c r="D157" s="488">
        <v>204841</v>
      </c>
      <c r="E157" s="488">
        <v>137617</v>
      </c>
      <c r="F157" s="488">
        <v>41529</v>
      </c>
      <c r="G157" s="488">
        <v>22819</v>
      </c>
      <c r="H157" s="890"/>
    </row>
    <row r="158" spans="1:8" ht="11.45" customHeight="1">
      <c r="A158" s="449" t="s">
        <v>54</v>
      </c>
      <c r="B158" s="488">
        <v>418334</v>
      </c>
      <c r="C158" s="488">
        <v>92228</v>
      </c>
      <c r="D158" s="488">
        <v>106435</v>
      </c>
      <c r="E158" s="488">
        <v>128459</v>
      </c>
      <c r="F158" s="488">
        <v>5535</v>
      </c>
      <c r="G158" s="488">
        <v>85677</v>
      </c>
      <c r="H158" s="890"/>
    </row>
    <row r="159" spans="1:8" s="566" customFormat="1" ht="11.45" customHeight="1">
      <c r="A159" s="449" t="s">
        <v>55</v>
      </c>
      <c r="B159" s="488">
        <v>399058</v>
      </c>
      <c r="C159" s="488">
        <v>123203</v>
      </c>
      <c r="D159" s="488">
        <v>121694</v>
      </c>
      <c r="E159" s="488">
        <v>99919</v>
      </c>
      <c r="F159" s="488">
        <v>6127</v>
      </c>
      <c r="G159" s="488">
        <v>48115</v>
      </c>
      <c r="H159" s="890"/>
    </row>
    <row r="160" spans="1:8" ht="11.45" customHeight="1">
      <c r="A160" s="449" t="s">
        <v>56</v>
      </c>
      <c r="B160" s="488">
        <v>609624</v>
      </c>
      <c r="C160" s="488">
        <v>181232</v>
      </c>
      <c r="D160" s="488">
        <v>155113</v>
      </c>
      <c r="E160" s="488">
        <v>174830</v>
      </c>
      <c r="F160" s="488">
        <v>10228</v>
      </c>
      <c r="G160" s="488">
        <v>88221</v>
      </c>
      <c r="H160" s="890"/>
    </row>
    <row r="161" spans="1:8" ht="11.45" customHeight="1">
      <c r="A161" s="449" t="s">
        <v>57</v>
      </c>
      <c r="B161" s="488">
        <v>722454</v>
      </c>
      <c r="C161" s="488">
        <v>244293</v>
      </c>
      <c r="D161" s="488">
        <v>211884</v>
      </c>
      <c r="E161" s="488">
        <v>121450</v>
      </c>
      <c r="F161" s="488">
        <v>26367</v>
      </c>
      <c r="G161" s="488">
        <v>118460</v>
      </c>
      <c r="H161" s="890"/>
    </row>
    <row r="162" spans="1:8" ht="11.45" customHeight="1">
      <c r="A162" s="449" t="s">
        <v>58</v>
      </c>
      <c r="B162" s="488">
        <v>368932</v>
      </c>
      <c r="C162" s="488">
        <v>134539</v>
      </c>
      <c r="D162" s="488">
        <v>111005</v>
      </c>
      <c r="E162" s="488">
        <v>85403</v>
      </c>
      <c r="F162" s="488">
        <v>3451</v>
      </c>
      <c r="G162" s="488">
        <v>34534</v>
      </c>
      <c r="H162" s="890"/>
    </row>
    <row r="163" spans="1:8" ht="11.45" customHeight="1">
      <c r="A163" s="449" t="s">
        <v>123</v>
      </c>
      <c r="B163" s="488">
        <v>1628693</v>
      </c>
      <c r="C163" s="488">
        <v>370495</v>
      </c>
      <c r="D163" s="488">
        <v>880139</v>
      </c>
      <c r="E163" s="488">
        <v>154365</v>
      </c>
      <c r="F163" s="488">
        <v>72533</v>
      </c>
      <c r="G163" s="488">
        <v>151161</v>
      </c>
      <c r="H163" s="890"/>
    </row>
    <row r="164" spans="1:8" ht="15.95" customHeight="1">
      <c r="A164" s="532" t="s">
        <v>147</v>
      </c>
      <c r="B164" s="485">
        <v>9528796</v>
      </c>
      <c r="C164" s="485">
        <v>1646742</v>
      </c>
      <c r="D164" s="485">
        <v>3769388</v>
      </c>
      <c r="E164" s="485">
        <v>1900478</v>
      </c>
      <c r="F164" s="485">
        <v>295781</v>
      </c>
      <c r="G164" s="485">
        <v>1916407</v>
      </c>
      <c r="H164" s="890"/>
    </row>
    <row r="165" spans="1:8" ht="11.45" customHeight="1">
      <c r="A165" s="449" t="s">
        <v>74</v>
      </c>
      <c r="B165" s="488">
        <v>555223</v>
      </c>
      <c r="C165" s="488">
        <v>187334</v>
      </c>
      <c r="D165" s="488">
        <v>155428</v>
      </c>
      <c r="E165" s="488">
        <v>195015</v>
      </c>
      <c r="F165" s="488" t="s">
        <v>198</v>
      </c>
      <c r="G165" s="488">
        <v>17446</v>
      </c>
      <c r="H165" s="890"/>
    </row>
    <row r="166" spans="1:8" ht="11.45" customHeight="1">
      <c r="A166" s="449" t="s">
        <v>232</v>
      </c>
      <c r="B166" s="488">
        <v>5680296</v>
      </c>
      <c r="C166" s="488">
        <v>832543</v>
      </c>
      <c r="D166" s="488">
        <v>2003044</v>
      </c>
      <c r="E166" s="488">
        <v>1232807</v>
      </c>
      <c r="F166" s="488">
        <v>260558</v>
      </c>
      <c r="G166" s="488">
        <v>1351344</v>
      </c>
      <c r="H166" s="890"/>
    </row>
    <row r="167" spans="1:8" s="566" customFormat="1" ht="11.45" customHeight="1">
      <c r="A167" s="449" t="s">
        <v>75</v>
      </c>
      <c r="B167" s="488">
        <v>1847746</v>
      </c>
      <c r="C167" s="488">
        <v>418332</v>
      </c>
      <c r="D167" s="488">
        <v>748322</v>
      </c>
      <c r="E167" s="488">
        <v>264260</v>
      </c>
      <c r="F167" s="488">
        <v>28591</v>
      </c>
      <c r="G167" s="488">
        <v>388241</v>
      </c>
      <c r="H167" s="890"/>
    </row>
    <row r="168" spans="1:8" ht="11.45" customHeight="1">
      <c r="A168" s="449" t="s">
        <v>76</v>
      </c>
      <c r="B168" s="488">
        <v>1445531</v>
      </c>
      <c r="C168" s="488">
        <v>208533</v>
      </c>
      <c r="D168" s="488">
        <v>862594</v>
      </c>
      <c r="E168" s="488">
        <v>208396</v>
      </c>
      <c r="F168" s="488">
        <v>6632</v>
      </c>
      <c r="G168" s="488">
        <v>159376</v>
      </c>
      <c r="H168" s="890"/>
    </row>
    <row r="169" spans="1:8" ht="18" customHeight="1">
      <c r="A169" s="532" t="s">
        <v>148</v>
      </c>
      <c r="B169" s="485">
        <v>13044953</v>
      </c>
      <c r="C169" s="485">
        <v>3535275</v>
      </c>
      <c r="D169" s="485">
        <v>4498414</v>
      </c>
      <c r="E169" s="485">
        <v>2307229</v>
      </c>
      <c r="F169" s="485">
        <v>207139</v>
      </c>
      <c r="G169" s="485">
        <v>2496896</v>
      </c>
      <c r="H169" s="890"/>
    </row>
    <row r="170" spans="1:8" ht="11.45" customHeight="1">
      <c r="A170" s="449" t="s">
        <v>111</v>
      </c>
      <c r="B170" s="488">
        <v>460774</v>
      </c>
      <c r="C170" s="488">
        <v>163589</v>
      </c>
      <c r="D170" s="488">
        <v>152925</v>
      </c>
      <c r="E170" s="488">
        <v>129677</v>
      </c>
      <c r="F170" s="488">
        <v>8412</v>
      </c>
      <c r="G170" s="488">
        <v>6171</v>
      </c>
      <c r="H170" s="890"/>
    </row>
    <row r="171" spans="1:8" ht="11.45" customHeight="1">
      <c r="A171" s="449" t="s">
        <v>112</v>
      </c>
      <c r="B171" s="488">
        <v>1052696</v>
      </c>
      <c r="C171" s="488">
        <v>418813</v>
      </c>
      <c r="D171" s="488">
        <v>374038</v>
      </c>
      <c r="E171" s="488">
        <v>127281</v>
      </c>
      <c r="F171" s="488">
        <v>41886</v>
      </c>
      <c r="G171" s="488">
        <v>90678</v>
      </c>
      <c r="H171" s="890"/>
    </row>
    <row r="172" spans="1:8" ht="11.45" customHeight="1">
      <c r="A172" s="449" t="s">
        <v>113</v>
      </c>
      <c r="B172" s="488">
        <v>754245</v>
      </c>
      <c r="C172" s="488">
        <v>297971</v>
      </c>
      <c r="D172" s="488">
        <v>260418</v>
      </c>
      <c r="E172" s="488">
        <v>144715</v>
      </c>
      <c r="F172" s="488">
        <v>12608</v>
      </c>
      <c r="G172" s="488">
        <v>38533</v>
      </c>
      <c r="H172" s="890"/>
    </row>
    <row r="173" spans="1:8" ht="11.45" customHeight="1">
      <c r="A173" s="449" t="s">
        <v>233</v>
      </c>
      <c r="B173" s="488">
        <v>9914399</v>
      </c>
      <c r="C173" s="488">
        <v>2396273</v>
      </c>
      <c r="D173" s="488">
        <v>3398289</v>
      </c>
      <c r="E173" s="488">
        <v>1658265</v>
      </c>
      <c r="F173" s="488">
        <v>133952</v>
      </c>
      <c r="G173" s="488">
        <v>2327620</v>
      </c>
      <c r="H173" s="890"/>
    </row>
    <row r="174" spans="1:8" s="566" customFormat="1" ht="11.45" customHeight="1">
      <c r="A174" s="449" t="s">
        <v>114</v>
      </c>
      <c r="B174" s="488">
        <v>688321</v>
      </c>
      <c r="C174" s="488">
        <v>189345</v>
      </c>
      <c r="D174" s="488">
        <v>307379</v>
      </c>
      <c r="E174" s="488">
        <v>163730</v>
      </c>
      <c r="F174" s="488">
        <v>8246</v>
      </c>
      <c r="G174" s="488">
        <v>19621</v>
      </c>
      <c r="H174" s="890"/>
    </row>
    <row r="175" spans="1:8" ht="11.45" customHeight="1">
      <c r="A175" s="449" t="s">
        <v>115</v>
      </c>
      <c r="B175" s="488">
        <v>174518</v>
      </c>
      <c r="C175" s="488">
        <v>69284</v>
      </c>
      <c r="D175" s="488">
        <v>5365</v>
      </c>
      <c r="E175" s="488">
        <v>83561</v>
      </c>
      <c r="F175" s="488">
        <v>2035</v>
      </c>
      <c r="G175" s="488">
        <v>14273</v>
      </c>
      <c r="H175" s="890"/>
    </row>
    <row r="176" spans="1:8" ht="18" customHeight="1">
      <c r="A176" s="532" t="s">
        <v>149</v>
      </c>
      <c r="B176" s="485">
        <v>37793878</v>
      </c>
      <c r="C176" s="485">
        <v>10714176</v>
      </c>
      <c r="D176" s="485">
        <v>13103962</v>
      </c>
      <c r="E176" s="485">
        <v>7742469</v>
      </c>
      <c r="F176" s="485">
        <v>862592</v>
      </c>
      <c r="G176" s="485">
        <v>5370679</v>
      </c>
      <c r="H176" s="890"/>
    </row>
    <row r="177" spans="1:8" s="580" customFormat="1" ht="11.45" customHeight="1">
      <c r="A177" s="467" t="s">
        <v>150</v>
      </c>
      <c r="B177" s="495">
        <v>32494451</v>
      </c>
      <c r="C177" s="495">
        <v>9013565</v>
      </c>
      <c r="D177" s="495">
        <v>11385409</v>
      </c>
      <c r="E177" s="495">
        <v>6822035</v>
      </c>
      <c r="F177" s="495">
        <v>761988</v>
      </c>
      <c r="G177" s="495">
        <v>4511454</v>
      </c>
      <c r="H177" s="895"/>
    </row>
    <row r="178" spans="1:8" ht="11.45" customHeight="1">
      <c r="A178" s="457" t="s">
        <v>241</v>
      </c>
      <c r="B178" s="488">
        <v>25058781</v>
      </c>
      <c r="C178" s="488">
        <v>4929285</v>
      </c>
      <c r="D178" s="488">
        <v>9756384</v>
      </c>
      <c r="E178" s="488">
        <v>5381769</v>
      </c>
      <c r="F178" s="488">
        <v>630066</v>
      </c>
      <c r="G178" s="488">
        <v>4361277</v>
      </c>
      <c r="H178" s="890"/>
    </row>
    <row r="179" spans="1:8" s="566" customFormat="1" ht="11.45" customHeight="1">
      <c r="A179" s="457" t="s">
        <v>235</v>
      </c>
      <c r="B179" s="488">
        <v>1051842</v>
      </c>
      <c r="C179" s="488">
        <v>132466</v>
      </c>
      <c r="D179" s="488">
        <v>770989</v>
      </c>
      <c r="E179" s="488">
        <v>109527</v>
      </c>
      <c r="F179" s="488" t="s">
        <v>198</v>
      </c>
      <c r="G179" s="488">
        <v>38860</v>
      </c>
      <c r="H179" s="890"/>
    </row>
    <row r="180" spans="1:8" ht="11.45" customHeight="1">
      <c r="A180" s="457" t="s">
        <v>210</v>
      </c>
      <c r="B180" s="488">
        <v>2641957</v>
      </c>
      <c r="C180" s="488">
        <v>1492530</v>
      </c>
      <c r="D180" s="488">
        <v>34353</v>
      </c>
      <c r="E180" s="488">
        <v>1115074</v>
      </c>
      <c r="F180" s="488" t="s">
        <v>198</v>
      </c>
      <c r="G180" s="488" t="s">
        <v>198</v>
      </c>
      <c r="H180" s="890"/>
    </row>
    <row r="181" spans="1:8" ht="11.45" customHeight="1">
      <c r="A181" s="457" t="s">
        <v>236</v>
      </c>
      <c r="B181" s="488">
        <v>704809</v>
      </c>
      <c r="C181" s="488">
        <v>420331</v>
      </c>
      <c r="D181" s="488">
        <v>65954</v>
      </c>
      <c r="E181" s="488">
        <v>107207</v>
      </c>
      <c r="F181" s="488" t="s">
        <v>198</v>
      </c>
      <c r="G181" s="488">
        <v>111317</v>
      </c>
      <c r="H181" s="890"/>
    </row>
    <row r="182" spans="1:8" ht="11.45" customHeight="1">
      <c r="A182" s="457" t="s">
        <v>237</v>
      </c>
      <c r="B182" s="488">
        <v>3037062</v>
      </c>
      <c r="C182" s="488">
        <v>2038953</v>
      </c>
      <c r="D182" s="488">
        <v>757729</v>
      </c>
      <c r="E182" s="488">
        <v>108458</v>
      </c>
      <c r="F182" s="488">
        <v>131922</v>
      </c>
      <c r="G182" s="488" t="s">
        <v>198</v>
      </c>
      <c r="H182" s="890"/>
    </row>
    <row r="183" spans="1:8" ht="11.45" customHeight="1">
      <c r="A183" s="449" t="s">
        <v>97</v>
      </c>
      <c r="B183" s="488">
        <v>2746999</v>
      </c>
      <c r="C183" s="488">
        <v>910830</v>
      </c>
      <c r="D183" s="488">
        <v>1083403</v>
      </c>
      <c r="E183" s="488">
        <v>362634</v>
      </c>
      <c r="F183" s="488">
        <v>55762</v>
      </c>
      <c r="G183" s="488">
        <v>334370</v>
      </c>
      <c r="H183" s="890"/>
    </row>
    <row r="184" spans="1:8" s="566" customFormat="1" ht="11.45" customHeight="1">
      <c r="A184" s="449" t="s">
        <v>98</v>
      </c>
      <c r="B184" s="488">
        <v>462130</v>
      </c>
      <c r="C184" s="488">
        <v>126641</v>
      </c>
      <c r="D184" s="488">
        <v>93400</v>
      </c>
      <c r="E184" s="488">
        <v>108141</v>
      </c>
      <c r="F184" s="488">
        <v>14338</v>
      </c>
      <c r="G184" s="488">
        <v>119610</v>
      </c>
      <c r="H184" s="890"/>
    </row>
    <row r="185" spans="1:8" ht="11.45" customHeight="1">
      <c r="A185" s="449" t="s">
        <v>99</v>
      </c>
      <c r="B185" s="488">
        <v>594566</v>
      </c>
      <c r="C185" s="488">
        <v>204723</v>
      </c>
      <c r="D185" s="488">
        <v>202540</v>
      </c>
      <c r="E185" s="488">
        <v>77404</v>
      </c>
      <c r="F185" s="488">
        <v>11439</v>
      </c>
      <c r="G185" s="488">
        <v>98460</v>
      </c>
      <c r="H185" s="890"/>
    </row>
    <row r="186" spans="1:8" ht="11.45" customHeight="1">
      <c r="A186" s="449" t="s">
        <v>100</v>
      </c>
      <c r="B186" s="488">
        <v>506204</v>
      </c>
      <c r="C186" s="488">
        <v>155059</v>
      </c>
      <c r="D186" s="488">
        <v>120023</v>
      </c>
      <c r="E186" s="488">
        <v>125017</v>
      </c>
      <c r="F186" s="488">
        <v>15117</v>
      </c>
      <c r="G186" s="488">
        <v>90988</v>
      </c>
      <c r="H186" s="890"/>
    </row>
    <row r="187" spans="1:8" ht="11.45" customHeight="1">
      <c r="A187" s="449" t="s">
        <v>101</v>
      </c>
      <c r="B187" s="488">
        <v>392023</v>
      </c>
      <c r="C187" s="488">
        <v>126399</v>
      </c>
      <c r="D187" s="488">
        <v>88460</v>
      </c>
      <c r="E187" s="488">
        <v>71582</v>
      </c>
      <c r="F187" s="488">
        <v>3948</v>
      </c>
      <c r="G187" s="488">
        <v>101634</v>
      </c>
      <c r="H187" s="890"/>
    </row>
    <row r="188" spans="1:8" ht="11.45" customHeight="1">
      <c r="A188" s="449" t="s">
        <v>102</v>
      </c>
      <c r="B188" s="488">
        <v>597505</v>
      </c>
      <c r="C188" s="488">
        <v>176959</v>
      </c>
      <c r="D188" s="488">
        <v>130727</v>
      </c>
      <c r="E188" s="488">
        <v>175656</v>
      </c>
      <c r="F188" s="488" t="s">
        <v>198</v>
      </c>
      <c r="G188" s="488">
        <v>114163</v>
      </c>
      <c r="H188" s="890"/>
    </row>
    <row r="189" spans="1:8" ht="18" customHeight="1">
      <c r="A189" s="455" t="s">
        <v>151</v>
      </c>
      <c r="B189" s="485">
        <v>6546866</v>
      </c>
      <c r="C189" s="485">
        <v>1507926</v>
      </c>
      <c r="D189" s="485">
        <v>2138875</v>
      </c>
      <c r="E189" s="485">
        <v>1671136</v>
      </c>
      <c r="F189" s="485">
        <v>147881</v>
      </c>
      <c r="G189" s="485">
        <v>1081048</v>
      </c>
      <c r="H189" s="890"/>
    </row>
    <row r="190" spans="1:8" ht="11.45" customHeight="1">
      <c r="A190" s="449" t="s">
        <v>107</v>
      </c>
      <c r="B190" s="488">
        <v>531161</v>
      </c>
      <c r="C190" s="488">
        <v>196192</v>
      </c>
      <c r="D190" s="488">
        <v>156188</v>
      </c>
      <c r="E190" s="488">
        <v>122961</v>
      </c>
      <c r="F190" s="488">
        <v>7230</v>
      </c>
      <c r="G190" s="488">
        <v>48590</v>
      </c>
      <c r="H190" s="890"/>
    </row>
    <row r="191" spans="1:8" ht="11.45" customHeight="1">
      <c r="A191" s="449" t="s">
        <v>108</v>
      </c>
      <c r="B191" s="488">
        <v>658428</v>
      </c>
      <c r="C191" s="488">
        <v>173156</v>
      </c>
      <c r="D191" s="488">
        <v>237955</v>
      </c>
      <c r="E191" s="488">
        <v>192755</v>
      </c>
      <c r="F191" s="488">
        <v>8554</v>
      </c>
      <c r="G191" s="488">
        <v>46008</v>
      </c>
      <c r="H191" s="890"/>
    </row>
    <row r="192" spans="1:8" ht="11.45" customHeight="1">
      <c r="A192" s="449" t="s">
        <v>109</v>
      </c>
      <c r="B192" s="488">
        <v>710083</v>
      </c>
      <c r="C192" s="488">
        <v>150810</v>
      </c>
      <c r="D192" s="488">
        <v>212522</v>
      </c>
      <c r="E192" s="488">
        <v>312363</v>
      </c>
      <c r="F192" s="488">
        <v>6767</v>
      </c>
      <c r="G192" s="488">
        <v>27621</v>
      </c>
      <c r="H192" s="890"/>
    </row>
    <row r="193" spans="1:8" ht="11.45" customHeight="1">
      <c r="A193" s="449" t="s">
        <v>110</v>
      </c>
      <c r="B193" s="488">
        <v>4647194</v>
      </c>
      <c r="C193" s="488">
        <v>987768</v>
      </c>
      <c r="D193" s="488">
        <v>1532210</v>
      </c>
      <c r="E193" s="488">
        <v>1043057</v>
      </c>
      <c r="F193" s="488">
        <v>125330</v>
      </c>
      <c r="G193" s="488">
        <v>958829</v>
      </c>
      <c r="H193" s="890"/>
    </row>
    <row r="194" spans="1:8" ht="18" customHeight="1">
      <c r="A194" s="455" t="s">
        <v>152</v>
      </c>
      <c r="B194" s="485">
        <v>11027541</v>
      </c>
      <c r="C194" s="485">
        <v>2685614</v>
      </c>
      <c r="D194" s="485">
        <v>3907052</v>
      </c>
      <c r="E194" s="485">
        <v>2010615</v>
      </c>
      <c r="F194" s="485">
        <v>335628</v>
      </c>
      <c r="G194" s="485">
        <v>2088632</v>
      </c>
      <c r="H194" s="890"/>
    </row>
    <row r="195" spans="1:8" s="566" customFormat="1" ht="11.45" customHeight="1">
      <c r="A195" s="449" t="s">
        <v>51</v>
      </c>
      <c r="B195" s="488">
        <v>1657130</v>
      </c>
      <c r="C195" s="488">
        <v>548528</v>
      </c>
      <c r="D195" s="488">
        <v>384914</v>
      </c>
      <c r="E195" s="488">
        <v>274652</v>
      </c>
      <c r="F195" s="488">
        <v>61337</v>
      </c>
      <c r="G195" s="488">
        <v>387699</v>
      </c>
      <c r="H195" s="890"/>
    </row>
    <row r="196" spans="1:8" ht="11.45" customHeight="1">
      <c r="A196" s="449" t="s">
        <v>234</v>
      </c>
      <c r="B196" s="488">
        <v>6524021</v>
      </c>
      <c r="C196" s="488">
        <v>1500733</v>
      </c>
      <c r="D196" s="488">
        <v>2177293</v>
      </c>
      <c r="E196" s="488">
        <v>1408648</v>
      </c>
      <c r="F196" s="488">
        <v>135418</v>
      </c>
      <c r="G196" s="488">
        <v>1301929</v>
      </c>
      <c r="H196" s="890"/>
    </row>
    <row r="197" spans="1:8" ht="11.45" customHeight="1">
      <c r="A197" s="449" t="s">
        <v>52</v>
      </c>
      <c r="B197" s="488">
        <v>2846390</v>
      </c>
      <c r="C197" s="488">
        <v>636353</v>
      </c>
      <c r="D197" s="488">
        <v>1344845</v>
      </c>
      <c r="E197" s="488">
        <v>327315</v>
      </c>
      <c r="F197" s="488">
        <v>138873</v>
      </c>
      <c r="G197" s="488">
        <v>399004</v>
      </c>
      <c r="H197" s="890"/>
    </row>
    <row r="198" spans="1:8" ht="18" customHeight="1">
      <c r="A198" s="455" t="s">
        <v>153</v>
      </c>
      <c r="B198" s="485">
        <v>13313347</v>
      </c>
      <c r="C198" s="485">
        <v>3914345</v>
      </c>
      <c r="D198" s="485">
        <v>4681452</v>
      </c>
      <c r="E198" s="485">
        <v>1982107</v>
      </c>
      <c r="F198" s="485">
        <v>364671</v>
      </c>
      <c r="G198" s="485">
        <v>2370772</v>
      </c>
      <c r="H198" s="890"/>
    </row>
    <row r="199" spans="1:8" s="580" customFormat="1" ht="11.45" customHeight="1">
      <c r="A199" s="467" t="s">
        <v>162</v>
      </c>
      <c r="B199" s="495">
        <v>6781720</v>
      </c>
      <c r="C199" s="495">
        <v>1487414</v>
      </c>
      <c r="D199" s="495">
        <v>2644656</v>
      </c>
      <c r="E199" s="495">
        <v>1059570</v>
      </c>
      <c r="F199" s="495">
        <v>154088</v>
      </c>
      <c r="G199" s="495">
        <v>1435992</v>
      </c>
      <c r="H199" s="895"/>
    </row>
    <row r="200" spans="1:8" s="566" customFormat="1" ht="11.45" customHeight="1">
      <c r="A200" s="457" t="s">
        <v>165</v>
      </c>
      <c r="B200" s="488">
        <v>6569527</v>
      </c>
      <c r="C200" s="488">
        <v>1407110</v>
      </c>
      <c r="D200" s="488">
        <v>2567153</v>
      </c>
      <c r="E200" s="488">
        <v>1059570</v>
      </c>
      <c r="F200" s="488">
        <v>154088</v>
      </c>
      <c r="G200" s="488">
        <v>1381606</v>
      </c>
      <c r="H200" s="890"/>
    </row>
    <row r="201" spans="1:8" ht="11.45" customHeight="1">
      <c r="A201" s="457" t="s">
        <v>166</v>
      </c>
      <c r="B201" s="488">
        <v>212193</v>
      </c>
      <c r="C201" s="488">
        <v>80304</v>
      </c>
      <c r="D201" s="488">
        <v>77503</v>
      </c>
      <c r="E201" s="488" t="s">
        <v>198</v>
      </c>
      <c r="F201" s="488" t="s">
        <v>198</v>
      </c>
      <c r="G201" s="488">
        <v>54386</v>
      </c>
      <c r="H201" s="890"/>
    </row>
    <row r="202" spans="1:8" ht="11.45" customHeight="1">
      <c r="A202" s="449" t="s">
        <v>116</v>
      </c>
      <c r="B202" s="488">
        <v>524372</v>
      </c>
      <c r="C202" s="488">
        <v>160188</v>
      </c>
      <c r="D202" s="488">
        <v>120442</v>
      </c>
      <c r="E202" s="488">
        <v>71747</v>
      </c>
      <c r="F202" s="488">
        <v>59280</v>
      </c>
      <c r="G202" s="488">
        <v>112715</v>
      </c>
      <c r="H202" s="890"/>
    </row>
    <row r="203" spans="1:8" ht="11.45" customHeight="1">
      <c r="A203" s="449" t="s">
        <v>117</v>
      </c>
      <c r="B203" s="488">
        <v>2281812</v>
      </c>
      <c r="C203" s="488">
        <v>732016</v>
      </c>
      <c r="D203" s="488">
        <v>606176</v>
      </c>
      <c r="E203" s="488">
        <v>380111</v>
      </c>
      <c r="F203" s="488">
        <v>29572</v>
      </c>
      <c r="G203" s="488">
        <v>533937</v>
      </c>
      <c r="H203" s="890"/>
    </row>
    <row r="204" spans="1:8" ht="11.45" customHeight="1">
      <c r="A204" s="449" t="s">
        <v>118</v>
      </c>
      <c r="B204" s="488">
        <v>819567</v>
      </c>
      <c r="C204" s="488">
        <v>290497</v>
      </c>
      <c r="D204" s="488">
        <v>214735</v>
      </c>
      <c r="E204" s="488">
        <v>83163</v>
      </c>
      <c r="F204" s="488">
        <v>43052</v>
      </c>
      <c r="G204" s="488">
        <v>188120</v>
      </c>
      <c r="H204" s="890"/>
    </row>
    <row r="205" spans="1:8" ht="11.45" customHeight="1">
      <c r="A205" s="449" t="s">
        <v>119</v>
      </c>
      <c r="B205" s="488">
        <v>1285355</v>
      </c>
      <c r="C205" s="488">
        <v>652838</v>
      </c>
      <c r="D205" s="488">
        <v>406154</v>
      </c>
      <c r="E205" s="488">
        <v>180641</v>
      </c>
      <c r="F205" s="488">
        <v>22154</v>
      </c>
      <c r="G205" s="488">
        <v>23568</v>
      </c>
      <c r="H205" s="890"/>
    </row>
    <row r="206" spans="1:8" s="566" customFormat="1" ht="11.45" customHeight="1">
      <c r="A206" s="449" t="s">
        <v>120</v>
      </c>
      <c r="B206" s="488">
        <v>1385445</v>
      </c>
      <c r="C206" s="488">
        <v>476959</v>
      </c>
      <c r="D206" s="488">
        <v>680358</v>
      </c>
      <c r="E206" s="488">
        <v>129972</v>
      </c>
      <c r="F206" s="488">
        <v>42151</v>
      </c>
      <c r="G206" s="488">
        <v>56005</v>
      </c>
      <c r="H206" s="890"/>
    </row>
    <row r="207" spans="1:8" ht="11.45" customHeight="1">
      <c r="A207" s="449" t="s">
        <v>121</v>
      </c>
      <c r="B207" s="488">
        <v>235076</v>
      </c>
      <c r="C207" s="488">
        <v>114433</v>
      </c>
      <c r="D207" s="488">
        <v>8931</v>
      </c>
      <c r="E207" s="488">
        <v>76903</v>
      </c>
      <c r="F207" s="488">
        <v>14374</v>
      </c>
      <c r="G207" s="488">
        <v>20435</v>
      </c>
      <c r="H207" s="890"/>
    </row>
    <row r="208" spans="1:8" ht="18" customHeight="1">
      <c r="A208" s="455" t="s">
        <v>154</v>
      </c>
      <c r="B208" s="485">
        <v>6106529</v>
      </c>
      <c r="C208" s="485">
        <v>1707866</v>
      </c>
      <c r="D208" s="485">
        <v>2055774</v>
      </c>
      <c r="E208" s="485">
        <v>1089993</v>
      </c>
      <c r="F208" s="485">
        <v>212557</v>
      </c>
      <c r="G208" s="485">
        <v>1040339</v>
      </c>
      <c r="H208" s="890"/>
    </row>
    <row r="209" spans="1:8" ht="11.45" customHeight="1">
      <c r="A209" s="449" t="s">
        <v>103</v>
      </c>
      <c r="B209" s="488">
        <v>681992</v>
      </c>
      <c r="C209" s="488">
        <v>345415</v>
      </c>
      <c r="D209" s="488">
        <v>205998</v>
      </c>
      <c r="E209" s="488">
        <v>108189</v>
      </c>
      <c r="F209" s="488">
        <v>19733</v>
      </c>
      <c r="G209" s="488">
        <v>2657</v>
      </c>
      <c r="H209" s="890"/>
    </row>
    <row r="210" spans="1:8" ht="11.45" customHeight="1">
      <c r="A210" s="449" t="s">
        <v>104</v>
      </c>
      <c r="B210" s="488">
        <v>573032</v>
      </c>
      <c r="C210" s="488">
        <v>185131</v>
      </c>
      <c r="D210" s="488">
        <v>188476</v>
      </c>
      <c r="E210" s="488">
        <v>69613</v>
      </c>
      <c r="F210" s="488">
        <v>19120</v>
      </c>
      <c r="G210" s="488">
        <v>110692</v>
      </c>
      <c r="H210" s="890"/>
    </row>
    <row r="211" spans="1:8" ht="11.45" customHeight="1">
      <c r="A211" s="449" t="s">
        <v>105</v>
      </c>
      <c r="B211" s="488">
        <v>885533</v>
      </c>
      <c r="C211" s="488">
        <v>316666</v>
      </c>
      <c r="D211" s="488">
        <v>269586</v>
      </c>
      <c r="E211" s="488">
        <v>160569</v>
      </c>
      <c r="F211" s="488">
        <v>5442</v>
      </c>
      <c r="G211" s="488">
        <v>133270</v>
      </c>
      <c r="H211" s="890"/>
    </row>
    <row r="212" spans="1:8" ht="11.45" customHeight="1">
      <c r="A212" s="449" t="s">
        <v>106</v>
      </c>
      <c r="B212" s="488">
        <v>3965972</v>
      </c>
      <c r="C212" s="488">
        <v>860654</v>
      </c>
      <c r="D212" s="488">
        <v>1391714</v>
      </c>
      <c r="E212" s="488">
        <v>751622</v>
      </c>
      <c r="F212" s="488">
        <v>168262</v>
      </c>
      <c r="G212" s="488">
        <v>793720</v>
      </c>
      <c r="H212" s="890"/>
    </row>
    <row r="213" spans="1:8" ht="11.45" customHeight="1">
      <c r="A213" s="449"/>
      <c r="B213" s="488"/>
      <c r="C213" s="488"/>
      <c r="D213" s="488"/>
      <c r="E213" s="488"/>
      <c r="F213" s="488"/>
      <c r="G213" s="488"/>
      <c r="H213" s="890"/>
    </row>
    <row r="214" spans="1:8" s="566" customFormat="1" ht="21.95" customHeight="1">
      <c r="A214" s="440" t="s">
        <v>948</v>
      </c>
      <c r="B214" s="485">
        <v>16446465</v>
      </c>
      <c r="C214" s="485">
        <v>7381624</v>
      </c>
      <c r="D214" s="485">
        <v>7024616</v>
      </c>
      <c r="E214" s="485">
        <v>388923</v>
      </c>
      <c r="F214" s="485">
        <v>334530</v>
      </c>
      <c r="G214" s="485">
        <v>1316772</v>
      </c>
      <c r="H214" s="890"/>
    </row>
    <row r="215" spans="1:8" s="566" customFormat="1" ht="9.9499999999999993" customHeight="1">
      <c r="A215" s="440"/>
      <c r="B215" s="485"/>
      <c r="C215" s="485"/>
      <c r="D215" s="485"/>
      <c r="E215" s="485"/>
      <c r="F215" s="485"/>
      <c r="G215" s="485"/>
      <c r="H215" s="890"/>
    </row>
    <row r="216" spans="1:8" s="580" customFormat="1" ht="18" customHeight="1">
      <c r="A216" s="455" t="s">
        <v>156</v>
      </c>
      <c r="B216" s="485">
        <v>5141847</v>
      </c>
      <c r="C216" s="485">
        <v>1503047</v>
      </c>
      <c r="D216" s="485">
        <v>3281409</v>
      </c>
      <c r="E216" s="485" t="s">
        <v>199</v>
      </c>
      <c r="F216" s="485">
        <v>110824</v>
      </c>
      <c r="G216" s="485">
        <v>246567</v>
      </c>
      <c r="H216" s="895"/>
    </row>
    <row r="217" spans="1:8" s="482" customFormat="1" ht="11.45" customHeight="1">
      <c r="A217" s="893" t="s">
        <v>157</v>
      </c>
      <c r="B217" s="488" t="s">
        <v>199</v>
      </c>
      <c r="C217" s="488" t="s">
        <v>199</v>
      </c>
      <c r="D217" s="488" t="s">
        <v>199</v>
      </c>
      <c r="E217" s="488" t="s">
        <v>199</v>
      </c>
      <c r="F217" s="488" t="s">
        <v>199</v>
      </c>
      <c r="G217" s="488" t="s">
        <v>199</v>
      </c>
    </row>
    <row r="218" spans="1:8" s="482" customFormat="1" ht="11.45" customHeight="1">
      <c r="A218" s="893" t="s">
        <v>167</v>
      </c>
      <c r="B218" s="488" t="s">
        <v>199</v>
      </c>
      <c r="C218" s="488" t="s">
        <v>199</v>
      </c>
      <c r="D218" s="488" t="s">
        <v>199</v>
      </c>
      <c r="E218" s="488" t="s">
        <v>199</v>
      </c>
      <c r="F218" s="488" t="s">
        <v>199</v>
      </c>
      <c r="G218" s="488" t="s">
        <v>199</v>
      </c>
    </row>
    <row r="219" spans="1:8" s="482" customFormat="1" ht="11.45" customHeight="1">
      <c r="A219" s="893" t="s">
        <v>168</v>
      </c>
      <c r="B219" s="488">
        <v>259498</v>
      </c>
      <c r="C219" s="488">
        <v>67835</v>
      </c>
      <c r="D219" s="488">
        <v>191663</v>
      </c>
      <c r="E219" s="488" t="s">
        <v>199</v>
      </c>
      <c r="F219" s="488" t="s">
        <v>199</v>
      </c>
      <c r="G219" s="488" t="s">
        <v>199</v>
      </c>
    </row>
    <row r="220" spans="1:8" s="482" customFormat="1" ht="11.45" customHeight="1">
      <c r="A220" s="893" t="s">
        <v>169</v>
      </c>
      <c r="B220" s="488">
        <v>682128</v>
      </c>
      <c r="C220" s="488">
        <v>273691</v>
      </c>
      <c r="D220" s="488">
        <v>397813</v>
      </c>
      <c r="E220" s="488" t="s">
        <v>199</v>
      </c>
      <c r="F220" s="488">
        <v>7571</v>
      </c>
      <c r="G220" s="488">
        <v>3053</v>
      </c>
    </row>
    <row r="221" spans="1:8" s="482" customFormat="1" ht="11.45" customHeight="1">
      <c r="A221" s="893" t="s">
        <v>171</v>
      </c>
      <c r="B221" s="488">
        <v>369334</v>
      </c>
      <c r="C221" s="488">
        <v>110631</v>
      </c>
      <c r="D221" s="488">
        <v>225014</v>
      </c>
      <c r="E221" s="488" t="s">
        <v>199</v>
      </c>
      <c r="F221" s="488">
        <v>6315</v>
      </c>
      <c r="G221" s="488">
        <v>27374</v>
      </c>
    </row>
    <row r="222" spans="1:8" ht="11.45" customHeight="1">
      <c r="A222" s="893" t="s">
        <v>172</v>
      </c>
      <c r="B222" s="488" t="s">
        <v>199</v>
      </c>
      <c r="C222" s="488" t="s">
        <v>199</v>
      </c>
      <c r="D222" s="488" t="s">
        <v>199</v>
      </c>
      <c r="E222" s="488" t="s">
        <v>199</v>
      </c>
      <c r="F222" s="488" t="s">
        <v>199</v>
      </c>
      <c r="G222" s="488" t="s">
        <v>199</v>
      </c>
      <c r="H222" s="890"/>
    </row>
    <row r="223" spans="1:8" ht="11.45" customHeight="1">
      <c r="A223" s="893" t="s">
        <v>238</v>
      </c>
      <c r="B223" s="488">
        <v>3072601</v>
      </c>
      <c r="C223" s="488">
        <v>662198</v>
      </c>
      <c r="D223" s="488">
        <v>2125728</v>
      </c>
      <c r="E223" s="488" t="s">
        <v>199</v>
      </c>
      <c r="F223" s="488">
        <v>96938</v>
      </c>
      <c r="G223" s="488">
        <v>187737</v>
      </c>
      <c r="H223" s="890"/>
    </row>
    <row r="224" spans="1:8" ht="11.45" customHeight="1">
      <c r="A224" s="893" t="s">
        <v>173</v>
      </c>
      <c r="B224" s="488" t="s">
        <v>199</v>
      </c>
      <c r="C224" s="488" t="s">
        <v>199</v>
      </c>
      <c r="D224" s="488" t="s">
        <v>199</v>
      </c>
      <c r="E224" s="488" t="s">
        <v>199</v>
      </c>
      <c r="F224" s="488" t="s">
        <v>199</v>
      </c>
      <c r="G224" s="488" t="s">
        <v>199</v>
      </c>
      <c r="H224" s="890"/>
    </row>
    <row r="225" spans="1:8" ht="11.45" customHeight="1">
      <c r="A225" s="893" t="s">
        <v>174</v>
      </c>
      <c r="B225" s="488" t="s">
        <v>199</v>
      </c>
      <c r="C225" s="488" t="s">
        <v>199</v>
      </c>
      <c r="D225" s="488" t="s">
        <v>199</v>
      </c>
      <c r="E225" s="488" t="s">
        <v>199</v>
      </c>
      <c r="F225" s="488" t="s">
        <v>199</v>
      </c>
      <c r="G225" s="488" t="s">
        <v>199</v>
      </c>
      <c r="H225" s="890"/>
    </row>
    <row r="226" spans="1:8" ht="11.45" customHeight="1">
      <c r="A226" s="893" t="s">
        <v>175</v>
      </c>
      <c r="B226" s="488">
        <v>758286</v>
      </c>
      <c r="C226" s="488">
        <v>388692</v>
      </c>
      <c r="D226" s="488">
        <v>341191</v>
      </c>
      <c r="E226" s="488" t="s">
        <v>199</v>
      </c>
      <c r="F226" s="488" t="s">
        <v>199</v>
      </c>
      <c r="G226" s="488">
        <v>28403</v>
      </c>
      <c r="H226" s="890"/>
    </row>
    <row r="227" spans="1:8" s="566" customFormat="1" ht="21.95" customHeight="1">
      <c r="A227" s="894" t="s">
        <v>195</v>
      </c>
      <c r="B227" s="485">
        <v>8859884</v>
      </c>
      <c r="C227" s="485">
        <v>4402689</v>
      </c>
      <c r="D227" s="485">
        <v>2852141</v>
      </c>
      <c r="E227" s="485">
        <v>388923</v>
      </c>
      <c r="F227" s="485">
        <v>221652</v>
      </c>
      <c r="G227" s="485">
        <v>994479</v>
      </c>
      <c r="H227" s="890"/>
    </row>
    <row r="228" spans="1:8" ht="11.45" customHeight="1">
      <c r="A228" s="893" t="s">
        <v>182</v>
      </c>
      <c r="B228" s="488">
        <v>138254</v>
      </c>
      <c r="C228" s="488">
        <v>129420</v>
      </c>
      <c r="D228" s="488">
        <v>8834</v>
      </c>
      <c r="E228" s="488" t="s">
        <v>199</v>
      </c>
      <c r="F228" s="488" t="s">
        <v>199</v>
      </c>
      <c r="G228" s="488" t="s">
        <v>199</v>
      </c>
      <c r="H228" s="890"/>
    </row>
    <row r="229" spans="1:8" ht="11.45" customHeight="1">
      <c r="A229" s="893" t="s">
        <v>183</v>
      </c>
      <c r="B229" s="488">
        <v>820322</v>
      </c>
      <c r="C229" s="488">
        <v>513206</v>
      </c>
      <c r="D229" s="488">
        <v>289336</v>
      </c>
      <c r="E229" s="488">
        <v>17780</v>
      </c>
      <c r="F229" s="488" t="s">
        <v>199</v>
      </c>
      <c r="G229" s="488" t="s">
        <v>199</v>
      </c>
      <c r="H229" s="890"/>
    </row>
    <row r="230" spans="1:8" ht="11.45" customHeight="1">
      <c r="A230" s="893" t="s">
        <v>184</v>
      </c>
      <c r="B230" s="488">
        <v>439527</v>
      </c>
      <c r="C230" s="488">
        <v>230621</v>
      </c>
      <c r="D230" s="488">
        <v>84197</v>
      </c>
      <c r="E230" s="488" t="s">
        <v>199</v>
      </c>
      <c r="F230" s="488">
        <v>25807</v>
      </c>
      <c r="G230" s="488">
        <v>98902</v>
      </c>
      <c r="H230" s="890"/>
    </row>
    <row r="231" spans="1:8" ht="11.45" customHeight="1">
      <c r="A231" s="893" t="s">
        <v>185</v>
      </c>
      <c r="B231" s="488">
        <v>6066761</v>
      </c>
      <c r="C231" s="488">
        <v>2481970</v>
      </c>
      <c r="D231" s="488">
        <v>2253351</v>
      </c>
      <c r="E231" s="488">
        <v>331005</v>
      </c>
      <c r="F231" s="488">
        <v>130569</v>
      </c>
      <c r="G231" s="488">
        <v>869866</v>
      </c>
      <c r="H231" s="890"/>
    </row>
    <row r="232" spans="1:8" ht="11.45" customHeight="1">
      <c r="A232" s="893" t="s">
        <v>186</v>
      </c>
      <c r="B232" s="488">
        <v>1286953</v>
      </c>
      <c r="C232" s="488">
        <v>998256</v>
      </c>
      <c r="D232" s="488">
        <v>197710</v>
      </c>
      <c r="E232" s="488" t="s">
        <v>199</v>
      </c>
      <c r="F232" s="488">
        <v>65276</v>
      </c>
      <c r="G232" s="488">
        <v>25711</v>
      </c>
      <c r="H232" s="890"/>
    </row>
    <row r="233" spans="1:8" ht="11.45" customHeight="1">
      <c r="A233" s="893" t="s">
        <v>187</v>
      </c>
      <c r="B233" s="488">
        <v>108067</v>
      </c>
      <c r="C233" s="488">
        <v>49216</v>
      </c>
      <c r="D233" s="488">
        <v>18713</v>
      </c>
      <c r="E233" s="488">
        <v>40138</v>
      </c>
      <c r="F233" s="488" t="s">
        <v>199</v>
      </c>
      <c r="G233" s="488" t="s">
        <v>199</v>
      </c>
      <c r="H233" s="890"/>
    </row>
    <row r="234" spans="1:8" s="566" customFormat="1" ht="21.95" customHeight="1">
      <c r="A234" s="894" t="s">
        <v>196</v>
      </c>
      <c r="B234" s="485">
        <v>1692245</v>
      </c>
      <c r="C234" s="485">
        <v>1195609</v>
      </c>
      <c r="D234" s="485">
        <v>435881</v>
      </c>
      <c r="E234" s="485" t="s">
        <v>199</v>
      </c>
      <c r="F234" s="485">
        <v>2054</v>
      </c>
      <c r="G234" s="485">
        <v>58701</v>
      </c>
      <c r="H234" s="890"/>
    </row>
    <row r="235" spans="1:8" ht="11.45" customHeight="1">
      <c r="A235" s="893" t="s">
        <v>188</v>
      </c>
      <c r="B235" s="488" t="s">
        <v>197</v>
      </c>
      <c r="C235" s="488" t="s">
        <v>197</v>
      </c>
      <c r="D235" s="660" t="s">
        <v>197</v>
      </c>
      <c r="E235" s="488" t="s">
        <v>197</v>
      </c>
      <c r="F235" s="488" t="s">
        <v>197</v>
      </c>
      <c r="G235" s="660" t="s">
        <v>197</v>
      </c>
      <c r="H235" s="890"/>
    </row>
    <row r="236" spans="1:8" ht="11.45" customHeight="1">
      <c r="A236" s="893" t="s">
        <v>189</v>
      </c>
      <c r="B236" s="488">
        <v>1426026</v>
      </c>
      <c r="C236" s="488">
        <v>959169</v>
      </c>
      <c r="D236" s="488">
        <v>406102</v>
      </c>
      <c r="E236" s="488" t="s">
        <v>199</v>
      </c>
      <c r="F236" s="488">
        <v>2054</v>
      </c>
      <c r="G236" s="488">
        <v>58701</v>
      </c>
      <c r="H236" s="890"/>
    </row>
    <row r="237" spans="1:8" ht="11.45" customHeight="1">
      <c r="A237" s="893" t="s">
        <v>190</v>
      </c>
      <c r="B237" s="488">
        <v>266219</v>
      </c>
      <c r="C237" s="488">
        <v>236440</v>
      </c>
      <c r="D237" s="488">
        <v>29779</v>
      </c>
      <c r="E237" s="488" t="s">
        <v>199</v>
      </c>
      <c r="F237" s="488" t="s">
        <v>199</v>
      </c>
      <c r="G237" s="488" t="s">
        <v>199</v>
      </c>
      <c r="H237" s="890"/>
    </row>
    <row r="238" spans="1:8" ht="11.45" customHeight="1">
      <c r="A238" s="893" t="s">
        <v>191</v>
      </c>
      <c r="B238" s="488" t="s">
        <v>197</v>
      </c>
      <c r="C238" s="488" t="s">
        <v>197</v>
      </c>
      <c r="D238" s="488" t="s">
        <v>197</v>
      </c>
      <c r="E238" s="488" t="s">
        <v>197</v>
      </c>
      <c r="F238" s="488" t="s">
        <v>197</v>
      </c>
      <c r="G238" s="488" t="s">
        <v>197</v>
      </c>
      <c r="H238" s="890"/>
    </row>
    <row r="239" spans="1:8" ht="18" customHeight="1">
      <c r="A239" s="894" t="s">
        <v>170</v>
      </c>
      <c r="B239" s="485">
        <v>298986</v>
      </c>
      <c r="C239" s="485">
        <v>43411</v>
      </c>
      <c r="D239" s="485">
        <v>249052</v>
      </c>
      <c r="E239" s="485" t="s">
        <v>199</v>
      </c>
      <c r="F239" s="485" t="s">
        <v>199</v>
      </c>
      <c r="G239" s="485">
        <v>6523</v>
      </c>
      <c r="H239" s="890"/>
    </row>
    <row r="240" spans="1:8" s="566" customFormat="1" ht="11.45" customHeight="1">
      <c r="A240" s="893" t="s">
        <v>177</v>
      </c>
      <c r="B240" s="488" t="s">
        <v>199</v>
      </c>
      <c r="C240" s="488" t="s">
        <v>199</v>
      </c>
      <c r="D240" s="488" t="s">
        <v>199</v>
      </c>
      <c r="E240" s="488" t="s">
        <v>199</v>
      </c>
      <c r="F240" s="488" t="s">
        <v>199</v>
      </c>
      <c r="G240" s="488" t="s">
        <v>199</v>
      </c>
      <c r="H240" s="890"/>
    </row>
    <row r="241" spans="1:8" ht="11.45" customHeight="1">
      <c r="A241" s="893" t="s">
        <v>178</v>
      </c>
      <c r="B241" s="488">
        <v>22294</v>
      </c>
      <c r="C241" s="488" t="s">
        <v>199</v>
      </c>
      <c r="D241" s="488">
        <v>22294</v>
      </c>
      <c r="E241" s="488" t="s">
        <v>199</v>
      </c>
      <c r="F241" s="488" t="s">
        <v>199</v>
      </c>
      <c r="G241" s="488" t="s">
        <v>199</v>
      </c>
      <c r="H241" s="890"/>
    </row>
    <row r="242" spans="1:8" ht="11.45" customHeight="1">
      <c r="A242" s="893" t="s">
        <v>179</v>
      </c>
      <c r="B242" s="488">
        <v>85076</v>
      </c>
      <c r="C242" s="488">
        <v>13642</v>
      </c>
      <c r="D242" s="488">
        <v>71434</v>
      </c>
      <c r="E242" s="488" t="s">
        <v>199</v>
      </c>
      <c r="F242" s="488" t="s">
        <v>199</v>
      </c>
      <c r="G242" s="488" t="s">
        <v>199</v>
      </c>
      <c r="H242" s="890"/>
    </row>
    <row r="243" spans="1:8" ht="11.45" customHeight="1">
      <c r="A243" s="893" t="s">
        <v>180</v>
      </c>
      <c r="B243" s="488" t="s">
        <v>199</v>
      </c>
      <c r="C243" s="488" t="s">
        <v>199</v>
      </c>
      <c r="D243" s="488" t="s">
        <v>199</v>
      </c>
      <c r="E243" s="488" t="s">
        <v>199</v>
      </c>
      <c r="F243" s="488" t="s">
        <v>199</v>
      </c>
      <c r="G243" s="488" t="s">
        <v>199</v>
      </c>
      <c r="H243" s="890"/>
    </row>
    <row r="244" spans="1:8" ht="11.45" customHeight="1">
      <c r="A244" s="893" t="s">
        <v>181</v>
      </c>
      <c r="B244" s="488">
        <v>191616</v>
      </c>
      <c r="C244" s="488">
        <v>29769</v>
      </c>
      <c r="D244" s="488">
        <v>155324</v>
      </c>
      <c r="E244" s="488" t="s">
        <v>199</v>
      </c>
      <c r="F244" s="488" t="s">
        <v>199</v>
      </c>
      <c r="G244" s="488">
        <v>6523</v>
      </c>
      <c r="H244" s="890"/>
    </row>
    <row r="245" spans="1:8" s="566" customFormat="1" ht="18" customHeight="1">
      <c r="A245" s="894" t="s">
        <v>176</v>
      </c>
      <c r="B245" s="485">
        <v>453503</v>
      </c>
      <c r="C245" s="485">
        <v>236868</v>
      </c>
      <c r="D245" s="485">
        <v>206133</v>
      </c>
      <c r="E245" s="485" t="s">
        <v>199</v>
      </c>
      <c r="F245" s="485" t="s">
        <v>199</v>
      </c>
      <c r="G245" s="485">
        <v>10502</v>
      </c>
      <c r="H245" s="890"/>
    </row>
    <row r="246" spans="1:8" ht="11.45" customHeight="1">
      <c r="A246" s="893" t="s">
        <v>158</v>
      </c>
      <c r="B246" s="488">
        <v>224792</v>
      </c>
      <c r="C246" s="488">
        <v>197854</v>
      </c>
      <c r="D246" s="488">
        <v>26938</v>
      </c>
      <c r="E246" s="488" t="s">
        <v>199</v>
      </c>
      <c r="F246" s="488" t="s">
        <v>199</v>
      </c>
      <c r="G246" s="488" t="s">
        <v>199</v>
      </c>
      <c r="H246" s="890"/>
    </row>
    <row r="247" spans="1:8" ht="11.45" customHeight="1">
      <c r="A247" s="893" t="s">
        <v>159</v>
      </c>
      <c r="B247" s="488">
        <v>39014</v>
      </c>
      <c r="C247" s="488">
        <v>39014</v>
      </c>
      <c r="D247" s="488" t="s">
        <v>199</v>
      </c>
      <c r="E247" s="488" t="s">
        <v>199</v>
      </c>
      <c r="F247" s="488" t="s">
        <v>199</v>
      </c>
      <c r="G247" s="488" t="s">
        <v>199</v>
      </c>
      <c r="H247" s="890"/>
    </row>
    <row r="248" spans="1:8" ht="11.45" customHeight="1">
      <c r="A248" s="893" t="s">
        <v>160</v>
      </c>
      <c r="B248" s="488">
        <v>189697</v>
      </c>
      <c r="C248" s="488" t="s">
        <v>199</v>
      </c>
      <c r="D248" s="488">
        <v>179195</v>
      </c>
      <c r="E248" s="488" t="s">
        <v>199</v>
      </c>
      <c r="F248" s="488" t="s">
        <v>199</v>
      </c>
      <c r="G248" s="488">
        <v>10502</v>
      </c>
      <c r="H248" s="890"/>
    </row>
    <row r="249" spans="1:8" ht="11.45" customHeight="1">
      <c r="A249" s="893" t="s">
        <v>161</v>
      </c>
      <c r="B249" s="488" t="s">
        <v>199</v>
      </c>
      <c r="C249" s="488" t="s">
        <v>199</v>
      </c>
      <c r="D249" s="488" t="s">
        <v>199</v>
      </c>
      <c r="E249" s="488" t="s">
        <v>199</v>
      </c>
      <c r="F249" s="488" t="s">
        <v>199</v>
      </c>
      <c r="G249" s="488" t="s">
        <v>199</v>
      </c>
      <c r="H249" s="890"/>
    </row>
    <row r="250" spans="1:8" ht="9.9499999999999993" customHeight="1">
      <c r="A250" s="892"/>
      <c r="B250" s="891"/>
      <c r="C250" s="891"/>
      <c r="D250" s="891"/>
      <c r="E250" s="891"/>
      <c r="F250" s="891"/>
      <c r="G250" s="891"/>
      <c r="H250" s="890"/>
    </row>
    <row r="251" spans="1:8" s="444" customFormat="1" ht="9.9499999999999993" customHeight="1">
      <c r="A251" s="1699" t="s">
        <v>947</v>
      </c>
      <c r="B251" s="1699"/>
      <c r="C251" s="1699"/>
      <c r="D251" s="1699"/>
      <c r="E251" s="1699"/>
      <c r="F251" s="1699"/>
      <c r="G251" s="1699"/>
    </row>
    <row r="252" spans="1:8">
      <c r="A252" s="444"/>
      <c r="B252" s="444"/>
      <c r="C252" s="444"/>
      <c r="D252" s="444"/>
      <c r="E252" s="444"/>
      <c r="F252" s="444"/>
      <c r="G252" s="444"/>
    </row>
    <row r="253" spans="1:8">
      <c r="A253" s="444"/>
      <c r="B253" s="444"/>
      <c r="C253" s="444"/>
      <c r="D253" s="444"/>
      <c r="E253" s="444"/>
      <c r="F253" s="444"/>
      <c r="G253" s="444"/>
    </row>
    <row r="254" spans="1:8">
      <c r="A254" s="444"/>
      <c r="B254" s="444"/>
      <c r="C254" s="444"/>
      <c r="D254" s="444"/>
      <c r="E254" s="444"/>
      <c r="F254" s="444"/>
      <c r="G254" s="444"/>
    </row>
    <row r="255" spans="1:8">
      <c r="A255" s="444"/>
      <c r="B255" s="444"/>
      <c r="C255" s="444"/>
      <c r="D255" s="444"/>
      <c r="E255" s="444"/>
      <c r="F255" s="444"/>
      <c r="G255" s="444"/>
    </row>
    <row r="256" spans="1:8">
      <c r="A256" s="444"/>
      <c r="B256" s="444"/>
      <c r="C256" s="444"/>
      <c r="D256" s="444"/>
      <c r="E256" s="444"/>
      <c r="F256" s="444"/>
      <c r="G256" s="444"/>
    </row>
    <row r="257" spans="1:7">
      <c r="A257" s="444"/>
      <c r="B257" s="444"/>
      <c r="C257" s="444"/>
      <c r="D257" s="444"/>
      <c r="E257" s="444"/>
      <c r="F257" s="444"/>
      <c r="G257" s="444"/>
    </row>
    <row r="258" spans="1:7">
      <c r="A258" s="444"/>
      <c r="B258" s="444"/>
      <c r="C258" s="444"/>
      <c r="D258" s="444"/>
      <c r="E258" s="444"/>
      <c r="F258" s="444"/>
      <c r="G258" s="444"/>
    </row>
    <row r="259" spans="1:7">
      <c r="A259" s="444"/>
      <c r="B259" s="444"/>
      <c r="C259" s="444"/>
      <c r="D259" s="444"/>
      <c r="E259" s="444"/>
      <c r="F259" s="444"/>
      <c r="G259" s="444"/>
    </row>
    <row r="260" spans="1:7">
      <c r="A260" s="444"/>
      <c r="B260" s="444"/>
      <c r="C260" s="444"/>
      <c r="D260" s="444"/>
      <c r="E260" s="444"/>
      <c r="F260" s="444"/>
      <c r="G260" s="444"/>
    </row>
    <row r="261" spans="1:7">
      <c r="A261" s="444"/>
      <c r="B261" s="444"/>
      <c r="C261" s="444"/>
      <c r="D261" s="444"/>
      <c r="E261" s="444"/>
      <c r="F261" s="444"/>
      <c r="G261" s="444"/>
    </row>
    <row r="262" spans="1:7">
      <c r="A262" s="444"/>
      <c r="B262" s="444"/>
      <c r="C262" s="444"/>
      <c r="D262" s="444"/>
      <c r="E262" s="444"/>
      <c r="F262" s="444"/>
      <c r="G262" s="444"/>
    </row>
    <row r="263" spans="1:7">
      <c r="A263" s="444"/>
      <c r="B263" s="444"/>
      <c r="C263" s="444"/>
      <c r="D263" s="444"/>
      <c r="E263" s="444"/>
      <c r="F263" s="444"/>
      <c r="G263" s="444"/>
    </row>
    <row r="264" spans="1:7">
      <c r="A264" s="444"/>
      <c r="B264" s="444"/>
      <c r="C264" s="444"/>
      <c r="D264" s="444"/>
      <c r="E264" s="444"/>
      <c r="F264" s="444"/>
      <c r="G264" s="444"/>
    </row>
    <row r="265" spans="1:7">
      <c r="A265" s="444"/>
      <c r="B265" s="444"/>
      <c r="C265" s="444"/>
      <c r="D265" s="444"/>
      <c r="E265" s="444"/>
      <c r="F265" s="444"/>
      <c r="G265" s="444"/>
    </row>
    <row r="266" spans="1:7">
      <c r="A266" s="444"/>
      <c r="B266" s="444"/>
      <c r="C266" s="444"/>
      <c r="D266" s="444"/>
      <c r="E266" s="444"/>
      <c r="F266" s="444"/>
      <c r="G266" s="444"/>
    </row>
    <row r="267" spans="1:7">
      <c r="A267" s="444"/>
      <c r="B267" s="444"/>
      <c r="C267" s="444"/>
      <c r="D267" s="444"/>
      <c r="E267" s="444"/>
      <c r="F267" s="444"/>
      <c r="G267" s="444"/>
    </row>
    <row r="268" spans="1:7">
      <c r="A268" s="444"/>
      <c r="B268" s="444"/>
      <c r="C268" s="444"/>
      <c r="D268" s="444"/>
      <c r="E268" s="444"/>
      <c r="F268" s="444"/>
      <c r="G268" s="444"/>
    </row>
    <row r="269" spans="1:7">
      <c r="A269" s="444"/>
      <c r="B269" s="444"/>
      <c r="C269" s="444"/>
      <c r="D269" s="444"/>
      <c r="E269" s="444"/>
      <c r="F269" s="444"/>
      <c r="G269" s="444"/>
    </row>
    <row r="270" spans="1:7">
      <c r="A270" s="444"/>
      <c r="B270" s="444"/>
      <c r="C270" s="444"/>
      <c r="D270" s="444"/>
      <c r="E270" s="444"/>
      <c r="F270" s="444"/>
      <c r="G270" s="444"/>
    </row>
    <row r="271" spans="1:7">
      <c r="A271" s="444"/>
      <c r="B271" s="444"/>
      <c r="C271" s="444"/>
      <c r="D271" s="444"/>
      <c r="E271" s="444"/>
      <c r="F271" s="444"/>
      <c r="G271" s="444"/>
    </row>
    <row r="272" spans="1:7">
      <c r="A272" s="444"/>
      <c r="B272" s="444"/>
      <c r="C272" s="444"/>
      <c r="D272" s="444"/>
      <c r="E272" s="444"/>
      <c r="F272" s="444"/>
      <c r="G272" s="444"/>
    </row>
    <row r="273" spans="1:7">
      <c r="A273" s="444"/>
      <c r="B273" s="444"/>
      <c r="C273" s="444"/>
      <c r="D273" s="444"/>
      <c r="E273" s="444"/>
      <c r="F273" s="444"/>
      <c r="G273" s="444"/>
    </row>
    <row r="274" spans="1:7">
      <c r="A274" s="444"/>
      <c r="B274" s="444"/>
      <c r="C274" s="444"/>
      <c r="D274" s="444"/>
      <c r="E274" s="444"/>
      <c r="F274" s="444"/>
      <c r="G274" s="444"/>
    </row>
    <row r="275" spans="1:7">
      <c r="A275" s="444"/>
      <c r="B275" s="444"/>
      <c r="C275" s="444"/>
      <c r="D275" s="444"/>
      <c r="E275" s="444"/>
      <c r="F275" s="444"/>
      <c r="G275" s="444"/>
    </row>
    <row r="276" spans="1:7">
      <c r="A276" s="444"/>
      <c r="B276" s="444"/>
      <c r="C276" s="444"/>
      <c r="D276" s="444"/>
      <c r="E276" s="444"/>
      <c r="F276" s="444"/>
      <c r="G276" s="444"/>
    </row>
  </sheetData>
  <mergeCells count="5">
    <mergeCell ref="A1:G1"/>
    <mergeCell ref="A251:G251"/>
    <mergeCell ref="B2:B3"/>
    <mergeCell ref="C2:G2"/>
    <mergeCell ref="A2:A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4" manualBreakCount="4">
    <brk id="56" max="9" man="1"/>
    <brk id="112" max="9" man="1"/>
    <brk id="163" max="9" man="1"/>
    <brk id="213" max="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51"/>
  <sheetViews>
    <sheetView topLeftCell="B2" zoomScaleNormal="100" zoomScaleSheetLayoutView="150" workbookViewId="0">
      <pane ySplit="5" topLeftCell="A7" activePane="bottomLeft" state="frozen"/>
      <selection activeCell="B2" sqref="B2"/>
      <selection pane="bottomLeft" activeCell="B4" sqref="B4:B6"/>
    </sheetView>
  </sheetViews>
  <sheetFormatPr defaultRowHeight="11.25"/>
  <cols>
    <col min="1" max="1" width="2.7109375" style="900" hidden="1" customWidth="1"/>
    <col min="2" max="2" width="20.7109375" style="499" customWidth="1"/>
    <col min="3" max="4" width="8.28515625" style="709" customWidth="1"/>
    <col min="5" max="5" width="10.7109375" style="709" customWidth="1"/>
    <col min="6" max="10" width="8.28515625" style="709" customWidth="1"/>
    <col min="11" max="16384" width="9.140625" style="499"/>
  </cols>
  <sheetData>
    <row r="1" spans="1:11" hidden="1">
      <c r="B1" s="499" t="s">
        <v>383</v>
      </c>
      <c r="C1" s="709">
        <v>1</v>
      </c>
      <c r="D1" s="709">
        <v>1</v>
      </c>
      <c r="E1" s="709">
        <v>1</v>
      </c>
      <c r="F1" s="709">
        <v>1</v>
      </c>
      <c r="G1" s="709">
        <v>1</v>
      </c>
      <c r="H1" s="709">
        <v>1</v>
      </c>
      <c r="I1" s="709">
        <v>1</v>
      </c>
      <c r="J1" s="709">
        <v>1</v>
      </c>
    </row>
    <row r="2" spans="1:11" s="945" customFormat="1" ht="27" customHeight="1">
      <c r="A2" s="900" t="s">
        <v>383</v>
      </c>
      <c r="B2" s="1709" t="s">
        <v>1017</v>
      </c>
      <c r="C2" s="1676"/>
      <c r="D2" s="1676"/>
      <c r="E2" s="1676"/>
      <c r="F2" s="1676"/>
      <c r="G2" s="1676"/>
      <c r="H2" s="1676"/>
      <c r="I2" s="1676"/>
      <c r="J2" s="1676"/>
    </row>
    <row r="3" spans="1:11" ht="11.1" customHeight="1">
      <c r="A3" s="900" t="s">
        <v>383</v>
      </c>
      <c r="J3" s="711" t="s">
        <v>982</v>
      </c>
    </row>
    <row r="4" spans="1:11" s="444" customFormat="1" ht="12.95" customHeight="1">
      <c r="A4" s="914" t="s">
        <v>383</v>
      </c>
      <c r="B4" s="1654" t="s">
        <v>981</v>
      </c>
      <c r="C4" s="1633" t="s">
        <v>348</v>
      </c>
      <c r="D4" s="1635" t="s">
        <v>980</v>
      </c>
      <c r="E4" s="1632"/>
      <c r="F4" s="1657"/>
      <c r="G4" s="1635" t="s">
        <v>979</v>
      </c>
      <c r="H4" s="1632"/>
      <c r="I4" s="1632"/>
      <c r="J4" s="1632"/>
    </row>
    <row r="5" spans="1:11" s="444" customFormat="1" ht="15" customHeight="1">
      <c r="A5" s="914"/>
      <c r="B5" s="1707"/>
      <c r="C5" s="1650"/>
      <c r="D5" s="1706" t="s">
        <v>978</v>
      </c>
      <c r="E5" s="1706" t="s">
        <v>977</v>
      </c>
      <c r="F5" s="1706" t="s">
        <v>976</v>
      </c>
      <c r="G5" s="1706" t="s">
        <v>975</v>
      </c>
      <c r="H5" s="1706" t="s">
        <v>974</v>
      </c>
      <c r="I5" s="1706"/>
      <c r="J5" s="1710" t="s">
        <v>469</v>
      </c>
    </row>
    <row r="6" spans="1:11" s="444" customFormat="1" ht="26.25" customHeight="1">
      <c r="A6" s="914" t="s">
        <v>383</v>
      </c>
      <c r="B6" s="1708"/>
      <c r="C6" s="1634"/>
      <c r="D6" s="1706"/>
      <c r="E6" s="1706"/>
      <c r="F6" s="1706"/>
      <c r="G6" s="1706"/>
      <c r="H6" s="944" t="s">
        <v>973</v>
      </c>
      <c r="I6" s="707" t="s">
        <v>972</v>
      </c>
      <c r="J6" s="1711"/>
    </row>
    <row r="7" spans="1:11" s="451" customFormat="1" ht="15.95" customHeight="1">
      <c r="A7" s="919"/>
      <c r="B7" s="704" t="s">
        <v>971</v>
      </c>
      <c r="C7" s="923">
        <v>608508303</v>
      </c>
      <c r="D7" s="923">
        <v>203337381</v>
      </c>
      <c r="E7" s="923">
        <v>348681822</v>
      </c>
      <c r="F7" s="923">
        <v>56489099</v>
      </c>
      <c r="G7" s="923">
        <v>231733703</v>
      </c>
      <c r="H7" s="923">
        <v>144495745</v>
      </c>
      <c r="I7" s="923">
        <v>203774856</v>
      </c>
      <c r="J7" s="923">
        <v>28503999</v>
      </c>
      <c r="K7" s="912"/>
    </row>
    <row r="8" spans="1:11" s="939" customFormat="1" ht="12" customHeight="1">
      <c r="A8" s="943">
        <v>2</v>
      </c>
      <c r="B8" s="942" t="s">
        <v>970</v>
      </c>
      <c r="C8" s="941">
        <v>11249710</v>
      </c>
      <c r="D8" s="941">
        <v>4544400</v>
      </c>
      <c r="E8" s="941">
        <v>6001035</v>
      </c>
      <c r="F8" s="941">
        <v>704275</v>
      </c>
      <c r="G8" s="941">
        <v>7668724</v>
      </c>
      <c r="H8" s="941">
        <v>1576963</v>
      </c>
      <c r="I8" s="941">
        <v>798406</v>
      </c>
      <c r="J8" s="941">
        <v>1205617</v>
      </c>
      <c r="K8" s="940"/>
    </row>
    <row r="9" spans="1:11" s="939" customFormat="1" ht="12" customHeight="1">
      <c r="A9" s="943" t="s">
        <v>396</v>
      </c>
      <c r="B9" s="942" t="s">
        <v>969</v>
      </c>
      <c r="C9" s="941">
        <v>982776</v>
      </c>
      <c r="D9" s="941">
        <v>74583</v>
      </c>
      <c r="E9" s="941">
        <v>828310</v>
      </c>
      <c r="F9" s="941">
        <v>79883</v>
      </c>
      <c r="G9" s="941">
        <v>442998</v>
      </c>
      <c r="H9" s="941">
        <v>170935</v>
      </c>
      <c r="I9" s="941">
        <v>242100</v>
      </c>
      <c r="J9" s="941">
        <v>126743</v>
      </c>
      <c r="K9" s="940"/>
    </row>
    <row r="10" spans="1:11" s="444" customFormat="1" ht="14.1" customHeight="1">
      <c r="A10" s="914"/>
      <c r="B10" s="936" t="s">
        <v>968</v>
      </c>
      <c r="C10" s="935">
        <v>371339737</v>
      </c>
      <c r="D10" s="935">
        <v>133043762</v>
      </c>
      <c r="E10" s="935">
        <v>197532304</v>
      </c>
      <c r="F10" s="935">
        <v>40763671</v>
      </c>
      <c r="G10" s="935">
        <v>160954969</v>
      </c>
      <c r="H10" s="935">
        <v>91472771</v>
      </c>
      <c r="I10" s="935">
        <v>95692215</v>
      </c>
      <c r="J10" s="935">
        <v>23219783</v>
      </c>
      <c r="K10" s="934"/>
    </row>
    <row r="11" spans="1:11" s="451" customFormat="1" ht="14.1" customHeight="1">
      <c r="A11" s="919"/>
      <c r="B11" s="938" t="s">
        <v>967</v>
      </c>
      <c r="C11" s="923">
        <v>220957429</v>
      </c>
      <c r="D11" s="923">
        <v>58389612</v>
      </c>
      <c r="E11" s="923">
        <v>144206883</v>
      </c>
      <c r="F11" s="923">
        <v>18360933</v>
      </c>
      <c r="G11" s="923">
        <v>92575543</v>
      </c>
      <c r="H11" s="923">
        <v>56965711</v>
      </c>
      <c r="I11" s="923">
        <v>56876426</v>
      </c>
      <c r="J11" s="923">
        <v>14539750</v>
      </c>
      <c r="K11" s="912"/>
    </row>
    <row r="12" spans="1:11" s="451" customFormat="1" ht="18.95" customHeight="1">
      <c r="A12" s="919"/>
      <c r="B12" s="532" t="s">
        <v>246</v>
      </c>
      <c r="C12" s="917">
        <v>200291756</v>
      </c>
      <c r="D12" s="917">
        <v>57241924</v>
      </c>
      <c r="E12" s="917">
        <v>126852282</v>
      </c>
      <c r="F12" s="917">
        <v>16197550</v>
      </c>
      <c r="G12" s="917">
        <v>85957282</v>
      </c>
      <c r="H12" s="917">
        <v>49734312</v>
      </c>
      <c r="I12" s="917">
        <v>51787080</v>
      </c>
      <c r="J12" s="917">
        <v>12813082</v>
      </c>
      <c r="K12" s="912"/>
    </row>
    <row r="13" spans="1:11" s="444" customFormat="1" ht="10.5" customHeight="1">
      <c r="A13" s="914"/>
      <c r="B13" s="916" t="s">
        <v>200</v>
      </c>
      <c r="C13" s="915">
        <v>195233</v>
      </c>
      <c r="D13" s="920">
        <v>7868</v>
      </c>
      <c r="E13" s="920">
        <v>27667</v>
      </c>
      <c r="F13" s="920">
        <v>159698</v>
      </c>
      <c r="G13" s="920">
        <v>175595</v>
      </c>
      <c r="H13" s="920">
        <v>15659</v>
      </c>
      <c r="I13" s="920">
        <v>3939</v>
      </c>
      <c r="J13" s="920">
        <v>40</v>
      </c>
      <c r="K13" s="934"/>
    </row>
    <row r="14" spans="1:11" s="444" customFormat="1" ht="10.5" customHeight="1">
      <c r="A14" s="914"/>
      <c r="B14" s="916" t="s">
        <v>201</v>
      </c>
      <c r="C14" s="915">
        <v>5444433</v>
      </c>
      <c r="D14" s="920">
        <v>2760249</v>
      </c>
      <c r="E14" s="920">
        <v>2154514</v>
      </c>
      <c r="F14" s="920">
        <v>529670</v>
      </c>
      <c r="G14" s="920">
        <v>3084906</v>
      </c>
      <c r="H14" s="920">
        <v>1375877</v>
      </c>
      <c r="I14" s="920">
        <v>773893</v>
      </c>
      <c r="J14" s="920">
        <v>209757</v>
      </c>
      <c r="K14" s="912"/>
    </row>
    <row r="15" spans="1:11" s="444" customFormat="1" ht="10.5" customHeight="1">
      <c r="A15" s="914"/>
      <c r="B15" s="916" t="s">
        <v>202</v>
      </c>
      <c r="C15" s="915">
        <v>18420386</v>
      </c>
      <c r="D15" s="920">
        <v>4721671</v>
      </c>
      <c r="E15" s="920">
        <v>12883136</v>
      </c>
      <c r="F15" s="920">
        <v>815579</v>
      </c>
      <c r="G15" s="920">
        <v>14346827</v>
      </c>
      <c r="H15" s="920">
        <v>3186774</v>
      </c>
      <c r="I15" s="920">
        <v>707601</v>
      </c>
      <c r="J15" s="920">
        <v>179184</v>
      </c>
      <c r="K15" s="912"/>
    </row>
    <row r="16" spans="1:11" s="444" customFormat="1" ht="10.5" customHeight="1">
      <c r="A16" s="914"/>
      <c r="B16" s="916" t="s">
        <v>203</v>
      </c>
      <c r="C16" s="915">
        <v>980877</v>
      </c>
      <c r="D16" s="920">
        <v>89194</v>
      </c>
      <c r="E16" s="920">
        <v>406404</v>
      </c>
      <c r="F16" s="920">
        <v>485279</v>
      </c>
      <c r="G16" s="920">
        <v>570506</v>
      </c>
      <c r="H16" s="920">
        <v>138266</v>
      </c>
      <c r="I16" s="920">
        <v>148609</v>
      </c>
      <c r="J16" s="920">
        <v>123496</v>
      </c>
      <c r="K16" s="912"/>
    </row>
    <row r="17" spans="1:11" s="444" customFormat="1" ht="10.5" customHeight="1">
      <c r="A17" s="914"/>
      <c r="B17" s="916" t="s">
        <v>204</v>
      </c>
      <c r="C17" s="915">
        <v>23826891</v>
      </c>
      <c r="D17" s="920">
        <v>86113</v>
      </c>
      <c r="E17" s="920">
        <v>23291649</v>
      </c>
      <c r="F17" s="920">
        <v>449129</v>
      </c>
      <c r="G17" s="920">
        <v>18837163</v>
      </c>
      <c r="H17" s="920">
        <v>1694249</v>
      </c>
      <c r="I17" s="920">
        <v>3257540</v>
      </c>
      <c r="J17" s="920">
        <v>37939</v>
      </c>
      <c r="K17" s="912"/>
    </row>
    <row r="18" spans="1:11" s="444" customFormat="1" ht="10.5" customHeight="1">
      <c r="A18" s="914"/>
      <c r="B18" s="916" t="s">
        <v>205</v>
      </c>
      <c r="C18" s="915">
        <v>8799406</v>
      </c>
      <c r="D18" s="920">
        <v>3113370</v>
      </c>
      <c r="E18" s="920">
        <v>4757647</v>
      </c>
      <c r="F18" s="920">
        <v>928389</v>
      </c>
      <c r="G18" s="920">
        <v>4807685</v>
      </c>
      <c r="H18" s="920">
        <v>1583877</v>
      </c>
      <c r="I18" s="920">
        <v>2290456</v>
      </c>
      <c r="J18" s="920">
        <v>117388</v>
      </c>
      <c r="K18" s="912"/>
    </row>
    <row r="19" spans="1:11" s="444" customFormat="1" ht="10.5" customHeight="1">
      <c r="A19" s="914"/>
      <c r="B19" s="916" t="s">
        <v>206</v>
      </c>
      <c r="C19" s="915">
        <v>4398023</v>
      </c>
      <c r="D19" s="920">
        <v>3353840</v>
      </c>
      <c r="E19" s="920">
        <v>853296</v>
      </c>
      <c r="F19" s="920">
        <v>190887</v>
      </c>
      <c r="G19" s="920">
        <v>1323805</v>
      </c>
      <c r="H19" s="920">
        <v>2369534</v>
      </c>
      <c r="I19" s="920">
        <v>494065</v>
      </c>
      <c r="J19" s="920">
        <v>210619</v>
      </c>
      <c r="K19" s="912"/>
    </row>
    <row r="20" spans="1:11" s="444" customFormat="1" ht="10.5" customHeight="1">
      <c r="A20" s="914"/>
      <c r="B20" s="916" t="s">
        <v>207</v>
      </c>
      <c r="C20" s="915">
        <v>450436</v>
      </c>
      <c r="D20" s="920">
        <v>83474</v>
      </c>
      <c r="E20" s="920">
        <v>309161</v>
      </c>
      <c r="F20" s="920">
        <v>57801</v>
      </c>
      <c r="G20" s="920">
        <v>171682</v>
      </c>
      <c r="H20" s="920">
        <v>169644</v>
      </c>
      <c r="I20" s="920">
        <v>108939</v>
      </c>
      <c r="J20" s="920">
        <v>171</v>
      </c>
      <c r="K20" s="912"/>
    </row>
    <row r="21" spans="1:11" s="444" customFormat="1" ht="10.5" customHeight="1">
      <c r="A21" s="914"/>
      <c r="B21" s="916" t="s">
        <v>208</v>
      </c>
      <c r="C21" s="915">
        <v>50106037</v>
      </c>
      <c r="D21" s="920">
        <v>22143887</v>
      </c>
      <c r="E21" s="920">
        <v>25370992</v>
      </c>
      <c r="F21" s="920">
        <v>2591158</v>
      </c>
      <c r="G21" s="920">
        <v>18743023</v>
      </c>
      <c r="H21" s="920">
        <v>12477319</v>
      </c>
      <c r="I21" s="920">
        <v>12019898</v>
      </c>
      <c r="J21" s="920">
        <v>6865797</v>
      </c>
      <c r="K21" s="912"/>
    </row>
    <row r="22" spans="1:11" s="444" customFormat="1" ht="10.5" customHeight="1">
      <c r="A22" s="914"/>
      <c r="B22" s="916" t="s">
        <v>209</v>
      </c>
      <c r="C22" s="915">
        <v>13131171</v>
      </c>
      <c r="D22" s="920">
        <v>489516</v>
      </c>
      <c r="E22" s="920">
        <v>11790496</v>
      </c>
      <c r="F22" s="920">
        <v>851159</v>
      </c>
      <c r="G22" s="920">
        <v>548124</v>
      </c>
      <c r="H22" s="920">
        <v>6882868</v>
      </c>
      <c r="I22" s="920">
        <v>5658099</v>
      </c>
      <c r="J22" s="920">
        <v>42080</v>
      </c>
      <c r="K22" s="912"/>
    </row>
    <row r="23" spans="1:11" s="444" customFormat="1" ht="10.5" customHeight="1">
      <c r="A23" s="914"/>
      <c r="B23" s="916" t="s">
        <v>210</v>
      </c>
      <c r="C23" s="915">
        <v>20019909</v>
      </c>
      <c r="D23" s="920">
        <v>995668</v>
      </c>
      <c r="E23" s="920">
        <v>18443758</v>
      </c>
      <c r="F23" s="920">
        <v>580483</v>
      </c>
      <c r="G23" s="920">
        <v>2587200</v>
      </c>
      <c r="H23" s="920">
        <v>7236588</v>
      </c>
      <c r="I23" s="920">
        <v>7169925</v>
      </c>
      <c r="J23" s="920">
        <v>3026196</v>
      </c>
      <c r="K23" s="912"/>
    </row>
    <row r="24" spans="1:11" s="444" customFormat="1" ht="10.5" customHeight="1">
      <c r="A24" s="914"/>
      <c r="B24" s="916" t="s">
        <v>211</v>
      </c>
      <c r="C24" s="915">
        <v>2576063</v>
      </c>
      <c r="D24" s="920">
        <v>460824</v>
      </c>
      <c r="E24" s="920">
        <v>1470613</v>
      </c>
      <c r="F24" s="920">
        <v>644626</v>
      </c>
      <c r="G24" s="920">
        <v>1662760</v>
      </c>
      <c r="H24" s="920">
        <v>538456</v>
      </c>
      <c r="I24" s="920">
        <v>356404</v>
      </c>
      <c r="J24" s="920">
        <v>18443</v>
      </c>
      <c r="K24" s="912"/>
    </row>
    <row r="25" spans="1:11" s="444" customFormat="1" ht="10.5" customHeight="1">
      <c r="A25" s="914"/>
      <c r="B25" s="916" t="s">
        <v>212</v>
      </c>
      <c r="C25" s="915">
        <v>20734650</v>
      </c>
      <c r="D25" s="920">
        <v>5826411</v>
      </c>
      <c r="E25" s="920">
        <v>8938172</v>
      </c>
      <c r="F25" s="920">
        <v>5970067</v>
      </c>
      <c r="G25" s="920">
        <v>7113630</v>
      </c>
      <c r="H25" s="920">
        <v>6149541</v>
      </c>
      <c r="I25" s="920">
        <v>6783660</v>
      </c>
      <c r="J25" s="920">
        <v>687819</v>
      </c>
      <c r="K25" s="912"/>
    </row>
    <row r="26" spans="1:11" s="444" customFormat="1" ht="10.5" customHeight="1">
      <c r="A26" s="914"/>
      <c r="B26" s="916" t="s">
        <v>213</v>
      </c>
      <c r="C26" s="915">
        <v>395376</v>
      </c>
      <c r="D26" s="920">
        <v>2290</v>
      </c>
      <c r="E26" s="920">
        <v>304653</v>
      </c>
      <c r="F26" s="920">
        <v>88433</v>
      </c>
      <c r="G26" s="920">
        <v>383384</v>
      </c>
      <c r="H26" s="920">
        <v>10714</v>
      </c>
      <c r="I26" s="920">
        <v>803</v>
      </c>
      <c r="J26" s="920">
        <v>475</v>
      </c>
      <c r="K26" s="912"/>
    </row>
    <row r="27" spans="1:11" s="444" customFormat="1" ht="10.5" customHeight="1">
      <c r="A27" s="914"/>
      <c r="B27" s="916" t="s">
        <v>214</v>
      </c>
      <c r="C27" s="915">
        <v>17205453</v>
      </c>
      <c r="D27" s="920">
        <v>4674924</v>
      </c>
      <c r="E27" s="920">
        <v>11398849</v>
      </c>
      <c r="F27" s="920">
        <v>1131680</v>
      </c>
      <c r="G27" s="920">
        <v>2425807</v>
      </c>
      <c r="H27" s="920">
        <v>3074057</v>
      </c>
      <c r="I27" s="920">
        <v>10706455</v>
      </c>
      <c r="J27" s="920">
        <v>999134</v>
      </c>
      <c r="K27" s="912"/>
    </row>
    <row r="28" spans="1:11" s="444" customFormat="1" ht="10.5" customHeight="1">
      <c r="A28" s="914"/>
      <c r="B28" s="916" t="s">
        <v>215</v>
      </c>
      <c r="C28" s="915">
        <v>5771704</v>
      </c>
      <c r="D28" s="920">
        <v>2814235</v>
      </c>
      <c r="E28" s="920">
        <v>2603303</v>
      </c>
      <c r="F28" s="920">
        <v>354166</v>
      </c>
      <c r="G28" s="920">
        <v>2748364</v>
      </c>
      <c r="H28" s="920">
        <v>2006010</v>
      </c>
      <c r="I28" s="920">
        <v>761177</v>
      </c>
      <c r="J28" s="920">
        <v>256153</v>
      </c>
      <c r="K28" s="912"/>
    </row>
    <row r="29" spans="1:11" s="444" customFormat="1" ht="10.5" customHeight="1">
      <c r="A29" s="914"/>
      <c r="B29" s="916" t="s">
        <v>216</v>
      </c>
      <c r="C29" s="915">
        <v>7835708</v>
      </c>
      <c r="D29" s="920">
        <v>5618390</v>
      </c>
      <c r="E29" s="920">
        <v>1847972</v>
      </c>
      <c r="F29" s="920">
        <v>369346</v>
      </c>
      <c r="G29" s="920">
        <v>6426821</v>
      </c>
      <c r="H29" s="920">
        <v>824879</v>
      </c>
      <c r="I29" s="920">
        <v>545617</v>
      </c>
      <c r="J29" s="920">
        <v>38391</v>
      </c>
      <c r="K29" s="912"/>
    </row>
    <row r="30" spans="1:11" s="451" customFormat="1" ht="14.1" customHeight="1">
      <c r="A30" s="919"/>
      <c r="B30" s="938" t="s">
        <v>966</v>
      </c>
      <c r="C30" s="917">
        <v>150382309</v>
      </c>
      <c r="D30" s="923">
        <v>74654150</v>
      </c>
      <c r="E30" s="923">
        <v>53325420</v>
      </c>
      <c r="F30" s="923">
        <v>22402739</v>
      </c>
      <c r="G30" s="923">
        <v>68379426</v>
      </c>
      <c r="H30" s="923">
        <v>34507060</v>
      </c>
      <c r="I30" s="923">
        <v>38815789</v>
      </c>
      <c r="J30" s="923">
        <v>8680034</v>
      </c>
      <c r="K30" s="912"/>
    </row>
    <row r="31" spans="1:11" s="451" customFormat="1" ht="14.1" customHeight="1">
      <c r="A31" s="919"/>
      <c r="B31" s="937" t="s">
        <v>127</v>
      </c>
      <c r="C31" s="917">
        <v>6234095</v>
      </c>
      <c r="D31" s="917">
        <v>1229803</v>
      </c>
      <c r="E31" s="917">
        <v>3945911</v>
      </c>
      <c r="F31" s="917">
        <v>1058381</v>
      </c>
      <c r="G31" s="917">
        <v>2365921</v>
      </c>
      <c r="H31" s="917">
        <v>1852760</v>
      </c>
      <c r="I31" s="917">
        <v>1690471</v>
      </c>
      <c r="J31" s="917">
        <v>324943</v>
      </c>
      <c r="K31" s="912"/>
    </row>
    <row r="32" spans="1:11" s="444" customFormat="1" ht="10.5" customHeight="1">
      <c r="A32" s="914"/>
      <c r="B32" s="916" t="s">
        <v>20</v>
      </c>
      <c r="C32" s="915">
        <v>1326731</v>
      </c>
      <c r="D32" s="920">
        <v>689967</v>
      </c>
      <c r="E32" s="920">
        <v>582883</v>
      </c>
      <c r="F32" s="920">
        <v>53881</v>
      </c>
      <c r="G32" s="920">
        <v>306349</v>
      </c>
      <c r="H32" s="920">
        <v>418101</v>
      </c>
      <c r="I32" s="920">
        <v>542461</v>
      </c>
      <c r="J32" s="920">
        <v>59820</v>
      </c>
      <c r="K32" s="912"/>
    </row>
    <row r="33" spans="1:11" s="444" customFormat="1" ht="10.5" customHeight="1">
      <c r="A33" s="914"/>
      <c r="B33" s="916" t="s">
        <v>21</v>
      </c>
      <c r="C33" s="915">
        <v>3034787</v>
      </c>
      <c r="D33" s="920">
        <v>462839</v>
      </c>
      <c r="E33" s="920">
        <v>2428986</v>
      </c>
      <c r="F33" s="920">
        <v>142962</v>
      </c>
      <c r="G33" s="920">
        <v>1703295</v>
      </c>
      <c r="H33" s="920">
        <v>858474</v>
      </c>
      <c r="I33" s="920">
        <v>231626</v>
      </c>
      <c r="J33" s="920">
        <v>241392</v>
      </c>
      <c r="K33" s="912"/>
    </row>
    <row r="34" spans="1:11" s="444" customFormat="1" ht="10.5" customHeight="1">
      <c r="A34" s="914"/>
      <c r="B34" s="916" t="s">
        <v>22</v>
      </c>
      <c r="C34" s="915">
        <v>264052</v>
      </c>
      <c r="D34" s="920">
        <v>41737</v>
      </c>
      <c r="E34" s="920">
        <v>87246</v>
      </c>
      <c r="F34" s="920">
        <v>135069</v>
      </c>
      <c r="G34" s="920">
        <v>73982</v>
      </c>
      <c r="H34" s="920">
        <v>93458</v>
      </c>
      <c r="I34" s="920">
        <v>83335</v>
      </c>
      <c r="J34" s="920">
        <v>13277</v>
      </c>
      <c r="K34" s="912"/>
    </row>
    <row r="35" spans="1:11" s="444" customFormat="1" ht="10.5" customHeight="1">
      <c r="A35" s="914"/>
      <c r="B35" s="916" t="s">
        <v>217</v>
      </c>
      <c r="C35" s="915">
        <v>1608525</v>
      </c>
      <c r="D35" s="920">
        <v>35260</v>
      </c>
      <c r="E35" s="920">
        <v>846796</v>
      </c>
      <c r="F35" s="920">
        <v>726469</v>
      </c>
      <c r="G35" s="920">
        <v>282295</v>
      </c>
      <c r="H35" s="920">
        <v>482727</v>
      </c>
      <c r="I35" s="920">
        <v>833049</v>
      </c>
      <c r="J35" s="920">
        <v>10454</v>
      </c>
      <c r="K35" s="912"/>
    </row>
    <row r="36" spans="1:11" s="451" customFormat="1" ht="14.1" customHeight="1">
      <c r="A36" s="919"/>
      <c r="B36" s="918" t="s">
        <v>128</v>
      </c>
      <c r="C36" s="926">
        <v>37042186</v>
      </c>
      <c r="D36" s="917">
        <v>26601267</v>
      </c>
      <c r="E36" s="917">
        <v>7870828</v>
      </c>
      <c r="F36" s="917">
        <v>2570091</v>
      </c>
      <c r="G36" s="917">
        <v>16756781</v>
      </c>
      <c r="H36" s="917">
        <v>4531959</v>
      </c>
      <c r="I36" s="917">
        <v>14897078</v>
      </c>
      <c r="J36" s="917">
        <v>856368</v>
      </c>
      <c r="K36" s="912"/>
    </row>
    <row r="37" spans="1:11" s="444" customFormat="1" ht="10.5" customHeight="1">
      <c r="A37" s="914"/>
      <c r="B37" s="916" t="s">
        <v>13</v>
      </c>
      <c r="C37" s="915">
        <v>267717</v>
      </c>
      <c r="D37" s="920">
        <v>151393</v>
      </c>
      <c r="E37" s="920">
        <v>76159</v>
      </c>
      <c r="F37" s="920">
        <v>40165</v>
      </c>
      <c r="G37" s="920">
        <v>134571</v>
      </c>
      <c r="H37" s="920">
        <v>69196</v>
      </c>
      <c r="I37" s="920">
        <v>62886</v>
      </c>
      <c r="J37" s="920">
        <v>1064</v>
      </c>
      <c r="K37" s="912"/>
    </row>
    <row r="38" spans="1:11" s="444" customFormat="1" ht="10.5" customHeight="1">
      <c r="A38" s="914"/>
      <c r="B38" s="916" t="s">
        <v>14</v>
      </c>
      <c r="C38" s="915">
        <v>210079</v>
      </c>
      <c r="D38" s="920">
        <v>40847</v>
      </c>
      <c r="E38" s="920">
        <v>100635</v>
      </c>
      <c r="F38" s="920">
        <v>68597</v>
      </c>
      <c r="G38" s="920">
        <v>97330</v>
      </c>
      <c r="H38" s="920">
        <v>65601</v>
      </c>
      <c r="I38" s="920">
        <v>30067</v>
      </c>
      <c r="J38" s="920">
        <v>17081</v>
      </c>
      <c r="K38" s="912"/>
    </row>
    <row r="39" spans="1:11" s="444" customFormat="1" ht="10.5" customHeight="1">
      <c r="A39" s="914"/>
      <c r="B39" s="916" t="s">
        <v>15</v>
      </c>
      <c r="C39" s="915">
        <v>3211278</v>
      </c>
      <c r="D39" s="920">
        <v>1815662</v>
      </c>
      <c r="E39" s="920">
        <v>1127679</v>
      </c>
      <c r="F39" s="920">
        <v>267937</v>
      </c>
      <c r="G39" s="920">
        <v>1273634</v>
      </c>
      <c r="H39" s="920">
        <v>759914</v>
      </c>
      <c r="I39" s="920">
        <v>783314</v>
      </c>
      <c r="J39" s="920">
        <v>394416</v>
      </c>
      <c r="K39" s="912"/>
    </row>
    <row r="40" spans="1:11" s="444" customFormat="1" ht="10.5" customHeight="1">
      <c r="A40" s="914"/>
      <c r="B40" s="916" t="s">
        <v>16</v>
      </c>
      <c r="C40" s="915">
        <v>216535</v>
      </c>
      <c r="D40" s="920">
        <v>106474</v>
      </c>
      <c r="E40" s="920">
        <v>76831</v>
      </c>
      <c r="F40" s="920">
        <v>33230</v>
      </c>
      <c r="G40" s="920">
        <v>124608</v>
      </c>
      <c r="H40" s="920">
        <v>42716</v>
      </c>
      <c r="I40" s="920">
        <v>48125</v>
      </c>
      <c r="J40" s="920">
        <v>1086</v>
      </c>
      <c r="K40" s="912"/>
    </row>
    <row r="41" spans="1:11" s="444" customFormat="1" ht="10.5" customHeight="1">
      <c r="A41" s="914"/>
      <c r="B41" s="916" t="s">
        <v>17</v>
      </c>
      <c r="C41" s="915">
        <v>676314</v>
      </c>
      <c r="D41" s="920">
        <v>30875</v>
      </c>
      <c r="E41" s="920">
        <v>552601</v>
      </c>
      <c r="F41" s="920">
        <v>92838</v>
      </c>
      <c r="G41" s="920">
        <v>188772</v>
      </c>
      <c r="H41" s="920">
        <v>122922</v>
      </c>
      <c r="I41" s="920">
        <v>219367</v>
      </c>
      <c r="J41" s="920">
        <v>145253</v>
      </c>
      <c r="K41" s="912"/>
    </row>
    <row r="42" spans="1:11" s="444" customFormat="1" ht="10.5" customHeight="1">
      <c r="A42" s="914"/>
      <c r="B42" s="916" t="s">
        <v>18</v>
      </c>
      <c r="C42" s="915">
        <v>85193</v>
      </c>
      <c r="D42" s="920">
        <v>1511</v>
      </c>
      <c r="E42" s="920">
        <v>79686</v>
      </c>
      <c r="F42" s="920">
        <v>3996</v>
      </c>
      <c r="G42" s="920">
        <v>17797</v>
      </c>
      <c r="H42" s="920">
        <v>40165</v>
      </c>
      <c r="I42" s="920">
        <v>22232</v>
      </c>
      <c r="J42" s="920">
        <v>4999</v>
      </c>
      <c r="K42" s="912"/>
    </row>
    <row r="43" spans="1:11" s="444" customFormat="1" ht="10.5" customHeight="1">
      <c r="A43" s="914"/>
      <c r="B43" s="916" t="s">
        <v>218</v>
      </c>
      <c r="C43" s="915">
        <v>32314329</v>
      </c>
      <c r="D43" s="920">
        <v>24432295</v>
      </c>
      <c r="E43" s="920">
        <v>5823058</v>
      </c>
      <c r="F43" s="920">
        <v>2058976</v>
      </c>
      <c r="G43" s="920">
        <v>14903516</v>
      </c>
      <c r="H43" s="920">
        <v>3412144</v>
      </c>
      <c r="I43" s="920">
        <v>13707868</v>
      </c>
      <c r="J43" s="920">
        <v>290801</v>
      </c>
      <c r="K43" s="912"/>
    </row>
    <row r="44" spans="1:11" s="444" customFormat="1" ht="10.5" customHeight="1">
      <c r="A44" s="914"/>
      <c r="B44" s="916" t="s">
        <v>19</v>
      </c>
      <c r="C44" s="915">
        <v>60741</v>
      </c>
      <c r="D44" s="920">
        <v>22210</v>
      </c>
      <c r="E44" s="920">
        <v>34179</v>
      </c>
      <c r="F44" s="920">
        <v>4352</v>
      </c>
      <c r="G44" s="920">
        <v>16553</v>
      </c>
      <c r="H44" s="920">
        <v>19301</v>
      </c>
      <c r="I44" s="920">
        <v>23219</v>
      </c>
      <c r="J44" s="920">
        <v>1668</v>
      </c>
      <c r="K44" s="912"/>
    </row>
    <row r="45" spans="1:11" s="451" customFormat="1" ht="14.1" customHeight="1">
      <c r="A45" s="919"/>
      <c r="B45" s="918" t="s">
        <v>129</v>
      </c>
      <c r="C45" s="917">
        <v>59862549</v>
      </c>
      <c r="D45" s="917">
        <v>32864009</v>
      </c>
      <c r="E45" s="917">
        <v>18759269</v>
      </c>
      <c r="F45" s="917">
        <v>8239271</v>
      </c>
      <c r="G45" s="917">
        <v>30224038</v>
      </c>
      <c r="H45" s="917">
        <v>15733745</v>
      </c>
      <c r="I45" s="917">
        <v>9338218</v>
      </c>
      <c r="J45" s="917">
        <v>4566548</v>
      </c>
      <c r="K45" s="912"/>
    </row>
    <row r="46" spans="1:11" s="928" customFormat="1" ht="10.5" customHeight="1">
      <c r="A46" s="932"/>
      <c r="B46" s="931" t="s">
        <v>193</v>
      </c>
      <c r="C46" s="930">
        <v>49384507</v>
      </c>
      <c r="D46" s="930">
        <v>28024522</v>
      </c>
      <c r="E46" s="930">
        <v>15554699</v>
      </c>
      <c r="F46" s="930">
        <v>5805286</v>
      </c>
      <c r="G46" s="930">
        <v>27224185</v>
      </c>
      <c r="H46" s="930">
        <v>11902077</v>
      </c>
      <c r="I46" s="930">
        <v>6185161</v>
      </c>
      <c r="J46" s="930">
        <v>4073084</v>
      </c>
      <c r="K46" s="929"/>
    </row>
    <row r="47" spans="1:11" s="444" customFormat="1" ht="10.5" customHeight="1">
      <c r="A47" s="914"/>
      <c r="B47" s="927" t="s">
        <v>163</v>
      </c>
      <c r="C47" s="915">
        <v>48723848</v>
      </c>
      <c r="D47" s="920">
        <v>27934392</v>
      </c>
      <c r="E47" s="920">
        <v>15023509</v>
      </c>
      <c r="F47" s="920">
        <v>5765947</v>
      </c>
      <c r="G47" s="920">
        <v>27050168</v>
      </c>
      <c r="H47" s="920">
        <v>11772982</v>
      </c>
      <c r="I47" s="920">
        <v>5852910</v>
      </c>
      <c r="J47" s="920">
        <v>4047788</v>
      </c>
      <c r="K47" s="912"/>
    </row>
    <row r="48" spans="1:11" s="444" customFormat="1" ht="10.5" customHeight="1">
      <c r="A48" s="914"/>
      <c r="B48" s="927" t="s">
        <v>164</v>
      </c>
      <c r="C48" s="915">
        <v>660659</v>
      </c>
      <c r="D48" s="920">
        <v>90130</v>
      </c>
      <c r="E48" s="920">
        <v>531190</v>
      </c>
      <c r="F48" s="920">
        <v>39339</v>
      </c>
      <c r="G48" s="920">
        <v>174017</v>
      </c>
      <c r="H48" s="920">
        <v>129095</v>
      </c>
      <c r="I48" s="920">
        <v>332251</v>
      </c>
      <c r="J48" s="920">
        <v>25296</v>
      </c>
      <c r="K48" s="912"/>
    </row>
    <row r="49" spans="1:11" s="444" customFormat="1" ht="10.5" customHeight="1">
      <c r="A49" s="914"/>
      <c r="B49" s="916" t="s">
        <v>23</v>
      </c>
      <c r="C49" s="915">
        <v>93916</v>
      </c>
      <c r="D49" s="920">
        <v>30136</v>
      </c>
      <c r="E49" s="920">
        <v>52175</v>
      </c>
      <c r="F49" s="920">
        <v>11605</v>
      </c>
      <c r="G49" s="920">
        <v>64166</v>
      </c>
      <c r="H49" s="920">
        <v>18009</v>
      </c>
      <c r="I49" s="920">
        <v>9181</v>
      </c>
      <c r="J49" s="920">
        <v>2560</v>
      </c>
      <c r="K49" s="912"/>
    </row>
    <row r="50" spans="1:11" s="444" customFormat="1" ht="10.5" customHeight="1">
      <c r="A50" s="914"/>
      <c r="B50" s="916" t="s">
        <v>24</v>
      </c>
      <c r="C50" s="915">
        <v>3532310</v>
      </c>
      <c r="D50" s="920">
        <v>2279921</v>
      </c>
      <c r="E50" s="920">
        <v>853847</v>
      </c>
      <c r="F50" s="920">
        <v>398542</v>
      </c>
      <c r="G50" s="920">
        <v>719634</v>
      </c>
      <c r="H50" s="920">
        <v>1142997</v>
      </c>
      <c r="I50" s="920">
        <v>1619238</v>
      </c>
      <c r="J50" s="920">
        <v>50441</v>
      </c>
      <c r="K50" s="912"/>
    </row>
    <row r="51" spans="1:11" s="444" customFormat="1" ht="10.5" customHeight="1">
      <c r="A51" s="914"/>
      <c r="B51" s="916" t="s">
        <v>25</v>
      </c>
      <c r="C51" s="915">
        <v>888911</v>
      </c>
      <c r="D51" s="920">
        <v>714489</v>
      </c>
      <c r="E51" s="920">
        <v>124298</v>
      </c>
      <c r="F51" s="920">
        <v>50124</v>
      </c>
      <c r="G51" s="920">
        <v>124710</v>
      </c>
      <c r="H51" s="920">
        <v>634732</v>
      </c>
      <c r="I51" s="920">
        <v>128187</v>
      </c>
      <c r="J51" s="920">
        <v>1282</v>
      </c>
      <c r="K51" s="912"/>
    </row>
    <row r="52" spans="1:11" s="444" customFormat="1" ht="10.5" customHeight="1">
      <c r="A52" s="914"/>
      <c r="B52" s="916" t="s">
        <v>26</v>
      </c>
      <c r="C52" s="915">
        <v>409117</v>
      </c>
      <c r="D52" s="920">
        <v>272485</v>
      </c>
      <c r="E52" s="920">
        <v>61780</v>
      </c>
      <c r="F52" s="920">
        <v>74852</v>
      </c>
      <c r="G52" s="920">
        <v>205440</v>
      </c>
      <c r="H52" s="920">
        <v>134927</v>
      </c>
      <c r="I52" s="920">
        <v>68314</v>
      </c>
      <c r="J52" s="920">
        <v>436</v>
      </c>
      <c r="K52" s="912"/>
    </row>
    <row r="53" spans="1:11" s="444" customFormat="1" ht="10.5" customHeight="1">
      <c r="A53" s="914"/>
      <c r="B53" s="916" t="s">
        <v>27</v>
      </c>
      <c r="C53" s="915">
        <v>1817959</v>
      </c>
      <c r="D53" s="920">
        <v>275245</v>
      </c>
      <c r="E53" s="920">
        <v>177582</v>
      </c>
      <c r="F53" s="920">
        <v>1365132</v>
      </c>
      <c r="G53" s="920">
        <v>469753</v>
      </c>
      <c r="H53" s="920">
        <v>987064</v>
      </c>
      <c r="I53" s="920">
        <v>348161</v>
      </c>
      <c r="J53" s="920">
        <v>12981</v>
      </c>
      <c r="K53" s="912"/>
    </row>
    <row r="54" spans="1:11" s="444" customFormat="1" ht="10.5" customHeight="1">
      <c r="A54" s="914"/>
      <c r="B54" s="916" t="s">
        <v>28</v>
      </c>
      <c r="C54" s="915">
        <v>1770846</v>
      </c>
      <c r="D54" s="920">
        <v>246265</v>
      </c>
      <c r="E54" s="920">
        <v>1286617</v>
      </c>
      <c r="F54" s="920">
        <v>237964</v>
      </c>
      <c r="G54" s="920">
        <v>843214</v>
      </c>
      <c r="H54" s="920">
        <v>344585</v>
      </c>
      <c r="I54" s="920">
        <v>552797</v>
      </c>
      <c r="J54" s="920">
        <v>30250</v>
      </c>
      <c r="K54" s="912"/>
    </row>
    <row r="55" spans="1:11" s="444" customFormat="1" ht="10.5" customHeight="1">
      <c r="A55" s="914"/>
      <c r="B55" s="916" t="s">
        <v>29</v>
      </c>
      <c r="C55" s="915">
        <v>279157</v>
      </c>
      <c r="D55" s="920">
        <v>5407</v>
      </c>
      <c r="E55" s="920">
        <v>116648</v>
      </c>
      <c r="F55" s="920">
        <v>157102</v>
      </c>
      <c r="G55" s="920">
        <v>40927</v>
      </c>
      <c r="H55" s="920">
        <v>225855</v>
      </c>
      <c r="I55" s="920" t="s">
        <v>198</v>
      </c>
      <c r="J55" s="920">
        <v>12375</v>
      </c>
      <c r="K55" s="912"/>
    </row>
    <row r="56" spans="1:11" s="444" customFormat="1" ht="10.5" customHeight="1">
      <c r="A56" s="914"/>
      <c r="B56" s="916" t="s">
        <v>30</v>
      </c>
      <c r="C56" s="915">
        <v>324382</v>
      </c>
      <c r="D56" s="920">
        <v>147848</v>
      </c>
      <c r="E56" s="920">
        <v>123280</v>
      </c>
      <c r="F56" s="920">
        <v>53254</v>
      </c>
      <c r="G56" s="920">
        <v>203757</v>
      </c>
      <c r="H56" s="920">
        <v>76093</v>
      </c>
      <c r="I56" s="920">
        <v>43925</v>
      </c>
      <c r="J56" s="920">
        <v>607</v>
      </c>
      <c r="K56" s="912"/>
    </row>
    <row r="57" spans="1:11" s="444" customFormat="1" ht="10.5" customHeight="1">
      <c r="A57" s="914"/>
      <c r="B57" s="916" t="s">
        <v>31</v>
      </c>
      <c r="C57" s="915">
        <v>76239</v>
      </c>
      <c r="D57" s="920">
        <v>71287</v>
      </c>
      <c r="E57" s="920">
        <v>119</v>
      </c>
      <c r="F57" s="920">
        <v>4833</v>
      </c>
      <c r="G57" s="920">
        <v>23570</v>
      </c>
      <c r="H57" s="920">
        <v>15464</v>
      </c>
      <c r="I57" s="920">
        <v>22856</v>
      </c>
      <c r="J57" s="920">
        <v>14349</v>
      </c>
      <c r="K57" s="912"/>
    </row>
    <row r="58" spans="1:11" s="444" customFormat="1" ht="10.5" customHeight="1">
      <c r="A58" s="914"/>
      <c r="B58" s="916" t="s">
        <v>32</v>
      </c>
      <c r="C58" s="915">
        <v>665664</v>
      </c>
      <c r="D58" s="920">
        <v>206242</v>
      </c>
      <c r="E58" s="920">
        <v>387793</v>
      </c>
      <c r="F58" s="920">
        <v>71629</v>
      </c>
      <c r="G58" s="920">
        <v>144285</v>
      </c>
      <c r="H58" s="920">
        <v>198267</v>
      </c>
      <c r="I58" s="920">
        <v>234142</v>
      </c>
      <c r="J58" s="920">
        <v>88970</v>
      </c>
      <c r="K58" s="912"/>
    </row>
    <row r="59" spans="1:11" s="444" customFormat="1" ht="10.5" customHeight="1">
      <c r="A59" s="914"/>
      <c r="B59" s="916" t="s">
        <v>33</v>
      </c>
      <c r="C59" s="915">
        <v>619541</v>
      </c>
      <c r="D59" s="920">
        <v>590162</v>
      </c>
      <c r="E59" s="920">
        <v>20431</v>
      </c>
      <c r="F59" s="920">
        <v>8948</v>
      </c>
      <c r="G59" s="920">
        <v>160397</v>
      </c>
      <c r="H59" s="920">
        <v>53675</v>
      </c>
      <c r="I59" s="920">
        <v>126256</v>
      </c>
      <c r="J59" s="920">
        <v>279213</v>
      </c>
      <c r="K59" s="912"/>
    </row>
    <row r="60" spans="1:11" s="444" customFormat="1" ht="6" customHeight="1">
      <c r="A60" s="914"/>
      <c r="C60" s="925"/>
      <c r="D60" s="925"/>
      <c r="E60" s="925"/>
      <c r="F60" s="925"/>
      <c r="G60" s="920"/>
      <c r="H60" s="920"/>
      <c r="I60" s="920"/>
      <c r="J60" s="920"/>
      <c r="K60" s="912"/>
    </row>
    <row r="61" spans="1:11" s="743" customFormat="1" ht="10.5" customHeight="1">
      <c r="A61" s="911"/>
      <c r="B61" s="910" t="s">
        <v>958</v>
      </c>
      <c r="C61" s="905"/>
      <c r="D61" s="905"/>
      <c r="E61" s="905"/>
      <c r="F61" s="905"/>
      <c r="G61" s="920"/>
      <c r="H61" s="920"/>
      <c r="I61" s="920"/>
      <c r="J61" s="920"/>
      <c r="K61" s="909"/>
    </row>
    <row r="62" spans="1:11" s="743" customFormat="1" ht="10.5" customHeight="1">
      <c r="A62" s="911"/>
      <c r="B62" s="910" t="s">
        <v>961</v>
      </c>
      <c r="C62" s="905"/>
      <c r="D62" s="905"/>
      <c r="E62" s="905"/>
      <c r="F62" s="905"/>
      <c r="G62" s="920"/>
      <c r="H62" s="920"/>
      <c r="I62" s="920"/>
      <c r="J62" s="920"/>
      <c r="K62" s="909"/>
    </row>
    <row r="63" spans="1:11" s="743" customFormat="1" ht="11.1" customHeight="1">
      <c r="A63" s="911"/>
      <c r="B63" s="910" t="s">
        <v>965</v>
      </c>
      <c r="C63" s="905"/>
      <c r="D63" s="905"/>
      <c r="E63" s="905"/>
      <c r="F63" s="905"/>
      <c r="G63" s="920"/>
      <c r="H63" s="920"/>
      <c r="I63" s="920"/>
      <c r="J63" s="920"/>
      <c r="K63" s="909"/>
    </row>
    <row r="64" spans="1:11" s="451" customFormat="1" ht="20.100000000000001" customHeight="1">
      <c r="A64" s="919"/>
      <c r="B64" s="918" t="s">
        <v>130</v>
      </c>
      <c r="C64" s="926">
        <v>5670605</v>
      </c>
      <c r="D64" s="917">
        <v>1525609</v>
      </c>
      <c r="E64" s="917">
        <v>2520409</v>
      </c>
      <c r="F64" s="917">
        <v>1624587</v>
      </c>
      <c r="G64" s="917">
        <v>1755808</v>
      </c>
      <c r="H64" s="917">
        <v>1260721</v>
      </c>
      <c r="I64" s="917">
        <v>1787254</v>
      </c>
      <c r="J64" s="917">
        <v>866822</v>
      </c>
      <c r="K64" s="912"/>
    </row>
    <row r="65" spans="1:11" s="444" customFormat="1" ht="10.35" customHeight="1">
      <c r="A65" s="914"/>
      <c r="B65" s="916" t="s">
        <v>7</v>
      </c>
      <c r="C65" s="915">
        <v>305782</v>
      </c>
      <c r="D65" s="920">
        <v>108074</v>
      </c>
      <c r="E65" s="920">
        <v>189715</v>
      </c>
      <c r="F65" s="920">
        <v>7993</v>
      </c>
      <c r="G65" s="920">
        <v>206594</v>
      </c>
      <c r="H65" s="920">
        <v>47541</v>
      </c>
      <c r="I65" s="920">
        <v>43198</v>
      </c>
      <c r="J65" s="920">
        <v>8449</v>
      </c>
      <c r="K65" s="912"/>
    </row>
    <row r="66" spans="1:11" s="444" customFormat="1" ht="10.35" customHeight="1">
      <c r="A66" s="914"/>
      <c r="B66" s="916" t="s">
        <v>8</v>
      </c>
      <c r="C66" s="915">
        <v>1217043</v>
      </c>
      <c r="D66" s="920">
        <v>115041</v>
      </c>
      <c r="E66" s="920">
        <v>426234</v>
      </c>
      <c r="F66" s="920">
        <v>675768</v>
      </c>
      <c r="G66" s="920">
        <v>174190</v>
      </c>
      <c r="H66" s="920">
        <v>177928</v>
      </c>
      <c r="I66" s="920">
        <v>859129</v>
      </c>
      <c r="J66" s="920">
        <v>5796</v>
      </c>
      <c r="K66" s="912"/>
    </row>
    <row r="67" spans="1:11" s="444" customFormat="1" ht="10.35" customHeight="1">
      <c r="A67" s="914"/>
      <c r="B67" s="916" t="s">
        <v>9</v>
      </c>
      <c r="C67" s="915">
        <v>2780839</v>
      </c>
      <c r="D67" s="920">
        <v>755165</v>
      </c>
      <c r="E67" s="920">
        <v>1498216</v>
      </c>
      <c r="F67" s="920">
        <v>527458</v>
      </c>
      <c r="G67" s="920">
        <v>997954</v>
      </c>
      <c r="H67" s="920">
        <v>600502</v>
      </c>
      <c r="I67" s="920">
        <v>390648</v>
      </c>
      <c r="J67" s="920">
        <v>791735</v>
      </c>
      <c r="K67" s="912"/>
    </row>
    <row r="68" spans="1:11" s="444" customFormat="1" ht="10.35" customHeight="1">
      <c r="A68" s="914"/>
      <c r="B68" s="916" t="s">
        <v>10</v>
      </c>
      <c r="C68" s="915">
        <v>225653</v>
      </c>
      <c r="D68" s="920">
        <v>48821</v>
      </c>
      <c r="E68" s="920">
        <v>101754</v>
      </c>
      <c r="F68" s="920">
        <v>75078</v>
      </c>
      <c r="G68" s="920">
        <v>70344</v>
      </c>
      <c r="H68" s="920">
        <v>100598</v>
      </c>
      <c r="I68" s="920">
        <v>39808</v>
      </c>
      <c r="J68" s="920">
        <v>14903</v>
      </c>
      <c r="K68" s="912"/>
    </row>
    <row r="69" spans="1:11" s="444" customFormat="1" ht="10.35" customHeight="1">
      <c r="A69" s="914"/>
      <c r="B69" s="916" t="s">
        <v>11</v>
      </c>
      <c r="C69" s="915">
        <v>1055343</v>
      </c>
      <c r="D69" s="920">
        <v>498508</v>
      </c>
      <c r="E69" s="920">
        <v>262301</v>
      </c>
      <c r="F69" s="920">
        <v>294534</v>
      </c>
      <c r="G69" s="920">
        <v>277640</v>
      </c>
      <c r="H69" s="920">
        <v>303340</v>
      </c>
      <c r="I69" s="920">
        <v>454471</v>
      </c>
      <c r="J69" s="920">
        <v>19892</v>
      </c>
      <c r="K69" s="912"/>
    </row>
    <row r="70" spans="1:11" s="444" customFormat="1" ht="10.35" customHeight="1">
      <c r="A70" s="914"/>
      <c r="B70" s="916" t="s">
        <v>12</v>
      </c>
      <c r="C70" s="915">
        <v>85945</v>
      </c>
      <c r="D70" s="920" t="s">
        <v>198</v>
      </c>
      <c r="E70" s="920">
        <v>42189</v>
      </c>
      <c r="F70" s="920">
        <v>43756</v>
      </c>
      <c r="G70" s="920">
        <v>29086</v>
      </c>
      <c r="H70" s="920">
        <v>30812</v>
      </c>
      <c r="I70" s="920" t="s">
        <v>198</v>
      </c>
      <c r="J70" s="920">
        <v>26047</v>
      </c>
      <c r="K70" s="912"/>
    </row>
    <row r="71" spans="1:11" s="451" customFormat="1" ht="12.75" customHeight="1">
      <c r="A71" s="919"/>
      <c r="B71" s="933" t="s">
        <v>131</v>
      </c>
      <c r="C71" s="926">
        <v>5890318</v>
      </c>
      <c r="D71" s="917">
        <v>655886</v>
      </c>
      <c r="E71" s="917">
        <v>3221596</v>
      </c>
      <c r="F71" s="917">
        <v>2012836</v>
      </c>
      <c r="G71" s="917">
        <v>2251834</v>
      </c>
      <c r="H71" s="917">
        <v>1659919</v>
      </c>
      <c r="I71" s="917">
        <v>1666478</v>
      </c>
      <c r="J71" s="917">
        <v>312087</v>
      </c>
      <c r="K71" s="912"/>
    </row>
    <row r="72" spans="1:11" s="444" customFormat="1" ht="10.35" customHeight="1">
      <c r="A72" s="914"/>
      <c r="B72" s="916" t="s">
        <v>1</v>
      </c>
      <c r="C72" s="915">
        <v>1084404</v>
      </c>
      <c r="D72" s="920">
        <v>103715</v>
      </c>
      <c r="E72" s="920">
        <v>718850</v>
      </c>
      <c r="F72" s="920">
        <v>261839</v>
      </c>
      <c r="G72" s="920">
        <v>276855</v>
      </c>
      <c r="H72" s="920">
        <v>390930</v>
      </c>
      <c r="I72" s="920">
        <v>375847</v>
      </c>
      <c r="J72" s="920">
        <v>40772</v>
      </c>
      <c r="K72" s="912"/>
    </row>
    <row r="73" spans="1:11" s="444" customFormat="1" ht="10.35" customHeight="1">
      <c r="A73" s="914"/>
      <c r="B73" s="916" t="s">
        <v>2</v>
      </c>
      <c r="C73" s="915">
        <v>216886</v>
      </c>
      <c r="D73" s="920">
        <v>92184</v>
      </c>
      <c r="E73" s="920">
        <v>90980</v>
      </c>
      <c r="F73" s="920">
        <v>33722</v>
      </c>
      <c r="G73" s="920">
        <v>143117</v>
      </c>
      <c r="H73" s="920">
        <v>59323</v>
      </c>
      <c r="I73" s="920">
        <v>9933</v>
      </c>
      <c r="J73" s="920">
        <v>4513</v>
      </c>
      <c r="K73" s="912"/>
    </row>
    <row r="74" spans="1:11" s="444" customFormat="1" ht="10.35" customHeight="1">
      <c r="A74" s="914"/>
      <c r="B74" s="916" t="s">
        <v>219</v>
      </c>
      <c r="C74" s="915">
        <v>4589028</v>
      </c>
      <c r="D74" s="920">
        <v>459987</v>
      </c>
      <c r="E74" s="920">
        <v>2411766</v>
      </c>
      <c r="F74" s="920">
        <v>1717275</v>
      </c>
      <c r="G74" s="920">
        <v>1831862</v>
      </c>
      <c r="H74" s="920">
        <v>1209666</v>
      </c>
      <c r="I74" s="920">
        <v>1280698</v>
      </c>
      <c r="J74" s="920">
        <v>266802</v>
      </c>
      <c r="K74" s="912"/>
    </row>
    <row r="75" spans="1:11" s="451" customFormat="1" ht="12.75" customHeight="1">
      <c r="A75" s="919"/>
      <c r="B75" s="918" t="s">
        <v>132</v>
      </c>
      <c r="C75" s="926">
        <v>5908188</v>
      </c>
      <c r="D75" s="917">
        <v>2210600</v>
      </c>
      <c r="E75" s="917">
        <v>2834843</v>
      </c>
      <c r="F75" s="917">
        <v>862745</v>
      </c>
      <c r="G75" s="917">
        <v>2453647</v>
      </c>
      <c r="H75" s="917">
        <v>2122566</v>
      </c>
      <c r="I75" s="917">
        <v>946097</v>
      </c>
      <c r="J75" s="917">
        <v>385878</v>
      </c>
      <c r="K75" s="912"/>
    </row>
    <row r="76" spans="1:11" s="444" customFormat="1" ht="10.35" customHeight="1">
      <c r="A76" s="914"/>
      <c r="B76" s="916" t="s">
        <v>3</v>
      </c>
      <c r="C76" s="915">
        <v>436098</v>
      </c>
      <c r="D76" s="920">
        <v>157696</v>
      </c>
      <c r="E76" s="920">
        <v>150343</v>
      </c>
      <c r="F76" s="920">
        <v>128059</v>
      </c>
      <c r="G76" s="920">
        <v>150301</v>
      </c>
      <c r="H76" s="920">
        <v>152753</v>
      </c>
      <c r="I76" s="920">
        <v>130327</v>
      </c>
      <c r="J76" s="920">
        <v>2717</v>
      </c>
      <c r="K76" s="912"/>
    </row>
    <row r="77" spans="1:11" s="444" customFormat="1" ht="10.35" customHeight="1">
      <c r="A77" s="914"/>
      <c r="B77" s="916" t="s">
        <v>220</v>
      </c>
      <c r="C77" s="915">
        <v>4733119</v>
      </c>
      <c r="D77" s="920">
        <v>1881651</v>
      </c>
      <c r="E77" s="920">
        <v>2178784</v>
      </c>
      <c r="F77" s="920">
        <v>672684</v>
      </c>
      <c r="G77" s="920">
        <v>2172805</v>
      </c>
      <c r="H77" s="920">
        <v>1767611</v>
      </c>
      <c r="I77" s="920">
        <v>627511</v>
      </c>
      <c r="J77" s="920">
        <v>165192</v>
      </c>
      <c r="K77" s="912"/>
    </row>
    <row r="78" spans="1:11" s="444" customFormat="1" ht="10.35" customHeight="1">
      <c r="A78" s="914"/>
      <c r="B78" s="916" t="s">
        <v>4</v>
      </c>
      <c r="C78" s="915">
        <v>94865</v>
      </c>
      <c r="D78" s="920">
        <v>35090</v>
      </c>
      <c r="E78" s="920">
        <v>38063</v>
      </c>
      <c r="F78" s="920">
        <v>21712</v>
      </c>
      <c r="G78" s="920">
        <v>45378</v>
      </c>
      <c r="H78" s="920">
        <v>41804</v>
      </c>
      <c r="I78" s="920">
        <v>541</v>
      </c>
      <c r="J78" s="920">
        <v>7142</v>
      </c>
      <c r="K78" s="912"/>
    </row>
    <row r="79" spans="1:11" s="444" customFormat="1" ht="10.35" customHeight="1">
      <c r="A79" s="914"/>
      <c r="B79" s="916" t="s">
        <v>5</v>
      </c>
      <c r="C79" s="915">
        <v>211520</v>
      </c>
      <c r="D79" s="920">
        <v>86303</v>
      </c>
      <c r="E79" s="920">
        <v>96269</v>
      </c>
      <c r="F79" s="920">
        <v>28948</v>
      </c>
      <c r="G79" s="920">
        <v>79377</v>
      </c>
      <c r="H79" s="920">
        <v>63093</v>
      </c>
      <c r="I79" s="920">
        <v>68106</v>
      </c>
      <c r="J79" s="920">
        <v>944</v>
      </c>
      <c r="K79" s="912"/>
    </row>
    <row r="80" spans="1:11" s="444" customFormat="1" ht="10.35" customHeight="1">
      <c r="A80" s="914"/>
      <c r="B80" s="916" t="s">
        <v>6</v>
      </c>
      <c r="C80" s="915">
        <v>432586</v>
      </c>
      <c r="D80" s="920">
        <v>49860</v>
      </c>
      <c r="E80" s="920">
        <v>371384</v>
      </c>
      <c r="F80" s="920">
        <v>11342</v>
      </c>
      <c r="G80" s="920">
        <v>5786</v>
      </c>
      <c r="H80" s="920">
        <v>97305</v>
      </c>
      <c r="I80" s="920">
        <v>119612</v>
      </c>
      <c r="J80" s="920">
        <v>209883</v>
      </c>
      <c r="K80" s="912"/>
    </row>
    <row r="81" spans="1:11" s="451" customFormat="1" ht="12.75" customHeight="1">
      <c r="A81" s="919"/>
      <c r="B81" s="933" t="s">
        <v>133</v>
      </c>
      <c r="C81" s="926">
        <v>14011372</v>
      </c>
      <c r="D81" s="917">
        <v>6385308</v>
      </c>
      <c r="E81" s="917">
        <v>4519832</v>
      </c>
      <c r="F81" s="917">
        <v>3106232</v>
      </c>
      <c r="G81" s="917">
        <v>7043354</v>
      </c>
      <c r="H81" s="917">
        <v>3420570</v>
      </c>
      <c r="I81" s="917">
        <v>2981426</v>
      </c>
      <c r="J81" s="917">
        <v>566022</v>
      </c>
      <c r="K81" s="912"/>
    </row>
    <row r="82" spans="1:11" s="444" customFormat="1" ht="10.35" customHeight="1">
      <c r="A82" s="914"/>
      <c r="B82" s="916" t="s">
        <v>34</v>
      </c>
      <c r="C82" s="915">
        <v>3746960</v>
      </c>
      <c r="D82" s="920">
        <v>2735968</v>
      </c>
      <c r="E82" s="920">
        <v>450084</v>
      </c>
      <c r="F82" s="920">
        <v>560908</v>
      </c>
      <c r="G82" s="920">
        <v>2623185</v>
      </c>
      <c r="H82" s="920">
        <v>455814</v>
      </c>
      <c r="I82" s="920">
        <v>645914</v>
      </c>
      <c r="J82" s="920">
        <v>22047</v>
      </c>
      <c r="K82" s="912"/>
    </row>
    <row r="83" spans="1:11" s="444" customFormat="1" ht="10.35" customHeight="1">
      <c r="A83" s="914"/>
      <c r="B83" s="916" t="s">
        <v>35</v>
      </c>
      <c r="C83" s="915">
        <v>82742</v>
      </c>
      <c r="D83" s="920">
        <v>10442</v>
      </c>
      <c r="E83" s="920">
        <v>68355</v>
      </c>
      <c r="F83" s="920">
        <v>3945</v>
      </c>
      <c r="G83" s="920">
        <v>78697</v>
      </c>
      <c r="H83" s="920">
        <v>3834</v>
      </c>
      <c r="I83" s="920" t="s">
        <v>198</v>
      </c>
      <c r="J83" s="920">
        <v>211</v>
      </c>
      <c r="K83" s="912"/>
    </row>
    <row r="84" spans="1:11" s="444" customFormat="1" ht="10.35" customHeight="1">
      <c r="A84" s="914"/>
      <c r="B84" s="916" t="s">
        <v>36</v>
      </c>
      <c r="C84" s="915">
        <v>1314074</v>
      </c>
      <c r="D84" s="920">
        <v>331365</v>
      </c>
      <c r="E84" s="920">
        <v>689393</v>
      </c>
      <c r="F84" s="920">
        <v>293316</v>
      </c>
      <c r="G84" s="920">
        <v>514488</v>
      </c>
      <c r="H84" s="920">
        <v>292911</v>
      </c>
      <c r="I84" s="920">
        <v>245878</v>
      </c>
      <c r="J84" s="920">
        <v>260797</v>
      </c>
      <c r="K84" s="912"/>
    </row>
    <row r="85" spans="1:11" s="444" customFormat="1" ht="10.35" customHeight="1">
      <c r="A85" s="914"/>
      <c r="B85" s="916" t="s">
        <v>37</v>
      </c>
      <c r="C85" s="915">
        <v>1470754</v>
      </c>
      <c r="D85" s="920">
        <v>585334</v>
      </c>
      <c r="E85" s="920">
        <v>267932</v>
      </c>
      <c r="F85" s="920">
        <v>617488</v>
      </c>
      <c r="G85" s="920">
        <v>397383</v>
      </c>
      <c r="H85" s="920">
        <v>527050</v>
      </c>
      <c r="I85" s="920">
        <v>509987</v>
      </c>
      <c r="J85" s="920">
        <v>36334</v>
      </c>
      <c r="K85" s="912"/>
    </row>
    <row r="86" spans="1:11" s="444" customFormat="1" ht="10.35" customHeight="1">
      <c r="A86" s="914"/>
      <c r="B86" s="916" t="s">
        <v>221</v>
      </c>
      <c r="C86" s="915">
        <v>2040778</v>
      </c>
      <c r="D86" s="920">
        <v>615381</v>
      </c>
      <c r="E86" s="920">
        <v>891652</v>
      </c>
      <c r="F86" s="920">
        <v>533745</v>
      </c>
      <c r="G86" s="920">
        <v>718389</v>
      </c>
      <c r="H86" s="920">
        <v>795794</v>
      </c>
      <c r="I86" s="920">
        <v>342808</v>
      </c>
      <c r="J86" s="920">
        <v>183787</v>
      </c>
      <c r="K86" s="912"/>
    </row>
    <row r="87" spans="1:11" s="444" customFormat="1" ht="10.35" customHeight="1">
      <c r="A87" s="914"/>
      <c r="B87" s="916" t="s">
        <v>38</v>
      </c>
      <c r="C87" s="915">
        <v>3693773</v>
      </c>
      <c r="D87" s="920">
        <v>1742362</v>
      </c>
      <c r="E87" s="920">
        <v>1400379</v>
      </c>
      <c r="F87" s="920">
        <v>551032</v>
      </c>
      <c r="G87" s="920">
        <v>1832541</v>
      </c>
      <c r="H87" s="920">
        <v>703403</v>
      </c>
      <c r="I87" s="920">
        <v>1129279</v>
      </c>
      <c r="J87" s="920">
        <v>28550</v>
      </c>
      <c r="K87" s="912"/>
    </row>
    <row r="88" spans="1:11" s="444" customFormat="1" ht="10.35" customHeight="1">
      <c r="A88" s="914"/>
      <c r="B88" s="916" t="s">
        <v>39</v>
      </c>
      <c r="C88" s="915">
        <v>1662291</v>
      </c>
      <c r="D88" s="920">
        <v>364456</v>
      </c>
      <c r="E88" s="920">
        <v>752037</v>
      </c>
      <c r="F88" s="920">
        <v>545798</v>
      </c>
      <c r="G88" s="920">
        <v>878671</v>
      </c>
      <c r="H88" s="920">
        <v>641764</v>
      </c>
      <c r="I88" s="920">
        <v>107560</v>
      </c>
      <c r="J88" s="920">
        <v>34296</v>
      </c>
      <c r="K88" s="912"/>
    </row>
    <row r="89" spans="1:11" s="444" customFormat="1" ht="12.75" customHeight="1">
      <c r="A89" s="914"/>
      <c r="B89" s="936" t="s">
        <v>964</v>
      </c>
      <c r="C89" s="915">
        <v>224936079</v>
      </c>
      <c r="D89" s="935">
        <v>65674636</v>
      </c>
      <c r="E89" s="935">
        <v>144320173</v>
      </c>
      <c r="F89" s="935">
        <v>14941270</v>
      </c>
      <c r="G89" s="935">
        <v>62667013</v>
      </c>
      <c r="H89" s="935">
        <v>51275075</v>
      </c>
      <c r="I89" s="935">
        <v>107042135</v>
      </c>
      <c r="J89" s="935">
        <v>3951856</v>
      </c>
      <c r="K89" s="934"/>
    </row>
    <row r="90" spans="1:11" s="451" customFormat="1" ht="20.100000000000001" customHeight="1">
      <c r="A90" s="919"/>
      <c r="B90" s="440" t="s">
        <v>963</v>
      </c>
      <c r="C90" s="926">
        <v>157225029</v>
      </c>
      <c r="D90" s="923">
        <v>26808946</v>
      </c>
      <c r="E90" s="923">
        <v>123673175</v>
      </c>
      <c r="F90" s="923">
        <v>6742907</v>
      </c>
      <c r="G90" s="923">
        <v>41341734</v>
      </c>
      <c r="H90" s="923">
        <v>32356831</v>
      </c>
      <c r="I90" s="923">
        <v>81676089</v>
      </c>
      <c r="J90" s="923">
        <v>1850373</v>
      </c>
      <c r="K90" s="912"/>
    </row>
    <row r="91" spans="1:11" s="451" customFormat="1" ht="12.75" customHeight="1">
      <c r="A91" s="919"/>
      <c r="B91" s="918" t="s">
        <v>134</v>
      </c>
      <c r="C91" s="926">
        <v>9983537</v>
      </c>
      <c r="D91" s="917">
        <v>5162737</v>
      </c>
      <c r="E91" s="917">
        <v>4360451</v>
      </c>
      <c r="F91" s="917">
        <v>460349</v>
      </c>
      <c r="G91" s="917">
        <v>3149590</v>
      </c>
      <c r="H91" s="917">
        <v>2751773</v>
      </c>
      <c r="I91" s="917">
        <v>3920272</v>
      </c>
      <c r="J91" s="917">
        <v>161902</v>
      </c>
      <c r="K91" s="912"/>
    </row>
    <row r="92" spans="1:11" s="444" customFormat="1" ht="10.35" customHeight="1">
      <c r="A92" s="914"/>
      <c r="B92" s="916" t="s">
        <v>77</v>
      </c>
      <c r="C92" s="915">
        <v>308448</v>
      </c>
      <c r="D92" s="920">
        <v>217922</v>
      </c>
      <c r="E92" s="920">
        <v>59702</v>
      </c>
      <c r="F92" s="920">
        <v>30824</v>
      </c>
      <c r="G92" s="920">
        <v>218916</v>
      </c>
      <c r="H92" s="920">
        <v>50001</v>
      </c>
      <c r="I92" s="920">
        <v>32989</v>
      </c>
      <c r="J92" s="920">
        <v>6542</v>
      </c>
      <c r="K92" s="912"/>
    </row>
    <row r="93" spans="1:11" s="444" customFormat="1" ht="10.35" customHeight="1">
      <c r="A93" s="914"/>
      <c r="B93" s="916" t="s">
        <v>78</v>
      </c>
      <c r="C93" s="915">
        <v>2208473</v>
      </c>
      <c r="D93" s="920">
        <v>307273</v>
      </c>
      <c r="E93" s="920">
        <v>1896964</v>
      </c>
      <c r="F93" s="920">
        <v>4236</v>
      </c>
      <c r="G93" s="920">
        <v>276673</v>
      </c>
      <c r="H93" s="920">
        <v>196820</v>
      </c>
      <c r="I93" s="920">
        <v>1731755</v>
      </c>
      <c r="J93" s="920">
        <v>3225</v>
      </c>
      <c r="K93" s="912"/>
    </row>
    <row r="94" spans="1:11" s="444" customFormat="1" ht="10.35" customHeight="1">
      <c r="A94" s="914"/>
      <c r="B94" s="916" t="s">
        <v>79</v>
      </c>
      <c r="C94" s="915">
        <v>117924</v>
      </c>
      <c r="D94" s="920">
        <v>54556</v>
      </c>
      <c r="E94" s="920">
        <v>56562</v>
      </c>
      <c r="F94" s="920">
        <v>6806</v>
      </c>
      <c r="G94" s="920">
        <v>45474</v>
      </c>
      <c r="H94" s="920">
        <v>53568</v>
      </c>
      <c r="I94" s="920">
        <v>4209</v>
      </c>
      <c r="J94" s="920">
        <v>14673</v>
      </c>
      <c r="K94" s="912"/>
    </row>
    <row r="95" spans="1:11" s="444" customFormat="1" ht="10.35" customHeight="1">
      <c r="A95" s="914"/>
      <c r="B95" s="916" t="s">
        <v>80</v>
      </c>
      <c r="C95" s="915">
        <v>111183</v>
      </c>
      <c r="D95" s="920">
        <v>1062</v>
      </c>
      <c r="E95" s="920">
        <v>107643</v>
      </c>
      <c r="F95" s="920">
        <v>2478</v>
      </c>
      <c r="G95" s="920">
        <v>60777</v>
      </c>
      <c r="H95" s="920">
        <v>42809</v>
      </c>
      <c r="I95" s="920">
        <v>7597</v>
      </c>
      <c r="J95" s="920" t="s">
        <v>198</v>
      </c>
      <c r="K95" s="912"/>
    </row>
    <row r="96" spans="1:11" s="444" customFormat="1" ht="10.35" customHeight="1">
      <c r="A96" s="914"/>
      <c r="B96" s="916" t="s">
        <v>81</v>
      </c>
      <c r="C96" s="915">
        <v>1416838</v>
      </c>
      <c r="D96" s="920">
        <v>674443</v>
      </c>
      <c r="E96" s="920">
        <v>713515</v>
      </c>
      <c r="F96" s="920">
        <v>28880</v>
      </c>
      <c r="G96" s="920">
        <v>231395</v>
      </c>
      <c r="H96" s="920">
        <v>626564</v>
      </c>
      <c r="I96" s="920">
        <v>516141</v>
      </c>
      <c r="J96" s="920">
        <v>42738</v>
      </c>
      <c r="K96" s="912"/>
    </row>
    <row r="97" spans="1:11" s="444" customFormat="1" ht="10.35" customHeight="1">
      <c r="A97" s="914"/>
      <c r="B97" s="916" t="s">
        <v>82</v>
      </c>
      <c r="C97" s="915">
        <v>109846</v>
      </c>
      <c r="D97" s="920">
        <v>86317</v>
      </c>
      <c r="E97" s="920">
        <v>17782</v>
      </c>
      <c r="F97" s="920">
        <v>5747</v>
      </c>
      <c r="G97" s="920">
        <v>70118</v>
      </c>
      <c r="H97" s="920">
        <v>38932</v>
      </c>
      <c r="I97" s="920">
        <v>626</v>
      </c>
      <c r="J97" s="920">
        <v>170</v>
      </c>
      <c r="K97" s="912"/>
    </row>
    <row r="98" spans="1:11" s="444" customFormat="1" ht="10.35" customHeight="1">
      <c r="A98" s="914"/>
      <c r="B98" s="916" t="s">
        <v>83</v>
      </c>
      <c r="C98" s="915">
        <v>126238</v>
      </c>
      <c r="D98" s="920">
        <v>14345</v>
      </c>
      <c r="E98" s="920">
        <v>50734</v>
      </c>
      <c r="F98" s="920">
        <v>61159</v>
      </c>
      <c r="G98" s="920">
        <v>61769</v>
      </c>
      <c r="H98" s="920">
        <v>48180</v>
      </c>
      <c r="I98" s="920">
        <v>16229</v>
      </c>
      <c r="J98" s="920">
        <v>60</v>
      </c>
      <c r="K98" s="912"/>
    </row>
    <row r="99" spans="1:11" s="444" customFormat="1" ht="10.35" customHeight="1">
      <c r="A99" s="914"/>
      <c r="B99" s="916" t="s">
        <v>84</v>
      </c>
      <c r="C99" s="915">
        <v>128465</v>
      </c>
      <c r="D99" s="920">
        <v>42847</v>
      </c>
      <c r="E99" s="920">
        <v>83956</v>
      </c>
      <c r="F99" s="920">
        <v>1662</v>
      </c>
      <c r="G99" s="920">
        <v>53481</v>
      </c>
      <c r="H99" s="920">
        <v>59522</v>
      </c>
      <c r="I99" s="920">
        <v>14354</v>
      </c>
      <c r="J99" s="920">
        <v>1108</v>
      </c>
      <c r="K99" s="912"/>
    </row>
    <row r="100" spans="1:11" s="444" customFormat="1" ht="10.35" customHeight="1">
      <c r="A100" s="914"/>
      <c r="B100" s="916" t="s">
        <v>222</v>
      </c>
      <c r="C100" s="915">
        <v>3775821</v>
      </c>
      <c r="D100" s="920">
        <v>2606452</v>
      </c>
      <c r="E100" s="920">
        <v>856456</v>
      </c>
      <c r="F100" s="920">
        <v>312913</v>
      </c>
      <c r="G100" s="920">
        <v>1099969</v>
      </c>
      <c r="H100" s="920">
        <v>1399501</v>
      </c>
      <c r="I100" s="920">
        <v>1193774</v>
      </c>
      <c r="J100" s="920">
        <v>82577</v>
      </c>
      <c r="K100" s="912"/>
    </row>
    <row r="101" spans="1:11" s="444" customFormat="1" ht="10.35" customHeight="1">
      <c r="A101" s="914"/>
      <c r="B101" s="916" t="s">
        <v>85</v>
      </c>
      <c r="C101" s="915">
        <v>1680301</v>
      </c>
      <c r="D101" s="920">
        <v>1157520</v>
      </c>
      <c r="E101" s="920">
        <v>517137</v>
      </c>
      <c r="F101" s="920">
        <v>5644</v>
      </c>
      <c r="G101" s="920">
        <v>1031018</v>
      </c>
      <c r="H101" s="920">
        <v>235876</v>
      </c>
      <c r="I101" s="920">
        <v>402598</v>
      </c>
      <c r="J101" s="920">
        <v>10809</v>
      </c>
      <c r="K101" s="912"/>
    </row>
    <row r="102" spans="1:11" s="451" customFormat="1" ht="12.75" customHeight="1">
      <c r="A102" s="919"/>
      <c r="B102" s="933" t="s">
        <v>135</v>
      </c>
      <c r="C102" s="926">
        <v>5202304</v>
      </c>
      <c r="D102" s="917">
        <v>3685855</v>
      </c>
      <c r="E102" s="917">
        <v>1188272</v>
      </c>
      <c r="F102" s="917">
        <v>328177</v>
      </c>
      <c r="G102" s="917">
        <v>3121322</v>
      </c>
      <c r="H102" s="917">
        <v>791731</v>
      </c>
      <c r="I102" s="917">
        <v>1179405</v>
      </c>
      <c r="J102" s="917">
        <v>109846</v>
      </c>
      <c r="K102" s="912"/>
    </row>
    <row r="103" spans="1:11" s="444" customFormat="1" ht="10.35" customHeight="1">
      <c r="A103" s="914"/>
      <c r="B103" s="916" t="s">
        <v>223</v>
      </c>
      <c r="C103" s="915">
        <v>4330725</v>
      </c>
      <c r="D103" s="920">
        <v>3217116</v>
      </c>
      <c r="E103" s="920">
        <v>903582</v>
      </c>
      <c r="F103" s="920">
        <v>210027</v>
      </c>
      <c r="G103" s="920">
        <v>2508379</v>
      </c>
      <c r="H103" s="920">
        <v>649150</v>
      </c>
      <c r="I103" s="920">
        <v>1125970</v>
      </c>
      <c r="J103" s="920">
        <v>47226</v>
      </c>
      <c r="K103" s="912"/>
    </row>
    <row r="104" spans="1:11" s="444" customFormat="1" ht="10.35" customHeight="1">
      <c r="A104" s="914"/>
      <c r="B104" s="916" t="s">
        <v>46</v>
      </c>
      <c r="C104" s="915">
        <v>319823</v>
      </c>
      <c r="D104" s="920">
        <v>54952</v>
      </c>
      <c r="E104" s="920">
        <v>214529</v>
      </c>
      <c r="F104" s="920">
        <v>50342</v>
      </c>
      <c r="G104" s="920">
        <v>239717</v>
      </c>
      <c r="H104" s="920">
        <v>40037</v>
      </c>
      <c r="I104" s="920">
        <v>38956</v>
      </c>
      <c r="J104" s="920">
        <v>1113</v>
      </c>
      <c r="K104" s="912"/>
    </row>
    <row r="105" spans="1:11" s="444" customFormat="1" ht="10.35" customHeight="1">
      <c r="A105" s="914"/>
      <c r="B105" s="916" t="s">
        <v>47</v>
      </c>
      <c r="C105" s="915">
        <v>66091</v>
      </c>
      <c r="D105" s="920">
        <v>11392</v>
      </c>
      <c r="E105" s="920">
        <v>15486</v>
      </c>
      <c r="F105" s="920">
        <v>39213</v>
      </c>
      <c r="G105" s="920">
        <v>23259</v>
      </c>
      <c r="H105" s="920">
        <v>41780</v>
      </c>
      <c r="I105" s="920" t="s">
        <v>198</v>
      </c>
      <c r="J105" s="920">
        <v>1052</v>
      </c>
      <c r="K105" s="912"/>
    </row>
    <row r="106" spans="1:11" s="444" customFormat="1" ht="10.35" customHeight="1">
      <c r="A106" s="914"/>
      <c r="B106" s="916" t="s">
        <v>48</v>
      </c>
      <c r="C106" s="915">
        <v>41435</v>
      </c>
      <c r="D106" s="920">
        <v>12131</v>
      </c>
      <c r="E106" s="920">
        <v>23574</v>
      </c>
      <c r="F106" s="920">
        <v>5730</v>
      </c>
      <c r="G106" s="920">
        <v>31175</v>
      </c>
      <c r="H106" s="920">
        <v>9996</v>
      </c>
      <c r="I106" s="920">
        <v>264</v>
      </c>
      <c r="J106" s="920" t="s">
        <v>198</v>
      </c>
      <c r="K106" s="912"/>
    </row>
    <row r="107" spans="1:11" s="444" customFormat="1" ht="10.35" customHeight="1">
      <c r="A107" s="914"/>
      <c r="B107" s="916" t="s">
        <v>49</v>
      </c>
      <c r="C107" s="915">
        <v>155236</v>
      </c>
      <c r="D107" s="920">
        <v>138550</v>
      </c>
      <c r="E107" s="920">
        <v>9774</v>
      </c>
      <c r="F107" s="920">
        <v>6912</v>
      </c>
      <c r="G107" s="920">
        <v>118299</v>
      </c>
      <c r="H107" s="920">
        <v>18751</v>
      </c>
      <c r="I107" s="920">
        <v>14215</v>
      </c>
      <c r="J107" s="920">
        <v>3971</v>
      </c>
      <c r="K107" s="912"/>
    </row>
    <row r="108" spans="1:11" s="444" customFormat="1" ht="10.35" customHeight="1">
      <c r="A108" s="914"/>
      <c r="B108" s="916" t="s">
        <v>50</v>
      </c>
      <c r="C108" s="915">
        <v>288994</v>
      </c>
      <c r="D108" s="920">
        <v>251714</v>
      </c>
      <c r="E108" s="920">
        <v>21327</v>
      </c>
      <c r="F108" s="920">
        <v>15953</v>
      </c>
      <c r="G108" s="920">
        <v>200493</v>
      </c>
      <c r="H108" s="920">
        <v>32017</v>
      </c>
      <c r="I108" s="920" t="s">
        <v>198</v>
      </c>
      <c r="J108" s="920">
        <v>56484</v>
      </c>
      <c r="K108" s="912"/>
    </row>
    <row r="109" spans="1:11" s="451" customFormat="1" ht="12.75" customHeight="1">
      <c r="A109" s="919"/>
      <c r="B109" s="918" t="s">
        <v>136</v>
      </c>
      <c r="C109" s="926">
        <v>10153243</v>
      </c>
      <c r="D109" s="917">
        <v>4531405</v>
      </c>
      <c r="E109" s="917">
        <v>5001911</v>
      </c>
      <c r="F109" s="917">
        <v>619927</v>
      </c>
      <c r="G109" s="917">
        <v>5405052</v>
      </c>
      <c r="H109" s="917">
        <v>2754296</v>
      </c>
      <c r="I109" s="917">
        <v>1846430</v>
      </c>
      <c r="J109" s="917">
        <v>147465</v>
      </c>
      <c r="K109" s="912"/>
    </row>
    <row r="110" spans="1:11" s="444" customFormat="1" ht="10.35" customHeight="1">
      <c r="A110" s="914"/>
      <c r="B110" s="916" t="s">
        <v>40</v>
      </c>
      <c r="C110" s="915">
        <v>150795</v>
      </c>
      <c r="D110" s="920">
        <v>111706</v>
      </c>
      <c r="E110" s="920">
        <v>16865</v>
      </c>
      <c r="F110" s="920">
        <v>22224</v>
      </c>
      <c r="G110" s="920">
        <v>123773</v>
      </c>
      <c r="H110" s="920">
        <v>26274</v>
      </c>
      <c r="I110" s="920">
        <v>725</v>
      </c>
      <c r="J110" s="920">
        <v>23</v>
      </c>
      <c r="K110" s="912"/>
    </row>
    <row r="111" spans="1:11" s="444" customFormat="1" ht="10.35" customHeight="1">
      <c r="A111" s="914"/>
      <c r="B111" s="916" t="s">
        <v>41</v>
      </c>
      <c r="C111" s="915">
        <v>388218</v>
      </c>
      <c r="D111" s="920">
        <v>31483</v>
      </c>
      <c r="E111" s="920">
        <v>317134</v>
      </c>
      <c r="F111" s="920">
        <v>39601</v>
      </c>
      <c r="G111" s="920">
        <v>77746</v>
      </c>
      <c r="H111" s="920">
        <v>200895</v>
      </c>
      <c r="I111" s="920">
        <v>8440</v>
      </c>
      <c r="J111" s="920">
        <v>101137</v>
      </c>
      <c r="K111" s="912"/>
    </row>
    <row r="112" spans="1:11" s="444" customFormat="1" ht="10.35" customHeight="1">
      <c r="A112" s="914"/>
      <c r="B112" s="916" t="s">
        <v>42</v>
      </c>
      <c r="C112" s="915">
        <v>755127</v>
      </c>
      <c r="D112" s="920">
        <v>576519</v>
      </c>
      <c r="E112" s="920">
        <v>168268</v>
      </c>
      <c r="F112" s="920">
        <v>10340</v>
      </c>
      <c r="G112" s="920">
        <v>173596</v>
      </c>
      <c r="H112" s="920">
        <v>155242</v>
      </c>
      <c r="I112" s="920">
        <v>426060</v>
      </c>
      <c r="J112" s="920">
        <v>229</v>
      </c>
      <c r="K112" s="912"/>
    </row>
    <row r="113" spans="1:11" s="444" customFormat="1" ht="10.35" customHeight="1">
      <c r="A113" s="914"/>
      <c r="B113" s="916" t="s">
        <v>43</v>
      </c>
      <c r="C113" s="915">
        <v>17323</v>
      </c>
      <c r="D113" s="920">
        <v>5743</v>
      </c>
      <c r="E113" s="920">
        <v>10984</v>
      </c>
      <c r="F113" s="920">
        <v>596</v>
      </c>
      <c r="G113" s="920">
        <v>11280</v>
      </c>
      <c r="H113" s="920">
        <v>5436</v>
      </c>
      <c r="I113" s="920">
        <v>378</v>
      </c>
      <c r="J113" s="920">
        <v>229</v>
      </c>
      <c r="K113" s="912"/>
    </row>
    <row r="114" spans="1:11" s="444" customFormat="1" ht="10.35" customHeight="1">
      <c r="A114" s="914"/>
      <c r="B114" s="916" t="s">
        <v>224</v>
      </c>
      <c r="C114" s="915">
        <v>2481937</v>
      </c>
      <c r="D114" s="920">
        <v>1696245</v>
      </c>
      <c r="E114" s="920">
        <v>700809</v>
      </c>
      <c r="F114" s="920">
        <v>84883</v>
      </c>
      <c r="G114" s="920">
        <v>1107678</v>
      </c>
      <c r="H114" s="920">
        <v>814409</v>
      </c>
      <c r="I114" s="920">
        <v>542080</v>
      </c>
      <c r="J114" s="920">
        <v>17770</v>
      </c>
      <c r="K114" s="912"/>
    </row>
    <row r="115" spans="1:11" s="444" customFormat="1" ht="10.35" customHeight="1">
      <c r="A115" s="914"/>
      <c r="B115" s="916" t="s">
        <v>44</v>
      </c>
      <c r="C115" s="915">
        <v>387103</v>
      </c>
      <c r="D115" s="920">
        <v>335164</v>
      </c>
      <c r="E115" s="920">
        <v>5131</v>
      </c>
      <c r="F115" s="920">
        <v>46808</v>
      </c>
      <c r="G115" s="920">
        <v>330755</v>
      </c>
      <c r="H115" s="920">
        <v>25707</v>
      </c>
      <c r="I115" s="920">
        <v>30146</v>
      </c>
      <c r="J115" s="920">
        <v>495</v>
      </c>
      <c r="K115" s="912"/>
    </row>
    <row r="116" spans="1:11" s="444" customFormat="1" ht="10.35" customHeight="1">
      <c r="A116" s="914"/>
      <c r="B116" s="916" t="s">
        <v>45</v>
      </c>
      <c r="C116" s="915">
        <v>232227</v>
      </c>
      <c r="D116" s="920">
        <v>1388</v>
      </c>
      <c r="E116" s="920">
        <v>205762</v>
      </c>
      <c r="F116" s="920">
        <v>25077</v>
      </c>
      <c r="G116" s="920">
        <v>176626</v>
      </c>
      <c r="H116" s="920">
        <v>55152</v>
      </c>
      <c r="I116" s="920" t="s">
        <v>198</v>
      </c>
      <c r="J116" s="920">
        <v>449</v>
      </c>
      <c r="K116" s="912"/>
    </row>
    <row r="117" spans="1:11" s="444" customFormat="1" ht="10.35" customHeight="1">
      <c r="A117" s="914"/>
      <c r="B117" s="916" t="s">
        <v>225</v>
      </c>
      <c r="C117" s="915">
        <v>5740513</v>
      </c>
      <c r="D117" s="920">
        <v>1773157</v>
      </c>
      <c r="E117" s="920">
        <v>3576958</v>
      </c>
      <c r="F117" s="920">
        <v>390398</v>
      </c>
      <c r="G117" s="920">
        <v>3403598</v>
      </c>
      <c r="H117" s="920">
        <v>1471181</v>
      </c>
      <c r="I117" s="920">
        <v>838601</v>
      </c>
      <c r="J117" s="920">
        <v>27133</v>
      </c>
      <c r="K117" s="912"/>
    </row>
    <row r="118" spans="1:11" s="444" customFormat="1" ht="5.0999999999999996" customHeight="1">
      <c r="A118" s="914"/>
      <c r="C118" s="926"/>
      <c r="D118" s="925"/>
      <c r="E118" s="925"/>
      <c r="F118" s="925"/>
      <c r="G118" s="920"/>
      <c r="H118" s="920"/>
      <c r="I118" s="920"/>
      <c r="J118" s="920"/>
      <c r="K118" s="912"/>
    </row>
    <row r="119" spans="1:11" s="743" customFormat="1" ht="10.5" customHeight="1">
      <c r="A119" s="911"/>
      <c r="B119" s="910" t="s">
        <v>958</v>
      </c>
      <c r="C119" s="926"/>
      <c r="D119" s="905"/>
      <c r="E119" s="905"/>
      <c r="F119" s="905"/>
      <c r="G119" s="920"/>
      <c r="H119" s="920"/>
      <c r="I119" s="920"/>
      <c r="J119" s="920"/>
      <c r="K119" s="909"/>
    </row>
    <row r="120" spans="1:11" s="743" customFormat="1" ht="10.5" customHeight="1">
      <c r="A120" s="911"/>
      <c r="B120" s="910" t="s">
        <v>961</v>
      </c>
      <c r="C120" s="926"/>
      <c r="D120" s="905"/>
      <c r="E120" s="905"/>
      <c r="F120" s="905"/>
      <c r="G120" s="920"/>
      <c r="H120" s="920"/>
      <c r="I120" s="920"/>
      <c r="J120" s="920"/>
      <c r="K120" s="909"/>
    </row>
    <row r="121" spans="1:11" s="451" customFormat="1" ht="20.100000000000001" customHeight="1">
      <c r="A121" s="919"/>
      <c r="B121" s="933" t="s">
        <v>137</v>
      </c>
      <c r="C121" s="926">
        <v>4915034</v>
      </c>
      <c r="D121" s="917">
        <v>1214171</v>
      </c>
      <c r="E121" s="917">
        <v>3059284</v>
      </c>
      <c r="F121" s="917">
        <v>641579</v>
      </c>
      <c r="G121" s="917">
        <v>1750124</v>
      </c>
      <c r="H121" s="917">
        <v>2279355</v>
      </c>
      <c r="I121" s="917">
        <v>821702</v>
      </c>
      <c r="J121" s="917">
        <v>63853</v>
      </c>
      <c r="K121" s="912"/>
    </row>
    <row r="122" spans="1:11" s="444" customFormat="1" ht="10.9" customHeight="1">
      <c r="A122" s="914"/>
      <c r="B122" s="916" t="s">
        <v>86</v>
      </c>
      <c r="C122" s="915">
        <v>1230047</v>
      </c>
      <c r="D122" s="920">
        <v>40701</v>
      </c>
      <c r="E122" s="920">
        <v>1156658</v>
      </c>
      <c r="F122" s="920">
        <v>32688</v>
      </c>
      <c r="G122" s="920">
        <v>656759</v>
      </c>
      <c r="H122" s="920">
        <v>289991</v>
      </c>
      <c r="I122" s="920">
        <v>279608</v>
      </c>
      <c r="J122" s="920">
        <v>3689</v>
      </c>
      <c r="K122" s="912"/>
    </row>
    <row r="123" spans="1:11" s="444" customFormat="1" ht="10.9" customHeight="1">
      <c r="A123" s="914"/>
      <c r="B123" s="916" t="s">
        <v>87</v>
      </c>
      <c r="C123" s="915">
        <v>568607</v>
      </c>
      <c r="D123" s="920">
        <v>207930</v>
      </c>
      <c r="E123" s="920">
        <v>333626</v>
      </c>
      <c r="F123" s="920">
        <v>27051</v>
      </c>
      <c r="G123" s="920">
        <v>153015</v>
      </c>
      <c r="H123" s="920">
        <v>280440</v>
      </c>
      <c r="I123" s="920">
        <v>133931</v>
      </c>
      <c r="J123" s="920">
        <v>1221</v>
      </c>
      <c r="K123" s="912"/>
    </row>
    <row r="124" spans="1:11" s="444" customFormat="1" ht="10.9" customHeight="1">
      <c r="A124" s="914"/>
      <c r="B124" s="916" t="s">
        <v>88</v>
      </c>
      <c r="C124" s="915">
        <v>762344</v>
      </c>
      <c r="D124" s="920">
        <v>266058</v>
      </c>
      <c r="E124" s="920">
        <v>181219</v>
      </c>
      <c r="F124" s="920">
        <v>315067</v>
      </c>
      <c r="G124" s="920">
        <v>100108</v>
      </c>
      <c r="H124" s="920">
        <v>598695</v>
      </c>
      <c r="I124" s="920">
        <v>63491</v>
      </c>
      <c r="J124" s="920">
        <v>50</v>
      </c>
      <c r="K124" s="912"/>
    </row>
    <row r="125" spans="1:11" s="444" customFormat="1" ht="10.9" customHeight="1">
      <c r="A125" s="914"/>
      <c r="B125" s="916" t="s">
        <v>226</v>
      </c>
      <c r="C125" s="915">
        <v>2354036</v>
      </c>
      <c r="D125" s="920">
        <v>699482</v>
      </c>
      <c r="E125" s="920">
        <v>1387781</v>
      </c>
      <c r="F125" s="920">
        <v>266773</v>
      </c>
      <c r="G125" s="920">
        <v>840242</v>
      </c>
      <c r="H125" s="920">
        <v>1110229</v>
      </c>
      <c r="I125" s="920">
        <v>344672</v>
      </c>
      <c r="J125" s="920">
        <v>58893</v>
      </c>
      <c r="K125" s="912"/>
    </row>
    <row r="126" spans="1:11" s="451" customFormat="1" ht="15" customHeight="1">
      <c r="A126" s="919"/>
      <c r="B126" s="918" t="s">
        <v>138</v>
      </c>
      <c r="C126" s="926">
        <v>4009070</v>
      </c>
      <c r="D126" s="917">
        <v>1205976</v>
      </c>
      <c r="E126" s="917">
        <v>2343341</v>
      </c>
      <c r="F126" s="917">
        <v>459753</v>
      </c>
      <c r="G126" s="917">
        <v>1940496</v>
      </c>
      <c r="H126" s="917">
        <v>1230912</v>
      </c>
      <c r="I126" s="917">
        <v>753431</v>
      </c>
      <c r="J126" s="917">
        <v>84231</v>
      </c>
      <c r="K126" s="912"/>
    </row>
    <row r="127" spans="1:11" s="444" customFormat="1" ht="10.9" customHeight="1">
      <c r="A127" s="914"/>
      <c r="B127" s="916" t="s">
        <v>65</v>
      </c>
      <c r="C127" s="915">
        <v>277783</v>
      </c>
      <c r="D127" s="920">
        <v>220</v>
      </c>
      <c r="E127" s="920">
        <v>277563</v>
      </c>
      <c r="F127" s="920" t="s">
        <v>198</v>
      </c>
      <c r="G127" s="920">
        <v>149053</v>
      </c>
      <c r="H127" s="920">
        <v>43335</v>
      </c>
      <c r="I127" s="920">
        <v>82318</v>
      </c>
      <c r="J127" s="920">
        <v>3077</v>
      </c>
      <c r="K127" s="912"/>
    </row>
    <row r="128" spans="1:11" s="444" customFormat="1" ht="10.5" customHeight="1">
      <c r="A128" s="914"/>
      <c r="B128" s="916" t="s">
        <v>227</v>
      </c>
      <c r="C128" s="915">
        <v>1581947</v>
      </c>
      <c r="D128" s="920">
        <v>821810</v>
      </c>
      <c r="E128" s="920">
        <v>614690</v>
      </c>
      <c r="F128" s="920">
        <v>145447</v>
      </c>
      <c r="G128" s="920">
        <v>803529</v>
      </c>
      <c r="H128" s="920">
        <v>542182</v>
      </c>
      <c r="I128" s="920">
        <v>227823</v>
      </c>
      <c r="J128" s="920">
        <v>8413</v>
      </c>
      <c r="K128" s="912"/>
    </row>
    <row r="129" spans="1:11" s="444" customFormat="1" ht="10.9" customHeight="1">
      <c r="A129" s="914"/>
      <c r="B129" s="916" t="s">
        <v>66</v>
      </c>
      <c r="C129" s="915">
        <v>1321076</v>
      </c>
      <c r="D129" s="920">
        <v>297718</v>
      </c>
      <c r="E129" s="920">
        <v>976164</v>
      </c>
      <c r="F129" s="920">
        <v>47194</v>
      </c>
      <c r="G129" s="920">
        <v>535635</v>
      </c>
      <c r="H129" s="920">
        <v>343648</v>
      </c>
      <c r="I129" s="920">
        <v>371255</v>
      </c>
      <c r="J129" s="920">
        <v>70538</v>
      </c>
      <c r="K129" s="912"/>
    </row>
    <row r="130" spans="1:11" s="444" customFormat="1" ht="10.9" customHeight="1">
      <c r="A130" s="914"/>
      <c r="B130" s="916" t="s">
        <v>67</v>
      </c>
      <c r="C130" s="915">
        <v>21530</v>
      </c>
      <c r="D130" s="920" t="s">
        <v>198</v>
      </c>
      <c r="E130" s="920">
        <v>21530</v>
      </c>
      <c r="F130" s="920" t="s">
        <v>198</v>
      </c>
      <c r="G130" s="920">
        <v>14697</v>
      </c>
      <c r="H130" s="920">
        <v>6833</v>
      </c>
      <c r="I130" s="920" t="s">
        <v>198</v>
      </c>
      <c r="J130" s="920" t="s">
        <v>198</v>
      </c>
      <c r="K130" s="912"/>
    </row>
    <row r="131" spans="1:11" s="444" customFormat="1" ht="10.9" customHeight="1">
      <c r="A131" s="914"/>
      <c r="B131" s="916" t="s">
        <v>68</v>
      </c>
      <c r="C131" s="915">
        <v>578817</v>
      </c>
      <c r="D131" s="920">
        <v>114</v>
      </c>
      <c r="E131" s="920">
        <v>358734</v>
      </c>
      <c r="F131" s="920">
        <v>219969</v>
      </c>
      <c r="G131" s="920">
        <v>309584</v>
      </c>
      <c r="H131" s="920">
        <v>224381</v>
      </c>
      <c r="I131" s="920">
        <v>44254</v>
      </c>
      <c r="J131" s="920">
        <v>598</v>
      </c>
      <c r="K131" s="912"/>
    </row>
    <row r="132" spans="1:11" s="444" customFormat="1" ht="10.9" customHeight="1">
      <c r="A132" s="914"/>
      <c r="B132" s="916" t="s">
        <v>69</v>
      </c>
      <c r="C132" s="915">
        <v>227917</v>
      </c>
      <c r="D132" s="920">
        <v>86114</v>
      </c>
      <c r="E132" s="920">
        <v>94660</v>
      </c>
      <c r="F132" s="920">
        <v>47143</v>
      </c>
      <c r="G132" s="920">
        <v>127998</v>
      </c>
      <c r="H132" s="920">
        <v>70533</v>
      </c>
      <c r="I132" s="920">
        <v>27781</v>
      </c>
      <c r="J132" s="920">
        <v>1605</v>
      </c>
      <c r="K132" s="912"/>
    </row>
    <row r="133" spans="1:11" s="451" customFormat="1" ht="15" customHeight="1">
      <c r="A133" s="919"/>
      <c r="B133" s="933" t="s">
        <v>139</v>
      </c>
      <c r="C133" s="926">
        <v>4288986</v>
      </c>
      <c r="D133" s="917">
        <v>2429053</v>
      </c>
      <c r="E133" s="917">
        <v>806121</v>
      </c>
      <c r="F133" s="917">
        <v>1053812</v>
      </c>
      <c r="G133" s="917">
        <v>1863933</v>
      </c>
      <c r="H133" s="917">
        <v>1621072</v>
      </c>
      <c r="I133" s="917">
        <v>762339</v>
      </c>
      <c r="J133" s="917">
        <v>41642</v>
      </c>
      <c r="K133" s="912"/>
    </row>
    <row r="134" spans="1:11" s="444" customFormat="1" ht="10.9" customHeight="1">
      <c r="A134" s="914"/>
      <c r="B134" s="916" t="s">
        <v>92</v>
      </c>
      <c r="C134" s="915">
        <v>461554</v>
      </c>
      <c r="D134" s="920">
        <v>3632</v>
      </c>
      <c r="E134" s="920">
        <v>95290</v>
      </c>
      <c r="F134" s="920">
        <v>362632</v>
      </c>
      <c r="G134" s="920">
        <v>95627</v>
      </c>
      <c r="H134" s="920">
        <v>312730</v>
      </c>
      <c r="I134" s="920">
        <v>52222</v>
      </c>
      <c r="J134" s="920">
        <v>975</v>
      </c>
      <c r="K134" s="912"/>
    </row>
    <row r="135" spans="1:11" s="444" customFormat="1" ht="10.9" customHeight="1">
      <c r="A135" s="914"/>
      <c r="B135" s="916" t="s">
        <v>93</v>
      </c>
      <c r="C135" s="915">
        <v>397369</v>
      </c>
      <c r="D135" s="920">
        <v>311377</v>
      </c>
      <c r="E135" s="920">
        <v>46605</v>
      </c>
      <c r="F135" s="920">
        <v>39387</v>
      </c>
      <c r="G135" s="920">
        <v>329977</v>
      </c>
      <c r="H135" s="920">
        <v>57896</v>
      </c>
      <c r="I135" s="920">
        <v>8782</v>
      </c>
      <c r="J135" s="920">
        <v>714</v>
      </c>
      <c r="K135" s="912"/>
    </row>
    <row r="136" spans="1:11" s="444" customFormat="1" ht="10.9" customHeight="1">
      <c r="A136" s="914"/>
      <c r="B136" s="916" t="s">
        <v>94</v>
      </c>
      <c r="C136" s="915">
        <v>75193</v>
      </c>
      <c r="D136" s="920">
        <v>56884</v>
      </c>
      <c r="E136" s="920">
        <v>2860</v>
      </c>
      <c r="F136" s="920">
        <v>15449</v>
      </c>
      <c r="G136" s="920">
        <v>67098</v>
      </c>
      <c r="H136" s="920">
        <v>7637</v>
      </c>
      <c r="I136" s="920">
        <v>298</v>
      </c>
      <c r="J136" s="920">
        <v>160</v>
      </c>
      <c r="K136" s="912"/>
    </row>
    <row r="137" spans="1:11" s="444" customFormat="1" ht="10.9" customHeight="1">
      <c r="A137" s="914"/>
      <c r="B137" s="916" t="s">
        <v>228</v>
      </c>
      <c r="C137" s="915">
        <v>2937393</v>
      </c>
      <c r="D137" s="920">
        <v>1941554</v>
      </c>
      <c r="E137" s="920">
        <v>459215</v>
      </c>
      <c r="F137" s="920">
        <v>536624</v>
      </c>
      <c r="G137" s="920">
        <v>1145593</v>
      </c>
      <c r="H137" s="920">
        <v>1140286</v>
      </c>
      <c r="I137" s="920">
        <v>613108</v>
      </c>
      <c r="J137" s="920">
        <v>38406</v>
      </c>
      <c r="K137" s="912"/>
    </row>
    <row r="138" spans="1:11" s="444" customFormat="1" ht="10.9" customHeight="1">
      <c r="A138" s="914"/>
      <c r="B138" s="916" t="s">
        <v>95</v>
      </c>
      <c r="C138" s="915">
        <v>235759</v>
      </c>
      <c r="D138" s="920">
        <v>70441</v>
      </c>
      <c r="E138" s="920">
        <v>118623</v>
      </c>
      <c r="F138" s="920">
        <v>46695</v>
      </c>
      <c r="G138" s="920">
        <v>115414</v>
      </c>
      <c r="H138" s="920">
        <v>91054</v>
      </c>
      <c r="I138" s="920">
        <v>28068</v>
      </c>
      <c r="J138" s="920">
        <v>1223</v>
      </c>
      <c r="K138" s="912"/>
    </row>
    <row r="139" spans="1:11" s="444" customFormat="1" ht="10.9" customHeight="1">
      <c r="A139" s="914"/>
      <c r="B139" s="916" t="s">
        <v>96</v>
      </c>
      <c r="C139" s="915">
        <v>181718</v>
      </c>
      <c r="D139" s="920">
        <v>45165</v>
      </c>
      <c r="E139" s="920">
        <v>83528</v>
      </c>
      <c r="F139" s="920">
        <v>53025</v>
      </c>
      <c r="G139" s="920">
        <v>110224</v>
      </c>
      <c r="H139" s="920">
        <v>11469</v>
      </c>
      <c r="I139" s="920">
        <v>59861</v>
      </c>
      <c r="J139" s="920">
        <v>164</v>
      </c>
      <c r="K139" s="912"/>
    </row>
    <row r="140" spans="1:11" s="451" customFormat="1" ht="15" customHeight="1">
      <c r="A140" s="919"/>
      <c r="B140" s="933" t="s">
        <v>140</v>
      </c>
      <c r="C140" s="926">
        <v>7888678</v>
      </c>
      <c r="D140" s="917">
        <v>922001</v>
      </c>
      <c r="E140" s="917">
        <v>5680784</v>
      </c>
      <c r="F140" s="917">
        <v>1285893</v>
      </c>
      <c r="G140" s="917">
        <v>4893757</v>
      </c>
      <c r="H140" s="917">
        <v>2195141</v>
      </c>
      <c r="I140" s="917">
        <v>556175</v>
      </c>
      <c r="J140" s="917">
        <v>243605</v>
      </c>
      <c r="K140" s="912"/>
    </row>
    <row r="141" spans="1:11" s="444" customFormat="1" ht="10.9" customHeight="1">
      <c r="A141" s="914"/>
      <c r="B141" s="916" t="s">
        <v>89</v>
      </c>
      <c r="C141" s="915">
        <v>323085</v>
      </c>
      <c r="D141" s="920">
        <v>19884</v>
      </c>
      <c r="E141" s="920">
        <v>253660</v>
      </c>
      <c r="F141" s="920">
        <v>49541</v>
      </c>
      <c r="G141" s="920">
        <v>227546</v>
      </c>
      <c r="H141" s="920">
        <v>46486</v>
      </c>
      <c r="I141" s="920">
        <v>48747</v>
      </c>
      <c r="J141" s="920">
        <v>306</v>
      </c>
      <c r="K141" s="912"/>
    </row>
    <row r="142" spans="1:11" s="444" customFormat="1" ht="10.9" customHeight="1">
      <c r="A142" s="914"/>
      <c r="B142" s="916" t="s">
        <v>229</v>
      </c>
      <c r="C142" s="915">
        <v>3777123</v>
      </c>
      <c r="D142" s="920">
        <v>744664</v>
      </c>
      <c r="E142" s="920">
        <v>2275521</v>
      </c>
      <c r="F142" s="920">
        <v>756938</v>
      </c>
      <c r="G142" s="920">
        <v>1790382</v>
      </c>
      <c r="H142" s="920">
        <v>1563802</v>
      </c>
      <c r="I142" s="920">
        <v>374370</v>
      </c>
      <c r="J142" s="920">
        <v>48569</v>
      </c>
      <c r="K142" s="912"/>
    </row>
    <row r="143" spans="1:11" s="444" customFormat="1" ht="10.9" customHeight="1">
      <c r="A143" s="914"/>
      <c r="B143" s="916" t="s">
        <v>230</v>
      </c>
      <c r="C143" s="915">
        <v>694015</v>
      </c>
      <c r="D143" s="920">
        <v>32003</v>
      </c>
      <c r="E143" s="920">
        <v>325838</v>
      </c>
      <c r="F143" s="920">
        <v>336174</v>
      </c>
      <c r="G143" s="920">
        <v>272208</v>
      </c>
      <c r="H143" s="920">
        <v>301812</v>
      </c>
      <c r="I143" s="920">
        <v>115873</v>
      </c>
      <c r="J143" s="920">
        <v>4122</v>
      </c>
      <c r="K143" s="912"/>
    </row>
    <row r="144" spans="1:11" s="444" customFormat="1" ht="10.9" customHeight="1">
      <c r="A144" s="914"/>
      <c r="B144" s="916" t="s">
        <v>90</v>
      </c>
      <c r="C144" s="915">
        <v>3049168</v>
      </c>
      <c r="D144" s="920">
        <v>125450</v>
      </c>
      <c r="E144" s="920">
        <v>2822233</v>
      </c>
      <c r="F144" s="920">
        <v>101485</v>
      </c>
      <c r="G144" s="920">
        <v>2580185</v>
      </c>
      <c r="H144" s="920">
        <v>261190</v>
      </c>
      <c r="I144" s="920">
        <v>17185</v>
      </c>
      <c r="J144" s="920">
        <v>190608</v>
      </c>
      <c r="K144" s="912"/>
    </row>
    <row r="145" spans="1:11" s="444" customFormat="1" ht="10.9" customHeight="1">
      <c r="A145" s="914"/>
      <c r="B145" s="916" t="s">
        <v>91</v>
      </c>
      <c r="C145" s="915">
        <v>45287</v>
      </c>
      <c r="D145" s="920" t="s">
        <v>198</v>
      </c>
      <c r="E145" s="920">
        <v>3532</v>
      </c>
      <c r="F145" s="920">
        <v>41755</v>
      </c>
      <c r="G145" s="920">
        <v>23436</v>
      </c>
      <c r="H145" s="920">
        <v>21851</v>
      </c>
      <c r="I145" s="920" t="s">
        <v>198</v>
      </c>
      <c r="J145" s="920" t="s">
        <v>198</v>
      </c>
      <c r="K145" s="912"/>
    </row>
    <row r="146" spans="1:11" s="451" customFormat="1" ht="15" customHeight="1">
      <c r="A146" s="919"/>
      <c r="B146" s="918" t="s">
        <v>141</v>
      </c>
      <c r="C146" s="926">
        <v>92048746</v>
      </c>
      <c r="D146" s="917">
        <v>1080796</v>
      </c>
      <c r="E146" s="917">
        <v>90718834</v>
      </c>
      <c r="F146" s="917">
        <v>249116</v>
      </c>
      <c r="G146" s="917">
        <v>11501745</v>
      </c>
      <c r="H146" s="917">
        <v>9955475</v>
      </c>
      <c r="I146" s="917">
        <v>69963930</v>
      </c>
      <c r="J146" s="917">
        <v>627596</v>
      </c>
      <c r="K146" s="912"/>
    </row>
    <row r="147" spans="1:11" s="444" customFormat="1" ht="10.9" customHeight="1">
      <c r="A147" s="914"/>
      <c r="B147" s="916" t="s">
        <v>59</v>
      </c>
      <c r="C147" s="915">
        <v>3463867</v>
      </c>
      <c r="D147" s="920">
        <v>464588</v>
      </c>
      <c r="E147" s="920">
        <v>2908397</v>
      </c>
      <c r="F147" s="920">
        <v>90882</v>
      </c>
      <c r="G147" s="920">
        <v>1942364</v>
      </c>
      <c r="H147" s="920">
        <v>1069291</v>
      </c>
      <c r="I147" s="920">
        <v>417999</v>
      </c>
      <c r="J147" s="920">
        <v>34213</v>
      </c>
      <c r="K147" s="912"/>
    </row>
    <row r="148" spans="1:11" s="444" customFormat="1" ht="10.9" customHeight="1">
      <c r="A148" s="914"/>
      <c r="B148" s="916" t="s">
        <v>60</v>
      </c>
      <c r="C148" s="915">
        <v>207601</v>
      </c>
      <c r="D148" s="920">
        <v>6511</v>
      </c>
      <c r="E148" s="920">
        <v>195191</v>
      </c>
      <c r="F148" s="920">
        <v>5899</v>
      </c>
      <c r="G148" s="920">
        <v>11588</v>
      </c>
      <c r="H148" s="920">
        <v>78799</v>
      </c>
      <c r="I148" s="920">
        <v>114797</v>
      </c>
      <c r="J148" s="920">
        <v>2417</v>
      </c>
      <c r="K148" s="912"/>
    </row>
    <row r="149" spans="1:11" s="444" customFormat="1" ht="10.9" customHeight="1">
      <c r="A149" s="914"/>
      <c r="B149" s="916" t="s">
        <v>61</v>
      </c>
      <c r="C149" s="915">
        <v>47601</v>
      </c>
      <c r="D149" s="920">
        <v>6825</v>
      </c>
      <c r="E149" s="920">
        <v>37507</v>
      </c>
      <c r="F149" s="920">
        <v>3269</v>
      </c>
      <c r="G149" s="920">
        <v>21467</v>
      </c>
      <c r="H149" s="920">
        <v>24245</v>
      </c>
      <c r="I149" s="920" t="s">
        <v>198</v>
      </c>
      <c r="J149" s="920">
        <v>1889</v>
      </c>
      <c r="K149" s="912"/>
    </row>
    <row r="150" spans="1:11" s="444" customFormat="1" ht="10.9" customHeight="1">
      <c r="A150" s="914"/>
      <c r="B150" s="916" t="s">
        <v>231</v>
      </c>
      <c r="C150" s="915">
        <v>87892805</v>
      </c>
      <c r="D150" s="920">
        <v>589578</v>
      </c>
      <c r="E150" s="920">
        <v>87263107</v>
      </c>
      <c r="F150" s="920">
        <v>40120</v>
      </c>
      <c r="G150" s="920">
        <v>9267198</v>
      </c>
      <c r="H150" s="920">
        <v>8634184</v>
      </c>
      <c r="I150" s="920">
        <v>69415641</v>
      </c>
      <c r="J150" s="920">
        <v>575782</v>
      </c>
      <c r="K150" s="912"/>
    </row>
    <row r="151" spans="1:11" s="444" customFormat="1" ht="10.9" customHeight="1">
      <c r="A151" s="914"/>
      <c r="B151" s="916" t="s">
        <v>62</v>
      </c>
      <c r="C151" s="915">
        <v>133654</v>
      </c>
      <c r="D151" s="920">
        <v>3486</v>
      </c>
      <c r="E151" s="920">
        <v>21567</v>
      </c>
      <c r="F151" s="920">
        <v>108601</v>
      </c>
      <c r="G151" s="920">
        <v>41338</v>
      </c>
      <c r="H151" s="920">
        <v>75707</v>
      </c>
      <c r="I151" s="920">
        <v>12557</v>
      </c>
      <c r="J151" s="920">
        <v>4052</v>
      </c>
      <c r="K151" s="912"/>
    </row>
    <row r="152" spans="1:11" s="444" customFormat="1" ht="10.9" customHeight="1">
      <c r="A152" s="914"/>
      <c r="B152" s="916" t="s">
        <v>63</v>
      </c>
      <c r="C152" s="915">
        <v>61632</v>
      </c>
      <c r="D152" s="920">
        <v>6038</v>
      </c>
      <c r="E152" s="920">
        <v>55594</v>
      </c>
      <c r="F152" s="920" t="s">
        <v>198</v>
      </c>
      <c r="G152" s="920">
        <v>27165</v>
      </c>
      <c r="H152" s="920">
        <v>26792</v>
      </c>
      <c r="I152" s="920">
        <v>627</v>
      </c>
      <c r="J152" s="920">
        <v>7048</v>
      </c>
      <c r="K152" s="912"/>
    </row>
    <row r="153" spans="1:11" s="444" customFormat="1" ht="10.9" customHeight="1">
      <c r="A153" s="914"/>
      <c r="B153" s="916" t="s">
        <v>64</v>
      </c>
      <c r="C153" s="915">
        <v>241586</v>
      </c>
      <c r="D153" s="920">
        <v>3770</v>
      </c>
      <c r="E153" s="920">
        <v>237471</v>
      </c>
      <c r="F153" s="920">
        <v>345</v>
      </c>
      <c r="G153" s="920">
        <v>190625</v>
      </c>
      <c r="H153" s="920">
        <v>46457</v>
      </c>
      <c r="I153" s="920">
        <v>2309</v>
      </c>
      <c r="J153" s="920">
        <v>2195</v>
      </c>
      <c r="K153" s="912"/>
    </row>
    <row r="154" spans="1:11" s="451" customFormat="1" ht="21.95" customHeight="1">
      <c r="A154" s="919"/>
      <c r="B154" s="440" t="s">
        <v>962</v>
      </c>
      <c r="C154" s="917">
        <v>67503873</v>
      </c>
      <c r="D154" s="923">
        <v>38846721</v>
      </c>
      <c r="E154" s="923">
        <v>20643364</v>
      </c>
      <c r="F154" s="923">
        <v>8013787</v>
      </c>
      <c r="G154" s="923">
        <v>21291265</v>
      </c>
      <c r="H154" s="923">
        <v>18792479</v>
      </c>
      <c r="I154" s="923">
        <v>25318646</v>
      </c>
      <c r="J154" s="923">
        <v>2101483</v>
      </c>
      <c r="K154" s="912"/>
    </row>
    <row r="155" spans="1:11" s="451" customFormat="1" ht="15" customHeight="1">
      <c r="A155" s="919"/>
      <c r="B155" s="918" t="s">
        <v>142</v>
      </c>
      <c r="C155" s="917">
        <v>20169811</v>
      </c>
      <c r="D155" s="917">
        <v>16548747</v>
      </c>
      <c r="E155" s="917">
        <v>2645576</v>
      </c>
      <c r="F155" s="917">
        <v>975488</v>
      </c>
      <c r="G155" s="917">
        <v>3680130</v>
      </c>
      <c r="H155" s="917">
        <v>2017012</v>
      </c>
      <c r="I155" s="917">
        <v>14304716</v>
      </c>
      <c r="J155" s="917">
        <v>167953</v>
      </c>
      <c r="K155" s="912"/>
    </row>
    <row r="156" spans="1:11" s="444" customFormat="1" ht="10.9" customHeight="1">
      <c r="A156" s="914"/>
      <c r="B156" s="916" t="s">
        <v>70</v>
      </c>
      <c r="C156" s="915">
        <v>16253397</v>
      </c>
      <c r="D156" s="920">
        <v>15958337</v>
      </c>
      <c r="E156" s="920">
        <v>79876</v>
      </c>
      <c r="F156" s="920">
        <v>215184</v>
      </c>
      <c r="G156" s="920">
        <v>3220701</v>
      </c>
      <c r="H156" s="920">
        <v>602695</v>
      </c>
      <c r="I156" s="920">
        <v>12321731</v>
      </c>
      <c r="J156" s="920">
        <v>108270</v>
      </c>
      <c r="K156" s="912"/>
    </row>
    <row r="157" spans="1:11" s="444" customFormat="1" ht="10.9" customHeight="1">
      <c r="A157" s="914"/>
      <c r="B157" s="916" t="s">
        <v>71</v>
      </c>
      <c r="C157" s="915">
        <v>2489569</v>
      </c>
      <c r="D157" s="920">
        <v>174795</v>
      </c>
      <c r="E157" s="920">
        <v>2067182</v>
      </c>
      <c r="F157" s="920">
        <v>247592</v>
      </c>
      <c r="G157" s="920">
        <v>86075</v>
      </c>
      <c r="H157" s="920">
        <v>871713</v>
      </c>
      <c r="I157" s="920">
        <v>1507105</v>
      </c>
      <c r="J157" s="920">
        <v>24676</v>
      </c>
      <c r="K157" s="912"/>
    </row>
    <row r="158" spans="1:11" s="444" customFormat="1" ht="10.9" customHeight="1">
      <c r="A158" s="914"/>
      <c r="B158" s="916" t="s">
        <v>72</v>
      </c>
      <c r="C158" s="915">
        <v>693779</v>
      </c>
      <c r="D158" s="920">
        <v>168800</v>
      </c>
      <c r="E158" s="920">
        <v>114487</v>
      </c>
      <c r="F158" s="920">
        <v>410492</v>
      </c>
      <c r="G158" s="920">
        <v>155854</v>
      </c>
      <c r="H158" s="920">
        <v>100243</v>
      </c>
      <c r="I158" s="920">
        <v>436035</v>
      </c>
      <c r="J158" s="920">
        <v>1647</v>
      </c>
      <c r="K158" s="912"/>
    </row>
    <row r="159" spans="1:11" s="444" customFormat="1" ht="10.9" customHeight="1">
      <c r="A159" s="914"/>
      <c r="B159" s="916" t="s">
        <v>73</v>
      </c>
      <c r="C159" s="915">
        <v>733066</v>
      </c>
      <c r="D159" s="920">
        <v>246815</v>
      </c>
      <c r="E159" s="920">
        <v>384031</v>
      </c>
      <c r="F159" s="920">
        <v>102220</v>
      </c>
      <c r="G159" s="920">
        <v>217500</v>
      </c>
      <c r="H159" s="920">
        <v>442361</v>
      </c>
      <c r="I159" s="920">
        <v>39845</v>
      </c>
      <c r="J159" s="920">
        <v>33360</v>
      </c>
      <c r="K159" s="912"/>
    </row>
    <row r="160" spans="1:11" s="451" customFormat="1" ht="15" customHeight="1">
      <c r="A160" s="919"/>
      <c r="B160" s="918" t="s">
        <v>143</v>
      </c>
      <c r="C160" s="926">
        <v>9608929</v>
      </c>
      <c r="D160" s="917">
        <v>4518438</v>
      </c>
      <c r="E160" s="917">
        <v>2939367</v>
      </c>
      <c r="F160" s="917">
        <v>2151124</v>
      </c>
      <c r="G160" s="917">
        <v>1800852</v>
      </c>
      <c r="H160" s="917">
        <v>6373647</v>
      </c>
      <c r="I160" s="917">
        <v>1370115</v>
      </c>
      <c r="J160" s="917">
        <v>64315</v>
      </c>
      <c r="K160" s="912"/>
    </row>
    <row r="161" spans="1:11" s="928" customFormat="1" ht="10.9" customHeight="1">
      <c r="A161" s="932"/>
      <c r="B161" s="931" t="s">
        <v>144</v>
      </c>
      <c r="C161" s="930">
        <v>8865577</v>
      </c>
      <c r="D161" s="930">
        <v>4331248</v>
      </c>
      <c r="E161" s="930">
        <v>2408413</v>
      </c>
      <c r="F161" s="930">
        <v>2125916</v>
      </c>
      <c r="G161" s="930">
        <v>1299762</v>
      </c>
      <c r="H161" s="930">
        <v>6212889</v>
      </c>
      <c r="I161" s="930">
        <v>1314600</v>
      </c>
      <c r="J161" s="930">
        <v>38326</v>
      </c>
      <c r="K161" s="929"/>
    </row>
    <row r="162" spans="1:11" s="444" customFormat="1" ht="10.9" customHeight="1">
      <c r="A162" s="914"/>
      <c r="B162" s="927" t="s">
        <v>145</v>
      </c>
      <c r="C162" s="915">
        <v>8558008</v>
      </c>
      <c r="D162" s="920">
        <v>4331248</v>
      </c>
      <c r="E162" s="920">
        <v>2100844</v>
      </c>
      <c r="F162" s="920">
        <v>2125916</v>
      </c>
      <c r="G162" s="920">
        <v>1219690</v>
      </c>
      <c r="H162" s="920">
        <v>6040347</v>
      </c>
      <c r="I162" s="920">
        <v>1260485</v>
      </c>
      <c r="J162" s="920">
        <v>37486</v>
      </c>
      <c r="K162" s="912"/>
    </row>
    <row r="163" spans="1:11" s="444" customFormat="1" ht="10.9" customHeight="1">
      <c r="A163" s="914"/>
      <c r="B163" s="927" t="s">
        <v>146</v>
      </c>
      <c r="C163" s="915">
        <v>307569</v>
      </c>
      <c r="D163" s="920" t="s">
        <v>198</v>
      </c>
      <c r="E163" s="920">
        <v>307569</v>
      </c>
      <c r="F163" s="920" t="s">
        <v>198</v>
      </c>
      <c r="G163" s="920">
        <v>80072</v>
      </c>
      <c r="H163" s="920">
        <v>172542</v>
      </c>
      <c r="I163" s="920">
        <v>54115</v>
      </c>
      <c r="J163" s="920">
        <v>840</v>
      </c>
      <c r="K163" s="912"/>
    </row>
    <row r="164" spans="1:11" s="444" customFormat="1" ht="10.9" customHeight="1">
      <c r="A164" s="914"/>
      <c r="B164" s="916" t="s">
        <v>53</v>
      </c>
      <c r="C164" s="915">
        <v>208678</v>
      </c>
      <c r="D164" s="920">
        <v>57669</v>
      </c>
      <c r="E164" s="920">
        <v>149683</v>
      </c>
      <c r="F164" s="920">
        <v>1326</v>
      </c>
      <c r="G164" s="920">
        <v>145513</v>
      </c>
      <c r="H164" s="920">
        <v>50872</v>
      </c>
      <c r="I164" s="920">
        <v>7825</v>
      </c>
      <c r="J164" s="920">
        <v>4468</v>
      </c>
      <c r="K164" s="912"/>
    </row>
    <row r="165" spans="1:11" s="444" customFormat="1" ht="10.9" customHeight="1">
      <c r="A165" s="914"/>
      <c r="B165" s="916" t="s">
        <v>54</v>
      </c>
      <c r="C165" s="915">
        <v>26051</v>
      </c>
      <c r="D165" s="920">
        <v>9268</v>
      </c>
      <c r="E165" s="920">
        <v>16449</v>
      </c>
      <c r="F165" s="920">
        <v>334</v>
      </c>
      <c r="G165" s="920">
        <v>10152</v>
      </c>
      <c r="H165" s="920">
        <v>4991</v>
      </c>
      <c r="I165" s="920" t="s">
        <v>198</v>
      </c>
      <c r="J165" s="920">
        <v>10908</v>
      </c>
      <c r="K165" s="912"/>
    </row>
    <row r="166" spans="1:11" s="444" customFormat="1" ht="10.9" customHeight="1">
      <c r="A166" s="914"/>
      <c r="B166" s="916" t="s">
        <v>55</v>
      </c>
      <c r="C166" s="915">
        <v>35923</v>
      </c>
      <c r="D166" s="920" t="s">
        <v>198</v>
      </c>
      <c r="E166" s="920">
        <v>32545</v>
      </c>
      <c r="F166" s="920">
        <v>3378</v>
      </c>
      <c r="G166" s="920">
        <v>25842</v>
      </c>
      <c r="H166" s="920">
        <v>6549</v>
      </c>
      <c r="I166" s="920">
        <v>3378</v>
      </c>
      <c r="J166" s="920">
        <v>154</v>
      </c>
      <c r="K166" s="912"/>
    </row>
    <row r="167" spans="1:11" s="444" customFormat="1" ht="10.9" customHeight="1">
      <c r="A167" s="914"/>
      <c r="B167" s="916" t="s">
        <v>56</v>
      </c>
      <c r="C167" s="915">
        <v>113595</v>
      </c>
      <c r="D167" s="920">
        <v>6165</v>
      </c>
      <c r="E167" s="920">
        <v>106637</v>
      </c>
      <c r="F167" s="920">
        <v>793</v>
      </c>
      <c r="G167" s="920">
        <v>99163</v>
      </c>
      <c r="H167" s="920">
        <v>5250</v>
      </c>
      <c r="I167" s="920">
        <v>3017</v>
      </c>
      <c r="J167" s="920">
        <v>6165</v>
      </c>
      <c r="K167" s="912"/>
    </row>
    <row r="168" spans="1:11" s="444" customFormat="1" ht="10.9" customHeight="1">
      <c r="A168" s="914"/>
      <c r="B168" s="916" t="s">
        <v>57</v>
      </c>
      <c r="C168" s="915">
        <v>49727</v>
      </c>
      <c r="D168" s="920">
        <v>31796</v>
      </c>
      <c r="E168" s="920">
        <v>12849</v>
      </c>
      <c r="F168" s="920">
        <v>5082</v>
      </c>
      <c r="G168" s="920">
        <v>4421</v>
      </c>
      <c r="H168" s="920">
        <v>36865</v>
      </c>
      <c r="I168" s="920">
        <v>4798</v>
      </c>
      <c r="J168" s="920">
        <v>3643</v>
      </c>
      <c r="K168" s="912"/>
    </row>
    <row r="169" spans="1:11" s="444" customFormat="1" ht="10.9" customHeight="1">
      <c r="A169" s="914"/>
      <c r="B169" s="916" t="s">
        <v>58</v>
      </c>
      <c r="C169" s="915">
        <v>127989</v>
      </c>
      <c r="D169" s="920">
        <v>35590</v>
      </c>
      <c r="E169" s="920">
        <v>92399</v>
      </c>
      <c r="F169" s="920" t="s">
        <v>198</v>
      </c>
      <c r="G169" s="920">
        <v>99547</v>
      </c>
      <c r="H169" s="920">
        <v>10515</v>
      </c>
      <c r="I169" s="920">
        <v>17645</v>
      </c>
      <c r="J169" s="920">
        <v>282</v>
      </c>
      <c r="K169" s="912"/>
    </row>
    <row r="170" spans="1:11" s="444" customFormat="1" ht="10.9" customHeight="1">
      <c r="A170" s="914"/>
      <c r="B170" s="916" t="s">
        <v>123</v>
      </c>
      <c r="C170" s="915">
        <v>181389</v>
      </c>
      <c r="D170" s="920">
        <v>46702</v>
      </c>
      <c r="E170" s="920">
        <v>120392</v>
      </c>
      <c r="F170" s="920">
        <v>14295</v>
      </c>
      <c r="G170" s="920">
        <v>116452</v>
      </c>
      <c r="H170" s="920">
        <v>45716</v>
      </c>
      <c r="I170" s="920">
        <v>18852</v>
      </c>
      <c r="J170" s="920">
        <v>369</v>
      </c>
      <c r="K170" s="912"/>
    </row>
    <row r="171" spans="1:11" s="444" customFormat="1" ht="6" customHeight="1">
      <c r="A171" s="914"/>
      <c r="C171" s="925"/>
      <c r="D171" s="925"/>
      <c r="E171" s="925"/>
      <c r="F171" s="925"/>
      <c r="G171" s="907"/>
      <c r="H171" s="907"/>
      <c r="I171" s="907"/>
      <c r="J171" s="907"/>
      <c r="K171" s="912"/>
    </row>
    <row r="172" spans="1:11" s="743" customFormat="1" ht="10.5" customHeight="1">
      <c r="A172" s="911"/>
      <c r="B172" s="910" t="s">
        <v>958</v>
      </c>
      <c r="C172" s="925"/>
      <c r="D172" s="905"/>
      <c r="E172" s="905"/>
      <c r="F172" s="905"/>
      <c r="G172" s="925"/>
      <c r="H172" s="925"/>
      <c r="I172" s="925"/>
      <c r="J172" s="925"/>
      <c r="K172" s="909"/>
    </row>
    <row r="173" spans="1:11" s="743" customFormat="1" ht="10.5" customHeight="1">
      <c r="A173" s="911"/>
      <c r="B173" s="910" t="s">
        <v>961</v>
      </c>
      <c r="C173" s="925"/>
      <c r="D173" s="905"/>
      <c r="E173" s="905"/>
      <c r="F173" s="905"/>
      <c r="G173" s="925"/>
      <c r="H173" s="925"/>
      <c r="I173" s="925"/>
      <c r="J173" s="925"/>
      <c r="K173" s="909"/>
    </row>
    <row r="174" spans="1:11" s="451" customFormat="1" ht="20.100000000000001" customHeight="1">
      <c r="A174" s="919"/>
      <c r="B174" s="933" t="s">
        <v>147</v>
      </c>
      <c r="C174" s="926">
        <v>2385964</v>
      </c>
      <c r="D174" s="917">
        <v>733369</v>
      </c>
      <c r="E174" s="917">
        <v>1049732</v>
      </c>
      <c r="F174" s="917">
        <v>602863</v>
      </c>
      <c r="G174" s="917">
        <v>1113917</v>
      </c>
      <c r="H174" s="917">
        <v>843681</v>
      </c>
      <c r="I174" s="917">
        <v>402911</v>
      </c>
      <c r="J174" s="917">
        <v>25455</v>
      </c>
      <c r="K174" s="912"/>
    </row>
    <row r="175" spans="1:11" s="444" customFormat="1" ht="11.1" customHeight="1">
      <c r="A175" s="914"/>
      <c r="B175" s="916" t="s">
        <v>74</v>
      </c>
      <c r="C175" s="915">
        <v>247352</v>
      </c>
      <c r="D175" s="920">
        <v>125250</v>
      </c>
      <c r="E175" s="920">
        <v>113104</v>
      </c>
      <c r="F175" s="920">
        <v>8998</v>
      </c>
      <c r="G175" s="920">
        <v>151341</v>
      </c>
      <c r="H175" s="920">
        <v>64584</v>
      </c>
      <c r="I175" s="920">
        <v>30445</v>
      </c>
      <c r="J175" s="920">
        <v>982</v>
      </c>
      <c r="K175" s="912"/>
    </row>
    <row r="176" spans="1:11" s="444" customFormat="1" ht="11.1" customHeight="1">
      <c r="A176" s="914"/>
      <c r="B176" s="916" t="s">
        <v>232</v>
      </c>
      <c r="C176" s="915">
        <v>1910903</v>
      </c>
      <c r="D176" s="920">
        <v>590776</v>
      </c>
      <c r="E176" s="920">
        <v>793811</v>
      </c>
      <c r="F176" s="920">
        <v>526316</v>
      </c>
      <c r="G176" s="920">
        <v>833283</v>
      </c>
      <c r="H176" s="920">
        <v>702831</v>
      </c>
      <c r="I176" s="920">
        <v>363453</v>
      </c>
      <c r="J176" s="920">
        <v>11336</v>
      </c>
      <c r="K176" s="912"/>
    </row>
    <row r="177" spans="1:11" s="444" customFormat="1" ht="11.1" customHeight="1">
      <c r="A177" s="914"/>
      <c r="B177" s="916" t="s">
        <v>75</v>
      </c>
      <c r="C177" s="915">
        <v>83790</v>
      </c>
      <c r="D177" s="920">
        <v>6632</v>
      </c>
      <c r="E177" s="920">
        <v>22966</v>
      </c>
      <c r="F177" s="920">
        <v>54192</v>
      </c>
      <c r="G177" s="920">
        <v>21491</v>
      </c>
      <c r="H177" s="920">
        <v>61311</v>
      </c>
      <c r="I177" s="920" t="s">
        <v>198</v>
      </c>
      <c r="J177" s="920">
        <v>988</v>
      </c>
      <c r="K177" s="912"/>
    </row>
    <row r="178" spans="1:11" s="444" customFormat="1" ht="11.1" customHeight="1">
      <c r="A178" s="914"/>
      <c r="B178" s="916" t="s">
        <v>76</v>
      </c>
      <c r="C178" s="915">
        <v>143919</v>
      </c>
      <c r="D178" s="920">
        <v>10711</v>
      </c>
      <c r="E178" s="920">
        <v>119851</v>
      </c>
      <c r="F178" s="920">
        <v>13357</v>
      </c>
      <c r="G178" s="920">
        <v>107802</v>
      </c>
      <c r="H178" s="920">
        <v>14955</v>
      </c>
      <c r="I178" s="920">
        <v>9013</v>
      </c>
      <c r="J178" s="920">
        <v>12149</v>
      </c>
      <c r="K178" s="912"/>
    </row>
    <row r="179" spans="1:11" s="451" customFormat="1" ht="15" customHeight="1">
      <c r="A179" s="919"/>
      <c r="B179" s="918" t="s">
        <v>148</v>
      </c>
      <c r="C179" s="926">
        <v>6748237</v>
      </c>
      <c r="D179" s="917">
        <v>822390</v>
      </c>
      <c r="E179" s="917">
        <v>5538200</v>
      </c>
      <c r="F179" s="917">
        <v>387647</v>
      </c>
      <c r="G179" s="917">
        <v>1603317</v>
      </c>
      <c r="H179" s="917">
        <v>1541535</v>
      </c>
      <c r="I179" s="917">
        <v>3377388</v>
      </c>
      <c r="J179" s="917">
        <v>225997</v>
      </c>
      <c r="K179" s="912"/>
    </row>
    <row r="180" spans="1:11" s="444" customFormat="1" ht="11.1" customHeight="1">
      <c r="A180" s="914"/>
      <c r="B180" s="916" t="s">
        <v>111</v>
      </c>
      <c r="C180" s="915">
        <v>44915</v>
      </c>
      <c r="D180" s="920">
        <v>12168</v>
      </c>
      <c r="E180" s="920">
        <v>28497</v>
      </c>
      <c r="F180" s="920">
        <v>4250</v>
      </c>
      <c r="G180" s="920">
        <v>26686</v>
      </c>
      <c r="H180" s="920">
        <v>14169</v>
      </c>
      <c r="I180" s="920">
        <v>4060</v>
      </c>
      <c r="J180" s="920" t="s">
        <v>198</v>
      </c>
      <c r="K180" s="912"/>
    </row>
    <row r="181" spans="1:11" s="444" customFormat="1" ht="11.1" customHeight="1">
      <c r="A181" s="914"/>
      <c r="B181" s="916" t="s">
        <v>112</v>
      </c>
      <c r="C181" s="915">
        <v>93604</v>
      </c>
      <c r="D181" s="920">
        <v>9887</v>
      </c>
      <c r="E181" s="920">
        <v>71742</v>
      </c>
      <c r="F181" s="920">
        <v>11975</v>
      </c>
      <c r="G181" s="920">
        <v>56276</v>
      </c>
      <c r="H181" s="920">
        <v>30627</v>
      </c>
      <c r="I181" s="920">
        <v>5630</v>
      </c>
      <c r="J181" s="920">
        <v>1071</v>
      </c>
      <c r="K181" s="912"/>
    </row>
    <row r="182" spans="1:11" s="444" customFormat="1" ht="11.1" customHeight="1">
      <c r="A182" s="914"/>
      <c r="B182" s="916" t="s">
        <v>113</v>
      </c>
      <c r="C182" s="915">
        <v>784593</v>
      </c>
      <c r="D182" s="920" t="s">
        <v>198</v>
      </c>
      <c r="E182" s="920">
        <v>784016</v>
      </c>
      <c r="F182" s="920">
        <v>577</v>
      </c>
      <c r="G182" s="920">
        <v>3490</v>
      </c>
      <c r="H182" s="920">
        <v>781012</v>
      </c>
      <c r="I182" s="920">
        <v>91</v>
      </c>
      <c r="J182" s="920" t="s">
        <v>198</v>
      </c>
      <c r="K182" s="912"/>
    </row>
    <row r="183" spans="1:11" s="444" customFormat="1" ht="11.1" customHeight="1">
      <c r="A183" s="914"/>
      <c r="B183" s="916" t="s">
        <v>233</v>
      </c>
      <c r="C183" s="915">
        <v>2399630</v>
      </c>
      <c r="D183" s="920">
        <v>424384</v>
      </c>
      <c r="E183" s="920">
        <v>1680650</v>
      </c>
      <c r="F183" s="920">
        <v>294596</v>
      </c>
      <c r="G183" s="920">
        <v>1194225</v>
      </c>
      <c r="H183" s="920">
        <v>589036</v>
      </c>
      <c r="I183" s="920">
        <v>470702</v>
      </c>
      <c r="J183" s="920">
        <v>145667</v>
      </c>
      <c r="K183" s="912"/>
    </row>
    <row r="184" spans="1:11" s="444" customFormat="1" ht="11.1" customHeight="1">
      <c r="A184" s="914"/>
      <c r="B184" s="916" t="s">
        <v>114</v>
      </c>
      <c r="C184" s="915">
        <v>3402358</v>
      </c>
      <c r="D184" s="920">
        <v>375951</v>
      </c>
      <c r="E184" s="920">
        <v>2959460</v>
      </c>
      <c r="F184" s="920">
        <v>66947</v>
      </c>
      <c r="G184" s="920">
        <v>309408</v>
      </c>
      <c r="H184" s="920">
        <v>116786</v>
      </c>
      <c r="I184" s="920">
        <v>2896905</v>
      </c>
      <c r="J184" s="920">
        <v>79259</v>
      </c>
      <c r="K184" s="912"/>
    </row>
    <row r="185" spans="1:11" s="444" customFormat="1" ht="11.1" customHeight="1">
      <c r="A185" s="914"/>
      <c r="B185" s="916" t="s">
        <v>115</v>
      </c>
      <c r="C185" s="915">
        <v>23137</v>
      </c>
      <c r="D185" s="920" t="s">
        <v>198</v>
      </c>
      <c r="E185" s="920">
        <v>13835</v>
      </c>
      <c r="F185" s="920">
        <v>9302</v>
      </c>
      <c r="G185" s="920">
        <v>13232</v>
      </c>
      <c r="H185" s="920">
        <v>9905</v>
      </c>
      <c r="I185" s="920" t="s">
        <v>198</v>
      </c>
      <c r="J185" s="920" t="s">
        <v>198</v>
      </c>
      <c r="K185" s="912"/>
    </row>
    <row r="186" spans="1:11" s="451" customFormat="1" ht="15" customHeight="1">
      <c r="A186" s="919"/>
      <c r="B186" s="918" t="s">
        <v>149</v>
      </c>
      <c r="C186" s="926">
        <v>6429544</v>
      </c>
      <c r="D186" s="917">
        <v>2516882</v>
      </c>
      <c r="E186" s="917">
        <v>2561052</v>
      </c>
      <c r="F186" s="917">
        <v>1351610</v>
      </c>
      <c r="G186" s="917">
        <v>3749029</v>
      </c>
      <c r="H186" s="917">
        <v>1812708</v>
      </c>
      <c r="I186" s="917">
        <v>664348</v>
      </c>
      <c r="J186" s="917">
        <v>203459</v>
      </c>
      <c r="K186" s="912"/>
    </row>
    <row r="187" spans="1:11" s="928" customFormat="1" ht="11.1" customHeight="1">
      <c r="A187" s="932"/>
      <c r="B187" s="931" t="s">
        <v>150</v>
      </c>
      <c r="C187" s="930">
        <v>5916060</v>
      </c>
      <c r="D187" s="930">
        <v>2190874</v>
      </c>
      <c r="E187" s="930">
        <v>2391554</v>
      </c>
      <c r="F187" s="930">
        <v>1333632</v>
      </c>
      <c r="G187" s="930">
        <v>3372629</v>
      </c>
      <c r="H187" s="930">
        <v>1721837</v>
      </c>
      <c r="I187" s="930">
        <v>658970</v>
      </c>
      <c r="J187" s="930">
        <v>162624</v>
      </c>
      <c r="K187" s="929"/>
    </row>
    <row r="188" spans="1:11" s="444" customFormat="1" ht="11.1" customHeight="1">
      <c r="A188" s="914"/>
      <c r="B188" s="927" t="s">
        <v>241</v>
      </c>
      <c r="C188" s="915">
        <v>3107077</v>
      </c>
      <c r="D188" s="920">
        <v>1229361</v>
      </c>
      <c r="E188" s="920">
        <v>888893</v>
      </c>
      <c r="F188" s="920">
        <v>988823</v>
      </c>
      <c r="G188" s="920">
        <v>2322112</v>
      </c>
      <c r="H188" s="920">
        <v>606212</v>
      </c>
      <c r="I188" s="920">
        <v>73602</v>
      </c>
      <c r="J188" s="920">
        <v>105151</v>
      </c>
      <c r="K188" s="912"/>
    </row>
    <row r="189" spans="1:11" s="444" customFormat="1" ht="11.1" customHeight="1">
      <c r="A189" s="914"/>
      <c r="B189" s="927" t="s">
        <v>235</v>
      </c>
      <c r="C189" s="915">
        <v>23480</v>
      </c>
      <c r="D189" s="920">
        <v>2337</v>
      </c>
      <c r="E189" s="920">
        <v>18805</v>
      </c>
      <c r="F189" s="920">
        <v>2338</v>
      </c>
      <c r="G189" s="920">
        <v>18549</v>
      </c>
      <c r="H189" s="920">
        <v>3118</v>
      </c>
      <c r="I189" s="920">
        <v>1813</v>
      </c>
      <c r="J189" s="920" t="s">
        <v>198</v>
      </c>
      <c r="K189" s="912"/>
    </row>
    <row r="190" spans="1:11" s="444" customFormat="1" ht="11.1" customHeight="1">
      <c r="A190" s="914"/>
      <c r="B190" s="927" t="s">
        <v>210</v>
      </c>
      <c r="C190" s="915">
        <v>544156</v>
      </c>
      <c r="D190" s="920">
        <v>213899</v>
      </c>
      <c r="E190" s="920">
        <v>117505</v>
      </c>
      <c r="F190" s="920">
        <v>212752</v>
      </c>
      <c r="G190" s="920">
        <v>153351</v>
      </c>
      <c r="H190" s="920">
        <v>261496</v>
      </c>
      <c r="I190" s="920">
        <v>115338</v>
      </c>
      <c r="J190" s="920">
        <v>13971</v>
      </c>
      <c r="K190" s="912"/>
    </row>
    <row r="191" spans="1:11" s="444" customFormat="1" ht="11.1" customHeight="1">
      <c r="A191" s="914"/>
      <c r="B191" s="927" t="s">
        <v>236</v>
      </c>
      <c r="C191" s="915">
        <v>241459</v>
      </c>
      <c r="D191" s="920">
        <v>166323</v>
      </c>
      <c r="E191" s="920">
        <v>62739</v>
      </c>
      <c r="F191" s="920">
        <v>12397</v>
      </c>
      <c r="G191" s="920">
        <v>93595</v>
      </c>
      <c r="H191" s="920">
        <v>21744</v>
      </c>
      <c r="I191" s="920">
        <v>121793</v>
      </c>
      <c r="J191" s="920">
        <v>4327</v>
      </c>
      <c r="K191" s="912"/>
    </row>
    <row r="192" spans="1:11" s="444" customFormat="1" ht="11.1" customHeight="1">
      <c r="A192" s="914"/>
      <c r="B192" s="927" t="s">
        <v>237</v>
      </c>
      <c r="C192" s="915">
        <v>1999888</v>
      </c>
      <c r="D192" s="920">
        <v>578954</v>
      </c>
      <c r="E192" s="920">
        <v>1303612</v>
      </c>
      <c r="F192" s="920">
        <v>117322</v>
      </c>
      <c r="G192" s="920">
        <v>785022</v>
      </c>
      <c r="H192" s="920">
        <v>829267</v>
      </c>
      <c r="I192" s="920">
        <v>346424</v>
      </c>
      <c r="J192" s="920">
        <v>39175</v>
      </c>
      <c r="K192" s="912"/>
    </row>
    <row r="193" spans="1:11" s="444" customFormat="1" ht="11.1" customHeight="1">
      <c r="A193" s="914"/>
      <c r="B193" s="916" t="s">
        <v>97</v>
      </c>
      <c r="C193" s="915">
        <v>344512</v>
      </c>
      <c r="D193" s="920">
        <v>241953</v>
      </c>
      <c r="E193" s="920">
        <v>91163</v>
      </c>
      <c r="F193" s="920">
        <v>11396</v>
      </c>
      <c r="G193" s="920">
        <v>253701</v>
      </c>
      <c r="H193" s="920">
        <v>57069</v>
      </c>
      <c r="I193" s="920">
        <v>1422</v>
      </c>
      <c r="J193" s="920">
        <v>32320</v>
      </c>
      <c r="K193" s="912"/>
    </row>
    <row r="194" spans="1:11" s="444" customFormat="1" ht="11.1" customHeight="1">
      <c r="A194" s="914"/>
      <c r="B194" s="916" t="s">
        <v>98</v>
      </c>
      <c r="C194" s="915">
        <v>67900</v>
      </c>
      <c r="D194" s="920">
        <v>19629</v>
      </c>
      <c r="E194" s="920">
        <v>48271</v>
      </c>
      <c r="F194" s="920" t="s">
        <v>198</v>
      </c>
      <c r="G194" s="920">
        <v>50323</v>
      </c>
      <c r="H194" s="920">
        <v>10250</v>
      </c>
      <c r="I194" s="920">
        <v>2200</v>
      </c>
      <c r="J194" s="920">
        <v>5127</v>
      </c>
      <c r="K194" s="912"/>
    </row>
    <row r="195" spans="1:11" s="444" customFormat="1" ht="11.1" customHeight="1">
      <c r="A195" s="914"/>
      <c r="B195" s="916" t="s">
        <v>99</v>
      </c>
      <c r="C195" s="915">
        <v>36957</v>
      </c>
      <c r="D195" s="920">
        <v>33967</v>
      </c>
      <c r="E195" s="920">
        <v>1109</v>
      </c>
      <c r="F195" s="920">
        <v>1881</v>
      </c>
      <c r="G195" s="920">
        <v>29318</v>
      </c>
      <c r="H195" s="920">
        <v>4081</v>
      </c>
      <c r="I195" s="920">
        <v>1399</v>
      </c>
      <c r="J195" s="920">
        <v>2159</v>
      </c>
      <c r="K195" s="912"/>
    </row>
    <row r="196" spans="1:11" s="444" customFormat="1" ht="11.1" customHeight="1">
      <c r="A196" s="914"/>
      <c r="B196" s="916" t="s">
        <v>100</v>
      </c>
      <c r="C196" s="915">
        <v>33060</v>
      </c>
      <c r="D196" s="920">
        <v>7363</v>
      </c>
      <c r="E196" s="920">
        <v>25407</v>
      </c>
      <c r="F196" s="920">
        <v>290</v>
      </c>
      <c r="G196" s="920">
        <v>26589</v>
      </c>
      <c r="H196" s="920">
        <v>5940</v>
      </c>
      <c r="I196" s="920">
        <v>12</v>
      </c>
      <c r="J196" s="920">
        <v>519</v>
      </c>
      <c r="K196" s="912"/>
    </row>
    <row r="197" spans="1:11" s="444" customFormat="1" ht="11.1" customHeight="1">
      <c r="A197" s="914"/>
      <c r="B197" s="916" t="s">
        <v>101</v>
      </c>
      <c r="C197" s="915">
        <v>16520</v>
      </c>
      <c r="D197" s="920">
        <v>9846</v>
      </c>
      <c r="E197" s="920">
        <v>3034</v>
      </c>
      <c r="F197" s="920">
        <v>3640</v>
      </c>
      <c r="G197" s="920">
        <v>6767</v>
      </c>
      <c r="H197" s="920">
        <v>9043</v>
      </c>
      <c r="I197" s="920" t="s">
        <v>198</v>
      </c>
      <c r="J197" s="920">
        <v>710</v>
      </c>
      <c r="K197" s="912"/>
    </row>
    <row r="198" spans="1:11" s="444" customFormat="1" ht="11.1" customHeight="1">
      <c r="A198" s="914"/>
      <c r="B198" s="916" t="s">
        <v>102</v>
      </c>
      <c r="C198" s="915">
        <v>14535</v>
      </c>
      <c r="D198" s="920">
        <v>13250</v>
      </c>
      <c r="E198" s="920">
        <v>514</v>
      </c>
      <c r="F198" s="920">
        <v>771</v>
      </c>
      <c r="G198" s="920">
        <v>9702</v>
      </c>
      <c r="H198" s="920">
        <v>4488</v>
      </c>
      <c r="I198" s="920">
        <v>345</v>
      </c>
      <c r="J198" s="920" t="s">
        <v>198</v>
      </c>
      <c r="K198" s="912"/>
    </row>
    <row r="199" spans="1:11" s="451" customFormat="1" ht="15" customHeight="1">
      <c r="A199" s="919"/>
      <c r="B199" s="918" t="s">
        <v>151</v>
      </c>
      <c r="C199" s="926">
        <v>3065818</v>
      </c>
      <c r="D199" s="917">
        <v>1698331</v>
      </c>
      <c r="E199" s="917">
        <v>1221272</v>
      </c>
      <c r="F199" s="917">
        <v>146215</v>
      </c>
      <c r="G199" s="917">
        <v>531721</v>
      </c>
      <c r="H199" s="917">
        <v>1263969</v>
      </c>
      <c r="I199" s="917">
        <v>289962</v>
      </c>
      <c r="J199" s="917">
        <v>980166</v>
      </c>
      <c r="K199" s="912"/>
    </row>
    <row r="200" spans="1:11" s="444" customFormat="1" ht="11.1" customHeight="1">
      <c r="A200" s="914"/>
      <c r="B200" s="916" t="s">
        <v>107</v>
      </c>
      <c r="C200" s="915">
        <v>245620</v>
      </c>
      <c r="D200" s="920">
        <v>213469</v>
      </c>
      <c r="E200" s="920">
        <v>31564</v>
      </c>
      <c r="F200" s="920">
        <v>587</v>
      </c>
      <c r="G200" s="920">
        <v>99749</v>
      </c>
      <c r="H200" s="920">
        <v>108680</v>
      </c>
      <c r="I200" s="920">
        <v>31358</v>
      </c>
      <c r="J200" s="920">
        <v>5833</v>
      </c>
      <c r="K200" s="912"/>
    </row>
    <row r="201" spans="1:11" s="444" customFormat="1" ht="11.1" customHeight="1">
      <c r="A201" s="914"/>
      <c r="B201" s="916" t="s">
        <v>108</v>
      </c>
      <c r="C201" s="915">
        <v>7353</v>
      </c>
      <c r="D201" s="920">
        <v>2293</v>
      </c>
      <c r="E201" s="920">
        <v>4065</v>
      </c>
      <c r="F201" s="920">
        <v>995</v>
      </c>
      <c r="G201" s="920">
        <v>1738</v>
      </c>
      <c r="H201" s="920">
        <v>1783</v>
      </c>
      <c r="I201" s="920">
        <v>2898</v>
      </c>
      <c r="J201" s="920">
        <v>934</v>
      </c>
      <c r="K201" s="912"/>
    </row>
    <row r="202" spans="1:11" s="444" customFormat="1" ht="11.1" customHeight="1">
      <c r="A202" s="914"/>
      <c r="B202" s="916" t="s">
        <v>109</v>
      </c>
      <c r="C202" s="915">
        <v>154087</v>
      </c>
      <c r="D202" s="920">
        <v>21628</v>
      </c>
      <c r="E202" s="920">
        <v>72386</v>
      </c>
      <c r="F202" s="920">
        <v>60073</v>
      </c>
      <c r="G202" s="920">
        <v>127712</v>
      </c>
      <c r="H202" s="920">
        <v>23956</v>
      </c>
      <c r="I202" s="920">
        <v>2292</v>
      </c>
      <c r="J202" s="920">
        <v>127</v>
      </c>
      <c r="K202" s="912"/>
    </row>
    <row r="203" spans="1:11" s="444" customFormat="1" ht="11.1" customHeight="1">
      <c r="A203" s="914"/>
      <c r="B203" s="916" t="s">
        <v>110</v>
      </c>
      <c r="C203" s="915">
        <v>2658758</v>
      </c>
      <c r="D203" s="920">
        <v>1460941</v>
      </c>
      <c r="E203" s="920">
        <v>1113257</v>
      </c>
      <c r="F203" s="920">
        <v>84560</v>
      </c>
      <c r="G203" s="920">
        <v>302522</v>
      </c>
      <c r="H203" s="920">
        <v>1129550</v>
      </c>
      <c r="I203" s="920">
        <v>253414</v>
      </c>
      <c r="J203" s="920">
        <v>973272</v>
      </c>
      <c r="K203" s="912"/>
    </row>
    <row r="204" spans="1:11" s="451" customFormat="1" ht="15" customHeight="1">
      <c r="A204" s="919"/>
      <c r="B204" s="918" t="s">
        <v>152</v>
      </c>
      <c r="C204" s="926">
        <v>5422156</v>
      </c>
      <c r="D204" s="917">
        <v>2641242</v>
      </c>
      <c r="E204" s="917">
        <v>1564617</v>
      </c>
      <c r="F204" s="917">
        <v>1216297</v>
      </c>
      <c r="G204" s="917">
        <v>3725078</v>
      </c>
      <c r="H204" s="917">
        <v>1127231</v>
      </c>
      <c r="I204" s="917">
        <v>513784</v>
      </c>
      <c r="J204" s="917">
        <v>56063</v>
      </c>
      <c r="K204" s="912"/>
    </row>
    <row r="205" spans="1:11" s="444" customFormat="1" ht="11.1" customHeight="1">
      <c r="A205" s="914"/>
      <c r="B205" s="916" t="s">
        <v>51</v>
      </c>
      <c r="C205" s="915">
        <v>2796863</v>
      </c>
      <c r="D205" s="920">
        <v>2555853</v>
      </c>
      <c r="E205" s="920">
        <v>205173</v>
      </c>
      <c r="F205" s="920">
        <v>35837</v>
      </c>
      <c r="G205" s="920">
        <v>2575201</v>
      </c>
      <c r="H205" s="920">
        <v>79869</v>
      </c>
      <c r="I205" s="920">
        <v>109223</v>
      </c>
      <c r="J205" s="920">
        <v>32570</v>
      </c>
      <c r="K205" s="912"/>
    </row>
    <row r="206" spans="1:11" s="444" customFormat="1" ht="11.1" customHeight="1">
      <c r="A206" s="914"/>
      <c r="B206" s="916" t="s">
        <v>234</v>
      </c>
      <c r="C206" s="915">
        <v>1624199</v>
      </c>
      <c r="D206" s="920">
        <v>24833</v>
      </c>
      <c r="E206" s="920">
        <v>592505</v>
      </c>
      <c r="F206" s="920">
        <v>1006861</v>
      </c>
      <c r="G206" s="920">
        <v>719476</v>
      </c>
      <c r="H206" s="920">
        <v>762322</v>
      </c>
      <c r="I206" s="920">
        <v>122394</v>
      </c>
      <c r="J206" s="920">
        <v>20007</v>
      </c>
      <c r="K206" s="912"/>
    </row>
    <row r="207" spans="1:11" s="444" customFormat="1" ht="11.1" customHeight="1">
      <c r="A207" s="914"/>
      <c r="B207" s="916" t="s">
        <v>52</v>
      </c>
      <c r="C207" s="915">
        <v>1001094</v>
      </c>
      <c r="D207" s="920">
        <v>60556</v>
      </c>
      <c r="E207" s="920">
        <v>766939</v>
      </c>
      <c r="F207" s="920">
        <v>173599</v>
      </c>
      <c r="G207" s="920">
        <v>430401</v>
      </c>
      <c r="H207" s="920">
        <v>285040</v>
      </c>
      <c r="I207" s="920">
        <v>282167</v>
      </c>
      <c r="J207" s="920">
        <v>3486</v>
      </c>
      <c r="K207" s="912"/>
    </row>
    <row r="208" spans="1:11" s="451" customFormat="1" ht="15" customHeight="1">
      <c r="A208" s="919"/>
      <c r="B208" s="918" t="s">
        <v>153</v>
      </c>
      <c r="C208" s="926">
        <v>2578694</v>
      </c>
      <c r="D208" s="917">
        <v>837885</v>
      </c>
      <c r="E208" s="917">
        <v>1554066</v>
      </c>
      <c r="F208" s="917">
        <v>186743</v>
      </c>
      <c r="G208" s="917">
        <v>1420886</v>
      </c>
      <c r="H208" s="917">
        <v>808274</v>
      </c>
      <c r="I208" s="917">
        <v>286031</v>
      </c>
      <c r="J208" s="917">
        <v>63503</v>
      </c>
      <c r="K208" s="912"/>
    </row>
    <row r="209" spans="1:11" s="928" customFormat="1" ht="15" customHeight="1">
      <c r="A209" s="932"/>
      <c r="B209" s="931" t="s">
        <v>162</v>
      </c>
      <c r="C209" s="930">
        <v>1250356</v>
      </c>
      <c r="D209" s="930">
        <v>430567</v>
      </c>
      <c r="E209" s="930">
        <v>729353</v>
      </c>
      <c r="F209" s="930">
        <v>90436</v>
      </c>
      <c r="G209" s="930">
        <v>717426</v>
      </c>
      <c r="H209" s="930">
        <v>300021</v>
      </c>
      <c r="I209" s="930">
        <v>171170</v>
      </c>
      <c r="J209" s="930">
        <v>61739</v>
      </c>
      <c r="K209" s="929"/>
    </row>
    <row r="210" spans="1:11" s="444" customFormat="1" ht="11.1" customHeight="1">
      <c r="A210" s="914"/>
      <c r="B210" s="927" t="s">
        <v>165</v>
      </c>
      <c r="C210" s="915">
        <v>1174653</v>
      </c>
      <c r="D210" s="920">
        <v>362137</v>
      </c>
      <c r="E210" s="920">
        <v>723863</v>
      </c>
      <c r="F210" s="920">
        <v>88653</v>
      </c>
      <c r="G210" s="920">
        <v>649195</v>
      </c>
      <c r="H210" s="920">
        <v>298020</v>
      </c>
      <c r="I210" s="920">
        <v>171170</v>
      </c>
      <c r="J210" s="920">
        <v>56268</v>
      </c>
      <c r="K210" s="912"/>
    </row>
    <row r="211" spans="1:11" s="444" customFormat="1" ht="11.1" customHeight="1">
      <c r="A211" s="914"/>
      <c r="B211" s="927" t="s">
        <v>166</v>
      </c>
      <c r="C211" s="915">
        <v>75703</v>
      </c>
      <c r="D211" s="920">
        <v>68430</v>
      </c>
      <c r="E211" s="920">
        <v>5490</v>
      </c>
      <c r="F211" s="920">
        <v>1783</v>
      </c>
      <c r="G211" s="920">
        <v>68231</v>
      </c>
      <c r="H211" s="920">
        <v>2001</v>
      </c>
      <c r="I211" s="920" t="s">
        <v>198</v>
      </c>
      <c r="J211" s="920">
        <v>5471</v>
      </c>
      <c r="K211" s="912"/>
    </row>
    <row r="212" spans="1:11" s="444" customFormat="1" ht="11.1" customHeight="1">
      <c r="A212" s="914"/>
      <c r="B212" s="916" t="s">
        <v>116</v>
      </c>
      <c r="C212" s="915">
        <v>22014</v>
      </c>
      <c r="D212" s="920">
        <v>7788</v>
      </c>
      <c r="E212" s="920" t="s">
        <v>198</v>
      </c>
      <c r="F212" s="920">
        <v>14226</v>
      </c>
      <c r="G212" s="920">
        <v>7788</v>
      </c>
      <c r="H212" s="920">
        <v>14226</v>
      </c>
      <c r="I212" s="920" t="s">
        <v>198</v>
      </c>
      <c r="J212" s="920" t="s">
        <v>198</v>
      </c>
      <c r="K212" s="912"/>
    </row>
    <row r="213" spans="1:11" s="444" customFormat="1" ht="11.1" customHeight="1">
      <c r="A213" s="914"/>
      <c r="B213" s="916" t="s">
        <v>117</v>
      </c>
      <c r="C213" s="915">
        <v>200562</v>
      </c>
      <c r="D213" s="920">
        <v>154643</v>
      </c>
      <c r="E213" s="920">
        <v>17865</v>
      </c>
      <c r="F213" s="920">
        <v>28054</v>
      </c>
      <c r="G213" s="920">
        <v>156606</v>
      </c>
      <c r="H213" s="920">
        <v>39240</v>
      </c>
      <c r="I213" s="920">
        <v>3244</v>
      </c>
      <c r="J213" s="920">
        <v>1472</v>
      </c>
      <c r="K213" s="912"/>
    </row>
    <row r="214" spans="1:11" s="444" customFormat="1" ht="11.1" customHeight="1">
      <c r="A214" s="914"/>
      <c r="B214" s="916" t="s">
        <v>118</v>
      </c>
      <c r="C214" s="915">
        <v>60039</v>
      </c>
      <c r="D214" s="920">
        <v>9931</v>
      </c>
      <c r="E214" s="920">
        <v>26749</v>
      </c>
      <c r="F214" s="920">
        <v>23359</v>
      </c>
      <c r="G214" s="920">
        <v>26252</v>
      </c>
      <c r="H214" s="920">
        <v>26438</v>
      </c>
      <c r="I214" s="920">
        <v>7349</v>
      </c>
      <c r="J214" s="920" t="s">
        <v>198</v>
      </c>
      <c r="K214" s="912"/>
    </row>
    <row r="215" spans="1:11" s="444" customFormat="1" ht="11.1" customHeight="1">
      <c r="A215" s="914"/>
      <c r="B215" s="916" t="s">
        <v>119</v>
      </c>
      <c r="C215" s="915">
        <v>179728</v>
      </c>
      <c r="D215" s="920">
        <v>21714</v>
      </c>
      <c r="E215" s="920">
        <v>150882</v>
      </c>
      <c r="F215" s="920">
        <v>7132</v>
      </c>
      <c r="G215" s="920">
        <v>164508</v>
      </c>
      <c r="H215" s="920">
        <v>15000</v>
      </c>
      <c r="I215" s="920" t="s">
        <v>198</v>
      </c>
      <c r="J215" s="920">
        <v>220</v>
      </c>
      <c r="K215" s="912"/>
    </row>
    <row r="216" spans="1:11" s="444" customFormat="1" ht="11.1" customHeight="1">
      <c r="A216" s="914"/>
      <c r="B216" s="916" t="s">
        <v>120</v>
      </c>
      <c r="C216" s="915">
        <v>864726</v>
      </c>
      <c r="D216" s="920">
        <v>213242</v>
      </c>
      <c r="E216" s="920">
        <v>629217</v>
      </c>
      <c r="F216" s="920">
        <v>22267</v>
      </c>
      <c r="G216" s="920">
        <v>348306</v>
      </c>
      <c r="H216" s="920">
        <v>412242</v>
      </c>
      <c r="I216" s="920">
        <v>104106</v>
      </c>
      <c r="J216" s="920">
        <v>72</v>
      </c>
      <c r="K216" s="912"/>
    </row>
    <row r="217" spans="1:11" s="444" customFormat="1" ht="11.1" customHeight="1">
      <c r="A217" s="914"/>
      <c r="B217" s="916" t="s">
        <v>121</v>
      </c>
      <c r="C217" s="915">
        <v>1269</v>
      </c>
      <c r="D217" s="920" t="s">
        <v>198</v>
      </c>
      <c r="E217" s="920" t="s">
        <v>198</v>
      </c>
      <c r="F217" s="920">
        <v>1269</v>
      </c>
      <c r="G217" s="920" t="s">
        <v>198</v>
      </c>
      <c r="H217" s="920">
        <v>1107</v>
      </c>
      <c r="I217" s="920">
        <v>162</v>
      </c>
      <c r="J217" s="920" t="s">
        <v>198</v>
      </c>
      <c r="K217" s="912"/>
    </row>
    <row r="218" spans="1:11" s="451" customFormat="1" ht="15" customHeight="1">
      <c r="A218" s="919"/>
      <c r="B218" s="918" t="s">
        <v>154</v>
      </c>
      <c r="C218" s="926">
        <v>2652239</v>
      </c>
      <c r="D218" s="917">
        <v>1890467</v>
      </c>
      <c r="E218" s="917">
        <v>445399</v>
      </c>
      <c r="F218" s="917">
        <v>316373</v>
      </c>
      <c r="G218" s="917">
        <v>514570</v>
      </c>
      <c r="H218" s="917">
        <v>508818</v>
      </c>
      <c r="I218" s="917">
        <v>1412788</v>
      </c>
      <c r="J218" s="917">
        <v>216063</v>
      </c>
      <c r="K218" s="912"/>
    </row>
    <row r="219" spans="1:11" s="444" customFormat="1" ht="11.1" customHeight="1">
      <c r="A219" s="914"/>
      <c r="B219" s="916" t="s">
        <v>103</v>
      </c>
      <c r="C219" s="915">
        <v>262744</v>
      </c>
      <c r="D219" s="920">
        <v>234220</v>
      </c>
      <c r="E219" s="920">
        <v>22951</v>
      </c>
      <c r="F219" s="920">
        <v>5573</v>
      </c>
      <c r="G219" s="920">
        <v>77603</v>
      </c>
      <c r="H219" s="920">
        <v>110497</v>
      </c>
      <c r="I219" s="920">
        <v>47650</v>
      </c>
      <c r="J219" s="920">
        <v>26994</v>
      </c>
      <c r="K219" s="912"/>
    </row>
    <row r="220" spans="1:11" s="444" customFormat="1" ht="11.1" customHeight="1">
      <c r="A220" s="914"/>
      <c r="B220" s="916" t="s">
        <v>104</v>
      </c>
      <c r="C220" s="915">
        <v>171639</v>
      </c>
      <c r="D220" s="920">
        <v>6854</v>
      </c>
      <c r="E220" s="920">
        <v>10410</v>
      </c>
      <c r="F220" s="920">
        <v>154375</v>
      </c>
      <c r="G220" s="920">
        <v>1487</v>
      </c>
      <c r="H220" s="920">
        <v>16826</v>
      </c>
      <c r="I220" s="920" t="s">
        <v>198</v>
      </c>
      <c r="J220" s="920">
        <v>153326</v>
      </c>
      <c r="K220" s="912"/>
    </row>
    <row r="221" spans="1:11" s="444" customFormat="1" ht="11.1" customHeight="1">
      <c r="A221" s="914"/>
      <c r="B221" s="916" t="s">
        <v>105</v>
      </c>
      <c r="C221" s="915">
        <v>629687</v>
      </c>
      <c r="D221" s="920">
        <v>314905</v>
      </c>
      <c r="E221" s="920">
        <v>168403</v>
      </c>
      <c r="F221" s="920">
        <v>146379</v>
      </c>
      <c r="G221" s="920">
        <v>220986</v>
      </c>
      <c r="H221" s="920">
        <v>161593</v>
      </c>
      <c r="I221" s="920">
        <v>242435</v>
      </c>
      <c r="J221" s="920">
        <v>4673</v>
      </c>
      <c r="K221" s="912"/>
    </row>
    <row r="222" spans="1:11" s="444" customFormat="1" ht="11.1" customHeight="1">
      <c r="A222" s="914"/>
      <c r="B222" s="916" t="s">
        <v>106</v>
      </c>
      <c r="C222" s="915">
        <v>1588169</v>
      </c>
      <c r="D222" s="920">
        <v>1334488</v>
      </c>
      <c r="E222" s="920">
        <v>243635</v>
      </c>
      <c r="F222" s="920">
        <v>10046</v>
      </c>
      <c r="G222" s="920">
        <v>214494</v>
      </c>
      <c r="H222" s="920">
        <v>219902</v>
      </c>
      <c r="I222" s="920">
        <v>1122703</v>
      </c>
      <c r="J222" s="920">
        <v>31070</v>
      </c>
      <c r="K222" s="912"/>
    </row>
    <row r="223" spans="1:11" s="444" customFormat="1" ht="6" customHeight="1">
      <c r="A223" s="914"/>
      <c r="C223" s="925"/>
      <c r="D223" s="925"/>
      <c r="E223" s="925"/>
      <c r="F223" s="925"/>
      <c r="G223" s="925"/>
      <c r="H223" s="925"/>
      <c r="I223" s="907"/>
      <c r="J223" s="907"/>
      <c r="K223" s="912"/>
    </row>
    <row r="224" spans="1:11" s="743" customFormat="1" ht="10.5" customHeight="1">
      <c r="A224" s="911"/>
      <c r="B224" s="910" t="s">
        <v>958</v>
      </c>
      <c r="C224" s="925"/>
      <c r="D224" s="905"/>
      <c r="E224" s="905"/>
      <c r="F224" s="905"/>
      <c r="G224" s="925"/>
      <c r="H224" s="925"/>
      <c r="I224" s="925"/>
      <c r="J224" s="925"/>
      <c r="K224" s="909"/>
    </row>
    <row r="225" spans="1:15" s="451" customFormat="1" ht="20.100000000000001" customHeight="1">
      <c r="A225" s="919"/>
      <c r="B225" s="924" t="s">
        <v>155</v>
      </c>
      <c r="C225" s="917">
        <v>207178</v>
      </c>
      <c r="D225" s="923">
        <v>18969</v>
      </c>
      <c r="E225" s="923">
        <v>3634</v>
      </c>
      <c r="F225" s="923">
        <v>184575</v>
      </c>
      <c r="G225" s="917">
        <v>34013</v>
      </c>
      <c r="H225" s="917">
        <v>125765</v>
      </c>
      <c r="I225" s="917">
        <v>47400</v>
      </c>
      <c r="J225" s="917" t="s">
        <v>198</v>
      </c>
      <c r="K225" s="912"/>
    </row>
    <row r="226" spans="1:15" s="451" customFormat="1" ht="15.95" customHeight="1">
      <c r="A226" s="919"/>
      <c r="B226" s="918" t="s">
        <v>156</v>
      </c>
      <c r="C226" s="917">
        <v>33656</v>
      </c>
      <c r="D226" s="917" t="s">
        <v>198</v>
      </c>
      <c r="E226" s="917" t="s">
        <v>198</v>
      </c>
      <c r="F226" s="917">
        <v>33656</v>
      </c>
      <c r="G226" s="917" t="s">
        <v>198</v>
      </c>
      <c r="H226" s="917">
        <v>33656</v>
      </c>
      <c r="I226" s="917" t="s">
        <v>198</v>
      </c>
      <c r="J226" s="917" t="s">
        <v>198</v>
      </c>
      <c r="K226" s="912"/>
    </row>
    <row r="227" spans="1:15" s="444" customFormat="1" ht="11.1" customHeight="1">
      <c r="A227" s="914"/>
      <c r="B227" s="916" t="s">
        <v>157</v>
      </c>
      <c r="C227" s="905" t="s">
        <v>199</v>
      </c>
      <c r="D227" s="905" t="s">
        <v>199</v>
      </c>
      <c r="E227" s="905" t="s">
        <v>199</v>
      </c>
      <c r="F227" s="905" t="s">
        <v>199</v>
      </c>
      <c r="G227" s="905" t="s">
        <v>199</v>
      </c>
      <c r="H227" s="905" t="s">
        <v>199</v>
      </c>
      <c r="I227" s="905" t="s">
        <v>199</v>
      </c>
      <c r="J227" s="905" t="s">
        <v>199</v>
      </c>
      <c r="K227" s="912"/>
    </row>
    <row r="228" spans="1:15" s="444" customFormat="1" ht="11.1" customHeight="1">
      <c r="A228" s="914"/>
      <c r="B228" s="916" t="s">
        <v>167</v>
      </c>
      <c r="C228" s="905" t="s">
        <v>199</v>
      </c>
      <c r="D228" s="905" t="s">
        <v>199</v>
      </c>
      <c r="E228" s="905" t="s">
        <v>199</v>
      </c>
      <c r="F228" s="905" t="s">
        <v>199</v>
      </c>
      <c r="G228" s="905" t="s">
        <v>199</v>
      </c>
      <c r="H228" s="905" t="s">
        <v>199</v>
      </c>
      <c r="I228" s="905" t="s">
        <v>199</v>
      </c>
      <c r="J228" s="905" t="s">
        <v>199</v>
      </c>
      <c r="K228" s="912"/>
    </row>
    <row r="229" spans="1:15" s="444" customFormat="1" ht="11.1" customHeight="1">
      <c r="A229" s="914"/>
      <c r="B229" s="916" t="s">
        <v>168</v>
      </c>
      <c r="C229" s="905" t="s">
        <v>199</v>
      </c>
      <c r="D229" s="905" t="s">
        <v>199</v>
      </c>
      <c r="E229" s="905" t="s">
        <v>199</v>
      </c>
      <c r="F229" s="905" t="s">
        <v>199</v>
      </c>
      <c r="G229" s="905" t="s">
        <v>199</v>
      </c>
      <c r="H229" s="905" t="s">
        <v>199</v>
      </c>
      <c r="I229" s="905" t="s">
        <v>199</v>
      </c>
      <c r="J229" s="905" t="s">
        <v>199</v>
      </c>
      <c r="K229" s="912"/>
    </row>
    <row r="230" spans="1:15" s="444" customFormat="1" ht="11.1" customHeight="1">
      <c r="A230" s="914"/>
      <c r="B230" s="916" t="s">
        <v>169</v>
      </c>
      <c r="C230" s="915">
        <v>33470</v>
      </c>
      <c r="D230" s="920" t="s">
        <v>198</v>
      </c>
      <c r="E230" s="920" t="s">
        <v>198</v>
      </c>
      <c r="F230" s="920">
        <v>33470</v>
      </c>
      <c r="G230" s="920" t="s">
        <v>198</v>
      </c>
      <c r="H230" s="920">
        <v>33470</v>
      </c>
      <c r="I230" s="920" t="s">
        <v>198</v>
      </c>
      <c r="J230" s="917" t="s">
        <v>198</v>
      </c>
      <c r="K230" s="912"/>
    </row>
    <row r="231" spans="1:15" s="444" customFormat="1" ht="11.1" customHeight="1">
      <c r="A231" s="914"/>
      <c r="B231" s="916" t="s">
        <v>171</v>
      </c>
      <c r="C231" s="915" t="s">
        <v>199</v>
      </c>
      <c r="D231" s="915" t="s">
        <v>199</v>
      </c>
      <c r="E231" s="915" t="s">
        <v>199</v>
      </c>
      <c r="F231" s="915" t="s">
        <v>199</v>
      </c>
      <c r="G231" s="915" t="s">
        <v>199</v>
      </c>
      <c r="H231" s="915" t="s">
        <v>199</v>
      </c>
      <c r="I231" s="915" t="s">
        <v>199</v>
      </c>
      <c r="J231" s="915" t="s">
        <v>199</v>
      </c>
      <c r="K231" s="922"/>
      <c r="L231" s="922"/>
      <c r="M231" s="921"/>
      <c r="N231" s="921"/>
      <c r="O231" s="912"/>
    </row>
    <row r="232" spans="1:15" s="444" customFormat="1" ht="11.1" customHeight="1">
      <c r="A232" s="914"/>
      <c r="B232" s="916" t="s">
        <v>172</v>
      </c>
      <c r="C232" s="915" t="s">
        <v>199</v>
      </c>
      <c r="D232" s="915" t="s">
        <v>199</v>
      </c>
      <c r="E232" s="915" t="s">
        <v>199</v>
      </c>
      <c r="F232" s="915" t="s">
        <v>199</v>
      </c>
      <c r="G232" s="915" t="s">
        <v>199</v>
      </c>
      <c r="H232" s="915" t="s">
        <v>199</v>
      </c>
      <c r="I232" s="915" t="s">
        <v>199</v>
      </c>
      <c r="J232" s="915" t="s">
        <v>199</v>
      </c>
      <c r="K232" s="922"/>
      <c r="L232" s="922"/>
      <c r="M232" s="921"/>
      <c r="N232" s="921"/>
      <c r="O232" s="912"/>
    </row>
    <row r="233" spans="1:15" s="444" customFormat="1" ht="11.1" customHeight="1">
      <c r="A233" s="914"/>
      <c r="B233" s="916" t="s">
        <v>238</v>
      </c>
      <c r="C233" s="915" t="s">
        <v>199</v>
      </c>
      <c r="D233" s="915" t="s">
        <v>199</v>
      </c>
      <c r="E233" s="915" t="s">
        <v>199</v>
      </c>
      <c r="F233" s="915" t="s">
        <v>199</v>
      </c>
      <c r="G233" s="915" t="s">
        <v>199</v>
      </c>
      <c r="H233" s="915" t="s">
        <v>199</v>
      </c>
      <c r="I233" s="915" t="s">
        <v>199</v>
      </c>
      <c r="J233" s="915" t="s">
        <v>199</v>
      </c>
      <c r="K233" s="922"/>
      <c r="L233" s="922"/>
      <c r="M233" s="921"/>
      <c r="N233" s="921"/>
      <c r="O233" s="912"/>
    </row>
    <row r="234" spans="1:15" s="444" customFormat="1" ht="11.1" customHeight="1">
      <c r="A234" s="914"/>
      <c r="B234" s="916" t="s">
        <v>173</v>
      </c>
      <c r="C234" s="915" t="s">
        <v>199</v>
      </c>
      <c r="D234" s="915" t="s">
        <v>199</v>
      </c>
      <c r="E234" s="915" t="s">
        <v>199</v>
      </c>
      <c r="F234" s="915" t="s">
        <v>199</v>
      </c>
      <c r="G234" s="915" t="s">
        <v>199</v>
      </c>
      <c r="H234" s="915" t="s">
        <v>199</v>
      </c>
      <c r="I234" s="915" t="s">
        <v>199</v>
      </c>
      <c r="J234" s="915" t="s">
        <v>199</v>
      </c>
      <c r="K234" s="922"/>
      <c r="L234" s="922"/>
      <c r="M234" s="921"/>
      <c r="N234" s="921"/>
      <c r="O234" s="912"/>
    </row>
    <row r="235" spans="1:15" s="444" customFormat="1" ht="11.1" customHeight="1">
      <c r="A235" s="914"/>
      <c r="B235" s="916" t="s">
        <v>174</v>
      </c>
      <c r="C235" s="915" t="s">
        <v>199</v>
      </c>
      <c r="D235" s="915" t="s">
        <v>199</v>
      </c>
      <c r="E235" s="915" t="s">
        <v>199</v>
      </c>
      <c r="F235" s="915" t="s">
        <v>199</v>
      </c>
      <c r="G235" s="915" t="s">
        <v>199</v>
      </c>
      <c r="H235" s="915" t="s">
        <v>199</v>
      </c>
      <c r="I235" s="915" t="s">
        <v>199</v>
      </c>
      <c r="J235" s="915" t="s">
        <v>199</v>
      </c>
      <c r="K235" s="922"/>
      <c r="L235" s="922"/>
      <c r="M235" s="921"/>
      <c r="N235" s="921"/>
      <c r="O235" s="912"/>
    </row>
    <row r="236" spans="1:15" s="444" customFormat="1" ht="11.1" customHeight="1">
      <c r="A236" s="914"/>
      <c r="B236" s="916" t="s">
        <v>175</v>
      </c>
      <c r="C236" s="915">
        <v>186</v>
      </c>
      <c r="D236" s="920" t="s">
        <v>198</v>
      </c>
      <c r="E236" s="920" t="s">
        <v>198</v>
      </c>
      <c r="F236" s="920">
        <v>186</v>
      </c>
      <c r="G236" s="920" t="s">
        <v>198</v>
      </c>
      <c r="H236" s="920">
        <v>186</v>
      </c>
      <c r="I236" s="920" t="s">
        <v>198</v>
      </c>
      <c r="J236" s="917" t="s">
        <v>198</v>
      </c>
      <c r="K236" s="912"/>
    </row>
    <row r="237" spans="1:15" s="451" customFormat="1" ht="21.95" customHeight="1">
      <c r="A237" s="919"/>
      <c r="B237" s="455" t="s">
        <v>960</v>
      </c>
      <c r="C237" s="917">
        <v>173473</v>
      </c>
      <c r="D237" s="917">
        <v>18969</v>
      </c>
      <c r="E237" s="917">
        <v>3634</v>
      </c>
      <c r="F237" s="917">
        <v>150870</v>
      </c>
      <c r="G237" s="917">
        <v>34013</v>
      </c>
      <c r="H237" s="917">
        <v>92060</v>
      </c>
      <c r="I237" s="917">
        <v>47400</v>
      </c>
      <c r="J237" s="917" t="s">
        <v>198</v>
      </c>
      <c r="K237" s="912"/>
    </row>
    <row r="238" spans="1:15" s="444" customFormat="1" ht="11.1" customHeight="1">
      <c r="A238" s="914"/>
      <c r="B238" s="916" t="s">
        <v>182</v>
      </c>
      <c r="C238" s="915">
        <v>312</v>
      </c>
      <c r="D238" s="920">
        <v>312</v>
      </c>
      <c r="E238" s="920" t="s">
        <v>198</v>
      </c>
      <c r="F238" s="920" t="s">
        <v>198</v>
      </c>
      <c r="G238" s="920">
        <v>312</v>
      </c>
      <c r="H238" s="920" t="s">
        <v>198</v>
      </c>
      <c r="I238" s="920" t="s">
        <v>198</v>
      </c>
      <c r="J238" s="920" t="s">
        <v>198</v>
      </c>
      <c r="K238" s="912"/>
    </row>
    <row r="239" spans="1:15" s="444" customFormat="1" ht="11.1" customHeight="1">
      <c r="A239" s="914"/>
      <c r="B239" s="916" t="s">
        <v>183</v>
      </c>
      <c r="C239" s="920" t="s">
        <v>199</v>
      </c>
      <c r="D239" s="920" t="s">
        <v>199</v>
      </c>
      <c r="E239" s="920" t="s">
        <v>199</v>
      </c>
      <c r="F239" s="920" t="s">
        <v>199</v>
      </c>
      <c r="G239" s="920" t="s">
        <v>199</v>
      </c>
      <c r="H239" s="920" t="s">
        <v>199</v>
      </c>
      <c r="I239" s="920" t="s">
        <v>199</v>
      </c>
      <c r="J239" s="920" t="s">
        <v>199</v>
      </c>
      <c r="K239" s="912"/>
    </row>
    <row r="240" spans="1:15" s="444" customFormat="1" ht="11.1" customHeight="1">
      <c r="A240" s="914"/>
      <c r="B240" s="916" t="s">
        <v>184</v>
      </c>
      <c r="C240" s="915">
        <v>18393</v>
      </c>
      <c r="D240" s="920" t="s">
        <v>198</v>
      </c>
      <c r="E240" s="920" t="s">
        <v>198</v>
      </c>
      <c r="F240" s="920">
        <v>18393</v>
      </c>
      <c r="G240" s="920">
        <v>13683</v>
      </c>
      <c r="H240" s="920">
        <v>4710</v>
      </c>
      <c r="I240" s="920" t="s">
        <v>198</v>
      </c>
      <c r="J240" s="920" t="s">
        <v>198</v>
      </c>
      <c r="K240" s="912"/>
    </row>
    <row r="241" spans="1:11" s="444" customFormat="1" ht="11.1" customHeight="1">
      <c r="A241" s="914"/>
      <c r="B241" s="916" t="s">
        <v>185</v>
      </c>
      <c r="C241" s="915">
        <v>76587</v>
      </c>
      <c r="D241" s="920">
        <v>18434</v>
      </c>
      <c r="E241" s="920">
        <v>126</v>
      </c>
      <c r="F241" s="920">
        <v>58027</v>
      </c>
      <c r="G241" s="920">
        <v>20018</v>
      </c>
      <c r="H241" s="920">
        <v>9169</v>
      </c>
      <c r="I241" s="920">
        <v>47400</v>
      </c>
      <c r="J241" s="920" t="s">
        <v>198</v>
      </c>
      <c r="K241" s="912"/>
    </row>
    <row r="242" spans="1:11" s="444" customFormat="1" ht="11.1" customHeight="1">
      <c r="A242" s="914"/>
      <c r="B242" s="916" t="s">
        <v>186</v>
      </c>
      <c r="C242" s="915">
        <v>78181</v>
      </c>
      <c r="D242" s="920">
        <v>223</v>
      </c>
      <c r="E242" s="920">
        <v>3508</v>
      </c>
      <c r="F242" s="920">
        <v>74450</v>
      </c>
      <c r="G242" s="920" t="s">
        <v>198</v>
      </c>
      <c r="H242" s="920">
        <v>78181</v>
      </c>
      <c r="I242" s="920" t="s">
        <v>198</v>
      </c>
      <c r="J242" s="920" t="s">
        <v>198</v>
      </c>
      <c r="K242" s="912"/>
    </row>
    <row r="243" spans="1:11" s="444" customFormat="1" ht="11.1" customHeight="1">
      <c r="A243" s="914"/>
      <c r="B243" s="916" t="s">
        <v>187</v>
      </c>
      <c r="C243" s="920" t="s">
        <v>199</v>
      </c>
      <c r="D243" s="920" t="s">
        <v>199</v>
      </c>
      <c r="E243" s="920" t="s">
        <v>199</v>
      </c>
      <c r="F243" s="920" t="s">
        <v>199</v>
      </c>
      <c r="G243" s="920" t="s">
        <v>199</v>
      </c>
      <c r="H243" s="920" t="s">
        <v>199</v>
      </c>
      <c r="I243" s="920" t="s">
        <v>199</v>
      </c>
      <c r="J243" s="920" t="s">
        <v>199</v>
      </c>
      <c r="K243" s="912"/>
    </row>
    <row r="244" spans="1:11" s="451" customFormat="1" ht="21.95" customHeight="1">
      <c r="A244" s="919"/>
      <c r="B244" s="455" t="s">
        <v>959</v>
      </c>
      <c r="C244" s="917">
        <v>49</v>
      </c>
      <c r="D244" s="917" t="s">
        <v>198</v>
      </c>
      <c r="E244" s="917" t="s">
        <v>198</v>
      </c>
      <c r="F244" s="917">
        <v>49</v>
      </c>
      <c r="G244" s="917" t="s">
        <v>198</v>
      </c>
      <c r="H244" s="917">
        <v>49</v>
      </c>
      <c r="I244" s="917" t="s">
        <v>198</v>
      </c>
      <c r="J244" s="917" t="s">
        <v>198</v>
      </c>
      <c r="K244" s="912"/>
    </row>
    <row r="245" spans="1:11" s="444" customFormat="1" ht="11.1" customHeight="1">
      <c r="A245" s="914"/>
      <c r="B245" s="916" t="s">
        <v>188</v>
      </c>
      <c r="C245" s="915" t="s">
        <v>199</v>
      </c>
      <c r="D245" s="915" t="s">
        <v>199</v>
      </c>
      <c r="E245" s="915" t="s">
        <v>199</v>
      </c>
      <c r="F245" s="915" t="s">
        <v>199</v>
      </c>
      <c r="G245" s="915" t="s">
        <v>199</v>
      </c>
      <c r="H245" s="915" t="s">
        <v>199</v>
      </c>
      <c r="I245" s="915" t="s">
        <v>199</v>
      </c>
      <c r="J245" s="915" t="s">
        <v>199</v>
      </c>
      <c r="K245" s="912"/>
    </row>
    <row r="246" spans="1:11" s="444" customFormat="1" ht="11.1" customHeight="1">
      <c r="A246" s="914"/>
      <c r="B246" s="916" t="s">
        <v>189</v>
      </c>
      <c r="C246" s="915">
        <v>49</v>
      </c>
      <c r="D246" s="920" t="s">
        <v>198</v>
      </c>
      <c r="E246" s="920" t="s">
        <v>198</v>
      </c>
      <c r="F246" s="920">
        <v>49</v>
      </c>
      <c r="G246" s="920" t="s">
        <v>198</v>
      </c>
      <c r="H246" s="920">
        <v>49</v>
      </c>
      <c r="I246" s="920" t="s">
        <v>198</v>
      </c>
      <c r="J246" s="920" t="s">
        <v>198</v>
      </c>
      <c r="K246" s="912"/>
    </row>
    <row r="247" spans="1:11" s="444" customFormat="1" ht="11.1" customHeight="1">
      <c r="A247" s="914"/>
      <c r="B247" s="916" t="s">
        <v>190</v>
      </c>
      <c r="C247" s="915" t="s">
        <v>199</v>
      </c>
      <c r="D247" s="915" t="s">
        <v>199</v>
      </c>
      <c r="E247" s="915" t="s">
        <v>199</v>
      </c>
      <c r="F247" s="915" t="s">
        <v>199</v>
      </c>
      <c r="G247" s="915" t="s">
        <v>199</v>
      </c>
      <c r="H247" s="915" t="s">
        <v>199</v>
      </c>
      <c r="I247" s="915" t="s">
        <v>199</v>
      </c>
      <c r="J247" s="915" t="s">
        <v>199</v>
      </c>
      <c r="K247" s="912"/>
    </row>
    <row r="248" spans="1:11" s="444" customFormat="1" ht="11.1" customHeight="1">
      <c r="A248" s="914"/>
      <c r="B248" s="916" t="s">
        <v>191</v>
      </c>
      <c r="C248" s="915" t="s">
        <v>199</v>
      </c>
      <c r="D248" s="915" t="s">
        <v>199</v>
      </c>
      <c r="E248" s="915" t="s">
        <v>199</v>
      </c>
      <c r="F248" s="915" t="s">
        <v>199</v>
      </c>
      <c r="G248" s="915" t="s">
        <v>199</v>
      </c>
      <c r="H248" s="915" t="s">
        <v>199</v>
      </c>
      <c r="I248" s="915" t="s">
        <v>199</v>
      </c>
      <c r="J248" s="915" t="s">
        <v>199</v>
      </c>
      <c r="K248" s="912"/>
    </row>
    <row r="249" spans="1:11" s="451" customFormat="1" ht="15.95" customHeight="1">
      <c r="A249" s="919"/>
      <c r="B249" s="918" t="s">
        <v>170</v>
      </c>
      <c r="C249" s="917" t="s">
        <v>199</v>
      </c>
      <c r="D249" s="917" t="s">
        <v>199</v>
      </c>
      <c r="E249" s="917" t="s">
        <v>199</v>
      </c>
      <c r="F249" s="917" t="s">
        <v>199</v>
      </c>
      <c r="G249" s="917" t="s">
        <v>199</v>
      </c>
      <c r="H249" s="917" t="s">
        <v>199</v>
      </c>
      <c r="I249" s="917" t="s">
        <v>199</v>
      </c>
      <c r="J249" s="917" t="s">
        <v>199</v>
      </c>
      <c r="K249" s="912"/>
    </row>
    <row r="250" spans="1:11" s="444" customFormat="1" ht="11.1" customHeight="1">
      <c r="A250" s="914"/>
      <c r="B250" s="916" t="s">
        <v>177</v>
      </c>
      <c r="C250" s="915" t="s">
        <v>199</v>
      </c>
      <c r="D250" s="915" t="s">
        <v>199</v>
      </c>
      <c r="E250" s="915" t="s">
        <v>199</v>
      </c>
      <c r="F250" s="915" t="s">
        <v>199</v>
      </c>
      <c r="G250" s="915" t="s">
        <v>199</v>
      </c>
      <c r="H250" s="915" t="s">
        <v>199</v>
      </c>
      <c r="I250" s="915" t="s">
        <v>199</v>
      </c>
      <c r="J250" s="915" t="s">
        <v>199</v>
      </c>
      <c r="K250" s="912"/>
    </row>
    <row r="251" spans="1:11" s="444" customFormat="1" ht="11.1" customHeight="1">
      <c r="A251" s="914"/>
      <c r="B251" s="916" t="s">
        <v>178</v>
      </c>
      <c r="C251" s="915" t="s">
        <v>199</v>
      </c>
      <c r="D251" s="915" t="s">
        <v>199</v>
      </c>
      <c r="E251" s="915" t="s">
        <v>199</v>
      </c>
      <c r="F251" s="915" t="s">
        <v>199</v>
      </c>
      <c r="G251" s="915" t="s">
        <v>199</v>
      </c>
      <c r="H251" s="915" t="s">
        <v>199</v>
      </c>
      <c r="I251" s="915" t="s">
        <v>199</v>
      </c>
      <c r="J251" s="915" t="s">
        <v>199</v>
      </c>
      <c r="K251" s="912"/>
    </row>
    <row r="252" spans="1:11" s="444" customFormat="1" ht="11.1" customHeight="1">
      <c r="A252" s="914"/>
      <c r="B252" s="916" t="s">
        <v>179</v>
      </c>
      <c r="C252" s="915" t="s">
        <v>199</v>
      </c>
      <c r="D252" s="915" t="s">
        <v>199</v>
      </c>
      <c r="E252" s="915" t="s">
        <v>199</v>
      </c>
      <c r="F252" s="915" t="s">
        <v>199</v>
      </c>
      <c r="G252" s="915" t="s">
        <v>199</v>
      </c>
      <c r="H252" s="915" t="s">
        <v>199</v>
      </c>
      <c r="I252" s="915" t="s">
        <v>199</v>
      </c>
      <c r="J252" s="915" t="s">
        <v>199</v>
      </c>
      <c r="K252" s="912"/>
    </row>
    <row r="253" spans="1:11" s="444" customFormat="1" ht="11.1" customHeight="1">
      <c r="A253" s="914"/>
      <c r="B253" s="916" t="s">
        <v>180</v>
      </c>
      <c r="C253" s="915" t="s">
        <v>199</v>
      </c>
      <c r="D253" s="915" t="s">
        <v>199</v>
      </c>
      <c r="E253" s="915" t="s">
        <v>199</v>
      </c>
      <c r="F253" s="915" t="s">
        <v>199</v>
      </c>
      <c r="G253" s="915" t="s">
        <v>199</v>
      </c>
      <c r="H253" s="915" t="s">
        <v>199</v>
      </c>
      <c r="I253" s="915" t="s">
        <v>199</v>
      </c>
      <c r="J253" s="915" t="s">
        <v>199</v>
      </c>
      <c r="K253" s="912"/>
    </row>
    <row r="254" spans="1:11" s="444" customFormat="1" ht="11.1" customHeight="1">
      <c r="A254" s="914"/>
      <c r="B254" s="916" t="s">
        <v>181</v>
      </c>
      <c r="C254" s="915" t="s">
        <v>199</v>
      </c>
      <c r="D254" s="915" t="s">
        <v>199</v>
      </c>
      <c r="E254" s="915" t="s">
        <v>199</v>
      </c>
      <c r="F254" s="915" t="s">
        <v>199</v>
      </c>
      <c r="G254" s="915" t="s">
        <v>199</v>
      </c>
      <c r="H254" s="915" t="s">
        <v>199</v>
      </c>
      <c r="I254" s="915" t="s">
        <v>199</v>
      </c>
      <c r="J254" s="915" t="s">
        <v>199</v>
      </c>
      <c r="K254" s="912"/>
    </row>
    <row r="255" spans="1:11" s="451" customFormat="1" ht="15.95" customHeight="1">
      <c r="A255" s="919"/>
      <c r="B255" s="918" t="s">
        <v>176</v>
      </c>
      <c r="C255" s="917" t="s">
        <v>199</v>
      </c>
      <c r="D255" s="917" t="s">
        <v>199</v>
      </c>
      <c r="E255" s="917" t="s">
        <v>199</v>
      </c>
      <c r="F255" s="917" t="s">
        <v>199</v>
      </c>
      <c r="G255" s="917" t="s">
        <v>199</v>
      </c>
      <c r="H255" s="917" t="s">
        <v>199</v>
      </c>
      <c r="I255" s="917" t="s">
        <v>199</v>
      </c>
      <c r="J255" s="917" t="s">
        <v>199</v>
      </c>
      <c r="K255" s="912"/>
    </row>
    <row r="256" spans="1:11" s="444" customFormat="1" ht="11.1" customHeight="1">
      <c r="A256" s="914"/>
      <c r="B256" s="916" t="s">
        <v>158</v>
      </c>
      <c r="C256" s="915" t="s">
        <v>199</v>
      </c>
      <c r="D256" s="915" t="s">
        <v>199</v>
      </c>
      <c r="E256" s="915" t="s">
        <v>199</v>
      </c>
      <c r="F256" s="915" t="s">
        <v>199</v>
      </c>
      <c r="G256" s="915" t="s">
        <v>199</v>
      </c>
      <c r="H256" s="915" t="s">
        <v>199</v>
      </c>
      <c r="I256" s="915" t="s">
        <v>199</v>
      </c>
      <c r="J256" s="915" t="s">
        <v>199</v>
      </c>
      <c r="K256" s="912"/>
    </row>
    <row r="257" spans="1:11" s="444" customFormat="1" ht="11.1" customHeight="1">
      <c r="A257" s="914"/>
      <c r="B257" s="916" t="s">
        <v>159</v>
      </c>
      <c r="C257" s="915" t="s">
        <v>199</v>
      </c>
      <c r="D257" s="915" t="s">
        <v>199</v>
      </c>
      <c r="E257" s="915" t="s">
        <v>199</v>
      </c>
      <c r="F257" s="915" t="s">
        <v>199</v>
      </c>
      <c r="G257" s="915" t="s">
        <v>199</v>
      </c>
      <c r="H257" s="915" t="s">
        <v>199</v>
      </c>
      <c r="I257" s="915" t="s">
        <v>199</v>
      </c>
      <c r="J257" s="915" t="s">
        <v>199</v>
      </c>
      <c r="K257" s="912"/>
    </row>
    <row r="258" spans="1:11" s="444" customFormat="1" ht="11.1" customHeight="1">
      <c r="A258" s="914"/>
      <c r="B258" s="916" t="s">
        <v>160</v>
      </c>
      <c r="C258" s="915" t="s">
        <v>199</v>
      </c>
      <c r="D258" s="915" t="s">
        <v>199</v>
      </c>
      <c r="E258" s="915" t="s">
        <v>199</v>
      </c>
      <c r="F258" s="915" t="s">
        <v>199</v>
      </c>
      <c r="G258" s="915" t="s">
        <v>199</v>
      </c>
      <c r="H258" s="915" t="s">
        <v>199</v>
      </c>
      <c r="I258" s="915" t="s">
        <v>199</v>
      </c>
      <c r="J258" s="915" t="s">
        <v>199</v>
      </c>
      <c r="K258" s="912"/>
    </row>
    <row r="259" spans="1:11" s="444" customFormat="1" ht="11.1" customHeight="1">
      <c r="A259" s="914"/>
      <c r="B259" s="916" t="s">
        <v>161</v>
      </c>
      <c r="C259" s="915" t="s">
        <v>199</v>
      </c>
      <c r="D259" s="915" t="s">
        <v>199</v>
      </c>
      <c r="E259" s="915" t="s">
        <v>199</v>
      </c>
      <c r="F259" s="915" t="s">
        <v>199</v>
      </c>
      <c r="G259" s="915" t="s">
        <v>199</v>
      </c>
      <c r="H259" s="915" t="s">
        <v>199</v>
      </c>
      <c r="I259" s="915" t="s">
        <v>199</v>
      </c>
      <c r="J259" s="915" t="s">
        <v>199</v>
      </c>
      <c r="K259" s="912"/>
    </row>
    <row r="260" spans="1:11" s="444" customFormat="1" ht="6" customHeight="1">
      <c r="A260" s="914"/>
      <c r="C260" s="907"/>
      <c r="D260" s="913"/>
      <c r="E260" s="906"/>
      <c r="F260" s="906"/>
      <c r="G260" s="907"/>
      <c r="H260" s="907"/>
      <c r="I260" s="907"/>
      <c r="J260" s="907"/>
      <c r="K260" s="912"/>
    </row>
    <row r="261" spans="1:11" s="743" customFormat="1" ht="10.5" customHeight="1">
      <c r="A261" s="911"/>
      <c r="B261" s="910" t="s">
        <v>958</v>
      </c>
      <c r="C261" s="907"/>
      <c r="D261" s="905"/>
      <c r="E261" s="905"/>
      <c r="F261" s="905"/>
      <c r="G261" s="907"/>
      <c r="H261" s="907"/>
      <c r="I261" s="907"/>
      <c r="J261" s="907"/>
      <c r="K261" s="909"/>
    </row>
    <row r="262" spans="1:11" ht="12.75">
      <c r="C262" s="906"/>
      <c r="D262" s="904"/>
      <c r="E262" s="903"/>
      <c r="F262" s="903"/>
      <c r="G262" s="907"/>
      <c r="H262" s="907"/>
      <c r="I262" s="907"/>
      <c r="J262" s="907"/>
    </row>
    <row r="263" spans="1:11" ht="12.75">
      <c r="C263" s="905"/>
      <c r="D263" s="904"/>
      <c r="E263" s="903"/>
      <c r="F263" s="903"/>
      <c r="G263" s="907"/>
      <c r="H263" s="907"/>
      <c r="I263" s="907"/>
      <c r="J263" s="907"/>
    </row>
    <row r="264" spans="1:11" ht="12.75">
      <c r="C264" s="905"/>
      <c r="D264" s="904"/>
      <c r="E264" s="903"/>
      <c r="F264" s="903"/>
      <c r="G264" s="907"/>
      <c r="H264" s="907"/>
      <c r="I264" s="907"/>
      <c r="J264" s="907"/>
    </row>
    <row r="265" spans="1:11" ht="12.75">
      <c r="C265" s="905"/>
      <c r="D265" s="904"/>
      <c r="E265" s="903"/>
      <c r="F265" s="903"/>
      <c r="G265" s="908"/>
      <c r="H265" s="908"/>
      <c r="I265" s="908"/>
      <c r="J265" s="908"/>
    </row>
    <row r="266" spans="1:11" ht="12.75">
      <c r="C266" s="903"/>
      <c r="D266" s="904"/>
      <c r="E266" s="903"/>
      <c r="F266" s="903"/>
      <c r="G266" s="907"/>
      <c r="H266" s="907"/>
      <c r="I266" s="907"/>
      <c r="J266" s="907"/>
    </row>
    <row r="267" spans="1:11" ht="12.75">
      <c r="C267" s="903"/>
      <c r="D267" s="904"/>
      <c r="E267" s="903"/>
      <c r="F267" s="903"/>
      <c r="G267" s="907"/>
      <c r="H267" s="907"/>
      <c r="I267" s="907"/>
      <c r="J267" s="907"/>
    </row>
    <row r="268" spans="1:11" ht="12.75">
      <c r="C268" s="903"/>
      <c r="D268" s="904"/>
      <c r="E268" s="903"/>
      <c r="F268" s="903"/>
      <c r="G268" s="907"/>
      <c r="H268" s="907"/>
      <c r="I268" s="907"/>
      <c r="J268" s="907"/>
    </row>
    <row r="269" spans="1:11" ht="12.75">
      <c r="C269" s="903"/>
      <c r="D269" s="904"/>
      <c r="E269" s="903"/>
      <c r="F269" s="903"/>
      <c r="G269" s="907"/>
      <c r="H269" s="907"/>
      <c r="I269" s="907"/>
      <c r="J269" s="907"/>
    </row>
    <row r="270" spans="1:11" ht="12.75">
      <c r="C270" s="903"/>
      <c r="D270" s="904"/>
      <c r="E270" s="903"/>
      <c r="F270" s="903"/>
      <c r="G270" s="906"/>
      <c r="H270" s="906"/>
      <c r="I270" s="906"/>
      <c r="J270" s="906"/>
    </row>
    <row r="271" spans="1:11" ht="12.75">
      <c r="C271" s="903"/>
      <c r="D271" s="904"/>
      <c r="E271" s="903"/>
      <c r="F271" s="903"/>
      <c r="G271" s="905"/>
      <c r="H271" s="905"/>
      <c r="I271" s="905"/>
      <c r="J271" s="905"/>
    </row>
    <row r="272" spans="1:11" ht="12.75">
      <c r="C272" s="903"/>
      <c r="D272" s="904"/>
      <c r="E272" s="903"/>
      <c r="F272" s="903"/>
      <c r="G272" s="905"/>
      <c r="H272" s="905"/>
      <c r="I272" s="905"/>
      <c r="J272" s="905"/>
    </row>
    <row r="273" spans="3:10" ht="12.75">
      <c r="C273" s="903"/>
      <c r="D273" s="904"/>
      <c r="E273" s="903"/>
      <c r="F273" s="903"/>
      <c r="G273" s="905"/>
      <c r="H273" s="905"/>
      <c r="I273" s="905"/>
      <c r="J273" s="905"/>
    </row>
    <row r="274" spans="3:10" ht="12.75">
      <c r="C274" s="903"/>
      <c r="D274" s="904"/>
      <c r="E274" s="903"/>
      <c r="F274" s="903"/>
      <c r="G274" s="903"/>
      <c r="H274" s="903"/>
      <c r="I274" s="903"/>
      <c r="J274" s="903"/>
    </row>
    <row r="275" spans="3:10" ht="12.75">
      <c r="C275" s="903"/>
      <c r="D275" s="904"/>
      <c r="E275" s="903"/>
      <c r="F275" s="903"/>
      <c r="G275" s="903"/>
      <c r="H275" s="903"/>
      <c r="I275" s="903"/>
      <c r="J275" s="903"/>
    </row>
    <row r="276" spans="3:10" ht="12.75">
      <c r="C276" s="903"/>
      <c r="D276" s="904"/>
      <c r="E276" s="903"/>
      <c r="F276" s="903"/>
      <c r="G276" s="903"/>
      <c r="H276" s="903"/>
      <c r="I276" s="903"/>
      <c r="J276" s="903"/>
    </row>
    <row r="277" spans="3:10" ht="12.75">
      <c r="C277" s="903"/>
      <c r="D277" s="904"/>
      <c r="E277" s="903"/>
      <c r="F277" s="903"/>
      <c r="G277" s="903"/>
      <c r="H277" s="903"/>
      <c r="I277" s="903"/>
      <c r="J277" s="903"/>
    </row>
    <row r="278" spans="3:10" ht="12.75">
      <c r="C278" s="903"/>
      <c r="D278" s="904"/>
      <c r="E278" s="903"/>
      <c r="F278" s="903"/>
      <c r="G278" s="903"/>
      <c r="H278" s="903"/>
      <c r="I278" s="903"/>
      <c r="J278" s="903"/>
    </row>
    <row r="279" spans="3:10" ht="12.75">
      <c r="C279" s="903"/>
      <c r="D279" s="904"/>
      <c r="E279" s="903"/>
      <c r="F279" s="903"/>
      <c r="G279" s="903"/>
      <c r="H279" s="903"/>
      <c r="I279" s="903"/>
      <c r="J279" s="903"/>
    </row>
    <row r="280" spans="3:10" ht="12.75">
      <c r="C280" s="903"/>
      <c r="D280" s="904"/>
      <c r="E280" s="903"/>
      <c r="F280" s="903"/>
      <c r="G280" s="903"/>
      <c r="H280" s="903"/>
      <c r="I280" s="903"/>
      <c r="J280" s="903"/>
    </row>
    <row r="281" spans="3:10" ht="12.75">
      <c r="C281" s="903"/>
      <c r="D281" s="904"/>
      <c r="E281" s="903"/>
      <c r="F281" s="903"/>
      <c r="G281" s="903"/>
      <c r="H281" s="903"/>
      <c r="I281" s="903"/>
      <c r="J281" s="903"/>
    </row>
    <row r="282" spans="3:10" ht="12.75">
      <c r="C282" s="903"/>
      <c r="D282" s="904"/>
      <c r="E282" s="903"/>
      <c r="F282" s="903"/>
      <c r="G282" s="903"/>
      <c r="H282" s="903"/>
      <c r="I282" s="903"/>
      <c r="J282" s="903"/>
    </row>
    <row r="283" spans="3:10" ht="12.75">
      <c r="C283" s="903"/>
      <c r="D283" s="904"/>
      <c r="E283" s="903"/>
      <c r="F283" s="903"/>
      <c r="G283" s="903"/>
      <c r="H283" s="903"/>
      <c r="I283" s="903"/>
      <c r="J283" s="903"/>
    </row>
    <row r="284" spans="3:10" ht="12.75">
      <c r="C284" s="903"/>
      <c r="D284" s="904"/>
      <c r="E284" s="903"/>
      <c r="F284" s="903"/>
      <c r="G284" s="903"/>
      <c r="H284" s="903"/>
      <c r="I284" s="903"/>
      <c r="J284" s="903"/>
    </row>
    <row r="285" spans="3:10" ht="12.75">
      <c r="C285" s="903"/>
      <c r="D285" s="904"/>
      <c r="E285" s="903"/>
      <c r="F285" s="903"/>
      <c r="G285" s="903"/>
      <c r="H285" s="903"/>
      <c r="I285" s="903"/>
      <c r="J285" s="903"/>
    </row>
    <row r="286" spans="3:10" ht="12.75">
      <c r="C286" s="903"/>
      <c r="D286" s="904"/>
      <c r="E286" s="903"/>
      <c r="F286" s="903"/>
      <c r="G286" s="903"/>
      <c r="H286" s="903"/>
      <c r="I286" s="903"/>
      <c r="J286" s="903"/>
    </row>
    <row r="287" spans="3:10" ht="12.75">
      <c r="C287" s="903"/>
      <c r="D287" s="904"/>
      <c r="E287" s="903"/>
      <c r="F287" s="903"/>
      <c r="G287" s="903"/>
      <c r="H287" s="903"/>
      <c r="I287" s="903"/>
      <c r="J287" s="903"/>
    </row>
    <row r="288" spans="3:10" ht="12.75">
      <c r="C288" s="903"/>
      <c r="D288" s="904"/>
      <c r="E288" s="903"/>
      <c r="F288" s="903"/>
      <c r="G288" s="903"/>
      <c r="H288" s="903"/>
      <c r="I288" s="903"/>
      <c r="J288" s="903"/>
    </row>
    <row r="289" spans="3:10" ht="12.75">
      <c r="C289" s="903"/>
      <c r="D289" s="904"/>
      <c r="E289" s="903"/>
      <c r="F289" s="903"/>
      <c r="G289" s="903"/>
      <c r="H289" s="903"/>
      <c r="I289" s="903"/>
      <c r="J289" s="903"/>
    </row>
    <row r="290" spans="3:10" ht="12.75">
      <c r="C290" s="903"/>
      <c r="D290" s="904"/>
      <c r="E290" s="903"/>
      <c r="F290" s="903"/>
      <c r="G290" s="903"/>
      <c r="H290" s="903"/>
      <c r="I290" s="903"/>
      <c r="J290" s="903"/>
    </row>
    <row r="291" spans="3:10" ht="12.75">
      <c r="C291" s="903"/>
      <c r="D291" s="904"/>
      <c r="E291" s="903"/>
      <c r="F291" s="903"/>
      <c r="G291" s="903"/>
      <c r="H291" s="903"/>
      <c r="I291" s="903"/>
      <c r="J291" s="903"/>
    </row>
    <row r="292" spans="3:10" ht="12.75">
      <c r="C292" s="903"/>
      <c r="D292" s="904"/>
      <c r="E292" s="903"/>
      <c r="F292" s="903"/>
      <c r="G292" s="903"/>
      <c r="H292" s="903"/>
      <c r="I292" s="903"/>
      <c r="J292" s="903"/>
    </row>
    <row r="293" spans="3:10" ht="12.75">
      <c r="C293" s="903"/>
      <c r="D293" s="904"/>
      <c r="E293" s="903"/>
      <c r="F293" s="903"/>
      <c r="G293" s="903"/>
      <c r="H293" s="903"/>
      <c r="I293" s="903"/>
      <c r="J293" s="903"/>
    </row>
    <row r="294" spans="3:10" ht="12.75">
      <c r="C294" s="903"/>
      <c r="D294" s="904"/>
      <c r="E294" s="903"/>
      <c r="F294" s="903"/>
      <c r="G294" s="903"/>
      <c r="H294" s="903"/>
      <c r="I294" s="903"/>
      <c r="J294" s="903"/>
    </row>
    <row r="295" spans="3:10" ht="12.75">
      <c r="C295" s="903"/>
      <c r="D295" s="904"/>
      <c r="E295" s="903"/>
      <c r="F295" s="903"/>
      <c r="G295" s="903"/>
      <c r="H295" s="903"/>
      <c r="I295" s="903"/>
      <c r="J295" s="903"/>
    </row>
    <row r="296" spans="3:10" ht="12.75">
      <c r="C296" s="901"/>
      <c r="D296" s="902"/>
      <c r="E296" s="901"/>
      <c r="F296" s="901"/>
      <c r="G296" s="901"/>
      <c r="H296" s="901"/>
      <c r="I296" s="901"/>
      <c r="J296" s="901"/>
    </row>
    <row r="297" spans="3:10" ht="12.75">
      <c r="C297" s="901"/>
      <c r="D297" s="902"/>
      <c r="E297" s="901"/>
      <c r="F297" s="901"/>
      <c r="G297" s="901"/>
      <c r="H297" s="901"/>
      <c r="I297" s="901"/>
      <c r="J297" s="901"/>
    </row>
    <row r="298" spans="3:10" ht="12.75">
      <c r="C298" s="901"/>
      <c r="D298" s="902"/>
      <c r="E298" s="901"/>
      <c r="F298" s="901"/>
      <c r="G298" s="901"/>
      <c r="H298" s="901"/>
      <c r="I298" s="901"/>
      <c r="J298" s="901"/>
    </row>
    <row r="299" spans="3:10" ht="12.75">
      <c r="C299" s="901"/>
      <c r="D299" s="902"/>
      <c r="E299" s="901"/>
      <c r="F299" s="901"/>
      <c r="G299" s="901"/>
      <c r="H299" s="901"/>
      <c r="I299" s="901"/>
      <c r="J299" s="901"/>
    </row>
    <row r="300" spans="3:10" ht="12.75">
      <c r="C300" s="901"/>
      <c r="D300" s="902"/>
      <c r="E300" s="901"/>
      <c r="F300" s="901"/>
      <c r="G300" s="901"/>
      <c r="H300" s="901"/>
      <c r="I300" s="901"/>
      <c r="J300" s="901"/>
    </row>
    <row r="301" spans="3:10" ht="12.75">
      <c r="C301" s="901"/>
      <c r="D301" s="902"/>
      <c r="E301" s="901"/>
      <c r="F301" s="901"/>
      <c r="G301" s="901"/>
      <c r="H301" s="901"/>
      <c r="I301" s="901"/>
      <c r="J301" s="901"/>
    </row>
    <row r="302" spans="3:10" ht="12.75">
      <c r="C302" s="901"/>
      <c r="D302" s="902"/>
      <c r="E302" s="901"/>
      <c r="F302" s="901"/>
      <c r="G302" s="901"/>
      <c r="H302" s="901"/>
      <c r="I302" s="901"/>
      <c r="J302" s="901"/>
    </row>
    <row r="303" spans="3:10" ht="12.75">
      <c r="C303" s="901"/>
      <c r="D303" s="902"/>
      <c r="E303" s="901"/>
      <c r="F303" s="901"/>
      <c r="G303" s="901"/>
      <c r="H303" s="901"/>
      <c r="I303" s="901"/>
      <c r="J303" s="901"/>
    </row>
    <row r="304" spans="3:10" ht="12.75">
      <c r="C304" s="901"/>
      <c r="D304" s="902"/>
      <c r="E304" s="901"/>
      <c r="F304" s="901"/>
      <c r="G304" s="901"/>
      <c r="H304" s="901"/>
      <c r="I304" s="901"/>
      <c r="J304" s="901"/>
    </row>
    <row r="305" spans="3:10" ht="12.75">
      <c r="C305" s="901"/>
      <c r="D305" s="902"/>
      <c r="E305" s="901"/>
      <c r="F305" s="901"/>
      <c r="G305" s="901"/>
      <c r="H305" s="901"/>
      <c r="I305" s="901"/>
      <c r="J305" s="901"/>
    </row>
    <row r="306" spans="3:10" ht="12.75">
      <c r="C306" s="901"/>
      <c r="D306" s="902"/>
      <c r="E306" s="901"/>
      <c r="F306" s="901"/>
      <c r="G306" s="901"/>
      <c r="H306" s="901"/>
      <c r="I306" s="901"/>
      <c r="J306" s="901"/>
    </row>
    <row r="307" spans="3:10" ht="12.75">
      <c r="C307" s="901"/>
      <c r="D307" s="902"/>
      <c r="E307" s="901"/>
      <c r="F307" s="901"/>
      <c r="G307" s="901"/>
      <c r="H307" s="901"/>
      <c r="I307" s="901"/>
      <c r="J307" s="901"/>
    </row>
    <row r="308" spans="3:10" ht="12.75">
      <c r="C308" s="901"/>
      <c r="D308" s="902"/>
      <c r="E308" s="901"/>
      <c r="F308" s="901"/>
      <c r="G308" s="901"/>
      <c r="H308" s="901"/>
      <c r="I308" s="901"/>
      <c r="J308" s="901"/>
    </row>
    <row r="309" spans="3:10" ht="12.75">
      <c r="C309" s="901"/>
      <c r="D309" s="902"/>
      <c r="E309" s="901"/>
      <c r="F309" s="901"/>
      <c r="G309" s="901"/>
      <c r="H309" s="901"/>
      <c r="I309" s="901"/>
      <c r="J309" s="901"/>
    </row>
    <row r="310" spans="3:10" ht="12.75">
      <c r="C310" s="901"/>
      <c r="D310" s="902"/>
      <c r="E310" s="901"/>
      <c r="F310" s="901"/>
      <c r="G310" s="901"/>
      <c r="H310" s="901"/>
      <c r="I310" s="901"/>
      <c r="J310" s="901"/>
    </row>
    <row r="311" spans="3:10" ht="12.75">
      <c r="C311" s="901"/>
      <c r="D311" s="902"/>
      <c r="E311" s="901"/>
      <c r="F311" s="901"/>
      <c r="G311" s="901"/>
      <c r="H311" s="901"/>
      <c r="I311" s="901"/>
      <c r="J311" s="901"/>
    </row>
    <row r="312" spans="3:10" ht="12.75">
      <c r="C312" s="901"/>
      <c r="D312" s="902"/>
      <c r="E312" s="901"/>
      <c r="F312" s="901"/>
      <c r="G312" s="901"/>
      <c r="H312" s="901"/>
      <c r="I312" s="901"/>
      <c r="J312" s="901"/>
    </row>
    <row r="313" spans="3:10" ht="12.75">
      <c r="C313" s="901"/>
      <c r="D313" s="902"/>
      <c r="E313" s="901"/>
      <c r="F313" s="901"/>
      <c r="G313" s="901"/>
      <c r="H313" s="901"/>
      <c r="I313" s="901"/>
      <c r="J313" s="901"/>
    </row>
    <row r="314" spans="3:10" ht="12.75">
      <c r="C314" s="901"/>
      <c r="D314" s="902"/>
      <c r="E314" s="901"/>
      <c r="F314" s="901"/>
      <c r="G314" s="901"/>
      <c r="H314" s="901"/>
      <c r="I314" s="901"/>
      <c r="J314" s="901"/>
    </row>
    <row r="315" spans="3:10" ht="12.75">
      <c r="C315" s="901"/>
      <c r="D315" s="902"/>
      <c r="E315" s="901"/>
      <c r="F315" s="901"/>
      <c r="G315" s="901"/>
      <c r="H315" s="901"/>
      <c r="I315" s="901"/>
      <c r="J315" s="901"/>
    </row>
    <row r="316" spans="3:10" ht="12.75">
      <c r="C316" s="901"/>
      <c r="D316" s="902"/>
      <c r="E316" s="901"/>
      <c r="F316" s="901"/>
      <c r="G316" s="901"/>
      <c r="H316" s="901"/>
      <c r="I316" s="901"/>
      <c r="J316" s="901"/>
    </row>
    <row r="317" spans="3:10" ht="12.75">
      <c r="C317" s="901"/>
      <c r="D317" s="902"/>
      <c r="E317" s="901"/>
      <c r="F317" s="901"/>
      <c r="G317" s="901"/>
      <c r="H317" s="901"/>
      <c r="I317" s="901"/>
      <c r="J317" s="901"/>
    </row>
    <row r="318" spans="3:10" ht="12.75">
      <c r="C318" s="901"/>
      <c r="D318" s="902"/>
      <c r="E318" s="901"/>
      <c r="F318" s="901"/>
      <c r="G318" s="901"/>
      <c r="H318" s="901"/>
      <c r="I318" s="901"/>
      <c r="J318" s="901"/>
    </row>
    <row r="319" spans="3:10" ht="12.75">
      <c r="C319" s="901"/>
      <c r="D319" s="902"/>
      <c r="E319" s="901"/>
      <c r="F319" s="901"/>
      <c r="G319" s="901"/>
      <c r="H319" s="901"/>
      <c r="I319" s="901"/>
      <c r="J319" s="901"/>
    </row>
    <row r="320" spans="3:10" ht="12.75">
      <c r="C320" s="901"/>
      <c r="D320" s="902"/>
      <c r="E320" s="901"/>
      <c r="F320" s="901"/>
      <c r="G320" s="901"/>
      <c r="H320" s="901"/>
      <c r="I320" s="901"/>
      <c r="J320" s="901"/>
    </row>
    <row r="321" spans="3:10" ht="12.75">
      <c r="C321" s="901"/>
      <c r="D321" s="902"/>
      <c r="E321" s="901"/>
      <c r="F321" s="901"/>
      <c r="G321" s="901"/>
      <c r="H321" s="901"/>
      <c r="I321" s="901"/>
      <c r="J321" s="901"/>
    </row>
    <row r="322" spans="3:10" ht="12.75">
      <c r="C322" s="901"/>
      <c r="D322" s="902"/>
      <c r="E322" s="901"/>
      <c r="F322" s="901"/>
      <c r="G322" s="901"/>
      <c r="H322" s="901"/>
      <c r="I322" s="901"/>
      <c r="J322" s="901"/>
    </row>
    <row r="323" spans="3:10" ht="12.75">
      <c r="C323" s="901"/>
      <c r="D323" s="902"/>
      <c r="E323" s="901"/>
      <c r="F323" s="901"/>
      <c r="G323" s="901"/>
      <c r="H323" s="901"/>
      <c r="I323" s="901"/>
      <c r="J323" s="901"/>
    </row>
    <row r="324" spans="3:10" ht="12.75">
      <c r="C324" s="901"/>
      <c r="D324" s="902"/>
      <c r="E324" s="901"/>
      <c r="F324" s="901"/>
      <c r="G324" s="901"/>
      <c r="H324" s="901"/>
      <c r="I324" s="901"/>
      <c r="J324" s="901"/>
    </row>
    <row r="325" spans="3:10" ht="12.75">
      <c r="C325" s="901"/>
      <c r="D325" s="902"/>
      <c r="E325" s="901"/>
      <c r="F325" s="901"/>
      <c r="G325" s="901"/>
      <c r="H325" s="901"/>
      <c r="I325" s="901"/>
      <c r="J325" s="901"/>
    </row>
    <row r="326" spans="3:10" ht="12.75">
      <c r="C326" s="901"/>
      <c r="D326" s="902"/>
      <c r="E326" s="901"/>
      <c r="F326" s="901"/>
      <c r="G326" s="901"/>
      <c r="H326" s="901"/>
      <c r="I326" s="901"/>
      <c r="J326" s="901"/>
    </row>
    <row r="327" spans="3:10" ht="12.75">
      <c r="C327" s="901"/>
      <c r="D327" s="902"/>
      <c r="E327" s="901"/>
      <c r="F327" s="901"/>
      <c r="G327" s="901"/>
      <c r="H327" s="901"/>
      <c r="I327" s="901"/>
      <c r="J327" s="901"/>
    </row>
    <row r="328" spans="3:10" ht="12.75">
      <c r="C328" s="901"/>
      <c r="D328" s="902"/>
      <c r="E328" s="901"/>
      <c r="F328" s="901"/>
      <c r="G328" s="901"/>
      <c r="H328" s="901"/>
      <c r="I328" s="901"/>
      <c r="J328" s="901"/>
    </row>
    <row r="329" spans="3:10" ht="12.75">
      <c r="C329" s="901"/>
      <c r="D329" s="902"/>
      <c r="E329" s="901"/>
      <c r="F329" s="901"/>
      <c r="G329" s="901"/>
      <c r="H329" s="901"/>
      <c r="I329" s="901"/>
      <c r="J329" s="901"/>
    </row>
    <row r="330" spans="3:10" ht="12.75">
      <c r="C330" s="901"/>
      <c r="D330" s="902"/>
      <c r="E330" s="901"/>
      <c r="F330" s="901"/>
      <c r="G330" s="901"/>
      <c r="H330" s="901"/>
      <c r="I330" s="901"/>
      <c r="J330" s="901"/>
    </row>
    <row r="331" spans="3:10" ht="12.75">
      <c r="C331" s="901"/>
      <c r="D331" s="902"/>
      <c r="E331" s="901"/>
      <c r="F331" s="901"/>
      <c r="G331" s="901"/>
      <c r="H331" s="901"/>
      <c r="I331" s="901"/>
      <c r="J331" s="901"/>
    </row>
    <row r="332" spans="3:10" ht="12.75">
      <c r="C332" s="901"/>
      <c r="D332" s="902"/>
      <c r="E332" s="901"/>
      <c r="F332" s="901"/>
      <c r="G332" s="901"/>
      <c r="H332" s="901"/>
      <c r="I332" s="901"/>
      <c r="J332" s="901"/>
    </row>
    <row r="333" spans="3:10" ht="12.75">
      <c r="C333" s="901"/>
      <c r="D333" s="902"/>
      <c r="E333" s="901"/>
      <c r="F333" s="901"/>
      <c r="G333" s="901"/>
      <c r="H333" s="901"/>
      <c r="I333" s="901"/>
      <c r="J333" s="901"/>
    </row>
    <row r="334" spans="3:10" ht="12.75">
      <c r="C334" s="901"/>
      <c r="D334" s="902"/>
      <c r="E334" s="901"/>
      <c r="F334" s="901"/>
      <c r="G334" s="901"/>
      <c r="H334" s="901"/>
      <c r="I334" s="901"/>
      <c r="J334" s="901"/>
    </row>
    <row r="335" spans="3:10" ht="12.75">
      <c r="C335" s="901"/>
      <c r="D335" s="902"/>
      <c r="E335" s="901"/>
      <c r="F335" s="901"/>
      <c r="G335" s="901"/>
      <c r="H335" s="901"/>
      <c r="I335" s="901"/>
      <c r="J335" s="901"/>
    </row>
    <row r="336" spans="3:10" ht="12.75">
      <c r="C336" s="901"/>
      <c r="D336" s="902"/>
      <c r="E336" s="901"/>
      <c r="F336" s="901"/>
      <c r="G336" s="901"/>
      <c r="H336" s="901"/>
      <c r="I336" s="901"/>
      <c r="J336" s="901"/>
    </row>
    <row r="337" spans="3:10" ht="12.75">
      <c r="C337" s="901"/>
      <c r="D337" s="902"/>
      <c r="E337" s="901"/>
      <c r="F337" s="901"/>
      <c r="G337" s="901"/>
      <c r="H337" s="901"/>
      <c r="I337" s="901"/>
      <c r="J337" s="901"/>
    </row>
    <row r="338" spans="3:10" ht="12.75">
      <c r="C338" s="901"/>
      <c r="D338" s="902"/>
      <c r="E338" s="901"/>
      <c r="F338" s="901"/>
      <c r="G338" s="901"/>
      <c r="H338" s="901"/>
      <c r="I338" s="901"/>
      <c r="J338" s="901"/>
    </row>
    <row r="339" spans="3:10" ht="12.75">
      <c r="C339" s="901"/>
      <c r="D339" s="902"/>
      <c r="E339" s="901"/>
      <c r="F339" s="901"/>
      <c r="G339" s="901"/>
      <c r="H339" s="901"/>
      <c r="I339" s="901"/>
      <c r="J339" s="901"/>
    </row>
    <row r="340" spans="3:10" ht="12.75">
      <c r="C340" s="901"/>
      <c r="D340" s="902"/>
      <c r="E340" s="901"/>
      <c r="F340" s="901"/>
      <c r="G340" s="901"/>
      <c r="H340" s="901"/>
      <c r="I340" s="901"/>
      <c r="J340" s="901"/>
    </row>
    <row r="341" spans="3:10" ht="12.75">
      <c r="C341" s="901"/>
      <c r="D341" s="902"/>
      <c r="E341" s="901"/>
      <c r="F341" s="901"/>
      <c r="G341" s="901"/>
      <c r="H341" s="901"/>
      <c r="I341" s="901"/>
      <c r="J341" s="901"/>
    </row>
    <row r="342" spans="3:10" ht="12.75">
      <c r="C342" s="901"/>
      <c r="D342" s="902"/>
      <c r="E342" s="901"/>
      <c r="F342" s="901"/>
      <c r="G342" s="901"/>
      <c r="H342" s="901"/>
      <c r="I342" s="901"/>
      <c r="J342" s="901"/>
    </row>
    <row r="343" spans="3:10" ht="12.75">
      <c r="C343" s="901"/>
      <c r="D343" s="902"/>
      <c r="E343" s="901"/>
      <c r="F343" s="901"/>
      <c r="G343" s="901"/>
      <c r="H343" s="901"/>
      <c r="I343" s="901"/>
      <c r="J343" s="901"/>
    </row>
    <row r="344" spans="3:10" ht="12.75">
      <c r="C344" s="901"/>
      <c r="D344" s="902"/>
      <c r="E344" s="901"/>
      <c r="F344" s="901"/>
      <c r="G344" s="901"/>
      <c r="H344" s="901"/>
      <c r="I344" s="901"/>
      <c r="J344" s="901"/>
    </row>
    <row r="345" spans="3:10" ht="12.75">
      <c r="C345" s="901"/>
      <c r="D345" s="902"/>
      <c r="E345" s="901"/>
      <c r="F345" s="901"/>
      <c r="G345" s="901"/>
      <c r="H345" s="901"/>
      <c r="I345" s="901"/>
      <c r="J345" s="901"/>
    </row>
    <row r="346" spans="3:10" ht="12.75">
      <c r="C346" s="901"/>
      <c r="D346" s="902"/>
      <c r="E346" s="901"/>
      <c r="F346" s="901"/>
      <c r="G346" s="901"/>
      <c r="H346" s="901"/>
      <c r="I346" s="901"/>
      <c r="J346" s="901"/>
    </row>
    <row r="347" spans="3:10" ht="12.75">
      <c r="C347" s="901"/>
      <c r="D347" s="902"/>
      <c r="E347" s="901"/>
      <c r="F347" s="901"/>
      <c r="G347" s="901"/>
      <c r="H347" s="901"/>
      <c r="I347" s="901"/>
      <c r="J347" s="901"/>
    </row>
    <row r="348" spans="3:10" ht="12.75">
      <c r="C348" s="901"/>
      <c r="D348" s="902"/>
      <c r="E348" s="901"/>
      <c r="F348" s="901"/>
      <c r="G348" s="901"/>
      <c r="H348" s="901"/>
      <c r="I348" s="901"/>
      <c r="J348" s="901"/>
    </row>
    <row r="349" spans="3:10" ht="12.75">
      <c r="C349" s="901"/>
      <c r="D349" s="902"/>
      <c r="E349" s="901"/>
      <c r="F349" s="901"/>
      <c r="G349" s="901"/>
      <c r="H349" s="901"/>
      <c r="I349" s="901"/>
      <c r="J349" s="901"/>
    </row>
    <row r="350" spans="3:10" ht="12.75">
      <c r="C350" s="901"/>
      <c r="D350" s="902"/>
      <c r="E350" s="901"/>
      <c r="F350" s="901"/>
      <c r="G350" s="901"/>
      <c r="H350" s="901"/>
      <c r="I350" s="901"/>
      <c r="J350" s="901"/>
    </row>
    <row r="351" spans="3:10" ht="12.75">
      <c r="C351" s="901"/>
      <c r="D351" s="902"/>
      <c r="E351" s="901"/>
      <c r="F351" s="901"/>
      <c r="G351" s="901"/>
      <c r="H351" s="901"/>
      <c r="I351" s="901"/>
      <c r="J351" s="901"/>
    </row>
    <row r="352" spans="3:10" ht="12.75">
      <c r="C352" s="901"/>
      <c r="D352" s="902"/>
      <c r="E352" s="901"/>
      <c r="F352" s="901"/>
      <c r="G352" s="901"/>
      <c r="H352" s="901"/>
      <c r="I352" s="901"/>
      <c r="J352" s="901"/>
    </row>
    <row r="353" spans="3:10" ht="12.75">
      <c r="C353" s="901"/>
      <c r="D353" s="902"/>
      <c r="E353" s="901"/>
      <c r="F353" s="901"/>
      <c r="G353" s="901"/>
      <c r="H353" s="901"/>
      <c r="I353" s="901"/>
      <c r="J353" s="901"/>
    </row>
    <row r="354" spans="3:10" ht="12.75">
      <c r="C354" s="901"/>
      <c r="D354" s="902"/>
      <c r="E354" s="901"/>
      <c r="F354" s="901"/>
      <c r="G354" s="901"/>
      <c r="H354" s="901"/>
      <c r="I354" s="901"/>
      <c r="J354" s="901"/>
    </row>
    <row r="355" spans="3:10" ht="12.75">
      <c r="C355" s="901"/>
      <c r="D355" s="902"/>
      <c r="E355" s="901"/>
      <c r="F355" s="901"/>
      <c r="G355" s="901"/>
      <c r="H355" s="901"/>
      <c r="I355" s="901"/>
      <c r="J355" s="901"/>
    </row>
    <row r="356" spans="3:10" ht="12.75">
      <c r="C356" s="901"/>
      <c r="D356" s="902"/>
      <c r="E356" s="901"/>
      <c r="F356" s="901"/>
      <c r="G356" s="901"/>
      <c r="H356" s="901"/>
      <c r="I356" s="901"/>
      <c r="J356" s="901"/>
    </row>
    <row r="357" spans="3:10" ht="12.75">
      <c r="C357" s="901"/>
      <c r="D357" s="902"/>
      <c r="E357" s="901"/>
      <c r="F357" s="901"/>
      <c r="G357" s="901"/>
      <c r="H357" s="901"/>
      <c r="I357" s="901"/>
      <c r="J357" s="901"/>
    </row>
    <row r="358" spans="3:10" ht="12.75">
      <c r="C358" s="901"/>
      <c r="D358" s="902"/>
      <c r="E358" s="901"/>
      <c r="F358" s="901"/>
      <c r="G358" s="901"/>
      <c r="H358" s="901"/>
      <c r="I358" s="901"/>
      <c r="J358" s="901"/>
    </row>
    <row r="359" spans="3:10" ht="12.75">
      <c r="C359" s="901"/>
      <c r="D359" s="902"/>
      <c r="E359" s="901"/>
      <c r="F359" s="901"/>
      <c r="G359" s="901"/>
      <c r="H359" s="901"/>
      <c r="I359" s="901"/>
      <c r="J359" s="901"/>
    </row>
    <row r="360" spans="3:10" ht="12.75">
      <c r="C360" s="901"/>
      <c r="D360" s="902"/>
      <c r="E360" s="901"/>
      <c r="F360" s="901"/>
      <c r="G360" s="901"/>
      <c r="H360" s="901"/>
      <c r="I360" s="901"/>
      <c r="J360" s="901"/>
    </row>
    <row r="361" spans="3:10" ht="12.75">
      <c r="C361" s="901"/>
      <c r="D361" s="902"/>
      <c r="E361" s="901"/>
      <c r="F361" s="901"/>
      <c r="G361" s="901"/>
      <c r="H361" s="901"/>
      <c r="I361" s="901"/>
      <c r="J361" s="901"/>
    </row>
    <row r="362" spans="3:10" ht="12.75">
      <c r="C362" s="901"/>
      <c r="D362" s="902"/>
      <c r="E362" s="901"/>
      <c r="F362" s="901"/>
      <c r="G362" s="901"/>
      <c r="H362" s="901"/>
      <c r="I362" s="901"/>
      <c r="J362" s="901"/>
    </row>
    <row r="363" spans="3:10" ht="12.75">
      <c r="C363" s="901"/>
      <c r="D363" s="902"/>
      <c r="E363" s="901"/>
      <c r="F363" s="901"/>
      <c r="G363" s="901"/>
      <c r="H363" s="901"/>
      <c r="I363" s="901"/>
      <c r="J363" s="901"/>
    </row>
    <row r="364" spans="3:10" ht="12.75">
      <c r="C364" s="901"/>
      <c r="D364" s="902"/>
      <c r="E364" s="901"/>
      <c r="F364" s="901"/>
      <c r="G364" s="901"/>
      <c r="H364" s="901"/>
      <c r="I364" s="901"/>
      <c r="J364" s="901"/>
    </row>
    <row r="365" spans="3:10" ht="12.75">
      <c r="C365" s="901"/>
      <c r="D365" s="902"/>
      <c r="E365" s="901"/>
      <c r="F365" s="901"/>
      <c r="G365" s="901"/>
      <c r="H365" s="901"/>
      <c r="I365" s="901"/>
      <c r="J365" s="901"/>
    </row>
    <row r="366" spans="3:10" ht="12.75">
      <c r="C366" s="901"/>
      <c r="D366" s="902"/>
      <c r="E366" s="901"/>
      <c r="F366" s="901"/>
      <c r="G366" s="901"/>
      <c r="H366" s="901"/>
      <c r="I366" s="901"/>
      <c r="J366" s="901"/>
    </row>
    <row r="367" spans="3:10" ht="12.75">
      <c r="C367" s="901"/>
      <c r="D367" s="902"/>
      <c r="E367" s="901"/>
      <c r="F367" s="901"/>
      <c r="G367" s="901"/>
      <c r="H367" s="901"/>
      <c r="I367" s="901"/>
      <c r="J367" s="901"/>
    </row>
    <row r="368" spans="3:10" ht="12.75">
      <c r="C368" s="901"/>
      <c r="D368" s="902"/>
      <c r="E368" s="901"/>
      <c r="F368" s="901"/>
      <c r="G368" s="901"/>
      <c r="H368" s="901"/>
      <c r="I368" s="901"/>
      <c r="J368" s="901"/>
    </row>
    <row r="369" spans="3:10" ht="12.75">
      <c r="C369" s="901"/>
      <c r="D369" s="902"/>
      <c r="E369" s="901"/>
      <c r="F369" s="901"/>
      <c r="G369" s="901"/>
      <c r="H369" s="901"/>
      <c r="I369" s="901"/>
      <c r="J369" s="901"/>
    </row>
    <row r="370" spans="3:10" ht="12.75">
      <c r="C370" s="901"/>
      <c r="D370" s="902"/>
      <c r="E370" s="901"/>
      <c r="F370" s="901"/>
      <c r="G370" s="901"/>
      <c r="H370" s="901"/>
      <c r="I370" s="901"/>
      <c r="J370" s="901"/>
    </row>
    <row r="371" spans="3:10" ht="12.75">
      <c r="C371" s="901"/>
      <c r="D371" s="902"/>
      <c r="E371" s="901"/>
      <c r="F371" s="901"/>
      <c r="G371" s="901"/>
      <c r="H371" s="901"/>
      <c r="I371" s="901"/>
      <c r="J371" s="901"/>
    </row>
    <row r="372" spans="3:10" ht="12.75">
      <c r="C372" s="901"/>
      <c r="D372" s="902"/>
      <c r="E372" s="901"/>
      <c r="F372" s="901"/>
      <c r="G372" s="901"/>
      <c r="H372" s="901"/>
      <c r="I372" s="901"/>
      <c r="J372" s="901"/>
    </row>
    <row r="373" spans="3:10" ht="12.75">
      <c r="C373" s="901"/>
      <c r="D373" s="902"/>
      <c r="E373" s="901"/>
      <c r="F373" s="901"/>
      <c r="G373" s="901"/>
      <c r="H373" s="901"/>
      <c r="I373" s="901"/>
      <c r="J373" s="901"/>
    </row>
    <row r="374" spans="3:10" ht="12.75">
      <c r="C374" s="901"/>
      <c r="D374" s="902"/>
      <c r="E374" s="901"/>
      <c r="F374" s="901"/>
      <c r="G374" s="901"/>
      <c r="H374" s="901"/>
      <c r="I374" s="901"/>
      <c r="J374" s="901"/>
    </row>
    <row r="375" spans="3:10" ht="12.75">
      <c r="C375" s="901"/>
      <c r="D375" s="902"/>
      <c r="E375" s="901"/>
      <c r="F375" s="901"/>
      <c r="G375" s="901"/>
      <c r="H375" s="901"/>
      <c r="I375" s="901"/>
      <c r="J375" s="901"/>
    </row>
    <row r="376" spans="3:10" ht="12.75">
      <c r="C376" s="901"/>
      <c r="D376" s="902"/>
      <c r="E376" s="901"/>
      <c r="F376" s="901"/>
      <c r="G376" s="901"/>
      <c r="H376" s="901"/>
      <c r="I376" s="901"/>
      <c r="J376" s="901"/>
    </row>
    <row r="377" spans="3:10" ht="12.75">
      <c r="C377" s="901"/>
      <c r="D377" s="902"/>
      <c r="E377" s="901"/>
      <c r="F377" s="901"/>
      <c r="G377" s="901"/>
      <c r="H377" s="901"/>
      <c r="I377" s="901"/>
      <c r="J377" s="901"/>
    </row>
    <row r="378" spans="3:10" ht="12.75">
      <c r="C378" s="901"/>
      <c r="D378" s="902"/>
      <c r="E378" s="901"/>
      <c r="F378" s="901"/>
      <c r="G378" s="901"/>
      <c r="H378" s="901"/>
      <c r="I378" s="901"/>
      <c r="J378" s="901"/>
    </row>
    <row r="379" spans="3:10" ht="12.75">
      <c r="C379" s="901"/>
      <c r="D379" s="902"/>
      <c r="E379" s="901"/>
      <c r="F379" s="901"/>
      <c r="G379" s="901"/>
      <c r="H379" s="901"/>
      <c r="I379" s="901"/>
      <c r="J379" s="901"/>
    </row>
    <row r="380" spans="3:10" ht="12.75">
      <c r="C380" s="901"/>
      <c r="D380" s="902"/>
      <c r="E380" s="901"/>
      <c r="F380" s="901"/>
      <c r="G380" s="901"/>
      <c r="H380" s="901"/>
      <c r="I380" s="901"/>
      <c r="J380" s="901"/>
    </row>
    <row r="381" spans="3:10" ht="12.75">
      <c r="C381" s="901"/>
      <c r="D381" s="902"/>
      <c r="E381" s="901"/>
      <c r="F381" s="901"/>
      <c r="G381" s="901"/>
      <c r="H381" s="901"/>
      <c r="I381" s="901"/>
      <c r="J381" s="901"/>
    </row>
    <row r="382" spans="3:10" ht="12.75">
      <c r="C382" s="901"/>
      <c r="D382" s="902"/>
      <c r="E382" s="901"/>
      <c r="F382" s="901"/>
      <c r="G382" s="901"/>
      <c r="H382" s="901"/>
      <c r="I382" s="901"/>
      <c r="J382" s="901"/>
    </row>
    <row r="383" spans="3:10" ht="12.75">
      <c r="C383" s="901"/>
      <c r="D383" s="902"/>
      <c r="E383" s="901"/>
      <c r="F383" s="901"/>
      <c r="G383" s="901"/>
      <c r="H383" s="901"/>
      <c r="I383" s="901"/>
      <c r="J383" s="901"/>
    </row>
    <row r="384" spans="3:10" ht="12.75">
      <c r="C384" s="901"/>
      <c r="D384" s="902"/>
      <c r="E384" s="901"/>
      <c r="F384" s="901"/>
      <c r="G384" s="901"/>
      <c r="H384" s="901"/>
      <c r="I384" s="901"/>
      <c r="J384" s="901"/>
    </row>
    <row r="385" spans="3:10" ht="12.75">
      <c r="C385" s="901"/>
      <c r="D385" s="902"/>
      <c r="E385" s="901"/>
      <c r="F385" s="901"/>
      <c r="G385" s="901"/>
      <c r="H385" s="901"/>
      <c r="I385" s="901"/>
      <c r="J385" s="901"/>
    </row>
    <row r="386" spans="3:10" ht="12.75">
      <c r="C386" s="901"/>
      <c r="D386" s="902"/>
      <c r="E386" s="901"/>
      <c r="F386" s="901"/>
      <c r="G386" s="901"/>
      <c r="H386" s="901"/>
      <c r="I386" s="901"/>
      <c r="J386" s="901"/>
    </row>
    <row r="387" spans="3:10" ht="12.75">
      <c r="C387" s="901"/>
      <c r="D387" s="902"/>
      <c r="E387" s="901"/>
      <c r="F387" s="901"/>
      <c r="G387" s="901"/>
      <c r="H387" s="901"/>
      <c r="I387" s="901"/>
      <c r="J387" s="901"/>
    </row>
    <row r="388" spans="3:10" ht="12.75">
      <c r="C388" s="901"/>
      <c r="D388" s="902"/>
      <c r="E388" s="901"/>
      <c r="F388" s="901"/>
      <c r="G388" s="901"/>
      <c r="H388" s="901"/>
      <c r="I388" s="901"/>
      <c r="J388" s="901"/>
    </row>
    <row r="389" spans="3:10" ht="12.75">
      <c r="C389" s="901"/>
      <c r="D389" s="902"/>
      <c r="E389" s="901"/>
      <c r="F389" s="901"/>
      <c r="G389" s="901"/>
      <c r="H389" s="901"/>
      <c r="I389" s="901"/>
      <c r="J389" s="901"/>
    </row>
    <row r="390" spans="3:10" ht="12.75">
      <c r="C390" s="901"/>
      <c r="D390" s="902"/>
      <c r="E390" s="901"/>
      <c r="F390" s="901"/>
      <c r="G390" s="901"/>
      <c r="H390" s="901"/>
      <c r="I390" s="901"/>
      <c r="J390" s="901"/>
    </row>
    <row r="391" spans="3:10" ht="12.75">
      <c r="C391" s="901"/>
      <c r="D391" s="902"/>
      <c r="E391" s="901"/>
      <c r="F391" s="901"/>
      <c r="G391" s="901"/>
      <c r="H391" s="901"/>
      <c r="I391" s="901"/>
      <c r="J391" s="901"/>
    </row>
    <row r="392" spans="3:10" ht="12.75">
      <c r="C392" s="901"/>
      <c r="D392" s="902"/>
      <c r="E392" s="901"/>
      <c r="F392" s="901"/>
      <c r="G392" s="901"/>
      <c r="H392" s="901"/>
      <c r="I392" s="901"/>
      <c r="J392" s="901"/>
    </row>
    <row r="393" spans="3:10" ht="12.75">
      <c r="C393" s="901"/>
      <c r="D393" s="902"/>
      <c r="E393" s="901"/>
      <c r="F393" s="901"/>
      <c r="G393" s="901"/>
      <c r="H393" s="901"/>
      <c r="I393" s="901"/>
      <c r="J393" s="901"/>
    </row>
    <row r="394" spans="3:10" ht="12.75">
      <c r="C394" s="901"/>
      <c r="D394" s="902"/>
      <c r="E394" s="901"/>
      <c r="F394" s="901"/>
      <c r="G394" s="901"/>
      <c r="H394" s="901"/>
      <c r="I394" s="901"/>
      <c r="J394" s="901"/>
    </row>
    <row r="395" spans="3:10" ht="12.75">
      <c r="C395" s="901"/>
      <c r="D395" s="902"/>
      <c r="E395" s="901"/>
      <c r="F395" s="901"/>
      <c r="G395" s="901"/>
      <c r="H395" s="901"/>
      <c r="I395" s="901"/>
      <c r="J395" s="901"/>
    </row>
    <row r="396" spans="3:10" ht="12.75">
      <c r="C396" s="901"/>
      <c r="D396" s="902"/>
      <c r="E396" s="901"/>
      <c r="F396" s="901"/>
      <c r="G396" s="901"/>
      <c r="H396" s="901"/>
      <c r="I396" s="901"/>
      <c r="J396" s="901"/>
    </row>
    <row r="397" spans="3:10" ht="12.75">
      <c r="C397" s="901"/>
      <c r="D397" s="902"/>
      <c r="E397" s="901"/>
      <c r="F397" s="901"/>
      <c r="G397" s="901"/>
      <c r="H397" s="901"/>
      <c r="I397" s="901"/>
      <c r="J397" s="901"/>
    </row>
    <row r="398" spans="3:10" ht="12.75">
      <c r="C398" s="901"/>
      <c r="D398" s="902"/>
      <c r="E398" s="901"/>
      <c r="F398" s="901"/>
      <c r="G398" s="901"/>
      <c r="H398" s="901"/>
      <c r="I398" s="901"/>
      <c r="J398" s="901"/>
    </row>
    <row r="399" spans="3:10" ht="12.75">
      <c r="C399" s="901"/>
      <c r="D399" s="902"/>
      <c r="E399" s="901"/>
      <c r="F399" s="901"/>
      <c r="G399" s="901"/>
      <c r="H399" s="901"/>
      <c r="I399" s="901"/>
      <c r="J399" s="901"/>
    </row>
    <row r="400" spans="3:10" ht="12.75">
      <c r="C400" s="901"/>
      <c r="D400" s="902"/>
      <c r="E400" s="901"/>
      <c r="F400" s="901"/>
      <c r="G400" s="901"/>
      <c r="H400" s="901"/>
      <c r="I400" s="901"/>
      <c r="J400" s="901"/>
    </row>
    <row r="401" spans="3:10" ht="12.75">
      <c r="C401" s="901"/>
      <c r="D401" s="902"/>
      <c r="E401" s="901"/>
      <c r="F401" s="901"/>
      <c r="G401" s="901"/>
      <c r="H401" s="901"/>
      <c r="I401" s="901"/>
      <c r="J401" s="901"/>
    </row>
    <row r="402" spans="3:10" ht="12.75">
      <c r="C402" s="901"/>
      <c r="D402" s="902"/>
      <c r="E402" s="901"/>
      <c r="F402" s="901"/>
      <c r="G402" s="901"/>
      <c r="H402" s="901"/>
      <c r="I402" s="901"/>
      <c r="J402" s="901"/>
    </row>
    <row r="403" spans="3:10" ht="12.75">
      <c r="C403" s="901"/>
      <c r="D403" s="902"/>
      <c r="E403" s="901"/>
      <c r="F403" s="901"/>
      <c r="G403" s="901"/>
      <c r="H403" s="901"/>
      <c r="I403" s="901"/>
      <c r="J403" s="901"/>
    </row>
    <row r="404" spans="3:10" ht="12.75">
      <c r="C404" s="901"/>
      <c r="D404" s="902"/>
      <c r="E404" s="901"/>
      <c r="F404" s="901"/>
      <c r="G404" s="901"/>
      <c r="H404" s="901"/>
      <c r="I404" s="901"/>
      <c r="J404" s="901"/>
    </row>
    <row r="405" spans="3:10" ht="12.75">
      <c r="C405" s="901"/>
      <c r="D405" s="902"/>
      <c r="E405" s="901"/>
      <c r="F405" s="901"/>
      <c r="G405" s="901"/>
      <c r="H405" s="901"/>
      <c r="I405" s="901"/>
      <c r="J405" s="901"/>
    </row>
    <row r="406" spans="3:10" ht="12.75">
      <c r="C406" s="901"/>
      <c r="D406" s="902"/>
      <c r="E406" s="901"/>
      <c r="F406" s="901"/>
      <c r="G406" s="901"/>
      <c r="H406" s="901"/>
      <c r="I406" s="901"/>
      <c r="J406" s="901"/>
    </row>
    <row r="407" spans="3:10" ht="12.75">
      <c r="C407" s="901"/>
      <c r="D407" s="902"/>
      <c r="E407" s="901"/>
      <c r="F407" s="901"/>
      <c r="G407" s="901"/>
      <c r="H407" s="901"/>
      <c r="I407" s="901"/>
      <c r="J407" s="901"/>
    </row>
    <row r="408" spans="3:10" ht="12.75">
      <c r="C408" s="901"/>
      <c r="D408" s="902"/>
      <c r="E408" s="901"/>
      <c r="F408" s="901"/>
      <c r="G408" s="901"/>
      <c r="H408" s="901"/>
      <c r="I408" s="901"/>
      <c r="J408" s="901"/>
    </row>
    <row r="409" spans="3:10" ht="12.75">
      <c r="C409" s="901"/>
      <c r="D409" s="902"/>
      <c r="E409" s="901"/>
      <c r="F409" s="901"/>
      <c r="G409" s="901"/>
      <c r="H409" s="901"/>
      <c r="I409" s="901"/>
      <c r="J409" s="901"/>
    </row>
    <row r="410" spans="3:10" ht="12.75">
      <c r="C410" s="901"/>
      <c r="D410" s="902"/>
      <c r="E410" s="901"/>
      <c r="F410" s="901"/>
      <c r="G410" s="901"/>
      <c r="H410" s="901"/>
      <c r="I410" s="901"/>
      <c r="J410" s="901"/>
    </row>
    <row r="411" spans="3:10" ht="12.75">
      <c r="C411" s="901"/>
      <c r="D411" s="902"/>
      <c r="E411" s="901"/>
      <c r="F411" s="901"/>
      <c r="G411" s="901"/>
      <c r="H411" s="901"/>
      <c r="I411" s="901"/>
      <c r="J411" s="901"/>
    </row>
    <row r="412" spans="3:10" ht="12.75">
      <c r="C412" s="901"/>
      <c r="D412" s="902"/>
      <c r="E412" s="901"/>
      <c r="F412" s="901"/>
      <c r="G412" s="901"/>
      <c r="H412" s="901"/>
      <c r="I412" s="901"/>
      <c r="J412" s="901"/>
    </row>
    <row r="413" spans="3:10" ht="12.75">
      <c r="C413" s="901"/>
      <c r="D413" s="902"/>
      <c r="E413" s="901"/>
      <c r="F413" s="901"/>
      <c r="G413" s="901"/>
      <c r="H413" s="901"/>
      <c r="I413" s="901"/>
      <c r="J413" s="901"/>
    </row>
    <row r="414" spans="3:10" ht="12.75">
      <c r="C414" s="901"/>
      <c r="D414" s="902"/>
      <c r="E414" s="901"/>
      <c r="F414" s="901"/>
      <c r="G414" s="901"/>
      <c r="H414" s="901"/>
      <c r="I414" s="901"/>
      <c r="J414" s="901"/>
    </row>
    <row r="415" spans="3:10" ht="12.75">
      <c r="C415" s="901"/>
      <c r="D415" s="902"/>
      <c r="E415" s="901"/>
      <c r="F415" s="901"/>
      <c r="G415" s="901"/>
      <c r="H415" s="901"/>
      <c r="I415" s="901"/>
      <c r="J415" s="901"/>
    </row>
    <row r="416" spans="3:10" ht="12.75">
      <c r="C416" s="901"/>
      <c r="D416" s="902"/>
      <c r="E416" s="901"/>
      <c r="F416" s="901"/>
      <c r="G416" s="901"/>
      <c r="H416" s="901"/>
      <c r="I416" s="901"/>
      <c r="J416" s="901"/>
    </row>
    <row r="417" spans="3:10" ht="12.75">
      <c r="C417" s="901"/>
      <c r="D417" s="902"/>
      <c r="E417" s="901"/>
      <c r="F417" s="901"/>
      <c r="G417" s="901"/>
      <c r="H417" s="901"/>
      <c r="I417" s="901"/>
      <c r="J417" s="901"/>
    </row>
    <row r="418" spans="3:10" ht="12.75">
      <c r="C418" s="901"/>
      <c r="D418" s="902"/>
      <c r="E418" s="901"/>
      <c r="F418" s="901"/>
      <c r="G418" s="901"/>
      <c r="H418" s="901"/>
      <c r="I418" s="901"/>
      <c r="J418" s="901"/>
    </row>
    <row r="419" spans="3:10" ht="12.75">
      <c r="C419" s="901"/>
      <c r="D419" s="902"/>
      <c r="E419" s="901"/>
      <c r="F419" s="901"/>
      <c r="G419" s="901"/>
      <c r="H419" s="901"/>
      <c r="I419" s="901"/>
      <c r="J419" s="901"/>
    </row>
    <row r="420" spans="3:10" ht="12.75">
      <c r="C420" s="901"/>
      <c r="D420" s="902"/>
      <c r="E420" s="901"/>
      <c r="F420" s="901"/>
      <c r="G420" s="901"/>
      <c r="H420" s="901"/>
      <c r="I420" s="901"/>
      <c r="J420" s="901"/>
    </row>
    <row r="421" spans="3:10" ht="12.75">
      <c r="C421" s="901"/>
      <c r="D421" s="902"/>
      <c r="E421" s="901"/>
      <c r="F421" s="901"/>
      <c r="G421" s="901"/>
      <c r="H421" s="901"/>
      <c r="I421" s="901"/>
      <c r="J421" s="901"/>
    </row>
    <row r="422" spans="3:10" ht="12.75">
      <c r="C422" s="901"/>
      <c r="D422" s="902"/>
      <c r="E422" s="901"/>
      <c r="F422" s="901"/>
      <c r="G422" s="901"/>
      <c r="H422" s="901"/>
      <c r="I422" s="901"/>
      <c r="J422" s="901"/>
    </row>
    <row r="423" spans="3:10" ht="12.75">
      <c r="C423" s="901"/>
      <c r="D423" s="902"/>
      <c r="E423" s="901"/>
      <c r="F423" s="901"/>
      <c r="G423" s="901"/>
      <c r="H423" s="901"/>
      <c r="I423" s="901"/>
      <c r="J423" s="901"/>
    </row>
    <row r="424" spans="3:10" ht="12.75">
      <c r="C424" s="901"/>
      <c r="D424" s="902"/>
      <c r="E424" s="901"/>
      <c r="F424" s="901"/>
      <c r="G424" s="901"/>
      <c r="H424" s="901"/>
      <c r="I424" s="901"/>
      <c r="J424" s="901"/>
    </row>
    <row r="425" spans="3:10" ht="12.75">
      <c r="C425" s="901"/>
      <c r="D425" s="902"/>
      <c r="E425" s="901"/>
      <c r="F425" s="901"/>
      <c r="G425" s="901"/>
      <c r="H425" s="901"/>
      <c r="I425" s="901"/>
      <c r="J425" s="901"/>
    </row>
    <row r="426" spans="3:10" ht="12.75">
      <c r="C426" s="901"/>
      <c r="D426" s="902"/>
      <c r="E426" s="901"/>
      <c r="F426" s="901"/>
      <c r="G426" s="901"/>
      <c r="H426" s="901"/>
      <c r="I426" s="901"/>
      <c r="J426" s="901"/>
    </row>
    <row r="427" spans="3:10" ht="12.75">
      <c r="C427" s="901"/>
      <c r="D427" s="902"/>
      <c r="E427" s="901"/>
      <c r="F427" s="901"/>
      <c r="G427" s="901"/>
      <c r="H427" s="901"/>
      <c r="I427" s="901"/>
      <c r="J427" s="901"/>
    </row>
    <row r="428" spans="3:10" ht="12.75">
      <c r="C428" s="901"/>
      <c r="D428" s="902"/>
      <c r="E428" s="901"/>
      <c r="F428" s="901"/>
      <c r="G428" s="901"/>
      <c r="H428" s="901"/>
      <c r="I428" s="901"/>
      <c r="J428" s="901"/>
    </row>
    <row r="429" spans="3:10" ht="12.75">
      <c r="C429" s="901"/>
      <c r="D429" s="902"/>
      <c r="E429" s="901"/>
      <c r="F429" s="901"/>
      <c r="G429" s="901"/>
      <c r="H429" s="901"/>
      <c r="I429" s="901"/>
      <c r="J429" s="901"/>
    </row>
    <row r="430" spans="3:10" ht="12.75">
      <c r="C430" s="901"/>
      <c r="D430" s="902"/>
      <c r="E430" s="901"/>
      <c r="F430" s="901"/>
      <c r="G430" s="901"/>
      <c r="H430" s="901"/>
      <c r="I430" s="901"/>
      <c r="J430" s="901"/>
    </row>
    <row r="431" spans="3:10" ht="12.75">
      <c r="C431" s="901"/>
      <c r="D431" s="902"/>
      <c r="E431" s="901"/>
      <c r="F431" s="901"/>
      <c r="G431" s="901"/>
      <c r="H431" s="901"/>
      <c r="I431" s="901"/>
      <c r="J431" s="901"/>
    </row>
    <row r="432" spans="3:10" ht="12.75">
      <c r="C432" s="901"/>
      <c r="D432" s="902"/>
      <c r="E432" s="901"/>
      <c r="F432" s="901"/>
      <c r="G432" s="901"/>
      <c r="H432" s="901"/>
      <c r="I432" s="901"/>
      <c r="J432" s="901"/>
    </row>
    <row r="433" spans="3:10" ht="12.75">
      <c r="C433" s="901"/>
      <c r="D433" s="902"/>
      <c r="E433" s="901"/>
      <c r="F433" s="901"/>
      <c r="G433" s="901"/>
      <c r="H433" s="901"/>
      <c r="I433" s="901"/>
      <c r="J433" s="901"/>
    </row>
    <row r="434" spans="3:10" ht="12.75">
      <c r="C434" s="901"/>
      <c r="D434" s="902"/>
      <c r="E434" s="901"/>
      <c r="F434" s="901"/>
      <c r="G434" s="901"/>
      <c r="H434" s="901"/>
      <c r="I434" s="901"/>
      <c r="J434" s="901"/>
    </row>
    <row r="435" spans="3:10" ht="12.75">
      <c r="C435" s="901"/>
      <c r="D435" s="902"/>
      <c r="E435" s="901"/>
      <c r="F435" s="901"/>
      <c r="G435" s="901"/>
      <c r="H435" s="901"/>
      <c r="I435" s="901"/>
      <c r="J435" s="901"/>
    </row>
    <row r="436" spans="3:10" ht="12.75">
      <c r="C436" s="901"/>
      <c r="D436" s="902"/>
      <c r="E436" s="901"/>
      <c r="F436" s="901"/>
      <c r="G436" s="901"/>
      <c r="H436" s="901"/>
      <c r="I436" s="901"/>
      <c r="J436" s="901"/>
    </row>
    <row r="437" spans="3:10" ht="12.75">
      <c r="C437" s="901"/>
      <c r="D437" s="902"/>
      <c r="E437" s="901"/>
      <c r="F437" s="901"/>
      <c r="G437" s="901"/>
      <c r="H437" s="901"/>
      <c r="I437" s="901"/>
      <c r="J437" s="901"/>
    </row>
    <row r="438" spans="3:10" ht="12.75">
      <c r="C438" s="901"/>
      <c r="D438" s="902"/>
      <c r="E438" s="901"/>
      <c r="F438" s="901"/>
      <c r="G438" s="901"/>
      <c r="H438" s="901"/>
      <c r="I438" s="901"/>
      <c r="J438" s="901"/>
    </row>
    <row r="439" spans="3:10" ht="12.75">
      <c r="C439" s="901"/>
      <c r="D439" s="902"/>
      <c r="E439" s="901"/>
      <c r="F439" s="901"/>
      <c r="G439" s="901"/>
      <c r="H439" s="901"/>
      <c r="I439" s="901"/>
      <c r="J439" s="901"/>
    </row>
    <row r="440" spans="3:10" ht="12.75">
      <c r="C440" s="901"/>
      <c r="D440" s="902"/>
      <c r="E440" s="901"/>
      <c r="F440" s="901"/>
      <c r="G440" s="901"/>
      <c r="H440" s="901"/>
      <c r="I440" s="901"/>
      <c r="J440" s="901"/>
    </row>
    <row r="441" spans="3:10" ht="12.75">
      <c r="C441" s="901"/>
      <c r="D441" s="902"/>
      <c r="E441" s="901"/>
      <c r="F441" s="901"/>
      <c r="G441" s="901"/>
      <c r="H441" s="901"/>
      <c r="I441" s="901"/>
      <c r="J441" s="901"/>
    </row>
    <row r="442" spans="3:10" ht="12.75">
      <c r="C442" s="901"/>
      <c r="D442" s="902"/>
      <c r="E442" s="901"/>
      <c r="F442" s="901"/>
      <c r="G442" s="901"/>
      <c r="H442" s="901"/>
      <c r="I442" s="901"/>
      <c r="J442" s="901"/>
    </row>
    <row r="443" spans="3:10" ht="12.75">
      <c r="C443" s="901"/>
      <c r="D443" s="902"/>
      <c r="E443" s="901"/>
      <c r="F443" s="901"/>
      <c r="G443" s="901"/>
      <c r="H443" s="901"/>
      <c r="I443" s="901"/>
      <c r="J443" s="901"/>
    </row>
    <row r="444" spans="3:10" ht="12.75">
      <c r="C444" s="901"/>
      <c r="D444" s="902"/>
      <c r="E444" s="901"/>
      <c r="F444" s="901"/>
      <c r="G444" s="901"/>
      <c r="H444" s="901"/>
      <c r="I444" s="901"/>
      <c r="J444" s="901"/>
    </row>
    <row r="445" spans="3:10" ht="12.75">
      <c r="C445" s="901"/>
      <c r="D445" s="902"/>
      <c r="E445" s="901"/>
      <c r="F445" s="901"/>
      <c r="G445" s="901"/>
      <c r="H445" s="901"/>
      <c r="I445" s="901"/>
      <c r="J445" s="901"/>
    </row>
    <row r="446" spans="3:10" ht="12.75">
      <c r="C446" s="901"/>
      <c r="D446" s="902"/>
      <c r="E446" s="901"/>
      <c r="F446" s="901"/>
      <c r="G446" s="901"/>
      <c r="H446" s="901"/>
      <c r="I446" s="901"/>
      <c r="J446" s="901"/>
    </row>
    <row r="447" spans="3:10" ht="12.75">
      <c r="C447" s="901"/>
      <c r="D447" s="902"/>
      <c r="E447" s="901"/>
      <c r="F447" s="901"/>
      <c r="G447" s="901"/>
      <c r="H447" s="901"/>
      <c r="I447" s="901"/>
      <c r="J447" s="901"/>
    </row>
    <row r="448" spans="3:10" ht="12.75">
      <c r="C448" s="901"/>
      <c r="D448" s="902"/>
      <c r="E448" s="901"/>
      <c r="F448" s="901"/>
      <c r="G448" s="901"/>
      <c r="H448" s="901"/>
      <c r="I448" s="901"/>
      <c r="J448" s="901"/>
    </row>
    <row r="449" spans="3:10" ht="12.75">
      <c r="C449" s="901"/>
      <c r="D449" s="902"/>
      <c r="E449" s="901"/>
      <c r="F449" s="901"/>
      <c r="G449" s="901"/>
      <c r="H449" s="901"/>
      <c r="I449" s="901"/>
      <c r="J449" s="901"/>
    </row>
    <row r="450" spans="3:10" ht="12.75">
      <c r="C450" s="901"/>
      <c r="D450" s="902"/>
      <c r="E450" s="901"/>
      <c r="F450" s="901"/>
      <c r="G450" s="901"/>
      <c r="H450" s="901"/>
      <c r="I450" s="901"/>
      <c r="J450" s="901"/>
    </row>
    <row r="451" spans="3:10" ht="12.75">
      <c r="C451" s="901"/>
      <c r="D451" s="902"/>
      <c r="E451" s="901"/>
      <c r="F451" s="901"/>
      <c r="G451" s="901"/>
      <c r="H451" s="901"/>
      <c r="I451" s="901"/>
      <c r="J451" s="901"/>
    </row>
    <row r="452" spans="3:10" ht="12.75">
      <c r="C452" s="901"/>
      <c r="D452" s="902"/>
      <c r="E452" s="901"/>
      <c r="F452" s="901"/>
      <c r="G452" s="901"/>
      <c r="H452" s="901"/>
      <c r="I452" s="901"/>
      <c r="J452" s="901"/>
    </row>
    <row r="453" spans="3:10" ht="12.75">
      <c r="C453" s="901"/>
      <c r="D453" s="902"/>
      <c r="E453" s="901"/>
      <c r="F453" s="901"/>
      <c r="G453" s="901"/>
      <c r="H453" s="901"/>
      <c r="I453" s="901"/>
      <c r="J453" s="901"/>
    </row>
    <row r="454" spans="3:10" ht="12.75">
      <c r="C454" s="901"/>
      <c r="D454" s="902"/>
      <c r="E454" s="901"/>
      <c r="F454" s="901"/>
      <c r="G454" s="901"/>
      <c r="H454" s="901"/>
      <c r="I454" s="901"/>
      <c r="J454" s="901"/>
    </row>
    <row r="455" spans="3:10" ht="12.75">
      <c r="C455" s="901"/>
      <c r="D455" s="902"/>
      <c r="E455" s="901"/>
      <c r="F455" s="901"/>
      <c r="G455" s="901"/>
      <c r="H455" s="901"/>
      <c r="I455" s="901"/>
      <c r="J455" s="901"/>
    </row>
    <row r="456" spans="3:10" ht="12.75">
      <c r="C456" s="901"/>
      <c r="D456" s="902"/>
      <c r="E456" s="901"/>
      <c r="F456" s="901"/>
      <c r="G456" s="901"/>
      <c r="H456" s="901"/>
      <c r="I456" s="901"/>
      <c r="J456" s="901"/>
    </row>
    <row r="457" spans="3:10" ht="12.75">
      <c r="C457" s="901"/>
      <c r="D457" s="902"/>
      <c r="E457" s="901"/>
      <c r="F457" s="901"/>
      <c r="G457" s="901"/>
      <c r="H457" s="901"/>
      <c r="I457" s="901"/>
      <c r="J457" s="901"/>
    </row>
    <row r="458" spans="3:10" ht="12.75">
      <c r="C458" s="901"/>
      <c r="D458" s="902"/>
      <c r="E458" s="901"/>
      <c r="F458" s="901"/>
      <c r="G458" s="901"/>
      <c r="H458" s="901"/>
      <c r="I458" s="901"/>
      <c r="J458" s="901"/>
    </row>
    <row r="459" spans="3:10" ht="12.75">
      <c r="C459" s="901"/>
      <c r="D459" s="902"/>
      <c r="E459" s="901"/>
      <c r="F459" s="901"/>
      <c r="G459" s="901"/>
      <c r="H459" s="901"/>
      <c r="I459" s="901"/>
      <c r="J459" s="901"/>
    </row>
    <row r="460" spans="3:10" ht="12.75">
      <c r="C460" s="901"/>
      <c r="D460" s="902"/>
      <c r="E460" s="901"/>
      <c r="F460" s="901"/>
      <c r="G460" s="901"/>
      <c r="H460" s="901"/>
      <c r="I460" s="901"/>
      <c r="J460" s="901"/>
    </row>
    <row r="461" spans="3:10" ht="12.75">
      <c r="C461" s="901"/>
      <c r="D461" s="902"/>
      <c r="E461" s="901"/>
      <c r="F461" s="901"/>
      <c r="G461" s="901"/>
      <c r="H461" s="901"/>
      <c r="I461" s="901"/>
      <c r="J461" s="901"/>
    </row>
    <row r="462" spans="3:10" ht="12.75">
      <c r="C462" s="901"/>
      <c r="D462" s="902"/>
      <c r="E462" s="901"/>
      <c r="F462" s="901"/>
      <c r="G462" s="901"/>
      <c r="H462" s="901"/>
      <c r="I462" s="901"/>
      <c r="J462" s="901"/>
    </row>
    <row r="463" spans="3:10" ht="12.75">
      <c r="C463" s="901"/>
      <c r="D463" s="902"/>
      <c r="E463" s="901"/>
      <c r="F463" s="901"/>
      <c r="G463" s="901"/>
      <c r="H463" s="901"/>
      <c r="I463" s="901"/>
      <c r="J463" s="901"/>
    </row>
    <row r="464" spans="3:10" ht="12.75">
      <c r="C464" s="901"/>
      <c r="D464" s="902"/>
      <c r="E464" s="901"/>
      <c r="F464" s="901"/>
      <c r="G464" s="901"/>
      <c r="H464" s="901"/>
      <c r="I464" s="901"/>
      <c r="J464" s="901"/>
    </row>
    <row r="465" spans="3:10" ht="12.75">
      <c r="C465" s="901"/>
      <c r="D465" s="902"/>
      <c r="E465" s="901"/>
      <c r="F465" s="901"/>
      <c r="G465" s="901"/>
      <c r="H465" s="901"/>
      <c r="I465" s="901"/>
      <c r="J465" s="901"/>
    </row>
    <row r="466" spans="3:10" ht="12.75">
      <c r="C466" s="901"/>
      <c r="D466" s="902"/>
      <c r="E466" s="901"/>
      <c r="F466" s="901"/>
      <c r="G466" s="901"/>
      <c r="H466" s="901"/>
      <c r="I466" s="901"/>
      <c r="J466" s="901"/>
    </row>
    <row r="467" spans="3:10" ht="12.75">
      <c r="C467" s="901"/>
      <c r="D467" s="902"/>
      <c r="E467" s="901"/>
      <c r="F467" s="901"/>
      <c r="G467" s="901"/>
      <c r="H467" s="901"/>
      <c r="I467" s="901"/>
      <c r="J467" s="901"/>
    </row>
    <row r="468" spans="3:10" ht="12.75">
      <c r="C468" s="901"/>
      <c r="D468" s="902"/>
      <c r="E468" s="901"/>
      <c r="F468" s="901"/>
      <c r="G468" s="901"/>
      <c r="H468" s="901"/>
      <c r="I468" s="901"/>
      <c r="J468" s="901"/>
    </row>
    <row r="469" spans="3:10" ht="12.75">
      <c r="C469" s="901"/>
      <c r="D469" s="902"/>
      <c r="E469" s="901"/>
      <c r="F469" s="901"/>
      <c r="G469" s="901"/>
      <c r="H469" s="901"/>
      <c r="I469" s="901"/>
      <c r="J469" s="901"/>
    </row>
    <row r="470" spans="3:10" ht="12.75">
      <c r="C470" s="901"/>
      <c r="D470" s="902"/>
      <c r="E470" s="901"/>
      <c r="F470" s="901"/>
      <c r="G470" s="901"/>
      <c r="H470" s="901"/>
      <c r="I470" s="901"/>
      <c r="J470" s="901"/>
    </row>
    <row r="471" spans="3:10" ht="12.75">
      <c r="C471" s="901"/>
      <c r="D471" s="902"/>
      <c r="E471" s="901"/>
      <c r="F471" s="901"/>
      <c r="G471" s="901"/>
      <c r="H471" s="901"/>
      <c r="I471" s="901"/>
      <c r="J471" s="901"/>
    </row>
    <row r="472" spans="3:10" ht="12.75">
      <c r="C472" s="901"/>
      <c r="D472" s="902"/>
      <c r="E472" s="901"/>
      <c r="F472" s="901"/>
      <c r="G472" s="901"/>
      <c r="H472" s="901"/>
      <c r="I472" s="901"/>
      <c r="J472" s="901"/>
    </row>
    <row r="473" spans="3:10" ht="12.75">
      <c r="C473" s="901"/>
      <c r="D473" s="902"/>
      <c r="E473" s="901"/>
      <c r="F473" s="901"/>
      <c r="G473" s="901"/>
      <c r="H473" s="901"/>
      <c r="I473" s="901"/>
      <c r="J473" s="901"/>
    </row>
    <row r="474" spans="3:10" ht="12.75">
      <c r="C474" s="901"/>
      <c r="D474" s="902"/>
      <c r="E474" s="901"/>
      <c r="F474" s="901"/>
      <c r="G474" s="901"/>
      <c r="H474" s="901"/>
      <c r="I474" s="901"/>
      <c r="J474" s="901"/>
    </row>
    <row r="475" spans="3:10" ht="12.75">
      <c r="C475" s="901"/>
      <c r="D475" s="902"/>
      <c r="E475" s="901"/>
      <c r="F475" s="901"/>
      <c r="G475" s="901"/>
      <c r="H475" s="901"/>
      <c r="I475" s="901"/>
      <c r="J475" s="901"/>
    </row>
    <row r="476" spans="3:10" ht="12.75">
      <c r="C476" s="901"/>
      <c r="D476" s="902"/>
      <c r="E476" s="901"/>
      <c r="F476" s="901"/>
      <c r="G476" s="901"/>
      <c r="H476" s="901"/>
      <c r="I476" s="901"/>
      <c r="J476" s="901"/>
    </row>
    <row r="477" spans="3:10" ht="12.75">
      <c r="C477" s="901"/>
      <c r="D477" s="902"/>
      <c r="E477" s="901"/>
      <c r="F477" s="901"/>
      <c r="G477" s="901"/>
      <c r="H477" s="901"/>
      <c r="I477" s="901"/>
      <c r="J477" s="901"/>
    </row>
    <row r="478" spans="3:10" ht="12.75">
      <c r="C478" s="901"/>
      <c r="D478" s="902"/>
      <c r="E478" s="901"/>
      <c r="F478" s="901"/>
      <c r="G478" s="901"/>
      <c r="H478" s="901"/>
      <c r="I478" s="901"/>
      <c r="J478" s="901"/>
    </row>
    <row r="479" spans="3:10" ht="12.75">
      <c r="C479" s="901"/>
      <c r="D479" s="902"/>
      <c r="E479" s="901"/>
      <c r="F479" s="901"/>
      <c r="G479" s="901"/>
      <c r="H479" s="901"/>
      <c r="I479" s="901"/>
      <c r="J479" s="901"/>
    </row>
    <row r="480" spans="3:10" ht="12.75">
      <c r="C480" s="901"/>
      <c r="D480" s="902"/>
      <c r="E480" s="901"/>
      <c r="F480" s="901"/>
      <c r="G480" s="901"/>
      <c r="H480" s="901"/>
      <c r="I480" s="901"/>
      <c r="J480" s="901"/>
    </row>
    <row r="481" spans="3:10" ht="12.75">
      <c r="C481" s="901"/>
      <c r="D481" s="902"/>
      <c r="E481" s="901"/>
      <c r="F481" s="901"/>
      <c r="G481" s="901"/>
      <c r="H481" s="901"/>
      <c r="I481" s="901"/>
      <c r="J481" s="901"/>
    </row>
    <row r="482" spans="3:10" ht="12.75">
      <c r="C482" s="901"/>
      <c r="D482" s="902"/>
      <c r="E482" s="901"/>
      <c r="F482" s="901"/>
      <c r="G482" s="901"/>
      <c r="H482" s="901"/>
      <c r="I482" s="901"/>
      <c r="J482" s="901"/>
    </row>
    <row r="483" spans="3:10" ht="12.75">
      <c r="C483" s="901"/>
      <c r="D483" s="902"/>
      <c r="E483" s="901"/>
      <c r="F483" s="901"/>
      <c r="G483" s="901"/>
      <c r="H483" s="901"/>
      <c r="I483" s="901"/>
      <c r="J483" s="901"/>
    </row>
    <row r="484" spans="3:10" ht="12.75">
      <c r="C484" s="901"/>
      <c r="D484" s="902"/>
      <c r="E484" s="901"/>
      <c r="F484" s="901"/>
      <c r="G484" s="901"/>
      <c r="H484" s="901"/>
      <c r="I484" s="901"/>
      <c r="J484" s="901"/>
    </row>
    <row r="485" spans="3:10" ht="12.75">
      <c r="C485" s="901"/>
      <c r="D485" s="902"/>
      <c r="E485" s="901"/>
      <c r="F485" s="901"/>
      <c r="G485" s="901"/>
      <c r="H485" s="901"/>
      <c r="I485" s="901"/>
      <c r="J485" s="901"/>
    </row>
    <row r="486" spans="3:10" ht="12.75">
      <c r="C486" s="901"/>
      <c r="D486" s="902"/>
      <c r="E486" s="901"/>
      <c r="F486" s="901"/>
      <c r="G486" s="901"/>
      <c r="H486" s="901"/>
      <c r="I486" s="901"/>
      <c r="J486" s="901"/>
    </row>
    <row r="487" spans="3:10" ht="12.75">
      <c r="C487" s="901"/>
      <c r="D487" s="902"/>
      <c r="E487" s="901"/>
      <c r="F487" s="901"/>
      <c r="G487" s="901"/>
      <c r="H487" s="901"/>
      <c r="I487" s="901"/>
      <c r="J487" s="901"/>
    </row>
    <row r="488" spans="3:10" ht="12.75">
      <c r="C488" s="901"/>
      <c r="D488" s="902"/>
      <c r="E488" s="901"/>
      <c r="F488" s="901"/>
      <c r="G488" s="901"/>
      <c r="H488" s="901"/>
      <c r="I488" s="901"/>
      <c r="J488" s="901"/>
    </row>
    <row r="489" spans="3:10" ht="12.75">
      <c r="C489" s="901"/>
      <c r="D489" s="902"/>
      <c r="E489" s="901"/>
      <c r="F489" s="901"/>
      <c r="G489" s="901"/>
      <c r="H489" s="901"/>
      <c r="I489" s="901"/>
      <c r="J489" s="901"/>
    </row>
    <row r="490" spans="3:10" ht="12.75">
      <c r="C490" s="901"/>
      <c r="D490" s="902"/>
      <c r="E490" s="901"/>
      <c r="F490" s="901"/>
      <c r="G490" s="901"/>
      <c r="H490" s="901"/>
      <c r="I490" s="901"/>
      <c r="J490" s="901"/>
    </row>
    <row r="491" spans="3:10" ht="12.75">
      <c r="C491" s="901"/>
      <c r="D491" s="902"/>
      <c r="E491" s="901"/>
      <c r="F491" s="901"/>
      <c r="G491" s="901"/>
      <c r="H491" s="901"/>
      <c r="I491" s="901"/>
      <c r="J491" s="901"/>
    </row>
    <row r="492" spans="3:10" ht="12.75">
      <c r="C492" s="901"/>
      <c r="D492" s="902"/>
      <c r="E492" s="901"/>
      <c r="F492" s="901"/>
      <c r="G492" s="901"/>
      <c r="H492" s="901"/>
      <c r="I492" s="901"/>
      <c r="J492" s="901"/>
    </row>
    <row r="493" spans="3:10" ht="12.75">
      <c r="C493" s="901"/>
      <c r="D493" s="902"/>
      <c r="E493" s="901"/>
      <c r="F493" s="901"/>
      <c r="G493" s="901"/>
      <c r="H493" s="901"/>
      <c r="I493" s="901"/>
      <c r="J493" s="901"/>
    </row>
    <row r="494" spans="3:10" ht="12.75">
      <c r="C494" s="901"/>
      <c r="D494" s="902"/>
      <c r="E494" s="901"/>
      <c r="F494" s="901"/>
      <c r="G494" s="901"/>
      <c r="H494" s="901"/>
      <c r="I494" s="901"/>
      <c r="J494" s="901"/>
    </row>
    <row r="495" spans="3:10" ht="12.75">
      <c r="C495" s="901"/>
      <c r="D495" s="902"/>
      <c r="E495" s="901"/>
      <c r="F495" s="901"/>
      <c r="G495" s="901"/>
      <c r="H495" s="901"/>
      <c r="I495" s="901"/>
      <c r="J495" s="901"/>
    </row>
    <row r="496" spans="3:10" ht="12.75">
      <c r="C496" s="901"/>
      <c r="D496" s="902"/>
      <c r="E496" s="901"/>
      <c r="F496" s="901"/>
      <c r="G496" s="901"/>
      <c r="H496" s="901"/>
      <c r="I496" s="901"/>
      <c r="J496" s="901"/>
    </row>
    <row r="497" spans="3:10" ht="12.75">
      <c r="C497" s="901"/>
      <c r="D497" s="902"/>
      <c r="E497" s="901"/>
      <c r="F497" s="901"/>
      <c r="G497" s="901"/>
      <c r="H497" s="901"/>
      <c r="I497" s="901"/>
      <c r="J497" s="901"/>
    </row>
    <row r="498" spans="3:10" ht="12.75">
      <c r="C498" s="901"/>
      <c r="D498" s="902"/>
      <c r="E498" s="901"/>
      <c r="F498" s="901"/>
      <c r="G498" s="901"/>
      <c r="H498" s="901"/>
      <c r="I498" s="901"/>
      <c r="J498" s="901"/>
    </row>
    <row r="499" spans="3:10" ht="12.75">
      <c r="C499" s="901"/>
      <c r="D499" s="902"/>
      <c r="E499" s="901"/>
      <c r="F499" s="901"/>
      <c r="G499" s="901"/>
      <c r="H499" s="901"/>
      <c r="I499" s="901"/>
      <c r="J499" s="901"/>
    </row>
    <row r="500" spans="3:10" ht="12.75">
      <c r="C500" s="901"/>
      <c r="D500" s="902"/>
      <c r="E500" s="901"/>
      <c r="F500" s="901"/>
      <c r="G500" s="901"/>
      <c r="H500" s="901"/>
      <c r="I500" s="901"/>
      <c r="J500" s="901"/>
    </row>
    <row r="501" spans="3:10" ht="12.75">
      <c r="C501" s="901"/>
      <c r="D501" s="902"/>
      <c r="E501" s="901"/>
      <c r="F501" s="901"/>
      <c r="G501" s="901"/>
      <c r="H501" s="901"/>
      <c r="I501" s="901"/>
      <c r="J501" s="901"/>
    </row>
    <row r="502" spans="3:10" ht="12.75">
      <c r="C502" s="901"/>
      <c r="D502" s="902"/>
      <c r="E502" s="901"/>
      <c r="F502" s="901"/>
      <c r="G502" s="901"/>
      <c r="H502" s="901"/>
      <c r="I502" s="901"/>
      <c r="J502" s="901"/>
    </row>
    <row r="503" spans="3:10" ht="12.75">
      <c r="C503" s="901"/>
      <c r="D503" s="902"/>
      <c r="E503" s="901"/>
      <c r="F503" s="901"/>
      <c r="G503" s="901"/>
      <c r="H503" s="901"/>
      <c r="I503" s="901"/>
      <c r="J503" s="901"/>
    </row>
    <row r="504" spans="3:10" ht="12.75">
      <c r="C504" s="901"/>
      <c r="D504" s="902"/>
      <c r="E504" s="901"/>
      <c r="F504" s="901"/>
      <c r="G504" s="901"/>
      <c r="H504" s="901"/>
      <c r="I504" s="901"/>
      <c r="J504" s="901"/>
    </row>
    <row r="505" spans="3:10" ht="12.75">
      <c r="C505" s="901"/>
      <c r="D505" s="902"/>
      <c r="E505" s="901"/>
      <c r="F505" s="901"/>
      <c r="G505" s="901"/>
      <c r="H505" s="901"/>
      <c r="I505" s="901"/>
      <c r="J505" s="901"/>
    </row>
    <row r="506" spans="3:10" ht="12.75">
      <c r="C506" s="901"/>
      <c r="D506" s="902"/>
      <c r="E506" s="901"/>
      <c r="F506" s="901"/>
      <c r="G506" s="901"/>
      <c r="H506" s="901"/>
      <c r="I506" s="901"/>
      <c r="J506" s="901"/>
    </row>
    <row r="507" spans="3:10" ht="12.75">
      <c r="C507" s="901"/>
      <c r="D507" s="902"/>
      <c r="E507" s="901"/>
      <c r="F507" s="901"/>
      <c r="G507" s="901"/>
      <c r="H507" s="901"/>
      <c r="I507" s="901"/>
      <c r="J507" s="901"/>
    </row>
    <row r="508" spans="3:10" ht="12.75">
      <c r="C508" s="901"/>
      <c r="D508" s="902"/>
      <c r="E508" s="901"/>
      <c r="F508" s="901"/>
      <c r="G508" s="901"/>
      <c r="H508" s="901"/>
      <c r="I508" s="901"/>
      <c r="J508" s="901"/>
    </row>
    <row r="509" spans="3:10" ht="12.75">
      <c r="C509" s="901"/>
      <c r="D509" s="902"/>
      <c r="E509" s="901"/>
      <c r="F509" s="901"/>
      <c r="G509" s="901"/>
      <c r="H509" s="901"/>
      <c r="I509" s="901"/>
      <c r="J509" s="901"/>
    </row>
    <row r="510" spans="3:10" ht="12.75">
      <c r="C510" s="901"/>
      <c r="D510" s="902"/>
      <c r="E510" s="901"/>
      <c r="F510" s="901"/>
      <c r="G510" s="901"/>
      <c r="H510" s="901"/>
      <c r="I510" s="901"/>
      <c r="J510" s="901"/>
    </row>
    <row r="511" spans="3:10" ht="12.75">
      <c r="C511" s="901"/>
      <c r="D511" s="902"/>
      <c r="E511" s="901"/>
      <c r="F511" s="901"/>
      <c r="G511" s="901"/>
      <c r="H511" s="901"/>
      <c r="I511" s="901"/>
      <c r="J511" s="901"/>
    </row>
    <row r="512" spans="3:10" ht="12.75">
      <c r="C512" s="901"/>
      <c r="D512" s="902"/>
      <c r="E512" s="901"/>
      <c r="F512" s="901"/>
      <c r="G512" s="901"/>
      <c r="H512" s="901"/>
      <c r="I512" s="901"/>
      <c r="J512" s="901"/>
    </row>
    <row r="513" spans="3:10" ht="12.75">
      <c r="C513" s="901"/>
      <c r="D513" s="902"/>
      <c r="E513" s="901"/>
      <c r="F513" s="901"/>
      <c r="G513" s="901"/>
      <c r="H513" s="901"/>
      <c r="I513" s="901"/>
      <c r="J513" s="901"/>
    </row>
    <row r="514" spans="3:10" ht="12.75">
      <c r="C514" s="901"/>
      <c r="D514" s="902"/>
      <c r="E514" s="901"/>
      <c r="F514" s="901"/>
      <c r="G514" s="901"/>
      <c r="H514" s="901"/>
      <c r="I514" s="901"/>
      <c r="J514" s="901"/>
    </row>
    <row r="515" spans="3:10" ht="12.75">
      <c r="C515" s="901"/>
      <c r="D515" s="902"/>
      <c r="E515" s="901"/>
      <c r="F515" s="901"/>
      <c r="G515" s="901"/>
      <c r="H515" s="901"/>
      <c r="I515" s="901"/>
      <c r="J515" s="901"/>
    </row>
    <row r="516" spans="3:10" ht="12.75">
      <c r="C516" s="901"/>
      <c r="D516" s="902"/>
      <c r="E516" s="901"/>
      <c r="F516" s="901"/>
      <c r="G516" s="901"/>
      <c r="H516" s="901"/>
      <c r="I516" s="901"/>
      <c r="J516" s="901"/>
    </row>
    <row r="517" spans="3:10" ht="12.75">
      <c r="C517" s="901"/>
      <c r="D517" s="902"/>
      <c r="E517" s="901"/>
      <c r="F517" s="901"/>
      <c r="G517" s="901"/>
      <c r="H517" s="901"/>
      <c r="I517" s="901"/>
      <c r="J517" s="901"/>
    </row>
    <row r="518" spans="3:10" ht="12.75">
      <c r="C518" s="901"/>
      <c r="D518" s="902"/>
      <c r="E518" s="901"/>
      <c r="F518" s="901"/>
      <c r="G518" s="901"/>
      <c r="H518" s="901"/>
      <c r="I518" s="901"/>
      <c r="J518" s="901"/>
    </row>
    <row r="519" spans="3:10" ht="12.75">
      <c r="C519" s="901"/>
      <c r="D519" s="902"/>
      <c r="E519" s="901"/>
      <c r="F519" s="901"/>
      <c r="G519" s="901"/>
      <c r="H519" s="901"/>
      <c r="I519" s="901"/>
      <c r="J519" s="901"/>
    </row>
    <row r="520" spans="3:10" ht="12.75">
      <c r="C520" s="901"/>
      <c r="D520" s="902"/>
      <c r="E520" s="901"/>
      <c r="F520" s="901"/>
      <c r="G520" s="901"/>
      <c r="H520" s="901"/>
      <c r="I520" s="901"/>
      <c r="J520" s="901"/>
    </row>
    <row r="521" spans="3:10" ht="12.75">
      <c r="C521" s="901"/>
      <c r="D521" s="902"/>
      <c r="E521" s="901"/>
      <c r="F521" s="901"/>
      <c r="G521" s="901"/>
      <c r="H521" s="901"/>
      <c r="I521" s="901"/>
      <c r="J521" s="901"/>
    </row>
    <row r="522" spans="3:10" ht="12.75">
      <c r="C522" s="901"/>
      <c r="D522" s="902"/>
      <c r="E522" s="901"/>
      <c r="F522" s="901"/>
      <c r="G522" s="901"/>
      <c r="H522" s="901"/>
      <c r="I522" s="901"/>
      <c r="J522" s="901"/>
    </row>
    <row r="523" spans="3:10" ht="12.75">
      <c r="C523" s="901"/>
      <c r="D523" s="902"/>
      <c r="E523" s="901"/>
      <c r="F523" s="901"/>
      <c r="G523" s="901"/>
      <c r="H523" s="901"/>
      <c r="I523" s="901"/>
      <c r="J523" s="901"/>
    </row>
    <row r="524" spans="3:10" ht="12.75">
      <c r="C524" s="901"/>
      <c r="D524" s="902"/>
      <c r="E524" s="901"/>
      <c r="F524" s="901"/>
      <c r="G524" s="901"/>
      <c r="H524" s="901"/>
      <c r="I524" s="901"/>
      <c r="J524" s="901"/>
    </row>
    <row r="525" spans="3:10" ht="12.75">
      <c r="C525" s="901"/>
      <c r="D525" s="902"/>
      <c r="E525" s="901"/>
      <c r="F525" s="901"/>
      <c r="G525" s="901"/>
      <c r="H525" s="901"/>
      <c r="I525" s="901"/>
      <c r="J525" s="901"/>
    </row>
    <row r="526" spans="3:10" ht="12.75">
      <c r="C526" s="901"/>
      <c r="D526" s="902"/>
      <c r="E526" s="901"/>
      <c r="F526" s="901"/>
      <c r="G526" s="901"/>
      <c r="H526" s="901"/>
      <c r="I526" s="901"/>
      <c r="J526" s="901"/>
    </row>
    <row r="527" spans="3:10" ht="12.75">
      <c r="C527" s="901"/>
      <c r="D527" s="902"/>
      <c r="E527" s="901"/>
      <c r="F527" s="901"/>
      <c r="G527" s="901"/>
      <c r="H527" s="901"/>
      <c r="I527" s="901"/>
      <c r="J527" s="901"/>
    </row>
    <row r="528" spans="3:10" ht="12.75">
      <c r="C528" s="901"/>
      <c r="D528" s="902"/>
      <c r="E528" s="901"/>
      <c r="F528" s="901"/>
      <c r="G528" s="901"/>
      <c r="H528" s="901"/>
      <c r="I528" s="901"/>
      <c r="J528" s="901"/>
    </row>
    <row r="529" spans="3:10" ht="12.75">
      <c r="C529" s="901"/>
      <c r="D529" s="902"/>
      <c r="E529" s="901"/>
      <c r="F529" s="901"/>
      <c r="G529" s="901"/>
      <c r="H529" s="901"/>
      <c r="I529" s="901"/>
      <c r="J529" s="901"/>
    </row>
    <row r="530" spans="3:10" ht="12.75">
      <c r="C530" s="901"/>
      <c r="D530" s="902"/>
      <c r="E530" s="901"/>
      <c r="F530" s="901"/>
      <c r="G530" s="901"/>
      <c r="H530" s="901"/>
      <c r="I530" s="901"/>
      <c r="J530" s="901"/>
    </row>
    <row r="531" spans="3:10" ht="12.75">
      <c r="C531" s="901"/>
      <c r="D531" s="902"/>
      <c r="E531" s="901"/>
      <c r="F531" s="901"/>
      <c r="G531" s="901"/>
      <c r="H531" s="901"/>
      <c r="I531" s="901"/>
      <c r="J531" s="901"/>
    </row>
    <row r="532" spans="3:10" ht="12.75">
      <c r="C532" s="901"/>
      <c r="D532" s="902"/>
      <c r="E532" s="901"/>
      <c r="F532" s="901"/>
      <c r="G532" s="901"/>
      <c r="H532" s="901"/>
      <c r="I532" s="901"/>
      <c r="J532" s="901"/>
    </row>
    <row r="533" spans="3:10" ht="12.75">
      <c r="C533" s="901"/>
      <c r="D533" s="902"/>
      <c r="E533" s="901"/>
      <c r="F533" s="901"/>
      <c r="G533" s="901"/>
      <c r="H533" s="901"/>
      <c r="I533" s="901"/>
      <c r="J533" s="901"/>
    </row>
    <row r="534" spans="3:10" ht="12.75">
      <c r="C534" s="901"/>
      <c r="D534" s="902"/>
      <c r="E534" s="901"/>
      <c r="F534" s="901"/>
      <c r="G534" s="901"/>
      <c r="H534" s="901"/>
      <c r="I534" s="901"/>
      <c r="J534" s="901"/>
    </row>
    <row r="535" spans="3:10" ht="12.75">
      <c r="C535" s="901"/>
      <c r="D535" s="902"/>
      <c r="E535" s="901"/>
      <c r="F535" s="901"/>
      <c r="G535" s="901"/>
      <c r="H535" s="901"/>
      <c r="I535" s="901"/>
      <c r="J535" s="901"/>
    </row>
    <row r="536" spans="3:10" ht="12.75">
      <c r="C536" s="901"/>
      <c r="D536" s="902"/>
      <c r="E536" s="901"/>
      <c r="F536" s="901"/>
      <c r="G536" s="901"/>
      <c r="H536" s="901"/>
      <c r="I536" s="901"/>
      <c r="J536" s="901"/>
    </row>
    <row r="537" spans="3:10" ht="12.75">
      <c r="C537" s="901"/>
      <c r="D537" s="902"/>
      <c r="E537" s="901"/>
      <c r="F537" s="901"/>
      <c r="G537" s="901"/>
      <c r="H537" s="901"/>
      <c r="I537" s="901"/>
      <c r="J537" s="901"/>
    </row>
    <row r="538" spans="3:10" ht="12.75">
      <c r="C538" s="901"/>
      <c r="D538" s="902"/>
      <c r="E538" s="901"/>
      <c r="F538" s="901"/>
      <c r="G538" s="901"/>
      <c r="H538" s="901"/>
      <c r="I538" s="901"/>
      <c r="J538" s="901"/>
    </row>
    <row r="539" spans="3:10" ht="12.75">
      <c r="C539" s="901"/>
      <c r="D539" s="902"/>
      <c r="E539" s="901"/>
      <c r="F539" s="901"/>
      <c r="G539" s="901"/>
      <c r="H539" s="901"/>
      <c r="I539" s="901"/>
      <c r="J539" s="901"/>
    </row>
    <row r="540" spans="3:10" ht="12.75">
      <c r="C540" s="901"/>
      <c r="D540" s="902"/>
      <c r="E540" s="901"/>
      <c r="F540" s="901"/>
      <c r="G540" s="901"/>
      <c r="H540" s="901"/>
      <c r="I540" s="901"/>
      <c r="J540" s="901"/>
    </row>
    <row r="541" spans="3:10" ht="12.75">
      <c r="C541" s="901"/>
      <c r="D541" s="902"/>
      <c r="E541" s="901"/>
      <c r="F541" s="901"/>
      <c r="G541" s="901"/>
      <c r="H541" s="901"/>
      <c r="I541" s="901"/>
      <c r="J541" s="901"/>
    </row>
    <row r="542" spans="3:10" ht="12.75">
      <c r="C542" s="901"/>
      <c r="D542" s="902"/>
      <c r="E542" s="901"/>
      <c r="F542" s="901"/>
      <c r="G542" s="901"/>
      <c r="H542" s="901"/>
      <c r="I542" s="901"/>
      <c r="J542" s="901"/>
    </row>
    <row r="543" spans="3:10" ht="12.75">
      <c r="C543" s="901"/>
      <c r="D543" s="902"/>
      <c r="E543" s="901"/>
      <c r="F543" s="901"/>
      <c r="G543" s="901"/>
      <c r="H543" s="901"/>
      <c r="I543" s="901"/>
      <c r="J543" s="901"/>
    </row>
    <row r="544" spans="3:10" ht="12.75">
      <c r="C544" s="901"/>
      <c r="D544" s="902"/>
      <c r="E544" s="901"/>
      <c r="F544" s="901"/>
      <c r="G544" s="901"/>
      <c r="H544" s="901"/>
      <c r="I544" s="901"/>
      <c r="J544" s="901"/>
    </row>
    <row r="545" spans="3:10" ht="12.75">
      <c r="C545" s="901"/>
      <c r="D545" s="902"/>
      <c r="E545" s="901"/>
      <c r="F545" s="901"/>
      <c r="G545" s="901"/>
      <c r="H545" s="901"/>
      <c r="I545" s="901"/>
      <c r="J545" s="901"/>
    </row>
    <row r="546" spans="3:10" ht="12.75">
      <c r="C546" s="901"/>
      <c r="D546" s="902"/>
      <c r="E546" s="901"/>
      <c r="F546" s="901"/>
      <c r="G546" s="901"/>
      <c r="H546" s="901"/>
      <c r="I546" s="901"/>
      <c r="J546" s="901"/>
    </row>
    <row r="547" spans="3:10" ht="12.75">
      <c r="C547" s="901"/>
      <c r="D547" s="902"/>
      <c r="E547" s="901"/>
      <c r="F547" s="901"/>
      <c r="G547" s="901"/>
      <c r="H547" s="901"/>
      <c r="I547" s="901"/>
      <c r="J547" s="901"/>
    </row>
    <row r="548" spans="3:10" ht="12.75">
      <c r="C548" s="901"/>
      <c r="D548" s="902"/>
      <c r="E548" s="901"/>
      <c r="F548" s="901"/>
      <c r="G548" s="901"/>
      <c r="H548" s="901"/>
      <c r="I548" s="901"/>
      <c r="J548" s="901"/>
    </row>
    <row r="549" spans="3:10" ht="12.75">
      <c r="C549" s="901"/>
      <c r="D549" s="902"/>
      <c r="E549" s="901"/>
      <c r="F549" s="901"/>
      <c r="G549" s="901"/>
      <c r="H549" s="901"/>
      <c r="I549" s="901"/>
      <c r="J549" s="901"/>
    </row>
    <row r="550" spans="3:10" ht="12.75">
      <c r="C550" s="901"/>
      <c r="D550" s="902"/>
      <c r="E550" s="901"/>
      <c r="F550" s="901"/>
      <c r="G550" s="901"/>
      <c r="H550" s="901"/>
      <c r="I550" s="901"/>
      <c r="J550" s="901"/>
    </row>
    <row r="551" spans="3:10" ht="12.75">
      <c r="C551" s="901"/>
      <c r="D551" s="902"/>
      <c r="E551" s="901"/>
      <c r="F551" s="901"/>
      <c r="G551" s="901"/>
      <c r="H551" s="901"/>
      <c r="I551" s="901"/>
      <c r="J551" s="901"/>
    </row>
    <row r="552" spans="3:10" ht="12.75">
      <c r="C552" s="901"/>
      <c r="D552" s="902"/>
      <c r="E552" s="901"/>
      <c r="F552" s="901"/>
      <c r="G552" s="901"/>
      <c r="H552" s="901"/>
      <c r="I552" s="901"/>
      <c r="J552" s="901"/>
    </row>
    <row r="553" spans="3:10" ht="12.75">
      <c r="C553" s="901"/>
      <c r="D553" s="902"/>
      <c r="E553" s="901"/>
      <c r="F553" s="901"/>
      <c r="G553" s="901"/>
      <c r="H553" s="901"/>
      <c r="I553" s="901"/>
      <c r="J553" s="901"/>
    </row>
    <row r="554" spans="3:10" ht="12.75">
      <c r="C554" s="901"/>
      <c r="D554" s="902"/>
      <c r="E554" s="901"/>
      <c r="F554" s="901"/>
      <c r="G554" s="901"/>
      <c r="H554" s="901"/>
      <c r="I554" s="901"/>
      <c r="J554" s="901"/>
    </row>
    <row r="555" spans="3:10" ht="12.75">
      <c r="C555" s="901"/>
      <c r="D555" s="902"/>
      <c r="E555" s="901"/>
      <c r="F555" s="901"/>
      <c r="G555" s="901"/>
      <c r="H555" s="901"/>
      <c r="I555" s="901"/>
      <c r="J555" s="901"/>
    </row>
    <row r="556" spans="3:10" ht="12.75">
      <c r="C556" s="901"/>
      <c r="D556" s="902"/>
      <c r="E556" s="901"/>
      <c r="F556" s="901"/>
      <c r="G556" s="901"/>
      <c r="H556" s="901"/>
      <c r="I556" s="901"/>
      <c r="J556" s="901"/>
    </row>
    <row r="557" spans="3:10" ht="12.75">
      <c r="C557" s="901"/>
      <c r="D557" s="902"/>
      <c r="E557" s="901"/>
      <c r="F557" s="901"/>
      <c r="G557" s="901"/>
      <c r="H557" s="901"/>
      <c r="I557" s="901"/>
      <c r="J557" s="901"/>
    </row>
    <row r="558" spans="3:10" ht="12.75">
      <c r="C558" s="901"/>
      <c r="D558" s="902"/>
      <c r="E558" s="901"/>
      <c r="F558" s="901"/>
      <c r="G558" s="901"/>
      <c r="H558" s="901"/>
      <c r="I558" s="901"/>
      <c r="J558" s="901"/>
    </row>
    <row r="559" spans="3:10" ht="12.75">
      <c r="C559" s="901"/>
      <c r="D559" s="902"/>
      <c r="E559" s="901"/>
      <c r="F559" s="901"/>
      <c r="G559" s="901"/>
      <c r="H559" s="901"/>
      <c r="I559" s="901"/>
      <c r="J559" s="901"/>
    </row>
    <row r="560" spans="3:10" ht="12.75">
      <c r="C560" s="901"/>
      <c r="D560" s="902"/>
      <c r="E560" s="901"/>
      <c r="F560" s="901"/>
      <c r="G560" s="901"/>
      <c r="H560" s="901"/>
      <c r="I560" s="901"/>
      <c r="J560" s="901"/>
    </row>
    <row r="561" spans="3:10" ht="12.75">
      <c r="C561" s="901"/>
      <c r="D561" s="902"/>
      <c r="E561" s="901"/>
      <c r="F561" s="901"/>
      <c r="G561" s="901"/>
      <c r="H561" s="901"/>
      <c r="I561" s="901"/>
      <c r="J561" s="901"/>
    </row>
    <row r="562" spans="3:10" ht="12.75">
      <c r="C562" s="901"/>
      <c r="D562" s="902"/>
      <c r="E562" s="901"/>
      <c r="F562" s="901"/>
      <c r="G562" s="901"/>
      <c r="H562" s="901"/>
      <c r="I562" s="901"/>
      <c r="J562" s="901"/>
    </row>
    <row r="563" spans="3:10" ht="12.75">
      <c r="C563" s="901"/>
      <c r="D563" s="902"/>
      <c r="E563" s="901"/>
      <c r="F563" s="901"/>
      <c r="G563" s="901"/>
      <c r="H563" s="901"/>
      <c r="I563" s="901"/>
      <c r="J563" s="901"/>
    </row>
    <row r="564" spans="3:10" ht="12.75">
      <c r="C564" s="901"/>
      <c r="D564" s="902"/>
      <c r="E564" s="901"/>
      <c r="F564" s="901"/>
      <c r="G564" s="901"/>
      <c r="H564" s="901"/>
      <c r="I564" s="901"/>
      <c r="J564" s="901"/>
    </row>
    <row r="565" spans="3:10" ht="12.75">
      <c r="C565" s="901"/>
      <c r="D565" s="902"/>
      <c r="E565" s="901"/>
      <c r="F565" s="901"/>
      <c r="G565" s="901"/>
      <c r="H565" s="901"/>
      <c r="I565" s="901"/>
      <c r="J565" s="901"/>
    </row>
    <row r="566" spans="3:10" ht="12.75">
      <c r="C566" s="901"/>
      <c r="D566" s="902"/>
      <c r="E566" s="901"/>
      <c r="F566" s="901"/>
      <c r="G566" s="901"/>
      <c r="H566" s="901"/>
      <c r="I566" s="901"/>
      <c r="J566" s="901"/>
    </row>
    <row r="567" spans="3:10" ht="12.75">
      <c r="C567" s="901"/>
      <c r="D567" s="902"/>
      <c r="E567" s="901"/>
      <c r="F567" s="901"/>
      <c r="G567" s="901"/>
      <c r="H567" s="901"/>
      <c r="I567" s="901"/>
      <c r="J567" s="901"/>
    </row>
    <row r="568" spans="3:10" ht="12.75">
      <c r="C568" s="901"/>
      <c r="D568" s="902"/>
      <c r="E568" s="901"/>
      <c r="F568" s="901"/>
      <c r="G568" s="901"/>
      <c r="H568" s="901"/>
      <c r="I568" s="901"/>
      <c r="J568" s="901"/>
    </row>
    <row r="569" spans="3:10" ht="12.75">
      <c r="C569" s="901"/>
      <c r="D569" s="902"/>
      <c r="E569" s="901"/>
      <c r="F569" s="901"/>
      <c r="G569" s="901"/>
      <c r="H569" s="901"/>
      <c r="I569" s="901"/>
      <c r="J569" s="901"/>
    </row>
    <row r="570" spans="3:10" ht="12.75">
      <c r="C570" s="901"/>
      <c r="D570" s="902"/>
      <c r="E570" s="901"/>
      <c r="F570" s="901"/>
      <c r="G570" s="901"/>
      <c r="H570" s="901"/>
      <c r="I570" s="901"/>
      <c r="J570" s="901"/>
    </row>
    <row r="571" spans="3:10" ht="12.75">
      <c r="C571" s="901"/>
      <c r="D571" s="902"/>
      <c r="E571" s="901"/>
      <c r="F571" s="901"/>
      <c r="G571" s="901"/>
      <c r="H571" s="901"/>
      <c r="I571" s="901"/>
      <c r="J571" s="901"/>
    </row>
    <row r="572" spans="3:10" ht="12.75">
      <c r="C572" s="901"/>
      <c r="D572" s="902"/>
      <c r="E572" s="901"/>
      <c r="F572" s="901"/>
      <c r="G572" s="901"/>
      <c r="H572" s="901"/>
      <c r="I572" s="901"/>
      <c r="J572" s="901"/>
    </row>
    <row r="573" spans="3:10" ht="12.75">
      <c r="C573" s="901"/>
      <c r="D573" s="902"/>
      <c r="E573" s="901"/>
      <c r="F573" s="901"/>
      <c r="G573" s="901"/>
      <c r="H573" s="901"/>
      <c r="I573" s="901"/>
      <c r="J573" s="901"/>
    </row>
    <row r="574" spans="3:10" ht="12.75">
      <c r="C574" s="901"/>
      <c r="D574" s="902"/>
      <c r="E574" s="901"/>
      <c r="F574" s="901"/>
      <c r="G574" s="901"/>
      <c r="H574" s="901"/>
      <c r="I574" s="901"/>
      <c r="J574" s="901"/>
    </row>
    <row r="575" spans="3:10" ht="12.75">
      <c r="C575" s="901"/>
      <c r="D575" s="902"/>
      <c r="E575" s="901"/>
      <c r="F575" s="901"/>
      <c r="G575" s="901"/>
      <c r="H575" s="901"/>
      <c r="I575" s="901"/>
      <c r="J575" s="901"/>
    </row>
    <row r="576" spans="3:10" ht="12.75">
      <c r="C576" s="901"/>
      <c r="D576" s="902"/>
      <c r="E576" s="901"/>
      <c r="F576" s="901"/>
      <c r="G576" s="901"/>
      <c r="H576" s="901"/>
      <c r="I576" s="901"/>
      <c r="J576" s="901"/>
    </row>
    <row r="577" spans="3:10" ht="12.75">
      <c r="C577" s="901"/>
      <c r="D577" s="902"/>
      <c r="E577" s="901"/>
      <c r="F577" s="901"/>
      <c r="G577" s="901"/>
      <c r="H577" s="901"/>
      <c r="I577" s="901"/>
      <c r="J577" s="901"/>
    </row>
    <row r="578" spans="3:10" ht="12.75">
      <c r="C578" s="901"/>
      <c r="D578" s="902"/>
      <c r="E578" s="901"/>
      <c r="F578" s="901"/>
      <c r="G578" s="901"/>
      <c r="H578" s="901"/>
      <c r="I578" s="901"/>
      <c r="J578" s="901"/>
    </row>
    <row r="579" spans="3:10" ht="12.75">
      <c r="C579" s="901"/>
      <c r="D579" s="902"/>
      <c r="E579" s="901"/>
      <c r="F579" s="901"/>
      <c r="G579" s="901"/>
      <c r="H579" s="901"/>
      <c r="I579" s="901"/>
      <c r="J579" s="901"/>
    </row>
    <row r="580" spans="3:10" ht="12.75">
      <c r="C580" s="901"/>
      <c r="D580" s="902"/>
      <c r="E580" s="901"/>
      <c r="F580" s="901"/>
      <c r="G580" s="901"/>
      <c r="H580" s="901"/>
      <c r="I580" s="901"/>
      <c r="J580" s="901"/>
    </row>
    <row r="581" spans="3:10" ht="12.75">
      <c r="C581" s="901"/>
      <c r="D581" s="902"/>
      <c r="E581" s="901"/>
      <c r="F581" s="901"/>
      <c r="G581" s="901"/>
      <c r="H581" s="901"/>
      <c r="I581" s="901"/>
      <c r="J581" s="901"/>
    </row>
    <row r="582" spans="3:10" ht="12.75">
      <c r="C582" s="901"/>
      <c r="D582" s="902"/>
      <c r="E582" s="901"/>
      <c r="F582" s="901"/>
      <c r="G582" s="901"/>
      <c r="H582" s="901"/>
      <c r="I582" s="901"/>
      <c r="J582" s="901"/>
    </row>
    <row r="583" spans="3:10" ht="12.75">
      <c r="C583" s="901"/>
      <c r="D583" s="902"/>
      <c r="E583" s="901"/>
      <c r="F583" s="901"/>
      <c r="G583" s="901"/>
      <c r="H583" s="901"/>
      <c r="I583" s="901"/>
      <c r="J583" s="901"/>
    </row>
    <row r="584" spans="3:10" ht="12.75">
      <c r="C584" s="901"/>
      <c r="D584" s="902"/>
      <c r="E584" s="901"/>
      <c r="F584" s="901"/>
      <c r="G584" s="901"/>
      <c r="H584" s="901"/>
      <c r="I584" s="901"/>
      <c r="J584" s="901"/>
    </row>
    <row r="585" spans="3:10" ht="12.75">
      <c r="C585" s="901"/>
      <c r="D585" s="902"/>
      <c r="E585" s="901"/>
      <c r="F585" s="901"/>
      <c r="G585" s="901"/>
      <c r="H585" s="901"/>
      <c r="I585" s="901"/>
      <c r="J585" s="901"/>
    </row>
    <row r="586" spans="3:10" ht="12.75">
      <c r="C586" s="901"/>
      <c r="D586" s="902"/>
      <c r="E586" s="901"/>
      <c r="F586" s="901"/>
      <c r="G586" s="901"/>
      <c r="H586" s="901"/>
      <c r="I586" s="901"/>
      <c r="J586" s="901"/>
    </row>
    <row r="587" spans="3:10" ht="12.75">
      <c r="C587" s="901"/>
      <c r="D587" s="902"/>
      <c r="E587" s="901"/>
      <c r="F587" s="901"/>
      <c r="G587" s="901"/>
      <c r="H587" s="901"/>
      <c r="I587" s="901"/>
      <c r="J587" s="901"/>
    </row>
    <row r="588" spans="3:10" ht="12.75">
      <c r="C588" s="901"/>
      <c r="D588" s="902"/>
      <c r="E588" s="901"/>
      <c r="F588" s="901"/>
      <c r="G588" s="901"/>
      <c r="H588" s="901"/>
      <c r="I588" s="901"/>
      <c r="J588" s="901"/>
    </row>
    <row r="589" spans="3:10" ht="12.75">
      <c r="C589" s="901"/>
      <c r="D589" s="902"/>
      <c r="E589" s="901"/>
      <c r="F589" s="901"/>
      <c r="G589" s="901"/>
      <c r="H589" s="901"/>
      <c r="I589" s="901"/>
      <c r="J589" s="901"/>
    </row>
    <row r="590" spans="3:10" ht="12.75">
      <c r="C590" s="901"/>
      <c r="D590" s="902"/>
      <c r="E590" s="901"/>
      <c r="F590" s="901"/>
      <c r="G590" s="901"/>
      <c r="H590" s="901"/>
      <c r="I590" s="901"/>
      <c r="J590" s="901"/>
    </row>
    <row r="591" spans="3:10" ht="12.75">
      <c r="C591" s="901"/>
      <c r="D591" s="902"/>
      <c r="E591" s="901"/>
      <c r="F591" s="901"/>
      <c r="G591" s="901"/>
      <c r="H591" s="901"/>
      <c r="I591" s="901"/>
      <c r="J591" s="901"/>
    </row>
    <row r="592" spans="3:10" ht="12.75">
      <c r="C592" s="901"/>
      <c r="D592" s="902"/>
      <c r="E592" s="901"/>
      <c r="F592" s="901"/>
      <c r="G592" s="901"/>
      <c r="H592" s="901"/>
      <c r="I592" s="901"/>
      <c r="J592" s="901"/>
    </row>
    <row r="593" spans="3:10" ht="12.75">
      <c r="C593" s="901"/>
      <c r="D593" s="902"/>
      <c r="E593" s="901"/>
      <c r="F593" s="901"/>
      <c r="G593" s="901"/>
      <c r="H593" s="901"/>
      <c r="I593" s="901"/>
      <c r="J593" s="901"/>
    </row>
    <row r="594" spans="3:10" ht="12.75">
      <c r="C594" s="901"/>
      <c r="D594" s="902"/>
      <c r="E594" s="901"/>
      <c r="F594" s="901"/>
      <c r="G594" s="901"/>
      <c r="H594" s="901"/>
      <c r="I594" s="901"/>
      <c r="J594" s="901"/>
    </row>
    <row r="595" spans="3:10" ht="12.75">
      <c r="C595" s="901"/>
      <c r="D595" s="902"/>
      <c r="E595" s="901"/>
      <c r="F595" s="901"/>
      <c r="G595" s="901"/>
      <c r="H595" s="901"/>
      <c r="I595" s="901"/>
      <c r="J595" s="901"/>
    </row>
    <row r="596" spans="3:10" ht="12.75">
      <c r="C596" s="901"/>
      <c r="D596" s="902"/>
      <c r="E596" s="901"/>
      <c r="F596" s="901"/>
      <c r="G596" s="901"/>
      <c r="H596" s="901"/>
      <c r="I596" s="901"/>
      <c r="J596" s="901"/>
    </row>
    <row r="597" spans="3:10" ht="12.75">
      <c r="C597" s="901"/>
      <c r="D597" s="902"/>
      <c r="E597" s="901"/>
      <c r="F597" s="901"/>
      <c r="G597" s="901"/>
      <c r="H597" s="901"/>
      <c r="I597" s="901"/>
      <c r="J597" s="901"/>
    </row>
    <row r="598" spans="3:10" ht="12.75">
      <c r="C598" s="901"/>
      <c r="D598" s="902"/>
      <c r="E598" s="901"/>
      <c r="F598" s="901"/>
      <c r="G598" s="901"/>
      <c r="H598" s="901"/>
      <c r="I598" s="901"/>
      <c r="J598" s="901"/>
    </row>
    <row r="599" spans="3:10" ht="12.75">
      <c r="C599" s="901"/>
      <c r="D599" s="902"/>
      <c r="E599" s="901"/>
      <c r="F599" s="901"/>
      <c r="G599" s="901"/>
      <c r="H599" s="901"/>
      <c r="I599" s="901"/>
      <c r="J599" s="901"/>
    </row>
    <row r="600" spans="3:10" ht="12.75">
      <c r="C600" s="901"/>
      <c r="D600" s="902"/>
      <c r="E600" s="901"/>
      <c r="F600" s="901"/>
      <c r="G600" s="901"/>
      <c r="H600" s="901"/>
      <c r="I600" s="901"/>
      <c r="J600" s="901"/>
    </row>
    <row r="601" spans="3:10" ht="12.75">
      <c r="C601" s="901"/>
      <c r="D601" s="902"/>
      <c r="E601" s="901"/>
      <c r="F601" s="901"/>
      <c r="G601" s="901"/>
      <c r="H601" s="901"/>
      <c r="I601" s="901"/>
      <c r="J601" s="901"/>
    </row>
    <row r="602" spans="3:10" ht="12.75">
      <c r="C602" s="901"/>
      <c r="D602" s="902"/>
      <c r="E602" s="901"/>
      <c r="F602" s="901"/>
      <c r="G602" s="901"/>
      <c r="H602" s="901"/>
      <c r="I602" s="901"/>
      <c r="J602" s="901"/>
    </row>
    <row r="603" spans="3:10" ht="12.75">
      <c r="C603" s="901"/>
      <c r="D603" s="902"/>
      <c r="E603" s="901"/>
      <c r="F603" s="901"/>
      <c r="G603" s="901"/>
      <c r="H603" s="901"/>
      <c r="I603" s="901"/>
      <c r="J603" s="901"/>
    </row>
    <row r="604" spans="3:10" ht="12.75">
      <c r="C604" s="901"/>
      <c r="D604" s="902"/>
      <c r="E604" s="901"/>
      <c r="F604" s="901"/>
      <c r="G604" s="901"/>
      <c r="H604" s="901"/>
      <c r="I604" s="901"/>
      <c r="J604" s="901"/>
    </row>
    <row r="605" spans="3:10" ht="12.75">
      <c r="C605" s="901"/>
      <c r="D605" s="902"/>
      <c r="E605" s="901"/>
      <c r="F605" s="901"/>
      <c r="G605" s="901"/>
      <c r="H605" s="901"/>
      <c r="I605" s="901"/>
      <c r="J605" s="901"/>
    </row>
    <row r="606" spans="3:10" ht="12.75">
      <c r="C606" s="901"/>
      <c r="D606" s="902"/>
      <c r="E606" s="901"/>
      <c r="F606" s="901"/>
      <c r="G606" s="901"/>
      <c r="H606" s="901"/>
      <c r="I606" s="901"/>
      <c r="J606" s="901"/>
    </row>
    <row r="607" spans="3:10" ht="12.75">
      <c r="C607" s="901"/>
      <c r="D607" s="902"/>
      <c r="E607" s="901"/>
      <c r="F607" s="901"/>
      <c r="G607" s="901"/>
      <c r="H607" s="901"/>
      <c r="I607" s="901"/>
      <c r="J607" s="901"/>
    </row>
    <row r="608" spans="3:10" ht="12.75">
      <c r="C608" s="901"/>
      <c r="D608" s="902"/>
      <c r="E608" s="901"/>
      <c r="F608" s="901"/>
      <c r="G608" s="901"/>
      <c r="H608" s="901"/>
      <c r="I608" s="901"/>
      <c r="J608" s="901"/>
    </row>
    <row r="609" spans="3:10" ht="12.75">
      <c r="C609" s="901"/>
      <c r="D609" s="902"/>
      <c r="E609" s="901"/>
      <c r="F609" s="901"/>
      <c r="G609" s="901"/>
      <c r="H609" s="901"/>
      <c r="I609" s="901"/>
      <c r="J609" s="901"/>
    </row>
    <row r="610" spans="3:10" ht="12.75">
      <c r="C610" s="901"/>
      <c r="D610" s="902"/>
      <c r="E610" s="901"/>
      <c r="F610" s="901"/>
      <c r="G610" s="901"/>
      <c r="H610" s="901"/>
      <c r="I610" s="901"/>
      <c r="J610" s="901"/>
    </row>
    <row r="611" spans="3:10" ht="12.75">
      <c r="C611" s="901"/>
      <c r="D611" s="902"/>
      <c r="E611" s="901"/>
      <c r="F611" s="901"/>
      <c r="G611" s="901"/>
      <c r="H611" s="901"/>
      <c r="I611" s="901"/>
      <c r="J611" s="901"/>
    </row>
    <row r="612" spans="3:10" ht="12.75">
      <c r="C612" s="901"/>
      <c r="D612" s="902"/>
      <c r="E612" s="901"/>
      <c r="F612" s="901"/>
      <c r="G612" s="901"/>
      <c r="H612" s="901"/>
      <c r="I612" s="901"/>
      <c r="J612" s="901"/>
    </row>
    <row r="613" spans="3:10" ht="12.75">
      <c r="C613" s="901"/>
      <c r="D613" s="902"/>
      <c r="E613" s="901"/>
      <c r="F613" s="901"/>
      <c r="G613" s="901"/>
      <c r="H613" s="901"/>
      <c r="I613" s="901"/>
      <c r="J613" s="901"/>
    </row>
    <row r="614" spans="3:10" ht="12.75">
      <c r="C614" s="901"/>
      <c r="D614" s="902"/>
      <c r="E614" s="901"/>
      <c r="F614" s="901"/>
      <c r="G614" s="901"/>
      <c r="H614" s="901"/>
      <c r="I614" s="901"/>
      <c r="J614" s="901"/>
    </row>
    <row r="615" spans="3:10" ht="12.75">
      <c r="C615" s="901"/>
      <c r="D615" s="902"/>
      <c r="E615" s="901"/>
      <c r="F615" s="901"/>
      <c r="G615" s="901"/>
      <c r="H615" s="901"/>
      <c r="I615" s="901"/>
      <c r="J615" s="901"/>
    </row>
    <row r="616" spans="3:10" ht="12.75">
      <c r="C616" s="901"/>
      <c r="D616" s="902"/>
      <c r="E616" s="901"/>
      <c r="F616" s="901"/>
      <c r="G616" s="901"/>
      <c r="H616" s="901"/>
      <c r="I616" s="901"/>
      <c r="J616" s="901"/>
    </row>
    <row r="617" spans="3:10" ht="12.75">
      <c r="C617" s="901"/>
      <c r="D617" s="902"/>
      <c r="E617" s="901"/>
      <c r="F617" s="901"/>
      <c r="G617" s="901"/>
      <c r="H617" s="901"/>
      <c r="I617" s="901"/>
      <c r="J617" s="901"/>
    </row>
    <row r="618" spans="3:10" ht="12.75">
      <c r="C618" s="901"/>
      <c r="D618" s="902"/>
      <c r="E618" s="901"/>
      <c r="F618" s="901"/>
      <c r="G618" s="901"/>
      <c r="H618" s="901"/>
      <c r="I618" s="901"/>
      <c r="J618" s="901"/>
    </row>
    <row r="619" spans="3:10" ht="12.75">
      <c r="C619" s="901"/>
      <c r="D619" s="902"/>
      <c r="E619" s="901"/>
      <c r="F619" s="901"/>
      <c r="G619" s="901"/>
      <c r="H619" s="901"/>
      <c r="I619" s="901"/>
      <c r="J619" s="901"/>
    </row>
    <row r="620" spans="3:10" ht="12.75">
      <c r="C620" s="901"/>
      <c r="D620" s="902"/>
      <c r="E620" s="901"/>
      <c r="F620" s="901"/>
      <c r="G620" s="901"/>
      <c r="H620" s="901"/>
      <c r="I620" s="901"/>
      <c r="J620" s="901"/>
    </row>
    <row r="621" spans="3:10" ht="12.75">
      <c r="C621" s="901"/>
      <c r="D621" s="902"/>
      <c r="E621" s="901"/>
      <c r="F621" s="901"/>
      <c r="G621" s="901"/>
      <c r="H621" s="901"/>
      <c r="I621" s="901"/>
      <c r="J621" s="901"/>
    </row>
    <row r="622" spans="3:10" ht="12.75">
      <c r="C622" s="901"/>
      <c r="D622" s="902"/>
      <c r="E622" s="901"/>
      <c r="F622" s="901"/>
      <c r="G622" s="901"/>
      <c r="H622" s="901"/>
      <c r="I622" s="901"/>
      <c r="J622" s="901"/>
    </row>
    <row r="623" spans="3:10" ht="12.75">
      <c r="C623" s="901"/>
      <c r="D623" s="902"/>
      <c r="E623" s="901"/>
      <c r="F623" s="901"/>
      <c r="G623" s="901"/>
      <c r="H623" s="901"/>
      <c r="I623" s="901"/>
      <c r="J623" s="901"/>
    </row>
    <row r="624" spans="3:10" ht="12.75">
      <c r="C624" s="901"/>
      <c r="D624" s="902"/>
      <c r="E624" s="901"/>
      <c r="F624" s="901"/>
      <c r="G624" s="901"/>
      <c r="H624" s="901"/>
      <c r="I624" s="901"/>
      <c r="J624" s="901"/>
    </row>
    <row r="625" spans="3:10" ht="12.75">
      <c r="C625" s="901"/>
      <c r="D625" s="902"/>
      <c r="E625" s="901"/>
      <c r="F625" s="901"/>
      <c r="G625" s="901"/>
      <c r="H625" s="901"/>
      <c r="I625" s="901"/>
      <c r="J625" s="901"/>
    </row>
    <row r="626" spans="3:10" ht="12.75">
      <c r="C626" s="901"/>
      <c r="D626" s="902"/>
      <c r="E626" s="901"/>
      <c r="F626" s="901"/>
      <c r="G626" s="901"/>
      <c r="H626" s="901"/>
      <c r="I626" s="901"/>
      <c r="J626" s="901"/>
    </row>
    <row r="627" spans="3:10" ht="12.75">
      <c r="C627" s="901"/>
      <c r="D627" s="902"/>
      <c r="E627" s="901"/>
      <c r="F627" s="901"/>
      <c r="G627" s="901"/>
      <c r="H627" s="901"/>
      <c r="I627" s="901"/>
      <c r="J627" s="901"/>
    </row>
    <row r="628" spans="3:10" ht="12.75">
      <c r="C628" s="901"/>
      <c r="D628" s="902"/>
      <c r="E628" s="901"/>
      <c r="F628" s="901"/>
      <c r="G628" s="901"/>
      <c r="H628" s="901"/>
      <c r="I628" s="901"/>
      <c r="J628" s="901"/>
    </row>
    <row r="629" spans="3:10" ht="12.75">
      <c r="C629" s="901"/>
      <c r="D629" s="902"/>
      <c r="E629" s="901"/>
      <c r="F629" s="901"/>
      <c r="G629" s="901"/>
      <c r="H629" s="901"/>
      <c r="I629" s="901"/>
      <c r="J629" s="901"/>
    </row>
    <row r="630" spans="3:10" ht="12.75">
      <c r="C630" s="901"/>
      <c r="D630" s="902"/>
      <c r="E630" s="901"/>
      <c r="F630" s="901"/>
      <c r="G630" s="901"/>
      <c r="H630" s="901"/>
      <c r="I630" s="901"/>
      <c r="J630" s="901"/>
    </row>
    <row r="631" spans="3:10" ht="12.75">
      <c r="C631" s="901"/>
      <c r="D631" s="902"/>
      <c r="E631" s="901"/>
      <c r="F631" s="901"/>
      <c r="G631" s="901"/>
      <c r="H631" s="901"/>
      <c r="I631" s="901"/>
      <c r="J631" s="901"/>
    </row>
    <row r="632" spans="3:10" ht="12.75">
      <c r="C632" s="901"/>
      <c r="D632" s="902"/>
      <c r="E632" s="901"/>
      <c r="F632" s="901"/>
      <c r="G632" s="901"/>
      <c r="H632" s="901"/>
      <c r="I632" s="901"/>
      <c r="J632" s="901"/>
    </row>
    <row r="633" spans="3:10" ht="12.75">
      <c r="C633" s="901"/>
      <c r="D633" s="902"/>
      <c r="E633" s="901"/>
      <c r="F633" s="901"/>
      <c r="G633" s="901"/>
      <c r="H633" s="901"/>
      <c r="I633" s="901"/>
      <c r="J633" s="901"/>
    </row>
    <row r="634" spans="3:10" ht="12.75">
      <c r="C634" s="901"/>
      <c r="D634" s="902"/>
      <c r="E634" s="901"/>
      <c r="F634" s="901"/>
      <c r="G634" s="901"/>
      <c r="H634" s="901"/>
      <c r="I634" s="901"/>
      <c r="J634" s="901"/>
    </row>
    <row r="635" spans="3:10" ht="12.75">
      <c r="C635" s="901"/>
      <c r="D635" s="902"/>
      <c r="E635" s="901"/>
      <c r="F635" s="901"/>
      <c r="G635" s="901"/>
      <c r="H635" s="901"/>
      <c r="I635" s="901"/>
      <c r="J635" s="901"/>
    </row>
    <row r="636" spans="3:10" ht="12.75">
      <c r="C636" s="901"/>
      <c r="D636" s="902"/>
      <c r="E636" s="901"/>
      <c r="F636" s="901"/>
      <c r="G636" s="901"/>
      <c r="H636" s="901"/>
      <c r="I636" s="901"/>
      <c r="J636" s="901"/>
    </row>
    <row r="637" spans="3:10" ht="12.75">
      <c r="C637" s="901"/>
      <c r="D637" s="902"/>
      <c r="E637" s="901"/>
      <c r="F637" s="901"/>
      <c r="G637" s="901"/>
      <c r="H637" s="901"/>
      <c r="I637" s="901"/>
      <c r="J637" s="901"/>
    </row>
    <row r="638" spans="3:10" ht="12.75">
      <c r="C638" s="901"/>
      <c r="D638" s="902"/>
      <c r="E638" s="901"/>
      <c r="F638" s="901"/>
      <c r="G638" s="901"/>
      <c r="H638" s="901"/>
      <c r="I638" s="901"/>
      <c r="J638" s="901"/>
    </row>
    <row r="639" spans="3:10" ht="12.75">
      <c r="C639" s="901"/>
      <c r="D639" s="902"/>
      <c r="E639" s="901"/>
      <c r="F639" s="901"/>
      <c r="G639" s="901"/>
      <c r="H639" s="901"/>
      <c r="I639" s="901"/>
      <c r="J639" s="901"/>
    </row>
    <row r="640" spans="3:10" ht="12.75">
      <c r="C640" s="901"/>
      <c r="D640" s="902"/>
      <c r="E640" s="901"/>
      <c r="F640" s="901"/>
      <c r="G640" s="901"/>
      <c r="H640" s="901"/>
      <c r="I640" s="901"/>
      <c r="J640" s="901"/>
    </row>
    <row r="641" spans="3:10" ht="12.75">
      <c r="C641" s="901"/>
      <c r="D641" s="902"/>
      <c r="E641" s="901"/>
      <c r="F641" s="901"/>
      <c r="G641" s="901"/>
      <c r="H641" s="901"/>
      <c r="I641" s="901"/>
      <c r="J641" s="901"/>
    </row>
    <row r="642" spans="3:10" ht="12.75">
      <c r="C642" s="901"/>
      <c r="D642" s="902"/>
      <c r="E642" s="901"/>
      <c r="F642" s="901"/>
      <c r="G642" s="901"/>
      <c r="H642" s="901"/>
      <c r="I642" s="901"/>
      <c r="J642" s="901"/>
    </row>
    <row r="643" spans="3:10" ht="12.75">
      <c r="C643" s="901"/>
      <c r="D643" s="902"/>
      <c r="E643" s="901"/>
      <c r="F643" s="901"/>
      <c r="G643" s="901"/>
      <c r="H643" s="901"/>
      <c r="I643" s="901"/>
      <c r="J643" s="901"/>
    </row>
    <row r="644" spans="3:10" ht="12.75">
      <c r="C644" s="901"/>
      <c r="D644" s="902"/>
      <c r="E644" s="901"/>
      <c r="F644" s="901"/>
      <c r="G644" s="901"/>
      <c r="H644" s="901"/>
      <c r="I644" s="901"/>
      <c r="J644" s="901"/>
    </row>
    <row r="645" spans="3:10" ht="12.75">
      <c r="C645" s="901"/>
      <c r="D645" s="902"/>
      <c r="E645" s="901"/>
      <c r="F645" s="901"/>
      <c r="G645" s="901"/>
      <c r="H645" s="901"/>
      <c r="I645" s="901"/>
      <c r="J645" s="901"/>
    </row>
    <row r="646" spans="3:10" ht="12.75">
      <c r="C646" s="901"/>
      <c r="D646" s="902"/>
      <c r="E646" s="901"/>
      <c r="F646" s="901"/>
      <c r="G646" s="901"/>
      <c r="H646" s="901"/>
      <c r="I646" s="901"/>
      <c r="J646" s="901"/>
    </row>
    <row r="647" spans="3:10" ht="12.75">
      <c r="C647" s="901"/>
      <c r="D647" s="902"/>
      <c r="E647" s="901"/>
      <c r="F647" s="901"/>
      <c r="G647" s="901"/>
      <c r="H647" s="901"/>
      <c r="I647" s="901"/>
      <c r="J647" s="901"/>
    </row>
    <row r="648" spans="3:10" ht="12.75">
      <c r="C648" s="901"/>
      <c r="D648" s="902"/>
      <c r="E648" s="901"/>
      <c r="F648" s="901"/>
      <c r="G648" s="901"/>
      <c r="H648" s="901"/>
      <c r="I648" s="901"/>
      <c r="J648" s="901"/>
    </row>
    <row r="649" spans="3:10" ht="12.75">
      <c r="C649" s="901"/>
      <c r="D649" s="902"/>
      <c r="E649" s="901"/>
      <c r="F649" s="901"/>
      <c r="G649" s="901"/>
      <c r="H649" s="901"/>
      <c r="I649" s="901"/>
      <c r="J649" s="901"/>
    </row>
    <row r="650" spans="3:10" ht="12.75">
      <c r="C650" s="901"/>
      <c r="D650" s="902"/>
      <c r="E650" s="901"/>
      <c r="F650" s="901"/>
      <c r="G650" s="901"/>
      <c r="H650" s="901"/>
      <c r="I650" s="901"/>
      <c r="J650" s="901"/>
    </row>
    <row r="651" spans="3:10" ht="12.75">
      <c r="C651" s="901"/>
      <c r="D651" s="902"/>
      <c r="E651" s="901"/>
      <c r="F651" s="901"/>
      <c r="G651" s="901"/>
      <c r="H651" s="901"/>
      <c r="I651" s="901"/>
      <c r="J651" s="901"/>
    </row>
    <row r="652" spans="3:10" ht="12.75">
      <c r="C652" s="901"/>
      <c r="D652" s="902"/>
      <c r="E652" s="901"/>
      <c r="F652" s="901"/>
      <c r="G652" s="901"/>
      <c r="H652" s="901"/>
      <c r="I652" s="901"/>
      <c r="J652" s="901"/>
    </row>
    <row r="653" spans="3:10" ht="12.75">
      <c r="C653" s="901"/>
      <c r="D653" s="902"/>
      <c r="E653" s="901"/>
      <c r="F653" s="901"/>
      <c r="G653" s="901"/>
      <c r="H653" s="901"/>
      <c r="I653" s="901"/>
      <c r="J653" s="901"/>
    </row>
    <row r="654" spans="3:10" ht="12.75">
      <c r="C654" s="901"/>
      <c r="D654" s="902"/>
      <c r="E654" s="901"/>
      <c r="F654" s="901"/>
      <c r="G654" s="901"/>
      <c r="H654" s="901"/>
      <c r="I654" s="901"/>
      <c r="J654" s="901"/>
    </row>
    <row r="655" spans="3:10" ht="12.75">
      <c r="C655" s="901"/>
      <c r="D655" s="902"/>
      <c r="E655" s="901"/>
      <c r="F655" s="901"/>
      <c r="G655" s="901"/>
      <c r="H655" s="901"/>
      <c r="I655" s="901"/>
      <c r="J655" s="901"/>
    </row>
    <row r="656" spans="3:10" ht="12.75">
      <c r="C656" s="901"/>
      <c r="D656" s="902"/>
      <c r="E656" s="901"/>
      <c r="F656" s="901"/>
      <c r="G656" s="901"/>
      <c r="H656" s="901"/>
      <c r="I656" s="901"/>
      <c r="J656" s="901"/>
    </row>
    <row r="657" spans="3:10" ht="12.75">
      <c r="C657" s="901"/>
      <c r="D657" s="902"/>
      <c r="E657" s="901"/>
      <c r="F657" s="901"/>
      <c r="G657" s="901"/>
      <c r="H657" s="901"/>
      <c r="I657" s="901"/>
      <c r="J657" s="901"/>
    </row>
    <row r="658" spans="3:10" ht="12.75">
      <c r="C658" s="901"/>
      <c r="D658" s="902"/>
      <c r="E658" s="901"/>
      <c r="F658" s="901"/>
      <c r="G658" s="901"/>
      <c r="H658" s="901"/>
      <c r="I658" s="901"/>
      <c r="J658" s="901"/>
    </row>
    <row r="659" spans="3:10" ht="12.75">
      <c r="C659" s="901"/>
      <c r="D659" s="902"/>
      <c r="E659" s="901"/>
      <c r="F659" s="901"/>
      <c r="G659" s="901"/>
      <c r="H659" s="901"/>
      <c r="I659" s="901"/>
      <c r="J659" s="901"/>
    </row>
    <row r="660" spans="3:10" ht="12.75">
      <c r="C660" s="901"/>
      <c r="D660" s="902"/>
      <c r="E660" s="901"/>
      <c r="F660" s="901"/>
      <c r="G660" s="901"/>
      <c r="H660" s="901"/>
      <c r="I660" s="901"/>
      <c r="J660" s="901"/>
    </row>
    <row r="661" spans="3:10" ht="12.75">
      <c r="C661" s="901"/>
      <c r="D661" s="902"/>
      <c r="E661" s="901"/>
      <c r="F661" s="901"/>
      <c r="G661" s="901"/>
      <c r="H661" s="901"/>
      <c r="I661" s="901"/>
      <c r="J661" s="901"/>
    </row>
    <row r="662" spans="3:10" ht="12.75">
      <c r="C662" s="901"/>
      <c r="D662" s="902"/>
      <c r="E662" s="901"/>
      <c r="F662" s="901"/>
      <c r="G662" s="901"/>
      <c r="H662" s="901"/>
      <c r="I662" s="901"/>
      <c r="J662" s="901"/>
    </row>
    <row r="663" spans="3:10" ht="12.75">
      <c r="C663" s="901"/>
      <c r="D663" s="902"/>
      <c r="E663" s="901"/>
      <c r="F663" s="901"/>
      <c r="G663" s="901"/>
      <c r="H663" s="901"/>
      <c r="I663" s="901"/>
      <c r="J663" s="901"/>
    </row>
    <row r="664" spans="3:10" ht="12.75">
      <c r="C664" s="901"/>
      <c r="D664" s="902"/>
      <c r="E664" s="901"/>
      <c r="F664" s="901"/>
      <c r="G664" s="901"/>
      <c r="H664" s="901"/>
      <c r="I664" s="901"/>
      <c r="J664" s="901"/>
    </row>
    <row r="665" spans="3:10" ht="12.75">
      <c r="C665" s="901"/>
      <c r="D665" s="902"/>
      <c r="E665" s="901"/>
      <c r="F665" s="901"/>
      <c r="G665" s="901"/>
      <c r="H665" s="901"/>
      <c r="I665" s="901"/>
      <c r="J665" s="901"/>
    </row>
    <row r="666" spans="3:10" ht="12.75">
      <c r="C666" s="901"/>
      <c r="D666" s="902"/>
      <c r="E666" s="901"/>
      <c r="F666" s="901"/>
      <c r="G666" s="901"/>
      <c r="H666" s="901"/>
      <c r="I666" s="901"/>
      <c r="J666" s="901"/>
    </row>
    <row r="667" spans="3:10" ht="12.75">
      <c r="C667" s="901"/>
      <c r="D667" s="902"/>
      <c r="E667" s="901"/>
      <c r="F667" s="901"/>
      <c r="G667" s="901"/>
      <c r="H667" s="901"/>
      <c r="I667" s="901"/>
      <c r="J667" s="901"/>
    </row>
    <row r="668" spans="3:10" ht="12.75">
      <c r="C668" s="901"/>
      <c r="D668" s="902"/>
      <c r="E668" s="901"/>
      <c r="F668" s="901"/>
      <c r="G668" s="901"/>
      <c r="H668" s="901"/>
      <c r="I668" s="901"/>
      <c r="J668" s="901"/>
    </row>
    <row r="669" spans="3:10" ht="12.75">
      <c r="C669" s="901"/>
      <c r="D669" s="902"/>
      <c r="E669" s="901"/>
      <c r="F669" s="901"/>
      <c r="G669" s="901"/>
      <c r="H669" s="901"/>
      <c r="I669" s="901"/>
      <c r="J669" s="901"/>
    </row>
    <row r="670" spans="3:10" ht="12.75">
      <c r="C670" s="901"/>
      <c r="D670" s="902"/>
      <c r="E670" s="901"/>
      <c r="F670" s="901"/>
      <c r="G670" s="901"/>
      <c r="H670" s="901"/>
      <c r="I670" s="901"/>
      <c r="J670" s="901"/>
    </row>
    <row r="671" spans="3:10" ht="12.75">
      <c r="C671" s="901"/>
      <c r="D671" s="902"/>
      <c r="E671" s="901"/>
      <c r="F671" s="901"/>
      <c r="G671" s="901"/>
      <c r="H671" s="901"/>
      <c r="I671" s="901"/>
      <c r="J671" s="901"/>
    </row>
    <row r="672" spans="3:10" ht="12.75">
      <c r="C672" s="901"/>
      <c r="D672" s="902"/>
      <c r="E672" s="901"/>
      <c r="F672" s="901"/>
      <c r="G672" s="901"/>
      <c r="H672" s="901"/>
      <c r="I672" s="901"/>
      <c r="J672" s="901"/>
    </row>
    <row r="673" spans="3:10" ht="12.75">
      <c r="C673" s="901"/>
      <c r="D673" s="902"/>
      <c r="E673" s="901"/>
      <c r="F673" s="901"/>
      <c r="G673" s="901"/>
      <c r="H673" s="901"/>
      <c r="I673" s="901"/>
      <c r="J673" s="901"/>
    </row>
    <row r="674" spans="3:10" ht="12.75">
      <c r="C674" s="901"/>
      <c r="D674" s="902"/>
      <c r="E674" s="901"/>
      <c r="F674" s="901"/>
      <c r="G674" s="901"/>
      <c r="H674" s="901"/>
      <c r="I674" s="901"/>
      <c r="J674" s="901"/>
    </row>
    <row r="675" spans="3:10" ht="12.75">
      <c r="C675" s="901"/>
      <c r="D675" s="902"/>
      <c r="E675" s="901"/>
      <c r="F675" s="901"/>
      <c r="G675" s="901"/>
      <c r="H675" s="901"/>
      <c r="I675" s="901"/>
      <c r="J675" s="901"/>
    </row>
    <row r="676" spans="3:10" ht="12.75">
      <c r="C676" s="901"/>
      <c r="D676" s="902"/>
      <c r="E676" s="901"/>
      <c r="F676" s="901"/>
      <c r="G676" s="901"/>
      <c r="H676" s="901"/>
      <c r="I676" s="901"/>
      <c r="J676" s="901"/>
    </row>
    <row r="677" spans="3:10" ht="12.75">
      <c r="C677" s="901"/>
      <c r="D677" s="902"/>
      <c r="E677" s="901"/>
      <c r="F677" s="901"/>
      <c r="G677" s="901"/>
      <c r="H677" s="901"/>
      <c r="I677" s="901"/>
      <c r="J677" s="901"/>
    </row>
    <row r="678" spans="3:10" ht="12.75">
      <c r="C678" s="901"/>
      <c r="D678" s="902"/>
      <c r="E678" s="901"/>
      <c r="F678" s="901"/>
      <c r="G678" s="901"/>
      <c r="H678" s="901"/>
      <c r="I678" s="901"/>
      <c r="J678" s="901"/>
    </row>
    <row r="679" spans="3:10" ht="12.75">
      <c r="C679" s="901"/>
      <c r="D679" s="902"/>
      <c r="E679" s="901"/>
      <c r="F679" s="901"/>
      <c r="G679" s="901"/>
      <c r="H679" s="901"/>
      <c r="I679" s="901"/>
      <c r="J679" s="901"/>
    </row>
    <row r="680" spans="3:10" ht="12.75">
      <c r="C680" s="901"/>
      <c r="D680" s="902"/>
      <c r="E680" s="901"/>
      <c r="F680" s="901"/>
      <c r="G680" s="901"/>
      <c r="H680" s="901"/>
      <c r="I680" s="901"/>
      <c r="J680" s="901"/>
    </row>
    <row r="681" spans="3:10" ht="12.75">
      <c r="C681" s="901"/>
      <c r="D681" s="902"/>
      <c r="E681" s="901"/>
      <c r="F681" s="901"/>
      <c r="G681" s="901"/>
      <c r="H681" s="901"/>
      <c r="I681" s="901"/>
      <c r="J681" s="901"/>
    </row>
    <row r="682" spans="3:10" ht="12.75">
      <c r="C682" s="901"/>
      <c r="D682" s="902"/>
      <c r="E682" s="901"/>
      <c r="F682" s="901"/>
      <c r="G682" s="901"/>
      <c r="H682" s="901"/>
      <c r="I682" s="901"/>
      <c r="J682" s="901"/>
    </row>
    <row r="683" spans="3:10" ht="12.75">
      <c r="C683" s="901"/>
      <c r="D683" s="902"/>
      <c r="E683" s="901"/>
      <c r="F683" s="901"/>
      <c r="G683" s="901"/>
      <c r="H683" s="901"/>
      <c r="I683" s="901"/>
      <c r="J683" s="901"/>
    </row>
    <row r="684" spans="3:10" ht="12.75">
      <c r="C684" s="901"/>
      <c r="D684" s="902"/>
      <c r="E684" s="901"/>
      <c r="F684" s="901"/>
      <c r="G684" s="901"/>
      <c r="H684" s="901"/>
      <c r="I684" s="901"/>
      <c r="J684" s="901"/>
    </row>
    <row r="685" spans="3:10" ht="12.75">
      <c r="C685" s="901"/>
      <c r="D685" s="902"/>
      <c r="E685" s="901"/>
      <c r="F685" s="901"/>
      <c r="G685" s="901"/>
      <c r="H685" s="901"/>
      <c r="I685" s="901"/>
      <c r="J685" s="901"/>
    </row>
    <row r="686" spans="3:10" ht="12.75">
      <c r="C686" s="901"/>
      <c r="D686" s="902"/>
      <c r="E686" s="901"/>
      <c r="F686" s="901"/>
      <c r="G686" s="901"/>
      <c r="H686" s="901"/>
      <c r="I686" s="901"/>
      <c r="J686" s="901"/>
    </row>
    <row r="687" spans="3:10" ht="12.75">
      <c r="C687" s="901"/>
      <c r="D687" s="902"/>
      <c r="E687" s="901"/>
      <c r="F687" s="901"/>
      <c r="G687" s="901"/>
      <c r="H687" s="901"/>
      <c r="I687" s="901"/>
      <c r="J687" s="901"/>
    </row>
    <row r="688" spans="3:10" ht="12.75">
      <c r="C688" s="901"/>
      <c r="D688" s="902"/>
      <c r="E688" s="901"/>
      <c r="F688" s="901"/>
      <c r="G688" s="901"/>
      <c r="H688" s="901"/>
      <c r="I688" s="901"/>
      <c r="J688" s="901"/>
    </row>
    <row r="689" spans="3:10" ht="12.75">
      <c r="C689" s="901"/>
      <c r="D689" s="902"/>
      <c r="E689" s="901"/>
      <c r="F689" s="901"/>
      <c r="G689" s="901"/>
      <c r="H689" s="901"/>
      <c r="I689" s="901"/>
      <c r="J689" s="901"/>
    </row>
    <row r="690" spans="3:10" ht="12.75">
      <c r="C690" s="901"/>
      <c r="D690" s="902"/>
      <c r="E690" s="901"/>
      <c r="F690" s="901"/>
      <c r="G690" s="901"/>
      <c r="H690" s="901"/>
      <c r="I690" s="901"/>
      <c r="J690" s="901"/>
    </row>
    <row r="691" spans="3:10" ht="12.75">
      <c r="C691" s="901"/>
      <c r="D691" s="902"/>
      <c r="E691" s="901"/>
      <c r="F691" s="901"/>
      <c r="G691" s="901"/>
      <c r="H691" s="901"/>
      <c r="I691" s="901"/>
      <c r="J691" s="901"/>
    </row>
    <row r="692" spans="3:10" ht="12.75">
      <c r="C692" s="901"/>
      <c r="D692" s="902"/>
      <c r="E692" s="901"/>
      <c r="F692" s="901"/>
      <c r="G692" s="901"/>
      <c r="H692" s="901"/>
      <c r="I692" s="901"/>
      <c r="J692" s="901"/>
    </row>
    <row r="693" spans="3:10" ht="12.75">
      <c r="C693" s="901"/>
      <c r="D693" s="902"/>
      <c r="E693" s="901"/>
      <c r="F693" s="901"/>
      <c r="G693" s="901"/>
      <c r="H693" s="901"/>
      <c r="I693" s="901"/>
      <c r="J693" s="901"/>
    </row>
    <row r="694" spans="3:10" ht="12.75">
      <c r="C694" s="901"/>
      <c r="D694" s="902"/>
      <c r="E694" s="901"/>
      <c r="F694" s="901"/>
      <c r="G694" s="901"/>
      <c r="H694" s="901"/>
      <c r="I694" s="901"/>
      <c r="J694" s="901"/>
    </row>
    <row r="695" spans="3:10" ht="12.75">
      <c r="C695" s="901"/>
      <c r="D695" s="902"/>
      <c r="E695" s="901"/>
      <c r="F695" s="901"/>
      <c r="G695" s="901"/>
      <c r="H695" s="901"/>
      <c r="I695" s="901"/>
      <c r="J695" s="901"/>
    </row>
    <row r="696" spans="3:10" ht="12.75">
      <c r="C696" s="901"/>
      <c r="D696" s="902"/>
      <c r="E696" s="901"/>
      <c r="F696" s="901"/>
      <c r="G696" s="901"/>
      <c r="H696" s="901"/>
      <c r="I696" s="901"/>
      <c r="J696" s="901"/>
    </row>
    <row r="697" spans="3:10" ht="12.75">
      <c r="C697" s="901"/>
      <c r="D697" s="902"/>
      <c r="E697" s="901"/>
      <c r="F697" s="901"/>
      <c r="G697" s="901"/>
      <c r="H697" s="901"/>
      <c r="I697" s="901"/>
      <c r="J697" s="901"/>
    </row>
    <row r="698" spans="3:10" ht="12.75">
      <c r="C698" s="901"/>
      <c r="D698" s="902"/>
      <c r="E698" s="901"/>
      <c r="F698" s="901"/>
      <c r="G698" s="901"/>
      <c r="H698" s="901"/>
      <c r="I698" s="901"/>
      <c r="J698" s="901"/>
    </row>
    <row r="699" spans="3:10" ht="12.75">
      <c r="C699" s="901"/>
      <c r="D699" s="902"/>
      <c r="E699" s="901"/>
      <c r="F699" s="901"/>
      <c r="G699" s="901"/>
      <c r="H699" s="901"/>
      <c r="I699" s="901"/>
      <c r="J699" s="901"/>
    </row>
    <row r="700" spans="3:10" ht="12.75">
      <c r="C700" s="901"/>
      <c r="D700" s="902"/>
      <c r="E700" s="901"/>
      <c r="F700" s="901"/>
      <c r="G700" s="901"/>
      <c r="H700" s="901"/>
      <c r="I700" s="901"/>
      <c r="J700" s="901"/>
    </row>
    <row r="701" spans="3:10" ht="12.75">
      <c r="C701" s="901"/>
      <c r="D701" s="902"/>
      <c r="E701" s="901"/>
      <c r="F701" s="901"/>
      <c r="G701" s="901"/>
      <c r="H701" s="901"/>
      <c r="I701" s="901"/>
      <c r="J701" s="901"/>
    </row>
    <row r="702" spans="3:10" ht="12.75">
      <c r="C702" s="901"/>
      <c r="D702" s="902"/>
      <c r="E702" s="901"/>
      <c r="F702" s="901"/>
      <c r="G702" s="901"/>
      <c r="H702" s="901"/>
      <c r="I702" s="901"/>
      <c r="J702" s="901"/>
    </row>
    <row r="703" spans="3:10" ht="12.75">
      <c r="C703" s="901"/>
      <c r="D703" s="902"/>
      <c r="E703" s="901"/>
      <c r="F703" s="901"/>
      <c r="G703" s="901"/>
      <c r="H703" s="901"/>
      <c r="I703" s="901"/>
      <c r="J703" s="901"/>
    </row>
    <row r="704" spans="3:10" ht="12.75">
      <c r="C704" s="901"/>
      <c r="D704" s="902"/>
      <c r="E704" s="901"/>
      <c r="F704" s="901"/>
      <c r="G704" s="901"/>
      <c r="H704" s="901"/>
      <c r="I704" s="901"/>
      <c r="J704" s="901"/>
    </row>
    <row r="705" spans="3:10" ht="12.75">
      <c r="C705" s="901"/>
      <c r="D705" s="902"/>
      <c r="E705" s="901"/>
      <c r="F705" s="901"/>
      <c r="G705" s="901"/>
      <c r="H705" s="901"/>
      <c r="I705" s="901"/>
      <c r="J705" s="901"/>
    </row>
    <row r="706" spans="3:10" ht="12.75">
      <c r="C706" s="901"/>
      <c r="D706" s="902"/>
      <c r="E706" s="901"/>
      <c r="F706" s="901"/>
      <c r="G706" s="901"/>
      <c r="H706" s="901"/>
      <c r="I706" s="901"/>
      <c r="J706" s="901"/>
    </row>
    <row r="707" spans="3:10" ht="12.75">
      <c r="C707" s="901"/>
      <c r="D707" s="902"/>
      <c r="E707" s="901"/>
      <c r="F707" s="901"/>
      <c r="G707" s="901"/>
      <c r="H707" s="901"/>
      <c r="I707" s="901"/>
      <c r="J707" s="901"/>
    </row>
    <row r="708" spans="3:10" ht="12.75">
      <c r="C708" s="901"/>
      <c r="D708" s="902"/>
      <c r="E708" s="901"/>
      <c r="F708" s="901"/>
      <c r="G708" s="901"/>
      <c r="H708" s="901"/>
      <c r="I708" s="901"/>
      <c r="J708" s="901"/>
    </row>
    <row r="709" spans="3:10" ht="12.75">
      <c r="C709" s="901"/>
      <c r="D709" s="902"/>
      <c r="E709" s="901"/>
      <c r="F709" s="901"/>
      <c r="G709" s="901"/>
      <c r="H709" s="901"/>
      <c r="I709" s="901"/>
      <c r="J709" s="901"/>
    </row>
    <row r="710" spans="3:10" ht="12.75">
      <c r="C710" s="901"/>
      <c r="D710" s="902"/>
      <c r="E710" s="901"/>
      <c r="F710" s="901"/>
      <c r="G710" s="901"/>
      <c r="H710" s="901"/>
      <c r="I710" s="901"/>
      <c r="J710" s="901"/>
    </row>
    <row r="711" spans="3:10" ht="12.75">
      <c r="C711" s="901"/>
      <c r="D711" s="902"/>
      <c r="E711" s="901"/>
      <c r="F711" s="901"/>
      <c r="G711" s="901"/>
      <c r="H711" s="901"/>
      <c r="I711" s="901"/>
      <c r="J711" s="901"/>
    </row>
    <row r="712" spans="3:10" ht="12.75">
      <c r="C712" s="901"/>
      <c r="D712" s="902"/>
      <c r="E712" s="901"/>
      <c r="F712" s="901"/>
      <c r="G712" s="901"/>
      <c r="H712" s="901"/>
      <c r="I712" s="901"/>
      <c r="J712" s="901"/>
    </row>
    <row r="713" spans="3:10" ht="12.75">
      <c r="C713" s="901"/>
      <c r="D713" s="902"/>
      <c r="E713" s="901"/>
      <c r="F713" s="901"/>
      <c r="G713" s="901"/>
      <c r="H713" s="901"/>
      <c r="I713" s="901"/>
      <c r="J713" s="901"/>
    </row>
    <row r="714" spans="3:10" ht="12.75">
      <c r="C714" s="901"/>
      <c r="D714" s="902"/>
      <c r="E714" s="901"/>
      <c r="F714" s="901"/>
      <c r="G714" s="901"/>
      <c r="H714" s="901"/>
      <c r="I714" s="901"/>
      <c r="J714" s="901"/>
    </row>
    <row r="715" spans="3:10" ht="12.75">
      <c r="C715" s="901"/>
      <c r="D715" s="902"/>
      <c r="E715" s="901"/>
      <c r="F715" s="901"/>
      <c r="G715" s="901"/>
      <c r="H715" s="901"/>
      <c r="I715" s="901"/>
      <c r="J715" s="901"/>
    </row>
    <row r="716" spans="3:10" ht="12.75">
      <c r="C716" s="901"/>
      <c r="D716" s="902"/>
      <c r="E716" s="901"/>
      <c r="F716" s="901"/>
      <c r="G716" s="901"/>
      <c r="H716" s="901"/>
      <c r="I716" s="901"/>
      <c r="J716" s="901"/>
    </row>
    <row r="717" spans="3:10" ht="12.75">
      <c r="C717" s="901"/>
      <c r="D717" s="902"/>
      <c r="E717" s="901"/>
      <c r="F717" s="901"/>
      <c r="G717" s="901"/>
      <c r="H717" s="901"/>
      <c r="I717" s="901"/>
      <c r="J717" s="901"/>
    </row>
    <row r="718" spans="3:10" ht="12.75">
      <c r="C718" s="901"/>
      <c r="D718" s="902"/>
      <c r="E718" s="901"/>
      <c r="F718" s="901"/>
      <c r="G718" s="901"/>
      <c r="H718" s="901"/>
      <c r="I718" s="901"/>
      <c r="J718" s="901"/>
    </row>
    <row r="719" spans="3:10" ht="12.75">
      <c r="C719" s="901"/>
      <c r="D719" s="902"/>
      <c r="E719" s="901"/>
      <c r="F719" s="901"/>
      <c r="G719" s="901"/>
      <c r="H719" s="901"/>
      <c r="I719" s="901"/>
      <c r="J719" s="901"/>
    </row>
    <row r="720" spans="3:10" ht="12.75">
      <c r="C720" s="901"/>
      <c r="D720" s="902"/>
      <c r="E720" s="901"/>
      <c r="F720" s="901"/>
      <c r="G720" s="901"/>
      <c r="H720" s="901"/>
      <c r="I720" s="901"/>
      <c r="J720" s="901"/>
    </row>
    <row r="721" spans="3:10" ht="12.75">
      <c r="C721" s="901"/>
      <c r="D721" s="902"/>
      <c r="E721" s="901"/>
      <c r="F721" s="901"/>
      <c r="G721" s="901"/>
      <c r="H721" s="901"/>
      <c r="I721" s="901"/>
      <c r="J721" s="901"/>
    </row>
    <row r="722" spans="3:10" ht="12.75">
      <c r="C722" s="901"/>
      <c r="D722" s="902"/>
      <c r="E722" s="901"/>
      <c r="F722" s="901"/>
      <c r="G722" s="901"/>
      <c r="H722" s="901"/>
      <c r="I722" s="901"/>
      <c r="J722" s="901"/>
    </row>
    <row r="723" spans="3:10" ht="12.75">
      <c r="C723" s="901"/>
      <c r="D723" s="902"/>
      <c r="E723" s="901"/>
      <c r="F723" s="901"/>
      <c r="G723" s="901"/>
      <c r="H723" s="901"/>
      <c r="I723" s="901"/>
      <c r="J723" s="901"/>
    </row>
    <row r="724" spans="3:10" ht="12.75">
      <c r="C724" s="901"/>
      <c r="D724" s="902"/>
      <c r="E724" s="901"/>
      <c r="F724" s="901"/>
      <c r="G724" s="901"/>
      <c r="H724" s="901"/>
      <c r="I724" s="901"/>
      <c r="J724" s="901"/>
    </row>
    <row r="725" spans="3:10" ht="12.75">
      <c r="C725" s="901"/>
      <c r="D725" s="902"/>
      <c r="E725" s="901"/>
      <c r="F725" s="901"/>
      <c r="G725" s="901"/>
      <c r="H725" s="901"/>
      <c r="I725" s="901"/>
      <c r="J725" s="901"/>
    </row>
    <row r="726" spans="3:10" ht="12.75">
      <c r="C726" s="901"/>
      <c r="D726" s="902"/>
      <c r="E726" s="901"/>
      <c r="F726" s="901"/>
      <c r="G726" s="901"/>
      <c r="H726" s="901"/>
      <c r="I726" s="901"/>
      <c r="J726" s="901"/>
    </row>
    <row r="727" spans="3:10" ht="12.75">
      <c r="C727" s="901"/>
      <c r="D727" s="902"/>
      <c r="E727" s="901"/>
      <c r="F727" s="901"/>
      <c r="G727" s="901"/>
      <c r="H727" s="901"/>
      <c r="I727" s="901"/>
      <c r="J727" s="901"/>
    </row>
    <row r="728" spans="3:10" ht="12.75">
      <c r="C728" s="901"/>
      <c r="D728" s="902"/>
      <c r="E728" s="901"/>
      <c r="F728" s="901"/>
      <c r="G728" s="901"/>
      <c r="H728" s="901"/>
      <c r="I728" s="901"/>
      <c r="J728" s="901"/>
    </row>
    <row r="729" spans="3:10" ht="12.75">
      <c r="C729" s="901"/>
      <c r="D729" s="902"/>
      <c r="E729" s="901"/>
      <c r="F729" s="901"/>
      <c r="G729" s="901"/>
      <c r="H729" s="901"/>
      <c r="I729" s="901"/>
      <c r="J729" s="901"/>
    </row>
    <row r="730" spans="3:10" ht="12.75">
      <c r="C730" s="901"/>
      <c r="D730" s="902"/>
      <c r="E730" s="901"/>
      <c r="F730" s="901"/>
      <c r="G730" s="901"/>
      <c r="H730" s="901"/>
      <c r="I730" s="901"/>
      <c r="J730" s="901"/>
    </row>
    <row r="731" spans="3:10" ht="12.75">
      <c r="C731" s="901"/>
      <c r="D731" s="902"/>
      <c r="E731" s="901"/>
      <c r="F731" s="901"/>
      <c r="G731" s="901"/>
      <c r="H731" s="901"/>
      <c r="I731" s="901"/>
      <c r="J731" s="901"/>
    </row>
    <row r="732" spans="3:10" ht="12.75">
      <c r="C732" s="901"/>
      <c r="D732" s="902"/>
      <c r="E732" s="901"/>
      <c r="F732" s="901"/>
      <c r="G732" s="901"/>
      <c r="H732" s="901"/>
      <c r="I732" s="901"/>
      <c r="J732" s="901"/>
    </row>
    <row r="733" spans="3:10" ht="12.75">
      <c r="C733" s="901"/>
      <c r="D733" s="902"/>
      <c r="E733" s="901"/>
      <c r="F733" s="901"/>
      <c r="G733" s="901"/>
      <c r="H733" s="901"/>
      <c r="I733" s="901"/>
      <c r="J733" s="901"/>
    </row>
    <row r="734" spans="3:10" ht="12.75">
      <c r="C734" s="901"/>
      <c r="D734" s="902"/>
      <c r="E734" s="901"/>
      <c r="F734" s="901"/>
      <c r="G734" s="901"/>
      <c r="H734" s="901"/>
      <c r="I734" s="901"/>
      <c r="J734" s="901"/>
    </row>
    <row r="735" spans="3:10" ht="12.75">
      <c r="C735" s="901"/>
      <c r="D735" s="902"/>
      <c r="E735" s="901"/>
      <c r="F735" s="901"/>
      <c r="G735" s="901"/>
      <c r="H735" s="901"/>
      <c r="I735" s="901"/>
      <c r="J735" s="901"/>
    </row>
    <row r="736" spans="3:10" ht="12.75">
      <c r="C736" s="901"/>
      <c r="D736" s="902"/>
      <c r="E736" s="901"/>
      <c r="F736" s="901"/>
      <c r="G736" s="901"/>
      <c r="H736" s="901"/>
      <c r="I736" s="901"/>
      <c r="J736" s="901"/>
    </row>
    <row r="737" spans="3:10" ht="12.75">
      <c r="C737" s="901"/>
      <c r="D737" s="902"/>
      <c r="E737" s="901"/>
      <c r="F737" s="901"/>
      <c r="G737" s="901"/>
      <c r="H737" s="901"/>
      <c r="I737" s="901"/>
      <c r="J737" s="901"/>
    </row>
    <row r="738" spans="3:10" ht="12.75">
      <c r="C738" s="901"/>
      <c r="D738" s="902"/>
      <c r="E738" s="901"/>
      <c r="F738" s="901"/>
      <c r="G738" s="901"/>
      <c r="H738" s="901"/>
      <c r="I738" s="901"/>
      <c r="J738" s="901"/>
    </row>
    <row r="739" spans="3:10" ht="12.75">
      <c r="C739" s="901"/>
      <c r="D739" s="902"/>
      <c r="E739" s="901"/>
      <c r="F739" s="901"/>
      <c r="G739" s="901"/>
      <c r="H739" s="901"/>
      <c r="I739" s="901"/>
      <c r="J739" s="901"/>
    </row>
    <row r="740" spans="3:10" ht="12.75">
      <c r="C740" s="901"/>
      <c r="D740" s="902"/>
      <c r="E740" s="901"/>
      <c r="F740" s="901"/>
      <c r="G740" s="901"/>
      <c r="H740" s="901"/>
      <c r="I740" s="901"/>
      <c r="J740" s="901"/>
    </row>
    <row r="741" spans="3:10" ht="12.75">
      <c r="C741" s="901"/>
      <c r="D741" s="902"/>
      <c r="E741" s="901"/>
      <c r="F741" s="901"/>
      <c r="G741" s="901"/>
      <c r="H741" s="901"/>
      <c r="I741" s="901"/>
      <c r="J741" s="901"/>
    </row>
    <row r="742" spans="3:10" ht="12.75">
      <c r="C742" s="901"/>
      <c r="D742" s="902"/>
      <c r="E742" s="901"/>
      <c r="F742" s="901"/>
      <c r="G742" s="901"/>
      <c r="H742" s="901"/>
      <c r="I742" s="901"/>
      <c r="J742" s="901"/>
    </row>
    <row r="743" spans="3:10" ht="12.75">
      <c r="C743" s="901"/>
      <c r="D743" s="902"/>
      <c r="E743" s="901"/>
      <c r="F743" s="901"/>
      <c r="G743" s="901"/>
      <c r="H743" s="901"/>
      <c r="I743" s="901"/>
      <c r="J743" s="901"/>
    </row>
    <row r="744" spans="3:10" ht="12.75">
      <c r="C744" s="901"/>
      <c r="D744" s="902"/>
      <c r="E744" s="901"/>
      <c r="F744" s="901"/>
      <c r="G744" s="901"/>
      <c r="H744" s="901"/>
      <c r="I744" s="901"/>
      <c r="J744" s="901"/>
    </row>
    <row r="745" spans="3:10" ht="12.75">
      <c r="C745" s="901"/>
      <c r="D745" s="902"/>
      <c r="E745" s="901"/>
      <c r="F745" s="901"/>
      <c r="G745" s="901"/>
      <c r="H745" s="901"/>
      <c r="I745" s="901"/>
      <c r="J745" s="901"/>
    </row>
    <row r="746" spans="3:10" ht="12.75">
      <c r="C746" s="901"/>
      <c r="D746" s="902"/>
      <c r="E746" s="901"/>
      <c r="F746" s="901"/>
      <c r="G746" s="901"/>
      <c r="H746" s="901"/>
      <c r="I746" s="901"/>
      <c r="J746" s="901"/>
    </row>
    <row r="747" spans="3:10" ht="12.75">
      <c r="C747" s="901"/>
      <c r="D747" s="902"/>
      <c r="E747" s="901"/>
      <c r="F747" s="901"/>
      <c r="G747" s="901"/>
      <c r="H747" s="901"/>
      <c r="I747" s="901"/>
      <c r="J747" s="901"/>
    </row>
    <row r="748" spans="3:10" ht="12.75">
      <c r="C748" s="901"/>
      <c r="D748" s="902"/>
      <c r="E748" s="901"/>
      <c r="F748" s="901"/>
      <c r="G748" s="901"/>
      <c r="H748" s="901"/>
      <c r="I748" s="901"/>
      <c r="J748" s="901"/>
    </row>
    <row r="749" spans="3:10" ht="12.75">
      <c r="C749" s="901"/>
      <c r="D749" s="902"/>
      <c r="E749" s="901"/>
      <c r="F749" s="901"/>
      <c r="G749" s="901"/>
      <c r="H749" s="901"/>
      <c r="I749" s="901"/>
      <c r="J749" s="901"/>
    </row>
    <row r="750" spans="3:10" ht="12.75">
      <c r="C750" s="901"/>
      <c r="D750" s="902"/>
      <c r="E750" s="901"/>
      <c r="F750" s="901"/>
      <c r="G750" s="901"/>
      <c r="H750" s="901"/>
      <c r="I750" s="901"/>
      <c r="J750" s="901"/>
    </row>
    <row r="751" spans="3:10" ht="12.75">
      <c r="C751" s="901"/>
      <c r="D751" s="902"/>
      <c r="E751" s="901"/>
      <c r="F751" s="901"/>
      <c r="G751" s="901"/>
      <c r="H751" s="901"/>
      <c r="I751" s="901"/>
      <c r="J751" s="901"/>
    </row>
    <row r="752" spans="3:10" ht="12.75">
      <c r="C752" s="901"/>
      <c r="D752" s="902"/>
      <c r="E752" s="901"/>
      <c r="F752" s="901"/>
      <c r="G752" s="901"/>
      <c r="H752" s="901"/>
      <c r="I752" s="901"/>
      <c r="J752" s="901"/>
    </row>
    <row r="753" spans="3:10" ht="12.75">
      <c r="C753" s="901"/>
      <c r="D753" s="902"/>
      <c r="E753" s="901"/>
      <c r="F753" s="901"/>
      <c r="G753" s="901"/>
      <c r="H753" s="901"/>
      <c r="I753" s="901"/>
      <c r="J753" s="901"/>
    </row>
    <row r="754" spans="3:10" ht="12.75">
      <c r="C754" s="901"/>
      <c r="D754" s="902"/>
      <c r="E754" s="901"/>
      <c r="F754" s="901"/>
      <c r="G754" s="901"/>
      <c r="H754" s="901"/>
      <c r="I754" s="901"/>
      <c r="J754" s="901"/>
    </row>
    <row r="755" spans="3:10" ht="12.75">
      <c r="C755" s="901"/>
      <c r="D755" s="902"/>
      <c r="E755" s="901"/>
      <c r="F755" s="901"/>
      <c r="G755" s="901"/>
      <c r="H755" s="901"/>
      <c r="I755" s="901"/>
      <c r="J755" s="901"/>
    </row>
    <row r="756" spans="3:10" ht="12.75">
      <c r="C756" s="901"/>
      <c r="D756" s="902"/>
      <c r="E756" s="901"/>
      <c r="F756" s="901"/>
      <c r="G756" s="901"/>
      <c r="H756" s="901"/>
      <c r="I756" s="901"/>
      <c r="J756" s="901"/>
    </row>
    <row r="757" spans="3:10" ht="12.75">
      <c r="C757" s="901"/>
      <c r="D757" s="902"/>
      <c r="E757" s="901"/>
      <c r="F757" s="901"/>
      <c r="G757" s="901"/>
      <c r="H757" s="901"/>
      <c r="I757" s="901"/>
      <c r="J757" s="901"/>
    </row>
    <row r="758" spans="3:10" ht="12.75">
      <c r="C758" s="901"/>
      <c r="D758" s="902"/>
      <c r="E758" s="901"/>
      <c r="F758" s="901"/>
      <c r="G758" s="901"/>
      <c r="H758" s="901"/>
      <c r="I758" s="901"/>
      <c r="J758" s="901"/>
    </row>
    <row r="759" spans="3:10" ht="12.75">
      <c r="C759" s="901"/>
      <c r="D759" s="902"/>
      <c r="E759" s="901"/>
      <c r="F759" s="901"/>
      <c r="G759" s="901"/>
      <c r="H759" s="901"/>
      <c r="I759" s="901"/>
      <c r="J759" s="901"/>
    </row>
    <row r="760" spans="3:10" ht="12.75">
      <c r="C760" s="901"/>
      <c r="D760" s="902"/>
      <c r="E760" s="901"/>
      <c r="F760" s="901"/>
      <c r="G760" s="901"/>
      <c r="H760" s="901"/>
      <c r="I760" s="901"/>
      <c r="J760" s="901"/>
    </row>
    <row r="761" spans="3:10" ht="12.75">
      <c r="C761" s="901"/>
      <c r="D761" s="902"/>
      <c r="E761" s="901"/>
      <c r="F761" s="901"/>
      <c r="G761" s="901"/>
      <c r="H761" s="901"/>
      <c r="I761" s="901"/>
      <c r="J761" s="901"/>
    </row>
    <row r="762" spans="3:10" ht="12.75">
      <c r="C762" s="901"/>
      <c r="D762" s="902"/>
      <c r="E762" s="901"/>
      <c r="F762" s="901"/>
      <c r="G762" s="901"/>
      <c r="H762" s="901"/>
      <c r="I762" s="901"/>
      <c r="J762" s="901"/>
    </row>
    <row r="763" spans="3:10" ht="12.75">
      <c r="C763" s="901"/>
      <c r="D763" s="902"/>
      <c r="E763" s="901"/>
      <c r="F763" s="901"/>
      <c r="G763" s="901"/>
      <c r="H763" s="901"/>
      <c r="I763" s="901"/>
      <c r="J763" s="901"/>
    </row>
    <row r="764" spans="3:10" ht="12.75">
      <c r="C764" s="901"/>
      <c r="D764" s="902"/>
      <c r="E764" s="901"/>
      <c r="F764" s="901"/>
      <c r="G764" s="901"/>
      <c r="H764" s="901"/>
      <c r="I764" s="901"/>
      <c r="J764" s="901"/>
    </row>
    <row r="765" spans="3:10" ht="12.75">
      <c r="C765" s="901"/>
      <c r="D765" s="902"/>
      <c r="E765" s="901"/>
      <c r="F765" s="901"/>
      <c r="G765" s="901"/>
      <c r="H765" s="901"/>
      <c r="I765" s="901"/>
      <c r="J765" s="901"/>
    </row>
    <row r="766" spans="3:10" ht="12.75">
      <c r="C766" s="901"/>
      <c r="D766" s="902"/>
      <c r="E766" s="901"/>
      <c r="F766" s="901"/>
      <c r="G766" s="901"/>
      <c r="H766" s="901"/>
      <c r="I766" s="901"/>
      <c r="J766" s="901"/>
    </row>
    <row r="767" spans="3:10" ht="12.75">
      <c r="C767" s="901"/>
      <c r="D767" s="902"/>
      <c r="E767" s="901"/>
      <c r="F767" s="901"/>
      <c r="G767" s="901"/>
      <c r="H767" s="901"/>
      <c r="I767" s="901"/>
      <c r="J767" s="901"/>
    </row>
    <row r="768" spans="3:10" ht="12.75">
      <c r="C768" s="901"/>
      <c r="D768" s="902"/>
      <c r="E768" s="901"/>
      <c r="F768" s="901"/>
      <c r="G768" s="901"/>
      <c r="H768" s="901"/>
      <c r="I768" s="901"/>
      <c r="J768" s="901"/>
    </row>
    <row r="769" spans="3:10" ht="12.75">
      <c r="C769" s="901"/>
      <c r="D769" s="902"/>
      <c r="E769" s="901"/>
      <c r="F769" s="901"/>
      <c r="G769" s="901"/>
      <c r="H769" s="901"/>
      <c r="I769" s="901"/>
      <c r="J769" s="901"/>
    </row>
    <row r="770" spans="3:10" ht="12.75">
      <c r="C770" s="901"/>
      <c r="D770" s="902"/>
      <c r="E770" s="901"/>
      <c r="F770" s="901"/>
      <c r="G770" s="901"/>
      <c r="H770" s="901"/>
      <c r="I770" s="901"/>
      <c r="J770" s="901"/>
    </row>
    <row r="771" spans="3:10" ht="12.75">
      <c r="C771" s="901"/>
      <c r="D771" s="902"/>
      <c r="E771" s="901"/>
      <c r="F771" s="901"/>
      <c r="G771" s="901"/>
      <c r="H771" s="901"/>
      <c r="I771" s="901"/>
      <c r="J771" s="901"/>
    </row>
    <row r="772" spans="3:10" ht="12.75">
      <c r="C772" s="901"/>
      <c r="D772" s="902"/>
      <c r="E772" s="901"/>
      <c r="F772" s="901"/>
      <c r="G772" s="901"/>
      <c r="H772" s="901"/>
      <c r="I772" s="901"/>
      <c r="J772" s="901"/>
    </row>
    <row r="773" spans="3:10" ht="12.75">
      <c r="C773" s="901"/>
      <c r="D773" s="902"/>
      <c r="E773" s="901"/>
      <c r="F773" s="901"/>
      <c r="G773" s="901"/>
      <c r="H773" s="901"/>
      <c r="I773" s="901"/>
      <c r="J773" s="901"/>
    </row>
    <row r="774" spans="3:10" ht="12.75">
      <c r="C774" s="901"/>
      <c r="D774" s="902"/>
      <c r="E774" s="901"/>
      <c r="F774" s="901"/>
      <c r="G774" s="901"/>
      <c r="H774" s="901"/>
      <c r="I774" s="901"/>
      <c r="J774" s="901"/>
    </row>
    <row r="775" spans="3:10" ht="12.75">
      <c r="C775" s="901"/>
      <c r="D775" s="902"/>
      <c r="E775" s="901"/>
      <c r="F775" s="901"/>
      <c r="G775" s="901"/>
      <c r="H775" s="901"/>
      <c r="I775" s="901"/>
      <c r="J775" s="901"/>
    </row>
    <row r="776" spans="3:10" ht="12.75">
      <c r="C776" s="901"/>
      <c r="D776" s="902"/>
      <c r="E776" s="901"/>
      <c r="F776" s="901"/>
      <c r="G776" s="901"/>
      <c r="H776" s="901"/>
      <c r="I776" s="901"/>
      <c r="J776" s="901"/>
    </row>
    <row r="777" spans="3:10" ht="12.75">
      <c r="C777" s="901"/>
      <c r="D777" s="902"/>
      <c r="E777" s="901"/>
      <c r="F777" s="901"/>
      <c r="G777" s="901"/>
      <c r="H777" s="901"/>
      <c r="I777" s="901"/>
      <c r="J777" s="901"/>
    </row>
    <row r="778" spans="3:10" ht="12.75">
      <c r="C778" s="901"/>
      <c r="D778" s="902"/>
      <c r="E778" s="901"/>
      <c r="F778" s="901"/>
      <c r="G778" s="901"/>
      <c r="H778" s="901"/>
      <c r="I778" s="901"/>
      <c r="J778" s="901"/>
    </row>
    <row r="779" spans="3:10" ht="12.75">
      <c r="C779" s="901"/>
      <c r="D779" s="902"/>
      <c r="E779" s="901"/>
      <c r="F779" s="901"/>
      <c r="G779" s="901"/>
      <c r="H779" s="901"/>
      <c r="I779" s="901"/>
      <c r="J779" s="901"/>
    </row>
    <row r="780" spans="3:10" ht="12.75">
      <c r="C780" s="901"/>
      <c r="D780" s="902"/>
      <c r="E780" s="901"/>
      <c r="F780" s="901"/>
      <c r="G780" s="901"/>
      <c r="H780" s="901"/>
      <c r="I780" s="901"/>
      <c r="J780" s="901"/>
    </row>
    <row r="781" spans="3:10" ht="12.75">
      <c r="C781" s="901"/>
      <c r="D781" s="902"/>
      <c r="E781" s="901"/>
      <c r="F781" s="901"/>
      <c r="G781" s="901"/>
      <c r="H781" s="901"/>
      <c r="I781" s="901"/>
      <c r="J781" s="901"/>
    </row>
    <row r="782" spans="3:10" ht="12.75">
      <c r="C782" s="901"/>
      <c r="D782" s="902"/>
      <c r="E782" s="901"/>
      <c r="F782" s="901"/>
      <c r="G782" s="901"/>
      <c r="H782" s="901"/>
      <c r="I782" s="901"/>
      <c r="J782" s="901"/>
    </row>
    <row r="783" spans="3:10" ht="12.75">
      <c r="C783" s="901"/>
      <c r="D783" s="902"/>
      <c r="E783" s="901"/>
      <c r="F783" s="901"/>
      <c r="G783" s="901"/>
      <c r="H783" s="901"/>
      <c r="I783" s="901"/>
      <c r="J783" s="901"/>
    </row>
    <row r="784" spans="3:10" ht="12.75">
      <c r="C784" s="901"/>
      <c r="D784" s="902"/>
      <c r="E784" s="901"/>
      <c r="F784" s="901"/>
      <c r="G784" s="901"/>
      <c r="H784" s="901"/>
      <c r="I784" s="901"/>
      <c r="J784" s="901"/>
    </row>
    <row r="785" spans="3:10" ht="12.75">
      <c r="C785" s="901"/>
      <c r="D785" s="902"/>
      <c r="E785" s="901"/>
      <c r="F785" s="901"/>
      <c r="G785" s="901"/>
      <c r="H785" s="901"/>
      <c r="I785" s="901"/>
      <c r="J785" s="901"/>
    </row>
    <row r="786" spans="3:10" ht="12.75">
      <c r="C786" s="901"/>
      <c r="D786" s="902"/>
      <c r="E786" s="901"/>
      <c r="F786" s="901"/>
      <c r="G786" s="901"/>
      <c r="H786" s="901"/>
      <c r="I786" s="901"/>
      <c r="J786" s="901"/>
    </row>
    <row r="787" spans="3:10" ht="12.75">
      <c r="C787" s="901"/>
      <c r="D787" s="902"/>
      <c r="E787" s="901"/>
      <c r="F787" s="901"/>
      <c r="G787" s="901"/>
      <c r="H787" s="901"/>
      <c r="I787" s="901"/>
      <c r="J787" s="901"/>
    </row>
    <row r="788" spans="3:10" ht="12.75">
      <c r="C788" s="901"/>
      <c r="D788" s="902"/>
      <c r="E788" s="901"/>
      <c r="F788" s="901"/>
      <c r="G788" s="901"/>
      <c r="H788" s="901"/>
      <c r="I788" s="901"/>
      <c r="J788" s="901"/>
    </row>
    <row r="789" spans="3:10" ht="12.75">
      <c r="C789" s="901"/>
      <c r="D789" s="902"/>
      <c r="E789" s="901"/>
      <c r="F789" s="901"/>
      <c r="G789" s="901"/>
      <c r="H789" s="901"/>
      <c r="I789" s="901"/>
      <c r="J789" s="901"/>
    </row>
    <row r="790" spans="3:10" ht="12.75">
      <c r="C790" s="901"/>
      <c r="D790" s="902"/>
      <c r="E790" s="901"/>
      <c r="F790" s="901"/>
      <c r="G790" s="901"/>
      <c r="H790" s="901"/>
      <c r="I790" s="901"/>
      <c r="J790" s="901"/>
    </row>
    <row r="791" spans="3:10" ht="12.75">
      <c r="C791" s="901"/>
      <c r="D791" s="902"/>
      <c r="E791" s="901"/>
      <c r="F791" s="901"/>
      <c r="G791" s="901"/>
      <c r="H791" s="901"/>
      <c r="I791" s="901"/>
      <c r="J791" s="901"/>
    </row>
    <row r="792" spans="3:10" ht="12.75">
      <c r="C792" s="901"/>
      <c r="D792" s="902"/>
      <c r="E792" s="901"/>
      <c r="F792" s="901"/>
      <c r="G792" s="901"/>
      <c r="H792" s="901"/>
      <c r="I792" s="901"/>
      <c r="J792" s="901"/>
    </row>
    <row r="793" spans="3:10" ht="12.75">
      <c r="C793" s="901"/>
      <c r="D793" s="902"/>
      <c r="E793" s="901"/>
      <c r="F793" s="901"/>
      <c r="G793" s="901"/>
      <c r="H793" s="901"/>
      <c r="I793" s="901"/>
      <c r="J793" s="901"/>
    </row>
    <row r="794" spans="3:10" ht="12.75">
      <c r="C794" s="901"/>
      <c r="D794" s="902"/>
      <c r="E794" s="901"/>
      <c r="F794" s="901"/>
      <c r="G794" s="901"/>
      <c r="H794" s="901"/>
      <c r="I794" s="901"/>
      <c r="J794" s="901"/>
    </row>
    <row r="795" spans="3:10" ht="12.75">
      <c r="C795" s="901"/>
      <c r="D795" s="902"/>
      <c r="E795" s="901"/>
      <c r="F795" s="901"/>
      <c r="G795" s="901"/>
      <c r="H795" s="901"/>
      <c r="I795" s="901"/>
      <c r="J795" s="901"/>
    </row>
    <row r="796" spans="3:10" ht="12.75">
      <c r="C796" s="901"/>
      <c r="D796" s="902"/>
      <c r="E796" s="901"/>
      <c r="F796" s="901"/>
      <c r="G796" s="901"/>
      <c r="H796" s="901"/>
      <c r="I796" s="901"/>
      <c r="J796" s="901"/>
    </row>
    <row r="797" spans="3:10" ht="12.75">
      <c r="C797" s="901"/>
      <c r="D797" s="902"/>
      <c r="E797" s="901"/>
      <c r="F797" s="901"/>
      <c r="G797" s="901"/>
      <c r="H797" s="901"/>
      <c r="I797" s="901"/>
      <c r="J797" s="901"/>
    </row>
    <row r="798" spans="3:10" ht="12.75">
      <c r="C798" s="901"/>
      <c r="D798" s="902"/>
      <c r="E798" s="901"/>
      <c r="F798" s="901"/>
      <c r="G798" s="901"/>
      <c r="H798" s="901"/>
      <c r="I798" s="901"/>
      <c r="J798" s="901"/>
    </row>
    <row r="799" spans="3:10" ht="12.75">
      <c r="C799" s="901"/>
      <c r="D799" s="902"/>
      <c r="E799" s="901"/>
      <c r="F799" s="901"/>
      <c r="G799" s="901"/>
      <c r="H799" s="901"/>
      <c r="I799" s="901"/>
      <c r="J799" s="901"/>
    </row>
    <row r="800" spans="3:10" ht="12.75">
      <c r="C800" s="901"/>
      <c r="D800" s="902"/>
      <c r="E800" s="901"/>
      <c r="F800" s="901"/>
      <c r="G800" s="901"/>
      <c r="H800" s="901"/>
      <c r="I800" s="901"/>
      <c r="J800" s="901"/>
    </row>
    <row r="801" spans="3:10" ht="12.75">
      <c r="C801" s="901"/>
      <c r="D801" s="902"/>
      <c r="E801" s="901"/>
      <c r="F801" s="901"/>
      <c r="G801" s="901"/>
      <c r="H801" s="901"/>
      <c r="I801" s="901"/>
      <c r="J801" s="901"/>
    </row>
    <row r="802" spans="3:10" ht="12.75">
      <c r="C802" s="901"/>
      <c r="D802" s="902"/>
      <c r="E802" s="901"/>
      <c r="F802" s="901"/>
      <c r="G802" s="901"/>
      <c r="H802" s="901"/>
      <c r="I802" s="901"/>
      <c r="J802" s="901"/>
    </row>
    <row r="803" spans="3:10" ht="12.75">
      <c r="C803" s="901"/>
      <c r="D803" s="902"/>
      <c r="E803" s="901"/>
      <c r="F803" s="901"/>
      <c r="G803" s="901"/>
      <c r="H803" s="901"/>
      <c r="I803" s="901"/>
      <c r="J803" s="901"/>
    </row>
    <row r="804" spans="3:10" ht="12.75">
      <c r="C804" s="901"/>
      <c r="D804" s="902"/>
      <c r="E804" s="901"/>
      <c r="F804" s="901"/>
      <c r="G804" s="901"/>
      <c r="H804" s="901"/>
      <c r="I804" s="901"/>
      <c r="J804" s="901"/>
    </row>
    <row r="805" spans="3:10" ht="12.75">
      <c r="C805" s="901"/>
      <c r="D805" s="902"/>
      <c r="E805" s="901"/>
      <c r="F805" s="901"/>
      <c r="G805" s="901"/>
      <c r="H805" s="901"/>
      <c r="I805" s="901"/>
      <c r="J805" s="901"/>
    </row>
    <row r="806" spans="3:10" ht="12.75">
      <c r="C806" s="901"/>
      <c r="D806" s="902"/>
      <c r="E806" s="901"/>
      <c r="F806" s="901"/>
      <c r="G806" s="901"/>
      <c r="H806" s="901"/>
      <c r="I806" s="901"/>
      <c r="J806" s="901"/>
    </row>
    <row r="807" spans="3:10" ht="12.75">
      <c r="C807" s="901"/>
      <c r="D807" s="902"/>
      <c r="E807" s="901"/>
      <c r="F807" s="901"/>
      <c r="G807" s="901"/>
      <c r="H807" s="901"/>
      <c r="I807" s="901"/>
      <c r="J807" s="901"/>
    </row>
    <row r="808" spans="3:10" ht="12.75">
      <c r="C808" s="901"/>
      <c r="D808" s="902"/>
      <c r="E808" s="901"/>
      <c r="F808" s="901"/>
      <c r="G808" s="901"/>
      <c r="H808" s="901"/>
      <c r="I808" s="901"/>
      <c r="J808" s="901"/>
    </row>
    <row r="809" spans="3:10" ht="12.75">
      <c r="C809" s="901"/>
      <c r="D809" s="902"/>
      <c r="E809" s="901"/>
      <c r="F809" s="901"/>
      <c r="G809" s="901"/>
      <c r="H809" s="901"/>
      <c r="I809" s="901"/>
      <c r="J809" s="901"/>
    </row>
    <row r="810" spans="3:10" ht="12.75">
      <c r="C810" s="901"/>
      <c r="D810" s="902"/>
      <c r="E810" s="901"/>
      <c r="F810" s="901"/>
      <c r="G810" s="901"/>
      <c r="H810" s="901"/>
      <c r="I810" s="901"/>
      <c r="J810" s="901"/>
    </row>
    <row r="811" spans="3:10" ht="12.75">
      <c r="C811" s="901"/>
      <c r="D811" s="902"/>
      <c r="E811" s="901"/>
      <c r="F811" s="901"/>
      <c r="G811" s="901"/>
      <c r="H811" s="901"/>
      <c r="I811" s="901"/>
      <c r="J811" s="901"/>
    </row>
    <row r="812" spans="3:10" ht="12.75">
      <c r="C812" s="901"/>
      <c r="D812" s="902"/>
      <c r="E812" s="901"/>
      <c r="F812" s="901"/>
      <c r="G812" s="901"/>
      <c r="H812" s="901"/>
      <c r="I812" s="901"/>
      <c r="J812" s="901"/>
    </row>
    <row r="813" spans="3:10" ht="12.75">
      <c r="C813" s="901"/>
      <c r="D813" s="902"/>
      <c r="E813" s="901"/>
      <c r="F813" s="901"/>
      <c r="G813" s="901"/>
      <c r="H813" s="901"/>
      <c r="I813" s="901"/>
      <c r="J813" s="901"/>
    </row>
    <row r="814" spans="3:10" ht="12.75">
      <c r="C814" s="901"/>
      <c r="D814" s="902"/>
      <c r="E814" s="901"/>
      <c r="F814" s="901"/>
      <c r="G814" s="901"/>
      <c r="H814" s="901"/>
      <c r="I814" s="901"/>
      <c r="J814" s="901"/>
    </row>
    <row r="815" spans="3:10" ht="12.75">
      <c r="C815" s="901"/>
      <c r="D815" s="902"/>
      <c r="E815" s="901"/>
      <c r="F815" s="901"/>
      <c r="G815" s="901"/>
      <c r="H815" s="901"/>
      <c r="I815" s="901"/>
      <c r="J815" s="901"/>
    </row>
    <row r="816" spans="3:10" ht="12.75">
      <c r="C816" s="901"/>
      <c r="D816" s="902"/>
      <c r="E816" s="901"/>
      <c r="F816" s="901"/>
      <c r="G816" s="901"/>
      <c r="H816" s="901"/>
      <c r="I816" s="901"/>
      <c r="J816" s="901"/>
    </row>
    <row r="817" spans="3:10" ht="12.75">
      <c r="C817" s="901"/>
      <c r="D817" s="902"/>
      <c r="E817" s="901"/>
      <c r="F817" s="901"/>
      <c r="G817" s="901"/>
      <c r="H817" s="901"/>
      <c r="I817" s="901"/>
      <c r="J817" s="901"/>
    </row>
    <row r="818" spans="3:10" ht="12.75">
      <c r="C818" s="901"/>
      <c r="D818" s="902"/>
      <c r="E818" s="901"/>
      <c r="F818" s="901"/>
      <c r="G818" s="901"/>
      <c r="H818" s="901"/>
      <c r="I818" s="901"/>
      <c r="J818" s="901"/>
    </row>
    <row r="819" spans="3:10" ht="12.75">
      <c r="C819" s="901"/>
      <c r="D819" s="902"/>
      <c r="E819" s="901"/>
      <c r="F819" s="901"/>
      <c r="G819" s="901"/>
      <c r="H819" s="901"/>
      <c r="I819" s="901"/>
      <c r="J819" s="901"/>
    </row>
    <row r="820" spans="3:10" ht="12.75">
      <c r="C820" s="901"/>
      <c r="D820" s="902"/>
      <c r="E820" s="901"/>
      <c r="F820" s="901"/>
      <c r="G820" s="901"/>
      <c r="H820" s="901"/>
      <c r="I820" s="901"/>
      <c r="J820" s="901"/>
    </row>
    <row r="821" spans="3:10" ht="12.75">
      <c r="C821" s="901"/>
      <c r="D821" s="902"/>
      <c r="E821" s="901"/>
      <c r="F821" s="901"/>
      <c r="G821" s="901"/>
      <c r="H821" s="901"/>
      <c r="I821" s="901"/>
      <c r="J821" s="901"/>
    </row>
    <row r="822" spans="3:10" ht="12.75">
      <c r="C822" s="901"/>
      <c r="D822" s="902"/>
      <c r="E822" s="901"/>
      <c r="F822" s="901"/>
      <c r="G822" s="901"/>
      <c r="H822" s="901"/>
      <c r="I822" s="901"/>
      <c r="J822" s="901"/>
    </row>
    <row r="823" spans="3:10" ht="12.75">
      <c r="C823" s="901"/>
      <c r="D823" s="902"/>
      <c r="E823" s="901"/>
      <c r="F823" s="901"/>
      <c r="G823" s="901"/>
      <c r="H823" s="901"/>
      <c r="I823" s="901"/>
      <c r="J823" s="901"/>
    </row>
    <row r="824" spans="3:10" ht="12.75">
      <c r="C824" s="901"/>
      <c r="D824" s="902"/>
      <c r="E824" s="901"/>
      <c r="F824" s="901"/>
      <c r="G824" s="901"/>
      <c r="H824" s="901"/>
      <c r="I824" s="901"/>
      <c r="J824" s="901"/>
    </row>
    <row r="825" spans="3:10" ht="12.75">
      <c r="C825" s="901"/>
      <c r="D825" s="902"/>
      <c r="E825" s="901"/>
      <c r="F825" s="901"/>
      <c r="G825" s="901"/>
      <c r="H825" s="901"/>
      <c r="I825" s="901"/>
      <c r="J825" s="901"/>
    </row>
    <row r="826" spans="3:10" ht="12.75">
      <c r="C826" s="901"/>
      <c r="D826" s="902"/>
      <c r="E826" s="901"/>
      <c r="F826" s="901"/>
      <c r="G826" s="901"/>
      <c r="H826" s="901"/>
      <c r="I826" s="901"/>
      <c r="J826" s="901"/>
    </row>
    <row r="827" spans="3:10" ht="12.75">
      <c r="C827" s="901"/>
      <c r="D827" s="902"/>
      <c r="E827" s="901"/>
      <c r="F827" s="901"/>
      <c r="G827" s="901"/>
      <c r="H827" s="901"/>
      <c r="I827" s="901"/>
      <c r="J827" s="901"/>
    </row>
    <row r="828" spans="3:10" ht="12.75">
      <c r="C828" s="901"/>
      <c r="D828" s="902"/>
      <c r="E828" s="901"/>
      <c r="F828" s="901"/>
      <c r="G828" s="901"/>
      <c r="H828" s="901"/>
      <c r="I828" s="901"/>
      <c r="J828" s="901"/>
    </row>
    <row r="829" spans="3:10" ht="12.75">
      <c r="C829" s="901"/>
      <c r="D829" s="902"/>
      <c r="E829" s="901"/>
      <c r="F829" s="901"/>
      <c r="G829" s="901"/>
      <c r="H829" s="901"/>
      <c r="I829" s="901"/>
      <c r="J829" s="901"/>
    </row>
    <row r="830" spans="3:10" ht="12.75">
      <c r="C830" s="901"/>
      <c r="D830" s="902"/>
      <c r="E830" s="901"/>
      <c r="F830" s="901"/>
      <c r="G830" s="901"/>
      <c r="H830" s="901"/>
      <c r="I830" s="901"/>
      <c r="J830" s="901"/>
    </row>
    <row r="831" spans="3:10" ht="12.75">
      <c r="C831" s="901"/>
      <c r="D831" s="902"/>
      <c r="E831" s="901"/>
      <c r="F831" s="901"/>
      <c r="G831" s="901"/>
      <c r="H831" s="901"/>
      <c r="I831" s="901"/>
      <c r="J831" s="901"/>
    </row>
    <row r="832" spans="3:10" ht="12.75">
      <c r="C832" s="901"/>
      <c r="D832" s="902"/>
      <c r="E832" s="901"/>
      <c r="F832" s="901"/>
      <c r="G832" s="901"/>
      <c r="H832" s="901"/>
      <c r="I832" s="901"/>
      <c r="J832" s="901"/>
    </row>
    <row r="833" spans="3:10" ht="12.75">
      <c r="C833" s="901"/>
      <c r="D833" s="902"/>
      <c r="E833" s="901"/>
      <c r="F833" s="901"/>
      <c r="G833" s="901"/>
      <c r="H833" s="901"/>
      <c r="I833" s="901"/>
      <c r="J833" s="901"/>
    </row>
    <row r="834" spans="3:10" ht="12.75">
      <c r="C834" s="901"/>
      <c r="D834" s="902"/>
      <c r="E834" s="901"/>
      <c r="F834" s="901"/>
      <c r="G834" s="901"/>
      <c r="H834" s="901"/>
      <c r="I834" s="901"/>
      <c r="J834" s="901"/>
    </row>
    <row r="835" spans="3:10" ht="12.75">
      <c r="C835" s="901"/>
      <c r="D835" s="902"/>
      <c r="E835" s="901"/>
      <c r="F835" s="901"/>
      <c r="G835" s="901"/>
      <c r="H835" s="901"/>
      <c r="I835" s="901"/>
      <c r="J835" s="901"/>
    </row>
    <row r="836" spans="3:10" ht="12.75">
      <c r="C836" s="901"/>
      <c r="D836" s="902"/>
      <c r="E836" s="901"/>
      <c r="F836" s="901"/>
      <c r="G836" s="901"/>
      <c r="H836" s="901"/>
      <c r="I836" s="901"/>
      <c r="J836" s="901"/>
    </row>
    <row r="837" spans="3:10" ht="12.75">
      <c r="C837" s="901"/>
      <c r="D837" s="902"/>
      <c r="E837" s="901"/>
      <c r="F837" s="901"/>
      <c r="G837" s="901"/>
      <c r="H837" s="901"/>
      <c r="I837" s="901"/>
      <c r="J837" s="901"/>
    </row>
    <row r="838" spans="3:10" ht="12.75">
      <c r="C838" s="901"/>
      <c r="D838" s="902"/>
      <c r="E838" s="901"/>
      <c r="F838" s="901"/>
      <c r="G838" s="901"/>
      <c r="H838" s="901"/>
      <c r="I838" s="901"/>
      <c r="J838" s="901"/>
    </row>
    <row r="839" spans="3:10" ht="12.75">
      <c r="C839" s="901"/>
      <c r="D839" s="902"/>
      <c r="E839" s="901"/>
      <c r="F839" s="901"/>
      <c r="G839" s="901"/>
      <c r="H839" s="901"/>
      <c r="I839" s="901"/>
      <c r="J839" s="901"/>
    </row>
    <row r="840" spans="3:10" ht="12.75">
      <c r="C840" s="901"/>
      <c r="D840" s="902"/>
      <c r="E840" s="901"/>
      <c r="F840" s="901"/>
      <c r="G840" s="901"/>
      <c r="H840" s="901"/>
      <c r="I840" s="901"/>
      <c r="J840" s="901"/>
    </row>
    <row r="841" spans="3:10" ht="12.75">
      <c r="C841" s="901"/>
      <c r="D841" s="902"/>
      <c r="E841" s="901"/>
      <c r="F841" s="901"/>
      <c r="G841" s="901"/>
      <c r="H841" s="901"/>
      <c r="I841" s="901"/>
      <c r="J841" s="901"/>
    </row>
    <row r="842" spans="3:10" ht="12.75">
      <c r="C842" s="901"/>
      <c r="D842" s="902"/>
      <c r="E842" s="901"/>
      <c r="F842" s="901"/>
      <c r="G842" s="901"/>
      <c r="H842" s="901"/>
      <c r="I842" s="901"/>
      <c r="J842" s="901"/>
    </row>
    <row r="843" spans="3:10" ht="12.75">
      <c r="C843" s="901"/>
      <c r="D843" s="902"/>
      <c r="E843" s="901"/>
      <c r="F843" s="901"/>
      <c r="G843" s="901"/>
      <c r="H843" s="901"/>
      <c r="I843" s="901"/>
      <c r="J843" s="901"/>
    </row>
    <row r="844" spans="3:10" ht="12.75">
      <c r="C844" s="901"/>
      <c r="D844" s="902"/>
      <c r="E844" s="901"/>
      <c r="F844" s="901"/>
      <c r="G844" s="901"/>
      <c r="H844" s="901"/>
      <c r="I844" s="901"/>
      <c r="J844" s="901"/>
    </row>
    <row r="845" spans="3:10" ht="12.75">
      <c r="C845" s="901"/>
      <c r="D845" s="902"/>
      <c r="E845" s="901"/>
      <c r="F845" s="901"/>
      <c r="G845" s="901"/>
      <c r="H845" s="901"/>
      <c r="I845" s="901"/>
      <c r="J845" s="901"/>
    </row>
    <row r="846" spans="3:10" ht="12.75">
      <c r="C846" s="901"/>
      <c r="D846" s="902"/>
      <c r="E846" s="901"/>
      <c r="F846" s="901"/>
      <c r="G846" s="901"/>
      <c r="H846" s="901"/>
      <c r="I846" s="901"/>
      <c r="J846" s="901"/>
    </row>
    <row r="847" spans="3:10" ht="12.75">
      <c r="C847" s="901"/>
      <c r="D847" s="902"/>
      <c r="E847" s="901"/>
      <c r="F847" s="901"/>
      <c r="G847" s="901"/>
      <c r="H847" s="901"/>
      <c r="I847" s="901"/>
      <c r="J847" s="901"/>
    </row>
    <row r="848" spans="3:10" ht="12.75">
      <c r="C848" s="901"/>
      <c r="D848" s="902"/>
      <c r="E848" s="901"/>
      <c r="F848" s="901"/>
      <c r="G848" s="901"/>
      <c r="H848" s="901"/>
      <c r="I848" s="901"/>
      <c r="J848" s="901"/>
    </row>
    <row r="849" spans="3:10" ht="12.75">
      <c r="C849" s="901"/>
      <c r="D849" s="902"/>
      <c r="E849" s="901"/>
      <c r="F849" s="901"/>
      <c r="G849" s="901"/>
      <c r="H849" s="901"/>
      <c r="I849" s="901"/>
      <c r="J849" s="901"/>
    </row>
    <row r="850" spans="3:10" ht="12.75">
      <c r="C850" s="901"/>
      <c r="D850" s="902"/>
      <c r="E850" s="901"/>
      <c r="F850" s="901"/>
      <c r="G850" s="901"/>
      <c r="H850" s="901"/>
      <c r="I850" s="901"/>
      <c r="J850" s="901"/>
    </row>
    <row r="851" spans="3:10" ht="12.75">
      <c r="C851" s="901"/>
      <c r="D851" s="902"/>
      <c r="E851" s="901"/>
      <c r="F851" s="901"/>
      <c r="G851" s="901"/>
      <c r="H851" s="901"/>
      <c r="I851" s="901"/>
      <c r="J851" s="901"/>
    </row>
    <row r="852" spans="3:10" ht="12.75">
      <c r="C852" s="901"/>
      <c r="D852" s="902"/>
      <c r="E852" s="901"/>
      <c r="F852" s="901"/>
      <c r="G852" s="901"/>
      <c r="H852" s="901"/>
      <c r="I852" s="901"/>
      <c r="J852" s="901"/>
    </row>
    <row r="853" spans="3:10" ht="12.75">
      <c r="C853" s="901"/>
      <c r="D853" s="902"/>
      <c r="E853" s="901"/>
      <c r="F853" s="901"/>
      <c r="G853" s="901"/>
      <c r="H853" s="901"/>
      <c r="I853" s="901"/>
      <c r="J853" s="901"/>
    </row>
    <row r="854" spans="3:10" ht="12.75">
      <c r="C854" s="901"/>
      <c r="D854" s="902"/>
      <c r="E854" s="901"/>
      <c r="F854" s="901"/>
      <c r="G854" s="901"/>
      <c r="H854" s="901"/>
      <c r="I854" s="901"/>
      <c r="J854" s="901"/>
    </row>
    <row r="855" spans="3:10" ht="12.75">
      <c r="C855" s="901"/>
      <c r="D855" s="902"/>
      <c r="E855" s="901"/>
      <c r="F855" s="901"/>
      <c r="G855" s="901"/>
      <c r="H855" s="901"/>
      <c r="I855" s="901"/>
      <c r="J855" s="901"/>
    </row>
    <row r="856" spans="3:10" ht="12.75">
      <c r="C856" s="901"/>
      <c r="D856" s="902"/>
      <c r="E856" s="901"/>
      <c r="F856" s="901"/>
      <c r="G856" s="901"/>
      <c r="H856" s="901"/>
      <c r="I856" s="901"/>
      <c r="J856" s="901"/>
    </row>
    <row r="857" spans="3:10" ht="12.75">
      <c r="C857" s="901"/>
      <c r="D857" s="902"/>
      <c r="E857" s="901"/>
      <c r="F857" s="901"/>
      <c r="G857" s="901"/>
      <c r="H857" s="901"/>
      <c r="I857" s="901"/>
      <c r="J857" s="901"/>
    </row>
    <row r="858" spans="3:10" ht="12.75">
      <c r="C858" s="901"/>
      <c r="D858" s="902"/>
      <c r="E858" s="901"/>
      <c r="F858" s="901"/>
      <c r="G858" s="901"/>
      <c r="H858" s="901"/>
      <c r="I858" s="901"/>
      <c r="J858" s="901"/>
    </row>
    <row r="859" spans="3:10" ht="12.75">
      <c r="C859" s="901"/>
      <c r="D859" s="902"/>
      <c r="E859" s="901"/>
      <c r="F859" s="901"/>
      <c r="G859" s="901"/>
      <c r="H859" s="901"/>
      <c r="I859" s="901"/>
      <c r="J859" s="901"/>
    </row>
    <row r="860" spans="3:10" ht="12.75">
      <c r="C860" s="901"/>
      <c r="D860" s="902"/>
      <c r="E860" s="901"/>
      <c r="F860" s="901"/>
      <c r="G860" s="901"/>
      <c r="H860" s="901"/>
      <c r="I860" s="901"/>
      <c r="J860" s="901"/>
    </row>
    <row r="861" spans="3:10" ht="12.75">
      <c r="C861" s="901"/>
      <c r="D861" s="902"/>
      <c r="E861" s="901"/>
      <c r="F861" s="901"/>
      <c r="G861" s="901"/>
      <c r="H861" s="901"/>
      <c r="I861" s="901"/>
      <c r="J861" s="901"/>
    </row>
    <row r="862" spans="3:10" ht="12.75">
      <c r="C862" s="901"/>
      <c r="D862" s="902"/>
      <c r="E862" s="901"/>
      <c r="F862" s="901"/>
      <c r="G862" s="901"/>
      <c r="H862" s="901"/>
      <c r="I862" s="901"/>
      <c r="J862" s="901"/>
    </row>
    <row r="863" spans="3:10" ht="12.75">
      <c r="C863" s="901"/>
      <c r="D863" s="902"/>
      <c r="E863" s="901"/>
      <c r="F863" s="901"/>
      <c r="G863" s="901"/>
      <c r="H863" s="901"/>
      <c r="I863" s="901"/>
      <c r="J863" s="901"/>
    </row>
    <row r="864" spans="3:10" ht="12.75">
      <c r="C864" s="901"/>
      <c r="D864" s="902"/>
      <c r="E864" s="901"/>
      <c r="F864" s="901"/>
      <c r="G864" s="901"/>
      <c r="H864" s="901"/>
      <c r="I864" s="901"/>
      <c r="J864" s="901"/>
    </row>
    <row r="865" spans="3:10" ht="12.75">
      <c r="C865" s="901"/>
      <c r="D865" s="902"/>
      <c r="E865" s="901"/>
      <c r="F865" s="901"/>
      <c r="G865" s="901"/>
      <c r="H865" s="901"/>
      <c r="I865" s="901"/>
      <c r="J865" s="901"/>
    </row>
    <row r="866" spans="3:10" ht="12.75">
      <c r="C866" s="901"/>
      <c r="D866" s="902"/>
      <c r="E866" s="901"/>
      <c r="F866" s="901"/>
      <c r="G866" s="901"/>
      <c r="H866" s="901"/>
      <c r="I866" s="901"/>
      <c r="J866" s="901"/>
    </row>
    <row r="867" spans="3:10" ht="12.75">
      <c r="C867" s="901"/>
      <c r="D867" s="902"/>
      <c r="E867" s="901"/>
      <c r="F867" s="901"/>
      <c r="G867" s="901"/>
      <c r="H867" s="901"/>
      <c r="I867" s="901"/>
      <c r="J867" s="901"/>
    </row>
    <row r="868" spans="3:10" ht="12.75">
      <c r="C868" s="901"/>
      <c r="D868" s="902"/>
      <c r="E868" s="901"/>
      <c r="F868" s="901"/>
      <c r="G868" s="901"/>
      <c r="H868" s="901"/>
      <c r="I868" s="901"/>
      <c r="J868" s="901"/>
    </row>
    <row r="869" spans="3:10" ht="12.75">
      <c r="C869" s="901"/>
      <c r="D869" s="902"/>
      <c r="E869" s="901"/>
      <c r="F869" s="901"/>
      <c r="G869" s="901"/>
      <c r="H869" s="901"/>
      <c r="I869" s="901"/>
      <c r="J869" s="901"/>
    </row>
    <row r="870" spans="3:10" ht="12.75">
      <c r="C870" s="901"/>
      <c r="D870" s="902"/>
      <c r="E870" s="901"/>
      <c r="F870" s="901"/>
      <c r="G870" s="901"/>
      <c r="H870" s="901"/>
      <c r="I870" s="901"/>
      <c r="J870" s="901"/>
    </row>
    <row r="871" spans="3:10" ht="12.75">
      <c r="C871" s="901"/>
      <c r="D871" s="902"/>
      <c r="E871" s="901"/>
      <c r="F871" s="901"/>
      <c r="G871" s="901"/>
      <c r="H871" s="901"/>
      <c r="I871" s="901"/>
      <c r="J871" s="901"/>
    </row>
    <row r="872" spans="3:10" ht="12.75">
      <c r="C872" s="901"/>
      <c r="D872" s="902"/>
      <c r="E872" s="901"/>
      <c r="F872" s="901"/>
      <c r="G872" s="901"/>
      <c r="H872" s="901"/>
      <c r="I872" s="901"/>
      <c r="J872" s="901"/>
    </row>
    <row r="873" spans="3:10" ht="12.75">
      <c r="C873" s="901"/>
      <c r="D873" s="902"/>
      <c r="E873" s="901"/>
      <c r="F873" s="901"/>
      <c r="G873" s="901"/>
      <c r="H873" s="901"/>
      <c r="I873" s="901"/>
      <c r="J873" s="901"/>
    </row>
    <row r="874" spans="3:10" ht="12.75">
      <c r="C874" s="901"/>
      <c r="D874" s="902"/>
      <c r="E874" s="901"/>
      <c r="F874" s="901"/>
      <c r="G874" s="901"/>
      <c r="H874" s="901"/>
      <c r="I874" s="901"/>
      <c r="J874" s="901"/>
    </row>
    <row r="875" spans="3:10" ht="12.75">
      <c r="C875" s="901"/>
      <c r="D875" s="902"/>
      <c r="E875" s="901"/>
      <c r="F875" s="901"/>
      <c r="G875" s="901"/>
      <c r="H875" s="901"/>
      <c r="I875" s="901"/>
      <c r="J875" s="901"/>
    </row>
    <row r="876" spans="3:10" ht="12.75">
      <c r="C876" s="901"/>
      <c r="D876" s="902"/>
      <c r="E876" s="901"/>
      <c r="F876" s="901"/>
      <c r="G876" s="901"/>
      <c r="H876" s="901"/>
      <c r="I876" s="901"/>
      <c r="J876" s="901"/>
    </row>
    <row r="877" spans="3:10" ht="12.75">
      <c r="C877" s="901"/>
      <c r="D877" s="902"/>
      <c r="E877" s="901"/>
      <c r="F877" s="901"/>
      <c r="G877" s="901"/>
      <c r="H877" s="901"/>
      <c r="I877" s="901"/>
      <c r="J877" s="901"/>
    </row>
    <row r="878" spans="3:10" ht="12.75">
      <c r="C878" s="901"/>
      <c r="D878" s="902"/>
      <c r="E878" s="901"/>
      <c r="F878" s="901"/>
      <c r="G878" s="901"/>
      <c r="H878" s="901"/>
      <c r="I878" s="901"/>
      <c r="J878" s="901"/>
    </row>
    <row r="879" spans="3:10" ht="12.75">
      <c r="C879" s="901"/>
      <c r="D879" s="902"/>
      <c r="E879" s="901"/>
      <c r="F879" s="901"/>
      <c r="G879" s="901"/>
      <c r="H879" s="901"/>
      <c r="I879" s="901"/>
      <c r="J879" s="901"/>
    </row>
    <row r="880" spans="3:10" ht="12.75">
      <c r="C880" s="901"/>
      <c r="D880" s="902"/>
      <c r="E880" s="901"/>
      <c r="F880" s="901"/>
      <c r="G880" s="901"/>
      <c r="H880" s="901"/>
      <c r="I880" s="901"/>
      <c r="J880" s="901"/>
    </row>
    <row r="881" spans="3:10" ht="12.75">
      <c r="C881" s="901"/>
      <c r="D881" s="902"/>
      <c r="E881" s="901"/>
      <c r="F881" s="901"/>
      <c r="G881" s="901"/>
      <c r="H881" s="901"/>
      <c r="I881" s="901"/>
      <c r="J881" s="901"/>
    </row>
    <row r="882" spans="3:10" ht="12.75">
      <c r="C882" s="901"/>
      <c r="D882" s="902"/>
      <c r="E882" s="901"/>
      <c r="F882" s="901"/>
      <c r="G882" s="901"/>
      <c r="H882" s="901"/>
      <c r="I882" s="901"/>
      <c r="J882" s="901"/>
    </row>
    <row r="883" spans="3:10" ht="12.75">
      <c r="C883" s="901"/>
      <c r="D883" s="902"/>
      <c r="E883" s="901"/>
      <c r="F883" s="901"/>
      <c r="G883" s="901"/>
      <c r="H883" s="901"/>
      <c r="I883" s="901"/>
      <c r="J883" s="901"/>
    </row>
    <row r="884" spans="3:10" ht="12.75">
      <c r="C884" s="901"/>
      <c r="D884" s="902"/>
      <c r="E884" s="901"/>
      <c r="F884" s="901"/>
      <c r="G884" s="901"/>
      <c r="H884" s="901"/>
      <c r="I884" s="901"/>
      <c r="J884" s="901"/>
    </row>
    <row r="885" spans="3:10" ht="12.75">
      <c r="C885" s="901"/>
      <c r="D885" s="902"/>
      <c r="E885" s="901"/>
      <c r="F885" s="901"/>
      <c r="G885" s="901"/>
      <c r="H885" s="901"/>
      <c r="I885" s="901"/>
      <c r="J885" s="901"/>
    </row>
    <row r="886" spans="3:10" ht="12.75">
      <c r="C886" s="901"/>
      <c r="D886" s="902"/>
      <c r="E886" s="901"/>
      <c r="F886" s="901"/>
      <c r="G886" s="901"/>
      <c r="H886" s="901"/>
      <c r="I886" s="901"/>
      <c r="J886" s="901"/>
    </row>
    <row r="887" spans="3:10" ht="12.75">
      <c r="C887" s="901"/>
      <c r="D887" s="902"/>
      <c r="E887" s="901"/>
      <c r="F887" s="901"/>
      <c r="G887" s="901"/>
      <c r="H887" s="901"/>
      <c r="I887" s="901"/>
      <c r="J887" s="901"/>
    </row>
    <row r="888" spans="3:10" ht="12.75">
      <c r="C888" s="901"/>
      <c r="D888" s="902"/>
      <c r="E888" s="901"/>
      <c r="F888" s="901"/>
      <c r="G888" s="901"/>
      <c r="H888" s="901"/>
      <c r="I888" s="901"/>
      <c r="J888" s="901"/>
    </row>
    <row r="889" spans="3:10" ht="12.75">
      <c r="C889" s="901"/>
      <c r="D889" s="902"/>
      <c r="E889" s="901"/>
      <c r="F889" s="901"/>
      <c r="G889" s="901"/>
      <c r="H889" s="901"/>
      <c r="I889" s="901"/>
      <c r="J889" s="901"/>
    </row>
    <row r="890" spans="3:10" ht="12.75">
      <c r="C890" s="901"/>
      <c r="D890" s="902"/>
      <c r="E890" s="901"/>
      <c r="F890" s="901"/>
      <c r="G890" s="901"/>
      <c r="H890" s="901"/>
      <c r="I890" s="901"/>
      <c r="J890" s="901"/>
    </row>
    <row r="891" spans="3:10" ht="12.75">
      <c r="C891" s="901"/>
      <c r="D891" s="902"/>
      <c r="E891" s="901"/>
      <c r="F891" s="901"/>
      <c r="G891" s="901"/>
      <c r="H891" s="901"/>
      <c r="I891" s="901"/>
      <c r="J891" s="901"/>
    </row>
    <row r="892" spans="3:10" ht="12.75">
      <c r="C892" s="901"/>
      <c r="D892" s="902"/>
      <c r="E892" s="901"/>
      <c r="F892" s="901"/>
      <c r="G892" s="901"/>
      <c r="H892" s="901"/>
      <c r="I892" s="901"/>
      <c r="J892" s="901"/>
    </row>
    <row r="893" spans="3:10" ht="12.75">
      <c r="C893" s="901"/>
      <c r="D893" s="902"/>
      <c r="E893" s="901"/>
      <c r="F893" s="901"/>
      <c r="G893" s="901"/>
      <c r="H893" s="901"/>
      <c r="I893" s="901"/>
      <c r="J893" s="901"/>
    </row>
    <row r="894" spans="3:10" ht="12.75">
      <c r="C894" s="901"/>
      <c r="D894" s="902"/>
      <c r="E894" s="901"/>
      <c r="F894" s="901"/>
      <c r="G894" s="901"/>
      <c r="H894" s="901"/>
      <c r="I894" s="901"/>
      <c r="J894" s="901"/>
    </row>
    <row r="895" spans="3:10" ht="12.75">
      <c r="C895" s="901"/>
      <c r="D895" s="902"/>
      <c r="E895" s="901"/>
      <c r="F895" s="901"/>
      <c r="G895" s="901"/>
      <c r="H895" s="901"/>
      <c r="I895" s="901"/>
      <c r="J895" s="901"/>
    </row>
    <row r="896" spans="3:10" ht="12.75">
      <c r="C896" s="901"/>
      <c r="D896" s="902"/>
      <c r="E896" s="901"/>
      <c r="F896" s="901"/>
      <c r="G896" s="901"/>
      <c r="H896" s="901"/>
      <c r="I896" s="901"/>
      <c r="J896" s="901"/>
    </row>
    <row r="897" spans="3:10" ht="12.75">
      <c r="C897" s="901"/>
      <c r="D897" s="902"/>
      <c r="E897" s="901"/>
      <c r="F897" s="901"/>
      <c r="G897" s="901"/>
      <c r="H897" s="901"/>
      <c r="I897" s="901"/>
      <c r="J897" s="901"/>
    </row>
    <row r="898" spans="3:10" ht="12.75">
      <c r="C898" s="901"/>
      <c r="D898" s="902"/>
      <c r="E898" s="901"/>
      <c r="F898" s="901"/>
      <c r="G898" s="901"/>
      <c r="H898" s="901"/>
      <c r="I898" s="901"/>
      <c r="J898" s="901"/>
    </row>
    <row r="899" spans="3:10" ht="12.75">
      <c r="C899" s="901"/>
      <c r="D899" s="902"/>
      <c r="E899" s="901"/>
      <c r="F899" s="901"/>
      <c r="G899" s="901"/>
      <c r="H899" s="901"/>
      <c r="I899" s="901"/>
      <c r="J899" s="901"/>
    </row>
    <row r="900" spans="3:10" ht="12.75">
      <c r="C900" s="901"/>
      <c r="D900" s="902"/>
      <c r="E900" s="901"/>
      <c r="F900" s="901"/>
      <c r="G900" s="901"/>
      <c r="H900" s="901"/>
      <c r="I900" s="901"/>
      <c r="J900" s="901"/>
    </row>
    <row r="901" spans="3:10" ht="12.75">
      <c r="C901" s="901"/>
      <c r="D901" s="902"/>
      <c r="E901" s="901"/>
      <c r="F901" s="901"/>
      <c r="G901" s="901"/>
      <c r="H901" s="901"/>
      <c r="I901" s="901"/>
      <c r="J901" s="901"/>
    </row>
    <row r="902" spans="3:10" ht="12.75">
      <c r="C902" s="901"/>
      <c r="D902" s="902"/>
      <c r="E902" s="901"/>
      <c r="F902" s="901"/>
      <c r="G902" s="901"/>
      <c r="H902" s="901"/>
      <c r="I902" s="901"/>
      <c r="J902" s="901"/>
    </row>
    <row r="903" spans="3:10" ht="12.75">
      <c r="C903" s="901"/>
      <c r="D903" s="902"/>
      <c r="E903" s="901"/>
      <c r="F903" s="901"/>
      <c r="G903" s="901"/>
      <c r="H903" s="901"/>
      <c r="I903" s="901"/>
      <c r="J903" s="901"/>
    </row>
    <row r="904" spans="3:10" ht="12.75">
      <c r="C904" s="901"/>
      <c r="D904" s="902"/>
      <c r="E904" s="901"/>
      <c r="F904" s="901"/>
      <c r="G904" s="901"/>
      <c r="H904" s="901"/>
      <c r="I904" s="901"/>
      <c r="J904" s="901"/>
    </row>
    <row r="905" spans="3:10" ht="12.75">
      <c r="C905" s="901"/>
      <c r="D905" s="902"/>
      <c r="E905" s="901"/>
      <c r="F905" s="901"/>
      <c r="G905" s="901"/>
      <c r="H905" s="901"/>
      <c r="I905" s="901"/>
      <c r="J905" s="901"/>
    </row>
    <row r="906" spans="3:10" ht="12.75">
      <c r="C906" s="901"/>
      <c r="D906" s="902"/>
      <c r="E906" s="901"/>
      <c r="F906" s="901"/>
      <c r="G906" s="901"/>
      <c r="H906" s="901"/>
      <c r="I906" s="901"/>
      <c r="J906" s="901"/>
    </row>
    <row r="907" spans="3:10" ht="12.75">
      <c r="C907" s="901"/>
      <c r="D907" s="902"/>
      <c r="E907" s="901"/>
      <c r="F907" s="901"/>
      <c r="G907" s="901"/>
      <c r="H907" s="901"/>
      <c r="I907" s="901"/>
      <c r="J907" s="901"/>
    </row>
    <row r="908" spans="3:10" ht="12.75">
      <c r="C908" s="901"/>
      <c r="D908" s="902"/>
      <c r="E908" s="901"/>
      <c r="F908" s="901"/>
      <c r="G908" s="901"/>
      <c r="H908" s="901"/>
      <c r="I908" s="901"/>
      <c r="J908" s="901"/>
    </row>
    <row r="909" spans="3:10" ht="12.75">
      <c r="C909" s="901"/>
      <c r="D909" s="902"/>
      <c r="E909" s="901"/>
      <c r="F909" s="901"/>
      <c r="G909" s="901"/>
      <c r="H909" s="901"/>
      <c r="I909" s="901"/>
      <c r="J909" s="901"/>
    </row>
    <row r="910" spans="3:10" ht="12.75">
      <c r="C910" s="901"/>
      <c r="D910" s="902"/>
      <c r="E910" s="901"/>
      <c r="F910" s="901"/>
      <c r="G910" s="901"/>
      <c r="H910" s="901"/>
      <c r="I910" s="901"/>
      <c r="J910" s="901"/>
    </row>
    <row r="911" spans="3:10" ht="12.75">
      <c r="C911" s="901"/>
      <c r="D911" s="902"/>
      <c r="E911" s="901"/>
      <c r="F911" s="901"/>
      <c r="G911" s="901"/>
      <c r="H911" s="901"/>
      <c r="I911" s="901"/>
      <c r="J911" s="901"/>
    </row>
    <row r="912" spans="3:10" ht="12.75">
      <c r="C912" s="901"/>
      <c r="D912" s="902"/>
      <c r="E912" s="901"/>
      <c r="F912" s="901"/>
      <c r="G912" s="901"/>
      <c r="H912" s="901"/>
      <c r="I912" s="901"/>
      <c r="J912" s="901"/>
    </row>
    <row r="913" spans="3:10" ht="12.75">
      <c r="C913" s="901"/>
      <c r="D913" s="902"/>
      <c r="E913" s="901"/>
      <c r="F913" s="901"/>
      <c r="G913" s="901"/>
      <c r="H913" s="901"/>
      <c r="I913" s="901"/>
      <c r="J913" s="901"/>
    </row>
    <row r="914" spans="3:10" ht="12.75">
      <c r="C914" s="901"/>
      <c r="D914" s="902"/>
      <c r="E914" s="901"/>
      <c r="F914" s="901"/>
      <c r="G914" s="901"/>
      <c r="H914" s="901"/>
      <c r="I914" s="901"/>
      <c r="J914" s="901"/>
    </row>
    <row r="915" spans="3:10" ht="12.75">
      <c r="C915" s="901"/>
      <c r="D915" s="902"/>
      <c r="E915" s="901"/>
      <c r="F915" s="901"/>
      <c r="G915" s="901"/>
      <c r="H915" s="901"/>
      <c r="I915" s="901"/>
      <c r="J915" s="901"/>
    </row>
    <row r="916" spans="3:10" ht="12.75">
      <c r="C916" s="901"/>
      <c r="D916" s="902"/>
      <c r="E916" s="901"/>
      <c r="F916" s="901"/>
      <c r="G916" s="901"/>
      <c r="H916" s="901"/>
      <c r="I916" s="901"/>
      <c r="J916" s="901"/>
    </row>
    <row r="917" spans="3:10" ht="12.75">
      <c r="C917" s="901"/>
      <c r="D917" s="902"/>
      <c r="E917" s="901"/>
      <c r="F917" s="901"/>
      <c r="G917" s="901"/>
      <c r="H917" s="901"/>
      <c r="I917" s="901"/>
      <c r="J917" s="901"/>
    </row>
    <row r="918" spans="3:10" ht="12.75">
      <c r="C918" s="901"/>
      <c r="D918" s="902"/>
      <c r="E918" s="901"/>
      <c r="F918" s="901"/>
      <c r="G918" s="901"/>
      <c r="H918" s="901"/>
      <c r="I918" s="901"/>
      <c r="J918" s="901"/>
    </row>
    <row r="919" spans="3:10" ht="12.75">
      <c r="C919" s="901"/>
      <c r="D919" s="902"/>
      <c r="E919" s="901"/>
      <c r="F919" s="901"/>
      <c r="G919" s="901"/>
      <c r="H919" s="901"/>
      <c r="I919" s="901"/>
      <c r="J919" s="901"/>
    </row>
    <row r="920" spans="3:10" ht="12.75">
      <c r="C920" s="901"/>
      <c r="D920" s="902"/>
      <c r="E920" s="901"/>
      <c r="F920" s="901"/>
      <c r="G920" s="901"/>
      <c r="H920" s="901"/>
      <c r="I920" s="901"/>
      <c r="J920" s="901"/>
    </row>
    <row r="921" spans="3:10" ht="12.75">
      <c r="C921" s="901"/>
      <c r="D921" s="902"/>
      <c r="E921" s="901"/>
      <c r="F921" s="901"/>
      <c r="G921" s="901"/>
      <c r="H921" s="901"/>
      <c r="I921" s="901"/>
      <c r="J921" s="901"/>
    </row>
    <row r="922" spans="3:10" ht="12.75">
      <c r="C922" s="901"/>
      <c r="D922" s="902"/>
      <c r="E922" s="901"/>
      <c r="F922" s="901"/>
      <c r="G922" s="901"/>
      <c r="H922" s="901"/>
      <c r="I922" s="901"/>
      <c r="J922" s="901"/>
    </row>
    <row r="923" spans="3:10" ht="12.75">
      <c r="C923" s="901"/>
      <c r="D923" s="902"/>
      <c r="E923" s="901"/>
      <c r="F923" s="901"/>
      <c r="G923" s="901"/>
      <c r="H923" s="901"/>
      <c r="I923" s="901"/>
      <c r="J923" s="901"/>
    </row>
    <row r="924" spans="3:10" ht="12.75">
      <c r="C924" s="901"/>
      <c r="D924" s="902"/>
      <c r="E924" s="901"/>
      <c r="F924" s="901"/>
      <c r="G924" s="901"/>
      <c r="H924" s="901"/>
      <c r="I924" s="901"/>
      <c r="J924" s="901"/>
    </row>
    <row r="925" spans="3:10" ht="12.75">
      <c r="C925" s="901"/>
      <c r="D925" s="902"/>
      <c r="E925" s="901"/>
      <c r="F925" s="901"/>
      <c r="G925" s="901"/>
      <c r="H925" s="901"/>
      <c r="I925" s="901"/>
      <c r="J925" s="901"/>
    </row>
    <row r="926" spans="3:10" ht="12.75">
      <c r="C926" s="901"/>
      <c r="D926" s="902"/>
      <c r="E926" s="901"/>
      <c r="F926" s="901"/>
      <c r="G926" s="901"/>
      <c r="H926" s="901"/>
      <c r="I926" s="901"/>
      <c r="J926" s="901"/>
    </row>
    <row r="927" spans="3:10" ht="12.75">
      <c r="C927" s="901"/>
      <c r="D927" s="902"/>
      <c r="E927" s="901"/>
      <c r="F927" s="901"/>
      <c r="G927" s="901"/>
      <c r="H927" s="901"/>
      <c r="I927" s="901"/>
      <c r="J927" s="901"/>
    </row>
    <row r="928" spans="3:10" ht="12.75">
      <c r="C928" s="901"/>
      <c r="D928" s="902"/>
      <c r="E928" s="901"/>
      <c r="F928" s="901"/>
      <c r="G928" s="901"/>
      <c r="H928" s="901"/>
      <c r="I928" s="901"/>
      <c r="J928" s="901"/>
    </row>
    <row r="929" spans="3:10" ht="12.75">
      <c r="C929" s="901"/>
      <c r="D929" s="902"/>
      <c r="E929" s="901"/>
      <c r="F929" s="901"/>
      <c r="G929" s="901"/>
      <c r="H929" s="901"/>
      <c r="I929" s="901"/>
      <c r="J929" s="901"/>
    </row>
    <row r="930" spans="3:10" ht="12.75">
      <c r="C930" s="901"/>
      <c r="D930" s="902"/>
      <c r="E930" s="901"/>
      <c r="F930" s="901"/>
      <c r="G930" s="901"/>
      <c r="H930" s="901"/>
      <c r="I930" s="901"/>
      <c r="J930" s="901"/>
    </row>
    <row r="931" spans="3:10" ht="12.75">
      <c r="C931" s="901"/>
      <c r="D931" s="902"/>
      <c r="E931" s="901"/>
      <c r="F931" s="901"/>
      <c r="G931" s="901"/>
      <c r="H931" s="901"/>
      <c r="I931" s="901"/>
      <c r="J931" s="901"/>
    </row>
    <row r="932" spans="3:10" ht="12.75">
      <c r="C932" s="901"/>
      <c r="D932" s="902"/>
      <c r="E932" s="901"/>
      <c r="F932" s="901"/>
      <c r="G932" s="901"/>
      <c r="H932" s="901"/>
      <c r="I932" s="901"/>
      <c r="J932" s="901"/>
    </row>
    <row r="933" spans="3:10" ht="12.75">
      <c r="C933" s="901"/>
      <c r="D933" s="902"/>
      <c r="E933" s="901"/>
      <c r="F933" s="901"/>
      <c r="G933" s="901"/>
      <c r="H933" s="901"/>
      <c r="I933" s="901"/>
      <c r="J933" s="901"/>
    </row>
    <row r="934" spans="3:10" ht="12.75">
      <c r="C934" s="901"/>
      <c r="D934" s="902"/>
      <c r="E934" s="901"/>
      <c r="F934" s="901"/>
      <c r="G934" s="901"/>
      <c r="H934" s="901"/>
      <c r="I934" s="901"/>
      <c r="J934" s="901"/>
    </row>
    <row r="935" spans="3:10" ht="12.75">
      <c r="C935" s="901"/>
      <c r="D935" s="902"/>
      <c r="E935" s="901"/>
      <c r="F935" s="901"/>
      <c r="G935" s="901"/>
      <c r="H935" s="901"/>
      <c r="I935" s="901"/>
      <c r="J935" s="901"/>
    </row>
    <row r="936" spans="3:10" ht="12.75">
      <c r="C936" s="901"/>
      <c r="D936" s="902"/>
      <c r="E936" s="901"/>
      <c r="F936" s="901"/>
      <c r="G936" s="901"/>
      <c r="H936" s="901"/>
      <c r="I936" s="901"/>
      <c r="J936" s="901"/>
    </row>
    <row r="937" spans="3:10" ht="12.75">
      <c r="C937" s="901"/>
      <c r="D937" s="902"/>
      <c r="E937" s="901"/>
      <c r="F937" s="901"/>
      <c r="G937" s="901"/>
      <c r="H937" s="901"/>
      <c r="I937" s="901"/>
      <c r="J937" s="901"/>
    </row>
    <row r="938" spans="3:10" ht="12.75">
      <c r="C938" s="901"/>
      <c r="D938" s="902"/>
      <c r="E938" s="901"/>
      <c r="F938" s="901"/>
      <c r="G938" s="901"/>
      <c r="H938" s="901"/>
      <c r="I938" s="901"/>
      <c r="J938" s="901"/>
    </row>
    <row r="939" spans="3:10" ht="12.75">
      <c r="C939" s="901"/>
      <c r="D939" s="902"/>
      <c r="E939" s="901"/>
      <c r="F939" s="901"/>
      <c r="G939" s="901"/>
      <c r="H939" s="901"/>
      <c r="I939" s="901"/>
      <c r="J939" s="901"/>
    </row>
    <row r="940" spans="3:10" ht="12.75">
      <c r="C940" s="901"/>
      <c r="D940" s="902"/>
      <c r="E940" s="901"/>
      <c r="F940" s="901"/>
      <c r="G940" s="901"/>
      <c r="H940" s="901"/>
      <c r="I940" s="901"/>
      <c r="J940" s="901"/>
    </row>
    <row r="941" spans="3:10" ht="12.75">
      <c r="C941" s="901"/>
      <c r="D941" s="902"/>
      <c r="E941" s="901"/>
      <c r="F941" s="901"/>
      <c r="G941" s="901"/>
      <c r="H941" s="901"/>
      <c r="I941" s="901"/>
      <c r="J941" s="901"/>
    </row>
    <row r="942" spans="3:10" ht="12.75">
      <c r="C942" s="901"/>
      <c r="D942" s="902"/>
      <c r="E942" s="901"/>
      <c r="F942" s="901"/>
      <c r="G942" s="901"/>
      <c r="H942" s="901"/>
      <c r="I942" s="901"/>
      <c r="J942" s="901"/>
    </row>
    <row r="943" spans="3:10" ht="12.75">
      <c r="C943" s="901"/>
      <c r="D943" s="902"/>
      <c r="E943" s="901"/>
      <c r="F943" s="901"/>
      <c r="G943" s="901"/>
      <c r="H943" s="901"/>
      <c r="I943" s="901"/>
      <c r="J943" s="901"/>
    </row>
    <row r="944" spans="3:10" ht="12.75">
      <c r="C944" s="901"/>
      <c r="D944" s="902"/>
      <c r="E944" s="901"/>
      <c r="F944" s="901"/>
      <c r="G944" s="901"/>
      <c r="H944" s="901"/>
      <c r="I944" s="901"/>
      <c r="J944" s="901"/>
    </row>
    <row r="945" spans="3:10" ht="12.75">
      <c r="C945" s="901"/>
      <c r="D945" s="902"/>
      <c r="E945" s="901"/>
      <c r="F945" s="901"/>
      <c r="G945" s="901"/>
      <c r="H945" s="901"/>
      <c r="I945" s="901"/>
      <c r="J945" s="901"/>
    </row>
    <row r="946" spans="3:10" ht="12.75">
      <c r="C946" s="901"/>
      <c r="D946" s="902"/>
      <c r="E946" s="901"/>
      <c r="F946" s="901"/>
      <c r="G946" s="901"/>
      <c r="H946" s="901"/>
      <c r="I946" s="901"/>
      <c r="J946" s="901"/>
    </row>
    <row r="947" spans="3:10" ht="12.75">
      <c r="C947" s="901"/>
      <c r="D947" s="902"/>
      <c r="E947" s="901"/>
      <c r="F947" s="901"/>
      <c r="G947" s="901"/>
      <c r="H947" s="901"/>
      <c r="I947" s="901"/>
      <c r="J947" s="901"/>
    </row>
    <row r="948" spans="3:10" ht="12.75">
      <c r="C948" s="901"/>
      <c r="D948" s="902"/>
      <c r="E948" s="901"/>
      <c r="F948" s="901"/>
      <c r="G948" s="901"/>
      <c r="H948" s="901"/>
      <c r="I948" s="901"/>
      <c r="J948" s="901"/>
    </row>
    <row r="949" spans="3:10" ht="12.75">
      <c r="C949" s="901"/>
      <c r="D949" s="902"/>
      <c r="E949" s="901"/>
      <c r="F949" s="901"/>
      <c r="G949" s="901"/>
      <c r="H949" s="901"/>
      <c r="I949" s="901"/>
      <c r="J949" s="901"/>
    </row>
    <row r="950" spans="3:10" ht="12.75">
      <c r="C950" s="901"/>
      <c r="D950" s="902"/>
      <c r="E950" s="901"/>
      <c r="F950" s="901"/>
      <c r="G950" s="901"/>
      <c r="H950" s="901"/>
      <c r="I950" s="901"/>
      <c r="J950" s="901"/>
    </row>
    <row r="951" spans="3:10" ht="12.75">
      <c r="C951" s="901"/>
      <c r="D951" s="902"/>
      <c r="E951" s="901"/>
      <c r="F951" s="901"/>
      <c r="G951" s="901"/>
      <c r="H951" s="901"/>
      <c r="I951" s="901"/>
      <c r="J951" s="901"/>
    </row>
    <row r="952" spans="3:10" ht="12.75">
      <c r="C952" s="901"/>
      <c r="D952" s="902"/>
      <c r="E952" s="901"/>
      <c r="F952" s="901"/>
      <c r="G952" s="901"/>
      <c r="H952" s="901"/>
      <c r="I952" s="901"/>
      <c r="J952" s="901"/>
    </row>
    <row r="953" spans="3:10" ht="12.75">
      <c r="C953" s="901"/>
      <c r="D953" s="902"/>
      <c r="E953" s="901"/>
      <c r="F953" s="901"/>
      <c r="G953" s="901"/>
      <c r="H953" s="901"/>
      <c r="I953" s="901"/>
      <c r="J953" s="901"/>
    </row>
    <row r="954" spans="3:10" ht="12.75">
      <c r="C954" s="901"/>
      <c r="D954" s="902"/>
      <c r="E954" s="901"/>
      <c r="F954" s="901"/>
      <c r="G954" s="901"/>
      <c r="H954" s="901"/>
      <c r="I954" s="901"/>
      <c r="J954" s="901"/>
    </row>
    <row r="955" spans="3:10" ht="12.75">
      <c r="C955" s="901"/>
      <c r="D955" s="902"/>
      <c r="E955" s="901"/>
      <c r="F955" s="901"/>
      <c r="G955" s="901"/>
      <c r="H955" s="901"/>
      <c r="I955" s="901"/>
      <c r="J955" s="901"/>
    </row>
    <row r="956" spans="3:10" ht="12.75">
      <c r="C956" s="901"/>
      <c r="D956" s="902"/>
      <c r="E956" s="901"/>
      <c r="F956" s="901"/>
      <c r="G956" s="901"/>
      <c r="H956" s="901"/>
      <c r="I956" s="901"/>
      <c r="J956" s="901"/>
    </row>
    <row r="957" spans="3:10" ht="12.75">
      <c r="C957" s="901"/>
      <c r="D957" s="902"/>
      <c r="E957" s="901"/>
      <c r="F957" s="901"/>
      <c r="G957" s="901"/>
      <c r="H957" s="901"/>
      <c r="I957" s="901"/>
      <c r="J957" s="901"/>
    </row>
    <row r="958" spans="3:10" ht="12.75">
      <c r="C958" s="901"/>
      <c r="D958" s="902"/>
      <c r="E958" s="901"/>
      <c r="F958" s="901"/>
      <c r="G958" s="901"/>
      <c r="H958" s="901"/>
      <c r="I958" s="901"/>
      <c r="J958" s="901"/>
    </row>
    <row r="959" spans="3:10" ht="12.75">
      <c r="C959" s="901"/>
      <c r="D959" s="902"/>
      <c r="E959" s="901"/>
      <c r="F959" s="901"/>
      <c r="G959" s="901"/>
      <c r="H959" s="901"/>
      <c r="I959" s="901"/>
      <c r="J959" s="901"/>
    </row>
    <row r="960" spans="3:10" ht="12.75">
      <c r="C960" s="901"/>
      <c r="D960" s="902"/>
      <c r="E960" s="901"/>
      <c r="F960" s="901"/>
      <c r="G960" s="901"/>
      <c r="H960" s="901"/>
      <c r="I960" s="901"/>
      <c r="J960" s="901"/>
    </row>
    <row r="961" spans="3:10" ht="12.75">
      <c r="C961" s="901"/>
      <c r="D961" s="902"/>
      <c r="E961" s="901"/>
      <c r="F961" s="901"/>
      <c r="G961" s="901"/>
      <c r="H961" s="901"/>
      <c r="I961" s="901"/>
      <c r="J961" s="901"/>
    </row>
    <row r="962" spans="3:10" ht="12.75">
      <c r="C962" s="901"/>
      <c r="D962" s="902"/>
      <c r="E962" s="901"/>
      <c r="F962" s="901"/>
      <c r="G962" s="901"/>
      <c r="H962" s="901"/>
      <c r="I962" s="901"/>
      <c r="J962" s="901"/>
    </row>
    <row r="963" spans="3:10" ht="12.75">
      <c r="C963" s="901"/>
      <c r="D963" s="902"/>
      <c r="E963" s="901"/>
      <c r="F963" s="901"/>
      <c r="G963" s="901"/>
      <c r="H963" s="901"/>
      <c r="I963" s="901"/>
      <c r="J963" s="901"/>
    </row>
    <row r="964" spans="3:10" ht="12.75">
      <c r="C964" s="901"/>
      <c r="D964" s="902"/>
      <c r="E964" s="901"/>
      <c r="F964" s="901"/>
      <c r="G964" s="901"/>
      <c r="H964" s="901"/>
      <c r="I964" s="901"/>
      <c r="J964" s="901"/>
    </row>
    <row r="965" spans="3:10" ht="12.75">
      <c r="C965" s="901"/>
      <c r="D965" s="902"/>
      <c r="E965" s="901"/>
      <c r="F965" s="901"/>
      <c r="G965" s="901"/>
      <c r="H965" s="901"/>
      <c r="I965" s="901"/>
      <c r="J965" s="901"/>
    </row>
    <row r="966" spans="3:10" ht="12.75">
      <c r="C966" s="901"/>
      <c r="D966" s="902"/>
      <c r="E966" s="901"/>
      <c r="F966" s="901"/>
      <c r="G966" s="901"/>
      <c r="H966" s="901"/>
      <c r="I966" s="901"/>
      <c r="J966" s="901"/>
    </row>
    <row r="967" spans="3:10" ht="12.75">
      <c r="C967" s="901"/>
      <c r="D967" s="902"/>
      <c r="E967" s="901"/>
      <c r="F967" s="901"/>
      <c r="G967" s="901"/>
      <c r="H967" s="901"/>
      <c r="I967" s="901"/>
      <c r="J967" s="901"/>
    </row>
    <row r="968" spans="3:10" ht="12.75">
      <c r="C968" s="901"/>
      <c r="D968" s="902"/>
      <c r="E968" s="901"/>
      <c r="F968" s="901"/>
      <c r="G968" s="901"/>
      <c r="H968" s="901"/>
      <c r="I968" s="901"/>
      <c r="J968" s="901"/>
    </row>
    <row r="969" spans="3:10" ht="12.75">
      <c r="C969" s="901"/>
      <c r="D969" s="902"/>
      <c r="E969" s="901"/>
      <c r="F969" s="901"/>
      <c r="G969" s="901"/>
      <c r="H969" s="901"/>
      <c r="I969" s="901"/>
      <c r="J969" s="901"/>
    </row>
    <row r="970" spans="3:10" ht="12.75">
      <c r="C970" s="901"/>
      <c r="D970" s="902"/>
      <c r="E970" s="901"/>
      <c r="F970" s="901"/>
      <c r="G970" s="901"/>
      <c r="H970" s="901"/>
      <c r="I970" s="901"/>
      <c r="J970" s="901"/>
    </row>
    <row r="971" spans="3:10" ht="12.75">
      <c r="C971" s="901"/>
      <c r="D971" s="902"/>
      <c r="E971" s="901"/>
      <c r="F971" s="901"/>
      <c r="G971" s="901"/>
      <c r="H971" s="901"/>
      <c r="I971" s="901"/>
      <c r="J971" s="901"/>
    </row>
    <row r="972" spans="3:10" ht="12.75">
      <c r="C972" s="901"/>
      <c r="D972" s="902"/>
      <c r="E972" s="901"/>
      <c r="F972" s="901"/>
      <c r="G972" s="901"/>
      <c r="H972" s="901"/>
      <c r="I972" s="901"/>
      <c r="J972" s="901"/>
    </row>
    <row r="973" spans="3:10" ht="12.75">
      <c r="C973" s="901"/>
      <c r="D973" s="902"/>
      <c r="E973" s="901"/>
      <c r="F973" s="901"/>
      <c r="G973" s="901"/>
      <c r="H973" s="901"/>
      <c r="I973" s="901"/>
      <c r="J973" s="901"/>
    </row>
    <row r="974" spans="3:10" ht="12.75">
      <c r="C974" s="901"/>
      <c r="D974" s="902"/>
      <c r="E974" s="901"/>
      <c r="F974" s="901"/>
      <c r="G974" s="901"/>
      <c r="H974" s="901"/>
      <c r="I974" s="901"/>
      <c r="J974" s="901"/>
    </row>
    <row r="975" spans="3:10" ht="12.75">
      <c r="C975" s="901"/>
      <c r="D975" s="902"/>
      <c r="E975" s="901"/>
      <c r="F975" s="901"/>
      <c r="G975" s="901"/>
      <c r="H975" s="901"/>
      <c r="I975" s="901"/>
      <c r="J975" s="901"/>
    </row>
    <row r="976" spans="3:10" ht="12.75">
      <c r="C976" s="901"/>
      <c r="D976" s="902"/>
      <c r="E976" s="901"/>
      <c r="F976" s="901"/>
      <c r="G976" s="901"/>
      <c r="H976" s="901"/>
      <c r="I976" s="901"/>
      <c r="J976" s="901"/>
    </row>
    <row r="977" spans="3:10" ht="12.75">
      <c r="C977" s="901"/>
      <c r="D977" s="902"/>
      <c r="E977" s="901"/>
      <c r="F977" s="901"/>
      <c r="G977" s="901"/>
      <c r="H977" s="901"/>
      <c r="I977" s="901"/>
      <c r="J977" s="901"/>
    </row>
    <row r="978" spans="3:10" ht="12.75">
      <c r="C978" s="901"/>
      <c r="D978" s="902"/>
      <c r="E978" s="901"/>
      <c r="F978" s="901"/>
      <c r="G978" s="901"/>
      <c r="H978" s="901"/>
      <c r="I978" s="901"/>
      <c r="J978" s="901"/>
    </row>
    <row r="979" spans="3:10" ht="12.75">
      <c r="C979" s="901"/>
      <c r="D979" s="902"/>
      <c r="E979" s="901"/>
      <c r="F979" s="901"/>
      <c r="G979" s="901"/>
      <c r="H979" s="901"/>
      <c r="I979" s="901"/>
      <c r="J979" s="901"/>
    </row>
    <row r="980" spans="3:10" ht="12.75">
      <c r="C980" s="901"/>
      <c r="D980" s="902"/>
      <c r="E980" s="901"/>
      <c r="F980" s="901"/>
      <c r="G980" s="901"/>
      <c r="H980" s="901"/>
      <c r="I980" s="901"/>
      <c r="J980" s="901"/>
    </row>
    <row r="981" spans="3:10" ht="12.75">
      <c r="C981" s="901"/>
      <c r="D981" s="902"/>
      <c r="E981" s="901"/>
      <c r="F981" s="901"/>
      <c r="G981" s="901"/>
      <c r="H981" s="901"/>
      <c r="I981" s="901"/>
      <c r="J981" s="901"/>
    </row>
    <row r="982" spans="3:10" ht="12.75">
      <c r="C982" s="901"/>
      <c r="D982" s="902"/>
      <c r="E982" s="901"/>
      <c r="F982" s="901"/>
      <c r="G982" s="901"/>
      <c r="H982" s="901"/>
      <c r="I982" s="901"/>
      <c r="J982" s="901"/>
    </row>
    <row r="983" spans="3:10" ht="12.75">
      <c r="C983" s="901"/>
      <c r="D983" s="902"/>
      <c r="E983" s="901"/>
      <c r="F983" s="901"/>
      <c r="G983" s="901"/>
      <c r="H983" s="901"/>
      <c r="I983" s="901"/>
      <c r="J983" s="901"/>
    </row>
    <row r="984" spans="3:10" ht="12.75">
      <c r="C984" s="901"/>
      <c r="D984" s="902"/>
      <c r="E984" s="901"/>
      <c r="F984" s="901"/>
      <c r="G984" s="901"/>
      <c r="H984" s="901"/>
      <c r="I984" s="901"/>
      <c r="J984" s="901"/>
    </row>
    <row r="985" spans="3:10" ht="12.75">
      <c r="C985" s="901"/>
      <c r="D985" s="902"/>
      <c r="E985" s="901"/>
      <c r="F985" s="901"/>
      <c r="G985" s="901"/>
      <c r="H985" s="901"/>
      <c r="I985" s="901"/>
      <c r="J985" s="901"/>
    </row>
    <row r="986" spans="3:10" ht="12.75">
      <c r="C986" s="901"/>
      <c r="D986" s="902"/>
      <c r="E986" s="901"/>
      <c r="F986" s="901"/>
      <c r="G986" s="901"/>
      <c r="H986" s="901"/>
      <c r="I986" s="901"/>
      <c r="J986" s="901"/>
    </row>
    <row r="987" spans="3:10" ht="12.75">
      <c r="C987" s="901"/>
      <c r="D987" s="902"/>
      <c r="E987" s="901"/>
      <c r="F987" s="901"/>
      <c r="G987" s="901"/>
      <c r="H987" s="901"/>
      <c r="I987" s="901"/>
      <c r="J987" s="901"/>
    </row>
    <row r="988" spans="3:10" ht="12.75">
      <c r="C988" s="901"/>
      <c r="D988" s="902"/>
      <c r="E988" s="901"/>
      <c r="F988" s="901"/>
      <c r="G988" s="901"/>
      <c r="H988" s="901"/>
      <c r="I988" s="901"/>
      <c r="J988" s="901"/>
    </row>
    <row r="989" spans="3:10" ht="12.75">
      <c r="C989" s="901"/>
      <c r="D989" s="902"/>
      <c r="E989" s="901"/>
      <c r="F989" s="901"/>
      <c r="G989" s="901"/>
      <c r="H989" s="901"/>
      <c r="I989" s="901"/>
      <c r="J989" s="901"/>
    </row>
    <row r="990" spans="3:10" ht="12.75">
      <c r="C990" s="901"/>
      <c r="D990" s="902"/>
      <c r="E990" s="901"/>
      <c r="F990" s="901"/>
      <c r="G990" s="901"/>
      <c r="H990" s="901"/>
      <c r="I990" s="901"/>
      <c r="J990" s="901"/>
    </row>
    <row r="991" spans="3:10" ht="12.75">
      <c r="C991" s="901"/>
      <c r="D991" s="902"/>
      <c r="E991" s="901"/>
      <c r="F991" s="901"/>
      <c r="G991" s="901"/>
      <c r="H991" s="901"/>
      <c r="I991" s="901"/>
      <c r="J991" s="901"/>
    </row>
    <row r="992" spans="3:10" ht="12.75">
      <c r="C992" s="901"/>
      <c r="D992" s="902"/>
      <c r="E992" s="901"/>
      <c r="F992" s="901"/>
      <c r="G992" s="901"/>
      <c r="H992" s="901"/>
      <c r="I992" s="901"/>
      <c r="J992" s="901"/>
    </row>
    <row r="993" spans="3:10" ht="12.75">
      <c r="C993" s="901"/>
      <c r="D993" s="902"/>
      <c r="E993" s="901"/>
      <c r="F993" s="901"/>
      <c r="G993" s="901"/>
      <c r="H993" s="901"/>
      <c r="I993" s="901"/>
      <c r="J993" s="901"/>
    </row>
    <row r="994" spans="3:10" ht="12.75">
      <c r="C994" s="901"/>
      <c r="D994" s="902"/>
      <c r="E994" s="901"/>
      <c r="F994" s="901"/>
      <c r="G994" s="901"/>
      <c r="H994" s="901"/>
      <c r="I994" s="901"/>
      <c r="J994" s="901"/>
    </row>
    <row r="995" spans="3:10" ht="12.75">
      <c r="C995" s="901"/>
      <c r="D995" s="902"/>
      <c r="E995" s="901"/>
      <c r="F995" s="901"/>
      <c r="G995" s="901"/>
      <c r="H995" s="901"/>
      <c r="I995" s="901"/>
      <c r="J995" s="901"/>
    </row>
    <row r="996" spans="3:10" ht="12.75">
      <c r="C996" s="901"/>
      <c r="D996" s="902"/>
      <c r="E996" s="901"/>
      <c r="F996" s="901"/>
      <c r="G996" s="901"/>
      <c r="H996" s="901"/>
      <c r="I996" s="901"/>
      <c r="J996" s="901"/>
    </row>
    <row r="997" spans="3:10" ht="12.75">
      <c r="C997" s="901"/>
      <c r="D997" s="902"/>
      <c r="E997" s="901"/>
      <c r="F997" s="901"/>
      <c r="G997" s="901"/>
      <c r="H997" s="901"/>
      <c r="I997" s="901"/>
      <c r="J997" s="901"/>
    </row>
    <row r="998" spans="3:10" ht="12.75">
      <c r="C998" s="901"/>
      <c r="D998" s="902"/>
      <c r="E998" s="901"/>
      <c r="F998" s="901"/>
      <c r="G998" s="901"/>
      <c r="H998" s="901"/>
      <c r="I998" s="901"/>
      <c r="J998" s="901"/>
    </row>
    <row r="999" spans="3:10" ht="12.75">
      <c r="C999" s="901"/>
      <c r="D999" s="902"/>
      <c r="E999" s="901"/>
      <c r="F999" s="901"/>
      <c r="G999" s="901"/>
      <c r="H999" s="901"/>
      <c r="I999" s="901"/>
      <c r="J999" s="901"/>
    </row>
    <row r="1000" spans="3:10" ht="12.75">
      <c r="C1000" s="901"/>
      <c r="D1000" s="902"/>
      <c r="E1000" s="901"/>
      <c r="F1000" s="901"/>
      <c r="G1000" s="901"/>
      <c r="H1000" s="901"/>
      <c r="I1000" s="901"/>
      <c r="J1000" s="901"/>
    </row>
    <row r="1001" spans="3:10" ht="12.75">
      <c r="C1001" s="901"/>
      <c r="D1001" s="902"/>
      <c r="E1001" s="901"/>
      <c r="F1001" s="901"/>
      <c r="G1001" s="901"/>
      <c r="H1001" s="901"/>
      <c r="I1001" s="901"/>
      <c r="J1001" s="901"/>
    </row>
    <row r="1002" spans="3:10" ht="12.75">
      <c r="C1002" s="901"/>
      <c r="D1002" s="902"/>
      <c r="E1002" s="901"/>
      <c r="F1002" s="901"/>
      <c r="G1002" s="901"/>
      <c r="H1002" s="901"/>
      <c r="I1002" s="901"/>
      <c r="J1002" s="901"/>
    </row>
    <row r="1003" spans="3:10" ht="12.75">
      <c r="C1003" s="901"/>
      <c r="D1003" s="902"/>
      <c r="E1003" s="901"/>
      <c r="F1003" s="901"/>
      <c r="G1003" s="901"/>
      <c r="H1003" s="901"/>
      <c r="I1003" s="901"/>
      <c r="J1003" s="901"/>
    </row>
    <row r="1004" spans="3:10" ht="12.75">
      <c r="C1004" s="901"/>
      <c r="D1004" s="902"/>
      <c r="E1004" s="901"/>
      <c r="F1004" s="901"/>
      <c r="G1004" s="901"/>
      <c r="H1004" s="901"/>
      <c r="I1004" s="901"/>
      <c r="J1004" s="901"/>
    </row>
    <row r="1005" spans="3:10" ht="12.75">
      <c r="C1005" s="901"/>
      <c r="D1005" s="902"/>
      <c r="E1005" s="901"/>
      <c r="F1005" s="901"/>
      <c r="G1005" s="901"/>
      <c r="H1005" s="901"/>
      <c r="I1005" s="901"/>
      <c r="J1005" s="901"/>
    </row>
    <row r="1006" spans="3:10" ht="12.75">
      <c r="C1006" s="901"/>
      <c r="D1006" s="902"/>
      <c r="E1006" s="901"/>
      <c r="F1006" s="901"/>
      <c r="G1006" s="901"/>
      <c r="H1006" s="901"/>
      <c r="I1006" s="901"/>
      <c r="J1006" s="901"/>
    </row>
    <row r="1007" spans="3:10" ht="12.75">
      <c r="C1007" s="901"/>
      <c r="D1007" s="902"/>
      <c r="E1007" s="901"/>
      <c r="F1007" s="901"/>
      <c r="G1007" s="901"/>
      <c r="H1007" s="901"/>
      <c r="I1007" s="901"/>
      <c r="J1007" s="901"/>
    </row>
    <row r="1008" spans="3:10" ht="12.75">
      <c r="C1008" s="901"/>
      <c r="D1008" s="902"/>
      <c r="E1008" s="901"/>
      <c r="F1008" s="901"/>
      <c r="G1008" s="901"/>
      <c r="H1008" s="901"/>
      <c r="I1008" s="901"/>
      <c r="J1008" s="901"/>
    </row>
    <row r="1009" spans="3:10" ht="12.75">
      <c r="C1009" s="901"/>
      <c r="D1009" s="902"/>
      <c r="E1009" s="901"/>
      <c r="F1009" s="901"/>
      <c r="G1009" s="901"/>
      <c r="H1009" s="901"/>
      <c r="I1009" s="901"/>
      <c r="J1009" s="901"/>
    </row>
    <row r="1010" spans="3:10" ht="12.75">
      <c r="C1010" s="901"/>
      <c r="D1010" s="902"/>
      <c r="E1010" s="901"/>
      <c r="F1010" s="901"/>
      <c r="G1010" s="901"/>
      <c r="H1010" s="901"/>
      <c r="I1010" s="901"/>
      <c r="J1010" s="901"/>
    </row>
    <row r="1011" spans="3:10" ht="12.75">
      <c r="C1011" s="901"/>
      <c r="D1011" s="902"/>
      <c r="E1011" s="901"/>
      <c r="F1011" s="901"/>
      <c r="G1011" s="901"/>
      <c r="H1011" s="901"/>
      <c r="I1011" s="901"/>
      <c r="J1011" s="901"/>
    </row>
    <row r="1012" spans="3:10" ht="12.75">
      <c r="C1012" s="901"/>
      <c r="D1012" s="902"/>
      <c r="E1012" s="901"/>
      <c r="F1012" s="901"/>
      <c r="G1012" s="901"/>
      <c r="H1012" s="901"/>
      <c r="I1012" s="901"/>
      <c r="J1012" s="901"/>
    </row>
    <row r="1013" spans="3:10" ht="12.75">
      <c r="C1013" s="901"/>
      <c r="D1013" s="902"/>
      <c r="E1013" s="901"/>
      <c r="F1013" s="901"/>
      <c r="G1013" s="901"/>
      <c r="H1013" s="901"/>
      <c r="I1013" s="901"/>
      <c r="J1013" s="901"/>
    </row>
    <row r="1014" spans="3:10" ht="12.75">
      <c r="C1014" s="901"/>
      <c r="D1014" s="902"/>
      <c r="E1014" s="901"/>
      <c r="F1014" s="901"/>
      <c r="G1014" s="901"/>
      <c r="H1014" s="901"/>
      <c r="I1014" s="901"/>
      <c r="J1014" s="901"/>
    </row>
    <row r="1015" spans="3:10" ht="12.75">
      <c r="C1015" s="901"/>
      <c r="D1015" s="902"/>
      <c r="E1015" s="901"/>
      <c r="F1015" s="901"/>
      <c r="G1015" s="901"/>
      <c r="H1015" s="901"/>
      <c r="I1015" s="901"/>
      <c r="J1015" s="901"/>
    </row>
    <row r="1016" spans="3:10" ht="12.75">
      <c r="C1016" s="901"/>
      <c r="D1016" s="902"/>
      <c r="E1016" s="901"/>
      <c r="F1016" s="901"/>
      <c r="G1016" s="901"/>
      <c r="H1016" s="901"/>
      <c r="I1016" s="901"/>
      <c r="J1016" s="901"/>
    </row>
    <row r="1017" spans="3:10" ht="12.75">
      <c r="C1017" s="901"/>
      <c r="D1017" s="902"/>
      <c r="E1017" s="901"/>
      <c r="F1017" s="901"/>
      <c r="G1017" s="901"/>
      <c r="H1017" s="901"/>
      <c r="I1017" s="901"/>
      <c r="J1017" s="901"/>
    </row>
    <row r="1018" spans="3:10" ht="12.75">
      <c r="C1018" s="901"/>
      <c r="D1018" s="902"/>
      <c r="E1018" s="901"/>
      <c r="F1018" s="901"/>
      <c r="G1018" s="901"/>
      <c r="H1018" s="901"/>
      <c r="I1018" s="901"/>
      <c r="J1018" s="901"/>
    </row>
    <row r="1019" spans="3:10" ht="12.75">
      <c r="C1019" s="901"/>
      <c r="D1019" s="902"/>
      <c r="E1019" s="901"/>
      <c r="F1019" s="901"/>
      <c r="G1019" s="901"/>
      <c r="H1019" s="901"/>
      <c r="I1019" s="901"/>
      <c r="J1019" s="901"/>
    </row>
    <row r="1020" spans="3:10" ht="12.75">
      <c r="C1020" s="901"/>
      <c r="D1020" s="902"/>
      <c r="E1020" s="901"/>
      <c r="F1020" s="901"/>
      <c r="G1020" s="901"/>
      <c r="H1020" s="901"/>
      <c r="I1020" s="901"/>
      <c r="J1020" s="901"/>
    </row>
    <row r="1021" spans="3:10" ht="12.75">
      <c r="C1021" s="901"/>
      <c r="D1021" s="902"/>
      <c r="E1021" s="901"/>
      <c r="F1021" s="901"/>
      <c r="G1021" s="901"/>
      <c r="H1021" s="901"/>
      <c r="I1021" s="901"/>
      <c r="J1021" s="901"/>
    </row>
    <row r="1022" spans="3:10" ht="12.75">
      <c r="C1022" s="901"/>
      <c r="D1022" s="902"/>
      <c r="E1022" s="901"/>
      <c r="F1022" s="901"/>
      <c r="G1022" s="901"/>
      <c r="H1022" s="901"/>
      <c r="I1022" s="901"/>
      <c r="J1022" s="901"/>
    </row>
    <row r="1023" spans="3:10" ht="12.75">
      <c r="C1023" s="901"/>
      <c r="D1023" s="902"/>
      <c r="E1023" s="901"/>
      <c r="F1023" s="901"/>
      <c r="G1023" s="901"/>
      <c r="H1023" s="901"/>
      <c r="I1023" s="901"/>
      <c r="J1023" s="901"/>
    </row>
    <row r="1024" spans="3:10" ht="12.75">
      <c r="C1024" s="901"/>
      <c r="D1024" s="902"/>
      <c r="E1024" s="901"/>
      <c r="F1024" s="901"/>
      <c r="G1024" s="901"/>
      <c r="H1024" s="901"/>
      <c r="I1024" s="901"/>
      <c r="J1024" s="901"/>
    </row>
    <row r="1025" spans="3:10" ht="12.75">
      <c r="C1025" s="901"/>
      <c r="D1025" s="902"/>
      <c r="E1025" s="901"/>
      <c r="F1025" s="901"/>
      <c r="G1025" s="901"/>
      <c r="H1025" s="901"/>
      <c r="I1025" s="901"/>
      <c r="J1025" s="901"/>
    </row>
    <row r="1026" spans="3:10" ht="12.75">
      <c r="C1026" s="901"/>
      <c r="D1026" s="902"/>
      <c r="E1026" s="901"/>
      <c r="F1026" s="901"/>
      <c r="G1026" s="901"/>
      <c r="H1026" s="901"/>
      <c r="I1026" s="901"/>
      <c r="J1026" s="901"/>
    </row>
    <row r="1027" spans="3:10" ht="12.75">
      <c r="C1027" s="901"/>
      <c r="D1027" s="902"/>
      <c r="E1027" s="901"/>
      <c r="F1027" s="901"/>
      <c r="G1027" s="901"/>
      <c r="H1027" s="901"/>
      <c r="I1027" s="901"/>
      <c r="J1027" s="901"/>
    </row>
    <row r="1028" spans="3:10" ht="12.75">
      <c r="C1028" s="901"/>
      <c r="D1028" s="902"/>
      <c r="E1028" s="901"/>
      <c r="F1028" s="901"/>
      <c r="G1028" s="901"/>
      <c r="H1028" s="901"/>
      <c r="I1028" s="901"/>
      <c r="J1028" s="901"/>
    </row>
    <row r="1029" spans="3:10" ht="12.75">
      <c r="C1029" s="901"/>
      <c r="D1029" s="902"/>
      <c r="E1029" s="901"/>
      <c r="F1029" s="901"/>
      <c r="G1029" s="901"/>
      <c r="H1029" s="901"/>
      <c r="I1029" s="901"/>
      <c r="J1029" s="901"/>
    </row>
    <row r="1030" spans="3:10" ht="12.75">
      <c r="C1030" s="901"/>
      <c r="D1030" s="902"/>
      <c r="E1030" s="901"/>
      <c r="F1030" s="901"/>
      <c r="G1030" s="901"/>
      <c r="H1030" s="901"/>
      <c r="I1030" s="901"/>
      <c r="J1030" s="901"/>
    </row>
    <row r="1031" spans="3:10" ht="12.75">
      <c r="C1031" s="901"/>
      <c r="D1031" s="902"/>
      <c r="E1031" s="901"/>
      <c r="F1031" s="901"/>
      <c r="G1031" s="901"/>
      <c r="H1031" s="901"/>
      <c r="I1031" s="901"/>
      <c r="J1031" s="901"/>
    </row>
    <row r="1032" spans="3:10" ht="12.75">
      <c r="C1032" s="901"/>
      <c r="D1032" s="902"/>
      <c r="E1032" s="901"/>
      <c r="F1032" s="901"/>
      <c r="G1032" s="901"/>
      <c r="H1032" s="901"/>
      <c r="I1032" s="901"/>
      <c r="J1032" s="901"/>
    </row>
    <row r="1033" spans="3:10" ht="12.75">
      <c r="C1033" s="901"/>
      <c r="D1033" s="902"/>
      <c r="E1033" s="901"/>
      <c r="F1033" s="901"/>
      <c r="G1033" s="901"/>
      <c r="H1033" s="901"/>
      <c r="I1033" s="901"/>
      <c r="J1033" s="901"/>
    </row>
    <row r="1034" spans="3:10" ht="12.75">
      <c r="C1034" s="901"/>
      <c r="D1034" s="902"/>
      <c r="E1034" s="901"/>
      <c r="F1034" s="901"/>
      <c r="G1034" s="901"/>
      <c r="H1034" s="901"/>
      <c r="I1034" s="901"/>
      <c r="J1034" s="901"/>
    </row>
    <row r="1035" spans="3:10" ht="12.75">
      <c r="C1035" s="901"/>
      <c r="D1035" s="902"/>
      <c r="E1035" s="901"/>
      <c r="F1035" s="901"/>
      <c r="G1035" s="901"/>
      <c r="H1035" s="901"/>
      <c r="I1035" s="901"/>
      <c r="J1035" s="901"/>
    </row>
    <row r="1036" spans="3:10" ht="12.75">
      <c r="C1036" s="901"/>
      <c r="D1036" s="902"/>
      <c r="E1036" s="901"/>
      <c r="F1036" s="901"/>
      <c r="G1036" s="901"/>
      <c r="H1036" s="901"/>
      <c r="I1036" s="901"/>
      <c r="J1036" s="901"/>
    </row>
    <row r="1037" spans="3:10" ht="12.75">
      <c r="C1037" s="901"/>
      <c r="D1037" s="902"/>
      <c r="E1037" s="901"/>
      <c r="F1037" s="901"/>
      <c r="G1037" s="901"/>
      <c r="H1037" s="901"/>
      <c r="I1037" s="901"/>
      <c r="J1037" s="901"/>
    </row>
    <row r="1038" spans="3:10" ht="12.75">
      <c r="C1038" s="901"/>
      <c r="D1038" s="902"/>
      <c r="E1038" s="901"/>
      <c r="F1038" s="901"/>
      <c r="G1038" s="901"/>
      <c r="H1038" s="901"/>
      <c r="I1038" s="901"/>
      <c r="J1038" s="901"/>
    </row>
    <row r="1039" spans="3:10" ht="12.75">
      <c r="C1039" s="901"/>
      <c r="D1039" s="902"/>
      <c r="E1039" s="901"/>
      <c r="F1039" s="901"/>
      <c r="G1039" s="901"/>
      <c r="H1039" s="901"/>
      <c r="I1039" s="901"/>
      <c r="J1039" s="901"/>
    </row>
    <row r="1040" spans="3:10" ht="12.75">
      <c r="C1040" s="901"/>
      <c r="D1040" s="902"/>
      <c r="E1040" s="901"/>
      <c r="F1040" s="901"/>
      <c r="G1040" s="901"/>
      <c r="H1040" s="901"/>
      <c r="I1040" s="901"/>
      <c r="J1040" s="901"/>
    </row>
    <row r="1041" spans="3:10" ht="12.75">
      <c r="C1041" s="901"/>
      <c r="D1041" s="902"/>
      <c r="E1041" s="901"/>
      <c r="F1041" s="901"/>
      <c r="G1041" s="901"/>
      <c r="H1041" s="901"/>
      <c r="I1041" s="901"/>
      <c r="J1041" s="901"/>
    </row>
    <row r="1042" spans="3:10" ht="12.75">
      <c r="C1042" s="901"/>
      <c r="D1042" s="902"/>
      <c r="E1042" s="901"/>
      <c r="F1042" s="901"/>
      <c r="G1042" s="901"/>
      <c r="H1042" s="901"/>
      <c r="I1042" s="901"/>
      <c r="J1042" s="901"/>
    </row>
    <row r="1043" spans="3:10" ht="12.75">
      <c r="C1043" s="901"/>
      <c r="D1043" s="902"/>
      <c r="E1043" s="901"/>
      <c r="F1043" s="901"/>
      <c r="G1043" s="901"/>
      <c r="H1043" s="901"/>
      <c r="I1043" s="901"/>
      <c r="J1043" s="901"/>
    </row>
    <row r="1044" spans="3:10" ht="12.75">
      <c r="C1044" s="901"/>
      <c r="D1044" s="902"/>
      <c r="E1044" s="901"/>
      <c r="F1044" s="901"/>
      <c r="G1044" s="901"/>
      <c r="H1044" s="901"/>
      <c r="I1044" s="901"/>
      <c r="J1044" s="901"/>
    </row>
    <row r="1045" spans="3:10" ht="12.75">
      <c r="C1045" s="901"/>
      <c r="D1045" s="902"/>
      <c r="E1045" s="901"/>
      <c r="F1045" s="901"/>
      <c r="G1045" s="901"/>
      <c r="H1045" s="901"/>
      <c r="I1045" s="901"/>
      <c r="J1045" s="901"/>
    </row>
    <row r="1046" spans="3:10" ht="12.75">
      <c r="C1046" s="901"/>
      <c r="D1046" s="902"/>
      <c r="E1046" s="901"/>
      <c r="F1046" s="901"/>
      <c r="G1046" s="901"/>
      <c r="H1046" s="901"/>
      <c r="I1046" s="901"/>
      <c r="J1046" s="901"/>
    </row>
    <row r="1047" spans="3:10" ht="12.75">
      <c r="C1047" s="901"/>
      <c r="D1047" s="902"/>
      <c r="E1047" s="901"/>
      <c r="F1047" s="901"/>
      <c r="G1047" s="901"/>
      <c r="H1047" s="901"/>
      <c r="I1047" s="901"/>
      <c r="J1047" s="901"/>
    </row>
    <row r="1048" spans="3:10" ht="12.75">
      <c r="C1048" s="901"/>
      <c r="D1048" s="902"/>
      <c r="E1048" s="901"/>
      <c r="F1048" s="901"/>
      <c r="G1048" s="901"/>
      <c r="H1048" s="901"/>
      <c r="I1048" s="901"/>
      <c r="J1048" s="901"/>
    </row>
    <row r="1049" spans="3:10" ht="12.75">
      <c r="C1049" s="901"/>
      <c r="D1049" s="902"/>
      <c r="E1049" s="901"/>
      <c r="F1049" s="901"/>
      <c r="G1049" s="901"/>
      <c r="H1049" s="901"/>
      <c r="I1049" s="901"/>
      <c r="J1049" s="901"/>
    </row>
    <row r="1050" spans="3:10" ht="12.75">
      <c r="C1050" s="901"/>
      <c r="D1050" s="902"/>
      <c r="E1050" s="901"/>
      <c r="F1050" s="901"/>
      <c r="G1050" s="901"/>
      <c r="H1050" s="901"/>
      <c r="I1050" s="901"/>
      <c r="J1050" s="901"/>
    </row>
    <row r="1051" spans="3:10" ht="12.75">
      <c r="C1051" s="901"/>
      <c r="D1051" s="902"/>
      <c r="E1051" s="901"/>
      <c r="F1051" s="901"/>
      <c r="G1051" s="901"/>
      <c r="H1051" s="901"/>
      <c r="I1051" s="901"/>
      <c r="J1051" s="901"/>
    </row>
    <row r="1052" spans="3:10" ht="12.75">
      <c r="C1052" s="901"/>
      <c r="D1052" s="902"/>
      <c r="E1052" s="901"/>
      <c r="F1052" s="901"/>
      <c r="G1052" s="901"/>
      <c r="H1052" s="901"/>
      <c r="I1052" s="901"/>
      <c r="J1052" s="901"/>
    </row>
    <row r="1053" spans="3:10" ht="12.75">
      <c r="C1053" s="901"/>
      <c r="D1053" s="902"/>
      <c r="E1053" s="901"/>
      <c r="F1053" s="901"/>
      <c r="G1053" s="901"/>
      <c r="H1053" s="901"/>
      <c r="I1053" s="901"/>
      <c r="J1053" s="901"/>
    </row>
    <row r="1054" spans="3:10" ht="12.75">
      <c r="C1054" s="901"/>
      <c r="D1054" s="902"/>
      <c r="E1054" s="901"/>
      <c r="F1054" s="901"/>
      <c r="G1054" s="901"/>
      <c r="H1054" s="901"/>
      <c r="I1054" s="901"/>
      <c r="J1054" s="901"/>
    </row>
    <row r="1055" spans="3:10" ht="12.75">
      <c r="C1055" s="901"/>
      <c r="D1055" s="902"/>
      <c r="E1055" s="901"/>
      <c r="F1055" s="901"/>
      <c r="G1055" s="901"/>
      <c r="H1055" s="901"/>
      <c r="I1055" s="901"/>
      <c r="J1055" s="901"/>
    </row>
    <row r="1056" spans="3:10" ht="12.75">
      <c r="C1056" s="901"/>
      <c r="D1056" s="902"/>
      <c r="E1056" s="901"/>
      <c r="F1056" s="901"/>
      <c r="G1056" s="901"/>
      <c r="H1056" s="901"/>
      <c r="I1056" s="901"/>
      <c r="J1056" s="901"/>
    </row>
    <row r="1057" spans="3:10" ht="12.75">
      <c r="C1057" s="901"/>
      <c r="D1057" s="902"/>
      <c r="E1057" s="901"/>
      <c r="F1057" s="901"/>
      <c r="G1057" s="901"/>
      <c r="H1057" s="901"/>
      <c r="I1057" s="901"/>
      <c r="J1057" s="901"/>
    </row>
    <row r="1058" spans="3:10" ht="12.75">
      <c r="C1058" s="901"/>
      <c r="D1058" s="902"/>
      <c r="E1058" s="901"/>
      <c r="F1058" s="901"/>
      <c r="G1058" s="901"/>
      <c r="H1058" s="901"/>
      <c r="I1058" s="901"/>
      <c r="J1058" s="901"/>
    </row>
    <row r="1059" spans="3:10" ht="12.75">
      <c r="C1059" s="901"/>
      <c r="D1059" s="902"/>
      <c r="E1059" s="901"/>
      <c r="F1059" s="901"/>
      <c r="G1059" s="901"/>
      <c r="H1059" s="901"/>
      <c r="I1059" s="901"/>
      <c r="J1059" s="901"/>
    </row>
    <row r="1060" spans="3:10" ht="12.75">
      <c r="C1060" s="901"/>
      <c r="D1060" s="902"/>
      <c r="E1060" s="901"/>
      <c r="F1060" s="901"/>
      <c r="G1060" s="901"/>
      <c r="H1060" s="901"/>
      <c r="I1060" s="901"/>
      <c r="J1060" s="901"/>
    </row>
    <row r="1061" spans="3:10" ht="12.75">
      <c r="C1061" s="901"/>
      <c r="D1061" s="902"/>
      <c r="E1061" s="901"/>
      <c r="F1061" s="901"/>
      <c r="G1061" s="901"/>
      <c r="H1061" s="901"/>
      <c r="I1061" s="901"/>
      <c r="J1061" s="901"/>
    </row>
    <row r="1062" spans="3:10" ht="12.75">
      <c r="C1062" s="901"/>
      <c r="D1062" s="902"/>
      <c r="E1062" s="901"/>
      <c r="F1062" s="901"/>
      <c r="G1062" s="901"/>
      <c r="H1062" s="901"/>
      <c r="I1062" s="901"/>
      <c r="J1062" s="901"/>
    </row>
    <row r="1063" spans="3:10" ht="12.75">
      <c r="C1063" s="901"/>
      <c r="D1063" s="902"/>
      <c r="E1063" s="901"/>
      <c r="F1063" s="901"/>
      <c r="G1063" s="901"/>
      <c r="H1063" s="901"/>
      <c r="I1063" s="901"/>
      <c r="J1063" s="901"/>
    </row>
    <row r="1064" spans="3:10" ht="12.75">
      <c r="C1064" s="901"/>
      <c r="D1064" s="902"/>
      <c r="E1064" s="901"/>
      <c r="F1064" s="901"/>
      <c r="G1064" s="901"/>
      <c r="H1064" s="901"/>
      <c r="I1064" s="901"/>
      <c r="J1064" s="901"/>
    </row>
    <row r="1065" spans="3:10" ht="12.75">
      <c r="C1065" s="901"/>
      <c r="D1065" s="902"/>
      <c r="E1065" s="901"/>
      <c r="F1065" s="901"/>
      <c r="G1065" s="901"/>
      <c r="H1065" s="901"/>
      <c r="I1065" s="901"/>
      <c r="J1065" s="901"/>
    </row>
    <row r="1066" spans="3:10" ht="12.75">
      <c r="C1066" s="901"/>
      <c r="D1066" s="902"/>
      <c r="E1066" s="901"/>
      <c r="F1066" s="901"/>
      <c r="G1066" s="901"/>
      <c r="H1066" s="901"/>
      <c r="I1066" s="901"/>
      <c r="J1066" s="901"/>
    </row>
    <row r="1067" spans="3:10" ht="12.75">
      <c r="C1067" s="901"/>
      <c r="D1067" s="902"/>
      <c r="E1067" s="901"/>
      <c r="F1067" s="901"/>
      <c r="G1067" s="901"/>
      <c r="H1067" s="901"/>
      <c r="I1067" s="901"/>
      <c r="J1067" s="901"/>
    </row>
    <row r="1068" spans="3:10" ht="12.75">
      <c r="C1068" s="901"/>
      <c r="D1068" s="902"/>
      <c r="E1068" s="901"/>
      <c r="F1068" s="901"/>
      <c r="G1068" s="901"/>
      <c r="H1068" s="901"/>
      <c r="I1068" s="901"/>
      <c r="J1068" s="901"/>
    </row>
    <row r="1069" spans="3:10" ht="12.75">
      <c r="C1069" s="901"/>
      <c r="D1069" s="902"/>
      <c r="E1069" s="901"/>
      <c r="F1069" s="901"/>
      <c r="G1069" s="901"/>
      <c r="H1069" s="901"/>
      <c r="I1069" s="901"/>
      <c r="J1069" s="901"/>
    </row>
    <row r="1070" spans="3:10" ht="12.75">
      <c r="C1070" s="901"/>
      <c r="D1070" s="902"/>
      <c r="E1070" s="901"/>
      <c r="F1070" s="901"/>
      <c r="G1070" s="901"/>
      <c r="H1070" s="901"/>
      <c r="I1070" s="901"/>
      <c r="J1070" s="901"/>
    </row>
    <row r="1071" spans="3:10" ht="12.75">
      <c r="C1071" s="901"/>
      <c r="D1071" s="902"/>
      <c r="E1071" s="901"/>
      <c r="F1071" s="901"/>
      <c r="G1071" s="901"/>
      <c r="H1071" s="901"/>
      <c r="I1071" s="901"/>
      <c r="J1071" s="901"/>
    </row>
    <row r="1072" spans="3:10" ht="12.75">
      <c r="C1072" s="901"/>
      <c r="D1072" s="902"/>
      <c r="E1072" s="901"/>
      <c r="F1072" s="901"/>
      <c r="G1072" s="901"/>
      <c r="H1072" s="901"/>
      <c r="I1072" s="901"/>
      <c r="J1072" s="901"/>
    </row>
    <row r="1073" spans="3:10" ht="12.75">
      <c r="C1073" s="901"/>
      <c r="D1073" s="902"/>
      <c r="E1073" s="901"/>
      <c r="F1073" s="901"/>
      <c r="G1073" s="901"/>
      <c r="H1073" s="901"/>
      <c r="I1073" s="901"/>
      <c r="J1073" s="901"/>
    </row>
    <row r="1074" spans="3:10" ht="12.75">
      <c r="C1074" s="901"/>
      <c r="D1074" s="902"/>
      <c r="E1074" s="901"/>
      <c r="F1074" s="901"/>
      <c r="G1074" s="901"/>
      <c r="H1074" s="901"/>
      <c r="I1074" s="901"/>
      <c r="J1074" s="901"/>
    </row>
    <row r="1075" spans="3:10" ht="12.75">
      <c r="C1075" s="901"/>
      <c r="D1075" s="902"/>
      <c r="E1075" s="901"/>
      <c r="F1075" s="901"/>
      <c r="G1075" s="901"/>
      <c r="H1075" s="901"/>
      <c r="I1075" s="901"/>
      <c r="J1075" s="901"/>
    </row>
    <row r="1076" spans="3:10" ht="12.75">
      <c r="C1076" s="901"/>
      <c r="D1076" s="902"/>
      <c r="E1076" s="901"/>
      <c r="F1076" s="901"/>
      <c r="G1076" s="901"/>
      <c r="H1076" s="901"/>
      <c r="I1076" s="901"/>
      <c r="J1076" s="901"/>
    </row>
    <row r="1077" spans="3:10" ht="12.75">
      <c r="C1077" s="901"/>
      <c r="D1077" s="902"/>
      <c r="E1077" s="901"/>
      <c r="F1077" s="901"/>
      <c r="G1077" s="901"/>
      <c r="H1077" s="901"/>
      <c r="I1077" s="901"/>
      <c r="J1077" s="901"/>
    </row>
    <row r="1078" spans="3:10" ht="12.75">
      <c r="C1078" s="901"/>
      <c r="D1078" s="902"/>
      <c r="E1078" s="901"/>
      <c r="F1078" s="901"/>
      <c r="G1078" s="901"/>
      <c r="H1078" s="901"/>
      <c r="I1078" s="901"/>
      <c r="J1078" s="901"/>
    </row>
    <row r="1079" spans="3:10" ht="12.75">
      <c r="C1079" s="901"/>
      <c r="D1079" s="902"/>
      <c r="E1079" s="901"/>
      <c r="F1079" s="901"/>
      <c r="G1079" s="901"/>
      <c r="H1079" s="901"/>
      <c r="I1079" s="901"/>
      <c r="J1079" s="901"/>
    </row>
    <row r="1080" spans="3:10" ht="12.75">
      <c r="C1080" s="901"/>
      <c r="D1080" s="902"/>
      <c r="E1080" s="901"/>
      <c r="F1080" s="901"/>
      <c r="G1080" s="901"/>
      <c r="H1080" s="901"/>
      <c r="I1080" s="901"/>
      <c r="J1080" s="901"/>
    </row>
    <row r="1081" spans="3:10" ht="12.75">
      <c r="C1081" s="901"/>
      <c r="D1081" s="902"/>
      <c r="E1081" s="901"/>
      <c r="F1081" s="901"/>
      <c r="G1081" s="901"/>
      <c r="H1081" s="901"/>
      <c r="I1081" s="901"/>
      <c r="J1081" s="901"/>
    </row>
    <row r="1082" spans="3:10" ht="12.75">
      <c r="C1082" s="901"/>
      <c r="D1082" s="902"/>
      <c r="E1082" s="901"/>
      <c r="F1082" s="901"/>
      <c r="G1082" s="901"/>
      <c r="H1082" s="901"/>
      <c r="I1082" s="901"/>
      <c r="J1082" s="901"/>
    </row>
    <row r="1083" spans="3:10" ht="12.75">
      <c r="C1083" s="901"/>
      <c r="D1083" s="902"/>
      <c r="E1083" s="901"/>
      <c r="F1083" s="901"/>
      <c r="G1083" s="901"/>
      <c r="H1083" s="901"/>
      <c r="I1083" s="901"/>
      <c r="J1083" s="901"/>
    </row>
    <row r="1084" spans="3:10" ht="12.75">
      <c r="C1084" s="901"/>
      <c r="D1084" s="902"/>
      <c r="E1084" s="901"/>
      <c r="F1084" s="901"/>
      <c r="G1084" s="901"/>
      <c r="H1084" s="901"/>
      <c r="I1084" s="901"/>
      <c r="J1084" s="901"/>
    </row>
    <row r="1085" spans="3:10" ht="12.75">
      <c r="C1085" s="901"/>
      <c r="D1085" s="902"/>
      <c r="E1085" s="901"/>
      <c r="F1085" s="901"/>
      <c r="G1085" s="901"/>
      <c r="H1085" s="901"/>
      <c r="I1085" s="901"/>
      <c r="J1085" s="901"/>
    </row>
    <row r="1086" spans="3:10" ht="12.75">
      <c r="C1086" s="901"/>
      <c r="D1086" s="902"/>
      <c r="E1086" s="901"/>
      <c r="F1086" s="901"/>
      <c r="G1086" s="901"/>
      <c r="H1086" s="901"/>
      <c r="I1086" s="901"/>
      <c r="J1086" s="901"/>
    </row>
    <row r="1087" spans="3:10" ht="12.75">
      <c r="C1087" s="901"/>
      <c r="D1087" s="902"/>
      <c r="E1087" s="901"/>
      <c r="F1087" s="901"/>
      <c r="G1087" s="901"/>
      <c r="H1087" s="901"/>
      <c r="I1087" s="901"/>
      <c r="J1087" s="901"/>
    </row>
    <row r="1088" spans="3:10" ht="12.75">
      <c r="C1088" s="901"/>
      <c r="D1088" s="902"/>
      <c r="E1088" s="901"/>
      <c r="F1088" s="901"/>
      <c r="G1088" s="901"/>
      <c r="H1088" s="901"/>
      <c r="I1088" s="901"/>
      <c r="J1088" s="901"/>
    </row>
    <row r="1089" spans="3:10" ht="12.75">
      <c r="C1089" s="901"/>
      <c r="D1089" s="902"/>
      <c r="E1089" s="901"/>
      <c r="F1089" s="901"/>
      <c r="G1089" s="901"/>
      <c r="H1089" s="901"/>
      <c r="I1089" s="901"/>
      <c r="J1089" s="901"/>
    </row>
    <row r="1090" spans="3:10" ht="12.75">
      <c r="C1090" s="901"/>
      <c r="D1090" s="902"/>
      <c r="E1090" s="901"/>
      <c r="F1090" s="901"/>
      <c r="G1090" s="901"/>
      <c r="H1090" s="901"/>
      <c r="I1090" s="901"/>
      <c r="J1090" s="901"/>
    </row>
    <row r="1091" spans="3:10" ht="12.75">
      <c r="C1091" s="901"/>
      <c r="D1091" s="902"/>
      <c r="E1091" s="901"/>
      <c r="F1091" s="901"/>
      <c r="G1091" s="901"/>
      <c r="H1091" s="901"/>
      <c r="I1091" s="901"/>
      <c r="J1091" s="901"/>
    </row>
    <row r="1092" spans="3:10" ht="12.75">
      <c r="C1092" s="901"/>
      <c r="D1092" s="902"/>
      <c r="E1092" s="901"/>
      <c r="F1092" s="901"/>
      <c r="G1092" s="901"/>
      <c r="H1092" s="901"/>
      <c r="I1092" s="901"/>
      <c r="J1092" s="901"/>
    </row>
    <row r="1093" spans="3:10" ht="12.75">
      <c r="C1093" s="901"/>
      <c r="D1093" s="902"/>
      <c r="E1093" s="901"/>
      <c r="F1093" s="901"/>
      <c r="G1093" s="901"/>
      <c r="H1093" s="901"/>
      <c r="I1093" s="901"/>
      <c r="J1093" s="901"/>
    </row>
    <row r="1094" spans="3:10" ht="12.75">
      <c r="C1094" s="901"/>
      <c r="D1094" s="902"/>
      <c r="E1094" s="901"/>
      <c r="F1094" s="901"/>
      <c r="G1094" s="901"/>
      <c r="H1094" s="901"/>
      <c r="I1094" s="901"/>
      <c r="J1094" s="901"/>
    </row>
    <row r="1095" spans="3:10" ht="12.75">
      <c r="C1095" s="901"/>
      <c r="D1095" s="902"/>
      <c r="E1095" s="901"/>
      <c r="F1095" s="901"/>
      <c r="G1095" s="901"/>
      <c r="H1095" s="901"/>
      <c r="I1095" s="901"/>
      <c r="J1095" s="901"/>
    </row>
    <row r="1096" spans="3:10" ht="12.75">
      <c r="C1096" s="901"/>
      <c r="D1096" s="902"/>
      <c r="E1096" s="901"/>
      <c r="F1096" s="901"/>
      <c r="G1096" s="901"/>
      <c r="H1096" s="901"/>
      <c r="I1096" s="901"/>
      <c r="J1096" s="901"/>
    </row>
    <row r="1097" spans="3:10" ht="12.75">
      <c r="C1097" s="901"/>
      <c r="D1097" s="902"/>
      <c r="E1097" s="901"/>
      <c r="F1097" s="901"/>
      <c r="G1097" s="901"/>
      <c r="H1097" s="901"/>
      <c r="I1097" s="901"/>
      <c r="J1097" s="901"/>
    </row>
    <row r="1098" spans="3:10" ht="12.75">
      <c r="C1098" s="901"/>
      <c r="D1098" s="902"/>
      <c r="E1098" s="901"/>
      <c r="F1098" s="901"/>
      <c r="G1098" s="901"/>
      <c r="H1098" s="901"/>
      <c r="I1098" s="901"/>
      <c r="J1098" s="901"/>
    </row>
    <row r="1099" spans="3:10" ht="12.75">
      <c r="C1099" s="901"/>
      <c r="D1099" s="902"/>
      <c r="E1099" s="901"/>
      <c r="F1099" s="901"/>
      <c r="G1099" s="901"/>
      <c r="H1099" s="901"/>
      <c r="I1099" s="901"/>
      <c r="J1099" s="901"/>
    </row>
    <row r="1100" spans="3:10" ht="12.75">
      <c r="C1100" s="901"/>
      <c r="D1100" s="902"/>
      <c r="E1100" s="901"/>
      <c r="F1100" s="901"/>
      <c r="G1100" s="901"/>
      <c r="H1100" s="901"/>
      <c r="I1100" s="901"/>
      <c r="J1100" s="901"/>
    </row>
    <row r="1101" spans="3:10" ht="12.75">
      <c r="C1101" s="901"/>
      <c r="D1101" s="902"/>
      <c r="E1101" s="901"/>
      <c r="F1101" s="901"/>
      <c r="G1101" s="901"/>
      <c r="H1101" s="901"/>
      <c r="I1101" s="901"/>
      <c r="J1101" s="901"/>
    </row>
    <row r="1102" spans="3:10" ht="12.75">
      <c r="C1102" s="901"/>
      <c r="D1102" s="902"/>
      <c r="E1102" s="901"/>
      <c r="F1102" s="901"/>
      <c r="G1102" s="901"/>
      <c r="H1102" s="901"/>
      <c r="I1102" s="901"/>
      <c r="J1102" s="901"/>
    </row>
    <row r="1103" spans="3:10" ht="12.75">
      <c r="C1103" s="901"/>
      <c r="D1103" s="902"/>
      <c r="E1103" s="901"/>
      <c r="F1103" s="901"/>
      <c r="G1103" s="901"/>
      <c r="H1103" s="901"/>
      <c r="I1103" s="901"/>
      <c r="J1103" s="901"/>
    </row>
    <row r="1104" spans="3:10" ht="12.75">
      <c r="C1104" s="901"/>
      <c r="D1104" s="902"/>
      <c r="E1104" s="901"/>
      <c r="F1104" s="901"/>
      <c r="G1104" s="901"/>
      <c r="H1104" s="901"/>
      <c r="I1104" s="901"/>
      <c r="J1104" s="901"/>
    </row>
    <row r="1105" spans="3:10" ht="12.75">
      <c r="C1105" s="901"/>
      <c r="D1105" s="902"/>
      <c r="E1105" s="901"/>
      <c r="F1105" s="901"/>
      <c r="G1105" s="901"/>
      <c r="H1105" s="901"/>
      <c r="I1105" s="901"/>
      <c r="J1105" s="901"/>
    </row>
    <row r="1106" spans="3:10" ht="12.75">
      <c r="C1106" s="901"/>
      <c r="D1106" s="902"/>
      <c r="E1106" s="901"/>
      <c r="F1106" s="901"/>
      <c r="G1106" s="901"/>
      <c r="H1106" s="901"/>
      <c r="I1106" s="901"/>
      <c r="J1106" s="901"/>
    </row>
    <row r="1107" spans="3:10" ht="12.75">
      <c r="C1107" s="901"/>
      <c r="D1107" s="902"/>
      <c r="E1107" s="901"/>
      <c r="F1107" s="901"/>
      <c r="G1107" s="901"/>
      <c r="H1107" s="901"/>
      <c r="I1107" s="901"/>
      <c r="J1107" s="901"/>
    </row>
    <row r="1108" spans="3:10" ht="12.75">
      <c r="C1108" s="901"/>
      <c r="D1108" s="902"/>
      <c r="E1108" s="901"/>
      <c r="F1108" s="901"/>
      <c r="G1108" s="901"/>
      <c r="H1108" s="901"/>
      <c r="I1108" s="901"/>
      <c r="J1108" s="901"/>
    </row>
    <row r="1109" spans="3:10" ht="12.75">
      <c r="C1109" s="901"/>
      <c r="D1109" s="902"/>
      <c r="E1109" s="901"/>
      <c r="F1109" s="901"/>
      <c r="G1109" s="901"/>
      <c r="H1109" s="901"/>
      <c r="I1109" s="901"/>
      <c r="J1109" s="901"/>
    </row>
    <row r="1110" spans="3:10" ht="12.75">
      <c r="C1110" s="901"/>
      <c r="D1110" s="902"/>
      <c r="E1110" s="901"/>
      <c r="F1110" s="901"/>
      <c r="G1110" s="901"/>
      <c r="H1110" s="901"/>
      <c r="I1110" s="901"/>
      <c r="J1110" s="901"/>
    </row>
    <row r="1111" spans="3:10" ht="12.75">
      <c r="C1111" s="901"/>
      <c r="D1111" s="902"/>
      <c r="E1111" s="901"/>
      <c r="F1111" s="901"/>
      <c r="G1111" s="901"/>
      <c r="H1111" s="901"/>
      <c r="I1111" s="901"/>
      <c r="J1111" s="901"/>
    </row>
    <row r="1112" spans="3:10" ht="12.75">
      <c r="C1112" s="901"/>
      <c r="D1112" s="902"/>
      <c r="E1112" s="901"/>
      <c r="F1112" s="901"/>
      <c r="G1112" s="901"/>
      <c r="H1112" s="901"/>
      <c r="I1112" s="901"/>
      <c r="J1112" s="901"/>
    </row>
    <row r="1113" spans="3:10" ht="12.75">
      <c r="C1113" s="901"/>
      <c r="D1113" s="902"/>
      <c r="E1113" s="901"/>
      <c r="F1113" s="901"/>
      <c r="G1113" s="901"/>
      <c r="H1113" s="901"/>
      <c r="I1113" s="901"/>
      <c r="J1113" s="901"/>
    </row>
    <row r="1114" spans="3:10" ht="12.75">
      <c r="C1114" s="901"/>
      <c r="D1114" s="902"/>
      <c r="E1114" s="901"/>
      <c r="F1114" s="901"/>
      <c r="G1114" s="901"/>
      <c r="H1114" s="901"/>
      <c r="I1114" s="901"/>
      <c r="J1114" s="901"/>
    </row>
    <row r="1115" spans="3:10" ht="12.75">
      <c r="C1115" s="901"/>
      <c r="D1115" s="902"/>
      <c r="E1115" s="901"/>
      <c r="F1115" s="901"/>
      <c r="G1115" s="901"/>
      <c r="H1115" s="901"/>
      <c r="I1115" s="901"/>
      <c r="J1115" s="901"/>
    </row>
    <row r="1116" spans="3:10" ht="12.75">
      <c r="C1116" s="901"/>
      <c r="D1116" s="902"/>
      <c r="E1116" s="901"/>
      <c r="F1116" s="901"/>
      <c r="G1116" s="901"/>
      <c r="H1116" s="901"/>
      <c r="I1116" s="901"/>
      <c r="J1116" s="901"/>
    </row>
    <row r="1117" spans="3:10" ht="12.75">
      <c r="C1117" s="901"/>
      <c r="D1117" s="902"/>
      <c r="E1117" s="901"/>
      <c r="F1117" s="901"/>
      <c r="G1117" s="901"/>
      <c r="H1117" s="901"/>
      <c r="I1117" s="901"/>
      <c r="J1117" s="901"/>
    </row>
    <row r="1118" spans="3:10" ht="12.75">
      <c r="C1118" s="901"/>
      <c r="D1118" s="902"/>
      <c r="E1118" s="901"/>
      <c r="F1118" s="901"/>
      <c r="G1118" s="901"/>
      <c r="H1118" s="901"/>
      <c r="I1118" s="901"/>
      <c r="J1118" s="901"/>
    </row>
    <row r="1119" spans="3:10" ht="12.75">
      <c r="C1119" s="901"/>
      <c r="D1119" s="902"/>
      <c r="E1119" s="901"/>
      <c r="F1119" s="901"/>
      <c r="G1119" s="901"/>
      <c r="H1119" s="901"/>
      <c r="I1119" s="901"/>
      <c r="J1119" s="901"/>
    </row>
    <row r="1120" spans="3:10" ht="12.75">
      <c r="C1120" s="901"/>
      <c r="D1120" s="902"/>
      <c r="E1120" s="901"/>
      <c r="F1120" s="901"/>
      <c r="G1120" s="901"/>
      <c r="H1120" s="901"/>
      <c r="I1120" s="901"/>
      <c r="J1120" s="901"/>
    </row>
    <row r="1121" spans="3:10" ht="12.75">
      <c r="C1121" s="901"/>
      <c r="D1121" s="902"/>
      <c r="E1121" s="901"/>
      <c r="F1121" s="901"/>
      <c r="G1121" s="901"/>
      <c r="H1121" s="901"/>
      <c r="I1121" s="901"/>
      <c r="J1121" s="901"/>
    </row>
    <row r="1122" spans="3:10" ht="12.75">
      <c r="C1122" s="901"/>
      <c r="D1122" s="902"/>
      <c r="E1122" s="901"/>
      <c r="F1122" s="901"/>
      <c r="G1122" s="901"/>
      <c r="H1122" s="901"/>
      <c r="I1122" s="901"/>
      <c r="J1122" s="901"/>
    </row>
    <row r="1123" spans="3:10" ht="12.75">
      <c r="C1123" s="901"/>
      <c r="D1123" s="902"/>
      <c r="E1123" s="901"/>
      <c r="F1123" s="901"/>
      <c r="G1123" s="901"/>
      <c r="H1123" s="901"/>
      <c r="I1123" s="901"/>
      <c r="J1123" s="901"/>
    </row>
    <row r="1124" spans="3:10" ht="12.75">
      <c r="C1124" s="901"/>
      <c r="D1124" s="902"/>
      <c r="E1124" s="901"/>
      <c r="F1124" s="901"/>
      <c r="G1124" s="901"/>
      <c r="H1124" s="901"/>
      <c r="I1124" s="901"/>
      <c r="J1124" s="901"/>
    </row>
    <row r="1125" spans="3:10" ht="12.75">
      <c r="C1125" s="901"/>
      <c r="D1125" s="902"/>
      <c r="E1125" s="901"/>
      <c r="F1125" s="901"/>
      <c r="G1125" s="901"/>
      <c r="H1125" s="901"/>
      <c r="I1125" s="901"/>
      <c r="J1125" s="901"/>
    </row>
    <row r="1126" spans="3:10" ht="12.75">
      <c r="C1126" s="901"/>
      <c r="D1126" s="902"/>
      <c r="E1126" s="901"/>
      <c r="F1126" s="901"/>
      <c r="G1126" s="901"/>
      <c r="H1126" s="901"/>
      <c r="I1126" s="901"/>
      <c r="J1126" s="901"/>
    </row>
    <row r="1127" spans="3:10" ht="12.75">
      <c r="C1127" s="901"/>
      <c r="D1127" s="902"/>
      <c r="E1127" s="901"/>
      <c r="F1127" s="901"/>
      <c r="G1127" s="901"/>
      <c r="H1127" s="901"/>
      <c r="I1127" s="901"/>
      <c r="J1127" s="901"/>
    </row>
    <row r="1128" spans="3:10" ht="12.75">
      <c r="C1128" s="901"/>
      <c r="D1128" s="902"/>
      <c r="E1128" s="901"/>
      <c r="F1128" s="901"/>
      <c r="G1128" s="901"/>
      <c r="H1128" s="901"/>
      <c r="I1128" s="901"/>
      <c r="J1128" s="901"/>
    </row>
    <row r="1129" spans="3:10" ht="12.75">
      <c r="C1129" s="901"/>
      <c r="D1129" s="902"/>
      <c r="E1129" s="901"/>
      <c r="F1129" s="901"/>
      <c r="G1129" s="901"/>
      <c r="H1129" s="901"/>
      <c r="I1129" s="901"/>
      <c r="J1129" s="901"/>
    </row>
    <row r="1130" spans="3:10" ht="12.75">
      <c r="C1130" s="901"/>
      <c r="D1130" s="902"/>
      <c r="E1130" s="901"/>
      <c r="F1130" s="901"/>
      <c r="G1130" s="901"/>
      <c r="H1130" s="901"/>
      <c r="I1130" s="901"/>
      <c r="J1130" s="901"/>
    </row>
    <row r="1131" spans="3:10" ht="12.75">
      <c r="C1131" s="901"/>
      <c r="D1131" s="902"/>
      <c r="E1131" s="901"/>
      <c r="F1131" s="901"/>
      <c r="G1131" s="901"/>
      <c r="H1131" s="901"/>
      <c r="I1131" s="901"/>
      <c r="J1131" s="901"/>
    </row>
    <row r="1132" spans="3:10" ht="12.75">
      <c r="C1132" s="901"/>
      <c r="D1132" s="902"/>
      <c r="E1132" s="901"/>
      <c r="F1132" s="901"/>
      <c r="G1132" s="901"/>
      <c r="H1132" s="901"/>
      <c r="I1132" s="901"/>
      <c r="J1132" s="901"/>
    </row>
    <row r="1133" spans="3:10" ht="12.75">
      <c r="C1133" s="901"/>
      <c r="D1133" s="902"/>
      <c r="E1133" s="901"/>
      <c r="F1133" s="901"/>
      <c r="G1133" s="901"/>
      <c r="H1133" s="901"/>
      <c r="I1133" s="901"/>
      <c r="J1133" s="901"/>
    </row>
    <row r="1134" spans="3:10" ht="12.75">
      <c r="C1134" s="901"/>
      <c r="D1134" s="902"/>
      <c r="E1134" s="901"/>
      <c r="F1134" s="901"/>
      <c r="G1134" s="901"/>
      <c r="H1134" s="901"/>
      <c r="I1134" s="901"/>
      <c r="J1134" s="901"/>
    </row>
    <row r="1135" spans="3:10" ht="12.75">
      <c r="C1135" s="901"/>
      <c r="D1135" s="902"/>
      <c r="E1135" s="901"/>
      <c r="F1135" s="901"/>
      <c r="G1135" s="901"/>
      <c r="H1135" s="901"/>
      <c r="I1135" s="901"/>
      <c r="J1135" s="901"/>
    </row>
    <row r="1136" spans="3:10" ht="12.75">
      <c r="C1136" s="901"/>
      <c r="D1136" s="902"/>
      <c r="E1136" s="901"/>
      <c r="F1136" s="901"/>
      <c r="G1136" s="901"/>
      <c r="H1136" s="901"/>
      <c r="I1136" s="901"/>
      <c r="J1136" s="901"/>
    </row>
    <row r="1137" spans="3:10" ht="12.75">
      <c r="C1137" s="901"/>
      <c r="D1137" s="902"/>
      <c r="E1137" s="901"/>
      <c r="F1137" s="901"/>
      <c r="G1137" s="901"/>
      <c r="H1137" s="901"/>
      <c r="I1137" s="901"/>
      <c r="J1137" s="901"/>
    </row>
    <row r="1138" spans="3:10" ht="12.75">
      <c r="C1138" s="901"/>
      <c r="D1138" s="902"/>
      <c r="E1138" s="901"/>
      <c r="F1138" s="901"/>
      <c r="G1138" s="901"/>
      <c r="H1138" s="901"/>
      <c r="I1138" s="901"/>
      <c r="J1138" s="901"/>
    </row>
    <row r="1139" spans="3:10" ht="12.75">
      <c r="C1139" s="901"/>
      <c r="D1139" s="902"/>
      <c r="E1139" s="901"/>
      <c r="F1139" s="901"/>
      <c r="G1139" s="901"/>
      <c r="H1139" s="901"/>
      <c r="I1139" s="901"/>
      <c r="J1139" s="901"/>
    </row>
    <row r="1140" spans="3:10" ht="12.75">
      <c r="C1140" s="901"/>
      <c r="D1140" s="902"/>
      <c r="E1140" s="901"/>
      <c r="F1140" s="901"/>
      <c r="G1140" s="901"/>
      <c r="H1140" s="901"/>
      <c r="I1140" s="901"/>
      <c r="J1140" s="901"/>
    </row>
    <row r="1141" spans="3:10" ht="12.75">
      <c r="C1141" s="901"/>
      <c r="D1141" s="902"/>
      <c r="E1141" s="901"/>
      <c r="F1141" s="901"/>
      <c r="G1141" s="901"/>
      <c r="H1141" s="901"/>
      <c r="I1141" s="901"/>
      <c r="J1141" s="901"/>
    </row>
    <row r="1142" spans="3:10" ht="12.75">
      <c r="C1142" s="901"/>
      <c r="D1142" s="902"/>
      <c r="E1142" s="901"/>
      <c r="F1142" s="901"/>
      <c r="G1142" s="901"/>
      <c r="H1142" s="901"/>
      <c r="I1142" s="901"/>
      <c r="J1142" s="901"/>
    </row>
    <row r="1143" spans="3:10" ht="12.75">
      <c r="C1143" s="901"/>
      <c r="D1143" s="902"/>
      <c r="E1143" s="901"/>
      <c r="F1143" s="901"/>
      <c r="G1143" s="901"/>
      <c r="H1143" s="901"/>
      <c r="I1143" s="901"/>
      <c r="J1143" s="901"/>
    </row>
    <row r="1144" spans="3:10" ht="12.75">
      <c r="C1144" s="901"/>
      <c r="D1144" s="902"/>
      <c r="E1144" s="901"/>
      <c r="F1144" s="901"/>
      <c r="G1144" s="901"/>
      <c r="H1144" s="901"/>
      <c r="I1144" s="901"/>
      <c r="J1144" s="901"/>
    </row>
    <row r="1145" spans="3:10" ht="12.75">
      <c r="C1145" s="901"/>
      <c r="D1145" s="902"/>
      <c r="E1145" s="901"/>
      <c r="F1145" s="901"/>
      <c r="G1145" s="901"/>
      <c r="H1145" s="901"/>
      <c r="I1145" s="901"/>
      <c r="J1145" s="901"/>
    </row>
    <row r="1146" spans="3:10" ht="12.75">
      <c r="C1146" s="901"/>
      <c r="D1146" s="902"/>
      <c r="E1146" s="901"/>
      <c r="F1146" s="901"/>
      <c r="G1146" s="901"/>
      <c r="H1146" s="901"/>
      <c r="I1146" s="901"/>
      <c r="J1146" s="901"/>
    </row>
    <row r="1147" spans="3:10" ht="12.75">
      <c r="C1147" s="901"/>
      <c r="D1147" s="902"/>
      <c r="E1147" s="901"/>
      <c r="F1147" s="901"/>
      <c r="G1147" s="901"/>
      <c r="H1147" s="901"/>
      <c r="I1147" s="901"/>
      <c r="J1147" s="901"/>
    </row>
    <row r="1148" spans="3:10" ht="12.75">
      <c r="C1148" s="901"/>
      <c r="D1148" s="902"/>
      <c r="E1148" s="901"/>
      <c r="F1148" s="901"/>
      <c r="G1148" s="901"/>
      <c r="H1148" s="901"/>
      <c r="I1148" s="901"/>
      <c r="J1148" s="901"/>
    </row>
    <row r="1149" spans="3:10" ht="12.75">
      <c r="C1149" s="901"/>
      <c r="D1149" s="902"/>
      <c r="E1149" s="901"/>
      <c r="F1149" s="901"/>
      <c r="G1149" s="901"/>
      <c r="H1149" s="901"/>
      <c r="I1149" s="901"/>
      <c r="J1149" s="901"/>
    </row>
    <row r="1150" spans="3:10" ht="12.75">
      <c r="C1150" s="901"/>
      <c r="D1150" s="902"/>
      <c r="E1150" s="901"/>
      <c r="F1150" s="901"/>
      <c r="G1150" s="901"/>
      <c r="H1150" s="901"/>
      <c r="I1150" s="901"/>
      <c r="J1150" s="901"/>
    </row>
    <row r="1151" spans="3:10" ht="12.75">
      <c r="C1151" s="901"/>
      <c r="D1151" s="902"/>
      <c r="E1151" s="901"/>
      <c r="F1151" s="901"/>
      <c r="G1151" s="901"/>
      <c r="H1151" s="901"/>
      <c r="I1151" s="901"/>
      <c r="J1151" s="901"/>
    </row>
    <row r="1152" spans="3:10" ht="12.75">
      <c r="C1152" s="901"/>
      <c r="D1152" s="902"/>
      <c r="E1152" s="901"/>
      <c r="F1152" s="901"/>
      <c r="G1152" s="901"/>
      <c r="H1152" s="901"/>
      <c r="I1152" s="901"/>
      <c r="J1152" s="901"/>
    </row>
    <row r="1153" spans="3:10" ht="12.75">
      <c r="C1153" s="901"/>
      <c r="D1153" s="902"/>
      <c r="E1153" s="901"/>
      <c r="F1153" s="901"/>
      <c r="G1153" s="901"/>
      <c r="H1153" s="901"/>
      <c r="I1153" s="901"/>
      <c r="J1153" s="901"/>
    </row>
    <row r="1154" spans="3:10" ht="12.75">
      <c r="C1154" s="901"/>
      <c r="D1154" s="902"/>
      <c r="E1154" s="901"/>
      <c r="F1154" s="901"/>
      <c r="G1154" s="901"/>
      <c r="H1154" s="901"/>
      <c r="I1154" s="901"/>
      <c r="J1154" s="901"/>
    </row>
    <row r="1155" spans="3:10" ht="12.75">
      <c r="C1155" s="901"/>
      <c r="D1155" s="902"/>
      <c r="E1155" s="901"/>
      <c r="F1155" s="901"/>
      <c r="G1155" s="901"/>
      <c r="H1155" s="901"/>
      <c r="I1155" s="901"/>
      <c r="J1155" s="901"/>
    </row>
    <row r="1156" spans="3:10" ht="12.75">
      <c r="C1156" s="901"/>
      <c r="D1156" s="902"/>
      <c r="E1156" s="901"/>
      <c r="F1156" s="901"/>
      <c r="G1156" s="901"/>
      <c r="H1156" s="901"/>
      <c r="I1156" s="901"/>
      <c r="J1156" s="901"/>
    </row>
    <row r="1157" spans="3:10" ht="12.75">
      <c r="C1157" s="901"/>
      <c r="D1157" s="902"/>
      <c r="E1157" s="901"/>
      <c r="F1157" s="901"/>
      <c r="G1157" s="901"/>
      <c r="H1157" s="901"/>
      <c r="I1157" s="901"/>
      <c r="J1157" s="901"/>
    </row>
    <row r="1158" spans="3:10" ht="12.75">
      <c r="C1158" s="901"/>
      <c r="D1158" s="902"/>
      <c r="E1158" s="901"/>
      <c r="F1158" s="901"/>
      <c r="G1158" s="901"/>
      <c r="H1158" s="901"/>
      <c r="I1158" s="901"/>
      <c r="J1158" s="901"/>
    </row>
    <row r="1159" spans="3:10" ht="12.75">
      <c r="C1159" s="901"/>
      <c r="D1159" s="902"/>
      <c r="E1159" s="901"/>
      <c r="F1159" s="901"/>
      <c r="G1159" s="901"/>
      <c r="H1159" s="901"/>
      <c r="I1159" s="901"/>
      <c r="J1159" s="901"/>
    </row>
    <row r="1160" spans="3:10" ht="12.75">
      <c r="C1160" s="901"/>
      <c r="D1160" s="902"/>
      <c r="E1160" s="901"/>
      <c r="F1160" s="901"/>
      <c r="G1160" s="901"/>
      <c r="H1160" s="901"/>
      <c r="I1160" s="901"/>
      <c r="J1160" s="901"/>
    </row>
    <row r="1161" spans="3:10" ht="12.75">
      <c r="C1161" s="901"/>
      <c r="D1161" s="902"/>
      <c r="E1161" s="901"/>
      <c r="F1161" s="901"/>
      <c r="G1161" s="901"/>
      <c r="H1161" s="901"/>
      <c r="I1161" s="901"/>
      <c r="J1161" s="901"/>
    </row>
    <row r="1162" spans="3:10" ht="12.75">
      <c r="C1162" s="901"/>
      <c r="D1162" s="902"/>
      <c r="E1162" s="901"/>
      <c r="F1162" s="901"/>
      <c r="G1162" s="901"/>
      <c r="H1162" s="901"/>
      <c r="I1162" s="901"/>
      <c r="J1162" s="901"/>
    </row>
    <row r="1163" spans="3:10" ht="12.75">
      <c r="C1163" s="901"/>
      <c r="D1163" s="902"/>
      <c r="E1163" s="901"/>
      <c r="F1163" s="901"/>
      <c r="G1163" s="901"/>
      <c r="H1163" s="901"/>
      <c r="I1163" s="901"/>
      <c r="J1163" s="901"/>
    </row>
    <row r="1164" spans="3:10" ht="12.75">
      <c r="C1164" s="901"/>
      <c r="D1164" s="902"/>
      <c r="E1164" s="901"/>
      <c r="F1164" s="901"/>
      <c r="G1164" s="901"/>
      <c r="H1164" s="901"/>
      <c r="I1164" s="901"/>
      <c r="J1164" s="901"/>
    </row>
    <row r="1165" spans="3:10" ht="12.75">
      <c r="C1165" s="901"/>
      <c r="D1165" s="902"/>
      <c r="E1165" s="901"/>
      <c r="F1165" s="901"/>
      <c r="G1165" s="901"/>
      <c r="H1165" s="901"/>
      <c r="I1165" s="901"/>
      <c r="J1165" s="901"/>
    </row>
    <row r="1166" spans="3:10" ht="12.75">
      <c r="C1166" s="901"/>
      <c r="D1166" s="902"/>
      <c r="E1166" s="901"/>
      <c r="F1166" s="901"/>
      <c r="G1166" s="901"/>
      <c r="H1166" s="901"/>
      <c r="I1166" s="901"/>
      <c r="J1166" s="901"/>
    </row>
    <row r="1167" spans="3:10" ht="12.75">
      <c r="C1167" s="901"/>
      <c r="D1167" s="902"/>
      <c r="E1167" s="901"/>
      <c r="F1167" s="901"/>
      <c r="G1167" s="901"/>
      <c r="H1167" s="901"/>
      <c r="I1167" s="901"/>
      <c r="J1167" s="901"/>
    </row>
    <row r="1168" spans="3:10" ht="12.75">
      <c r="C1168" s="901"/>
      <c r="D1168" s="902"/>
      <c r="E1168" s="901"/>
      <c r="F1168" s="901"/>
      <c r="G1168" s="901"/>
      <c r="H1168" s="901"/>
      <c r="I1168" s="901"/>
      <c r="J1168" s="901"/>
    </row>
    <row r="1169" spans="3:10" ht="12.75">
      <c r="C1169" s="901"/>
      <c r="D1169" s="902"/>
      <c r="E1169" s="901"/>
      <c r="F1169" s="901"/>
      <c r="G1169" s="901"/>
      <c r="H1169" s="901"/>
      <c r="I1169" s="901"/>
      <c r="J1169" s="901"/>
    </row>
    <row r="1170" spans="3:10" ht="12.75">
      <c r="C1170" s="901"/>
      <c r="D1170" s="902"/>
      <c r="E1170" s="901"/>
      <c r="F1170" s="901"/>
      <c r="G1170" s="901"/>
      <c r="H1170" s="901"/>
      <c r="I1170" s="901"/>
      <c r="J1170" s="901"/>
    </row>
    <row r="1171" spans="3:10" ht="12.75">
      <c r="C1171" s="901"/>
      <c r="D1171" s="902"/>
      <c r="E1171" s="901"/>
      <c r="F1171" s="901"/>
      <c r="G1171" s="901"/>
      <c r="H1171" s="901"/>
      <c r="I1171" s="901"/>
      <c r="J1171" s="901"/>
    </row>
    <row r="1172" spans="3:10" ht="12.75">
      <c r="C1172" s="901"/>
      <c r="D1172" s="902"/>
      <c r="E1172" s="901"/>
      <c r="F1172" s="901"/>
      <c r="G1172" s="901"/>
      <c r="H1172" s="901"/>
      <c r="I1172" s="901"/>
      <c r="J1172" s="901"/>
    </row>
    <row r="1173" spans="3:10" ht="12.75">
      <c r="C1173" s="901"/>
      <c r="D1173" s="902"/>
      <c r="E1173" s="901"/>
      <c r="F1173" s="901"/>
      <c r="G1173" s="901"/>
      <c r="H1173" s="901"/>
      <c r="I1173" s="901"/>
      <c r="J1173" s="901"/>
    </row>
    <row r="1174" spans="3:10" ht="12.75">
      <c r="C1174" s="901"/>
      <c r="D1174" s="902"/>
      <c r="E1174" s="901"/>
      <c r="F1174" s="901"/>
      <c r="G1174" s="901"/>
      <c r="H1174" s="901"/>
      <c r="I1174" s="901"/>
      <c r="J1174" s="901"/>
    </row>
    <row r="1175" spans="3:10" ht="12.75">
      <c r="C1175" s="901"/>
      <c r="D1175" s="902"/>
      <c r="E1175" s="901"/>
      <c r="F1175" s="901"/>
      <c r="G1175" s="901"/>
      <c r="H1175" s="901"/>
      <c r="I1175" s="901"/>
      <c r="J1175" s="901"/>
    </row>
    <row r="1176" spans="3:10" ht="12.75">
      <c r="C1176" s="901"/>
      <c r="D1176" s="902"/>
      <c r="E1176" s="901"/>
      <c r="F1176" s="901"/>
      <c r="G1176" s="901"/>
      <c r="H1176" s="901"/>
      <c r="I1176" s="901"/>
      <c r="J1176" s="901"/>
    </row>
    <row r="1177" spans="3:10" ht="12.75">
      <c r="C1177" s="901"/>
      <c r="D1177" s="902"/>
      <c r="E1177" s="901"/>
      <c r="F1177" s="901"/>
      <c r="G1177" s="901"/>
      <c r="H1177" s="901"/>
      <c r="I1177" s="901"/>
      <c r="J1177" s="901"/>
    </row>
    <row r="1178" spans="3:10" ht="12.75">
      <c r="C1178" s="901"/>
      <c r="D1178" s="902"/>
      <c r="E1178" s="901"/>
      <c r="F1178" s="901"/>
      <c r="G1178" s="901"/>
      <c r="H1178" s="901"/>
      <c r="I1178" s="901"/>
      <c r="J1178" s="901"/>
    </row>
    <row r="1179" spans="3:10" ht="12.75">
      <c r="C1179" s="901"/>
      <c r="D1179" s="902"/>
      <c r="E1179" s="901"/>
      <c r="F1179" s="901"/>
      <c r="G1179" s="901"/>
      <c r="H1179" s="901"/>
      <c r="I1179" s="901"/>
      <c r="J1179" s="901"/>
    </row>
    <row r="1180" spans="3:10" ht="12.75">
      <c r="C1180" s="901"/>
      <c r="D1180" s="902"/>
      <c r="E1180" s="901"/>
      <c r="F1180" s="901"/>
      <c r="G1180" s="901"/>
      <c r="H1180" s="901"/>
      <c r="I1180" s="901"/>
      <c r="J1180" s="901"/>
    </row>
    <row r="1181" spans="3:10" ht="12.75">
      <c r="C1181" s="901"/>
      <c r="D1181" s="902"/>
      <c r="E1181" s="901"/>
      <c r="F1181" s="901"/>
      <c r="G1181" s="901"/>
      <c r="H1181" s="901"/>
      <c r="I1181" s="901"/>
      <c r="J1181" s="901"/>
    </row>
    <row r="1182" spans="3:10" ht="12.75">
      <c r="C1182" s="901"/>
      <c r="D1182" s="902"/>
      <c r="E1182" s="901"/>
      <c r="F1182" s="901"/>
      <c r="G1182" s="901"/>
      <c r="H1182" s="901"/>
      <c r="I1182" s="901"/>
      <c r="J1182" s="901"/>
    </row>
    <row r="1183" spans="3:10" ht="12.75">
      <c r="C1183" s="901"/>
      <c r="D1183" s="902"/>
      <c r="E1183" s="901"/>
      <c r="F1183" s="901"/>
      <c r="G1183" s="901"/>
      <c r="H1183" s="901"/>
      <c r="I1183" s="901"/>
      <c r="J1183" s="901"/>
    </row>
    <row r="1184" spans="3:10" ht="12.75">
      <c r="C1184" s="901"/>
      <c r="D1184" s="902"/>
      <c r="E1184" s="901"/>
      <c r="F1184" s="901"/>
      <c r="G1184" s="901"/>
      <c r="H1184" s="901"/>
      <c r="I1184" s="901"/>
      <c r="J1184" s="901"/>
    </row>
    <row r="1185" spans="3:10" ht="12.75">
      <c r="C1185" s="901"/>
      <c r="D1185" s="902"/>
      <c r="E1185" s="901"/>
      <c r="F1185" s="901"/>
      <c r="G1185" s="901"/>
      <c r="H1185" s="901"/>
      <c r="I1185" s="901"/>
      <c r="J1185" s="901"/>
    </row>
    <row r="1186" spans="3:10" ht="12.75">
      <c r="C1186" s="901"/>
      <c r="D1186" s="902"/>
      <c r="E1186" s="901"/>
      <c r="F1186" s="901"/>
      <c r="G1186" s="901"/>
      <c r="H1186" s="901"/>
      <c r="I1186" s="901"/>
      <c r="J1186" s="901"/>
    </row>
    <row r="1187" spans="3:10" ht="12.75">
      <c r="C1187" s="901"/>
      <c r="D1187" s="902"/>
      <c r="E1187" s="901"/>
      <c r="F1187" s="901"/>
      <c r="G1187" s="901"/>
      <c r="H1187" s="901"/>
      <c r="I1187" s="901"/>
      <c r="J1187" s="901"/>
    </row>
    <row r="1188" spans="3:10" ht="12.75">
      <c r="C1188" s="901"/>
      <c r="D1188" s="902"/>
      <c r="E1188" s="901"/>
      <c r="F1188" s="901"/>
      <c r="G1188" s="901"/>
      <c r="H1188" s="901"/>
      <c r="I1188" s="901"/>
      <c r="J1188" s="901"/>
    </row>
    <row r="1189" spans="3:10" ht="12.75">
      <c r="C1189" s="901"/>
      <c r="D1189" s="902"/>
      <c r="E1189" s="901"/>
      <c r="F1189" s="901"/>
      <c r="G1189" s="901"/>
      <c r="H1189" s="901"/>
      <c r="I1189" s="901"/>
      <c r="J1189" s="901"/>
    </row>
    <row r="1190" spans="3:10" ht="12.75">
      <c r="C1190" s="901"/>
      <c r="D1190" s="902"/>
      <c r="E1190" s="901"/>
      <c r="F1190" s="901"/>
      <c r="G1190" s="901"/>
      <c r="H1190" s="901"/>
      <c r="I1190" s="901"/>
      <c r="J1190" s="901"/>
    </row>
    <row r="1191" spans="3:10" ht="12.75">
      <c r="C1191" s="901"/>
      <c r="D1191" s="902"/>
      <c r="E1191" s="901"/>
      <c r="F1191" s="901"/>
      <c r="G1191" s="901"/>
      <c r="H1191" s="901"/>
      <c r="I1191" s="901"/>
      <c r="J1191" s="901"/>
    </row>
    <row r="1192" spans="3:10" ht="12.75">
      <c r="C1192" s="901"/>
      <c r="D1192" s="902"/>
      <c r="E1192" s="901"/>
      <c r="F1192" s="901"/>
      <c r="G1192" s="901"/>
      <c r="H1192" s="901"/>
      <c r="I1192" s="901"/>
      <c r="J1192" s="901"/>
    </row>
    <row r="1193" spans="3:10" ht="12.75">
      <c r="C1193" s="901"/>
      <c r="D1193" s="902"/>
      <c r="E1193" s="901"/>
      <c r="F1193" s="901"/>
      <c r="G1193" s="901"/>
      <c r="H1193" s="901"/>
      <c r="I1193" s="901"/>
      <c r="J1193" s="901"/>
    </row>
    <row r="1194" spans="3:10" ht="12.75">
      <c r="C1194" s="901"/>
      <c r="D1194" s="902"/>
      <c r="E1194" s="901"/>
      <c r="F1194" s="901"/>
      <c r="G1194" s="901"/>
      <c r="H1194" s="901"/>
      <c r="I1194" s="901"/>
      <c r="J1194" s="901"/>
    </row>
    <row r="1195" spans="3:10" ht="12.75">
      <c r="C1195" s="901"/>
      <c r="D1195" s="902"/>
      <c r="E1195" s="901"/>
      <c r="F1195" s="901"/>
      <c r="G1195" s="901"/>
      <c r="H1195" s="901"/>
      <c r="I1195" s="901"/>
      <c r="J1195" s="901"/>
    </row>
    <row r="1196" spans="3:10" ht="12.75">
      <c r="C1196" s="901"/>
      <c r="D1196" s="902"/>
      <c r="E1196" s="901"/>
      <c r="F1196" s="901"/>
      <c r="G1196" s="901"/>
      <c r="H1196" s="901"/>
      <c r="I1196" s="901"/>
      <c r="J1196" s="901"/>
    </row>
    <row r="1197" spans="3:10" ht="12.75">
      <c r="C1197" s="901"/>
      <c r="D1197" s="902"/>
      <c r="E1197" s="901"/>
      <c r="F1197" s="901"/>
      <c r="G1197" s="901"/>
      <c r="H1197" s="901"/>
      <c r="I1197" s="901"/>
      <c r="J1197" s="901"/>
    </row>
    <row r="1198" spans="3:10" ht="12.75">
      <c r="C1198" s="901"/>
      <c r="D1198" s="902"/>
      <c r="E1198" s="901"/>
      <c r="F1198" s="901"/>
      <c r="G1198" s="901"/>
      <c r="H1198" s="901"/>
      <c r="I1198" s="901"/>
      <c r="J1198" s="901"/>
    </row>
    <row r="1199" spans="3:10" ht="12.75">
      <c r="C1199" s="901"/>
      <c r="D1199" s="902"/>
      <c r="E1199" s="901"/>
      <c r="F1199" s="901"/>
      <c r="G1199" s="901"/>
      <c r="H1199" s="901"/>
      <c r="I1199" s="901"/>
      <c r="J1199" s="901"/>
    </row>
    <row r="1200" spans="3:10" ht="12.75">
      <c r="C1200" s="901"/>
      <c r="D1200" s="902"/>
      <c r="E1200" s="901"/>
      <c r="F1200" s="901"/>
      <c r="G1200" s="901"/>
      <c r="H1200" s="901"/>
      <c r="I1200" s="901"/>
      <c r="J1200" s="901"/>
    </row>
    <row r="1201" spans="3:10" ht="12.75">
      <c r="C1201" s="901"/>
      <c r="D1201" s="902"/>
      <c r="E1201" s="901"/>
      <c r="F1201" s="901"/>
      <c r="G1201" s="901"/>
      <c r="H1201" s="901"/>
      <c r="I1201" s="901"/>
      <c r="J1201" s="901"/>
    </row>
    <row r="1202" spans="3:10" ht="12.75">
      <c r="C1202" s="901"/>
      <c r="D1202" s="902"/>
      <c r="E1202" s="901"/>
      <c r="F1202" s="901"/>
      <c r="G1202" s="901"/>
      <c r="H1202" s="901"/>
      <c r="I1202" s="901"/>
      <c r="J1202" s="901"/>
    </row>
    <row r="1203" spans="3:10" ht="12.75">
      <c r="C1203" s="901"/>
      <c r="D1203" s="902"/>
      <c r="E1203" s="901"/>
      <c r="F1203" s="901"/>
      <c r="G1203" s="901"/>
      <c r="H1203" s="901"/>
      <c r="I1203" s="901"/>
      <c r="J1203" s="901"/>
    </row>
    <row r="1204" spans="3:10" ht="12.75">
      <c r="C1204" s="901"/>
      <c r="D1204" s="902"/>
      <c r="E1204" s="901"/>
      <c r="F1204" s="901"/>
      <c r="G1204" s="901"/>
      <c r="H1204" s="901"/>
      <c r="I1204" s="901"/>
      <c r="J1204" s="901"/>
    </row>
    <row r="1205" spans="3:10" ht="12.75">
      <c r="C1205" s="901"/>
      <c r="D1205" s="902"/>
      <c r="E1205" s="901"/>
      <c r="F1205" s="901"/>
      <c r="G1205" s="901"/>
      <c r="H1205" s="901"/>
      <c r="I1205" s="901"/>
      <c r="J1205" s="901"/>
    </row>
    <row r="1206" spans="3:10" ht="12.75">
      <c r="C1206" s="901"/>
      <c r="D1206" s="902"/>
      <c r="E1206" s="901"/>
      <c r="F1206" s="901"/>
      <c r="G1206" s="901"/>
      <c r="H1206" s="901"/>
      <c r="I1206" s="901"/>
      <c r="J1206" s="901"/>
    </row>
    <row r="1207" spans="3:10" ht="12.75">
      <c r="C1207" s="901"/>
      <c r="D1207" s="902"/>
      <c r="E1207" s="901"/>
      <c r="F1207" s="901"/>
      <c r="G1207" s="901"/>
      <c r="H1207" s="901"/>
      <c r="I1207" s="901"/>
      <c r="J1207" s="901"/>
    </row>
    <row r="1208" spans="3:10" ht="12.75">
      <c r="C1208" s="901"/>
      <c r="D1208" s="902"/>
      <c r="E1208" s="901"/>
      <c r="F1208" s="901"/>
      <c r="G1208" s="901"/>
      <c r="H1208" s="901"/>
      <c r="I1208" s="901"/>
      <c r="J1208" s="901"/>
    </row>
    <row r="1209" spans="3:10" ht="12.75">
      <c r="C1209" s="901"/>
      <c r="D1209" s="902"/>
      <c r="E1209" s="901"/>
      <c r="F1209" s="901"/>
      <c r="G1209" s="901"/>
      <c r="H1209" s="901"/>
      <c r="I1209" s="901"/>
      <c r="J1209" s="901"/>
    </row>
    <row r="1210" spans="3:10" ht="12.75">
      <c r="C1210" s="901"/>
      <c r="D1210" s="902"/>
      <c r="E1210" s="901"/>
      <c r="F1210" s="901"/>
      <c r="G1210" s="901"/>
      <c r="H1210" s="901"/>
      <c r="I1210" s="901"/>
      <c r="J1210" s="901"/>
    </row>
    <row r="1211" spans="3:10" ht="12.75">
      <c r="C1211" s="901"/>
      <c r="D1211" s="902"/>
      <c r="E1211" s="901"/>
      <c r="F1211" s="901"/>
      <c r="G1211" s="901"/>
      <c r="H1211" s="901"/>
      <c r="I1211" s="901"/>
      <c r="J1211" s="901"/>
    </row>
    <row r="1212" spans="3:10" ht="12.75">
      <c r="C1212" s="901"/>
      <c r="D1212" s="902"/>
      <c r="E1212" s="901"/>
      <c r="F1212" s="901"/>
      <c r="G1212" s="901"/>
      <c r="H1212" s="901"/>
      <c r="I1212" s="901"/>
      <c r="J1212" s="901"/>
    </row>
    <row r="1213" spans="3:10" ht="12.75">
      <c r="C1213" s="901"/>
      <c r="D1213" s="902"/>
      <c r="E1213" s="901"/>
      <c r="F1213" s="901"/>
      <c r="G1213" s="901"/>
      <c r="H1213" s="901"/>
      <c r="I1213" s="901"/>
      <c r="J1213" s="901"/>
    </row>
    <row r="1214" spans="3:10" ht="12.75">
      <c r="C1214" s="901"/>
      <c r="D1214" s="902"/>
      <c r="E1214" s="901"/>
      <c r="F1214" s="901"/>
      <c r="G1214" s="901"/>
      <c r="H1214" s="901"/>
      <c r="I1214" s="901"/>
      <c r="J1214" s="901"/>
    </row>
    <row r="1215" spans="3:10" ht="12.75">
      <c r="C1215" s="901"/>
      <c r="D1215" s="902"/>
      <c r="E1215" s="901"/>
      <c r="F1215" s="901"/>
      <c r="G1215" s="901"/>
      <c r="H1215" s="901"/>
      <c r="I1215" s="901"/>
      <c r="J1215" s="901"/>
    </row>
    <row r="1216" spans="3:10" ht="12.75">
      <c r="C1216" s="901"/>
      <c r="D1216" s="902"/>
      <c r="E1216" s="901"/>
      <c r="F1216" s="901"/>
      <c r="G1216" s="901"/>
      <c r="H1216" s="901"/>
      <c r="I1216" s="901"/>
      <c r="J1216" s="901"/>
    </row>
    <row r="1217" spans="3:10" ht="12.75">
      <c r="C1217" s="901"/>
      <c r="D1217" s="902"/>
      <c r="E1217" s="901"/>
      <c r="F1217" s="901"/>
      <c r="G1217" s="901"/>
      <c r="H1217" s="901"/>
      <c r="I1217" s="901"/>
      <c r="J1217" s="901"/>
    </row>
    <row r="1218" spans="3:10" ht="12.75">
      <c r="C1218" s="901"/>
      <c r="D1218" s="902"/>
      <c r="E1218" s="901"/>
      <c r="F1218" s="901"/>
      <c r="G1218" s="901"/>
      <c r="H1218" s="901"/>
      <c r="I1218" s="901"/>
      <c r="J1218" s="901"/>
    </row>
    <row r="1219" spans="3:10" ht="12.75">
      <c r="C1219" s="901"/>
      <c r="D1219" s="902"/>
      <c r="E1219" s="901"/>
      <c r="F1219" s="901"/>
      <c r="G1219" s="901"/>
      <c r="H1219" s="901"/>
      <c r="I1219" s="901"/>
      <c r="J1219" s="901"/>
    </row>
    <row r="1220" spans="3:10" ht="12.75">
      <c r="C1220" s="901"/>
      <c r="D1220" s="902"/>
      <c r="E1220" s="901"/>
      <c r="F1220" s="901"/>
      <c r="G1220" s="901"/>
      <c r="H1220" s="901"/>
      <c r="I1220" s="901"/>
      <c r="J1220" s="901"/>
    </row>
    <row r="1221" spans="3:10" ht="12.75">
      <c r="C1221" s="901"/>
      <c r="D1221" s="902"/>
      <c r="E1221" s="901"/>
      <c r="F1221" s="901"/>
      <c r="G1221" s="901"/>
      <c r="H1221" s="901"/>
      <c r="I1221" s="901"/>
      <c r="J1221" s="901"/>
    </row>
    <row r="1222" spans="3:10" ht="12.75">
      <c r="C1222" s="901"/>
      <c r="D1222" s="902"/>
      <c r="E1222" s="901"/>
      <c r="F1222" s="901"/>
      <c r="G1222" s="901"/>
      <c r="H1222" s="901"/>
      <c r="I1222" s="901"/>
      <c r="J1222" s="901"/>
    </row>
    <row r="1223" spans="3:10" ht="12.75">
      <c r="C1223" s="901"/>
      <c r="D1223" s="902"/>
      <c r="E1223" s="901"/>
      <c r="F1223" s="901"/>
      <c r="G1223" s="901"/>
      <c r="H1223" s="901"/>
      <c r="I1223" s="901"/>
      <c r="J1223" s="901"/>
    </row>
    <row r="1224" spans="3:10" ht="12.75">
      <c r="C1224" s="901"/>
      <c r="D1224" s="902"/>
      <c r="E1224" s="901"/>
      <c r="F1224" s="901"/>
      <c r="G1224" s="901"/>
      <c r="H1224" s="901"/>
      <c r="I1224" s="901"/>
      <c r="J1224" s="901"/>
    </row>
    <row r="1225" spans="3:10" ht="12.75">
      <c r="C1225" s="901"/>
      <c r="D1225" s="902"/>
      <c r="E1225" s="901"/>
      <c r="F1225" s="901"/>
      <c r="G1225" s="901"/>
      <c r="H1225" s="901"/>
      <c r="I1225" s="901"/>
      <c r="J1225" s="901"/>
    </row>
    <row r="1226" spans="3:10" ht="12.75">
      <c r="C1226" s="901"/>
      <c r="D1226" s="902"/>
      <c r="E1226" s="901"/>
      <c r="F1226" s="901"/>
      <c r="G1226" s="901"/>
      <c r="H1226" s="901"/>
      <c r="I1226" s="901"/>
      <c r="J1226" s="901"/>
    </row>
    <row r="1227" spans="3:10" ht="12.75">
      <c r="C1227" s="901"/>
      <c r="D1227" s="902"/>
      <c r="E1227" s="901"/>
      <c r="F1227" s="901"/>
      <c r="G1227" s="901"/>
      <c r="H1227" s="901"/>
      <c r="I1227" s="901"/>
      <c r="J1227" s="901"/>
    </row>
    <row r="1228" spans="3:10" ht="12.75">
      <c r="C1228" s="901"/>
      <c r="D1228" s="902"/>
      <c r="E1228" s="901"/>
      <c r="F1228" s="901"/>
      <c r="G1228" s="901"/>
      <c r="H1228" s="901"/>
      <c r="I1228" s="901"/>
      <c r="J1228" s="901"/>
    </row>
    <row r="1229" spans="3:10" ht="12.75">
      <c r="C1229" s="901"/>
      <c r="D1229" s="902"/>
      <c r="E1229" s="901"/>
      <c r="F1229" s="901"/>
      <c r="G1229" s="901"/>
      <c r="H1229" s="901"/>
      <c r="I1229" s="901"/>
      <c r="J1229" s="901"/>
    </row>
    <row r="1230" spans="3:10" ht="12.75">
      <c r="C1230" s="901"/>
      <c r="D1230" s="902"/>
      <c r="E1230" s="901"/>
      <c r="F1230" s="901"/>
      <c r="G1230" s="901"/>
      <c r="H1230" s="901"/>
      <c r="I1230" s="901"/>
      <c r="J1230" s="901"/>
    </row>
    <row r="1231" spans="3:10" ht="12.75">
      <c r="C1231" s="901"/>
      <c r="D1231" s="902"/>
      <c r="E1231" s="901"/>
      <c r="F1231" s="901"/>
      <c r="G1231" s="901"/>
      <c r="H1231" s="901"/>
      <c r="I1231" s="901"/>
      <c r="J1231" s="901"/>
    </row>
    <row r="1232" spans="3:10" ht="12.75">
      <c r="C1232" s="901"/>
      <c r="D1232" s="902"/>
      <c r="E1232" s="901"/>
      <c r="F1232" s="901"/>
      <c r="G1232" s="901"/>
      <c r="H1232" s="901"/>
      <c r="I1232" s="901"/>
      <c r="J1232" s="901"/>
    </row>
    <row r="1233" spans="3:10" ht="12.75">
      <c r="C1233" s="901"/>
      <c r="D1233" s="902"/>
      <c r="E1233" s="901"/>
      <c r="F1233" s="901"/>
      <c r="G1233" s="901"/>
      <c r="H1233" s="901"/>
      <c r="I1233" s="901"/>
      <c r="J1233" s="901"/>
    </row>
    <row r="1234" spans="3:10" ht="12.75">
      <c r="C1234" s="901"/>
      <c r="D1234" s="902"/>
      <c r="E1234" s="901"/>
      <c r="F1234" s="901"/>
      <c r="G1234" s="901"/>
      <c r="H1234" s="901"/>
      <c r="I1234" s="901"/>
      <c r="J1234" s="901"/>
    </row>
    <row r="1235" spans="3:10" ht="12.75">
      <c r="C1235" s="901"/>
      <c r="D1235" s="902"/>
      <c r="E1235" s="901"/>
      <c r="F1235" s="901"/>
      <c r="G1235" s="901"/>
      <c r="H1235" s="901"/>
      <c r="I1235" s="901"/>
      <c r="J1235" s="901"/>
    </row>
    <row r="1236" spans="3:10" ht="12.75">
      <c r="C1236" s="901"/>
      <c r="D1236" s="902"/>
      <c r="E1236" s="901"/>
      <c r="F1236" s="901"/>
      <c r="G1236" s="901"/>
      <c r="H1236" s="901"/>
      <c r="I1236" s="901"/>
      <c r="J1236" s="901"/>
    </row>
    <row r="1237" spans="3:10" ht="12.75">
      <c r="C1237" s="901"/>
      <c r="D1237" s="902"/>
      <c r="E1237" s="901"/>
      <c r="F1237" s="901"/>
      <c r="G1237" s="901"/>
      <c r="H1237" s="901"/>
      <c r="I1237" s="901"/>
      <c r="J1237" s="901"/>
    </row>
    <row r="1238" spans="3:10" ht="12.75">
      <c r="C1238" s="901"/>
      <c r="D1238" s="902"/>
      <c r="E1238" s="901"/>
      <c r="F1238" s="901"/>
      <c r="G1238" s="901"/>
      <c r="H1238" s="901"/>
      <c r="I1238" s="901"/>
      <c r="J1238" s="901"/>
    </row>
    <row r="1239" spans="3:10" ht="12.75">
      <c r="C1239" s="901"/>
      <c r="D1239" s="902"/>
      <c r="E1239" s="901"/>
      <c r="F1239" s="901"/>
      <c r="G1239" s="901"/>
      <c r="H1239" s="901"/>
      <c r="I1239" s="901"/>
      <c r="J1239" s="901"/>
    </row>
    <row r="1240" spans="3:10" ht="12.75">
      <c r="C1240" s="901"/>
      <c r="D1240" s="902"/>
      <c r="E1240" s="901"/>
      <c r="F1240" s="901"/>
      <c r="G1240" s="901"/>
      <c r="H1240" s="901"/>
      <c r="I1240" s="901"/>
      <c r="J1240" s="901"/>
    </row>
    <row r="1241" spans="3:10" ht="12.75">
      <c r="C1241" s="901"/>
      <c r="D1241" s="902"/>
      <c r="E1241" s="901"/>
      <c r="F1241" s="901"/>
      <c r="G1241" s="901"/>
      <c r="H1241" s="901"/>
      <c r="I1241" s="901"/>
      <c r="J1241" s="901"/>
    </row>
    <row r="1242" spans="3:10" ht="12.75">
      <c r="C1242" s="901"/>
      <c r="D1242" s="902"/>
      <c r="E1242" s="901"/>
      <c r="F1242" s="901"/>
      <c r="G1242" s="901"/>
      <c r="H1242" s="901"/>
      <c r="I1242" s="901"/>
      <c r="J1242" s="901"/>
    </row>
    <row r="1243" spans="3:10" ht="12.75">
      <c r="C1243" s="901"/>
      <c r="D1243" s="902"/>
      <c r="E1243" s="901"/>
      <c r="F1243" s="901"/>
      <c r="G1243" s="901"/>
      <c r="H1243" s="901"/>
      <c r="I1243" s="901"/>
      <c r="J1243" s="901"/>
    </row>
    <row r="1244" spans="3:10" ht="12.75">
      <c r="C1244" s="901"/>
      <c r="D1244" s="902"/>
      <c r="E1244" s="901"/>
      <c r="F1244" s="901"/>
      <c r="G1244" s="901"/>
      <c r="H1244" s="901"/>
      <c r="I1244" s="901"/>
      <c r="J1244" s="901"/>
    </row>
    <row r="1245" spans="3:10" ht="12.75">
      <c r="C1245" s="901"/>
      <c r="D1245" s="902"/>
      <c r="E1245" s="901"/>
      <c r="F1245" s="901"/>
      <c r="G1245" s="901"/>
      <c r="H1245" s="901"/>
      <c r="I1245" s="901"/>
      <c r="J1245" s="901"/>
    </row>
    <row r="1246" spans="3:10" ht="12.75">
      <c r="C1246" s="901"/>
      <c r="D1246" s="902"/>
      <c r="E1246" s="901"/>
      <c r="F1246" s="901"/>
      <c r="G1246" s="901"/>
      <c r="H1246" s="901"/>
      <c r="I1246" s="901"/>
      <c r="J1246" s="901"/>
    </row>
    <row r="1247" spans="3:10" ht="12.75">
      <c r="C1247" s="901"/>
      <c r="D1247" s="902"/>
      <c r="E1247" s="901"/>
      <c r="F1247" s="901"/>
      <c r="G1247" s="901"/>
      <c r="H1247" s="901"/>
      <c r="I1247" s="901"/>
      <c r="J1247" s="901"/>
    </row>
    <row r="1248" spans="3:10" ht="12.75">
      <c r="C1248" s="901"/>
      <c r="D1248" s="902"/>
      <c r="E1248" s="901"/>
      <c r="F1248" s="901"/>
      <c r="G1248" s="901"/>
      <c r="H1248" s="901"/>
      <c r="I1248" s="901"/>
      <c r="J1248" s="901"/>
    </row>
    <row r="1249" spans="3:10" ht="12.75">
      <c r="C1249" s="901"/>
      <c r="D1249" s="902"/>
      <c r="E1249" s="901"/>
      <c r="F1249" s="901"/>
      <c r="G1249" s="901"/>
      <c r="H1249" s="901"/>
      <c r="I1249" s="901"/>
      <c r="J1249" s="901"/>
    </row>
    <row r="1250" spans="3:10" ht="12.75">
      <c r="C1250" s="901"/>
      <c r="D1250" s="902"/>
      <c r="E1250" s="901"/>
      <c r="F1250" s="901"/>
      <c r="G1250" s="901"/>
      <c r="H1250" s="901"/>
      <c r="I1250" s="901"/>
      <c r="J1250" s="901"/>
    </row>
    <row r="1251" spans="3:10" ht="12.75">
      <c r="C1251" s="901"/>
      <c r="D1251" s="902"/>
      <c r="E1251" s="901"/>
      <c r="F1251" s="901"/>
      <c r="G1251" s="901"/>
      <c r="H1251" s="901"/>
      <c r="I1251" s="901"/>
      <c r="J1251" s="901"/>
    </row>
    <row r="1252" spans="3:10" ht="12.75">
      <c r="C1252" s="901"/>
      <c r="D1252" s="902"/>
      <c r="E1252" s="901"/>
      <c r="F1252" s="901"/>
      <c r="G1252" s="901"/>
      <c r="H1252" s="901"/>
      <c r="I1252" s="901"/>
      <c r="J1252" s="901"/>
    </row>
    <row r="1253" spans="3:10" ht="12.75">
      <c r="C1253" s="901"/>
      <c r="D1253" s="902"/>
      <c r="E1253" s="901"/>
      <c r="F1253" s="901"/>
      <c r="G1253" s="901"/>
      <c r="H1253" s="901"/>
      <c r="I1253" s="901"/>
      <c r="J1253" s="901"/>
    </row>
    <row r="1254" spans="3:10" ht="12.75">
      <c r="C1254" s="901"/>
      <c r="D1254" s="902"/>
      <c r="E1254" s="901"/>
      <c r="F1254" s="901"/>
      <c r="G1254" s="901"/>
      <c r="H1254" s="901"/>
      <c r="I1254" s="901"/>
      <c r="J1254" s="901"/>
    </row>
    <row r="1255" spans="3:10" ht="12.75">
      <c r="C1255" s="901"/>
      <c r="D1255" s="902"/>
      <c r="E1255" s="901"/>
      <c r="F1255" s="901"/>
      <c r="G1255" s="901"/>
      <c r="H1255" s="901"/>
      <c r="I1255" s="901"/>
      <c r="J1255" s="901"/>
    </row>
    <row r="1256" spans="3:10" ht="12.75">
      <c r="C1256" s="901"/>
      <c r="D1256" s="902"/>
      <c r="E1256" s="901"/>
      <c r="F1256" s="901"/>
      <c r="G1256" s="901"/>
      <c r="H1256" s="901"/>
      <c r="I1256" s="901"/>
      <c r="J1256" s="901"/>
    </row>
    <row r="1257" spans="3:10" ht="12.75">
      <c r="C1257" s="901"/>
      <c r="D1257" s="902"/>
      <c r="E1257" s="901"/>
      <c r="F1257" s="901"/>
      <c r="G1257" s="901"/>
      <c r="H1257" s="901"/>
      <c r="I1257" s="901"/>
      <c r="J1257" s="901"/>
    </row>
    <row r="1258" spans="3:10" ht="12.75">
      <c r="C1258" s="901"/>
      <c r="D1258" s="902"/>
      <c r="E1258" s="901"/>
      <c r="F1258" s="901"/>
      <c r="G1258" s="901"/>
      <c r="H1258" s="901"/>
      <c r="I1258" s="901"/>
      <c r="J1258" s="901"/>
    </row>
    <row r="1259" spans="3:10" ht="12.75">
      <c r="C1259" s="901"/>
      <c r="D1259" s="902"/>
      <c r="E1259" s="901"/>
      <c r="F1259" s="901"/>
      <c r="G1259" s="901"/>
      <c r="H1259" s="901"/>
      <c r="I1259" s="901"/>
      <c r="J1259" s="901"/>
    </row>
    <row r="1260" spans="3:10" ht="12.75">
      <c r="C1260" s="901"/>
      <c r="D1260" s="902"/>
      <c r="E1260" s="901"/>
      <c r="F1260" s="901"/>
      <c r="G1260" s="901"/>
      <c r="H1260" s="901"/>
      <c r="I1260" s="901"/>
      <c r="J1260" s="901"/>
    </row>
    <row r="1261" spans="3:10" ht="12.75">
      <c r="C1261" s="901"/>
      <c r="D1261" s="902"/>
      <c r="E1261" s="901"/>
      <c r="F1261" s="901"/>
      <c r="G1261" s="901"/>
      <c r="H1261" s="901"/>
      <c r="I1261" s="901"/>
      <c r="J1261" s="901"/>
    </row>
    <row r="1262" spans="3:10" ht="12.75">
      <c r="C1262" s="901"/>
      <c r="D1262" s="902"/>
      <c r="E1262" s="901"/>
      <c r="F1262" s="901"/>
      <c r="G1262" s="901"/>
      <c r="H1262" s="901"/>
      <c r="I1262" s="901"/>
      <c r="J1262" s="901"/>
    </row>
    <row r="1263" spans="3:10" ht="12.75">
      <c r="C1263" s="901"/>
      <c r="D1263" s="902"/>
      <c r="E1263" s="901"/>
      <c r="F1263" s="901"/>
      <c r="G1263" s="901"/>
      <c r="H1263" s="901"/>
      <c r="I1263" s="901"/>
      <c r="J1263" s="901"/>
    </row>
    <row r="1264" spans="3:10" ht="12.75">
      <c r="C1264" s="901"/>
      <c r="D1264" s="902"/>
      <c r="E1264" s="901"/>
      <c r="F1264" s="901"/>
      <c r="G1264" s="901"/>
      <c r="H1264" s="901"/>
      <c r="I1264" s="901"/>
      <c r="J1264" s="901"/>
    </row>
    <row r="1265" spans="3:10" ht="12.75">
      <c r="C1265" s="901"/>
      <c r="D1265" s="902"/>
      <c r="E1265" s="901"/>
      <c r="F1265" s="901"/>
      <c r="G1265" s="901"/>
      <c r="H1265" s="901"/>
      <c r="I1265" s="901"/>
      <c r="J1265" s="901"/>
    </row>
    <row r="1266" spans="3:10" ht="12.75">
      <c r="C1266" s="901"/>
      <c r="D1266" s="902"/>
      <c r="E1266" s="901"/>
      <c r="F1266" s="901"/>
      <c r="G1266" s="901"/>
      <c r="H1266" s="901"/>
      <c r="I1266" s="901"/>
      <c r="J1266" s="901"/>
    </row>
    <row r="1267" spans="3:10" ht="12.75">
      <c r="C1267" s="901"/>
      <c r="D1267" s="902"/>
      <c r="E1267" s="901"/>
      <c r="F1267" s="901"/>
      <c r="G1267" s="901"/>
      <c r="H1267" s="901"/>
      <c r="I1267" s="901"/>
      <c r="J1267" s="901"/>
    </row>
    <row r="1268" spans="3:10" ht="12.75">
      <c r="C1268" s="901"/>
      <c r="D1268" s="902"/>
      <c r="E1268" s="901"/>
      <c r="F1268" s="901"/>
      <c r="G1268" s="901"/>
      <c r="H1268" s="901"/>
      <c r="I1268" s="901"/>
      <c r="J1268" s="901"/>
    </row>
    <row r="1269" spans="3:10" ht="12.75">
      <c r="C1269" s="901"/>
      <c r="D1269" s="902"/>
      <c r="E1269" s="901"/>
      <c r="F1269" s="901"/>
      <c r="G1269" s="901"/>
      <c r="H1269" s="901"/>
      <c r="I1269" s="901"/>
      <c r="J1269" s="901"/>
    </row>
    <row r="1270" spans="3:10" ht="12.75">
      <c r="C1270" s="901"/>
      <c r="D1270" s="902"/>
      <c r="E1270" s="901"/>
      <c r="F1270" s="901"/>
      <c r="G1270" s="901"/>
      <c r="H1270" s="901"/>
      <c r="I1270" s="901"/>
      <c r="J1270" s="901"/>
    </row>
    <row r="1271" spans="3:10" ht="12.75">
      <c r="C1271" s="901"/>
      <c r="D1271" s="902"/>
      <c r="E1271" s="901"/>
      <c r="F1271" s="901"/>
      <c r="G1271" s="901"/>
      <c r="H1271" s="901"/>
      <c r="I1271" s="901"/>
      <c r="J1271" s="901"/>
    </row>
    <row r="1272" spans="3:10" ht="12.75">
      <c r="C1272" s="901"/>
      <c r="D1272" s="902"/>
      <c r="E1272" s="901"/>
      <c r="F1272" s="901"/>
      <c r="G1272" s="901"/>
      <c r="H1272" s="901"/>
      <c r="I1272" s="901"/>
      <c r="J1272" s="901"/>
    </row>
    <row r="1273" spans="3:10" ht="12.75">
      <c r="C1273" s="901"/>
      <c r="D1273" s="902"/>
      <c r="E1273" s="901"/>
      <c r="F1273" s="901"/>
      <c r="G1273" s="901"/>
      <c r="H1273" s="901"/>
      <c r="I1273" s="901"/>
      <c r="J1273" s="901"/>
    </row>
    <row r="1274" spans="3:10" ht="12.75">
      <c r="C1274" s="901"/>
      <c r="D1274" s="902"/>
      <c r="E1274" s="901"/>
      <c r="F1274" s="901"/>
      <c r="G1274" s="901"/>
      <c r="H1274" s="901"/>
      <c r="I1274" s="901"/>
      <c r="J1274" s="901"/>
    </row>
    <row r="1275" spans="3:10" ht="12.75">
      <c r="C1275" s="901"/>
      <c r="D1275" s="902"/>
      <c r="E1275" s="901"/>
      <c r="F1275" s="901"/>
      <c r="G1275" s="901"/>
      <c r="H1275" s="901"/>
      <c r="I1275" s="901"/>
      <c r="J1275" s="901"/>
    </row>
    <row r="1276" spans="3:10" ht="12.75">
      <c r="C1276" s="901"/>
      <c r="D1276" s="902"/>
      <c r="E1276" s="901"/>
      <c r="F1276" s="901"/>
      <c r="G1276" s="901"/>
      <c r="H1276" s="901"/>
      <c r="I1276" s="901"/>
      <c r="J1276" s="901"/>
    </row>
    <row r="1277" spans="3:10" ht="12.75">
      <c r="C1277" s="901"/>
      <c r="D1277" s="902"/>
      <c r="E1277" s="901"/>
      <c r="F1277" s="901"/>
      <c r="G1277" s="901"/>
      <c r="H1277" s="901"/>
      <c r="I1277" s="901"/>
      <c r="J1277" s="901"/>
    </row>
    <row r="1278" spans="3:10" ht="12.75">
      <c r="C1278" s="901"/>
      <c r="D1278" s="902"/>
      <c r="E1278" s="901"/>
      <c r="F1278" s="901"/>
      <c r="G1278" s="901"/>
      <c r="H1278" s="901"/>
      <c r="I1278" s="901"/>
      <c r="J1278" s="901"/>
    </row>
    <row r="1279" spans="3:10" ht="12.75">
      <c r="C1279" s="901"/>
      <c r="D1279" s="902"/>
      <c r="E1279" s="901"/>
      <c r="F1279" s="901"/>
      <c r="G1279" s="901"/>
      <c r="H1279" s="901"/>
      <c r="I1279" s="901"/>
      <c r="J1279" s="901"/>
    </row>
    <row r="1280" spans="3:10" ht="12.75">
      <c r="C1280" s="901"/>
      <c r="D1280" s="902"/>
      <c r="E1280" s="901"/>
      <c r="F1280" s="901"/>
      <c r="G1280" s="901"/>
      <c r="H1280" s="901"/>
      <c r="I1280" s="901"/>
      <c r="J1280" s="901"/>
    </row>
    <row r="1281" spans="3:10" ht="12.75">
      <c r="C1281" s="901"/>
      <c r="D1281" s="902"/>
      <c r="E1281" s="901"/>
      <c r="F1281" s="901"/>
      <c r="G1281" s="901"/>
      <c r="H1281" s="901"/>
      <c r="I1281" s="901"/>
      <c r="J1281" s="901"/>
    </row>
    <row r="1282" spans="3:10" ht="12.75">
      <c r="C1282" s="901"/>
      <c r="D1282" s="902"/>
      <c r="E1282" s="901"/>
      <c r="F1282" s="901"/>
      <c r="G1282" s="901"/>
      <c r="H1282" s="901"/>
      <c r="I1282" s="901"/>
      <c r="J1282" s="901"/>
    </row>
    <row r="1283" spans="3:10" ht="12.75">
      <c r="C1283" s="901"/>
      <c r="D1283" s="902"/>
      <c r="E1283" s="901"/>
      <c r="F1283" s="901"/>
      <c r="G1283" s="901"/>
      <c r="H1283" s="901"/>
      <c r="I1283" s="901"/>
      <c r="J1283" s="901"/>
    </row>
    <row r="1284" spans="3:10" ht="12.75">
      <c r="C1284" s="901"/>
      <c r="D1284" s="902"/>
      <c r="E1284" s="901"/>
      <c r="F1284" s="901"/>
      <c r="G1284" s="901"/>
      <c r="H1284" s="901"/>
      <c r="I1284" s="901"/>
      <c r="J1284" s="901"/>
    </row>
    <row r="1285" spans="3:10" ht="12.75">
      <c r="C1285" s="901"/>
      <c r="D1285" s="902"/>
      <c r="E1285" s="901"/>
      <c r="F1285" s="901"/>
      <c r="G1285" s="901"/>
      <c r="H1285" s="901"/>
      <c r="I1285" s="901"/>
      <c r="J1285" s="901"/>
    </row>
    <row r="1286" spans="3:10" ht="12.75">
      <c r="C1286" s="901"/>
      <c r="D1286" s="902"/>
      <c r="E1286" s="901"/>
      <c r="F1286" s="901"/>
      <c r="G1286" s="901"/>
      <c r="H1286" s="901"/>
      <c r="I1286" s="901"/>
      <c r="J1286" s="901"/>
    </row>
    <row r="1287" spans="3:10" ht="12.75">
      <c r="C1287" s="901"/>
      <c r="D1287" s="902"/>
      <c r="E1287" s="901"/>
      <c r="F1287" s="901"/>
      <c r="G1287" s="901"/>
      <c r="H1287" s="901"/>
      <c r="I1287" s="901"/>
      <c r="J1287" s="901"/>
    </row>
    <row r="1288" spans="3:10" ht="12.75">
      <c r="C1288" s="901"/>
      <c r="D1288" s="902"/>
      <c r="E1288" s="901"/>
      <c r="F1288" s="901"/>
      <c r="G1288" s="901"/>
      <c r="H1288" s="901"/>
      <c r="I1288" s="901"/>
      <c r="J1288" s="901"/>
    </row>
    <row r="1289" spans="3:10" ht="12.75">
      <c r="C1289" s="901"/>
      <c r="D1289" s="902"/>
      <c r="E1289" s="901"/>
      <c r="F1289" s="901"/>
      <c r="G1289" s="901"/>
      <c r="H1289" s="901"/>
      <c r="I1289" s="901"/>
      <c r="J1289" s="901"/>
    </row>
    <row r="1290" spans="3:10" ht="12.75">
      <c r="C1290" s="901"/>
      <c r="D1290" s="902"/>
      <c r="E1290" s="901"/>
      <c r="F1290" s="901"/>
      <c r="G1290" s="901"/>
      <c r="H1290" s="901"/>
      <c r="I1290" s="901"/>
      <c r="J1290" s="901"/>
    </row>
    <row r="1291" spans="3:10" ht="12.75">
      <c r="C1291" s="901"/>
      <c r="D1291" s="902"/>
      <c r="E1291" s="901"/>
      <c r="F1291" s="901"/>
      <c r="G1291" s="901"/>
      <c r="H1291" s="901"/>
      <c r="I1291" s="901"/>
      <c r="J1291" s="901"/>
    </row>
    <row r="1292" spans="3:10" ht="12.75">
      <c r="C1292" s="901"/>
      <c r="D1292" s="902"/>
      <c r="E1292" s="901"/>
      <c r="F1292" s="901"/>
      <c r="G1292" s="901"/>
      <c r="H1292" s="901"/>
      <c r="I1292" s="901"/>
      <c r="J1292" s="901"/>
    </row>
    <row r="1293" spans="3:10" ht="12.75">
      <c r="C1293" s="901"/>
      <c r="D1293" s="902"/>
      <c r="E1293" s="901"/>
      <c r="F1293" s="901"/>
      <c r="G1293" s="901"/>
      <c r="H1293" s="901"/>
      <c r="I1293" s="901"/>
      <c r="J1293" s="901"/>
    </row>
    <row r="1294" spans="3:10" ht="12.75">
      <c r="C1294" s="901"/>
      <c r="D1294" s="902"/>
      <c r="E1294" s="901"/>
      <c r="F1294" s="901"/>
      <c r="G1294" s="901"/>
      <c r="H1294" s="901"/>
      <c r="I1294" s="901"/>
      <c r="J1294" s="901"/>
    </row>
    <row r="1295" spans="3:10" ht="12.75">
      <c r="C1295" s="901"/>
      <c r="D1295" s="902"/>
      <c r="E1295" s="901"/>
      <c r="F1295" s="901"/>
      <c r="G1295" s="901"/>
      <c r="H1295" s="901"/>
      <c r="I1295" s="901"/>
      <c r="J1295" s="901"/>
    </row>
    <row r="1296" spans="3:10" ht="12.75">
      <c r="C1296" s="901"/>
      <c r="D1296" s="902"/>
      <c r="E1296" s="901"/>
      <c r="F1296" s="901"/>
      <c r="G1296" s="901"/>
      <c r="H1296" s="901"/>
      <c r="I1296" s="901"/>
      <c r="J1296" s="901"/>
    </row>
    <row r="1297" spans="3:10" ht="12.75">
      <c r="C1297" s="901"/>
      <c r="D1297" s="902"/>
      <c r="E1297" s="901"/>
      <c r="F1297" s="901"/>
      <c r="G1297" s="901"/>
      <c r="H1297" s="901"/>
      <c r="I1297" s="901"/>
      <c r="J1297" s="901"/>
    </row>
    <row r="1298" spans="3:10" ht="12.75">
      <c r="C1298" s="901"/>
      <c r="D1298" s="902"/>
      <c r="E1298" s="901"/>
      <c r="F1298" s="901"/>
      <c r="G1298" s="901"/>
      <c r="H1298" s="901"/>
      <c r="I1298" s="901"/>
      <c r="J1298" s="901"/>
    </row>
    <row r="1299" spans="3:10" ht="12.75">
      <c r="C1299" s="901"/>
      <c r="D1299" s="902"/>
      <c r="E1299" s="901"/>
      <c r="F1299" s="901"/>
      <c r="G1299" s="901"/>
      <c r="H1299" s="901"/>
      <c r="I1299" s="901"/>
      <c r="J1299" s="901"/>
    </row>
    <row r="1300" spans="3:10" ht="12.75">
      <c r="C1300" s="901"/>
      <c r="D1300" s="902"/>
      <c r="E1300" s="901"/>
      <c r="F1300" s="901"/>
      <c r="G1300" s="901"/>
      <c r="H1300" s="901"/>
      <c r="I1300" s="901"/>
      <c r="J1300" s="901"/>
    </row>
    <row r="1301" spans="3:10" ht="12.75">
      <c r="C1301" s="901"/>
      <c r="D1301" s="902"/>
      <c r="E1301" s="901"/>
      <c r="F1301" s="901"/>
      <c r="G1301" s="901"/>
      <c r="H1301" s="901"/>
      <c r="I1301" s="901"/>
      <c r="J1301" s="901"/>
    </row>
    <row r="1302" spans="3:10" ht="12.75">
      <c r="C1302" s="901"/>
      <c r="D1302" s="902"/>
      <c r="E1302" s="901"/>
      <c r="F1302" s="901"/>
      <c r="G1302" s="901"/>
      <c r="H1302" s="901"/>
      <c r="I1302" s="901"/>
      <c r="J1302" s="901"/>
    </row>
    <row r="1303" spans="3:10" ht="12.75">
      <c r="C1303" s="901"/>
      <c r="D1303" s="902"/>
      <c r="E1303" s="901"/>
      <c r="F1303" s="901"/>
      <c r="G1303" s="901"/>
      <c r="H1303" s="901"/>
      <c r="I1303" s="901"/>
      <c r="J1303" s="901"/>
    </row>
    <row r="1304" spans="3:10" ht="12.75">
      <c r="C1304" s="901"/>
      <c r="D1304" s="902"/>
      <c r="E1304" s="901"/>
      <c r="F1304" s="901"/>
      <c r="G1304" s="901"/>
      <c r="H1304" s="901"/>
      <c r="I1304" s="901"/>
      <c r="J1304" s="901"/>
    </row>
    <row r="1305" spans="3:10" ht="12.75">
      <c r="C1305" s="901"/>
      <c r="D1305" s="902"/>
      <c r="E1305" s="901"/>
      <c r="F1305" s="901"/>
      <c r="G1305" s="901"/>
      <c r="H1305" s="901"/>
      <c r="I1305" s="901"/>
      <c r="J1305" s="901"/>
    </row>
    <row r="1306" spans="3:10" ht="12.75">
      <c r="C1306" s="901"/>
      <c r="D1306" s="902"/>
      <c r="E1306" s="901"/>
      <c r="F1306" s="901"/>
      <c r="G1306" s="901"/>
      <c r="H1306" s="901"/>
      <c r="I1306" s="901"/>
      <c r="J1306" s="901"/>
    </row>
    <row r="1307" spans="3:10" ht="12.75">
      <c r="C1307" s="901"/>
      <c r="D1307" s="902"/>
      <c r="E1307" s="901"/>
      <c r="F1307" s="901"/>
      <c r="G1307" s="901"/>
      <c r="H1307" s="901"/>
      <c r="I1307" s="901"/>
      <c r="J1307" s="901"/>
    </row>
    <row r="1308" spans="3:10" ht="12.75">
      <c r="C1308" s="901"/>
      <c r="D1308" s="902"/>
      <c r="E1308" s="901"/>
      <c r="F1308" s="901"/>
      <c r="G1308" s="901"/>
      <c r="H1308" s="901"/>
      <c r="I1308" s="901"/>
      <c r="J1308" s="901"/>
    </row>
    <row r="1309" spans="3:10" ht="12.75">
      <c r="C1309" s="901"/>
      <c r="D1309" s="902"/>
      <c r="E1309" s="901"/>
      <c r="F1309" s="901"/>
      <c r="G1309" s="901"/>
      <c r="H1309" s="901"/>
      <c r="I1309" s="901"/>
      <c r="J1309" s="901"/>
    </row>
    <row r="1310" spans="3:10" ht="12.75">
      <c r="C1310" s="901"/>
      <c r="D1310" s="902"/>
      <c r="E1310" s="901"/>
      <c r="F1310" s="901"/>
      <c r="G1310" s="901"/>
      <c r="H1310" s="901"/>
      <c r="I1310" s="901"/>
      <c r="J1310" s="901"/>
    </row>
    <row r="1311" spans="3:10" ht="12.75">
      <c r="C1311" s="901"/>
      <c r="D1311" s="902"/>
      <c r="E1311" s="901"/>
      <c r="F1311" s="901"/>
      <c r="G1311" s="901"/>
      <c r="H1311" s="901"/>
      <c r="I1311" s="901"/>
      <c r="J1311" s="901"/>
    </row>
    <row r="1312" spans="3:10" ht="12.75">
      <c r="C1312" s="901"/>
      <c r="D1312" s="902"/>
      <c r="E1312" s="901"/>
      <c r="F1312" s="901"/>
      <c r="G1312" s="901"/>
      <c r="H1312" s="901"/>
      <c r="I1312" s="901"/>
      <c r="J1312" s="901"/>
    </row>
    <row r="1313" spans="3:10" ht="12.75">
      <c r="C1313" s="901"/>
      <c r="D1313" s="902"/>
      <c r="E1313" s="901"/>
      <c r="F1313" s="901"/>
      <c r="G1313" s="901"/>
      <c r="H1313" s="901"/>
      <c r="I1313" s="901"/>
      <c r="J1313" s="901"/>
    </row>
    <row r="1314" spans="3:10" ht="12.75">
      <c r="C1314" s="901"/>
      <c r="D1314" s="902"/>
      <c r="E1314" s="901"/>
      <c r="F1314" s="901"/>
      <c r="G1314" s="901"/>
      <c r="H1314" s="901"/>
      <c r="I1314" s="901"/>
      <c r="J1314" s="901"/>
    </row>
    <row r="1315" spans="3:10" ht="12.75">
      <c r="C1315" s="901"/>
      <c r="D1315" s="902"/>
      <c r="E1315" s="901"/>
      <c r="F1315" s="901"/>
      <c r="G1315" s="901"/>
      <c r="H1315" s="901"/>
      <c r="I1315" s="901"/>
      <c r="J1315" s="901"/>
    </row>
    <row r="1316" spans="3:10" ht="12.75">
      <c r="C1316" s="901"/>
      <c r="D1316" s="902"/>
      <c r="E1316" s="901"/>
      <c r="F1316" s="901"/>
      <c r="G1316" s="901"/>
      <c r="H1316" s="901"/>
      <c r="I1316" s="901"/>
      <c r="J1316" s="901"/>
    </row>
    <row r="1317" spans="3:10" ht="12.75">
      <c r="C1317" s="901"/>
      <c r="D1317" s="902"/>
      <c r="E1317" s="901"/>
      <c r="F1317" s="901"/>
      <c r="G1317" s="901"/>
      <c r="H1317" s="901"/>
      <c r="I1317" s="901"/>
      <c r="J1317" s="901"/>
    </row>
    <row r="1318" spans="3:10" ht="12.75">
      <c r="C1318" s="901"/>
      <c r="D1318" s="902"/>
      <c r="E1318" s="901"/>
      <c r="F1318" s="901"/>
      <c r="G1318" s="901"/>
      <c r="H1318" s="901"/>
      <c r="I1318" s="901"/>
      <c r="J1318" s="901"/>
    </row>
    <row r="1319" spans="3:10" ht="12.75">
      <c r="C1319" s="901"/>
      <c r="D1319" s="902"/>
      <c r="E1319" s="901"/>
      <c r="F1319" s="901"/>
      <c r="G1319" s="901"/>
      <c r="H1319" s="901"/>
      <c r="I1319" s="901"/>
      <c r="J1319" s="901"/>
    </row>
    <row r="1320" spans="3:10" ht="12.75">
      <c r="C1320" s="901"/>
      <c r="D1320" s="902"/>
      <c r="E1320" s="901"/>
      <c r="F1320" s="901"/>
      <c r="G1320" s="901"/>
      <c r="H1320" s="901"/>
      <c r="I1320" s="901"/>
      <c r="J1320" s="901"/>
    </row>
    <row r="1321" spans="3:10" ht="12.75">
      <c r="C1321" s="901"/>
      <c r="D1321" s="902"/>
      <c r="E1321" s="901"/>
      <c r="F1321" s="901"/>
      <c r="G1321" s="901"/>
      <c r="H1321" s="901"/>
      <c r="I1321" s="901"/>
      <c r="J1321" s="901"/>
    </row>
    <row r="1322" spans="3:10" ht="12.75">
      <c r="C1322" s="901"/>
      <c r="D1322" s="902"/>
      <c r="E1322" s="901"/>
      <c r="F1322" s="901"/>
      <c r="G1322" s="901"/>
      <c r="H1322" s="901"/>
      <c r="I1322" s="901"/>
      <c r="J1322" s="901"/>
    </row>
    <row r="1323" spans="3:10" ht="12.75">
      <c r="C1323" s="901"/>
      <c r="D1323" s="902"/>
      <c r="E1323" s="901"/>
      <c r="F1323" s="901"/>
      <c r="G1323" s="901"/>
      <c r="H1323" s="901"/>
      <c r="I1323" s="901"/>
      <c r="J1323" s="901"/>
    </row>
    <row r="1324" spans="3:10" ht="12.75">
      <c r="C1324" s="901"/>
      <c r="D1324" s="902"/>
      <c r="E1324" s="901"/>
      <c r="F1324" s="901"/>
      <c r="G1324" s="901"/>
      <c r="H1324" s="901"/>
      <c r="I1324" s="901"/>
      <c r="J1324" s="901"/>
    </row>
    <row r="1325" spans="3:10" ht="12.75">
      <c r="C1325" s="901"/>
      <c r="D1325" s="902"/>
      <c r="E1325" s="901"/>
      <c r="F1325" s="901"/>
      <c r="G1325" s="901"/>
      <c r="H1325" s="901"/>
      <c r="I1325" s="901"/>
      <c r="J1325" s="901"/>
    </row>
    <row r="1326" spans="3:10" ht="12.75">
      <c r="C1326" s="901"/>
      <c r="D1326" s="902"/>
      <c r="E1326" s="901"/>
      <c r="F1326" s="901"/>
      <c r="G1326" s="901"/>
      <c r="H1326" s="901"/>
      <c r="I1326" s="901"/>
      <c r="J1326" s="901"/>
    </row>
    <row r="1327" spans="3:10" ht="12.75">
      <c r="C1327" s="901"/>
      <c r="D1327" s="902"/>
      <c r="E1327" s="901"/>
      <c r="F1327" s="901"/>
      <c r="G1327" s="901"/>
      <c r="H1327" s="901"/>
      <c r="I1327" s="901"/>
      <c r="J1327" s="901"/>
    </row>
    <row r="1328" spans="3:10" ht="12.75">
      <c r="C1328" s="901"/>
      <c r="D1328" s="902"/>
      <c r="E1328" s="901"/>
      <c r="F1328" s="901"/>
      <c r="G1328" s="901"/>
      <c r="H1328" s="901"/>
      <c r="I1328" s="901"/>
      <c r="J1328" s="901"/>
    </row>
    <row r="1329" spans="3:10" ht="12.75">
      <c r="C1329" s="901"/>
      <c r="D1329" s="902"/>
      <c r="E1329" s="901"/>
      <c r="F1329" s="901"/>
      <c r="G1329" s="901"/>
      <c r="H1329" s="901"/>
      <c r="I1329" s="901"/>
      <c r="J1329" s="901"/>
    </row>
    <row r="1330" spans="3:10" ht="12.75">
      <c r="C1330" s="901"/>
      <c r="D1330" s="902"/>
      <c r="E1330" s="901"/>
      <c r="F1330" s="901"/>
      <c r="G1330" s="901"/>
      <c r="H1330" s="901"/>
      <c r="I1330" s="901"/>
      <c r="J1330" s="901"/>
    </row>
    <row r="1331" spans="3:10" ht="12.75">
      <c r="C1331" s="901"/>
      <c r="D1331" s="902"/>
      <c r="E1331" s="901"/>
      <c r="F1331" s="901"/>
      <c r="G1331" s="901"/>
      <c r="H1331" s="901"/>
      <c r="I1331" s="901"/>
      <c r="J1331" s="901"/>
    </row>
    <row r="1332" spans="3:10" ht="12.75">
      <c r="C1332" s="901"/>
      <c r="D1332" s="902"/>
      <c r="E1332" s="901"/>
      <c r="F1332" s="901"/>
      <c r="G1332" s="901"/>
      <c r="H1332" s="901"/>
      <c r="I1332" s="901"/>
      <c r="J1332" s="901"/>
    </row>
    <row r="1333" spans="3:10" ht="12.75">
      <c r="C1333" s="901"/>
      <c r="D1333" s="902"/>
      <c r="E1333" s="901"/>
      <c r="F1333" s="901"/>
      <c r="G1333" s="901"/>
      <c r="H1333" s="901"/>
      <c r="I1333" s="901"/>
      <c r="J1333" s="901"/>
    </row>
    <row r="1334" spans="3:10" ht="12.75">
      <c r="C1334" s="901"/>
      <c r="D1334" s="902"/>
      <c r="E1334" s="901"/>
      <c r="F1334" s="901"/>
      <c r="G1334" s="901"/>
      <c r="H1334" s="901"/>
      <c r="I1334" s="901"/>
      <c r="J1334" s="901"/>
    </row>
    <row r="1335" spans="3:10" ht="12.75">
      <c r="C1335" s="901"/>
      <c r="D1335" s="902"/>
      <c r="E1335" s="901"/>
      <c r="F1335" s="901"/>
      <c r="G1335" s="901"/>
      <c r="H1335" s="901"/>
      <c r="I1335" s="901"/>
      <c r="J1335" s="901"/>
    </row>
    <row r="1336" spans="3:10" ht="12.75">
      <c r="C1336" s="901"/>
      <c r="D1336" s="902"/>
      <c r="E1336" s="901"/>
      <c r="F1336" s="901"/>
      <c r="G1336" s="901"/>
      <c r="H1336" s="901"/>
      <c r="I1336" s="901"/>
      <c r="J1336" s="901"/>
    </row>
    <row r="1337" spans="3:10" ht="12.75">
      <c r="C1337" s="901"/>
      <c r="D1337" s="902"/>
      <c r="E1337" s="901"/>
      <c r="F1337" s="901"/>
      <c r="G1337" s="901"/>
      <c r="H1337" s="901"/>
      <c r="I1337" s="901"/>
      <c r="J1337" s="901"/>
    </row>
    <row r="1338" spans="3:10" ht="12.75">
      <c r="C1338" s="901"/>
      <c r="D1338" s="902"/>
      <c r="E1338" s="901"/>
      <c r="F1338" s="901"/>
      <c r="G1338" s="901"/>
      <c r="H1338" s="901"/>
      <c r="I1338" s="901"/>
      <c r="J1338" s="901"/>
    </row>
    <row r="1339" spans="3:10" ht="12.75">
      <c r="C1339" s="901"/>
      <c r="D1339" s="902"/>
      <c r="E1339" s="901"/>
      <c r="F1339" s="901"/>
      <c r="G1339" s="901"/>
      <c r="H1339" s="901"/>
      <c r="I1339" s="901"/>
      <c r="J1339" s="901"/>
    </row>
    <row r="1340" spans="3:10" ht="12.75">
      <c r="C1340" s="901"/>
      <c r="D1340" s="902"/>
      <c r="E1340" s="901"/>
      <c r="F1340" s="901"/>
      <c r="G1340" s="901"/>
      <c r="H1340" s="901"/>
      <c r="I1340" s="901"/>
      <c r="J1340" s="901"/>
    </row>
    <row r="1341" spans="3:10" ht="12.75">
      <c r="C1341" s="901"/>
      <c r="D1341" s="902"/>
      <c r="E1341" s="901"/>
      <c r="F1341" s="901"/>
      <c r="G1341" s="901"/>
      <c r="H1341" s="901"/>
      <c r="I1341" s="901"/>
      <c r="J1341" s="901"/>
    </row>
    <row r="1342" spans="3:10" ht="12.75">
      <c r="C1342" s="901"/>
      <c r="D1342" s="902"/>
      <c r="E1342" s="901"/>
      <c r="F1342" s="901"/>
      <c r="G1342" s="901"/>
      <c r="H1342" s="901"/>
      <c r="I1342" s="901"/>
      <c r="J1342" s="901"/>
    </row>
    <row r="1343" spans="3:10" ht="12.75">
      <c r="C1343" s="901"/>
      <c r="D1343" s="902"/>
      <c r="E1343" s="901"/>
      <c r="F1343" s="901"/>
      <c r="G1343" s="901"/>
      <c r="H1343" s="901"/>
      <c r="I1343" s="901"/>
      <c r="J1343" s="901"/>
    </row>
    <row r="1344" spans="3:10" ht="12.75">
      <c r="C1344" s="901"/>
      <c r="D1344" s="902"/>
      <c r="E1344" s="901"/>
      <c r="F1344" s="901"/>
      <c r="G1344" s="901"/>
      <c r="H1344" s="901"/>
      <c r="I1344" s="901"/>
      <c r="J1344" s="901"/>
    </row>
    <row r="1345" spans="3:10" ht="12.75">
      <c r="C1345" s="901"/>
      <c r="D1345" s="902"/>
      <c r="E1345" s="901"/>
      <c r="F1345" s="901"/>
      <c r="G1345" s="901"/>
      <c r="H1345" s="901"/>
      <c r="I1345" s="901"/>
      <c r="J1345" s="901"/>
    </row>
    <row r="1346" spans="3:10" ht="12.75">
      <c r="C1346" s="901"/>
      <c r="D1346" s="902"/>
      <c r="E1346" s="901"/>
      <c r="F1346" s="901"/>
      <c r="G1346" s="901"/>
      <c r="H1346" s="901"/>
      <c r="I1346" s="901"/>
      <c r="J1346" s="901"/>
    </row>
    <row r="1347" spans="3:10" ht="12.75">
      <c r="C1347" s="901"/>
      <c r="D1347" s="902"/>
      <c r="E1347" s="901"/>
      <c r="F1347" s="901"/>
      <c r="G1347" s="901"/>
      <c r="H1347" s="901"/>
      <c r="I1347" s="901"/>
      <c r="J1347" s="901"/>
    </row>
    <row r="1348" spans="3:10" ht="12.75">
      <c r="C1348" s="901"/>
      <c r="D1348" s="902"/>
      <c r="E1348" s="901"/>
      <c r="F1348" s="901"/>
      <c r="G1348" s="901"/>
      <c r="H1348" s="901"/>
      <c r="I1348" s="901"/>
      <c r="J1348" s="901"/>
    </row>
    <row r="1349" spans="3:10" ht="12.75">
      <c r="C1349" s="901"/>
      <c r="D1349" s="902"/>
      <c r="E1349" s="901"/>
      <c r="F1349" s="901"/>
      <c r="G1349" s="901"/>
      <c r="H1349" s="901"/>
      <c r="I1349" s="901"/>
      <c r="J1349" s="901"/>
    </row>
    <row r="1350" spans="3:10" ht="12.75">
      <c r="C1350" s="901"/>
      <c r="D1350" s="902"/>
      <c r="E1350" s="901"/>
      <c r="F1350" s="901"/>
      <c r="G1350" s="901"/>
      <c r="H1350" s="901"/>
      <c r="I1350" s="901"/>
      <c r="J1350" s="901"/>
    </row>
    <row r="1351" spans="3:10" ht="12.75">
      <c r="C1351" s="901"/>
      <c r="D1351" s="902"/>
      <c r="E1351" s="901"/>
      <c r="F1351" s="901"/>
      <c r="G1351" s="901"/>
      <c r="H1351" s="901"/>
      <c r="I1351" s="901"/>
      <c r="J1351" s="901"/>
    </row>
    <row r="1352" spans="3:10" ht="12.75">
      <c r="C1352" s="901"/>
      <c r="D1352" s="902"/>
      <c r="E1352" s="901"/>
      <c r="F1352" s="901"/>
      <c r="G1352" s="901"/>
      <c r="H1352" s="901"/>
      <c r="I1352" s="901"/>
      <c r="J1352" s="901"/>
    </row>
    <row r="1353" spans="3:10" ht="12.75">
      <c r="C1353" s="901"/>
      <c r="D1353" s="902"/>
      <c r="E1353" s="901"/>
      <c r="F1353" s="901"/>
      <c r="G1353" s="901"/>
      <c r="H1353" s="901"/>
      <c r="I1353" s="901"/>
      <c r="J1353" s="901"/>
    </row>
    <row r="1354" spans="3:10" ht="12.75">
      <c r="C1354" s="901"/>
      <c r="D1354" s="902"/>
      <c r="E1354" s="901"/>
      <c r="F1354" s="901"/>
      <c r="G1354" s="901"/>
      <c r="H1354" s="901"/>
      <c r="I1354" s="901"/>
      <c r="J1354" s="901"/>
    </row>
    <row r="1355" spans="3:10" ht="12.75">
      <c r="C1355" s="901"/>
      <c r="D1355" s="902"/>
      <c r="E1355" s="901"/>
      <c r="F1355" s="901"/>
      <c r="G1355" s="901"/>
      <c r="H1355" s="901"/>
      <c r="I1355" s="901"/>
      <c r="J1355" s="901"/>
    </row>
    <row r="1356" spans="3:10" ht="12.75">
      <c r="C1356" s="901"/>
      <c r="D1356" s="902"/>
      <c r="E1356" s="901"/>
      <c r="F1356" s="901"/>
      <c r="G1356" s="901"/>
      <c r="H1356" s="901"/>
      <c r="I1356" s="901"/>
      <c r="J1356" s="901"/>
    </row>
    <row r="1357" spans="3:10" ht="12.75">
      <c r="C1357" s="901"/>
      <c r="D1357" s="902"/>
      <c r="E1357" s="901"/>
      <c r="F1357" s="901"/>
      <c r="G1357" s="901"/>
      <c r="H1357" s="901"/>
      <c r="I1357" s="901"/>
      <c r="J1357" s="901"/>
    </row>
    <row r="1358" spans="3:10" ht="12.75">
      <c r="C1358" s="901"/>
      <c r="D1358" s="902"/>
      <c r="E1358" s="901"/>
      <c r="F1358" s="901"/>
      <c r="G1358" s="901"/>
      <c r="H1358" s="901"/>
      <c r="I1358" s="901"/>
      <c r="J1358" s="901"/>
    </row>
    <row r="1359" spans="3:10" ht="12.75">
      <c r="C1359" s="901"/>
      <c r="D1359" s="902"/>
      <c r="E1359" s="901"/>
      <c r="F1359" s="901"/>
      <c r="G1359" s="901"/>
      <c r="H1359" s="901"/>
      <c r="I1359" s="901"/>
      <c r="J1359" s="901"/>
    </row>
    <row r="1360" spans="3:10" ht="12.75">
      <c r="C1360" s="901"/>
      <c r="D1360" s="902"/>
      <c r="E1360" s="901"/>
      <c r="F1360" s="901"/>
      <c r="G1360" s="901"/>
      <c r="H1360" s="901"/>
      <c r="I1360" s="901"/>
      <c r="J1360" s="901"/>
    </row>
    <row r="1361" spans="3:10" ht="12.75">
      <c r="C1361" s="901"/>
      <c r="D1361" s="902"/>
      <c r="E1361" s="901"/>
      <c r="F1361" s="901"/>
      <c r="G1361" s="901"/>
      <c r="H1361" s="901"/>
      <c r="I1361" s="901"/>
      <c r="J1361" s="901"/>
    </row>
    <row r="1362" spans="3:10" ht="12.75">
      <c r="C1362" s="901"/>
      <c r="D1362" s="902"/>
      <c r="E1362" s="901"/>
      <c r="F1362" s="901"/>
      <c r="G1362" s="901"/>
      <c r="H1362" s="901"/>
      <c r="I1362" s="901"/>
      <c r="J1362" s="901"/>
    </row>
    <row r="1363" spans="3:10" ht="12.75">
      <c r="C1363" s="901"/>
      <c r="D1363" s="902"/>
      <c r="E1363" s="901"/>
      <c r="F1363" s="901"/>
      <c r="G1363" s="901"/>
      <c r="H1363" s="901"/>
      <c r="I1363" s="901"/>
      <c r="J1363" s="901"/>
    </row>
    <row r="1364" spans="3:10" ht="12.75">
      <c r="C1364" s="901"/>
      <c r="D1364" s="902"/>
      <c r="E1364" s="901"/>
      <c r="F1364" s="901"/>
      <c r="G1364" s="901"/>
      <c r="H1364" s="901"/>
      <c r="I1364" s="901"/>
      <c r="J1364" s="901"/>
    </row>
    <row r="1365" spans="3:10" ht="12.75">
      <c r="C1365" s="901"/>
      <c r="D1365" s="902"/>
      <c r="E1365" s="901"/>
      <c r="F1365" s="901"/>
      <c r="G1365" s="901"/>
      <c r="H1365" s="901"/>
      <c r="I1365" s="901"/>
      <c r="J1365" s="901"/>
    </row>
    <row r="1366" spans="3:10" ht="12.75">
      <c r="C1366" s="901"/>
      <c r="D1366" s="902"/>
      <c r="E1366" s="901"/>
      <c r="F1366" s="901"/>
      <c r="G1366" s="901"/>
      <c r="H1366" s="901"/>
      <c r="I1366" s="901"/>
      <c r="J1366" s="901"/>
    </row>
    <row r="1367" spans="3:10" ht="12.75">
      <c r="C1367" s="901"/>
      <c r="D1367" s="902"/>
      <c r="E1367" s="901"/>
      <c r="F1367" s="901"/>
      <c r="G1367" s="901"/>
      <c r="H1367" s="901"/>
      <c r="I1367" s="901"/>
      <c r="J1367" s="901"/>
    </row>
    <row r="1368" spans="3:10" ht="12.75">
      <c r="C1368" s="901"/>
      <c r="D1368" s="902"/>
      <c r="E1368" s="901"/>
      <c r="F1368" s="901"/>
      <c r="G1368" s="901"/>
      <c r="H1368" s="901"/>
      <c r="I1368" s="901"/>
      <c r="J1368" s="901"/>
    </row>
    <row r="1369" spans="3:10" ht="12.75">
      <c r="C1369" s="901"/>
      <c r="D1369" s="902"/>
      <c r="E1369" s="901"/>
      <c r="F1369" s="901"/>
      <c r="G1369" s="901"/>
      <c r="H1369" s="901"/>
      <c r="I1369" s="901"/>
      <c r="J1369" s="901"/>
    </row>
    <row r="1370" spans="3:10" ht="12.75">
      <c r="C1370" s="901"/>
      <c r="D1370" s="902"/>
      <c r="E1370" s="901"/>
      <c r="F1370" s="901"/>
      <c r="G1370" s="901"/>
      <c r="H1370" s="901"/>
      <c r="I1370" s="901"/>
      <c r="J1370" s="901"/>
    </row>
    <row r="1371" spans="3:10" ht="12.75">
      <c r="C1371" s="901"/>
      <c r="D1371" s="902"/>
      <c r="E1371" s="901"/>
      <c r="F1371" s="901"/>
      <c r="G1371" s="901"/>
      <c r="H1371" s="901"/>
      <c r="I1371" s="901"/>
      <c r="J1371" s="901"/>
    </row>
    <row r="1372" spans="3:10" ht="12.75">
      <c r="C1372" s="901"/>
      <c r="D1372" s="902"/>
      <c r="E1372" s="901"/>
      <c r="F1372" s="901"/>
      <c r="G1372" s="901"/>
      <c r="H1372" s="901"/>
      <c r="I1372" s="901"/>
      <c r="J1372" s="901"/>
    </row>
    <row r="1373" spans="3:10" ht="12.75">
      <c r="C1373" s="901"/>
      <c r="D1373" s="902"/>
      <c r="E1373" s="901"/>
      <c r="F1373" s="901"/>
      <c r="G1373" s="901"/>
      <c r="H1373" s="901"/>
      <c r="I1373" s="901"/>
      <c r="J1373" s="901"/>
    </row>
    <row r="1374" spans="3:10" ht="12.75">
      <c r="C1374" s="901"/>
      <c r="D1374" s="902"/>
      <c r="E1374" s="901"/>
      <c r="F1374" s="901"/>
      <c r="G1374" s="901"/>
      <c r="H1374" s="901"/>
      <c r="I1374" s="901"/>
      <c r="J1374" s="901"/>
    </row>
    <row r="1375" spans="3:10" ht="12.75">
      <c r="C1375" s="901"/>
      <c r="D1375" s="902"/>
      <c r="E1375" s="901"/>
      <c r="F1375" s="901"/>
      <c r="G1375" s="901"/>
      <c r="H1375" s="901"/>
      <c r="I1375" s="901"/>
      <c r="J1375" s="901"/>
    </row>
    <row r="1376" spans="3:10" ht="12.75">
      <c r="C1376" s="901"/>
      <c r="D1376" s="902"/>
      <c r="E1376" s="901"/>
      <c r="F1376" s="901"/>
      <c r="G1376" s="901"/>
      <c r="H1376" s="901"/>
      <c r="I1376" s="901"/>
      <c r="J1376" s="901"/>
    </row>
    <row r="1377" spans="3:10" ht="12.75">
      <c r="C1377" s="901"/>
      <c r="D1377" s="902"/>
      <c r="E1377" s="901"/>
      <c r="F1377" s="901"/>
      <c r="G1377" s="901"/>
      <c r="H1377" s="901"/>
      <c r="I1377" s="901"/>
      <c r="J1377" s="901"/>
    </row>
    <row r="1378" spans="3:10" ht="12.75">
      <c r="C1378" s="901"/>
      <c r="D1378" s="902"/>
      <c r="E1378" s="901"/>
      <c r="F1378" s="901"/>
      <c r="G1378" s="901"/>
      <c r="H1378" s="901"/>
      <c r="I1378" s="901"/>
      <c r="J1378" s="901"/>
    </row>
    <row r="1379" spans="3:10" ht="12.75">
      <c r="C1379" s="901"/>
      <c r="D1379" s="902"/>
      <c r="E1379" s="901"/>
      <c r="F1379" s="901"/>
      <c r="G1379" s="901"/>
      <c r="H1379" s="901"/>
      <c r="I1379" s="901"/>
      <c r="J1379" s="901"/>
    </row>
    <row r="1380" spans="3:10" ht="12.75">
      <c r="C1380" s="901"/>
      <c r="D1380" s="902"/>
      <c r="E1380" s="901"/>
      <c r="F1380" s="901"/>
      <c r="G1380" s="901"/>
      <c r="H1380" s="901"/>
      <c r="I1380" s="901"/>
      <c r="J1380" s="901"/>
    </row>
    <row r="1381" spans="3:10" ht="12.75">
      <c r="C1381" s="901"/>
      <c r="D1381" s="902"/>
      <c r="E1381" s="901"/>
      <c r="F1381" s="901"/>
      <c r="G1381" s="901"/>
      <c r="H1381" s="901"/>
      <c r="I1381" s="901"/>
      <c r="J1381" s="901"/>
    </row>
    <row r="1382" spans="3:10" ht="12.75">
      <c r="C1382" s="901"/>
      <c r="D1382" s="902"/>
      <c r="E1382" s="901"/>
      <c r="F1382" s="901"/>
      <c r="G1382" s="901"/>
      <c r="H1382" s="901"/>
      <c r="I1382" s="901"/>
      <c r="J1382" s="901"/>
    </row>
    <row r="1383" spans="3:10" ht="12.75">
      <c r="C1383" s="901"/>
      <c r="D1383" s="902"/>
      <c r="E1383" s="901"/>
      <c r="F1383" s="901"/>
      <c r="G1383" s="901"/>
      <c r="H1383" s="901"/>
      <c r="I1383" s="901"/>
      <c r="J1383" s="901"/>
    </row>
    <row r="1384" spans="3:10" ht="12.75">
      <c r="C1384" s="901"/>
      <c r="D1384" s="902"/>
      <c r="E1384" s="901"/>
      <c r="F1384" s="901"/>
      <c r="G1384" s="901"/>
      <c r="H1384" s="901"/>
      <c r="I1384" s="901"/>
      <c r="J1384" s="901"/>
    </row>
    <row r="1385" spans="3:10" ht="12.75">
      <c r="C1385" s="901"/>
      <c r="D1385" s="902"/>
      <c r="E1385" s="901"/>
      <c r="F1385" s="901"/>
      <c r="G1385" s="901"/>
      <c r="H1385" s="901"/>
      <c r="I1385" s="901"/>
      <c r="J1385" s="901"/>
    </row>
    <row r="1386" spans="3:10" ht="12.75">
      <c r="C1386" s="901"/>
      <c r="D1386" s="902"/>
      <c r="E1386" s="901"/>
      <c r="F1386" s="901"/>
      <c r="G1386" s="901"/>
      <c r="H1386" s="901"/>
      <c r="I1386" s="901"/>
      <c r="J1386" s="901"/>
    </row>
    <row r="1387" spans="3:10" ht="12.75">
      <c r="C1387" s="901"/>
      <c r="D1387" s="902"/>
      <c r="E1387" s="901"/>
      <c r="F1387" s="901"/>
      <c r="G1387" s="901"/>
      <c r="H1387" s="901"/>
      <c r="I1387" s="901"/>
      <c r="J1387" s="901"/>
    </row>
    <row r="1388" spans="3:10" ht="12.75">
      <c r="C1388" s="901"/>
      <c r="D1388" s="902"/>
      <c r="E1388" s="901"/>
      <c r="F1388" s="901"/>
      <c r="G1388" s="901"/>
      <c r="H1388" s="901"/>
      <c r="I1388" s="901"/>
      <c r="J1388" s="901"/>
    </row>
    <row r="1389" spans="3:10" ht="12.75">
      <c r="C1389" s="901"/>
      <c r="D1389" s="902"/>
      <c r="E1389" s="901"/>
      <c r="F1389" s="901"/>
      <c r="G1389" s="901"/>
      <c r="H1389" s="901"/>
      <c r="I1389" s="901"/>
      <c r="J1389" s="901"/>
    </row>
    <row r="1390" spans="3:10" ht="12.75">
      <c r="C1390" s="901"/>
      <c r="D1390" s="902"/>
      <c r="E1390" s="901"/>
      <c r="F1390" s="901"/>
      <c r="G1390" s="901"/>
      <c r="H1390" s="901"/>
      <c r="I1390" s="901"/>
      <c r="J1390" s="901"/>
    </row>
    <row r="1391" spans="3:10" ht="12.75">
      <c r="C1391" s="901"/>
      <c r="D1391" s="902"/>
      <c r="E1391" s="901"/>
      <c r="F1391" s="901"/>
      <c r="G1391" s="901"/>
      <c r="H1391" s="901"/>
      <c r="I1391" s="901"/>
      <c r="J1391" s="901"/>
    </row>
    <row r="1392" spans="3:10" ht="12.75">
      <c r="C1392" s="901"/>
      <c r="D1392" s="902"/>
      <c r="E1392" s="901"/>
      <c r="F1392" s="901"/>
      <c r="G1392" s="901"/>
      <c r="H1392" s="901"/>
      <c r="I1392" s="901"/>
      <c r="J1392" s="901"/>
    </row>
    <row r="1393" spans="3:10" ht="12.75">
      <c r="C1393" s="901"/>
      <c r="D1393" s="902"/>
      <c r="E1393" s="901"/>
      <c r="F1393" s="901"/>
      <c r="G1393" s="901"/>
      <c r="H1393" s="901"/>
      <c r="I1393" s="901"/>
      <c r="J1393" s="901"/>
    </row>
    <row r="1394" spans="3:10" ht="12.75">
      <c r="C1394" s="901"/>
      <c r="D1394" s="902"/>
      <c r="E1394" s="901"/>
      <c r="F1394" s="901"/>
      <c r="G1394" s="901"/>
      <c r="H1394" s="901"/>
      <c r="I1394" s="901"/>
      <c r="J1394" s="901"/>
    </row>
    <row r="1395" spans="3:10" ht="12.75">
      <c r="C1395" s="901"/>
      <c r="D1395" s="902"/>
      <c r="E1395" s="901"/>
      <c r="F1395" s="901"/>
      <c r="G1395" s="901"/>
      <c r="H1395" s="901"/>
      <c r="I1395" s="901"/>
      <c r="J1395" s="901"/>
    </row>
    <row r="1396" spans="3:10" ht="12.75">
      <c r="C1396" s="901"/>
      <c r="D1396" s="902"/>
      <c r="E1396" s="901"/>
      <c r="F1396" s="901"/>
      <c r="G1396" s="901"/>
      <c r="H1396" s="901"/>
      <c r="I1396" s="901"/>
      <c r="J1396" s="901"/>
    </row>
    <row r="1397" spans="3:10" ht="12.75">
      <c r="C1397" s="901"/>
      <c r="D1397" s="902"/>
      <c r="E1397" s="901"/>
      <c r="F1397" s="901"/>
      <c r="G1397" s="901"/>
      <c r="H1397" s="901"/>
      <c r="I1397" s="901"/>
      <c r="J1397" s="901"/>
    </row>
    <row r="1398" spans="3:10" ht="12.75">
      <c r="C1398" s="901"/>
      <c r="D1398" s="902"/>
      <c r="E1398" s="901"/>
      <c r="F1398" s="901"/>
      <c r="G1398" s="901"/>
      <c r="H1398" s="901"/>
      <c r="I1398" s="901"/>
      <c r="J1398" s="901"/>
    </row>
    <row r="1399" spans="3:10" ht="12.75">
      <c r="C1399" s="901"/>
      <c r="D1399" s="902"/>
      <c r="E1399" s="901"/>
      <c r="F1399" s="901"/>
      <c r="G1399" s="901"/>
      <c r="H1399" s="901"/>
      <c r="I1399" s="901"/>
      <c r="J1399" s="901"/>
    </row>
    <row r="1400" spans="3:10" ht="12.75">
      <c r="C1400" s="901"/>
      <c r="D1400" s="902"/>
      <c r="E1400" s="901"/>
      <c r="F1400" s="901"/>
      <c r="G1400" s="901"/>
      <c r="H1400" s="901"/>
      <c r="I1400" s="901"/>
      <c r="J1400" s="901"/>
    </row>
    <row r="1401" spans="3:10" ht="12.75">
      <c r="C1401" s="901"/>
      <c r="D1401" s="902"/>
      <c r="E1401" s="901"/>
      <c r="F1401" s="901"/>
      <c r="G1401" s="901"/>
      <c r="H1401" s="901"/>
      <c r="I1401" s="901"/>
      <c r="J1401" s="901"/>
    </row>
    <row r="1402" spans="3:10" ht="12.75">
      <c r="C1402" s="901"/>
      <c r="D1402" s="902"/>
      <c r="E1402" s="901"/>
      <c r="F1402" s="901"/>
      <c r="G1402" s="901"/>
      <c r="H1402" s="901"/>
      <c r="I1402" s="901"/>
      <c r="J1402" s="901"/>
    </row>
    <row r="1403" spans="3:10" ht="12.75">
      <c r="C1403" s="901"/>
      <c r="D1403" s="902"/>
      <c r="E1403" s="901"/>
      <c r="F1403" s="901"/>
      <c r="G1403" s="901"/>
      <c r="H1403" s="901"/>
      <c r="I1403" s="901"/>
      <c r="J1403" s="901"/>
    </row>
    <row r="1404" spans="3:10" ht="12.75">
      <c r="C1404" s="901"/>
      <c r="D1404" s="902"/>
      <c r="E1404" s="901"/>
      <c r="F1404" s="901"/>
      <c r="G1404" s="901"/>
      <c r="H1404" s="901"/>
      <c r="I1404" s="901"/>
      <c r="J1404" s="901"/>
    </row>
    <row r="1405" spans="3:10" ht="12.75">
      <c r="C1405" s="901"/>
      <c r="D1405" s="902"/>
      <c r="E1405" s="901"/>
      <c r="F1405" s="901"/>
      <c r="G1405" s="901"/>
      <c r="H1405" s="901"/>
      <c r="I1405" s="901"/>
      <c r="J1405" s="901"/>
    </row>
    <row r="1406" spans="3:10" ht="12.75">
      <c r="C1406" s="901"/>
      <c r="D1406" s="902"/>
      <c r="E1406" s="901"/>
      <c r="F1406" s="901"/>
      <c r="G1406" s="901"/>
      <c r="H1406" s="901"/>
      <c r="I1406" s="901"/>
      <c r="J1406" s="901"/>
    </row>
    <row r="1407" spans="3:10" ht="12.75">
      <c r="C1407" s="901"/>
      <c r="D1407" s="902"/>
      <c r="E1407" s="901"/>
      <c r="F1407" s="901"/>
      <c r="G1407" s="901"/>
      <c r="H1407" s="901"/>
      <c r="I1407" s="901"/>
      <c r="J1407" s="901"/>
    </row>
    <row r="1408" spans="3:10" ht="12.75">
      <c r="C1408" s="901"/>
      <c r="D1408" s="902"/>
      <c r="E1408" s="901"/>
      <c r="F1408" s="901"/>
      <c r="G1408" s="901"/>
      <c r="H1408" s="901"/>
      <c r="I1408" s="901"/>
      <c r="J1408" s="901"/>
    </row>
    <row r="1409" spans="3:10" ht="12.75">
      <c r="C1409" s="901"/>
      <c r="D1409" s="902"/>
      <c r="E1409" s="901"/>
      <c r="F1409" s="901"/>
      <c r="G1409" s="901"/>
      <c r="H1409" s="901"/>
      <c r="I1409" s="901"/>
      <c r="J1409" s="901"/>
    </row>
    <row r="1410" spans="3:10" ht="12.75">
      <c r="C1410" s="901"/>
      <c r="D1410" s="902"/>
      <c r="E1410" s="901"/>
      <c r="F1410" s="901"/>
      <c r="G1410" s="901"/>
      <c r="H1410" s="901"/>
      <c r="I1410" s="901"/>
      <c r="J1410" s="901"/>
    </row>
    <row r="1411" spans="3:10" ht="12.75">
      <c r="C1411" s="901"/>
      <c r="D1411" s="902"/>
      <c r="E1411" s="901"/>
      <c r="F1411" s="901"/>
      <c r="G1411" s="901"/>
      <c r="H1411" s="901"/>
      <c r="I1411" s="901"/>
      <c r="J1411" s="901"/>
    </row>
    <row r="1412" spans="3:10" ht="12.75">
      <c r="C1412" s="901"/>
      <c r="D1412" s="902"/>
      <c r="E1412" s="901"/>
      <c r="F1412" s="901"/>
      <c r="G1412" s="901"/>
      <c r="H1412" s="901"/>
      <c r="I1412" s="901"/>
      <c r="J1412" s="901"/>
    </row>
    <row r="1413" spans="3:10" ht="12.75">
      <c r="C1413" s="901"/>
      <c r="D1413" s="902"/>
      <c r="E1413" s="901"/>
      <c r="F1413" s="901"/>
      <c r="G1413" s="901"/>
      <c r="H1413" s="901"/>
      <c r="I1413" s="901"/>
      <c r="J1413" s="901"/>
    </row>
    <row r="1414" spans="3:10" ht="12.75">
      <c r="C1414" s="901"/>
      <c r="D1414" s="902"/>
      <c r="E1414" s="901"/>
      <c r="F1414" s="901"/>
      <c r="G1414" s="901"/>
      <c r="H1414" s="901"/>
      <c r="I1414" s="901"/>
      <c r="J1414" s="901"/>
    </row>
    <row r="1415" spans="3:10" ht="12.75">
      <c r="C1415" s="901"/>
      <c r="D1415" s="902"/>
      <c r="E1415" s="901"/>
      <c r="F1415" s="901"/>
      <c r="G1415" s="901"/>
      <c r="H1415" s="901"/>
      <c r="I1415" s="901"/>
      <c r="J1415" s="901"/>
    </row>
    <row r="1416" spans="3:10" ht="12.75">
      <c r="C1416" s="901"/>
      <c r="D1416" s="902"/>
      <c r="E1416" s="901"/>
      <c r="F1416" s="901"/>
      <c r="G1416" s="901"/>
      <c r="H1416" s="901"/>
      <c r="I1416" s="901"/>
      <c r="J1416" s="901"/>
    </row>
    <row r="1417" spans="3:10" ht="12.75">
      <c r="C1417" s="901"/>
      <c r="D1417" s="902"/>
      <c r="E1417" s="901"/>
      <c r="F1417" s="901"/>
      <c r="G1417" s="901"/>
      <c r="H1417" s="901"/>
      <c r="I1417" s="901"/>
      <c r="J1417" s="901"/>
    </row>
    <row r="1418" spans="3:10" ht="12.75">
      <c r="C1418" s="901"/>
      <c r="D1418" s="902"/>
      <c r="E1418" s="901"/>
      <c r="F1418" s="901"/>
      <c r="G1418" s="901"/>
      <c r="H1418" s="901"/>
      <c r="I1418" s="901"/>
      <c r="J1418" s="901"/>
    </row>
    <row r="1419" spans="3:10" ht="12.75">
      <c r="C1419" s="901"/>
      <c r="D1419" s="902"/>
      <c r="E1419" s="901"/>
      <c r="F1419" s="901"/>
      <c r="G1419" s="901"/>
      <c r="H1419" s="901"/>
      <c r="I1419" s="901"/>
      <c r="J1419" s="901"/>
    </row>
    <row r="1420" spans="3:10" ht="12.75">
      <c r="C1420" s="901"/>
      <c r="D1420" s="902"/>
      <c r="E1420" s="901"/>
      <c r="F1420" s="901"/>
      <c r="G1420" s="901"/>
      <c r="H1420" s="901"/>
      <c r="I1420" s="901"/>
      <c r="J1420" s="901"/>
    </row>
    <row r="1421" spans="3:10" ht="12.75">
      <c r="C1421" s="901"/>
      <c r="D1421" s="902"/>
      <c r="E1421" s="901"/>
      <c r="F1421" s="901"/>
      <c r="G1421" s="901"/>
      <c r="H1421" s="901"/>
      <c r="I1421" s="901"/>
      <c r="J1421" s="901"/>
    </row>
    <row r="1422" spans="3:10" ht="12.75">
      <c r="C1422" s="901"/>
      <c r="D1422" s="902"/>
      <c r="E1422" s="901"/>
      <c r="F1422" s="901"/>
      <c r="G1422" s="901"/>
      <c r="H1422" s="901"/>
      <c r="I1422" s="901"/>
      <c r="J1422" s="901"/>
    </row>
    <row r="1423" spans="3:10" ht="12.75">
      <c r="C1423" s="901"/>
      <c r="D1423" s="902"/>
      <c r="E1423" s="901"/>
      <c r="F1423" s="901"/>
      <c r="G1423" s="901"/>
      <c r="H1423" s="901"/>
      <c r="I1423" s="901"/>
      <c r="J1423" s="901"/>
    </row>
    <row r="1424" spans="3:10" ht="12.75">
      <c r="C1424" s="901"/>
      <c r="D1424" s="902"/>
      <c r="E1424" s="901"/>
      <c r="F1424" s="901"/>
      <c r="G1424" s="901"/>
      <c r="H1424" s="901"/>
      <c r="I1424" s="901"/>
      <c r="J1424" s="901"/>
    </row>
    <row r="1425" spans="3:10" ht="12.75">
      <c r="C1425" s="901"/>
      <c r="D1425" s="902"/>
      <c r="E1425" s="901"/>
      <c r="F1425" s="901"/>
      <c r="G1425" s="901"/>
      <c r="H1425" s="901"/>
      <c r="I1425" s="901"/>
      <c r="J1425" s="901"/>
    </row>
    <row r="1426" spans="3:10" ht="12.75">
      <c r="C1426" s="901"/>
      <c r="D1426" s="902"/>
      <c r="E1426" s="901"/>
      <c r="F1426" s="901"/>
      <c r="G1426" s="901"/>
      <c r="H1426" s="901"/>
      <c r="I1426" s="901"/>
      <c r="J1426" s="901"/>
    </row>
    <row r="1427" spans="3:10" ht="12.75">
      <c r="C1427" s="901"/>
      <c r="D1427" s="902"/>
      <c r="E1427" s="901"/>
      <c r="F1427" s="901"/>
      <c r="G1427" s="901"/>
      <c r="H1427" s="901"/>
      <c r="I1427" s="901"/>
      <c r="J1427" s="901"/>
    </row>
    <row r="1428" spans="3:10" ht="12.75">
      <c r="C1428" s="901"/>
      <c r="D1428" s="902"/>
      <c r="E1428" s="901"/>
      <c r="F1428" s="901"/>
      <c r="G1428" s="901"/>
      <c r="H1428" s="901"/>
      <c r="I1428" s="901"/>
      <c r="J1428" s="901"/>
    </row>
    <row r="1429" spans="3:10" ht="12.75">
      <c r="C1429" s="901"/>
      <c r="D1429" s="902"/>
      <c r="E1429" s="901"/>
      <c r="F1429" s="901"/>
      <c r="G1429" s="901"/>
      <c r="H1429" s="901"/>
      <c r="I1429" s="901"/>
      <c r="J1429" s="901"/>
    </row>
    <row r="1430" spans="3:10" ht="12.75">
      <c r="C1430" s="901"/>
      <c r="D1430" s="902"/>
      <c r="E1430" s="901"/>
      <c r="F1430" s="901"/>
      <c r="G1430" s="901"/>
      <c r="H1430" s="901"/>
      <c r="I1430" s="901"/>
      <c r="J1430" s="901"/>
    </row>
    <row r="1431" spans="3:10" ht="12.75">
      <c r="C1431" s="901"/>
      <c r="D1431" s="902"/>
      <c r="E1431" s="901"/>
      <c r="F1431" s="901"/>
      <c r="G1431" s="901"/>
      <c r="H1431" s="901"/>
      <c r="I1431" s="901"/>
      <c r="J1431" s="901"/>
    </row>
    <row r="1432" spans="3:10" ht="12.75">
      <c r="C1432" s="901"/>
      <c r="D1432" s="902"/>
      <c r="E1432" s="901"/>
      <c r="F1432" s="901"/>
      <c r="G1432" s="901"/>
      <c r="H1432" s="901"/>
      <c r="I1432" s="901"/>
      <c r="J1432" s="901"/>
    </row>
    <row r="1433" spans="3:10" ht="12.75">
      <c r="C1433" s="901"/>
      <c r="D1433" s="902"/>
      <c r="E1433" s="901"/>
      <c r="F1433" s="901"/>
      <c r="G1433" s="901"/>
      <c r="H1433" s="901"/>
      <c r="I1433" s="901"/>
      <c r="J1433" s="901"/>
    </row>
    <row r="1434" spans="3:10" ht="12.75">
      <c r="C1434" s="901"/>
      <c r="D1434" s="902"/>
      <c r="E1434" s="901"/>
      <c r="F1434" s="901"/>
      <c r="G1434" s="901"/>
      <c r="H1434" s="901"/>
      <c r="I1434" s="901"/>
      <c r="J1434" s="901"/>
    </row>
    <row r="1435" spans="3:10" ht="12.75">
      <c r="C1435" s="901"/>
      <c r="D1435" s="902"/>
      <c r="E1435" s="901"/>
      <c r="F1435" s="901"/>
      <c r="G1435" s="901"/>
      <c r="H1435" s="901"/>
      <c r="I1435" s="901"/>
      <c r="J1435" s="901"/>
    </row>
    <row r="1436" spans="3:10" ht="12.75">
      <c r="C1436" s="901"/>
      <c r="D1436" s="902"/>
      <c r="E1436" s="901"/>
      <c r="F1436" s="901"/>
      <c r="G1436" s="901"/>
      <c r="H1436" s="901"/>
      <c r="I1436" s="901"/>
      <c r="J1436" s="901"/>
    </row>
    <row r="1437" spans="3:10" ht="12.75">
      <c r="C1437" s="901"/>
      <c r="D1437" s="902"/>
      <c r="E1437" s="901"/>
      <c r="F1437" s="901"/>
      <c r="G1437" s="901"/>
      <c r="H1437" s="901"/>
      <c r="I1437" s="901"/>
      <c r="J1437" s="901"/>
    </row>
    <row r="1438" spans="3:10" ht="12.75">
      <c r="C1438" s="901"/>
      <c r="D1438" s="902"/>
      <c r="E1438" s="901"/>
      <c r="F1438" s="901"/>
      <c r="G1438" s="901"/>
      <c r="H1438" s="901"/>
      <c r="I1438" s="901"/>
      <c r="J1438" s="901"/>
    </row>
    <row r="1439" spans="3:10" ht="12.75">
      <c r="C1439" s="901"/>
      <c r="D1439" s="902"/>
      <c r="E1439" s="901"/>
      <c r="F1439" s="901"/>
      <c r="G1439" s="901"/>
      <c r="H1439" s="901"/>
      <c r="I1439" s="901"/>
      <c r="J1439" s="901"/>
    </row>
    <row r="1440" spans="3:10" ht="12.75">
      <c r="C1440" s="901"/>
      <c r="D1440" s="902"/>
      <c r="E1440" s="901"/>
      <c r="F1440" s="901"/>
      <c r="G1440" s="901"/>
      <c r="H1440" s="901"/>
      <c r="I1440" s="901"/>
      <c r="J1440" s="901"/>
    </row>
    <row r="1441" spans="3:10" ht="12.75">
      <c r="C1441" s="901"/>
      <c r="D1441" s="902"/>
      <c r="E1441" s="901"/>
      <c r="F1441" s="901"/>
      <c r="G1441" s="901"/>
      <c r="H1441" s="901"/>
      <c r="I1441" s="901"/>
      <c r="J1441" s="901"/>
    </row>
    <row r="1442" spans="3:10" ht="12.75">
      <c r="C1442" s="901"/>
      <c r="D1442" s="902"/>
      <c r="E1442" s="901"/>
      <c r="F1442" s="901"/>
      <c r="G1442" s="901"/>
      <c r="H1442" s="901"/>
      <c r="I1442" s="901"/>
      <c r="J1442" s="901"/>
    </row>
    <row r="1443" spans="3:10" ht="12.75">
      <c r="C1443" s="901"/>
      <c r="D1443" s="902"/>
      <c r="E1443" s="901"/>
      <c r="F1443" s="901"/>
      <c r="G1443" s="901"/>
      <c r="H1443" s="901"/>
      <c r="I1443" s="901"/>
      <c r="J1443" s="901"/>
    </row>
    <row r="1444" spans="3:10" ht="12.75">
      <c r="C1444" s="901"/>
      <c r="D1444" s="902"/>
      <c r="E1444" s="901"/>
      <c r="F1444" s="901"/>
      <c r="G1444" s="901"/>
      <c r="H1444" s="901"/>
      <c r="I1444" s="901"/>
      <c r="J1444" s="901"/>
    </row>
    <row r="1445" spans="3:10" ht="12.75">
      <c r="C1445" s="901"/>
      <c r="D1445" s="902"/>
      <c r="E1445" s="901"/>
      <c r="F1445" s="901"/>
      <c r="G1445" s="901"/>
      <c r="H1445" s="901"/>
      <c r="I1445" s="901"/>
      <c r="J1445" s="901"/>
    </row>
    <row r="1446" spans="3:10" ht="12.75">
      <c r="C1446" s="901"/>
      <c r="D1446" s="902"/>
      <c r="E1446" s="901"/>
      <c r="F1446" s="901"/>
      <c r="G1446" s="901"/>
      <c r="H1446" s="901"/>
      <c r="I1446" s="901"/>
      <c r="J1446" s="901"/>
    </row>
    <row r="1447" spans="3:10" ht="12.75">
      <c r="C1447" s="901"/>
      <c r="D1447" s="902"/>
      <c r="E1447" s="901"/>
      <c r="F1447" s="901"/>
      <c r="G1447" s="901"/>
      <c r="H1447" s="901"/>
      <c r="I1447" s="901"/>
      <c r="J1447" s="901"/>
    </row>
    <row r="1448" spans="3:10" ht="12.75">
      <c r="C1448" s="901"/>
      <c r="D1448" s="902"/>
      <c r="E1448" s="901"/>
      <c r="F1448" s="901"/>
      <c r="G1448" s="901"/>
      <c r="H1448" s="901"/>
      <c r="I1448" s="901"/>
      <c r="J1448" s="901"/>
    </row>
    <row r="1449" spans="3:10" ht="12.75">
      <c r="C1449" s="901"/>
      <c r="D1449" s="902"/>
      <c r="E1449" s="901"/>
      <c r="F1449" s="901"/>
      <c r="G1449" s="901"/>
      <c r="H1449" s="901"/>
      <c r="I1449" s="901"/>
      <c r="J1449" s="901"/>
    </row>
    <row r="1450" spans="3:10" ht="12.75">
      <c r="C1450" s="901"/>
      <c r="D1450" s="902"/>
      <c r="E1450" s="901"/>
      <c r="F1450" s="901"/>
      <c r="G1450" s="901"/>
      <c r="H1450" s="901"/>
      <c r="I1450" s="901"/>
      <c r="J1450" s="901"/>
    </row>
    <row r="1451" spans="3:10" ht="12.75">
      <c r="C1451" s="901"/>
      <c r="D1451" s="902"/>
      <c r="E1451" s="901"/>
      <c r="F1451" s="901"/>
      <c r="G1451" s="901"/>
      <c r="H1451" s="901"/>
      <c r="I1451" s="901"/>
      <c r="J1451" s="901"/>
    </row>
    <row r="1452" spans="3:10" ht="12.75">
      <c r="C1452" s="901"/>
      <c r="D1452" s="902"/>
      <c r="E1452" s="901"/>
      <c r="F1452" s="901"/>
      <c r="G1452" s="901"/>
      <c r="H1452" s="901"/>
      <c r="I1452" s="901"/>
      <c r="J1452" s="901"/>
    </row>
    <row r="1453" spans="3:10" ht="12.75">
      <c r="C1453" s="901"/>
      <c r="D1453" s="902"/>
      <c r="E1453" s="901"/>
      <c r="F1453" s="901"/>
      <c r="G1453" s="901"/>
      <c r="H1453" s="901"/>
      <c r="I1453" s="901"/>
      <c r="J1453" s="901"/>
    </row>
    <row r="1454" spans="3:10" ht="12.75">
      <c r="C1454" s="901"/>
      <c r="D1454" s="902"/>
      <c r="E1454" s="901"/>
      <c r="F1454" s="901"/>
      <c r="G1454" s="901"/>
      <c r="H1454" s="901"/>
      <c r="I1454" s="901"/>
      <c r="J1454" s="901"/>
    </row>
    <row r="1455" spans="3:10" ht="12.75">
      <c r="C1455" s="901"/>
      <c r="D1455" s="902"/>
      <c r="E1455" s="901"/>
      <c r="F1455" s="901"/>
      <c r="G1455" s="901"/>
      <c r="H1455" s="901"/>
      <c r="I1455" s="901"/>
      <c r="J1455" s="901"/>
    </row>
    <row r="1456" spans="3:10" ht="12.75">
      <c r="C1456" s="901"/>
      <c r="D1456" s="902"/>
      <c r="E1456" s="901"/>
      <c r="F1456" s="901"/>
      <c r="G1456" s="901"/>
      <c r="H1456" s="901"/>
      <c r="I1456" s="901"/>
      <c r="J1456" s="901"/>
    </row>
    <row r="1457" spans="3:10" ht="12.75">
      <c r="C1457" s="901"/>
      <c r="D1457" s="902"/>
      <c r="E1457" s="901"/>
      <c r="F1457" s="901"/>
      <c r="G1457" s="901"/>
      <c r="H1457" s="901"/>
      <c r="I1457" s="901"/>
      <c r="J1457" s="901"/>
    </row>
    <row r="1458" spans="3:10" ht="12.75">
      <c r="C1458" s="901"/>
      <c r="D1458" s="902"/>
      <c r="E1458" s="901"/>
      <c r="F1458" s="901"/>
      <c r="G1458" s="901"/>
      <c r="H1458" s="901"/>
      <c r="I1458" s="901"/>
      <c r="J1458" s="901"/>
    </row>
    <row r="1459" spans="3:10" ht="12.75">
      <c r="C1459" s="901"/>
      <c r="D1459" s="902"/>
      <c r="E1459" s="901"/>
      <c r="F1459" s="901"/>
      <c r="G1459" s="901"/>
      <c r="H1459" s="901"/>
      <c r="I1459" s="901"/>
      <c r="J1459" s="901"/>
    </row>
    <row r="1460" spans="3:10" ht="12.75">
      <c r="C1460" s="901"/>
      <c r="D1460" s="902"/>
      <c r="E1460" s="901"/>
      <c r="F1460" s="901"/>
      <c r="G1460" s="901"/>
      <c r="H1460" s="901"/>
      <c r="I1460" s="901"/>
      <c r="J1460" s="901"/>
    </row>
    <row r="1461" spans="3:10" ht="12.75">
      <c r="C1461" s="901"/>
      <c r="D1461" s="902"/>
      <c r="E1461" s="901"/>
      <c r="F1461" s="901"/>
      <c r="G1461" s="901"/>
      <c r="H1461" s="901"/>
      <c r="I1461" s="901"/>
      <c r="J1461" s="901"/>
    </row>
    <row r="1462" spans="3:10" ht="12.75">
      <c r="C1462" s="901"/>
      <c r="D1462" s="902"/>
      <c r="E1462" s="901"/>
      <c r="F1462" s="901"/>
      <c r="G1462" s="901"/>
      <c r="H1462" s="901"/>
      <c r="I1462" s="901"/>
      <c r="J1462" s="901"/>
    </row>
    <row r="1463" spans="3:10" ht="12.75">
      <c r="C1463" s="901"/>
      <c r="D1463" s="902"/>
      <c r="E1463" s="901"/>
      <c r="F1463" s="901"/>
      <c r="G1463" s="901"/>
      <c r="H1463" s="901"/>
      <c r="I1463" s="901"/>
      <c r="J1463" s="901"/>
    </row>
    <row r="1464" spans="3:10" ht="12.75">
      <c r="C1464" s="901"/>
      <c r="D1464" s="902"/>
      <c r="E1464" s="901"/>
      <c r="F1464" s="901"/>
      <c r="G1464" s="901"/>
      <c r="H1464" s="901"/>
      <c r="I1464" s="901"/>
      <c r="J1464" s="901"/>
    </row>
    <row r="1465" spans="3:10" ht="12.75">
      <c r="C1465" s="901"/>
      <c r="D1465" s="902"/>
      <c r="E1465" s="901"/>
      <c r="F1465" s="901"/>
      <c r="G1465" s="901"/>
      <c r="H1465" s="901"/>
      <c r="I1465" s="901"/>
      <c r="J1465" s="901"/>
    </row>
    <row r="1466" spans="3:10" ht="12.75">
      <c r="C1466" s="901"/>
      <c r="D1466" s="902"/>
      <c r="E1466" s="901"/>
      <c r="F1466" s="901"/>
      <c r="G1466" s="901"/>
      <c r="H1466" s="901"/>
      <c r="I1466" s="901"/>
      <c r="J1466" s="901"/>
    </row>
    <row r="1467" spans="3:10" ht="12.75">
      <c r="C1467" s="901"/>
      <c r="D1467" s="902"/>
      <c r="E1467" s="901"/>
      <c r="F1467" s="901"/>
      <c r="G1467" s="901"/>
      <c r="H1467" s="901"/>
      <c r="I1467" s="901"/>
      <c r="J1467" s="901"/>
    </row>
    <row r="1468" spans="3:10" ht="12.75">
      <c r="C1468" s="901"/>
      <c r="D1468" s="902"/>
      <c r="E1468" s="901"/>
      <c r="F1468" s="901"/>
      <c r="G1468" s="901"/>
      <c r="H1468" s="901"/>
      <c r="I1468" s="901"/>
      <c r="J1468" s="901"/>
    </row>
    <row r="1469" spans="3:10" ht="12.75">
      <c r="C1469" s="901"/>
      <c r="D1469" s="902"/>
      <c r="E1469" s="901"/>
      <c r="F1469" s="901"/>
      <c r="G1469" s="901"/>
      <c r="H1469" s="901"/>
      <c r="I1469" s="901"/>
      <c r="J1469" s="901"/>
    </row>
    <row r="1470" spans="3:10" ht="12.75">
      <c r="C1470" s="901"/>
      <c r="D1470" s="902"/>
      <c r="E1470" s="901"/>
      <c r="F1470" s="901"/>
      <c r="G1470" s="901"/>
      <c r="H1470" s="901"/>
      <c r="I1470" s="901"/>
      <c r="J1470" s="901"/>
    </row>
    <row r="1471" spans="3:10" ht="12.75">
      <c r="C1471" s="901"/>
      <c r="D1471" s="902"/>
      <c r="E1471" s="901"/>
      <c r="F1471" s="901"/>
      <c r="G1471" s="901"/>
      <c r="H1471" s="901"/>
      <c r="I1471" s="901"/>
      <c r="J1471" s="901"/>
    </row>
    <row r="1472" spans="3:10" ht="12.75">
      <c r="C1472" s="901"/>
      <c r="D1472" s="902"/>
      <c r="E1472" s="901"/>
      <c r="F1472" s="901"/>
      <c r="G1472" s="901"/>
      <c r="H1472" s="901"/>
      <c r="I1472" s="901"/>
      <c r="J1472" s="901"/>
    </row>
    <row r="1473" spans="3:10" ht="12.75">
      <c r="C1473" s="901"/>
      <c r="D1473" s="902"/>
      <c r="E1473" s="901"/>
      <c r="F1473" s="901"/>
      <c r="G1473" s="901"/>
      <c r="H1473" s="901"/>
      <c r="I1473" s="901"/>
      <c r="J1473" s="901"/>
    </row>
    <row r="1474" spans="3:10" ht="12.75">
      <c r="C1474" s="901"/>
      <c r="D1474" s="902"/>
      <c r="E1474" s="901"/>
      <c r="F1474" s="901"/>
      <c r="G1474" s="901"/>
      <c r="H1474" s="901"/>
      <c r="I1474" s="901"/>
      <c r="J1474" s="901"/>
    </row>
    <row r="1475" spans="3:10" ht="12.75">
      <c r="C1475" s="901"/>
      <c r="D1475" s="902"/>
      <c r="E1475" s="901"/>
      <c r="F1475" s="901"/>
      <c r="G1475" s="901"/>
      <c r="H1475" s="901"/>
      <c r="I1475" s="901"/>
      <c r="J1475" s="901"/>
    </row>
    <row r="1476" spans="3:10" ht="12.75">
      <c r="C1476" s="901"/>
      <c r="D1476" s="902"/>
      <c r="E1476" s="901"/>
      <c r="F1476" s="901"/>
      <c r="G1476" s="901"/>
      <c r="H1476" s="901"/>
      <c r="I1476" s="901"/>
      <c r="J1476" s="901"/>
    </row>
    <row r="1477" spans="3:10" ht="12.75">
      <c r="C1477" s="901"/>
      <c r="D1477" s="902"/>
      <c r="E1477" s="901"/>
      <c r="F1477" s="901"/>
      <c r="G1477" s="901"/>
      <c r="H1477" s="901"/>
      <c r="I1477" s="901"/>
      <c r="J1477" s="901"/>
    </row>
    <row r="1478" spans="3:10" ht="12.75">
      <c r="C1478" s="901"/>
      <c r="D1478" s="902"/>
      <c r="E1478" s="901"/>
      <c r="F1478" s="901"/>
      <c r="G1478" s="901"/>
      <c r="H1478" s="901"/>
      <c r="I1478" s="901"/>
      <c r="J1478" s="901"/>
    </row>
    <row r="1479" spans="3:10" ht="12.75">
      <c r="C1479" s="901"/>
      <c r="D1479" s="902"/>
      <c r="E1479" s="901"/>
      <c r="F1479" s="901"/>
      <c r="G1479" s="901"/>
      <c r="H1479" s="901"/>
      <c r="I1479" s="901"/>
      <c r="J1479" s="901"/>
    </row>
    <row r="1480" spans="3:10" ht="12.75">
      <c r="C1480" s="901"/>
      <c r="D1480" s="902"/>
      <c r="E1480" s="901"/>
      <c r="F1480" s="901"/>
      <c r="G1480" s="901"/>
      <c r="H1480" s="901"/>
      <c r="I1480" s="901"/>
      <c r="J1480" s="901"/>
    </row>
    <row r="1481" spans="3:10" ht="12.75">
      <c r="C1481" s="901"/>
      <c r="D1481" s="902"/>
      <c r="E1481" s="901"/>
      <c r="F1481" s="901"/>
      <c r="G1481" s="901"/>
      <c r="H1481" s="901"/>
      <c r="I1481" s="901"/>
      <c r="J1481" s="901"/>
    </row>
    <row r="1482" spans="3:10" ht="12.75">
      <c r="C1482" s="901"/>
      <c r="D1482" s="902"/>
      <c r="E1482" s="901"/>
      <c r="F1482" s="901"/>
      <c r="G1482" s="901"/>
      <c r="H1482" s="901"/>
      <c r="I1482" s="901"/>
      <c r="J1482" s="901"/>
    </row>
    <row r="1483" spans="3:10" ht="12.75">
      <c r="C1483" s="901"/>
      <c r="D1483" s="902"/>
      <c r="E1483" s="901"/>
      <c r="F1483" s="901"/>
      <c r="G1483" s="901"/>
      <c r="H1483" s="901"/>
      <c r="I1483" s="901"/>
      <c r="J1483" s="901"/>
    </row>
    <row r="1484" spans="3:10" ht="12.75">
      <c r="C1484" s="901"/>
      <c r="D1484" s="902"/>
      <c r="E1484" s="901"/>
      <c r="F1484" s="901"/>
      <c r="G1484" s="901"/>
      <c r="H1484" s="901"/>
      <c r="I1484" s="901"/>
      <c r="J1484" s="901"/>
    </row>
    <row r="1485" spans="3:10" ht="12.75">
      <c r="C1485" s="901"/>
      <c r="D1485" s="902"/>
      <c r="E1485" s="901"/>
      <c r="F1485" s="901"/>
      <c r="G1485" s="901"/>
      <c r="H1485" s="901"/>
      <c r="I1485" s="901"/>
      <c r="J1485" s="901"/>
    </row>
    <row r="1486" spans="3:10" ht="12.75">
      <c r="C1486" s="901"/>
      <c r="D1486" s="902"/>
      <c r="E1486" s="901"/>
      <c r="F1486" s="901"/>
      <c r="G1486" s="901"/>
      <c r="H1486" s="901"/>
      <c r="I1486" s="901"/>
      <c r="J1486" s="901"/>
    </row>
    <row r="1487" spans="3:10" ht="12.75">
      <c r="C1487" s="901"/>
      <c r="D1487" s="902"/>
      <c r="E1487" s="901"/>
      <c r="F1487" s="901"/>
      <c r="G1487" s="901"/>
      <c r="H1487" s="901"/>
      <c r="I1487" s="901"/>
      <c r="J1487" s="901"/>
    </row>
    <row r="1488" spans="3:10" ht="12.75">
      <c r="C1488" s="901"/>
      <c r="D1488" s="902"/>
      <c r="E1488" s="901"/>
      <c r="F1488" s="901"/>
      <c r="G1488" s="901"/>
      <c r="H1488" s="901"/>
      <c r="I1488" s="901"/>
      <c r="J1488" s="901"/>
    </row>
    <row r="1489" spans="3:10" ht="12.75">
      <c r="C1489" s="901"/>
      <c r="D1489" s="902"/>
      <c r="E1489" s="901"/>
      <c r="F1489" s="901"/>
      <c r="G1489" s="901"/>
      <c r="H1489" s="901"/>
      <c r="I1489" s="901"/>
      <c r="J1489" s="901"/>
    </row>
    <row r="1490" spans="3:10" ht="12.75">
      <c r="C1490" s="901"/>
      <c r="D1490" s="902"/>
      <c r="E1490" s="901"/>
      <c r="F1490" s="901"/>
      <c r="G1490" s="901"/>
      <c r="H1490" s="901"/>
      <c r="I1490" s="901"/>
      <c r="J1490" s="901"/>
    </row>
    <row r="1491" spans="3:10" ht="12.75">
      <c r="C1491" s="901"/>
      <c r="D1491" s="902"/>
      <c r="E1491" s="901"/>
      <c r="F1491" s="901"/>
      <c r="G1491" s="901"/>
      <c r="H1491" s="901"/>
      <c r="I1491" s="901"/>
      <c r="J1491" s="901"/>
    </row>
    <row r="1492" spans="3:10" ht="12.75">
      <c r="C1492" s="901"/>
      <c r="D1492" s="902"/>
      <c r="E1492" s="901"/>
      <c r="F1492" s="901"/>
      <c r="G1492" s="901"/>
      <c r="H1492" s="901"/>
      <c r="I1492" s="901"/>
      <c r="J1492" s="901"/>
    </row>
    <row r="1493" spans="3:10" ht="12.75">
      <c r="C1493" s="901"/>
      <c r="D1493" s="902"/>
      <c r="E1493" s="901"/>
      <c r="F1493" s="901"/>
      <c r="G1493" s="901"/>
      <c r="H1493" s="901"/>
      <c r="I1493" s="901"/>
      <c r="J1493" s="901"/>
    </row>
    <row r="1494" spans="3:10" ht="12.75">
      <c r="C1494" s="901"/>
      <c r="D1494" s="902"/>
      <c r="E1494" s="901"/>
      <c r="F1494" s="901"/>
      <c r="G1494" s="901"/>
      <c r="H1494" s="901"/>
      <c r="I1494" s="901"/>
      <c r="J1494" s="901"/>
    </row>
    <row r="1495" spans="3:10" ht="12.75">
      <c r="C1495" s="901"/>
      <c r="D1495" s="902"/>
      <c r="E1495" s="901"/>
      <c r="F1495" s="901"/>
      <c r="G1495" s="901"/>
      <c r="H1495" s="901"/>
      <c r="I1495" s="901"/>
      <c r="J1495" s="901"/>
    </row>
    <row r="1496" spans="3:10" ht="12.75">
      <c r="C1496" s="901"/>
      <c r="D1496" s="902"/>
      <c r="E1496" s="901"/>
      <c r="F1496" s="901"/>
      <c r="G1496" s="901"/>
      <c r="H1496" s="901"/>
      <c r="I1496" s="901"/>
      <c r="J1496" s="901"/>
    </row>
    <row r="1497" spans="3:10" ht="12.75">
      <c r="C1497" s="901"/>
      <c r="D1497" s="902"/>
      <c r="E1497" s="901"/>
      <c r="F1497" s="901"/>
      <c r="G1497" s="901"/>
      <c r="H1497" s="901"/>
      <c r="I1497" s="901"/>
      <c r="J1497" s="901"/>
    </row>
    <row r="1498" spans="3:10" ht="12.75">
      <c r="C1498" s="901"/>
      <c r="D1498" s="902"/>
      <c r="E1498" s="901"/>
      <c r="F1498" s="901"/>
      <c r="G1498" s="901"/>
      <c r="H1498" s="901"/>
      <c r="I1498" s="901"/>
      <c r="J1498" s="901"/>
    </row>
    <row r="1499" spans="3:10" ht="12.75">
      <c r="C1499" s="901"/>
      <c r="D1499" s="902"/>
      <c r="E1499" s="901"/>
      <c r="F1499" s="901"/>
      <c r="G1499" s="901"/>
      <c r="H1499" s="901"/>
      <c r="I1499" s="901"/>
      <c r="J1499" s="901"/>
    </row>
    <row r="1500" spans="3:10" ht="12.75">
      <c r="C1500" s="901"/>
      <c r="D1500" s="902"/>
      <c r="E1500" s="901"/>
      <c r="F1500" s="901"/>
      <c r="G1500" s="901"/>
      <c r="H1500" s="901"/>
      <c r="I1500" s="901"/>
      <c r="J1500" s="901"/>
    </row>
    <row r="1501" spans="3:10" ht="12.75">
      <c r="C1501" s="901"/>
      <c r="D1501" s="902"/>
      <c r="E1501" s="901"/>
      <c r="F1501" s="901"/>
      <c r="G1501" s="901"/>
      <c r="H1501" s="901"/>
      <c r="I1501" s="901"/>
      <c r="J1501" s="901"/>
    </row>
    <row r="1502" spans="3:10" ht="12.75">
      <c r="C1502" s="901"/>
      <c r="D1502" s="902"/>
      <c r="E1502" s="901"/>
      <c r="F1502" s="901"/>
      <c r="G1502" s="901"/>
      <c r="H1502" s="901"/>
      <c r="I1502" s="901"/>
      <c r="J1502" s="901"/>
    </row>
    <row r="1503" spans="3:10" ht="12.75">
      <c r="C1503" s="901"/>
      <c r="D1503" s="902"/>
      <c r="E1503" s="901"/>
      <c r="F1503" s="901"/>
      <c r="G1503" s="901"/>
      <c r="H1503" s="901"/>
      <c r="I1503" s="901"/>
      <c r="J1503" s="901"/>
    </row>
    <row r="1504" spans="3:10" ht="12.75">
      <c r="C1504" s="901"/>
      <c r="D1504" s="902"/>
      <c r="E1504" s="901"/>
      <c r="F1504" s="901"/>
      <c r="G1504" s="901"/>
      <c r="H1504" s="901"/>
      <c r="I1504" s="901"/>
      <c r="J1504" s="901"/>
    </row>
    <row r="1505" spans="3:10" ht="12.75">
      <c r="C1505" s="901"/>
      <c r="D1505" s="902"/>
      <c r="E1505" s="901"/>
      <c r="F1505" s="901"/>
      <c r="G1505" s="901"/>
      <c r="H1505" s="901"/>
      <c r="I1505" s="901"/>
      <c r="J1505" s="901"/>
    </row>
    <row r="1506" spans="3:10" ht="12.75">
      <c r="C1506" s="901"/>
      <c r="D1506" s="902"/>
      <c r="E1506" s="901"/>
      <c r="F1506" s="901"/>
      <c r="G1506" s="901"/>
      <c r="H1506" s="901"/>
      <c r="I1506" s="901"/>
      <c r="J1506" s="901"/>
    </row>
    <row r="1507" spans="3:10" ht="12.75">
      <c r="C1507" s="901"/>
      <c r="D1507" s="902"/>
      <c r="E1507" s="901"/>
      <c r="F1507" s="901"/>
      <c r="G1507" s="901"/>
      <c r="H1507" s="901"/>
      <c r="I1507" s="901"/>
      <c r="J1507" s="901"/>
    </row>
    <row r="1508" spans="3:10" ht="12.75">
      <c r="C1508" s="901"/>
      <c r="D1508" s="902"/>
      <c r="E1508" s="901"/>
      <c r="F1508" s="901"/>
      <c r="G1508" s="901"/>
      <c r="H1508" s="901"/>
      <c r="I1508" s="901"/>
      <c r="J1508" s="901"/>
    </row>
    <row r="1509" spans="3:10" ht="12.75">
      <c r="C1509" s="901"/>
      <c r="D1509" s="902"/>
      <c r="E1509" s="901"/>
      <c r="F1509" s="901"/>
      <c r="G1509" s="901"/>
      <c r="H1509" s="901"/>
      <c r="I1509" s="901"/>
      <c r="J1509" s="901"/>
    </row>
    <row r="1510" spans="3:10" ht="12.75">
      <c r="C1510" s="901"/>
      <c r="D1510" s="902"/>
      <c r="E1510" s="901"/>
      <c r="F1510" s="901"/>
      <c r="G1510" s="901"/>
      <c r="H1510" s="901"/>
      <c r="I1510" s="901"/>
      <c r="J1510" s="901"/>
    </row>
    <row r="1511" spans="3:10" ht="12.75">
      <c r="C1511" s="901"/>
      <c r="D1511" s="902"/>
      <c r="E1511" s="901"/>
      <c r="F1511" s="901"/>
      <c r="G1511" s="901"/>
      <c r="H1511" s="901"/>
      <c r="I1511" s="901"/>
      <c r="J1511" s="901"/>
    </row>
    <row r="1512" spans="3:10" ht="12.75">
      <c r="C1512" s="901"/>
      <c r="D1512" s="902"/>
      <c r="E1512" s="901"/>
      <c r="F1512" s="901"/>
      <c r="G1512" s="901"/>
      <c r="H1512" s="901"/>
      <c r="I1512" s="901"/>
      <c r="J1512" s="901"/>
    </row>
    <row r="1513" spans="3:10" ht="12.75">
      <c r="C1513" s="901"/>
      <c r="D1513" s="902"/>
      <c r="E1513" s="901"/>
      <c r="F1513" s="901"/>
      <c r="G1513" s="901"/>
      <c r="H1513" s="901"/>
      <c r="I1513" s="901"/>
      <c r="J1513" s="901"/>
    </row>
    <row r="1514" spans="3:10" ht="12.75">
      <c r="C1514" s="901"/>
      <c r="D1514" s="902"/>
      <c r="E1514" s="901"/>
      <c r="F1514" s="901"/>
      <c r="G1514" s="901"/>
      <c r="H1514" s="901"/>
      <c r="I1514" s="901"/>
      <c r="J1514" s="901"/>
    </row>
    <row r="1515" spans="3:10" ht="12.75">
      <c r="C1515" s="901"/>
      <c r="D1515" s="902"/>
      <c r="E1515" s="901"/>
      <c r="F1515" s="901"/>
      <c r="G1515" s="901"/>
      <c r="H1515" s="901"/>
      <c r="I1515" s="901"/>
      <c r="J1515" s="901"/>
    </row>
    <row r="1516" spans="3:10" ht="12.75">
      <c r="C1516" s="901"/>
      <c r="D1516" s="902"/>
      <c r="E1516" s="901"/>
      <c r="F1516" s="901"/>
      <c r="G1516" s="901"/>
      <c r="H1516" s="901"/>
      <c r="I1516" s="901"/>
      <c r="J1516" s="901"/>
    </row>
    <row r="1517" spans="3:10" ht="12.75">
      <c r="C1517" s="901"/>
      <c r="D1517" s="902"/>
      <c r="E1517" s="901"/>
      <c r="F1517" s="901"/>
      <c r="G1517" s="901"/>
      <c r="H1517" s="901"/>
      <c r="I1517" s="901"/>
      <c r="J1517" s="901"/>
    </row>
    <row r="1518" spans="3:10" ht="12.75">
      <c r="C1518" s="901"/>
      <c r="D1518" s="902"/>
      <c r="E1518" s="901"/>
      <c r="F1518" s="901"/>
      <c r="G1518" s="901"/>
      <c r="H1518" s="901"/>
      <c r="I1518" s="901"/>
      <c r="J1518" s="901"/>
    </row>
    <row r="1519" spans="3:10" ht="12.75">
      <c r="C1519" s="901"/>
      <c r="D1519" s="902"/>
      <c r="E1519" s="901"/>
      <c r="F1519" s="901"/>
      <c r="G1519" s="901"/>
      <c r="H1519" s="901"/>
      <c r="I1519" s="901"/>
      <c r="J1519" s="901"/>
    </row>
    <row r="1520" spans="3:10" ht="12.75">
      <c r="C1520" s="901"/>
      <c r="D1520" s="902"/>
      <c r="E1520" s="901"/>
      <c r="F1520" s="901"/>
      <c r="G1520" s="901"/>
      <c r="H1520" s="901"/>
      <c r="I1520" s="901"/>
      <c r="J1520" s="901"/>
    </row>
    <row r="1521" spans="3:10" ht="12.75">
      <c r="C1521" s="901"/>
      <c r="D1521" s="902"/>
      <c r="E1521" s="901"/>
      <c r="F1521" s="901"/>
      <c r="G1521" s="901"/>
      <c r="H1521" s="901"/>
      <c r="I1521" s="901"/>
      <c r="J1521" s="901"/>
    </row>
    <row r="1522" spans="3:10" ht="12.75">
      <c r="C1522" s="901"/>
      <c r="D1522" s="902"/>
      <c r="E1522" s="901"/>
      <c r="F1522" s="901"/>
      <c r="G1522" s="901"/>
      <c r="H1522" s="901"/>
      <c r="I1522" s="901"/>
      <c r="J1522" s="901"/>
    </row>
    <row r="1523" spans="3:10" ht="12.75">
      <c r="C1523" s="901"/>
      <c r="D1523" s="902"/>
      <c r="E1523" s="901"/>
      <c r="F1523" s="901"/>
      <c r="G1523" s="901"/>
      <c r="H1523" s="901"/>
      <c r="I1523" s="901"/>
      <c r="J1523" s="901"/>
    </row>
    <row r="1524" spans="3:10" ht="12.75">
      <c r="C1524" s="901"/>
      <c r="D1524" s="902"/>
      <c r="E1524" s="901"/>
      <c r="F1524" s="901"/>
      <c r="G1524" s="901"/>
      <c r="H1524" s="901"/>
      <c r="I1524" s="901"/>
      <c r="J1524" s="901"/>
    </row>
    <row r="1525" spans="3:10" ht="12.75">
      <c r="C1525" s="901"/>
      <c r="D1525" s="902"/>
      <c r="E1525" s="901"/>
      <c r="F1525" s="901"/>
      <c r="G1525" s="901"/>
      <c r="H1525" s="901"/>
      <c r="I1525" s="901"/>
      <c r="J1525" s="901"/>
    </row>
    <row r="1526" spans="3:10" ht="12.75">
      <c r="C1526" s="901"/>
      <c r="D1526" s="902"/>
      <c r="E1526" s="901"/>
      <c r="F1526" s="901"/>
      <c r="G1526" s="901"/>
      <c r="H1526" s="901"/>
      <c r="I1526" s="901"/>
      <c r="J1526" s="901"/>
    </row>
    <row r="1527" spans="3:10" ht="12.75">
      <c r="C1527" s="901"/>
      <c r="D1527" s="902"/>
      <c r="E1527" s="901"/>
      <c r="F1527" s="901"/>
      <c r="G1527" s="901"/>
      <c r="H1527" s="901"/>
      <c r="I1527" s="901"/>
      <c r="J1527" s="901"/>
    </row>
    <row r="1528" spans="3:10" ht="12.75">
      <c r="C1528" s="901"/>
      <c r="D1528" s="902"/>
      <c r="E1528" s="901"/>
      <c r="F1528" s="901"/>
      <c r="G1528" s="901"/>
      <c r="H1528" s="901"/>
      <c r="I1528" s="901"/>
      <c r="J1528" s="901"/>
    </row>
    <row r="1529" spans="3:10" ht="12.75">
      <c r="C1529" s="901"/>
      <c r="D1529" s="902"/>
      <c r="E1529" s="901"/>
      <c r="F1529" s="901"/>
      <c r="G1529" s="901"/>
      <c r="H1529" s="901"/>
      <c r="I1529" s="901"/>
      <c r="J1529" s="901"/>
    </row>
    <row r="1530" spans="3:10" ht="12.75">
      <c r="C1530" s="901"/>
      <c r="D1530" s="902"/>
      <c r="E1530" s="901"/>
      <c r="F1530" s="901"/>
      <c r="G1530" s="901"/>
      <c r="H1530" s="901"/>
      <c r="I1530" s="901"/>
      <c r="J1530" s="901"/>
    </row>
    <row r="1531" spans="3:10" ht="12.75">
      <c r="C1531" s="901"/>
      <c r="D1531" s="902"/>
      <c r="E1531" s="901"/>
      <c r="F1531" s="901"/>
      <c r="G1531" s="901"/>
      <c r="H1531" s="901"/>
      <c r="I1531" s="901"/>
      <c r="J1531" s="901"/>
    </row>
    <row r="1532" spans="3:10" ht="12.75">
      <c r="C1532" s="901"/>
      <c r="D1532" s="902"/>
      <c r="E1532" s="901"/>
      <c r="F1532" s="901"/>
      <c r="G1532" s="901"/>
      <c r="H1532" s="901"/>
      <c r="I1532" s="901"/>
      <c r="J1532" s="901"/>
    </row>
    <row r="1533" spans="3:10" ht="12.75">
      <c r="C1533" s="901"/>
      <c r="D1533" s="902"/>
      <c r="E1533" s="901"/>
      <c r="F1533" s="901"/>
      <c r="G1533" s="901"/>
      <c r="H1533" s="901"/>
      <c r="I1533" s="901"/>
      <c r="J1533" s="901"/>
    </row>
    <row r="1534" spans="3:10" ht="12.75">
      <c r="C1534" s="901"/>
      <c r="D1534" s="902"/>
      <c r="E1534" s="901"/>
      <c r="F1534" s="901"/>
      <c r="G1534" s="901"/>
      <c r="H1534" s="901"/>
      <c r="I1534" s="901"/>
      <c r="J1534" s="901"/>
    </row>
    <row r="1535" spans="3:10" ht="12.75">
      <c r="C1535" s="901"/>
      <c r="D1535" s="902"/>
      <c r="E1535" s="901"/>
      <c r="F1535" s="901"/>
      <c r="G1535" s="901"/>
      <c r="H1535" s="901"/>
      <c r="I1535" s="901"/>
      <c r="J1535" s="901"/>
    </row>
    <row r="1536" spans="3:10" ht="12.75">
      <c r="C1536" s="901"/>
      <c r="D1536" s="902"/>
      <c r="E1536" s="901"/>
      <c r="F1536" s="901"/>
      <c r="G1536" s="901"/>
      <c r="H1536" s="901"/>
      <c r="I1536" s="901"/>
      <c r="J1536" s="901"/>
    </row>
    <row r="1537" spans="3:10" ht="12.75">
      <c r="C1537" s="901"/>
      <c r="D1537" s="902"/>
      <c r="E1537" s="901"/>
      <c r="F1537" s="901"/>
      <c r="G1537" s="901"/>
      <c r="H1537" s="901"/>
      <c r="I1537" s="901"/>
      <c r="J1537" s="901"/>
    </row>
    <row r="1538" spans="3:10" ht="12.75">
      <c r="C1538" s="901"/>
      <c r="D1538" s="902"/>
      <c r="E1538" s="901"/>
      <c r="F1538" s="901"/>
      <c r="G1538" s="901"/>
      <c r="H1538" s="901"/>
      <c r="I1538" s="901"/>
      <c r="J1538" s="901"/>
    </row>
    <row r="1539" spans="3:10" ht="12.75">
      <c r="C1539" s="901"/>
      <c r="D1539" s="902"/>
      <c r="E1539" s="901"/>
      <c r="F1539" s="901"/>
      <c r="G1539" s="901"/>
      <c r="H1539" s="901"/>
      <c r="I1539" s="901"/>
      <c r="J1539" s="901"/>
    </row>
    <row r="1540" spans="3:10" ht="12.75">
      <c r="C1540" s="901"/>
      <c r="D1540" s="902"/>
      <c r="E1540" s="901"/>
      <c r="F1540" s="901"/>
      <c r="G1540" s="901"/>
      <c r="H1540" s="901"/>
      <c r="I1540" s="901"/>
      <c r="J1540" s="901"/>
    </row>
    <row r="1541" spans="3:10" ht="12.75">
      <c r="C1541" s="901"/>
      <c r="D1541" s="902"/>
      <c r="E1541" s="901"/>
      <c r="F1541" s="901"/>
      <c r="G1541" s="901"/>
      <c r="H1541" s="901"/>
      <c r="I1541" s="901"/>
      <c r="J1541" s="901"/>
    </row>
    <row r="1542" spans="3:10" ht="12.75">
      <c r="C1542" s="901"/>
      <c r="D1542" s="902"/>
      <c r="E1542" s="901"/>
      <c r="F1542" s="901"/>
      <c r="G1542" s="901"/>
      <c r="H1542" s="901"/>
      <c r="I1542" s="901"/>
      <c r="J1542" s="901"/>
    </row>
    <row r="1543" spans="3:10" ht="12.75">
      <c r="C1543" s="901"/>
      <c r="D1543" s="902"/>
      <c r="E1543" s="901"/>
      <c r="F1543" s="901"/>
      <c r="G1543" s="901"/>
      <c r="H1543" s="901"/>
      <c r="I1543" s="901"/>
      <c r="J1543" s="901"/>
    </row>
    <row r="1544" spans="3:10" ht="12.75">
      <c r="C1544" s="901"/>
      <c r="D1544" s="902"/>
      <c r="E1544" s="901"/>
      <c r="F1544" s="901"/>
      <c r="G1544" s="901"/>
      <c r="H1544" s="901"/>
      <c r="I1544" s="901"/>
      <c r="J1544" s="901"/>
    </row>
    <row r="1545" spans="3:10" ht="12.75">
      <c r="C1545" s="901"/>
      <c r="D1545" s="902"/>
      <c r="E1545" s="901"/>
      <c r="F1545" s="901"/>
      <c r="G1545" s="901"/>
      <c r="H1545" s="901"/>
      <c r="I1545" s="901"/>
      <c r="J1545" s="901"/>
    </row>
    <row r="1546" spans="3:10" ht="12.75">
      <c r="C1546" s="901"/>
      <c r="D1546" s="902"/>
      <c r="E1546" s="901"/>
      <c r="F1546" s="901"/>
      <c r="G1546" s="901"/>
      <c r="H1546" s="901"/>
      <c r="I1546" s="901"/>
      <c r="J1546" s="901"/>
    </row>
    <row r="1547" spans="3:10" ht="12.75">
      <c r="C1547" s="901"/>
      <c r="D1547" s="902"/>
      <c r="E1547" s="901"/>
      <c r="F1547" s="901"/>
      <c r="G1547" s="901"/>
      <c r="H1547" s="901"/>
      <c r="I1547" s="901"/>
      <c r="J1547" s="901"/>
    </row>
    <row r="1548" spans="3:10" ht="12.75">
      <c r="C1548" s="901"/>
      <c r="D1548" s="902"/>
      <c r="E1548" s="901"/>
      <c r="F1548" s="901"/>
      <c r="G1548" s="901"/>
      <c r="H1548" s="901"/>
      <c r="I1548" s="901"/>
      <c r="J1548" s="901"/>
    </row>
    <row r="1549" spans="3:10" ht="12.75">
      <c r="C1549" s="901"/>
      <c r="D1549" s="902"/>
      <c r="E1549" s="901"/>
      <c r="F1549" s="901"/>
      <c r="G1549" s="901"/>
      <c r="H1549" s="901"/>
      <c r="I1549" s="901"/>
      <c r="J1549" s="901"/>
    </row>
    <row r="1550" spans="3:10" ht="12.75">
      <c r="C1550" s="901"/>
      <c r="D1550" s="902"/>
      <c r="E1550" s="901"/>
      <c r="F1550" s="901"/>
      <c r="G1550" s="901"/>
      <c r="H1550" s="901"/>
      <c r="I1550" s="901"/>
      <c r="J1550" s="901"/>
    </row>
    <row r="1551" spans="3:10" ht="12.75">
      <c r="C1551" s="901"/>
      <c r="D1551" s="902"/>
      <c r="E1551" s="901"/>
      <c r="F1551" s="901"/>
      <c r="G1551" s="901"/>
      <c r="H1551" s="901"/>
      <c r="I1551" s="901"/>
      <c r="J1551" s="901"/>
    </row>
    <row r="1552" spans="3:10" ht="12.75">
      <c r="C1552" s="901"/>
      <c r="D1552" s="902"/>
      <c r="E1552" s="901"/>
      <c r="F1552" s="901"/>
      <c r="G1552" s="901"/>
      <c r="H1552" s="901"/>
      <c r="I1552" s="901"/>
      <c r="J1552" s="901"/>
    </row>
    <row r="1553" spans="3:10" ht="12.75">
      <c r="C1553" s="901"/>
      <c r="D1553" s="902"/>
      <c r="E1553" s="901"/>
      <c r="F1553" s="901"/>
      <c r="G1553" s="901"/>
      <c r="H1553" s="901"/>
      <c r="I1553" s="901"/>
      <c r="J1553" s="901"/>
    </row>
    <row r="1554" spans="3:10" ht="12.75">
      <c r="C1554" s="901"/>
      <c r="D1554" s="902"/>
      <c r="E1554" s="901"/>
      <c r="F1554" s="901"/>
      <c r="G1554" s="901"/>
      <c r="H1554" s="901"/>
      <c r="I1554" s="901"/>
      <c r="J1554" s="901"/>
    </row>
    <row r="1555" spans="3:10" ht="12.75">
      <c r="C1555" s="901"/>
      <c r="D1555" s="902"/>
      <c r="E1555" s="901"/>
      <c r="F1555" s="901"/>
      <c r="G1555" s="901"/>
      <c r="H1555" s="901"/>
      <c r="I1555" s="901"/>
      <c r="J1555" s="901"/>
    </row>
    <row r="1556" spans="3:10" ht="12.75">
      <c r="C1556" s="901"/>
      <c r="D1556" s="902"/>
      <c r="E1556" s="901"/>
      <c r="F1556" s="901"/>
      <c r="G1556" s="901"/>
      <c r="H1556" s="901"/>
      <c r="I1556" s="901"/>
      <c r="J1556" s="901"/>
    </row>
    <row r="1557" spans="3:10" ht="12.75">
      <c r="C1557" s="901"/>
      <c r="D1557" s="902"/>
      <c r="E1557" s="901"/>
      <c r="F1557" s="901"/>
      <c r="G1557" s="901"/>
      <c r="H1557" s="901"/>
      <c r="I1557" s="901"/>
      <c r="J1557" s="901"/>
    </row>
    <row r="1558" spans="3:10" ht="12.75">
      <c r="C1558" s="901"/>
      <c r="D1558" s="902"/>
      <c r="E1558" s="901"/>
      <c r="F1558" s="901"/>
      <c r="G1558" s="901"/>
      <c r="H1558" s="901"/>
      <c r="I1558" s="901"/>
      <c r="J1558" s="901"/>
    </row>
    <row r="1559" spans="3:10" ht="12.75">
      <c r="C1559" s="901"/>
      <c r="D1559" s="902"/>
      <c r="E1559" s="901"/>
      <c r="F1559" s="901"/>
      <c r="G1559" s="901"/>
      <c r="H1559" s="901"/>
      <c r="I1559" s="901"/>
      <c r="J1559" s="901"/>
    </row>
    <row r="1560" spans="3:10" ht="12.75">
      <c r="C1560" s="901"/>
      <c r="D1560" s="902"/>
      <c r="E1560" s="901"/>
      <c r="F1560" s="901"/>
      <c r="G1560" s="901"/>
      <c r="H1560" s="901"/>
      <c r="I1560" s="901"/>
      <c r="J1560" s="901"/>
    </row>
    <row r="1561" spans="3:10" ht="12.75">
      <c r="C1561" s="901"/>
      <c r="D1561" s="902"/>
      <c r="E1561" s="901"/>
      <c r="F1561" s="901"/>
      <c r="G1561" s="901"/>
      <c r="H1561" s="901"/>
      <c r="I1561" s="901"/>
      <c r="J1561" s="901"/>
    </row>
    <row r="1562" spans="3:10" ht="12.75">
      <c r="C1562" s="901"/>
      <c r="D1562" s="902"/>
      <c r="E1562" s="901"/>
      <c r="F1562" s="901"/>
      <c r="G1562" s="901"/>
      <c r="H1562" s="901"/>
      <c r="I1562" s="901"/>
      <c r="J1562" s="901"/>
    </row>
    <row r="1563" spans="3:10" ht="12.75">
      <c r="C1563" s="901"/>
      <c r="D1563" s="902"/>
      <c r="E1563" s="901"/>
      <c r="F1563" s="901"/>
      <c r="G1563" s="901"/>
      <c r="H1563" s="901"/>
      <c r="I1563" s="901"/>
      <c r="J1563" s="901"/>
    </row>
    <row r="1564" spans="3:10" ht="12.75">
      <c r="C1564" s="901"/>
      <c r="D1564" s="902"/>
      <c r="E1564" s="901"/>
      <c r="F1564" s="901"/>
      <c r="G1564" s="901"/>
      <c r="H1564" s="901"/>
      <c r="I1564" s="901"/>
      <c r="J1564" s="901"/>
    </row>
    <row r="1565" spans="3:10" ht="12.75">
      <c r="C1565" s="901"/>
      <c r="D1565" s="902"/>
      <c r="E1565" s="901"/>
      <c r="F1565" s="901"/>
      <c r="G1565" s="901"/>
      <c r="H1565" s="901"/>
      <c r="I1565" s="901"/>
      <c r="J1565" s="901"/>
    </row>
    <row r="1566" spans="3:10" ht="12.75">
      <c r="C1566" s="901"/>
      <c r="D1566" s="902"/>
      <c r="E1566" s="901"/>
      <c r="F1566" s="901"/>
      <c r="G1566" s="901"/>
      <c r="H1566" s="901"/>
      <c r="I1566" s="901"/>
      <c r="J1566" s="901"/>
    </row>
    <row r="1567" spans="3:10" ht="12.75">
      <c r="C1567" s="901"/>
      <c r="D1567" s="902"/>
      <c r="E1567" s="901"/>
      <c r="F1567" s="901"/>
      <c r="G1567" s="901"/>
      <c r="H1567" s="901"/>
      <c r="I1567" s="901"/>
      <c r="J1567" s="901"/>
    </row>
    <row r="1568" spans="3:10" ht="12.75">
      <c r="C1568" s="901"/>
      <c r="D1568" s="902"/>
      <c r="E1568" s="901"/>
      <c r="F1568" s="901"/>
      <c r="G1568" s="901"/>
      <c r="H1568" s="901"/>
      <c r="I1568" s="901"/>
      <c r="J1568" s="901"/>
    </row>
    <row r="1569" spans="3:10" ht="12.75">
      <c r="C1569" s="901"/>
      <c r="D1569" s="902"/>
      <c r="E1569" s="901"/>
      <c r="F1569" s="901"/>
      <c r="G1569" s="901"/>
      <c r="H1569" s="901"/>
      <c r="I1569" s="901"/>
      <c r="J1569" s="901"/>
    </row>
    <row r="1570" spans="3:10" ht="12.75">
      <c r="C1570" s="901"/>
      <c r="D1570" s="902"/>
      <c r="E1570" s="901"/>
      <c r="F1570" s="901"/>
      <c r="G1570" s="901"/>
      <c r="H1570" s="901"/>
      <c r="I1570" s="901"/>
      <c r="J1570" s="901"/>
    </row>
    <row r="1571" spans="3:10" ht="12.75">
      <c r="C1571" s="901"/>
      <c r="D1571" s="902"/>
      <c r="E1571" s="901"/>
      <c r="F1571" s="901"/>
      <c r="G1571" s="901"/>
      <c r="H1571" s="901"/>
      <c r="I1571" s="901"/>
      <c r="J1571" s="901"/>
    </row>
    <row r="1572" spans="3:10" ht="12.75">
      <c r="C1572" s="901"/>
      <c r="D1572" s="902"/>
      <c r="E1572" s="901"/>
      <c r="F1572" s="901"/>
      <c r="G1572" s="901"/>
      <c r="H1572" s="901"/>
      <c r="I1572" s="901"/>
      <c r="J1572" s="901"/>
    </row>
    <row r="1573" spans="3:10" ht="12.75">
      <c r="C1573" s="901"/>
      <c r="D1573" s="902"/>
      <c r="E1573" s="901"/>
      <c r="F1573" s="901"/>
      <c r="G1573" s="901"/>
      <c r="H1573" s="901"/>
      <c r="I1573" s="901"/>
      <c r="J1573" s="901"/>
    </row>
    <row r="1574" spans="3:10" ht="12.75">
      <c r="C1574" s="901"/>
      <c r="D1574" s="902"/>
      <c r="E1574" s="901"/>
      <c r="F1574" s="901"/>
      <c r="G1574" s="901"/>
      <c r="H1574" s="901"/>
      <c r="I1574" s="901"/>
      <c r="J1574" s="901"/>
    </row>
    <row r="1575" spans="3:10" ht="12.75">
      <c r="C1575" s="901"/>
      <c r="D1575" s="902"/>
      <c r="E1575" s="901"/>
      <c r="F1575" s="901"/>
      <c r="G1575" s="901"/>
      <c r="H1575" s="901"/>
      <c r="I1575" s="901"/>
      <c r="J1575" s="901"/>
    </row>
    <row r="1576" spans="3:10" ht="12.75">
      <c r="C1576" s="901"/>
      <c r="D1576" s="902"/>
      <c r="E1576" s="901"/>
      <c r="F1576" s="901"/>
      <c r="G1576" s="901"/>
      <c r="H1576" s="901"/>
      <c r="I1576" s="901"/>
      <c r="J1576" s="901"/>
    </row>
    <row r="1577" spans="3:10" ht="12.75">
      <c r="C1577" s="901"/>
      <c r="D1577" s="902"/>
      <c r="E1577" s="901"/>
      <c r="F1577" s="901"/>
      <c r="G1577" s="901"/>
      <c r="H1577" s="901"/>
      <c r="I1577" s="901"/>
      <c r="J1577" s="901"/>
    </row>
    <row r="1578" spans="3:10" ht="12.75">
      <c r="C1578" s="901"/>
      <c r="D1578" s="902"/>
      <c r="E1578" s="901"/>
      <c r="F1578" s="901"/>
      <c r="G1578" s="901"/>
      <c r="H1578" s="901"/>
      <c r="I1578" s="901"/>
      <c r="J1578" s="901"/>
    </row>
    <row r="1579" spans="3:10" ht="12.75">
      <c r="C1579" s="901"/>
      <c r="D1579" s="902"/>
      <c r="E1579" s="901"/>
      <c r="F1579" s="901"/>
      <c r="G1579" s="901"/>
      <c r="H1579" s="901"/>
      <c r="I1579" s="901"/>
      <c r="J1579" s="901"/>
    </row>
    <row r="1580" spans="3:10" ht="12.75">
      <c r="C1580" s="901"/>
      <c r="D1580" s="902"/>
      <c r="E1580" s="901"/>
      <c r="F1580" s="901"/>
      <c r="G1580" s="901"/>
      <c r="H1580" s="901"/>
      <c r="I1580" s="901"/>
      <c r="J1580" s="901"/>
    </row>
    <row r="1581" spans="3:10" ht="12.75">
      <c r="C1581" s="901"/>
      <c r="D1581" s="902"/>
      <c r="E1581" s="901"/>
      <c r="F1581" s="901"/>
      <c r="G1581" s="901"/>
      <c r="H1581" s="901"/>
      <c r="I1581" s="901"/>
      <c r="J1581" s="901"/>
    </row>
    <row r="1582" spans="3:10" ht="12.75">
      <c r="C1582" s="901"/>
      <c r="D1582" s="902"/>
      <c r="E1582" s="901"/>
      <c r="F1582" s="901"/>
      <c r="G1582" s="901"/>
      <c r="H1582" s="901"/>
      <c r="I1582" s="901"/>
      <c r="J1582" s="901"/>
    </row>
    <row r="1583" spans="3:10" ht="12.75">
      <c r="C1583" s="901"/>
      <c r="D1583" s="902"/>
      <c r="E1583" s="901"/>
      <c r="F1583" s="901"/>
      <c r="G1583" s="901"/>
      <c r="H1583" s="901"/>
      <c r="I1583" s="901"/>
      <c r="J1583" s="901"/>
    </row>
    <row r="1584" spans="3:10" ht="12.75">
      <c r="C1584" s="901"/>
      <c r="D1584" s="902"/>
      <c r="E1584" s="901"/>
      <c r="F1584" s="901"/>
      <c r="G1584" s="901"/>
      <c r="H1584" s="901"/>
      <c r="I1584" s="901"/>
      <c r="J1584" s="901"/>
    </row>
    <row r="1585" spans="3:10" ht="12.75">
      <c r="C1585" s="901"/>
      <c r="D1585" s="902"/>
      <c r="E1585" s="901"/>
      <c r="F1585" s="901"/>
      <c r="G1585" s="901"/>
      <c r="H1585" s="901"/>
      <c r="I1585" s="901"/>
      <c r="J1585" s="901"/>
    </row>
    <row r="1586" spans="3:10" ht="12.75">
      <c r="C1586" s="901"/>
      <c r="D1586" s="902"/>
      <c r="E1586" s="901"/>
      <c r="F1586" s="901"/>
      <c r="G1586" s="901"/>
      <c r="H1586" s="901"/>
      <c r="I1586" s="901"/>
      <c r="J1586" s="901"/>
    </row>
    <row r="1587" spans="3:10" ht="12.75">
      <c r="C1587" s="901"/>
      <c r="D1587" s="902"/>
      <c r="E1587" s="901"/>
      <c r="F1587" s="901"/>
      <c r="G1587" s="901"/>
      <c r="H1587" s="901"/>
      <c r="I1587" s="901"/>
      <c r="J1587" s="901"/>
    </row>
    <row r="1588" spans="3:10" ht="12.75">
      <c r="C1588" s="901"/>
      <c r="D1588" s="902"/>
      <c r="E1588" s="901"/>
      <c r="F1588" s="901"/>
      <c r="G1588" s="901"/>
      <c r="H1588" s="901"/>
      <c r="I1588" s="901"/>
      <c r="J1588" s="901"/>
    </row>
    <row r="1589" spans="3:10" ht="12.75">
      <c r="C1589" s="901"/>
      <c r="D1589" s="902"/>
      <c r="E1589" s="901"/>
      <c r="F1589" s="901"/>
      <c r="G1589" s="901"/>
      <c r="H1589" s="901"/>
      <c r="I1589" s="901"/>
      <c r="J1589" s="901"/>
    </row>
    <row r="1590" spans="3:10" ht="12.75">
      <c r="C1590" s="901"/>
      <c r="D1590" s="902"/>
      <c r="E1590" s="901"/>
      <c r="F1590" s="901"/>
      <c r="G1590" s="901"/>
      <c r="H1590" s="901"/>
      <c r="I1590" s="901"/>
      <c r="J1590" s="901"/>
    </row>
    <row r="1591" spans="3:10" ht="12.75">
      <c r="C1591" s="901"/>
      <c r="D1591" s="902"/>
      <c r="E1591" s="901"/>
      <c r="F1591" s="901"/>
      <c r="G1591" s="901"/>
      <c r="H1591" s="901"/>
      <c r="I1591" s="901"/>
      <c r="J1591" s="901"/>
    </row>
    <row r="1592" spans="3:10" ht="12.75">
      <c r="C1592" s="901"/>
      <c r="D1592" s="902"/>
      <c r="E1592" s="901"/>
      <c r="F1592" s="901"/>
      <c r="G1592" s="901"/>
      <c r="H1592" s="901"/>
      <c r="I1592" s="901"/>
      <c r="J1592" s="901"/>
    </row>
    <row r="1593" spans="3:10" ht="12.75">
      <c r="C1593" s="901"/>
      <c r="D1593" s="902"/>
      <c r="E1593" s="901"/>
      <c r="F1593" s="901"/>
      <c r="G1593" s="901"/>
      <c r="H1593" s="901"/>
      <c r="I1593" s="901"/>
      <c r="J1593" s="901"/>
    </row>
    <row r="1594" spans="3:10" ht="12.75">
      <c r="C1594" s="901"/>
      <c r="D1594" s="902"/>
      <c r="E1594" s="901"/>
      <c r="F1594" s="901"/>
      <c r="G1594" s="901"/>
      <c r="H1594" s="901"/>
      <c r="I1594" s="901"/>
      <c r="J1594" s="901"/>
    </row>
    <row r="1595" spans="3:10" ht="12.75">
      <c r="C1595" s="901"/>
      <c r="D1595" s="902"/>
      <c r="E1595" s="901"/>
      <c r="F1595" s="901"/>
      <c r="G1595" s="901"/>
      <c r="H1595" s="901"/>
      <c r="I1595" s="901"/>
      <c r="J1595" s="901"/>
    </row>
    <row r="1596" spans="3:10" ht="12.75">
      <c r="C1596" s="901"/>
      <c r="D1596" s="902"/>
      <c r="E1596" s="901"/>
      <c r="F1596" s="901"/>
      <c r="G1596" s="901"/>
      <c r="H1596" s="901"/>
      <c r="I1596" s="901"/>
      <c r="J1596" s="901"/>
    </row>
    <row r="1597" spans="3:10" ht="12.75">
      <c r="C1597" s="901"/>
      <c r="D1597" s="902"/>
      <c r="E1597" s="901"/>
      <c r="F1597" s="901"/>
      <c r="G1597" s="901"/>
      <c r="H1597" s="901"/>
      <c r="I1597" s="901"/>
      <c r="J1597" s="901"/>
    </row>
    <row r="1598" spans="3:10" ht="12.75">
      <c r="C1598" s="901"/>
      <c r="D1598" s="902"/>
      <c r="E1598" s="901"/>
      <c r="F1598" s="901"/>
      <c r="G1598" s="901"/>
      <c r="H1598" s="901"/>
      <c r="I1598" s="901"/>
      <c r="J1598" s="901"/>
    </row>
    <row r="1599" spans="3:10" ht="12.75">
      <c r="C1599" s="901"/>
      <c r="D1599" s="902"/>
      <c r="E1599" s="901"/>
      <c r="F1599" s="901"/>
      <c r="G1599" s="901"/>
      <c r="H1599" s="901"/>
      <c r="I1599" s="901"/>
      <c r="J1599" s="901"/>
    </row>
    <row r="1600" spans="3:10" ht="12.75">
      <c r="C1600" s="901"/>
      <c r="D1600" s="902"/>
      <c r="E1600" s="901"/>
      <c r="F1600" s="901"/>
      <c r="G1600" s="901"/>
      <c r="H1600" s="901"/>
      <c r="I1600" s="901"/>
      <c r="J1600" s="901"/>
    </row>
    <row r="1601" spans="3:10" ht="12.75">
      <c r="C1601" s="901"/>
      <c r="D1601" s="902"/>
      <c r="E1601" s="901"/>
      <c r="F1601" s="901"/>
      <c r="G1601" s="901"/>
      <c r="H1601" s="901"/>
      <c r="I1601" s="901"/>
      <c r="J1601" s="901"/>
    </row>
    <row r="1602" spans="3:10" ht="12.75">
      <c r="C1602" s="901"/>
      <c r="D1602" s="902"/>
      <c r="E1602" s="901"/>
      <c r="F1602" s="901"/>
      <c r="G1602" s="901"/>
      <c r="H1602" s="901"/>
      <c r="I1602" s="901"/>
      <c r="J1602" s="901"/>
    </row>
    <row r="1603" spans="3:10" ht="12.75">
      <c r="C1603" s="901"/>
      <c r="D1603" s="902"/>
      <c r="E1603" s="901"/>
      <c r="F1603" s="901"/>
      <c r="G1603" s="901"/>
      <c r="H1603" s="901"/>
      <c r="I1603" s="901"/>
      <c r="J1603" s="901"/>
    </row>
    <row r="1604" spans="3:10" ht="12.75">
      <c r="C1604" s="901"/>
      <c r="D1604" s="902"/>
      <c r="E1604" s="901"/>
      <c r="F1604" s="901"/>
      <c r="G1604" s="901"/>
      <c r="H1604" s="901"/>
      <c r="I1604" s="901"/>
      <c r="J1604" s="901"/>
    </row>
    <row r="1605" spans="3:10" ht="12.75">
      <c r="C1605" s="901"/>
      <c r="D1605" s="902"/>
      <c r="E1605" s="901"/>
      <c r="F1605" s="901"/>
      <c r="G1605" s="901"/>
      <c r="H1605" s="901"/>
      <c r="I1605" s="901"/>
      <c r="J1605" s="901"/>
    </row>
    <row r="1606" spans="3:10" ht="12.75">
      <c r="C1606" s="901"/>
      <c r="D1606" s="902"/>
      <c r="E1606" s="901"/>
      <c r="F1606" s="901"/>
      <c r="G1606" s="901"/>
      <c r="H1606" s="901"/>
      <c r="I1606" s="901"/>
      <c r="J1606" s="901"/>
    </row>
    <row r="1607" spans="3:10" ht="12.75">
      <c r="C1607" s="901"/>
      <c r="D1607" s="902"/>
      <c r="E1607" s="901"/>
      <c r="F1607" s="901"/>
      <c r="G1607" s="901"/>
      <c r="H1607" s="901"/>
      <c r="I1607" s="901"/>
      <c r="J1607" s="901"/>
    </row>
    <row r="1608" spans="3:10" ht="12.75">
      <c r="C1608" s="901"/>
      <c r="D1608" s="902"/>
      <c r="E1608" s="901"/>
      <c r="F1608" s="901"/>
      <c r="G1608" s="901"/>
      <c r="H1608" s="901"/>
      <c r="I1608" s="901"/>
      <c r="J1608" s="901"/>
    </row>
    <row r="1609" spans="3:10" ht="12.75">
      <c r="C1609" s="901"/>
      <c r="D1609" s="902"/>
      <c r="E1609" s="901"/>
      <c r="F1609" s="901"/>
      <c r="G1609" s="901"/>
      <c r="H1609" s="901"/>
      <c r="I1609" s="901"/>
      <c r="J1609" s="901"/>
    </row>
    <row r="1610" spans="3:10" ht="12.75">
      <c r="C1610" s="901"/>
      <c r="D1610" s="902"/>
      <c r="E1610" s="901"/>
      <c r="F1610" s="901"/>
      <c r="G1610" s="901"/>
      <c r="H1610" s="901"/>
      <c r="I1610" s="901"/>
      <c r="J1610" s="901"/>
    </row>
    <row r="1611" spans="3:10" ht="12.75">
      <c r="C1611" s="901"/>
      <c r="D1611" s="902"/>
      <c r="E1611" s="901"/>
      <c r="F1611" s="901"/>
      <c r="G1611" s="901"/>
      <c r="H1611" s="901"/>
      <c r="I1611" s="901"/>
      <c r="J1611" s="901"/>
    </row>
    <row r="1612" spans="3:10" ht="12.75">
      <c r="C1612" s="901"/>
      <c r="D1612" s="902"/>
      <c r="E1612" s="901"/>
      <c r="F1612" s="901"/>
      <c r="G1612" s="901"/>
      <c r="H1612" s="901"/>
      <c r="I1612" s="901"/>
      <c r="J1612" s="901"/>
    </row>
    <row r="1613" spans="3:10" ht="12.75">
      <c r="C1613" s="901"/>
      <c r="D1613" s="902"/>
      <c r="E1613" s="901"/>
      <c r="F1613" s="901"/>
      <c r="G1613" s="901"/>
      <c r="H1613" s="901"/>
      <c r="I1613" s="901"/>
      <c r="J1613" s="901"/>
    </row>
    <row r="1614" spans="3:10" ht="12.75">
      <c r="C1614" s="901"/>
      <c r="D1614" s="902"/>
      <c r="E1614" s="901"/>
      <c r="F1614" s="901"/>
      <c r="G1614" s="901"/>
      <c r="H1614" s="901"/>
      <c r="I1614" s="901"/>
      <c r="J1614" s="901"/>
    </row>
    <row r="1615" spans="3:10" ht="12.75">
      <c r="C1615" s="901"/>
      <c r="D1615" s="902"/>
      <c r="E1615" s="901"/>
      <c r="F1615" s="901"/>
      <c r="G1615" s="901"/>
      <c r="H1615" s="901"/>
      <c r="I1615" s="901"/>
      <c r="J1615" s="901"/>
    </row>
    <row r="1616" spans="3:10" ht="12.75">
      <c r="C1616" s="901"/>
      <c r="D1616" s="902"/>
      <c r="E1616" s="901"/>
      <c r="F1616" s="901"/>
      <c r="G1616" s="901"/>
      <c r="H1616" s="901"/>
      <c r="I1616" s="901"/>
      <c r="J1616" s="901"/>
    </row>
    <row r="1617" spans="3:10" ht="12.75">
      <c r="C1617" s="901"/>
      <c r="D1617" s="902"/>
      <c r="E1617" s="901"/>
      <c r="F1617" s="901"/>
      <c r="G1617" s="901"/>
      <c r="H1617" s="901"/>
      <c r="I1617" s="901"/>
      <c r="J1617" s="901"/>
    </row>
    <row r="1618" spans="3:10" ht="12.75">
      <c r="C1618" s="901"/>
      <c r="D1618" s="902"/>
      <c r="E1618" s="901"/>
      <c r="F1618" s="901"/>
      <c r="G1618" s="901"/>
      <c r="H1618" s="901"/>
      <c r="I1618" s="901"/>
      <c r="J1618" s="901"/>
    </row>
    <row r="1619" spans="3:10" ht="12.75">
      <c r="C1619" s="901"/>
      <c r="D1619" s="902"/>
      <c r="E1619" s="901"/>
      <c r="F1619" s="901"/>
      <c r="G1619" s="901"/>
      <c r="H1619" s="901"/>
      <c r="I1619" s="901"/>
      <c r="J1619" s="901"/>
    </row>
    <row r="1620" spans="3:10" ht="12.75">
      <c r="C1620" s="901"/>
      <c r="D1620" s="902"/>
      <c r="E1620" s="901"/>
      <c r="F1620" s="901"/>
      <c r="G1620" s="901"/>
      <c r="H1620" s="901"/>
      <c r="I1620" s="901"/>
      <c r="J1620" s="901"/>
    </row>
    <row r="1621" spans="3:10" ht="12.75">
      <c r="C1621" s="901"/>
      <c r="D1621" s="902"/>
      <c r="E1621" s="901"/>
      <c r="F1621" s="901"/>
      <c r="G1621" s="901"/>
      <c r="H1621" s="901"/>
      <c r="I1621" s="901"/>
      <c r="J1621" s="901"/>
    </row>
    <row r="1622" spans="3:10" ht="12.75">
      <c r="C1622" s="901"/>
      <c r="D1622" s="902"/>
      <c r="E1622" s="901"/>
      <c r="F1622" s="901"/>
      <c r="G1622" s="901"/>
      <c r="H1622" s="901"/>
      <c r="I1622" s="901"/>
      <c r="J1622" s="901"/>
    </row>
    <row r="1623" spans="3:10" ht="12.75">
      <c r="C1623" s="901"/>
      <c r="D1623" s="902"/>
      <c r="E1623" s="901"/>
      <c r="F1623" s="901"/>
      <c r="G1623" s="901"/>
      <c r="H1623" s="901"/>
      <c r="I1623" s="901"/>
      <c r="J1623" s="901"/>
    </row>
    <row r="1624" spans="3:10" ht="12.75">
      <c r="C1624" s="901"/>
      <c r="D1624" s="902"/>
      <c r="E1624" s="901"/>
      <c r="F1624" s="901"/>
      <c r="G1624" s="901"/>
      <c r="H1624" s="901"/>
      <c r="I1624" s="901"/>
      <c r="J1624" s="901"/>
    </row>
    <row r="1625" spans="3:10" ht="12.75">
      <c r="C1625" s="901"/>
      <c r="D1625" s="902"/>
      <c r="E1625" s="901"/>
      <c r="F1625" s="901"/>
      <c r="G1625" s="901"/>
      <c r="H1625" s="901"/>
      <c r="I1625" s="901"/>
      <c r="J1625" s="901"/>
    </row>
    <row r="1626" spans="3:10" ht="12.75">
      <c r="C1626" s="901"/>
      <c r="D1626" s="902"/>
      <c r="E1626" s="901"/>
      <c r="F1626" s="901"/>
      <c r="G1626" s="901"/>
      <c r="H1626" s="901"/>
      <c r="I1626" s="901"/>
      <c r="J1626" s="901"/>
    </row>
    <row r="1627" spans="3:10" ht="12.75">
      <c r="C1627" s="901"/>
      <c r="D1627" s="902"/>
      <c r="E1627" s="901"/>
      <c r="F1627" s="901"/>
      <c r="G1627" s="901"/>
      <c r="H1627" s="901"/>
      <c r="I1627" s="901"/>
      <c r="J1627" s="901"/>
    </row>
    <row r="1628" spans="3:10" ht="12.75">
      <c r="C1628" s="901"/>
      <c r="D1628" s="902"/>
      <c r="E1628" s="901"/>
      <c r="F1628" s="901"/>
      <c r="G1628" s="901"/>
      <c r="H1628" s="901"/>
      <c r="I1628" s="901"/>
      <c r="J1628" s="901"/>
    </row>
    <row r="1629" spans="3:10" ht="12.75">
      <c r="C1629" s="901"/>
      <c r="D1629" s="902"/>
      <c r="E1629" s="901"/>
      <c r="F1629" s="901"/>
      <c r="G1629" s="901"/>
      <c r="H1629" s="901"/>
      <c r="I1629" s="901"/>
      <c r="J1629" s="901"/>
    </row>
    <row r="1630" spans="3:10" ht="12.75">
      <c r="C1630" s="901"/>
      <c r="D1630" s="902"/>
      <c r="E1630" s="901"/>
      <c r="F1630" s="901"/>
      <c r="G1630" s="901"/>
      <c r="H1630" s="901"/>
      <c r="I1630" s="901"/>
      <c r="J1630" s="901"/>
    </row>
    <row r="1631" spans="3:10" ht="12.75">
      <c r="C1631" s="901"/>
      <c r="D1631" s="902"/>
      <c r="E1631" s="901"/>
      <c r="F1631" s="901"/>
      <c r="G1631" s="901"/>
      <c r="H1631" s="901"/>
      <c r="I1631" s="901"/>
      <c r="J1631" s="901"/>
    </row>
    <row r="1632" spans="3:10" ht="12.75">
      <c r="C1632" s="901"/>
      <c r="D1632" s="902"/>
      <c r="E1632" s="901"/>
      <c r="F1632" s="901"/>
      <c r="G1632" s="901"/>
      <c r="H1632" s="901"/>
      <c r="I1632" s="901"/>
      <c r="J1632" s="901"/>
    </row>
    <row r="1633" spans="3:10" ht="12.75">
      <c r="C1633" s="901"/>
      <c r="D1633" s="902"/>
      <c r="E1633" s="901"/>
      <c r="F1633" s="901"/>
      <c r="G1633" s="901"/>
      <c r="H1633" s="901"/>
      <c r="I1633" s="901"/>
      <c r="J1633" s="901"/>
    </row>
    <row r="1634" spans="3:10" ht="12.75">
      <c r="C1634" s="901"/>
      <c r="D1634" s="902"/>
      <c r="E1634" s="901"/>
      <c r="F1634" s="901"/>
      <c r="G1634" s="901"/>
      <c r="H1634" s="901"/>
      <c r="I1634" s="901"/>
      <c r="J1634" s="901"/>
    </row>
    <row r="1635" spans="3:10" ht="12.75">
      <c r="C1635" s="901"/>
      <c r="D1635" s="902"/>
      <c r="E1635" s="901"/>
      <c r="F1635" s="901"/>
      <c r="G1635" s="901"/>
      <c r="H1635" s="901"/>
      <c r="I1635" s="901"/>
      <c r="J1635" s="901"/>
    </row>
    <row r="1636" spans="3:10" ht="12.75">
      <c r="C1636" s="901"/>
      <c r="D1636" s="902"/>
      <c r="E1636" s="901"/>
      <c r="F1636" s="901"/>
      <c r="G1636" s="901"/>
      <c r="H1636" s="901"/>
      <c r="I1636" s="901"/>
      <c r="J1636" s="901"/>
    </row>
    <row r="1637" spans="3:10" ht="12.75">
      <c r="C1637" s="901"/>
      <c r="D1637" s="902"/>
      <c r="E1637" s="901"/>
      <c r="F1637" s="901"/>
      <c r="G1637" s="901"/>
      <c r="H1637" s="901"/>
      <c r="I1637" s="901"/>
      <c r="J1637" s="901"/>
    </row>
    <row r="1638" spans="3:10" ht="12.75">
      <c r="C1638" s="901"/>
      <c r="D1638" s="902"/>
      <c r="E1638" s="901"/>
      <c r="F1638" s="901"/>
      <c r="G1638" s="901"/>
      <c r="H1638" s="901"/>
      <c r="I1638" s="901"/>
      <c r="J1638" s="901"/>
    </row>
    <row r="1639" spans="3:10" ht="12.75">
      <c r="C1639" s="901"/>
      <c r="D1639" s="902"/>
      <c r="E1639" s="901"/>
      <c r="F1639" s="901"/>
      <c r="G1639" s="901"/>
      <c r="H1639" s="901"/>
      <c r="I1639" s="901"/>
      <c r="J1639" s="901"/>
    </row>
    <row r="1640" spans="3:10" ht="12.75">
      <c r="C1640" s="901"/>
      <c r="D1640" s="902"/>
      <c r="E1640" s="901"/>
      <c r="F1640" s="901"/>
      <c r="G1640" s="901"/>
      <c r="H1640" s="901"/>
      <c r="I1640" s="901"/>
      <c r="J1640" s="901"/>
    </row>
    <row r="1641" spans="3:10" ht="12.75">
      <c r="C1641" s="901"/>
      <c r="D1641" s="902"/>
      <c r="E1641" s="901"/>
      <c r="F1641" s="901"/>
      <c r="G1641" s="901"/>
      <c r="H1641" s="901"/>
      <c r="I1641" s="901"/>
      <c r="J1641" s="901"/>
    </row>
    <row r="1642" spans="3:10" ht="12.75">
      <c r="C1642" s="901"/>
      <c r="D1642" s="902"/>
      <c r="E1642" s="901"/>
      <c r="F1642" s="901"/>
      <c r="G1642" s="901"/>
      <c r="H1642" s="901"/>
      <c r="I1642" s="901"/>
      <c r="J1642" s="901"/>
    </row>
    <row r="1643" spans="3:10" ht="12.75">
      <c r="C1643" s="901"/>
      <c r="D1643" s="902"/>
      <c r="E1643" s="901"/>
      <c r="F1643" s="901"/>
      <c r="G1643" s="901"/>
      <c r="H1643" s="901"/>
      <c r="I1643" s="901"/>
      <c r="J1643" s="901"/>
    </row>
    <row r="1644" spans="3:10" ht="12.75">
      <c r="C1644" s="901"/>
      <c r="D1644" s="902"/>
      <c r="E1644" s="901"/>
      <c r="F1644" s="901"/>
      <c r="G1644" s="901"/>
      <c r="H1644" s="901"/>
      <c r="I1644" s="901"/>
      <c r="J1644" s="901"/>
    </row>
    <row r="1645" spans="3:10" ht="12.75">
      <c r="C1645" s="901"/>
      <c r="D1645" s="902"/>
      <c r="E1645" s="901"/>
      <c r="F1645" s="901"/>
      <c r="G1645" s="901"/>
      <c r="H1645" s="901"/>
      <c r="I1645" s="901"/>
      <c r="J1645" s="901"/>
    </row>
    <row r="1646" spans="3:10" ht="12.75">
      <c r="C1646" s="901"/>
      <c r="D1646" s="902"/>
      <c r="E1646" s="901"/>
      <c r="F1646" s="901"/>
      <c r="G1646" s="901"/>
      <c r="H1646" s="901"/>
      <c r="I1646" s="901"/>
      <c r="J1646" s="901"/>
    </row>
    <row r="1647" spans="3:10" ht="12.75">
      <c r="C1647" s="901"/>
      <c r="D1647" s="902"/>
      <c r="E1647" s="901"/>
      <c r="F1647" s="901"/>
      <c r="G1647" s="901"/>
      <c r="H1647" s="901"/>
      <c r="I1647" s="901"/>
      <c r="J1647" s="901"/>
    </row>
    <row r="1648" spans="3:10" ht="12.75">
      <c r="C1648" s="901"/>
      <c r="D1648" s="902"/>
      <c r="E1648" s="901"/>
      <c r="F1648" s="901"/>
      <c r="G1648" s="901"/>
      <c r="H1648" s="901"/>
      <c r="I1648" s="901"/>
      <c r="J1648" s="901"/>
    </row>
    <row r="1649" spans="3:10" ht="12.75">
      <c r="C1649" s="901"/>
      <c r="D1649" s="902"/>
      <c r="E1649" s="901"/>
      <c r="F1649" s="901"/>
      <c r="G1649" s="901"/>
      <c r="H1649" s="901"/>
      <c r="I1649" s="901"/>
      <c r="J1649" s="901"/>
    </row>
    <row r="1650" spans="3:10" ht="12.75">
      <c r="C1650" s="901"/>
      <c r="D1650" s="902"/>
      <c r="E1650" s="901"/>
      <c r="F1650" s="901"/>
      <c r="G1650" s="901"/>
      <c r="H1650" s="901"/>
      <c r="I1650" s="901"/>
      <c r="J1650" s="901"/>
    </row>
    <row r="1651" spans="3:10" ht="12.75">
      <c r="C1651" s="901"/>
      <c r="D1651" s="902"/>
      <c r="E1651" s="901"/>
      <c r="F1651" s="901"/>
      <c r="G1651" s="901"/>
      <c r="H1651" s="901"/>
      <c r="I1651" s="901"/>
      <c r="J1651" s="901"/>
    </row>
    <row r="1652" spans="3:10" ht="12.75">
      <c r="C1652" s="901"/>
      <c r="D1652" s="902"/>
      <c r="E1652" s="901"/>
      <c r="F1652" s="901"/>
      <c r="G1652" s="901"/>
      <c r="H1652" s="901"/>
      <c r="I1652" s="901"/>
      <c r="J1652" s="901"/>
    </row>
    <row r="1653" spans="3:10" ht="12.75">
      <c r="C1653" s="901"/>
      <c r="D1653" s="902"/>
      <c r="E1653" s="901"/>
      <c r="F1653" s="901"/>
      <c r="G1653" s="901"/>
      <c r="H1653" s="901"/>
      <c r="I1653" s="901"/>
      <c r="J1653" s="901"/>
    </row>
    <row r="1654" spans="3:10" ht="12.75">
      <c r="C1654" s="901"/>
      <c r="D1654" s="902"/>
      <c r="E1654" s="901"/>
      <c r="F1654" s="901"/>
      <c r="G1654" s="901"/>
      <c r="H1654" s="901"/>
      <c r="I1654" s="901"/>
      <c r="J1654" s="901"/>
    </row>
    <row r="1655" spans="3:10" ht="12.75">
      <c r="C1655" s="901"/>
      <c r="D1655" s="902"/>
      <c r="E1655" s="901"/>
      <c r="F1655" s="901"/>
      <c r="G1655" s="901"/>
      <c r="H1655" s="901"/>
      <c r="I1655" s="901"/>
      <c r="J1655" s="901"/>
    </row>
    <row r="1656" spans="3:10" ht="12.75">
      <c r="C1656" s="901"/>
      <c r="D1656" s="902"/>
      <c r="E1656" s="901"/>
      <c r="F1656" s="901"/>
      <c r="G1656" s="901"/>
      <c r="H1656" s="901"/>
      <c r="I1656" s="901"/>
      <c r="J1656" s="901"/>
    </row>
    <row r="1657" spans="3:10" ht="12.75">
      <c r="C1657" s="901"/>
      <c r="D1657" s="902"/>
      <c r="E1657" s="901"/>
      <c r="F1657" s="901"/>
      <c r="G1657" s="901"/>
      <c r="H1657" s="901"/>
      <c r="I1657" s="901"/>
      <c r="J1657" s="901"/>
    </row>
    <row r="1658" spans="3:10" ht="12.75">
      <c r="C1658" s="901"/>
      <c r="D1658" s="902"/>
      <c r="E1658" s="901"/>
      <c r="F1658" s="901"/>
      <c r="G1658" s="901"/>
      <c r="H1658" s="901"/>
      <c r="I1658" s="901"/>
      <c r="J1658" s="901"/>
    </row>
    <row r="1659" spans="3:10" ht="12.75">
      <c r="C1659" s="901"/>
      <c r="D1659" s="902"/>
      <c r="E1659" s="901"/>
      <c r="F1659" s="901"/>
      <c r="G1659" s="901"/>
      <c r="H1659" s="901"/>
      <c r="I1659" s="901"/>
      <c r="J1659" s="901"/>
    </row>
    <row r="1660" spans="3:10" ht="12.75">
      <c r="C1660" s="901"/>
      <c r="D1660" s="902"/>
      <c r="E1660" s="901"/>
      <c r="F1660" s="901"/>
      <c r="G1660" s="901"/>
      <c r="H1660" s="901"/>
      <c r="I1660" s="901"/>
      <c r="J1660" s="901"/>
    </row>
    <row r="1661" spans="3:10" ht="12.75">
      <c r="C1661" s="901"/>
      <c r="D1661" s="902"/>
      <c r="E1661" s="901"/>
      <c r="F1661" s="901"/>
      <c r="G1661" s="901"/>
      <c r="H1661" s="901"/>
      <c r="I1661" s="901"/>
      <c r="J1661" s="901"/>
    </row>
    <row r="1662" spans="3:10" ht="12.75">
      <c r="C1662" s="901"/>
      <c r="D1662" s="902"/>
      <c r="E1662" s="901"/>
      <c r="F1662" s="901"/>
      <c r="G1662" s="901"/>
      <c r="H1662" s="901"/>
      <c r="I1662" s="901"/>
      <c r="J1662" s="901"/>
    </row>
    <row r="1663" spans="3:10" ht="12.75">
      <c r="C1663" s="901"/>
      <c r="D1663" s="902"/>
      <c r="E1663" s="901"/>
      <c r="F1663" s="901"/>
      <c r="G1663" s="901"/>
      <c r="H1663" s="901"/>
      <c r="I1663" s="901"/>
      <c r="J1663" s="901"/>
    </row>
    <row r="1664" spans="3:10" ht="12.75">
      <c r="C1664" s="901"/>
      <c r="D1664" s="902"/>
      <c r="E1664" s="901"/>
      <c r="F1664" s="901"/>
      <c r="G1664" s="901"/>
      <c r="H1664" s="901"/>
      <c r="I1664" s="901"/>
      <c r="J1664" s="901"/>
    </row>
    <row r="1665" spans="3:10" ht="12.75">
      <c r="C1665" s="901"/>
      <c r="D1665" s="902"/>
      <c r="E1665" s="901"/>
      <c r="F1665" s="901"/>
      <c r="G1665" s="901"/>
      <c r="H1665" s="901"/>
      <c r="I1665" s="901"/>
      <c r="J1665" s="901"/>
    </row>
    <row r="1666" spans="3:10" ht="12.75">
      <c r="C1666" s="901"/>
      <c r="D1666" s="902"/>
      <c r="E1666" s="901"/>
      <c r="F1666" s="901"/>
      <c r="G1666" s="901"/>
      <c r="H1666" s="901"/>
      <c r="I1666" s="901"/>
      <c r="J1666" s="901"/>
    </row>
    <row r="1667" spans="3:10" ht="12.75">
      <c r="C1667" s="901"/>
      <c r="D1667" s="902"/>
      <c r="E1667" s="901"/>
      <c r="F1667" s="901"/>
      <c r="G1667" s="901"/>
      <c r="H1667" s="901"/>
      <c r="I1667" s="901"/>
      <c r="J1667" s="901"/>
    </row>
    <row r="1668" spans="3:10" ht="12.75">
      <c r="C1668" s="901"/>
      <c r="D1668" s="902"/>
      <c r="E1668" s="901"/>
      <c r="F1668" s="901"/>
      <c r="G1668" s="901"/>
      <c r="H1668" s="901"/>
      <c r="I1668" s="901"/>
      <c r="J1668" s="901"/>
    </row>
    <row r="1669" spans="3:10" ht="12.75">
      <c r="C1669" s="901"/>
      <c r="D1669" s="902"/>
      <c r="E1669" s="901"/>
      <c r="F1669" s="901"/>
      <c r="G1669" s="901"/>
      <c r="H1669" s="901"/>
      <c r="I1669" s="901"/>
      <c r="J1669" s="901"/>
    </row>
    <row r="1670" spans="3:10" ht="12.75">
      <c r="C1670" s="901"/>
      <c r="D1670" s="902"/>
      <c r="E1670" s="901"/>
      <c r="F1670" s="901"/>
      <c r="G1670" s="901"/>
      <c r="H1670" s="901"/>
      <c r="I1670" s="901"/>
      <c r="J1670" s="901"/>
    </row>
    <row r="1671" spans="3:10" ht="12.75">
      <c r="C1671" s="901"/>
      <c r="D1671" s="902"/>
      <c r="E1671" s="901"/>
      <c r="F1671" s="901"/>
      <c r="G1671" s="901"/>
      <c r="H1671" s="901"/>
      <c r="I1671" s="901"/>
      <c r="J1671" s="901"/>
    </row>
    <row r="1672" spans="3:10" ht="12.75">
      <c r="C1672" s="901"/>
      <c r="D1672" s="902"/>
      <c r="E1672" s="901"/>
      <c r="F1672" s="901"/>
      <c r="G1672" s="901"/>
      <c r="H1672" s="901"/>
      <c r="I1672" s="901"/>
      <c r="J1672" s="901"/>
    </row>
    <row r="1673" spans="3:10" ht="12.75">
      <c r="C1673" s="901"/>
      <c r="D1673" s="902"/>
      <c r="E1673" s="901"/>
      <c r="F1673" s="901"/>
      <c r="G1673" s="901"/>
      <c r="H1673" s="901"/>
      <c r="I1673" s="901"/>
      <c r="J1673" s="901"/>
    </row>
    <row r="1674" spans="3:10" ht="12.75">
      <c r="C1674" s="901"/>
      <c r="D1674" s="902"/>
      <c r="E1674" s="901"/>
      <c r="F1674" s="901"/>
      <c r="G1674" s="901"/>
      <c r="H1674" s="901"/>
      <c r="I1674" s="901"/>
      <c r="J1674" s="901"/>
    </row>
    <row r="1675" spans="3:10" ht="12.75">
      <c r="C1675" s="901"/>
      <c r="D1675" s="902"/>
      <c r="E1675" s="901"/>
      <c r="F1675" s="901"/>
      <c r="G1675" s="901"/>
      <c r="H1675" s="901"/>
      <c r="I1675" s="901"/>
      <c r="J1675" s="901"/>
    </row>
    <row r="1676" spans="3:10" ht="12.75">
      <c r="C1676" s="901"/>
      <c r="D1676" s="902"/>
      <c r="E1676" s="901"/>
      <c r="F1676" s="901"/>
      <c r="G1676" s="901"/>
      <c r="H1676" s="901"/>
      <c r="I1676" s="901"/>
      <c r="J1676" s="901"/>
    </row>
    <row r="1677" spans="3:10" ht="12.75">
      <c r="C1677" s="901"/>
      <c r="D1677" s="902"/>
      <c r="E1677" s="901"/>
      <c r="F1677" s="901"/>
      <c r="G1677" s="901"/>
      <c r="H1677" s="901"/>
      <c r="I1677" s="901"/>
      <c r="J1677" s="901"/>
    </row>
    <row r="1678" spans="3:10" ht="12.75">
      <c r="C1678" s="901"/>
      <c r="D1678" s="902"/>
      <c r="E1678" s="901"/>
      <c r="F1678" s="901"/>
      <c r="G1678" s="901"/>
      <c r="H1678" s="901"/>
      <c r="I1678" s="901"/>
      <c r="J1678" s="901"/>
    </row>
    <row r="1679" spans="3:10" ht="12.75">
      <c r="C1679" s="901"/>
      <c r="D1679" s="902"/>
      <c r="E1679" s="901"/>
      <c r="F1679" s="901"/>
      <c r="G1679" s="901"/>
      <c r="H1679" s="901"/>
      <c r="I1679" s="901"/>
      <c r="J1679" s="901"/>
    </row>
    <row r="1680" spans="3:10" ht="12.75">
      <c r="C1680" s="901"/>
      <c r="D1680" s="902"/>
      <c r="E1680" s="901"/>
      <c r="F1680" s="901"/>
      <c r="G1680" s="901"/>
      <c r="H1680" s="901"/>
      <c r="I1680" s="901"/>
      <c r="J1680" s="901"/>
    </row>
    <row r="1681" spans="3:10" ht="12.75">
      <c r="C1681" s="901"/>
      <c r="D1681" s="902"/>
      <c r="E1681" s="901"/>
      <c r="F1681" s="901"/>
      <c r="G1681" s="901"/>
      <c r="H1681" s="901"/>
      <c r="I1681" s="901"/>
      <c r="J1681" s="901"/>
    </row>
    <row r="1682" spans="3:10" ht="12.75">
      <c r="C1682" s="901"/>
      <c r="D1682" s="902"/>
      <c r="E1682" s="901"/>
      <c r="F1682" s="901"/>
      <c r="G1682" s="901"/>
      <c r="H1682" s="901"/>
      <c r="I1682" s="901"/>
      <c r="J1682" s="901"/>
    </row>
    <row r="1683" spans="3:10" ht="12.75">
      <c r="C1683" s="901"/>
      <c r="D1683" s="902"/>
      <c r="E1683" s="901"/>
      <c r="F1683" s="901"/>
      <c r="G1683" s="901"/>
      <c r="H1683" s="901"/>
      <c r="I1683" s="901"/>
      <c r="J1683" s="901"/>
    </row>
    <row r="1684" spans="3:10" ht="12.75">
      <c r="C1684" s="901"/>
      <c r="D1684" s="902"/>
      <c r="E1684" s="901"/>
      <c r="F1684" s="901"/>
      <c r="G1684" s="901"/>
      <c r="H1684" s="901"/>
      <c r="I1684" s="901"/>
      <c r="J1684" s="901"/>
    </row>
    <row r="1685" spans="3:10" ht="12.75">
      <c r="C1685" s="901"/>
      <c r="D1685" s="902"/>
      <c r="E1685" s="901"/>
      <c r="F1685" s="901"/>
      <c r="G1685" s="901"/>
      <c r="H1685" s="901"/>
      <c r="I1685" s="901"/>
      <c r="J1685" s="901"/>
    </row>
    <row r="1686" spans="3:10" ht="12.75">
      <c r="C1686" s="901"/>
      <c r="D1686" s="902"/>
      <c r="E1686" s="901"/>
      <c r="F1686" s="901"/>
      <c r="G1686" s="901"/>
      <c r="H1686" s="901"/>
      <c r="I1686" s="901"/>
      <c r="J1686" s="901"/>
    </row>
    <row r="1687" spans="3:10" ht="12.75">
      <c r="C1687" s="901"/>
      <c r="D1687" s="902"/>
      <c r="E1687" s="901"/>
      <c r="F1687" s="901"/>
      <c r="G1687" s="901"/>
      <c r="H1687" s="901"/>
      <c r="I1687" s="901"/>
      <c r="J1687" s="901"/>
    </row>
    <row r="1688" spans="3:10" ht="12.75">
      <c r="C1688" s="901"/>
      <c r="D1688" s="902"/>
      <c r="E1688" s="901"/>
      <c r="F1688" s="901"/>
      <c r="G1688" s="901"/>
      <c r="H1688" s="901"/>
      <c r="I1688" s="901"/>
      <c r="J1688" s="901"/>
    </row>
    <row r="1689" spans="3:10" ht="12.75">
      <c r="C1689" s="901"/>
      <c r="D1689" s="902"/>
      <c r="E1689" s="901"/>
      <c r="F1689" s="901"/>
      <c r="G1689" s="901"/>
      <c r="H1689" s="901"/>
      <c r="I1689" s="901"/>
      <c r="J1689" s="901"/>
    </row>
    <row r="1690" spans="3:10" ht="12.75">
      <c r="C1690" s="901"/>
      <c r="D1690" s="902"/>
      <c r="E1690" s="901"/>
      <c r="F1690" s="901"/>
      <c r="G1690" s="901"/>
      <c r="H1690" s="901"/>
      <c r="I1690" s="901"/>
      <c r="J1690" s="901"/>
    </row>
    <row r="1691" spans="3:10" ht="12.75">
      <c r="C1691" s="901"/>
      <c r="D1691" s="902"/>
      <c r="E1691" s="901"/>
      <c r="F1691" s="901"/>
      <c r="G1691" s="901"/>
      <c r="H1691" s="901"/>
      <c r="I1691" s="901"/>
      <c r="J1691" s="901"/>
    </row>
    <row r="1692" spans="3:10" ht="12.75">
      <c r="C1692" s="901"/>
      <c r="D1692" s="902"/>
      <c r="E1692" s="901"/>
      <c r="F1692" s="901"/>
      <c r="G1692" s="901"/>
      <c r="H1692" s="901"/>
      <c r="I1692" s="901"/>
      <c r="J1692" s="901"/>
    </row>
    <row r="1693" spans="3:10" ht="12.75">
      <c r="C1693" s="901"/>
      <c r="D1693" s="902"/>
      <c r="E1693" s="901"/>
      <c r="F1693" s="901"/>
      <c r="G1693" s="901"/>
      <c r="H1693" s="901"/>
      <c r="I1693" s="901"/>
      <c r="J1693" s="901"/>
    </row>
    <row r="1694" spans="3:10" ht="12.75">
      <c r="C1694" s="901"/>
      <c r="D1694" s="902"/>
      <c r="E1694" s="901"/>
      <c r="F1694" s="901"/>
      <c r="G1694" s="901"/>
      <c r="H1694" s="901"/>
      <c r="I1694" s="901"/>
      <c r="J1694" s="901"/>
    </row>
    <row r="1695" spans="3:10" ht="12.75">
      <c r="C1695" s="901"/>
      <c r="D1695" s="902"/>
      <c r="E1695" s="901"/>
      <c r="F1695" s="901"/>
      <c r="G1695" s="901"/>
      <c r="H1695" s="901"/>
      <c r="I1695" s="901"/>
      <c r="J1695" s="901"/>
    </row>
    <row r="1696" spans="3:10" ht="12.75">
      <c r="C1696" s="901"/>
      <c r="D1696" s="902"/>
      <c r="E1696" s="901"/>
      <c r="F1696" s="901"/>
      <c r="G1696" s="901"/>
      <c r="H1696" s="901"/>
      <c r="I1696" s="901"/>
      <c r="J1696" s="901"/>
    </row>
    <row r="1697" spans="3:10" ht="12.75">
      <c r="C1697" s="901"/>
      <c r="D1697" s="902"/>
      <c r="E1697" s="901"/>
      <c r="F1697" s="901"/>
      <c r="G1697" s="901"/>
      <c r="H1697" s="901"/>
      <c r="I1697" s="901"/>
      <c r="J1697" s="901"/>
    </row>
    <row r="1698" spans="3:10" ht="12.75">
      <c r="C1698" s="901"/>
      <c r="D1698" s="902"/>
      <c r="E1698" s="901"/>
      <c r="F1698" s="901"/>
      <c r="G1698" s="901"/>
      <c r="H1698" s="901"/>
      <c r="I1698" s="901"/>
      <c r="J1698" s="901"/>
    </row>
    <row r="1699" spans="3:10" ht="12.75">
      <c r="C1699" s="901"/>
      <c r="D1699" s="902"/>
      <c r="E1699" s="901"/>
      <c r="F1699" s="901"/>
      <c r="G1699" s="901"/>
      <c r="H1699" s="901"/>
      <c r="I1699" s="901"/>
      <c r="J1699" s="901"/>
    </row>
    <row r="1700" spans="3:10" ht="12.75">
      <c r="C1700" s="901"/>
      <c r="D1700" s="902"/>
      <c r="E1700" s="901"/>
      <c r="F1700" s="901"/>
      <c r="G1700" s="901"/>
      <c r="H1700" s="901"/>
      <c r="I1700" s="901"/>
      <c r="J1700" s="901"/>
    </row>
    <row r="1701" spans="3:10" ht="12.75">
      <c r="C1701" s="901"/>
      <c r="D1701" s="902"/>
      <c r="E1701" s="901"/>
      <c r="F1701" s="901"/>
      <c r="G1701" s="901"/>
      <c r="H1701" s="901"/>
      <c r="I1701" s="901"/>
      <c r="J1701" s="901"/>
    </row>
    <row r="1702" spans="3:10" ht="12.75">
      <c r="C1702" s="901"/>
      <c r="D1702" s="902"/>
      <c r="E1702" s="901"/>
      <c r="F1702" s="901"/>
      <c r="G1702" s="901"/>
      <c r="H1702" s="901"/>
      <c r="I1702" s="901"/>
      <c r="J1702" s="901"/>
    </row>
    <row r="1703" spans="3:10" ht="12.75">
      <c r="C1703" s="901"/>
      <c r="D1703" s="902"/>
      <c r="E1703" s="901"/>
      <c r="F1703" s="901"/>
      <c r="G1703" s="901"/>
      <c r="H1703" s="901"/>
      <c r="I1703" s="901"/>
      <c r="J1703" s="901"/>
    </row>
    <row r="1704" spans="3:10" ht="12.75">
      <c r="C1704" s="901"/>
      <c r="D1704" s="902"/>
      <c r="E1704" s="901"/>
      <c r="F1704" s="901"/>
      <c r="G1704" s="901"/>
      <c r="H1704" s="901"/>
      <c r="I1704" s="901"/>
      <c r="J1704" s="901"/>
    </row>
    <row r="1705" spans="3:10" ht="12.75">
      <c r="C1705" s="901"/>
      <c r="D1705" s="902"/>
      <c r="E1705" s="901"/>
      <c r="F1705" s="901"/>
      <c r="G1705" s="901"/>
      <c r="H1705" s="901"/>
      <c r="I1705" s="901"/>
      <c r="J1705" s="901"/>
    </row>
    <row r="1706" spans="3:10" ht="12.75">
      <c r="C1706" s="901"/>
      <c r="D1706" s="902"/>
      <c r="E1706" s="901"/>
      <c r="F1706" s="901"/>
      <c r="G1706" s="901"/>
      <c r="H1706" s="901"/>
      <c r="I1706" s="901"/>
      <c r="J1706" s="901"/>
    </row>
    <row r="1707" spans="3:10" ht="12.75">
      <c r="C1707" s="901"/>
      <c r="D1707" s="902"/>
      <c r="E1707" s="901"/>
      <c r="F1707" s="901"/>
      <c r="G1707" s="901"/>
      <c r="H1707" s="901"/>
      <c r="I1707" s="901"/>
      <c r="J1707" s="901"/>
    </row>
    <row r="1708" spans="3:10" ht="12.75">
      <c r="C1708" s="901"/>
      <c r="D1708" s="902"/>
      <c r="E1708" s="901"/>
      <c r="F1708" s="901"/>
      <c r="G1708" s="901"/>
      <c r="H1708" s="901"/>
      <c r="I1708" s="901"/>
      <c r="J1708" s="901"/>
    </row>
    <row r="1709" spans="3:10" ht="12.75">
      <c r="C1709" s="901"/>
      <c r="D1709" s="902"/>
      <c r="E1709" s="901"/>
      <c r="F1709" s="901"/>
      <c r="G1709" s="901"/>
      <c r="H1709" s="901"/>
      <c r="I1709" s="901"/>
      <c r="J1709" s="901"/>
    </row>
    <row r="1710" spans="3:10" ht="12.75">
      <c r="C1710" s="901"/>
      <c r="D1710" s="902"/>
      <c r="E1710" s="901"/>
      <c r="F1710" s="901"/>
      <c r="G1710" s="901"/>
      <c r="H1710" s="901"/>
      <c r="I1710" s="901"/>
      <c r="J1710" s="901"/>
    </row>
    <row r="1711" spans="3:10" ht="12.75">
      <c r="C1711" s="901"/>
      <c r="D1711" s="902"/>
      <c r="E1711" s="901"/>
      <c r="F1711" s="901"/>
      <c r="G1711" s="901"/>
      <c r="H1711" s="901"/>
      <c r="I1711" s="901"/>
      <c r="J1711" s="901"/>
    </row>
    <row r="1712" spans="3:10" ht="12.75">
      <c r="C1712" s="901"/>
      <c r="D1712" s="902"/>
      <c r="E1712" s="901"/>
      <c r="F1712" s="901"/>
      <c r="G1712" s="901"/>
      <c r="H1712" s="901"/>
      <c r="I1712" s="901"/>
      <c r="J1712" s="901"/>
    </row>
    <row r="1713" spans="3:10" ht="12.75">
      <c r="C1713" s="901"/>
      <c r="D1713" s="902"/>
      <c r="E1713" s="901"/>
      <c r="F1713" s="901"/>
      <c r="G1713" s="901"/>
      <c r="H1713" s="901"/>
      <c r="I1713" s="901"/>
      <c r="J1713" s="901"/>
    </row>
    <row r="1714" spans="3:10" ht="12.75">
      <c r="C1714" s="901"/>
      <c r="D1714" s="902"/>
      <c r="E1714" s="901"/>
      <c r="F1714" s="901"/>
      <c r="G1714" s="901"/>
      <c r="H1714" s="901"/>
      <c r="I1714" s="901"/>
      <c r="J1714" s="901"/>
    </row>
    <row r="1715" spans="3:10" ht="12.75">
      <c r="C1715" s="901"/>
      <c r="D1715" s="902"/>
      <c r="E1715" s="901"/>
      <c r="F1715" s="901"/>
      <c r="G1715" s="901"/>
      <c r="H1715" s="901"/>
      <c r="I1715" s="901"/>
      <c r="J1715" s="901"/>
    </row>
    <row r="1716" spans="3:10" ht="12.75">
      <c r="C1716" s="901"/>
      <c r="D1716" s="902"/>
      <c r="E1716" s="901"/>
      <c r="F1716" s="901"/>
      <c r="G1716" s="901"/>
      <c r="H1716" s="901"/>
      <c r="I1716" s="901"/>
      <c r="J1716" s="901"/>
    </row>
    <row r="1717" spans="3:10" ht="12.75">
      <c r="C1717" s="901"/>
      <c r="D1717" s="902"/>
      <c r="E1717" s="901"/>
      <c r="F1717" s="901"/>
      <c r="G1717" s="901"/>
      <c r="H1717" s="901"/>
      <c r="I1717" s="901"/>
      <c r="J1717" s="901"/>
    </row>
    <row r="1718" spans="3:10" ht="12.75">
      <c r="C1718" s="901"/>
      <c r="D1718" s="902"/>
      <c r="E1718" s="901"/>
      <c r="F1718" s="901"/>
      <c r="G1718" s="901"/>
      <c r="H1718" s="901"/>
      <c r="I1718" s="901"/>
      <c r="J1718" s="901"/>
    </row>
    <row r="1719" spans="3:10" ht="12.75">
      <c r="C1719" s="901"/>
      <c r="D1719" s="902"/>
      <c r="E1719" s="901"/>
      <c r="F1719" s="901"/>
      <c r="G1719" s="901"/>
      <c r="H1719" s="901"/>
      <c r="I1719" s="901"/>
      <c r="J1719" s="901"/>
    </row>
    <row r="1720" spans="3:10" ht="12.75">
      <c r="C1720" s="901"/>
      <c r="D1720" s="902"/>
      <c r="E1720" s="901"/>
      <c r="F1720" s="901"/>
      <c r="G1720" s="901"/>
      <c r="H1720" s="901"/>
      <c r="I1720" s="901"/>
      <c r="J1720" s="901"/>
    </row>
    <row r="1721" spans="3:10" ht="12.75">
      <c r="C1721" s="901"/>
      <c r="D1721" s="902"/>
      <c r="E1721" s="901"/>
      <c r="F1721" s="901"/>
      <c r="G1721" s="901"/>
      <c r="H1721" s="901"/>
      <c r="I1721" s="901"/>
      <c r="J1721" s="901"/>
    </row>
    <row r="1722" spans="3:10" ht="12.75">
      <c r="C1722" s="901"/>
      <c r="D1722" s="902"/>
      <c r="E1722" s="901"/>
      <c r="F1722" s="901"/>
      <c r="G1722" s="901"/>
      <c r="H1722" s="901"/>
      <c r="I1722" s="901"/>
      <c r="J1722" s="901"/>
    </row>
    <row r="1723" spans="3:10" ht="12.75">
      <c r="C1723" s="901"/>
      <c r="D1723" s="902"/>
      <c r="E1723" s="901"/>
      <c r="F1723" s="901"/>
      <c r="G1723" s="901"/>
      <c r="H1723" s="901"/>
      <c r="I1723" s="901"/>
      <c r="J1723" s="901"/>
    </row>
    <row r="1724" spans="3:10" ht="12.75">
      <c r="C1724" s="901"/>
      <c r="D1724" s="902"/>
      <c r="E1724" s="901"/>
      <c r="F1724" s="901"/>
      <c r="G1724" s="901"/>
      <c r="H1724" s="901"/>
      <c r="I1724" s="901"/>
      <c r="J1724" s="901"/>
    </row>
    <row r="1725" spans="3:10" ht="12.75">
      <c r="C1725" s="901"/>
      <c r="D1725" s="902"/>
      <c r="E1725" s="901"/>
      <c r="F1725" s="901"/>
      <c r="G1725" s="901"/>
      <c r="H1725" s="901"/>
      <c r="I1725" s="901"/>
      <c r="J1725" s="901"/>
    </row>
    <row r="1726" spans="3:10" ht="12.75">
      <c r="C1726" s="901"/>
      <c r="D1726" s="902"/>
      <c r="E1726" s="901"/>
      <c r="F1726" s="901"/>
      <c r="G1726" s="901"/>
      <c r="H1726" s="901"/>
      <c r="I1726" s="901"/>
      <c r="J1726" s="901"/>
    </row>
    <row r="1727" spans="3:10" ht="12.75">
      <c r="C1727" s="901"/>
      <c r="D1727" s="902"/>
      <c r="E1727" s="901"/>
      <c r="F1727" s="901"/>
      <c r="G1727" s="901"/>
      <c r="H1727" s="901"/>
      <c r="I1727" s="901"/>
      <c r="J1727" s="901"/>
    </row>
    <row r="1728" spans="3:10" ht="12.75">
      <c r="C1728" s="901"/>
      <c r="D1728" s="902"/>
      <c r="E1728" s="901"/>
      <c r="F1728" s="901"/>
      <c r="G1728" s="901"/>
      <c r="H1728" s="901"/>
      <c r="I1728" s="901"/>
      <c r="J1728" s="901"/>
    </row>
    <row r="1729" spans="3:10" ht="12.75">
      <c r="C1729" s="901"/>
      <c r="D1729" s="902"/>
      <c r="E1729" s="901"/>
      <c r="F1729" s="901"/>
      <c r="G1729" s="901"/>
      <c r="H1729" s="901"/>
      <c r="I1729" s="901"/>
      <c r="J1729" s="901"/>
    </row>
    <row r="1730" spans="3:10" ht="12.75">
      <c r="C1730" s="901"/>
      <c r="D1730" s="902"/>
      <c r="E1730" s="901"/>
      <c r="F1730" s="901"/>
      <c r="G1730" s="901"/>
      <c r="H1730" s="901"/>
      <c r="I1730" s="901"/>
      <c r="J1730" s="901"/>
    </row>
    <row r="1731" spans="3:10" ht="12.75">
      <c r="C1731" s="901"/>
      <c r="D1731" s="902"/>
      <c r="E1731" s="901"/>
      <c r="F1731" s="901"/>
      <c r="G1731" s="901"/>
      <c r="H1731" s="901"/>
      <c r="I1731" s="901"/>
      <c r="J1731" s="901"/>
    </row>
    <row r="1732" spans="3:10" ht="12.75">
      <c r="C1732" s="901"/>
      <c r="D1732" s="902"/>
      <c r="E1732" s="901"/>
      <c r="F1732" s="901"/>
      <c r="G1732" s="901"/>
      <c r="H1732" s="901"/>
      <c r="I1732" s="901"/>
      <c r="J1732" s="901"/>
    </row>
    <row r="1733" spans="3:10" ht="12.75">
      <c r="C1733" s="901"/>
      <c r="D1733" s="902"/>
      <c r="E1733" s="901"/>
      <c r="F1733" s="901"/>
      <c r="G1733" s="901"/>
      <c r="H1733" s="901"/>
      <c r="I1733" s="901"/>
      <c r="J1733" s="901"/>
    </row>
    <row r="1734" spans="3:10" ht="12.75">
      <c r="C1734" s="901"/>
      <c r="D1734" s="902"/>
      <c r="E1734" s="901"/>
      <c r="F1734" s="901"/>
      <c r="G1734" s="901"/>
      <c r="H1734" s="901"/>
      <c r="I1734" s="901"/>
      <c r="J1734" s="901"/>
    </row>
    <row r="1735" spans="3:10" ht="12.75">
      <c r="C1735" s="901"/>
      <c r="D1735" s="902"/>
      <c r="E1735" s="901"/>
      <c r="F1735" s="901"/>
      <c r="G1735" s="901"/>
      <c r="H1735" s="901"/>
      <c r="I1735" s="901"/>
      <c r="J1735" s="901"/>
    </row>
    <row r="1736" spans="3:10" ht="12.75">
      <c r="C1736" s="901"/>
      <c r="D1736" s="902"/>
      <c r="E1736" s="901"/>
      <c r="F1736" s="901"/>
      <c r="G1736" s="901"/>
      <c r="H1736" s="901"/>
      <c r="I1736" s="901"/>
      <c r="J1736" s="901"/>
    </row>
    <row r="1737" spans="3:10" ht="12.75">
      <c r="C1737" s="901"/>
      <c r="D1737" s="902"/>
      <c r="E1737" s="901"/>
      <c r="F1737" s="901"/>
      <c r="G1737" s="901"/>
      <c r="H1737" s="901"/>
      <c r="I1737" s="901"/>
      <c r="J1737" s="901"/>
    </row>
    <row r="1738" spans="3:10" ht="12.75">
      <c r="C1738" s="901"/>
      <c r="D1738" s="902"/>
      <c r="E1738" s="901"/>
      <c r="F1738" s="901"/>
      <c r="G1738" s="901"/>
      <c r="H1738" s="901"/>
      <c r="I1738" s="901"/>
      <c r="J1738" s="901"/>
    </row>
    <row r="1739" spans="3:10" ht="12.75">
      <c r="C1739" s="901"/>
      <c r="D1739" s="902"/>
      <c r="E1739" s="901"/>
      <c r="F1739" s="901"/>
      <c r="G1739" s="901"/>
      <c r="H1739" s="901"/>
      <c r="I1739" s="901"/>
      <c r="J1739" s="901"/>
    </row>
    <row r="1740" spans="3:10" ht="12.75">
      <c r="C1740" s="901"/>
      <c r="D1740" s="902"/>
      <c r="E1740" s="901"/>
      <c r="F1740" s="901"/>
      <c r="G1740" s="901"/>
      <c r="H1740" s="901"/>
      <c r="I1740" s="901"/>
      <c r="J1740" s="901"/>
    </row>
    <row r="1741" spans="3:10" ht="12.75">
      <c r="C1741" s="901"/>
      <c r="D1741" s="902"/>
      <c r="E1741" s="901"/>
      <c r="F1741" s="901"/>
      <c r="G1741" s="901"/>
      <c r="H1741" s="901"/>
      <c r="I1741" s="901"/>
      <c r="J1741" s="901"/>
    </row>
    <row r="1742" spans="3:10" ht="12.75">
      <c r="C1742" s="901"/>
      <c r="D1742" s="902"/>
      <c r="E1742" s="901"/>
      <c r="F1742" s="901"/>
      <c r="G1742" s="901"/>
      <c r="H1742" s="901"/>
      <c r="I1742" s="901"/>
      <c r="J1742" s="901"/>
    </row>
    <row r="1743" spans="3:10" ht="12.75">
      <c r="C1743" s="901"/>
      <c r="D1743" s="902"/>
      <c r="E1743" s="901"/>
      <c r="F1743" s="901"/>
      <c r="G1743" s="901"/>
      <c r="H1743" s="901"/>
      <c r="I1743" s="901"/>
      <c r="J1743" s="901"/>
    </row>
    <row r="1744" spans="3:10" ht="12.75">
      <c r="C1744" s="901"/>
      <c r="D1744" s="902"/>
      <c r="E1744" s="901"/>
      <c r="F1744" s="901"/>
      <c r="G1744" s="901"/>
      <c r="H1744" s="901"/>
      <c r="I1744" s="901"/>
      <c r="J1744" s="901"/>
    </row>
    <row r="1745" spans="3:10" ht="12.75">
      <c r="C1745" s="901"/>
      <c r="D1745" s="902"/>
      <c r="E1745" s="901"/>
      <c r="F1745" s="901"/>
      <c r="G1745" s="901"/>
      <c r="H1745" s="901"/>
      <c r="I1745" s="901"/>
      <c r="J1745" s="901"/>
    </row>
    <row r="1746" spans="3:10" ht="12.75">
      <c r="C1746" s="901"/>
      <c r="D1746" s="902"/>
      <c r="E1746" s="901"/>
      <c r="F1746" s="901"/>
      <c r="G1746" s="901"/>
      <c r="H1746" s="901"/>
      <c r="I1746" s="901"/>
      <c r="J1746" s="901"/>
    </row>
    <row r="1747" spans="3:10" ht="12.75">
      <c r="C1747" s="901"/>
      <c r="D1747" s="902"/>
      <c r="E1747" s="901"/>
      <c r="F1747" s="901"/>
      <c r="G1747" s="901"/>
      <c r="H1747" s="901"/>
      <c r="I1747" s="901"/>
      <c r="J1747" s="901"/>
    </row>
    <row r="1748" spans="3:10" ht="12.75">
      <c r="C1748" s="901"/>
      <c r="D1748" s="902"/>
      <c r="E1748" s="901"/>
      <c r="F1748" s="901"/>
      <c r="G1748" s="901"/>
      <c r="H1748" s="901"/>
      <c r="I1748" s="901"/>
      <c r="J1748" s="901"/>
    </row>
    <row r="1749" spans="3:10" ht="12.75">
      <c r="C1749" s="901"/>
      <c r="D1749" s="902"/>
      <c r="E1749" s="901"/>
      <c r="F1749" s="901"/>
      <c r="G1749" s="901"/>
      <c r="H1749" s="901"/>
      <c r="I1749" s="901"/>
      <c r="J1749" s="901"/>
    </row>
    <row r="1750" spans="3:10" ht="12.75">
      <c r="C1750" s="901"/>
      <c r="D1750" s="902"/>
      <c r="E1750" s="901"/>
      <c r="F1750" s="901"/>
      <c r="G1750" s="901"/>
      <c r="H1750" s="901"/>
      <c r="I1750" s="901"/>
      <c r="J1750" s="901"/>
    </row>
    <row r="1751" spans="3:10" ht="12.75">
      <c r="C1751" s="901"/>
      <c r="D1751" s="902"/>
      <c r="E1751" s="901"/>
      <c r="F1751" s="901"/>
      <c r="G1751" s="901"/>
      <c r="H1751" s="901"/>
      <c r="I1751" s="901"/>
      <c r="J1751" s="901"/>
    </row>
    <row r="1752" spans="3:10" ht="12.75">
      <c r="C1752" s="901"/>
      <c r="D1752" s="902"/>
      <c r="E1752" s="901"/>
      <c r="F1752" s="901"/>
      <c r="G1752" s="901"/>
      <c r="H1752" s="901"/>
      <c r="I1752" s="901"/>
      <c r="J1752" s="901"/>
    </row>
    <row r="1753" spans="3:10" ht="12.75">
      <c r="C1753" s="901"/>
      <c r="D1753" s="902"/>
      <c r="E1753" s="901"/>
      <c r="F1753" s="901"/>
      <c r="G1753" s="901"/>
      <c r="H1753" s="901"/>
      <c r="I1753" s="901"/>
      <c r="J1753" s="901"/>
    </row>
    <row r="1754" spans="3:10" ht="12.75">
      <c r="C1754" s="901"/>
      <c r="D1754" s="902"/>
      <c r="E1754" s="901"/>
      <c r="F1754" s="901"/>
      <c r="G1754" s="901"/>
      <c r="H1754" s="901"/>
      <c r="I1754" s="901"/>
      <c r="J1754" s="901"/>
    </row>
    <row r="1755" spans="3:10" ht="12.75">
      <c r="C1755" s="901"/>
      <c r="D1755" s="902"/>
      <c r="E1755" s="901"/>
      <c r="F1755" s="901"/>
      <c r="G1755" s="901"/>
      <c r="H1755" s="901"/>
      <c r="I1755" s="901"/>
      <c r="J1755" s="901"/>
    </row>
    <row r="1756" spans="3:10" ht="12.75">
      <c r="C1756" s="901"/>
      <c r="D1756" s="902"/>
      <c r="E1756" s="901"/>
      <c r="F1756" s="901"/>
      <c r="G1756" s="901"/>
      <c r="H1756" s="901"/>
      <c r="I1756" s="901"/>
      <c r="J1756" s="901"/>
    </row>
    <row r="1757" spans="3:10" ht="12.75">
      <c r="C1757" s="901"/>
      <c r="D1757" s="902"/>
      <c r="E1757" s="901"/>
      <c r="F1757" s="901"/>
      <c r="G1757" s="901"/>
      <c r="H1757" s="901"/>
      <c r="I1757" s="901"/>
      <c r="J1757" s="901"/>
    </row>
    <row r="1758" spans="3:10" ht="12.75">
      <c r="C1758" s="901"/>
      <c r="D1758" s="902"/>
      <c r="E1758" s="901"/>
      <c r="F1758" s="901"/>
      <c r="G1758" s="901"/>
      <c r="H1758" s="901"/>
      <c r="I1758" s="901"/>
      <c r="J1758" s="901"/>
    </row>
    <row r="1759" spans="3:10" ht="12.75">
      <c r="C1759" s="901"/>
      <c r="D1759" s="902"/>
      <c r="E1759" s="901"/>
      <c r="F1759" s="901"/>
      <c r="G1759" s="901"/>
      <c r="H1759" s="901"/>
      <c r="I1759" s="901"/>
      <c r="J1759" s="901"/>
    </row>
    <row r="1760" spans="3:10" ht="12.75">
      <c r="C1760" s="901"/>
      <c r="D1760" s="902"/>
      <c r="E1760" s="901"/>
      <c r="F1760" s="901"/>
      <c r="G1760" s="901"/>
      <c r="H1760" s="901"/>
      <c r="I1760" s="901"/>
      <c r="J1760" s="901"/>
    </row>
    <row r="1761" spans="3:10" ht="12.75">
      <c r="C1761" s="901"/>
      <c r="D1761" s="902"/>
      <c r="E1761" s="901"/>
      <c r="F1761" s="901"/>
      <c r="G1761" s="901"/>
      <c r="H1761" s="901"/>
      <c r="I1761" s="901"/>
      <c r="J1761" s="901"/>
    </row>
    <row r="1762" spans="3:10" ht="12.75">
      <c r="C1762" s="901"/>
      <c r="D1762" s="902"/>
      <c r="E1762" s="901"/>
      <c r="F1762" s="901"/>
      <c r="G1762" s="901"/>
      <c r="H1762" s="901"/>
      <c r="I1762" s="901"/>
      <c r="J1762" s="901"/>
    </row>
    <row r="1763" spans="3:10" ht="12.75">
      <c r="C1763" s="901"/>
      <c r="D1763" s="902"/>
      <c r="E1763" s="901"/>
      <c r="F1763" s="901"/>
      <c r="G1763" s="901"/>
      <c r="H1763" s="901"/>
      <c r="I1763" s="901"/>
      <c r="J1763" s="901"/>
    </row>
    <row r="1764" spans="3:10" ht="12.75">
      <c r="C1764" s="901"/>
      <c r="D1764" s="902"/>
      <c r="E1764" s="901"/>
      <c r="F1764" s="901"/>
      <c r="G1764" s="901"/>
      <c r="H1764" s="901"/>
      <c r="I1764" s="901"/>
      <c r="J1764" s="901"/>
    </row>
    <row r="1765" spans="3:10" ht="12.75">
      <c r="C1765" s="901"/>
      <c r="D1765" s="902"/>
      <c r="E1765" s="901"/>
      <c r="F1765" s="901"/>
      <c r="G1765" s="901"/>
      <c r="H1765" s="901"/>
      <c r="I1765" s="901"/>
      <c r="J1765" s="901"/>
    </row>
    <row r="1766" spans="3:10" ht="12.75">
      <c r="C1766" s="901"/>
      <c r="D1766" s="902"/>
      <c r="E1766" s="901"/>
      <c r="F1766" s="901"/>
      <c r="G1766" s="901"/>
      <c r="H1766" s="901"/>
      <c r="I1766" s="901"/>
      <c r="J1766" s="901"/>
    </row>
    <row r="1767" spans="3:10" ht="12.75">
      <c r="C1767" s="901"/>
      <c r="D1767" s="902"/>
      <c r="E1767" s="901"/>
      <c r="F1767" s="901"/>
      <c r="G1767" s="901"/>
      <c r="H1767" s="901"/>
      <c r="I1767" s="901"/>
      <c r="J1767" s="901"/>
    </row>
    <row r="1768" spans="3:10" ht="12.75">
      <c r="C1768" s="901"/>
      <c r="D1768" s="902"/>
      <c r="E1768" s="901"/>
      <c r="F1768" s="901"/>
      <c r="G1768" s="901"/>
      <c r="H1768" s="901"/>
      <c r="I1768" s="901"/>
      <c r="J1768" s="901"/>
    </row>
    <row r="1769" spans="3:10" ht="12.75">
      <c r="C1769" s="901"/>
      <c r="D1769" s="902"/>
      <c r="E1769" s="901"/>
      <c r="F1769" s="901"/>
      <c r="G1769" s="901"/>
      <c r="H1769" s="901"/>
      <c r="I1769" s="901"/>
      <c r="J1769" s="901"/>
    </row>
    <row r="1770" spans="3:10" ht="12.75">
      <c r="C1770" s="901"/>
      <c r="D1770" s="902"/>
      <c r="E1770" s="901"/>
      <c r="F1770" s="901"/>
      <c r="G1770" s="901"/>
      <c r="H1770" s="901"/>
      <c r="I1770" s="901"/>
      <c r="J1770" s="901"/>
    </row>
    <row r="1771" spans="3:10" ht="12.75">
      <c r="C1771" s="901"/>
      <c r="D1771" s="902"/>
      <c r="E1771" s="901"/>
      <c r="F1771" s="901"/>
      <c r="G1771" s="901"/>
      <c r="H1771" s="901"/>
      <c r="I1771" s="901"/>
      <c r="J1771" s="901"/>
    </row>
    <row r="1772" spans="3:10" ht="12.75">
      <c r="C1772" s="901"/>
      <c r="D1772" s="902"/>
      <c r="E1772" s="901"/>
      <c r="F1772" s="901"/>
      <c r="G1772" s="901"/>
      <c r="H1772" s="901"/>
      <c r="I1772" s="901"/>
      <c r="J1772" s="901"/>
    </row>
    <row r="1773" spans="3:10" ht="12.75">
      <c r="C1773" s="901"/>
      <c r="D1773" s="902"/>
      <c r="E1773" s="901"/>
      <c r="F1773" s="901"/>
      <c r="G1773" s="901"/>
      <c r="H1773" s="901"/>
      <c r="I1773" s="901"/>
      <c r="J1773" s="901"/>
    </row>
    <row r="1774" spans="3:10" ht="12.75">
      <c r="C1774" s="901"/>
      <c r="D1774" s="902"/>
      <c r="E1774" s="901"/>
      <c r="F1774" s="901"/>
      <c r="G1774" s="901"/>
      <c r="H1774" s="901"/>
      <c r="I1774" s="901"/>
      <c r="J1774" s="901"/>
    </row>
    <row r="1775" spans="3:10" ht="12.75">
      <c r="C1775" s="901"/>
      <c r="D1775" s="902"/>
      <c r="E1775" s="901"/>
      <c r="F1775" s="901"/>
      <c r="G1775" s="901"/>
      <c r="H1775" s="901"/>
      <c r="I1775" s="901"/>
      <c r="J1775" s="901"/>
    </row>
    <row r="1776" spans="3:10" ht="12.75">
      <c r="C1776" s="901"/>
      <c r="D1776" s="902"/>
      <c r="E1776" s="901"/>
      <c r="F1776" s="901"/>
      <c r="G1776" s="901"/>
      <c r="H1776" s="901"/>
      <c r="I1776" s="901"/>
      <c r="J1776" s="901"/>
    </row>
    <row r="1777" spans="3:10" ht="12.75">
      <c r="C1777" s="901"/>
      <c r="D1777" s="902"/>
      <c r="E1777" s="901"/>
      <c r="F1777" s="901"/>
      <c r="G1777" s="901"/>
      <c r="H1777" s="901"/>
      <c r="I1777" s="901"/>
      <c r="J1777" s="901"/>
    </row>
    <row r="1778" spans="3:10" ht="12.75">
      <c r="C1778" s="901"/>
      <c r="D1778" s="902"/>
      <c r="E1778" s="901"/>
      <c r="F1778" s="901"/>
      <c r="G1778" s="901"/>
      <c r="H1778" s="901"/>
      <c r="I1778" s="901"/>
      <c r="J1778" s="901"/>
    </row>
    <row r="1779" spans="3:10" ht="12.75">
      <c r="C1779" s="901"/>
      <c r="D1779" s="902"/>
      <c r="E1779" s="901"/>
      <c r="F1779" s="901"/>
      <c r="G1779" s="901"/>
      <c r="H1779" s="901"/>
      <c r="I1779" s="901"/>
      <c r="J1779" s="901"/>
    </row>
    <row r="1780" spans="3:10" ht="12.75">
      <c r="C1780" s="901"/>
      <c r="D1780" s="902"/>
      <c r="E1780" s="901"/>
      <c r="F1780" s="901"/>
      <c r="G1780" s="901"/>
      <c r="H1780" s="901"/>
      <c r="I1780" s="901"/>
      <c r="J1780" s="901"/>
    </row>
    <row r="1781" spans="3:10" ht="12.75">
      <c r="C1781" s="901"/>
      <c r="D1781" s="902"/>
      <c r="E1781" s="901"/>
      <c r="F1781" s="901"/>
      <c r="G1781" s="901"/>
      <c r="H1781" s="901"/>
      <c r="I1781" s="901"/>
      <c r="J1781" s="901"/>
    </row>
    <row r="1782" spans="3:10" ht="12.75">
      <c r="C1782" s="901"/>
      <c r="D1782" s="902"/>
      <c r="E1782" s="901"/>
      <c r="F1782" s="901"/>
      <c r="G1782" s="901"/>
      <c r="H1782" s="901"/>
      <c r="I1782" s="901"/>
      <c r="J1782" s="901"/>
    </row>
    <row r="1783" spans="3:10" ht="12.75">
      <c r="C1783" s="901"/>
      <c r="D1783" s="902"/>
      <c r="E1783" s="901"/>
      <c r="F1783" s="901"/>
      <c r="G1783" s="901"/>
      <c r="H1783" s="901"/>
      <c r="I1783" s="901"/>
      <c r="J1783" s="901"/>
    </row>
    <row r="1784" spans="3:10" ht="12.75">
      <c r="C1784" s="901"/>
      <c r="D1784" s="902"/>
      <c r="E1784" s="901"/>
      <c r="F1784" s="901"/>
      <c r="G1784" s="901"/>
      <c r="H1784" s="901"/>
      <c r="I1784" s="901"/>
      <c r="J1784" s="901"/>
    </row>
    <row r="1785" spans="3:10" ht="12.75">
      <c r="C1785" s="901"/>
      <c r="D1785" s="902"/>
      <c r="E1785" s="901"/>
      <c r="F1785" s="901"/>
      <c r="G1785" s="901"/>
      <c r="H1785" s="901"/>
      <c r="I1785" s="901"/>
      <c r="J1785" s="901"/>
    </row>
    <row r="1786" spans="3:10" ht="12.75">
      <c r="C1786" s="901"/>
      <c r="D1786" s="902"/>
      <c r="E1786" s="901"/>
      <c r="F1786" s="901"/>
      <c r="G1786" s="901"/>
      <c r="H1786" s="901"/>
      <c r="I1786" s="901"/>
      <c r="J1786" s="901"/>
    </row>
    <row r="1787" spans="3:10" ht="12.75">
      <c r="C1787" s="901"/>
      <c r="D1787" s="902"/>
      <c r="E1787" s="901"/>
      <c r="F1787" s="901"/>
      <c r="G1787" s="901"/>
      <c r="H1787" s="901"/>
      <c r="I1787" s="901"/>
      <c r="J1787" s="901"/>
    </row>
    <row r="1788" spans="3:10" ht="12.75">
      <c r="C1788" s="901"/>
      <c r="D1788" s="902"/>
      <c r="E1788" s="901"/>
      <c r="F1788" s="901"/>
      <c r="G1788" s="901"/>
      <c r="H1788" s="901"/>
      <c r="I1788" s="901"/>
      <c r="J1788" s="901"/>
    </row>
    <row r="1789" spans="3:10" ht="12.75">
      <c r="C1789" s="901"/>
      <c r="D1789" s="902"/>
      <c r="E1789" s="901"/>
      <c r="F1789" s="901"/>
      <c r="G1789" s="901"/>
      <c r="H1789" s="901"/>
      <c r="I1789" s="901"/>
      <c r="J1789" s="901"/>
    </row>
    <row r="1790" spans="3:10" ht="12.75">
      <c r="C1790" s="901"/>
      <c r="D1790" s="902"/>
      <c r="E1790" s="901"/>
      <c r="F1790" s="901"/>
      <c r="G1790" s="901"/>
      <c r="H1790" s="901"/>
      <c r="I1790" s="901"/>
      <c r="J1790" s="901"/>
    </row>
    <row r="1791" spans="3:10" ht="12.75">
      <c r="C1791" s="901"/>
      <c r="D1791" s="902"/>
      <c r="E1791" s="901"/>
      <c r="F1791" s="901"/>
      <c r="G1791" s="901"/>
      <c r="H1791" s="901"/>
      <c r="I1791" s="901"/>
      <c r="J1791" s="901"/>
    </row>
    <row r="1792" spans="3:10" ht="12.75">
      <c r="C1792" s="901"/>
      <c r="D1792" s="902"/>
      <c r="E1792" s="901"/>
      <c r="F1792" s="901"/>
      <c r="G1792" s="901"/>
      <c r="H1792" s="901"/>
      <c r="I1792" s="901"/>
      <c r="J1792" s="901"/>
    </row>
    <row r="1793" spans="3:10" ht="12.75">
      <c r="C1793" s="901"/>
      <c r="D1793" s="902"/>
      <c r="E1793" s="901"/>
      <c r="F1793" s="901"/>
      <c r="G1793" s="901"/>
      <c r="H1793" s="901"/>
      <c r="I1793" s="901"/>
      <c r="J1793" s="901"/>
    </row>
    <row r="1794" spans="3:10" ht="12.75">
      <c r="C1794" s="901"/>
      <c r="D1794" s="902"/>
      <c r="E1794" s="901"/>
      <c r="F1794" s="901"/>
      <c r="G1794" s="901"/>
      <c r="H1794" s="901"/>
      <c r="I1794" s="901"/>
      <c r="J1794" s="901"/>
    </row>
    <row r="1795" spans="3:10" ht="12.75">
      <c r="C1795" s="901"/>
      <c r="D1795" s="902"/>
      <c r="E1795" s="901"/>
      <c r="F1795" s="901"/>
      <c r="G1795" s="901"/>
      <c r="H1795" s="901"/>
      <c r="I1795" s="901"/>
      <c r="J1795" s="901"/>
    </row>
    <row r="1796" spans="3:10" ht="12.75">
      <c r="C1796" s="901"/>
      <c r="D1796" s="902"/>
      <c r="E1796" s="901"/>
      <c r="F1796" s="901"/>
      <c r="G1796" s="901"/>
      <c r="H1796" s="901"/>
      <c r="I1796" s="901"/>
      <c r="J1796" s="901"/>
    </row>
    <row r="1797" spans="3:10" ht="12.75">
      <c r="C1797" s="901"/>
      <c r="D1797" s="902"/>
      <c r="E1797" s="901"/>
      <c r="F1797" s="901"/>
      <c r="G1797" s="901"/>
      <c r="H1797" s="901"/>
      <c r="I1797" s="901"/>
      <c r="J1797" s="901"/>
    </row>
    <row r="1798" spans="3:10" ht="12.75">
      <c r="C1798" s="901"/>
      <c r="D1798" s="902"/>
      <c r="E1798" s="901"/>
      <c r="F1798" s="901"/>
      <c r="G1798" s="901"/>
      <c r="H1798" s="901"/>
      <c r="I1798" s="901"/>
      <c r="J1798" s="901"/>
    </row>
    <row r="1799" spans="3:10" ht="12.75">
      <c r="C1799" s="901"/>
      <c r="D1799" s="902"/>
      <c r="E1799" s="901"/>
      <c r="F1799" s="901"/>
      <c r="G1799" s="901"/>
      <c r="H1799" s="901"/>
      <c r="I1799" s="901"/>
      <c r="J1799" s="901"/>
    </row>
    <row r="1800" spans="3:10" ht="12.75">
      <c r="C1800" s="901"/>
      <c r="D1800" s="902"/>
      <c r="E1800" s="901"/>
      <c r="F1800" s="901"/>
      <c r="G1800" s="901"/>
      <c r="H1800" s="901"/>
      <c r="I1800" s="901"/>
      <c r="J1800" s="901"/>
    </row>
    <row r="1801" spans="3:10" ht="12.75">
      <c r="C1801" s="901"/>
      <c r="D1801" s="902"/>
      <c r="E1801" s="901"/>
      <c r="F1801" s="901"/>
      <c r="G1801" s="901"/>
      <c r="H1801" s="901"/>
      <c r="I1801" s="901"/>
      <c r="J1801" s="901"/>
    </row>
    <row r="1802" spans="3:10" ht="12.75">
      <c r="C1802" s="901"/>
      <c r="D1802" s="902"/>
      <c r="E1802" s="901"/>
      <c r="F1802" s="901"/>
      <c r="G1802" s="901"/>
      <c r="H1802" s="901"/>
      <c r="I1802" s="901"/>
      <c r="J1802" s="901"/>
    </row>
    <row r="1803" spans="3:10" ht="12.75">
      <c r="C1803" s="901"/>
      <c r="D1803" s="902"/>
      <c r="E1803" s="901"/>
      <c r="F1803" s="901"/>
      <c r="G1803" s="901"/>
      <c r="H1803" s="901"/>
      <c r="I1803" s="901"/>
      <c r="J1803" s="901"/>
    </row>
    <row r="1804" spans="3:10" ht="12.75">
      <c r="C1804" s="901"/>
      <c r="D1804" s="902"/>
      <c r="E1804" s="901"/>
      <c r="F1804" s="901"/>
      <c r="G1804" s="901"/>
      <c r="H1804" s="901"/>
      <c r="I1804" s="901"/>
      <c r="J1804" s="901"/>
    </row>
    <row r="1805" spans="3:10" ht="12.75">
      <c r="C1805" s="901"/>
      <c r="D1805" s="902"/>
      <c r="E1805" s="901"/>
      <c r="F1805" s="901"/>
      <c r="G1805" s="901"/>
      <c r="H1805" s="901"/>
      <c r="I1805" s="901"/>
      <c r="J1805" s="901"/>
    </row>
    <row r="1806" spans="3:10" ht="12.75">
      <c r="C1806" s="901"/>
      <c r="D1806" s="902"/>
      <c r="E1806" s="901"/>
      <c r="F1806" s="901"/>
      <c r="G1806" s="901"/>
      <c r="H1806" s="901"/>
      <c r="I1806" s="901"/>
      <c r="J1806" s="901"/>
    </row>
    <row r="1807" spans="3:10" ht="12.75">
      <c r="C1807" s="901"/>
      <c r="D1807" s="902"/>
      <c r="E1807" s="901"/>
      <c r="F1807" s="901"/>
      <c r="G1807" s="901"/>
      <c r="H1807" s="901"/>
      <c r="I1807" s="901"/>
      <c r="J1807" s="901"/>
    </row>
    <row r="1808" spans="3:10" ht="12.75">
      <c r="C1808" s="901"/>
      <c r="D1808" s="902"/>
      <c r="E1808" s="901"/>
      <c r="F1808" s="901"/>
      <c r="G1808" s="901"/>
      <c r="H1808" s="901"/>
      <c r="I1808" s="901"/>
      <c r="J1808" s="901"/>
    </row>
    <row r="1809" spans="3:10" ht="12.75">
      <c r="C1809" s="901"/>
      <c r="D1809" s="902"/>
      <c r="E1809" s="901"/>
      <c r="F1809" s="901"/>
      <c r="G1809" s="901"/>
      <c r="H1809" s="901"/>
      <c r="I1809" s="901"/>
      <c r="J1809" s="901"/>
    </row>
    <row r="1810" spans="3:10" ht="12.75">
      <c r="C1810" s="901"/>
      <c r="D1810" s="902"/>
      <c r="E1810" s="901"/>
      <c r="F1810" s="901"/>
      <c r="G1810" s="901"/>
      <c r="H1810" s="901"/>
      <c r="I1810" s="901"/>
      <c r="J1810" s="901"/>
    </row>
    <row r="1811" spans="3:10" ht="12.75">
      <c r="C1811" s="901"/>
      <c r="D1811" s="902"/>
      <c r="E1811" s="901"/>
      <c r="F1811" s="901"/>
      <c r="G1811" s="901"/>
      <c r="H1811" s="901"/>
      <c r="I1811" s="901"/>
      <c r="J1811" s="901"/>
    </row>
    <row r="1812" spans="3:10" ht="12.75">
      <c r="C1812" s="901"/>
      <c r="D1812" s="902"/>
      <c r="E1812" s="901"/>
      <c r="F1812" s="901"/>
      <c r="G1812" s="901"/>
      <c r="H1812" s="901"/>
      <c r="I1812" s="901"/>
      <c r="J1812" s="901"/>
    </row>
    <row r="1813" spans="3:10" ht="12.75">
      <c r="C1813" s="901"/>
      <c r="D1813" s="902"/>
      <c r="E1813" s="901"/>
      <c r="F1813" s="901"/>
      <c r="G1813" s="901"/>
      <c r="H1813" s="901"/>
      <c r="I1813" s="901"/>
      <c r="J1813" s="901"/>
    </row>
    <row r="1814" spans="3:10" ht="12.75">
      <c r="C1814" s="901"/>
      <c r="D1814" s="902"/>
      <c r="E1814" s="901"/>
      <c r="F1814" s="901"/>
      <c r="G1814" s="901"/>
      <c r="H1814" s="901"/>
      <c r="I1814" s="901"/>
      <c r="J1814" s="901"/>
    </row>
    <row r="1815" spans="3:10" ht="12.75">
      <c r="C1815" s="901"/>
      <c r="D1815" s="902"/>
      <c r="E1815" s="901"/>
      <c r="F1815" s="901"/>
      <c r="G1815" s="901"/>
      <c r="H1815" s="901"/>
      <c r="I1815" s="901"/>
      <c r="J1815" s="901"/>
    </row>
    <row r="1816" spans="3:10" ht="12.75">
      <c r="C1816" s="901"/>
      <c r="D1816" s="902"/>
      <c r="E1816" s="901"/>
      <c r="F1816" s="901"/>
      <c r="G1816" s="901"/>
      <c r="H1816" s="901"/>
      <c r="I1816" s="901"/>
      <c r="J1816" s="901"/>
    </row>
    <row r="1817" spans="3:10" ht="12.75">
      <c r="C1817" s="901"/>
      <c r="D1817" s="902"/>
      <c r="E1817" s="901"/>
      <c r="F1817" s="901"/>
      <c r="G1817" s="901"/>
      <c r="H1817" s="901"/>
      <c r="I1817" s="901"/>
      <c r="J1817" s="901"/>
    </row>
    <row r="1818" spans="3:10" ht="12.75">
      <c r="C1818" s="901"/>
      <c r="D1818" s="902"/>
      <c r="E1818" s="901"/>
      <c r="F1818" s="901"/>
      <c r="G1818" s="901"/>
      <c r="H1818" s="901"/>
      <c r="I1818" s="901"/>
      <c r="J1818" s="901"/>
    </row>
    <row r="1819" spans="3:10" ht="12.75">
      <c r="C1819" s="901"/>
      <c r="D1819" s="902"/>
      <c r="E1819" s="901"/>
      <c r="F1819" s="901"/>
      <c r="G1819" s="901"/>
      <c r="H1819" s="901"/>
      <c r="I1819" s="901"/>
      <c r="J1819" s="901"/>
    </row>
    <row r="1820" spans="3:10" ht="12.75">
      <c r="C1820" s="901"/>
      <c r="D1820" s="902"/>
      <c r="E1820" s="901"/>
      <c r="F1820" s="901"/>
      <c r="G1820" s="901"/>
      <c r="H1820" s="901"/>
      <c r="I1820" s="901"/>
      <c r="J1820" s="901"/>
    </row>
    <row r="1821" spans="3:10" ht="12.75">
      <c r="C1821" s="901"/>
      <c r="D1821" s="902"/>
      <c r="E1821" s="901"/>
      <c r="F1821" s="901"/>
      <c r="G1821" s="901"/>
      <c r="H1821" s="901"/>
      <c r="I1821" s="901"/>
      <c r="J1821" s="901"/>
    </row>
    <row r="1822" spans="3:10" ht="12.75">
      <c r="C1822" s="901"/>
      <c r="D1822" s="902"/>
      <c r="E1822" s="901"/>
      <c r="F1822" s="901"/>
      <c r="G1822" s="901"/>
      <c r="H1822" s="901"/>
      <c r="I1822" s="901"/>
      <c r="J1822" s="901"/>
    </row>
    <row r="1823" spans="3:10" ht="12.75">
      <c r="C1823" s="901"/>
      <c r="D1823" s="902"/>
      <c r="E1823" s="901"/>
      <c r="F1823" s="901"/>
      <c r="G1823" s="901"/>
      <c r="H1823" s="901"/>
      <c r="I1823" s="901"/>
      <c r="J1823" s="901"/>
    </row>
    <row r="1824" spans="3:10" ht="12.75">
      <c r="C1824" s="901"/>
      <c r="D1824" s="902"/>
      <c r="E1824" s="901"/>
      <c r="F1824" s="901"/>
      <c r="G1824" s="901"/>
      <c r="H1824" s="901"/>
      <c r="I1824" s="901"/>
      <c r="J1824" s="901"/>
    </row>
    <row r="1825" spans="3:10" ht="12.75">
      <c r="C1825" s="901"/>
      <c r="D1825" s="902"/>
      <c r="E1825" s="901"/>
      <c r="F1825" s="901"/>
      <c r="G1825" s="901"/>
      <c r="H1825" s="901"/>
      <c r="I1825" s="901"/>
      <c r="J1825" s="901"/>
    </row>
    <row r="1826" spans="3:10" ht="12.75">
      <c r="C1826" s="901"/>
      <c r="D1826" s="902"/>
      <c r="E1826" s="901"/>
      <c r="F1826" s="901"/>
      <c r="G1826" s="901"/>
      <c r="H1826" s="901"/>
      <c r="I1826" s="901"/>
      <c r="J1826" s="901"/>
    </row>
    <row r="1827" spans="3:10" ht="12.75">
      <c r="C1827" s="901"/>
      <c r="D1827" s="902"/>
      <c r="E1827" s="901"/>
      <c r="F1827" s="901"/>
      <c r="G1827" s="901"/>
      <c r="H1827" s="901"/>
      <c r="I1827" s="901"/>
      <c r="J1827" s="901"/>
    </row>
    <row r="1828" spans="3:10" ht="12.75">
      <c r="C1828" s="901"/>
      <c r="D1828" s="902"/>
      <c r="E1828" s="901"/>
      <c r="F1828" s="901"/>
      <c r="G1828" s="901"/>
      <c r="H1828" s="901"/>
      <c r="I1828" s="901"/>
      <c r="J1828" s="901"/>
    </row>
    <row r="1829" spans="3:10" ht="12.75">
      <c r="C1829" s="901"/>
      <c r="D1829" s="902"/>
      <c r="E1829" s="901"/>
      <c r="F1829" s="901"/>
      <c r="G1829" s="901"/>
      <c r="H1829" s="901"/>
      <c r="I1829" s="901"/>
      <c r="J1829" s="901"/>
    </row>
    <row r="1830" spans="3:10" ht="12.75">
      <c r="C1830" s="901"/>
      <c r="D1830" s="902"/>
      <c r="E1830" s="901"/>
      <c r="F1830" s="901"/>
      <c r="G1830" s="901"/>
      <c r="H1830" s="901"/>
      <c r="I1830" s="901"/>
      <c r="J1830" s="901"/>
    </row>
    <row r="1831" spans="3:10" ht="12.75">
      <c r="C1831" s="901"/>
      <c r="D1831" s="902"/>
      <c r="E1831" s="901"/>
      <c r="F1831" s="901"/>
      <c r="G1831" s="901"/>
      <c r="H1831" s="901"/>
      <c r="I1831" s="901"/>
      <c r="J1831" s="901"/>
    </row>
    <row r="1832" spans="3:10" ht="12.75">
      <c r="C1832" s="901"/>
      <c r="D1832" s="902"/>
      <c r="E1832" s="901"/>
      <c r="F1832" s="901"/>
      <c r="G1832" s="901"/>
      <c r="H1832" s="901"/>
      <c r="I1832" s="901"/>
      <c r="J1832" s="901"/>
    </row>
    <row r="1833" spans="3:10" ht="12.75">
      <c r="C1833" s="901"/>
      <c r="D1833" s="902"/>
      <c r="E1833" s="901"/>
      <c r="F1833" s="901"/>
      <c r="G1833" s="901"/>
      <c r="H1833" s="901"/>
      <c r="I1833" s="901"/>
      <c r="J1833" s="901"/>
    </row>
    <row r="1834" spans="3:10" ht="12.75">
      <c r="C1834" s="901"/>
      <c r="D1834" s="902"/>
      <c r="E1834" s="901"/>
      <c r="F1834" s="901"/>
      <c r="G1834" s="901"/>
      <c r="H1834" s="901"/>
      <c r="I1834" s="901"/>
      <c r="J1834" s="901"/>
    </row>
    <row r="1835" spans="3:10" ht="12.75">
      <c r="C1835" s="901"/>
      <c r="D1835" s="902"/>
      <c r="E1835" s="901"/>
      <c r="F1835" s="901"/>
      <c r="G1835" s="901"/>
      <c r="H1835" s="901"/>
      <c r="I1835" s="901"/>
      <c r="J1835" s="901"/>
    </row>
    <row r="1836" spans="3:10" ht="12.75">
      <c r="C1836" s="901"/>
      <c r="D1836" s="902"/>
      <c r="E1836" s="901"/>
      <c r="F1836" s="901"/>
      <c r="G1836" s="901"/>
      <c r="H1836" s="901"/>
      <c r="I1836" s="901"/>
      <c r="J1836" s="901"/>
    </row>
    <row r="1837" spans="3:10" ht="12.75">
      <c r="C1837" s="901"/>
      <c r="D1837" s="902"/>
      <c r="E1837" s="901"/>
      <c r="F1837" s="901"/>
      <c r="G1837" s="901"/>
      <c r="H1837" s="901"/>
      <c r="I1837" s="901"/>
      <c r="J1837" s="901"/>
    </row>
    <row r="1838" spans="3:10" ht="12.75">
      <c r="C1838" s="901"/>
      <c r="D1838" s="902"/>
      <c r="E1838" s="901"/>
      <c r="F1838" s="901"/>
      <c r="G1838" s="901"/>
      <c r="H1838" s="901"/>
      <c r="I1838" s="901"/>
      <c r="J1838" s="901"/>
    </row>
    <row r="1839" spans="3:10" ht="12.75">
      <c r="C1839" s="901"/>
      <c r="D1839" s="902"/>
      <c r="E1839" s="901"/>
      <c r="F1839" s="901"/>
      <c r="G1839" s="901"/>
      <c r="H1839" s="901"/>
      <c r="I1839" s="901"/>
      <c r="J1839" s="901"/>
    </row>
    <row r="1840" spans="3:10" ht="12.75">
      <c r="C1840" s="901"/>
      <c r="D1840" s="902"/>
      <c r="E1840" s="901"/>
      <c r="F1840" s="901"/>
      <c r="G1840" s="901"/>
      <c r="H1840" s="901"/>
      <c r="I1840" s="901"/>
      <c r="J1840" s="901"/>
    </row>
    <row r="1841" spans="3:10" ht="12.75">
      <c r="C1841" s="901"/>
      <c r="D1841" s="902"/>
      <c r="E1841" s="901"/>
      <c r="F1841" s="901"/>
      <c r="G1841" s="901"/>
      <c r="H1841" s="901"/>
      <c r="I1841" s="901"/>
      <c r="J1841" s="901"/>
    </row>
    <row r="1842" spans="3:10" ht="12.75">
      <c r="C1842" s="901"/>
      <c r="D1842" s="902"/>
      <c r="E1842" s="901"/>
      <c r="F1842" s="901"/>
      <c r="G1842" s="901"/>
      <c r="H1842" s="901"/>
      <c r="I1842" s="901"/>
      <c r="J1842" s="901"/>
    </row>
    <row r="1843" spans="3:10" ht="12.75">
      <c r="C1843" s="901"/>
      <c r="D1843" s="902"/>
      <c r="E1843" s="901"/>
      <c r="F1843" s="901"/>
      <c r="G1843" s="901"/>
      <c r="H1843" s="901"/>
      <c r="I1843" s="901"/>
      <c r="J1843" s="901"/>
    </row>
    <row r="1844" spans="3:10" ht="12.75">
      <c r="C1844" s="901"/>
      <c r="D1844" s="902"/>
      <c r="E1844" s="901"/>
      <c r="F1844" s="901"/>
      <c r="G1844" s="901"/>
      <c r="H1844" s="901"/>
      <c r="I1844" s="901"/>
      <c r="J1844" s="901"/>
    </row>
    <row r="1845" spans="3:10" ht="12.75">
      <c r="C1845" s="901"/>
      <c r="D1845" s="902"/>
      <c r="E1845" s="901"/>
      <c r="F1845" s="901"/>
      <c r="G1845" s="901"/>
      <c r="H1845" s="901"/>
      <c r="I1845" s="901"/>
      <c r="J1845" s="901"/>
    </row>
    <row r="1846" spans="3:10" ht="12.75">
      <c r="C1846" s="901"/>
      <c r="D1846" s="902"/>
      <c r="E1846" s="901"/>
      <c r="F1846" s="901"/>
      <c r="G1846" s="901"/>
      <c r="H1846" s="901"/>
      <c r="I1846" s="901"/>
      <c r="J1846" s="901"/>
    </row>
    <row r="1847" spans="3:10" ht="12.75">
      <c r="C1847" s="901"/>
      <c r="D1847" s="902"/>
      <c r="E1847" s="901"/>
      <c r="F1847" s="901"/>
      <c r="G1847" s="901"/>
      <c r="H1847" s="901"/>
      <c r="I1847" s="901"/>
      <c r="J1847" s="901"/>
    </row>
    <row r="1848" spans="3:10" ht="12.75">
      <c r="C1848" s="901"/>
      <c r="D1848" s="902"/>
      <c r="E1848" s="901"/>
      <c r="F1848" s="901"/>
      <c r="G1848" s="901"/>
      <c r="H1848" s="901"/>
      <c r="I1848" s="901"/>
      <c r="J1848" s="901"/>
    </row>
    <row r="1849" spans="3:10" ht="12.75">
      <c r="C1849" s="901"/>
      <c r="D1849" s="902"/>
      <c r="E1849" s="901"/>
      <c r="F1849" s="901"/>
      <c r="G1849" s="901"/>
      <c r="H1849" s="901"/>
      <c r="I1849" s="901"/>
      <c r="J1849" s="901"/>
    </row>
    <row r="1850" spans="3:10" ht="12.75">
      <c r="C1850" s="901"/>
      <c r="D1850" s="902"/>
      <c r="E1850" s="901"/>
      <c r="F1850" s="901"/>
      <c r="G1850" s="901"/>
      <c r="H1850" s="901"/>
      <c r="I1850" s="901"/>
      <c r="J1850" s="901"/>
    </row>
    <row r="1851" spans="3:10" ht="12.75">
      <c r="C1851" s="901"/>
      <c r="D1851" s="902"/>
      <c r="E1851" s="901"/>
      <c r="F1851" s="901"/>
      <c r="G1851" s="901"/>
      <c r="H1851" s="901"/>
      <c r="I1851" s="901"/>
      <c r="J1851" s="901"/>
    </row>
    <row r="1852" spans="3:10" ht="12.75">
      <c r="C1852" s="901"/>
      <c r="D1852" s="902"/>
      <c r="E1852" s="901"/>
      <c r="F1852" s="901"/>
      <c r="G1852" s="901"/>
      <c r="H1852" s="901"/>
      <c r="I1852" s="901"/>
      <c r="J1852" s="901"/>
    </row>
    <row r="1853" spans="3:10" ht="12.75">
      <c r="C1853" s="901"/>
      <c r="D1853" s="902"/>
      <c r="E1853" s="901"/>
      <c r="F1853" s="901"/>
      <c r="G1853" s="901"/>
      <c r="H1853" s="901"/>
      <c r="I1853" s="901"/>
      <c r="J1853" s="901"/>
    </row>
    <row r="1854" spans="3:10" ht="12.75">
      <c r="C1854" s="901"/>
      <c r="D1854" s="902"/>
      <c r="E1854" s="901"/>
      <c r="F1854" s="901"/>
      <c r="G1854" s="901"/>
      <c r="H1854" s="901"/>
      <c r="I1854" s="901"/>
      <c r="J1854" s="901"/>
    </row>
    <row r="1855" spans="3:10" ht="12.75">
      <c r="C1855" s="901"/>
      <c r="D1855" s="902"/>
      <c r="E1855" s="901"/>
      <c r="F1855" s="901"/>
      <c r="G1855" s="901"/>
      <c r="H1855" s="901"/>
      <c r="I1855" s="901"/>
      <c r="J1855" s="901"/>
    </row>
    <row r="1856" spans="3:10" ht="12.75">
      <c r="C1856" s="901"/>
      <c r="D1856" s="902"/>
      <c r="E1856" s="901"/>
      <c r="F1856" s="901"/>
      <c r="G1856" s="901"/>
      <c r="H1856" s="901"/>
      <c r="I1856" s="901"/>
      <c r="J1856" s="901"/>
    </row>
    <row r="1857" spans="3:10" ht="12.75">
      <c r="C1857" s="901"/>
      <c r="D1857" s="902"/>
      <c r="E1857" s="901"/>
      <c r="F1857" s="901"/>
      <c r="G1857" s="901"/>
      <c r="H1857" s="901"/>
      <c r="I1857" s="901"/>
      <c r="J1857" s="901"/>
    </row>
    <row r="1858" spans="3:10" ht="12.75">
      <c r="C1858" s="901"/>
      <c r="D1858" s="902"/>
      <c r="E1858" s="901"/>
      <c r="F1858" s="901"/>
      <c r="G1858" s="901"/>
      <c r="H1858" s="901"/>
      <c r="I1858" s="901"/>
      <c r="J1858" s="901"/>
    </row>
    <row r="1859" spans="3:10" ht="12.75">
      <c r="C1859" s="901"/>
      <c r="D1859" s="902"/>
      <c r="E1859" s="901"/>
      <c r="F1859" s="901"/>
      <c r="G1859" s="901"/>
      <c r="H1859" s="901"/>
      <c r="I1859" s="901"/>
      <c r="J1859" s="901"/>
    </row>
    <row r="1860" spans="3:10" ht="12.75">
      <c r="C1860" s="901"/>
      <c r="D1860" s="902"/>
      <c r="E1860" s="901"/>
      <c r="F1860" s="901"/>
      <c r="G1860" s="901"/>
      <c r="H1860" s="901"/>
      <c r="I1860" s="901"/>
      <c r="J1860" s="901"/>
    </row>
    <row r="1861" spans="3:10" ht="12.75">
      <c r="C1861" s="901"/>
      <c r="D1861" s="902"/>
      <c r="E1861" s="901"/>
      <c r="F1861" s="901"/>
      <c r="G1861" s="901"/>
      <c r="H1861" s="901"/>
      <c r="I1861" s="901"/>
      <c r="J1861" s="901"/>
    </row>
    <row r="1862" spans="3:10" ht="12.75">
      <c r="C1862" s="901"/>
      <c r="D1862" s="902"/>
      <c r="E1862" s="901"/>
      <c r="F1862" s="901"/>
      <c r="G1862" s="901"/>
      <c r="H1862" s="901"/>
      <c r="I1862" s="901"/>
      <c r="J1862" s="901"/>
    </row>
    <row r="1863" spans="3:10" ht="12.75">
      <c r="C1863" s="901"/>
      <c r="D1863" s="902"/>
      <c r="E1863" s="901"/>
      <c r="F1863" s="901"/>
      <c r="G1863" s="901"/>
      <c r="H1863" s="901"/>
      <c r="I1863" s="901"/>
      <c r="J1863" s="901"/>
    </row>
    <row r="1864" spans="3:10" ht="12.75">
      <c r="C1864" s="901"/>
      <c r="D1864" s="902"/>
      <c r="E1864" s="901"/>
      <c r="F1864" s="901"/>
      <c r="G1864" s="901"/>
      <c r="H1864" s="901"/>
      <c r="I1864" s="901"/>
      <c r="J1864" s="901"/>
    </row>
    <row r="1865" spans="3:10" ht="12.75">
      <c r="C1865" s="901"/>
      <c r="D1865" s="902"/>
      <c r="E1865" s="901"/>
      <c r="F1865" s="901"/>
      <c r="G1865" s="901"/>
      <c r="H1865" s="901"/>
      <c r="I1865" s="901"/>
      <c r="J1865" s="901"/>
    </row>
    <row r="1866" spans="3:10" ht="12.75">
      <c r="C1866" s="901"/>
      <c r="D1866" s="902"/>
      <c r="E1866" s="901"/>
      <c r="F1866" s="901"/>
      <c r="G1866" s="901"/>
      <c r="H1866" s="901"/>
      <c r="I1866" s="901"/>
      <c r="J1866" s="901"/>
    </row>
    <row r="1867" spans="3:10" ht="12.75">
      <c r="C1867" s="901"/>
      <c r="D1867" s="902"/>
      <c r="E1867" s="901"/>
      <c r="F1867" s="901"/>
      <c r="G1867" s="901"/>
      <c r="H1867" s="901"/>
      <c r="I1867" s="901"/>
      <c r="J1867" s="901"/>
    </row>
    <row r="1868" spans="3:10" ht="12.75">
      <c r="C1868" s="901"/>
      <c r="D1868" s="902"/>
      <c r="E1868" s="901"/>
      <c r="F1868" s="901"/>
      <c r="G1868" s="901"/>
      <c r="H1868" s="901"/>
      <c r="I1868" s="901"/>
      <c r="J1868" s="901"/>
    </row>
    <row r="1869" spans="3:10" ht="12.75">
      <c r="C1869" s="901"/>
      <c r="D1869" s="902"/>
      <c r="E1869" s="901"/>
      <c r="F1869" s="901"/>
      <c r="G1869" s="901"/>
      <c r="H1869" s="901"/>
      <c r="I1869" s="901"/>
      <c r="J1869" s="901"/>
    </row>
    <row r="1870" spans="3:10" ht="12.75">
      <c r="C1870" s="901"/>
      <c r="D1870" s="902"/>
      <c r="E1870" s="901"/>
      <c r="F1870" s="901"/>
      <c r="G1870" s="901"/>
      <c r="H1870" s="901"/>
      <c r="I1870" s="901"/>
      <c r="J1870" s="901"/>
    </row>
    <row r="1871" spans="3:10" ht="12.75">
      <c r="C1871" s="901"/>
      <c r="D1871" s="902"/>
      <c r="E1871" s="901"/>
      <c r="F1871" s="901"/>
      <c r="G1871" s="901"/>
      <c r="H1871" s="901"/>
      <c r="I1871" s="901"/>
      <c r="J1871" s="901"/>
    </row>
    <row r="1872" spans="3:10" ht="12.75">
      <c r="C1872" s="901"/>
      <c r="D1872" s="902"/>
      <c r="E1872" s="901"/>
      <c r="F1872" s="901"/>
      <c r="G1872" s="901"/>
      <c r="H1872" s="901"/>
      <c r="I1872" s="901"/>
      <c r="J1872" s="901"/>
    </row>
    <row r="1873" spans="3:10" ht="12.75">
      <c r="C1873" s="901"/>
      <c r="D1873" s="902"/>
      <c r="E1873" s="901"/>
      <c r="F1873" s="901"/>
      <c r="G1873" s="901"/>
      <c r="H1873" s="901"/>
      <c r="I1873" s="901"/>
      <c r="J1873" s="901"/>
    </row>
    <row r="1874" spans="3:10" ht="12.75">
      <c r="C1874" s="901"/>
      <c r="D1874" s="902"/>
      <c r="E1874" s="901"/>
      <c r="F1874" s="901"/>
      <c r="G1874" s="901"/>
      <c r="H1874" s="901"/>
      <c r="I1874" s="901"/>
      <c r="J1874" s="901"/>
    </row>
    <row r="1875" spans="3:10" ht="12.75">
      <c r="C1875" s="901"/>
      <c r="D1875" s="902"/>
      <c r="E1875" s="901"/>
      <c r="F1875" s="901"/>
      <c r="G1875" s="901"/>
      <c r="H1875" s="901"/>
      <c r="I1875" s="901"/>
      <c r="J1875" s="901"/>
    </row>
    <row r="1876" spans="3:10" ht="12.75">
      <c r="C1876" s="901"/>
      <c r="D1876" s="902"/>
      <c r="E1876" s="901"/>
      <c r="F1876" s="901"/>
      <c r="G1876" s="901"/>
      <c r="H1876" s="901"/>
      <c r="I1876" s="901"/>
      <c r="J1876" s="901"/>
    </row>
    <row r="1877" spans="3:10" ht="12.75">
      <c r="C1877" s="901"/>
      <c r="D1877" s="902"/>
      <c r="E1877" s="901"/>
      <c r="F1877" s="901"/>
      <c r="G1877" s="901"/>
      <c r="H1877" s="901"/>
      <c r="I1877" s="901"/>
      <c r="J1877" s="901"/>
    </row>
    <row r="1878" spans="3:10" ht="12.75">
      <c r="C1878" s="901"/>
      <c r="D1878" s="902"/>
      <c r="E1878" s="901"/>
      <c r="F1878" s="901"/>
      <c r="G1878" s="901"/>
      <c r="H1878" s="901"/>
      <c r="I1878" s="901"/>
      <c r="J1878" s="901"/>
    </row>
    <row r="1879" spans="3:10" ht="12.75">
      <c r="C1879" s="901"/>
      <c r="D1879" s="902"/>
      <c r="E1879" s="901"/>
      <c r="F1879" s="901"/>
      <c r="G1879" s="901"/>
      <c r="H1879" s="901"/>
      <c r="I1879" s="901"/>
      <c r="J1879" s="901"/>
    </row>
    <row r="1880" spans="3:10" ht="12.75">
      <c r="C1880" s="901"/>
      <c r="D1880" s="902"/>
      <c r="E1880" s="901"/>
      <c r="F1880" s="901"/>
      <c r="G1880" s="901"/>
      <c r="H1880" s="901"/>
      <c r="I1880" s="901"/>
      <c r="J1880" s="901"/>
    </row>
    <row r="1881" spans="3:10" ht="12.75">
      <c r="C1881" s="901"/>
      <c r="D1881" s="902"/>
      <c r="E1881" s="901"/>
      <c r="F1881" s="901"/>
      <c r="G1881" s="901"/>
      <c r="H1881" s="901"/>
      <c r="I1881" s="901"/>
      <c r="J1881" s="901"/>
    </row>
    <row r="1882" spans="3:10" ht="12.75">
      <c r="C1882" s="901"/>
      <c r="D1882" s="902"/>
      <c r="E1882" s="901"/>
      <c r="F1882" s="901"/>
      <c r="G1882" s="901"/>
      <c r="H1882" s="901"/>
      <c r="I1882" s="901"/>
      <c r="J1882" s="901"/>
    </row>
    <row r="1883" spans="3:10" ht="12.75">
      <c r="C1883" s="901"/>
      <c r="D1883" s="902"/>
      <c r="E1883" s="901"/>
      <c r="F1883" s="901"/>
      <c r="G1883" s="901"/>
      <c r="H1883" s="901"/>
      <c r="I1883" s="901"/>
      <c r="J1883" s="901"/>
    </row>
    <row r="1884" spans="3:10" ht="12.75">
      <c r="C1884" s="901"/>
      <c r="D1884" s="902"/>
      <c r="E1884" s="901"/>
      <c r="F1884" s="901"/>
      <c r="G1884" s="901"/>
      <c r="H1884" s="901"/>
      <c r="I1884" s="901"/>
      <c r="J1884" s="901"/>
    </row>
    <row r="1885" spans="3:10" ht="12.75">
      <c r="C1885" s="901"/>
      <c r="D1885" s="902"/>
      <c r="E1885" s="901"/>
      <c r="F1885" s="901"/>
      <c r="G1885" s="901"/>
      <c r="H1885" s="901"/>
      <c r="I1885" s="901"/>
      <c r="J1885" s="901"/>
    </row>
    <row r="1886" spans="3:10" ht="12.75">
      <c r="C1886" s="901"/>
      <c r="D1886" s="902"/>
      <c r="E1886" s="901"/>
      <c r="F1886" s="901"/>
      <c r="G1886" s="901"/>
      <c r="H1886" s="901"/>
      <c r="I1886" s="901"/>
      <c r="J1886" s="901"/>
    </row>
    <row r="1887" spans="3:10" ht="12.75">
      <c r="C1887" s="901"/>
      <c r="D1887" s="902"/>
      <c r="E1887" s="901"/>
      <c r="F1887" s="901"/>
      <c r="G1887" s="901"/>
      <c r="H1887" s="901"/>
      <c r="I1887" s="901"/>
      <c r="J1887" s="901"/>
    </row>
    <row r="1888" spans="3:10" ht="12.75">
      <c r="C1888" s="901"/>
      <c r="D1888" s="902"/>
      <c r="E1888" s="901"/>
      <c r="F1888" s="901"/>
      <c r="G1888" s="901"/>
      <c r="H1888" s="901"/>
      <c r="I1888" s="901"/>
      <c r="J1888" s="901"/>
    </row>
    <row r="1889" spans="3:10" ht="12.75">
      <c r="C1889" s="901"/>
      <c r="D1889" s="902"/>
      <c r="E1889" s="901"/>
      <c r="F1889" s="901"/>
      <c r="G1889" s="901"/>
      <c r="H1889" s="901"/>
      <c r="I1889" s="901"/>
      <c r="J1889" s="901"/>
    </row>
    <row r="1890" spans="3:10" ht="12.75">
      <c r="C1890" s="901"/>
      <c r="D1890" s="902"/>
      <c r="E1890" s="901"/>
      <c r="F1890" s="901"/>
      <c r="G1890" s="901"/>
      <c r="H1890" s="901"/>
      <c r="I1890" s="901"/>
      <c r="J1890" s="901"/>
    </row>
    <row r="1891" spans="3:10" ht="12.75">
      <c r="C1891" s="901"/>
      <c r="D1891" s="902"/>
      <c r="E1891" s="901"/>
      <c r="F1891" s="901"/>
      <c r="G1891" s="901"/>
      <c r="H1891" s="901"/>
      <c r="I1891" s="901"/>
      <c r="J1891" s="901"/>
    </row>
    <row r="1892" spans="3:10" ht="12.75">
      <c r="C1892" s="901"/>
      <c r="D1892" s="902"/>
      <c r="E1892" s="901"/>
      <c r="F1892" s="901"/>
      <c r="G1892" s="901"/>
      <c r="H1892" s="901"/>
      <c r="I1892" s="901"/>
      <c r="J1892" s="901"/>
    </row>
    <row r="1893" spans="3:10" ht="12.75">
      <c r="C1893" s="901"/>
      <c r="D1893" s="902"/>
      <c r="E1893" s="901"/>
      <c r="F1893" s="901"/>
      <c r="G1893" s="901"/>
      <c r="H1893" s="901"/>
      <c r="I1893" s="901"/>
      <c r="J1893" s="901"/>
    </row>
    <row r="1894" spans="3:10" ht="12.75">
      <c r="C1894" s="901"/>
      <c r="D1894" s="902"/>
      <c r="E1894" s="901"/>
      <c r="F1894" s="901"/>
      <c r="G1894" s="901"/>
      <c r="H1894" s="901"/>
      <c r="I1894" s="901"/>
      <c r="J1894" s="901"/>
    </row>
    <row r="1895" spans="3:10" ht="12.75">
      <c r="C1895" s="901"/>
      <c r="D1895" s="902"/>
      <c r="E1895" s="901"/>
      <c r="F1895" s="901"/>
      <c r="G1895" s="901"/>
      <c r="H1895" s="901"/>
      <c r="I1895" s="901"/>
      <c r="J1895" s="901"/>
    </row>
    <row r="1896" spans="3:10" ht="12.75">
      <c r="C1896" s="901"/>
      <c r="D1896" s="902"/>
      <c r="E1896" s="901"/>
      <c r="F1896" s="901"/>
      <c r="G1896" s="901"/>
      <c r="H1896" s="901"/>
      <c r="I1896" s="901"/>
      <c r="J1896" s="901"/>
    </row>
    <row r="1897" spans="3:10" ht="12.75">
      <c r="C1897" s="901"/>
      <c r="D1897" s="902"/>
      <c r="E1897" s="901"/>
      <c r="F1897" s="901"/>
      <c r="G1897" s="901"/>
      <c r="H1897" s="901"/>
      <c r="I1897" s="901"/>
      <c r="J1897" s="901"/>
    </row>
    <row r="1898" spans="3:10" ht="12.75">
      <c r="C1898" s="901"/>
      <c r="D1898" s="902"/>
      <c r="E1898" s="901"/>
      <c r="F1898" s="901"/>
      <c r="G1898" s="901"/>
      <c r="H1898" s="901"/>
      <c r="I1898" s="901"/>
      <c r="J1898" s="901"/>
    </row>
    <row r="1899" spans="3:10" ht="12.75">
      <c r="C1899" s="901"/>
      <c r="D1899" s="902"/>
      <c r="E1899" s="901"/>
      <c r="F1899" s="901"/>
      <c r="G1899" s="901"/>
      <c r="H1899" s="901"/>
      <c r="I1899" s="901"/>
      <c r="J1899" s="901"/>
    </row>
    <row r="1900" spans="3:10" ht="12.75">
      <c r="C1900" s="901"/>
      <c r="D1900" s="902"/>
      <c r="E1900" s="901"/>
      <c r="F1900" s="901"/>
      <c r="G1900" s="901"/>
      <c r="H1900" s="901"/>
      <c r="I1900" s="901"/>
      <c r="J1900" s="901"/>
    </row>
    <row r="1901" spans="3:10" ht="12.75">
      <c r="C1901" s="901"/>
      <c r="D1901" s="902"/>
      <c r="E1901" s="901"/>
      <c r="F1901" s="901"/>
      <c r="G1901" s="901"/>
      <c r="H1901" s="901"/>
      <c r="I1901" s="901"/>
      <c r="J1901" s="901"/>
    </row>
    <row r="1902" spans="3:10" ht="12.75">
      <c r="C1902" s="901"/>
      <c r="D1902" s="902"/>
      <c r="E1902" s="901"/>
      <c r="F1902" s="901"/>
      <c r="G1902" s="901"/>
      <c r="H1902" s="901"/>
      <c r="I1902" s="901"/>
      <c r="J1902" s="901"/>
    </row>
    <row r="1903" spans="3:10" ht="12.75">
      <c r="C1903" s="901"/>
      <c r="D1903" s="902"/>
      <c r="E1903" s="901"/>
      <c r="F1903" s="901"/>
      <c r="G1903" s="901"/>
      <c r="H1903" s="901"/>
      <c r="I1903" s="901"/>
      <c r="J1903" s="901"/>
    </row>
    <row r="1904" spans="3:10" ht="12.75">
      <c r="C1904" s="901"/>
      <c r="D1904" s="902"/>
      <c r="E1904" s="901"/>
      <c r="F1904" s="901"/>
      <c r="G1904" s="901"/>
      <c r="H1904" s="901"/>
      <c r="I1904" s="901"/>
      <c r="J1904" s="901"/>
    </row>
    <row r="1905" spans="3:10" ht="12.75">
      <c r="C1905" s="901"/>
      <c r="D1905" s="902"/>
      <c r="E1905" s="901"/>
      <c r="F1905" s="901"/>
      <c r="G1905" s="901"/>
      <c r="H1905" s="901"/>
      <c r="I1905" s="901"/>
      <c r="J1905" s="901"/>
    </row>
    <row r="1906" spans="3:10" ht="12.75">
      <c r="C1906" s="901"/>
      <c r="D1906" s="902"/>
      <c r="E1906" s="901"/>
      <c r="F1906" s="901"/>
      <c r="G1906" s="901"/>
      <c r="H1906" s="901"/>
      <c r="I1906" s="901"/>
      <c r="J1906" s="901"/>
    </row>
    <row r="1907" spans="3:10" ht="12.75">
      <c r="C1907" s="901"/>
      <c r="D1907" s="902"/>
      <c r="E1907" s="901"/>
      <c r="F1907" s="901"/>
      <c r="G1907" s="901"/>
      <c r="H1907" s="901"/>
      <c r="I1907" s="901"/>
      <c r="J1907" s="901"/>
    </row>
    <row r="1908" spans="3:10" ht="12.75">
      <c r="C1908" s="901"/>
      <c r="D1908" s="902"/>
      <c r="E1908" s="901"/>
      <c r="F1908" s="901"/>
      <c r="G1908" s="901"/>
      <c r="H1908" s="901"/>
      <c r="I1908" s="901"/>
      <c r="J1908" s="901"/>
    </row>
    <row r="1909" spans="3:10" ht="12.75">
      <c r="C1909" s="901"/>
      <c r="D1909" s="902"/>
      <c r="E1909" s="901"/>
      <c r="F1909" s="901"/>
      <c r="G1909" s="901"/>
      <c r="H1909" s="901"/>
      <c r="I1909" s="901"/>
      <c r="J1909" s="901"/>
    </row>
    <row r="1910" spans="3:10" ht="12.75">
      <c r="C1910" s="901"/>
      <c r="D1910" s="902"/>
      <c r="E1910" s="901"/>
      <c r="F1910" s="901"/>
      <c r="G1910" s="901"/>
      <c r="H1910" s="901"/>
      <c r="I1910" s="901"/>
      <c r="J1910" s="901"/>
    </row>
    <row r="1911" spans="3:10" ht="12.75">
      <c r="C1911" s="901"/>
      <c r="D1911" s="902"/>
      <c r="E1911" s="901"/>
      <c r="F1911" s="901"/>
      <c r="G1911" s="901"/>
      <c r="H1911" s="901"/>
      <c r="I1911" s="901"/>
      <c r="J1911" s="901"/>
    </row>
    <row r="1912" spans="3:10" ht="12.75">
      <c r="C1912" s="901"/>
      <c r="D1912" s="902"/>
      <c r="E1912" s="901"/>
      <c r="F1912" s="901"/>
      <c r="G1912" s="901"/>
      <c r="H1912" s="901"/>
      <c r="I1912" s="901"/>
      <c r="J1912" s="901"/>
    </row>
    <row r="1913" spans="3:10" ht="12.75">
      <c r="C1913" s="901"/>
      <c r="D1913" s="902"/>
      <c r="E1913" s="901"/>
      <c r="F1913" s="901"/>
      <c r="G1913" s="901"/>
      <c r="H1913" s="901"/>
      <c r="I1913" s="901"/>
      <c r="J1913" s="901"/>
    </row>
    <row r="1914" spans="3:10" ht="12.75">
      <c r="C1914" s="901"/>
      <c r="D1914" s="902"/>
      <c r="E1914" s="901"/>
      <c r="F1914" s="901"/>
      <c r="G1914" s="901"/>
      <c r="H1914" s="901"/>
      <c r="I1914" s="901"/>
      <c r="J1914" s="901"/>
    </row>
    <row r="1915" spans="3:10" ht="12.75">
      <c r="C1915" s="901"/>
      <c r="D1915" s="902"/>
      <c r="E1915" s="901"/>
      <c r="F1915" s="901"/>
      <c r="G1915" s="901"/>
      <c r="H1915" s="901"/>
      <c r="I1915" s="901"/>
      <c r="J1915" s="901"/>
    </row>
    <row r="1916" spans="3:10" ht="12.75">
      <c r="C1916" s="901"/>
      <c r="D1916" s="902"/>
      <c r="E1916" s="901"/>
      <c r="F1916" s="901"/>
      <c r="G1916" s="901"/>
      <c r="H1916" s="901"/>
      <c r="I1916" s="901"/>
      <c r="J1916" s="901"/>
    </row>
    <row r="1917" spans="3:10" ht="12.75">
      <c r="C1917" s="901"/>
      <c r="D1917" s="902"/>
      <c r="E1917" s="901"/>
      <c r="F1917" s="901"/>
      <c r="G1917" s="901"/>
      <c r="H1917" s="901"/>
      <c r="I1917" s="901"/>
      <c r="J1917" s="901"/>
    </row>
    <row r="1918" spans="3:10" ht="12.75">
      <c r="C1918" s="901"/>
      <c r="D1918" s="902"/>
      <c r="E1918" s="901"/>
      <c r="F1918" s="901"/>
      <c r="G1918" s="901"/>
      <c r="H1918" s="901"/>
      <c r="I1918" s="901"/>
      <c r="J1918" s="901"/>
    </row>
    <row r="1919" spans="3:10" ht="12.75">
      <c r="C1919" s="901"/>
      <c r="D1919" s="902"/>
      <c r="E1919" s="901"/>
      <c r="F1919" s="901"/>
      <c r="G1919" s="901"/>
      <c r="H1919" s="901"/>
      <c r="I1919" s="901"/>
      <c r="J1919" s="901"/>
    </row>
    <row r="1920" spans="3:10" ht="12.75">
      <c r="C1920" s="901"/>
      <c r="D1920" s="902"/>
      <c r="E1920" s="901"/>
      <c r="F1920" s="901"/>
      <c r="G1920" s="901"/>
      <c r="H1920" s="901"/>
      <c r="I1920" s="901"/>
      <c r="J1920" s="901"/>
    </row>
    <row r="1921" spans="3:10" ht="12.75">
      <c r="C1921" s="901"/>
      <c r="D1921" s="902"/>
      <c r="E1921" s="901"/>
      <c r="F1921" s="901"/>
      <c r="G1921" s="901"/>
      <c r="H1921" s="901"/>
      <c r="I1921" s="901"/>
      <c r="J1921" s="901"/>
    </row>
    <row r="1922" spans="3:10" ht="12.75">
      <c r="C1922" s="901"/>
      <c r="D1922" s="902"/>
      <c r="E1922" s="901"/>
      <c r="F1922" s="901"/>
      <c r="G1922" s="901"/>
      <c r="H1922" s="901"/>
      <c r="I1922" s="901"/>
      <c r="J1922" s="901"/>
    </row>
    <row r="1923" spans="3:10" ht="12.75">
      <c r="C1923" s="901"/>
      <c r="D1923" s="902"/>
      <c r="E1923" s="901"/>
      <c r="F1923" s="901"/>
      <c r="G1923" s="901"/>
      <c r="H1923" s="901"/>
      <c r="I1923" s="901"/>
      <c r="J1923" s="901"/>
    </row>
    <row r="1924" spans="3:10" ht="12.75">
      <c r="C1924" s="901"/>
      <c r="D1924" s="902"/>
      <c r="E1924" s="901"/>
      <c r="F1924" s="901"/>
      <c r="G1924" s="901"/>
      <c r="H1924" s="901"/>
      <c r="I1924" s="901"/>
      <c r="J1924" s="901"/>
    </row>
    <row r="1925" spans="3:10" ht="12.75">
      <c r="C1925" s="901"/>
      <c r="D1925" s="902"/>
      <c r="E1925" s="901"/>
      <c r="F1925" s="901"/>
      <c r="G1925" s="901"/>
      <c r="H1925" s="901"/>
      <c r="I1925" s="901"/>
      <c r="J1925" s="901"/>
    </row>
    <row r="1926" spans="3:10" ht="12.75">
      <c r="C1926" s="901"/>
      <c r="D1926" s="902"/>
      <c r="E1926" s="901"/>
      <c r="F1926" s="901"/>
      <c r="G1926" s="901"/>
      <c r="H1926" s="901"/>
      <c r="I1926" s="901"/>
      <c r="J1926" s="901"/>
    </row>
    <row r="1927" spans="3:10" ht="12.75">
      <c r="C1927" s="901"/>
      <c r="D1927" s="902"/>
      <c r="E1927" s="901"/>
      <c r="F1927" s="901"/>
      <c r="G1927" s="901"/>
      <c r="H1927" s="901"/>
      <c r="I1927" s="901"/>
      <c r="J1927" s="901"/>
    </row>
    <row r="1928" spans="3:10" ht="12.75">
      <c r="C1928" s="901"/>
      <c r="D1928" s="902"/>
      <c r="E1928" s="901"/>
      <c r="F1928" s="901"/>
      <c r="G1928" s="901"/>
      <c r="H1928" s="901"/>
      <c r="I1928" s="901"/>
      <c r="J1928" s="901"/>
    </row>
    <row r="1929" spans="3:10" ht="12.75">
      <c r="C1929" s="901"/>
      <c r="D1929" s="902"/>
      <c r="E1929" s="901"/>
      <c r="F1929" s="901"/>
      <c r="G1929" s="901"/>
      <c r="H1929" s="901"/>
      <c r="I1929" s="901"/>
      <c r="J1929" s="901"/>
    </row>
    <row r="1930" spans="3:10" ht="12.75">
      <c r="C1930" s="901"/>
      <c r="D1930" s="902"/>
      <c r="E1930" s="901"/>
      <c r="F1930" s="901"/>
      <c r="G1930" s="901"/>
      <c r="H1930" s="901"/>
      <c r="I1930" s="901"/>
      <c r="J1930" s="901"/>
    </row>
    <row r="1931" spans="3:10" ht="12.75">
      <c r="C1931" s="901"/>
      <c r="D1931" s="902"/>
      <c r="E1931" s="901"/>
      <c r="F1931" s="901"/>
      <c r="G1931" s="901"/>
      <c r="H1931" s="901"/>
      <c r="I1931" s="901"/>
      <c r="J1931" s="901"/>
    </row>
    <row r="1932" spans="3:10" ht="12.75">
      <c r="C1932" s="901"/>
      <c r="D1932" s="902"/>
      <c r="E1932" s="901"/>
      <c r="F1932" s="901"/>
      <c r="G1932" s="901"/>
      <c r="H1932" s="901"/>
      <c r="I1932" s="901"/>
      <c r="J1932" s="901"/>
    </row>
    <row r="1933" spans="3:10" ht="12.75">
      <c r="C1933" s="901"/>
      <c r="D1933" s="902"/>
      <c r="E1933" s="901"/>
      <c r="F1933" s="901"/>
      <c r="G1933" s="901"/>
      <c r="H1933" s="901"/>
      <c r="I1933" s="901"/>
      <c r="J1933" s="901"/>
    </row>
    <row r="1934" spans="3:10" ht="12.75">
      <c r="C1934" s="901"/>
      <c r="D1934" s="902"/>
      <c r="E1934" s="901"/>
      <c r="F1934" s="901"/>
      <c r="G1934" s="901"/>
      <c r="H1934" s="901"/>
      <c r="I1934" s="901"/>
      <c r="J1934" s="901"/>
    </row>
    <row r="1935" spans="3:10" ht="12.75">
      <c r="C1935" s="901"/>
      <c r="D1935" s="902"/>
      <c r="E1935" s="901"/>
      <c r="F1935" s="901"/>
      <c r="G1935" s="901"/>
      <c r="H1935" s="901"/>
      <c r="I1935" s="901"/>
      <c r="J1935" s="901"/>
    </row>
    <row r="1936" spans="3:10" ht="12.75">
      <c r="C1936" s="901"/>
      <c r="D1936" s="902"/>
      <c r="E1936" s="901"/>
      <c r="F1936" s="901"/>
      <c r="G1936" s="901"/>
      <c r="H1936" s="901"/>
      <c r="I1936" s="901"/>
      <c r="J1936" s="901"/>
    </row>
    <row r="1937" spans="3:10" ht="12.75">
      <c r="C1937" s="901"/>
      <c r="D1937" s="902"/>
      <c r="E1937" s="901"/>
      <c r="F1937" s="901"/>
      <c r="G1937" s="901"/>
      <c r="H1937" s="901"/>
      <c r="I1937" s="901"/>
      <c r="J1937" s="901"/>
    </row>
    <row r="1938" spans="3:10" ht="12.75">
      <c r="C1938" s="901"/>
      <c r="D1938" s="902"/>
      <c r="E1938" s="901"/>
      <c r="F1938" s="901"/>
      <c r="G1938" s="901"/>
      <c r="H1938" s="901"/>
      <c r="I1938" s="901"/>
      <c r="J1938" s="901"/>
    </row>
    <row r="1939" spans="3:10" ht="12.75">
      <c r="C1939" s="901"/>
      <c r="D1939" s="902"/>
      <c r="E1939" s="901"/>
      <c r="F1939" s="901"/>
      <c r="G1939" s="901"/>
      <c r="H1939" s="901"/>
      <c r="I1939" s="901"/>
      <c r="J1939" s="901"/>
    </row>
    <row r="1940" spans="3:10" ht="12.75">
      <c r="C1940" s="901"/>
      <c r="D1940" s="902"/>
      <c r="E1940" s="901"/>
      <c r="F1940" s="901"/>
      <c r="G1940" s="901"/>
      <c r="H1940" s="901"/>
      <c r="I1940" s="901"/>
      <c r="J1940" s="901"/>
    </row>
    <row r="1941" spans="3:10" ht="12.75">
      <c r="C1941" s="901"/>
      <c r="D1941" s="902"/>
      <c r="E1941" s="901"/>
      <c r="F1941" s="901"/>
      <c r="G1941" s="901"/>
      <c r="H1941" s="901"/>
      <c r="I1941" s="901"/>
      <c r="J1941" s="901"/>
    </row>
    <row r="1942" spans="3:10" ht="12.75">
      <c r="C1942" s="901"/>
      <c r="D1942" s="902"/>
      <c r="E1942" s="901"/>
      <c r="F1942" s="901"/>
      <c r="G1942" s="901"/>
      <c r="H1942" s="901"/>
      <c r="I1942" s="901"/>
      <c r="J1942" s="901"/>
    </row>
    <row r="1943" spans="3:10" ht="12.75">
      <c r="C1943" s="901"/>
      <c r="D1943" s="902"/>
      <c r="E1943" s="901"/>
      <c r="F1943" s="901"/>
      <c r="G1943" s="901"/>
      <c r="H1943" s="901"/>
      <c r="I1943" s="901"/>
      <c r="J1943" s="901"/>
    </row>
    <row r="1944" spans="3:10" ht="12.75">
      <c r="C1944" s="901"/>
      <c r="D1944" s="902"/>
      <c r="E1944" s="901"/>
      <c r="F1944" s="901"/>
      <c r="G1944" s="901"/>
      <c r="H1944" s="901"/>
      <c r="I1944" s="901"/>
      <c r="J1944" s="901"/>
    </row>
    <row r="1945" spans="3:10" ht="12.75">
      <c r="C1945" s="901"/>
      <c r="D1945" s="902"/>
      <c r="E1945" s="901"/>
      <c r="F1945" s="901"/>
      <c r="G1945" s="901"/>
      <c r="H1945" s="901"/>
      <c r="I1945" s="901"/>
      <c r="J1945" s="901"/>
    </row>
    <row r="1946" spans="3:10" ht="12.75">
      <c r="C1946" s="901"/>
      <c r="D1946" s="902"/>
      <c r="E1946" s="901"/>
      <c r="F1946" s="901"/>
      <c r="G1946" s="901"/>
      <c r="H1946" s="901"/>
      <c r="I1946" s="901"/>
      <c r="J1946" s="901"/>
    </row>
    <row r="1947" spans="3:10" ht="12.75">
      <c r="C1947" s="901"/>
      <c r="D1947" s="902"/>
      <c r="E1947" s="901"/>
      <c r="F1947" s="901"/>
      <c r="G1947" s="901"/>
      <c r="H1947" s="901"/>
      <c r="I1947" s="901"/>
      <c r="J1947" s="901"/>
    </row>
    <row r="1948" spans="3:10" ht="12.75">
      <c r="C1948" s="901"/>
      <c r="D1948" s="902"/>
      <c r="E1948" s="901"/>
      <c r="F1948" s="901"/>
      <c r="G1948" s="901"/>
      <c r="H1948" s="901"/>
      <c r="I1948" s="901"/>
      <c r="J1948" s="901"/>
    </row>
    <row r="1949" spans="3:10" ht="12.75">
      <c r="C1949" s="901"/>
      <c r="D1949" s="902"/>
      <c r="E1949" s="901"/>
      <c r="F1949" s="901"/>
      <c r="G1949" s="901"/>
      <c r="H1949" s="901"/>
      <c r="I1949" s="901"/>
      <c r="J1949" s="901"/>
    </row>
    <row r="1950" spans="3:10" ht="12.75">
      <c r="C1950" s="901"/>
      <c r="D1950" s="902"/>
      <c r="E1950" s="901"/>
      <c r="F1950" s="901"/>
      <c r="G1950" s="901"/>
      <c r="H1950" s="901"/>
      <c r="I1950" s="901"/>
      <c r="J1950" s="901"/>
    </row>
    <row r="1951" spans="3:10" ht="12.75">
      <c r="C1951" s="901"/>
      <c r="D1951" s="902"/>
      <c r="E1951" s="901"/>
      <c r="F1951" s="901"/>
      <c r="G1951" s="901"/>
      <c r="H1951" s="901"/>
      <c r="I1951" s="901"/>
      <c r="J1951" s="901"/>
    </row>
    <row r="1952" spans="3:10" ht="12.75">
      <c r="C1952" s="901"/>
      <c r="D1952" s="902"/>
      <c r="E1952" s="901"/>
      <c r="F1952" s="901"/>
      <c r="G1952" s="901"/>
      <c r="H1952" s="901"/>
      <c r="I1952" s="901"/>
      <c r="J1952" s="901"/>
    </row>
    <row r="1953" spans="3:10" ht="12.75">
      <c r="C1953" s="901"/>
      <c r="D1953" s="902"/>
      <c r="E1953" s="901"/>
      <c r="F1953" s="901"/>
      <c r="G1953" s="901"/>
      <c r="H1953" s="901"/>
      <c r="I1953" s="901"/>
      <c r="J1953" s="901"/>
    </row>
    <row r="1954" spans="3:10" ht="12.75">
      <c r="C1954" s="901"/>
      <c r="D1954" s="902"/>
      <c r="E1954" s="901"/>
      <c r="F1954" s="901"/>
      <c r="G1954" s="901"/>
      <c r="H1954" s="901"/>
      <c r="I1954" s="901"/>
      <c r="J1954" s="901"/>
    </row>
    <row r="1955" spans="3:10" ht="12.75">
      <c r="C1955" s="901"/>
      <c r="D1955" s="902"/>
      <c r="E1955" s="901"/>
      <c r="F1955" s="901"/>
      <c r="G1955" s="901"/>
      <c r="H1955" s="901"/>
      <c r="I1955" s="901"/>
      <c r="J1955" s="901"/>
    </row>
    <row r="1956" spans="3:10" ht="12.75">
      <c r="C1956" s="901"/>
      <c r="D1956" s="902"/>
      <c r="E1956" s="901"/>
      <c r="F1956" s="901"/>
      <c r="G1956" s="901"/>
      <c r="H1956" s="901"/>
      <c r="I1956" s="901"/>
      <c r="J1956" s="901"/>
    </row>
    <row r="1957" spans="3:10" ht="12.75">
      <c r="C1957" s="901"/>
      <c r="D1957" s="902"/>
      <c r="E1957" s="901"/>
      <c r="F1957" s="901"/>
      <c r="G1957" s="901"/>
      <c r="H1957" s="901"/>
      <c r="I1957" s="901"/>
      <c r="J1957" s="901"/>
    </row>
    <row r="1958" spans="3:10" ht="12.75">
      <c r="C1958" s="901"/>
      <c r="D1958" s="902"/>
      <c r="E1958" s="901"/>
      <c r="F1958" s="901"/>
      <c r="G1958" s="901"/>
      <c r="H1958" s="901"/>
      <c r="I1958" s="901"/>
      <c r="J1958" s="901"/>
    </row>
    <row r="1959" spans="3:10" ht="12.75">
      <c r="C1959" s="901"/>
      <c r="D1959" s="902"/>
      <c r="E1959" s="901"/>
      <c r="F1959" s="901"/>
      <c r="G1959" s="901"/>
      <c r="H1959" s="901"/>
      <c r="I1959" s="901"/>
      <c r="J1959" s="901"/>
    </row>
    <row r="1960" spans="3:10" ht="12.75">
      <c r="C1960" s="901"/>
      <c r="D1960" s="902"/>
      <c r="E1960" s="901"/>
      <c r="F1960" s="901"/>
      <c r="G1960" s="901"/>
      <c r="H1960" s="901"/>
      <c r="I1960" s="901"/>
      <c r="J1960" s="901"/>
    </row>
    <row r="1961" spans="3:10" ht="12.75">
      <c r="C1961" s="901"/>
      <c r="D1961" s="902"/>
      <c r="E1961" s="901"/>
      <c r="F1961" s="901"/>
      <c r="G1961" s="901"/>
      <c r="H1961" s="901"/>
      <c r="I1961" s="901"/>
      <c r="J1961" s="901"/>
    </row>
    <row r="1962" spans="3:10" ht="12.75">
      <c r="C1962" s="901"/>
      <c r="D1962" s="902"/>
      <c r="E1962" s="901"/>
      <c r="F1962" s="901"/>
      <c r="G1962" s="901"/>
      <c r="H1962" s="901"/>
      <c r="I1962" s="901"/>
      <c r="J1962" s="901"/>
    </row>
    <row r="1963" spans="3:10" ht="12.75">
      <c r="C1963" s="901"/>
      <c r="D1963" s="902"/>
      <c r="E1963" s="901"/>
      <c r="F1963" s="901"/>
      <c r="G1963" s="901"/>
      <c r="H1963" s="901"/>
      <c r="I1963" s="901"/>
      <c r="J1963" s="901"/>
    </row>
    <row r="1964" spans="3:10" ht="12.75">
      <c r="C1964" s="901"/>
      <c r="D1964" s="902"/>
      <c r="E1964" s="901"/>
      <c r="F1964" s="901"/>
      <c r="G1964" s="901"/>
      <c r="H1964" s="901"/>
      <c r="I1964" s="901"/>
      <c r="J1964" s="901"/>
    </row>
    <row r="1965" spans="3:10" ht="12.75">
      <c r="C1965" s="901"/>
      <c r="D1965" s="902"/>
      <c r="E1965" s="901"/>
      <c r="F1965" s="901"/>
      <c r="G1965" s="901"/>
      <c r="H1965" s="901"/>
      <c r="I1965" s="901"/>
      <c r="J1965" s="901"/>
    </row>
    <row r="1966" spans="3:10" ht="12.75">
      <c r="C1966" s="901"/>
      <c r="D1966" s="902"/>
      <c r="E1966" s="901"/>
      <c r="F1966" s="901"/>
      <c r="G1966" s="901"/>
      <c r="H1966" s="901"/>
      <c r="I1966" s="901"/>
      <c r="J1966" s="901"/>
    </row>
    <row r="1967" spans="3:10" ht="12.75">
      <c r="C1967" s="901"/>
      <c r="D1967" s="902"/>
      <c r="E1967" s="901"/>
      <c r="F1967" s="901"/>
      <c r="G1967" s="901"/>
      <c r="H1967" s="901"/>
      <c r="I1967" s="901"/>
      <c r="J1967" s="901"/>
    </row>
    <row r="1968" spans="3:10" ht="12.75">
      <c r="C1968" s="901"/>
      <c r="D1968" s="902"/>
      <c r="E1968" s="901"/>
      <c r="F1968" s="901"/>
      <c r="G1968" s="901"/>
      <c r="H1968" s="901"/>
      <c r="I1968" s="901"/>
      <c r="J1968" s="901"/>
    </row>
    <row r="1969" spans="3:10" ht="12.75">
      <c r="C1969" s="901"/>
      <c r="D1969" s="902"/>
      <c r="E1969" s="901"/>
      <c r="F1969" s="901"/>
      <c r="G1969" s="901"/>
      <c r="H1969" s="901"/>
      <c r="I1969" s="901"/>
      <c r="J1969" s="901"/>
    </row>
    <row r="1970" spans="3:10" ht="12.75">
      <c r="C1970" s="901"/>
      <c r="D1970" s="902"/>
      <c r="E1970" s="901"/>
      <c r="F1970" s="901"/>
      <c r="G1970" s="901"/>
      <c r="H1970" s="901"/>
      <c r="I1970" s="901"/>
      <c r="J1970" s="901"/>
    </row>
    <row r="1971" spans="3:10" ht="12.75">
      <c r="C1971" s="901"/>
      <c r="D1971" s="902"/>
      <c r="E1971" s="901"/>
      <c r="F1971" s="901"/>
      <c r="G1971" s="901"/>
      <c r="H1971" s="901"/>
      <c r="I1971" s="901"/>
      <c r="J1971" s="901"/>
    </row>
    <row r="1972" spans="3:10" ht="12.75">
      <c r="C1972" s="901"/>
      <c r="D1972" s="902"/>
      <c r="E1972" s="901"/>
      <c r="F1972" s="901"/>
      <c r="G1972" s="901"/>
      <c r="H1972" s="901"/>
      <c r="I1972" s="901"/>
      <c r="J1972" s="901"/>
    </row>
    <row r="1973" spans="3:10" ht="12.75">
      <c r="C1973" s="901"/>
      <c r="D1973" s="902"/>
      <c r="E1973" s="901"/>
      <c r="F1973" s="901"/>
      <c r="G1973" s="901"/>
      <c r="H1973" s="901"/>
      <c r="I1973" s="901"/>
      <c r="J1973" s="901"/>
    </row>
    <row r="1974" spans="3:10" ht="12.75">
      <c r="C1974" s="901"/>
      <c r="D1974" s="902"/>
      <c r="E1974" s="901"/>
      <c r="F1974" s="901"/>
      <c r="G1974" s="901"/>
      <c r="H1974" s="901"/>
      <c r="I1974" s="901"/>
      <c r="J1974" s="901"/>
    </row>
    <row r="1975" spans="3:10" ht="12.75">
      <c r="C1975" s="901"/>
      <c r="D1975" s="902"/>
      <c r="E1975" s="901"/>
      <c r="F1975" s="901"/>
      <c r="G1975" s="901"/>
      <c r="H1975" s="901"/>
      <c r="I1975" s="901"/>
      <c r="J1975" s="901"/>
    </row>
    <row r="1976" spans="3:10" ht="12.75">
      <c r="C1976" s="901"/>
      <c r="D1976" s="902"/>
      <c r="E1976" s="901"/>
      <c r="F1976" s="901"/>
      <c r="G1976" s="901"/>
      <c r="H1976" s="901"/>
      <c r="I1976" s="901"/>
      <c r="J1976" s="901"/>
    </row>
    <row r="1977" spans="3:10" ht="12.75">
      <c r="C1977" s="901"/>
      <c r="D1977" s="902"/>
      <c r="E1977" s="901"/>
      <c r="F1977" s="901"/>
      <c r="G1977" s="901"/>
      <c r="H1977" s="901"/>
      <c r="I1977" s="901"/>
      <c r="J1977" s="901"/>
    </row>
    <row r="1978" spans="3:10" ht="12.75">
      <c r="C1978" s="901"/>
      <c r="D1978" s="902"/>
      <c r="E1978" s="901"/>
      <c r="F1978" s="901"/>
      <c r="G1978" s="901"/>
      <c r="H1978" s="901"/>
      <c r="I1978" s="901"/>
      <c r="J1978" s="901"/>
    </row>
    <row r="1979" spans="3:10" ht="12.75">
      <c r="C1979" s="901"/>
      <c r="D1979" s="902"/>
      <c r="E1979" s="901"/>
      <c r="F1979" s="901"/>
      <c r="G1979" s="901"/>
      <c r="H1979" s="901"/>
      <c r="I1979" s="901"/>
      <c r="J1979" s="901"/>
    </row>
    <row r="1980" spans="3:10" ht="12.75">
      <c r="C1980" s="901"/>
      <c r="D1980" s="902"/>
      <c r="E1980" s="901"/>
      <c r="F1980" s="901"/>
      <c r="G1980" s="901"/>
      <c r="H1980" s="901"/>
      <c r="I1980" s="901"/>
      <c r="J1980" s="901"/>
    </row>
    <row r="1981" spans="3:10" ht="12.75">
      <c r="C1981" s="901"/>
      <c r="D1981" s="902"/>
      <c r="E1981" s="901"/>
      <c r="F1981" s="901"/>
      <c r="G1981" s="901"/>
      <c r="H1981" s="901"/>
      <c r="I1981" s="901"/>
      <c r="J1981" s="901"/>
    </row>
    <row r="1982" spans="3:10" ht="12.75">
      <c r="C1982" s="901"/>
      <c r="D1982" s="902"/>
      <c r="E1982" s="901"/>
      <c r="F1982" s="901"/>
      <c r="G1982" s="901"/>
      <c r="H1982" s="901"/>
      <c r="I1982" s="901"/>
      <c r="J1982" s="901"/>
    </row>
    <row r="1983" spans="3:10" ht="12.75">
      <c r="C1983" s="901"/>
      <c r="D1983" s="902"/>
      <c r="E1983" s="901"/>
      <c r="F1983" s="901"/>
      <c r="G1983" s="901"/>
      <c r="H1983" s="901"/>
      <c r="I1983" s="901"/>
      <c r="J1983" s="901"/>
    </row>
    <row r="1984" spans="3:10" ht="12.75">
      <c r="C1984" s="901"/>
      <c r="D1984" s="902"/>
      <c r="E1984" s="901"/>
      <c r="F1984" s="901"/>
      <c r="G1984" s="901"/>
      <c r="H1984" s="901"/>
      <c r="I1984" s="901"/>
      <c r="J1984" s="901"/>
    </row>
    <row r="1985" spans="3:10" ht="12.75">
      <c r="C1985" s="901"/>
      <c r="D1985" s="902"/>
      <c r="E1985" s="901"/>
      <c r="F1985" s="901"/>
      <c r="G1985" s="901"/>
      <c r="H1985" s="901"/>
      <c r="I1985" s="901"/>
      <c r="J1985" s="901"/>
    </row>
    <row r="1986" spans="3:10" ht="12.75">
      <c r="C1986" s="901"/>
      <c r="D1986" s="902"/>
      <c r="E1986" s="901"/>
      <c r="F1986" s="901"/>
      <c r="G1986" s="901"/>
      <c r="H1986" s="901"/>
      <c r="I1986" s="901"/>
      <c r="J1986" s="901"/>
    </row>
    <row r="1987" spans="3:10" ht="12.75">
      <c r="C1987" s="901"/>
      <c r="D1987" s="902"/>
      <c r="E1987" s="901"/>
      <c r="F1987" s="901"/>
      <c r="G1987" s="901"/>
      <c r="H1987" s="901"/>
      <c r="I1987" s="901"/>
      <c r="J1987" s="901"/>
    </row>
    <row r="1988" spans="3:10" ht="12.75">
      <c r="C1988" s="901"/>
      <c r="D1988" s="902"/>
      <c r="E1988" s="901"/>
      <c r="F1988" s="901"/>
      <c r="G1988" s="901"/>
      <c r="H1988" s="901"/>
      <c r="I1988" s="901"/>
      <c r="J1988" s="901"/>
    </row>
    <row r="1989" spans="3:10" ht="12.75">
      <c r="C1989" s="901"/>
      <c r="D1989" s="902"/>
      <c r="E1989" s="901"/>
      <c r="F1989" s="901"/>
      <c r="G1989" s="901"/>
      <c r="H1989" s="901"/>
      <c r="I1989" s="901"/>
      <c r="J1989" s="901"/>
    </row>
    <row r="1990" spans="3:10" ht="12.75">
      <c r="C1990" s="901"/>
      <c r="D1990" s="902"/>
      <c r="E1990" s="901"/>
      <c r="F1990" s="901"/>
      <c r="G1990" s="901"/>
      <c r="H1990" s="901"/>
      <c r="I1990" s="901"/>
      <c r="J1990" s="901"/>
    </row>
    <row r="1991" spans="3:10" ht="12.75">
      <c r="C1991" s="901"/>
      <c r="D1991" s="902"/>
      <c r="E1991" s="901"/>
      <c r="F1991" s="901"/>
      <c r="G1991" s="901"/>
      <c r="H1991" s="901"/>
      <c r="I1991" s="901"/>
      <c r="J1991" s="901"/>
    </row>
    <row r="1992" spans="3:10" ht="12.75">
      <c r="C1992" s="901"/>
      <c r="D1992" s="902"/>
      <c r="E1992" s="901"/>
      <c r="F1992" s="901"/>
      <c r="G1992" s="901"/>
      <c r="H1992" s="901"/>
      <c r="I1992" s="901"/>
      <c r="J1992" s="901"/>
    </row>
    <row r="1993" spans="3:10" ht="12.75">
      <c r="C1993" s="901"/>
      <c r="D1993" s="902"/>
      <c r="E1993" s="901"/>
      <c r="F1993" s="901"/>
      <c r="G1993" s="901"/>
      <c r="H1993" s="901"/>
      <c r="I1993" s="901"/>
      <c r="J1993" s="901"/>
    </row>
    <row r="1994" spans="3:10" ht="12.75">
      <c r="C1994" s="901"/>
      <c r="D1994" s="902"/>
      <c r="E1994" s="901"/>
      <c r="F1994" s="901"/>
      <c r="G1994" s="901"/>
      <c r="H1994" s="901"/>
      <c r="I1994" s="901"/>
      <c r="J1994" s="901"/>
    </row>
    <row r="1995" spans="3:10" ht="12.75">
      <c r="C1995" s="901"/>
      <c r="D1995" s="902"/>
      <c r="E1995" s="901"/>
      <c r="F1995" s="901"/>
      <c r="G1995" s="901"/>
      <c r="H1995" s="901"/>
      <c r="I1995" s="901"/>
      <c r="J1995" s="901"/>
    </row>
    <row r="1996" spans="3:10" ht="12.75">
      <c r="C1996" s="901"/>
      <c r="D1996" s="902"/>
      <c r="E1996" s="901"/>
      <c r="F1996" s="901"/>
      <c r="G1996" s="901"/>
      <c r="H1996" s="901"/>
      <c r="I1996" s="901"/>
      <c r="J1996" s="901"/>
    </row>
    <row r="1997" spans="3:10" ht="12.75">
      <c r="C1997" s="901"/>
      <c r="D1997" s="902"/>
      <c r="E1997" s="901"/>
      <c r="F1997" s="901"/>
      <c r="G1997" s="901"/>
      <c r="H1997" s="901"/>
      <c r="I1997" s="901"/>
      <c r="J1997" s="901"/>
    </row>
    <row r="1998" spans="3:10" ht="12.75">
      <c r="C1998" s="901"/>
      <c r="D1998" s="902"/>
      <c r="E1998" s="901"/>
      <c r="F1998" s="901"/>
      <c r="G1998" s="901"/>
      <c r="H1998" s="901"/>
      <c r="I1998" s="901"/>
      <c r="J1998" s="901"/>
    </row>
    <row r="1999" spans="3:10" ht="12.75">
      <c r="C1999" s="901"/>
      <c r="D1999" s="902"/>
      <c r="E1999" s="901"/>
      <c r="F1999" s="901"/>
      <c r="G1999" s="901"/>
      <c r="H1999" s="901"/>
      <c r="I1999" s="901"/>
      <c r="J1999" s="901"/>
    </row>
    <row r="2000" spans="3:10" ht="12.75">
      <c r="C2000" s="901"/>
      <c r="D2000" s="902"/>
      <c r="E2000" s="901"/>
      <c r="F2000" s="901"/>
      <c r="G2000" s="901"/>
      <c r="H2000" s="901"/>
      <c r="I2000" s="901"/>
      <c r="J2000" s="901"/>
    </row>
    <row r="2001" spans="3:10" ht="12.75">
      <c r="C2001" s="901"/>
      <c r="D2001" s="902"/>
      <c r="E2001" s="901"/>
      <c r="F2001" s="901"/>
      <c r="G2001" s="901"/>
      <c r="H2001" s="901"/>
      <c r="I2001" s="901"/>
      <c r="J2001" s="901"/>
    </row>
    <row r="2002" spans="3:10" ht="12.75">
      <c r="C2002" s="901"/>
      <c r="D2002" s="902"/>
      <c r="E2002" s="901"/>
      <c r="F2002" s="901"/>
      <c r="G2002" s="901"/>
      <c r="H2002" s="901"/>
      <c r="I2002" s="901"/>
      <c r="J2002" s="901"/>
    </row>
    <row r="2003" spans="3:10" ht="12.75">
      <c r="C2003" s="901"/>
      <c r="D2003" s="902"/>
      <c r="E2003" s="901"/>
      <c r="F2003" s="901"/>
      <c r="G2003" s="901"/>
      <c r="H2003" s="901"/>
      <c r="I2003" s="901"/>
      <c r="J2003" s="901"/>
    </row>
    <row r="2004" spans="3:10" ht="12.75">
      <c r="C2004" s="901"/>
      <c r="D2004" s="902"/>
      <c r="E2004" s="901"/>
      <c r="F2004" s="901"/>
      <c r="G2004" s="901"/>
      <c r="H2004" s="901"/>
      <c r="I2004" s="901"/>
      <c r="J2004" s="901"/>
    </row>
    <row r="2005" spans="3:10" ht="12.75">
      <c r="C2005" s="901"/>
      <c r="D2005" s="902"/>
      <c r="E2005" s="901"/>
      <c r="F2005" s="901"/>
      <c r="G2005" s="901"/>
      <c r="H2005" s="901"/>
      <c r="I2005" s="901"/>
      <c r="J2005" s="901"/>
    </row>
    <row r="2006" spans="3:10" ht="12.75">
      <c r="C2006" s="901"/>
      <c r="D2006" s="902"/>
      <c r="E2006" s="901"/>
      <c r="F2006" s="901"/>
      <c r="G2006" s="901"/>
      <c r="H2006" s="901"/>
      <c r="I2006" s="901"/>
      <c r="J2006" s="901"/>
    </row>
    <row r="2007" spans="3:10" ht="12.75">
      <c r="C2007" s="901"/>
      <c r="D2007" s="902"/>
      <c r="E2007" s="901"/>
      <c r="F2007" s="901"/>
      <c r="G2007" s="901"/>
      <c r="H2007" s="901"/>
      <c r="I2007" s="901"/>
      <c r="J2007" s="901"/>
    </row>
    <row r="2008" spans="3:10" ht="12.75">
      <c r="C2008" s="901"/>
      <c r="D2008" s="902"/>
      <c r="E2008" s="901"/>
      <c r="F2008" s="901"/>
      <c r="G2008" s="901"/>
      <c r="H2008" s="901"/>
      <c r="I2008" s="901"/>
      <c r="J2008" s="901"/>
    </row>
    <row r="2009" spans="3:10" ht="12.75">
      <c r="C2009" s="901"/>
      <c r="D2009" s="902"/>
      <c r="E2009" s="901"/>
      <c r="F2009" s="901"/>
      <c r="G2009" s="901"/>
      <c r="H2009" s="901"/>
      <c r="I2009" s="901"/>
      <c r="J2009" s="901"/>
    </row>
    <row r="2010" spans="3:10" ht="12.75">
      <c r="C2010" s="901"/>
      <c r="D2010" s="902"/>
      <c r="E2010" s="901"/>
      <c r="F2010" s="901"/>
      <c r="G2010" s="901"/>
      <c r="H2010" s="901"/>
      <c r="I2010" s="901"/>
      <c r="J2010" s="901"/>
    </row>
    <row r="2011" spans="3:10" ht="12.75">
      <c r="C2011" s="901"/>
      <c r="D2011" s="902"/>
      <c r="E2011" s="901"/>
      <c r="F2011" s="901"/>
      <c r="G2011" s="901"/>
      <c r="H2011" s="901"/>
      <c r="I2011" s="901"/>
      <c r="J2011" s="901"/>
    </row>
    <row r="2012" spans="3:10" ht="12.75">
      <c r="C2012" s="901"/>
      <c r="D2012" s="902"/>
      <c r="E2012" s="901"/>
      <c r="F2012" s="901"/>
      <c r="G2012" s="901"/>
      <c r="H2012" s="901"/>
      <c r="I2012" s="901"/>
      <c r="J2012" s="901"/>
    </row>
    <row r="2013" spans="3:10" ht="12.75">
      <c r="C2013" s="901"/>
      <c r="D2013" s="902"/>
      <c r="E2013" s="901"/>
      <c r="F2013" s="901"/>
      <c r="G2013" s="901"/>
      <c r="H2013" s="901"/>
      <c r="I2013" s="901"/>
      <c r="J2013" s="901"/>
    </row>
    <row r="2014" spans="3:10" ht="12.75">
      <c r="C2014" s="901"/>
      <c r="D2014" s="902"/>
      <c r="E2014" s="901"/>
      <c r="F2014" s="901"/>
      <c r="G2014" s="901"/>
      <c r="H2014" s="901"/>
      <c r="I2014" s="901"/>
      <c r="J2014" s="901"/>
    </row>
    <row r="2015" spans="3:10" ht="12.75">
      <c r="C2015" s="901"/>
      <c r="D2015" s="902"/>
      <c r="E2015" s="901"/>
      <c r="F2015" s="901"/>
      <c r="G2015" s="901"/>
      <c r="H2015" s="901"/>
      <c r="I2015" s="901"/>
      <c r="J2015" s="901"/>
    </row>
    <row r="2016" spans="3:10" ht="12.75">
      <c r="C2016" s="901"/>
      <c r="D2016" s="902"/>
      <c r="E2016" s="901"/>
      <c r="F2016" s="901"/>
      <c r="G2016" s="901"/>
      <c r="H2016" s="901"/>
      <c r="I2016" s="901"/>
      <c r="J2016" s="901"/>
    </row>
    <row r="2017" spans="3:10" ht="12.75">
      <c r="C2017" s="901"/>
      <c r="D2017" s="902"/>
      <c r="E2017" s="901"/>
      <c r="F2017" s="901"/>
      <c r="G2017" s="901"/>
      <c r="H2017" s="901"/>
      <c r="I2017" s="901"/>
      <c r="J2017" s="901"/>
    </row>
    <row r="2018" spans="3:10" ht="12.75">
      <c r="C2018" s="901"/>
      <c r="D2018" s="902"/>
      <c r="E2018" s="901"/>
      <c r="F2018" s="901"/>
      <c r="G2018" s="901"/>
      <c r="H2018" s="901"/>
      <c r="I2018" s="901"/>
      <c r="J2018" s="901"/>
    </row>
    <row r="2019" spans="3:10" ht="12.75">
      <c r="C2019" s="901"/>
      <c r="D2019" s="902"/>
      <c r="E2019" s="901"/>
      <c r="F2019" s="901"/>
      <c r="G2019" s="901"/>
      <c r="H2019" s="901"/>
      <c r="I2019" s="901"/>
      <c r="J2019" s="901"/>
    </row>
    <row r="2020" spans="3:10" ht="12.75">
      <c r="C2020" s="901"/>
      <c r="D2020" s="902"/>
      <c r="E2020" s="901"/>
      <c r="F2020" s="901"/>
      <c r="G2020" s="901"/>
      <c r="H2020" s="901"/>
      <c r="I2020" s="901"/>
      <c r="J2020" s="901"/>
    </row>
    <row r="2021" spans="3:10" ht="12.75">
      <c r="C2021" s="901"/>
      <c r="D2021" s="902"/>
      <c r="E2021" s="901"/>
      <c r="F2021" s="901"/>
      <c r="G2021" s="901"/>
      <c r="H2021" s="901"/>
      <c r="I2021" s="901"/>
      <c r="J2021" s="901"/>
    </row>
    <row r="2022" spans="3:10" ht="12.75">
      <c r="C2022" s="901"/>
      <c r="D2022" s="902"/>
      <c r="E2022" s="901"/>
      <c r="F2022" s="901"/>
      <c r="G2022" s="901"/>
      <c r="H2022" s="901"/>
      <c r="I2022" s="901"/>
      <c r="J2022" s="901"/>
    </row>
    <row r="2023" spans="3:10" ht="12.75">
      <c r="C2023" s="901"/>
      <c r="D2023" s="902"/>
      <c r="E2023" s="901"/>
      <c r="F2023" s="901"/>
      <c r="G2023" s="901"/>
      <c r="H2023" s="901"/>
      <c r="I2023" s="901"/>
      <c r="J2023" s="901"/>
    </row>
    <row r="2024" spans="3:10" ht="12.75">
      <c r="C2024" s="901"/>
      <c r="D2024" s="902"/>
      <c r="E2024" s="901"/>
      <c r="F2024" s="901"/>
      <c r="G2024" s="901"/>
      <c r="H2024" s="901"/>
      <c r="I2024" s="901"/>
      <c r="J2024" s="901"/>
    </row>
    <row r="2025" spans="3:10" ht="12.75">
      <c r="C2025" s="901"/>
      <c r="D2025" s="902"/>
      <c r="E2025" s="901"/>
      <c r="F2025" s="901"/>
      <c r="G2025" s="901"/>
      <c r="H2025" s="901"/>
      <c r="I2025" s="901"/>
      <c r="J2025" s="901"/>
    </row>
    <row r="2026" spans="3:10" ht="12.75">
      <c r="C2026" s="901"/>
      <c r="D2026" s="902"/>
      <c r="E2026" s="901"/>
      <c r="F2026" s="901"/>
      <c r="G2026" s="901"/>
      <c r="H2026" s="901"/>
      <c r="I2026" s="901"/>
      <c r="J2026" s="901"/>
    </row>
    <row r="2027" spans="3:10" ht="12.75">
      <c r="C2027" s="901"/>
      <c r="D2027" s="902"/>
      <c r="E2027" s="901"/>
      <c r="F2027" s="901"/>
      <c r="G2027" s="901"/>
      <c r="H2027" s="901"/>
      <c r="I2027" s="901"/>
      <c r="J2027" s="901"/>
    </row>
    <row r="2028" spans="3:10" ht="12.75">
      <c r="C2028" s="901"/>
      <c r="D2028" s="902"/>
      <c r="E2028" s="901"/>
      <c r="F2028" s="901"/>
      <c r="G2028" s="901"/>
      <c r="H2028" s="901"/>
      <c r="I2028" s="901"/>
      <c r="J2028" s="901"/>
    </row>
    <row r="2029" spans="3:10" ht="12.75">
      <c r="C2029" s="901"/>
      <c r="D2029" s="902"/>
      <c r="E2029" s="901"/>
      <c r="F2029" s="901"/>
      <c r="G2029" s="901"/>
      <c r="H2029" s="901"/>
      <c r="I2029" s="901"/>
      <c r="J2029" s="901"/>
    </row>
    <row r="2030" spans="3:10" ht="12.75">
      <c r="C2030" s="901"/>
      <c r="D2030" s="902"/>
      <c r="E2030" s="901"/>
      <c r="F2030" s="901"/>
      <c r="G2030" s="901"/>
      <c r="H2030" s="901"/>
      <c r="I2030" s="901"/>
      <c r="J2030" s="901"/>
    </row>
    <row r="2031" spans="3:10" ht="12.75">
      <c r="C2031" s="901"/>
      <c r="D2031" s="902"/>
      <c r="E2031" s="901"/>
      <c r="F2031" s="901"/>
      <c r="G2031" s="901"/>
      <c r="H2031" s="901"/>
      <c r="I2031" s="901"/>
      <c r="J2031" s="901"/>
    </row>
    <row r="2032" spans="3:10" ht="12.75">
      <c r="C2032" s="901"/>
      <c r="D2032" s="902"/>
      <c r="E2032" s="901"/>
      <c r="F2032" s="901"/>
      <c r="G2032" s="901"/>
      <c r="H2032" s="901"/>
      <c r="I2032" s="901"/>
      <c r="J2032" s="901"/>
    </row>
    <row r="2033" spans="3:10" ht="12.75">
      <c r="C2033" s="901"/>
      <c r="D2033" s="902"/>
      <c r="E2033" s="901"/>
      <c r="F2033" s="901"/>
      <c r="G2033" s="901"/>
      <c r="H2033" s="901"/>
      <c r="I2033" s="901"/>
      <c r="J2033" s="901"/>
    </row>
    <row r="2034" spans="3:10" ht="12.75">
      <c r="C2034" s="901"/>
      <c r="D2034" s="902"/>
      <c r="E2034" s="901"/>
      <c r="F2034" s="901"/>
      <c r="G2034" s="901"/>
      <c r="H2034" s="901"/>
      <c r="I2034" s="901"/>
      <c r="J2034" s="901"/>
    </row>
    <row r="2035" spans="3:10" ht="12.75">
      <c r="C2035" s="901"/>
      <c r="D2035" s="902"/>
      <c r="E2035" s="901"/>
      <c r="F2035" s="901"/>
      <c r="G2035" s="901"/>
      <c r="H2035" s="901"/>
      <c r="I2035" s="901"/>
      <c r="J2035" s="901"/>
    </row>
    <row r="2036" spans="3:10" ht="12.75">
      <c r="C2036" s="901"/>
      <c r="D2036" s="902"/>
      <c r="E2036" s="901"/>
      <c r="F2036" s="901"/>
      <c r="G2036" s="901"/>
      <c r="H2036" s="901"/>
      <c r="I2036" s="901"/>
      <c r="J2036" s="901"/>
    </row>
    <row r="2037" spans="3:10" ht="12.75">
      <c r="C2037" s="901"/>
      <c r="D2037" s="902"/>
      <c r="E2037" s="901"/>
      <c r="F2037" s="901"/>
      <c r="G2037" s="901"/>
      <c r="H2037" s="901"/>
      <c r="I2037" s="901"/>
      <c r="J2037" s="901"/>
    </row>
    <row r="2038" spans="3:10" ht="12.75">
      <c r="C2038" s="901"/>
      <c r="D2038" s="902"/>
      <c r="E2038" s="901"/>
      <c r="F2038" s="901"/>
      <c r="G2038" s="901"/>
      <c r="H2038" s="901"/>
      <c r="I2038" s="901"/>
      <c r="J2038" s="901"/>
    </row>
    <row r="2039" spans="3:10" ht="12.75">
      <c r="C2039" s="901"/>
      <c r="D2039" s="902"/>
      <c r="E2039" s="901"/>
      <c r="F2039" s="901"/>
      <c r="G2039" s="901"/>
      <c r="H2039" s="901"/>
      <c r="I2039" s="901"/>
      <c r="J2039" s="901"/>
    </row>
    <row r="2040" spans="3:10" ht="12.75">
      <c r="C2040" s="901"/>
      <c r="D2040" s="902"/>
      <c r="E2040" s="901"/>
      <c r="F2040" s="901"/>
      <c r="G2040" s="901"/>
      <c r="H2040" s="901"/>
      <c r="I2040" s="901"/>
      <c r="J2040" s="901"/>
    </row>
    <row r="2041" spans="3:10" ht="12.75">
      <c r="C2041" s="901"/>
      <c r="D2041" s="902"/>
      <c r="E2041" s="901"/>
      <c r="F2041" s="901"/>
      <c r="G2041" s="901"/>
      <c r="H2041" s="901"/>
      <c r="I2041" s="901"/>
      <c r="J2041" s="901"/>
    </row>
    <row r="2042" spans="3:10" ht="12.75">
      <c r="C2042" s="901"/>
      <c r="D2042" s="902"/>
      <c r="E2042" s="901"/>
      <c r="F2042" s="901"/>
      <c r="G2042" s="901"/>
      <c r="H2042" s="901"/>
      <c r="I2042" s="901"/>
      <c r="J2042" s="901"/>
    </row>
    <row r="2043" spans="3:10" ht="12.75">
      <c r="C2043" s="901"/>
      <c r="D2043" s="902"/>
      <c r="E2043" s="901"/>
      <c r="F2043" s="901"/>
      <c r="G2043" s="901"/>
      <c r="H2043" s="901"/>
      <c r="I2043" s="901"/>
      <c r="J2043" s="901"/>
    </row>
    <row r="2044" spans="3:10" ht="12.75">
      <c r="C2044" s="901"/>
      <c r="D2044" s="902"/>
      <c r="E2044" s="901"/>
      <c r="F2044" s="901"/>
      <c r="G2044" s="901"/>
      <c r="H2044" s="901"/>
      <c r="I2044" s="901"/>
      <c r="J2044" s="901"/>
    </row>
    <row r="2045" spans="3:10" ht="12.75">
      <c r="C2045" s="901"/>
      <c r="D2045" s="902"/>
      <c r="E2045" s="901"/>
      <c r="F2045" s="901"/>
      <c r="G2045" s="901"/>
      <c r="H2045" s="901"/>
      <c r="I2045" s="901"/>
      <c r="J2045" s="901"/>
    </row>
    <row r="2046" spans="3:10" ht="12.75">
      <c r="C2046" s="901"/>
      <c r="D2046" s="902"/>
      <c r="E2046" s="901"/>
      <c r="F2046" s="901"/>
      <c r="G2046" s="901"/>
      <c r="H2046" s="901"/>
      <c r="I2046" s="901"/>
      <c r="J2046" s="901"/>
    </row>
    <row r="2047" spans="3:10" ht="12.75">
      <c r="C2047" s="901"/>
      <c r="D2047" s="902"/>
      <c r="E2047" s="901"/>
      <c r="F2047" s="901"/>
      <c r="G2047" s="901"/>
      <c r="H2047" s="901"/>
      <c r="I2047" s="901"/>
      <c r="J2047" s="901"/>
    </row>
    <row r="2048" spans="3:10" ht="12.75">
      <c r="C2048" s="901"/>
      <c r="D2048" s="902"/>
      <c r="E2048" s="901"/>
      <c r="F2048" s="901"/>
      <c r="G2048" s="901"/>
      <c r="H2048" s="901"/>
      <c r="I2048" s="901"/>
      <c r="J2048" s="901"/>
    </row>
    <row r="2049" spans="3:10" ht="12.75">
      <c r="C2049" s="901"/>
      <c r="D2049" s="902"/>
      <c r="E2049" s="901"/>
      <c r="F2049" s="901"/>
      <c r="G2049" s="901"/>
      <c r="H2049" s="901"/>
      <c r="I2049" s="901"/>
      <c r="J2049" s="901"/>
    </row>
    <row r="2050" spans="3:10" ht="12.75">
      <c r="C2050" s="901"/>
      <c r="D2050" s="902"/>
      <c r="E2050" s="901"/>
      <c r="F2050" s="901"/>
      <c r="G2050" s="901"/>
      <c r="H2050" s="901"/>
      <c r="I2050" s="901"/>
      <c r="J2050" s="901"/>
    </row>
    <row r="2051" spans="3:10" ht="12.75">
      <c r="C2051" s="901"/>
      <c r="D2051" s="902"/>
      <c r="E2051" s="901"/>
      <c r="F2051" s="901"/>
      <c r="G2051" s="901"/>
      <c r="H2051" s="901"/>
      <c r="I2051" s="901"/>
      <c r="J2051" s="901"/>
    </row>
    <row r="2052" spans="3:10" ht="12.75">
      <c r="C2052" s="901"/>
      <c r="D2052" s="902"/>
      <c r="E2052" s="901"/>
      <c r="F2052" s="901"/>
      <c r="G2052" s="901"/>
      <c r="H2052" s="901"/>
      <c r="I2052" s="901"/>
      <c r="J2052" s="901"/>
    </row>
    <row r="2053" spans="3:10" ht="12.75">
      <c r="C2053" s="901"/>
      <c r="D2053" s="902"/>
      <c r="E2053" s="901"/>
      <c r="F2053" s="901"/>
      <c r="G2053" s="901"/>
      <c r="H2053" s="901"/>
      <c r="I2053" s="901"/>
      <c r="J2053" s="901"/>
    </row>
    <row r="2054" spans="3:10" ht="12.75">
      <c r="C2054" s="901"/>
      <c r="D2054" s="902"/>
      <c r="E2054" s="901"/>
      <c r="F2054" s="901"/>
      <c r="G2054" s="901"/>
      <c r="H2054" s="901"/>
      <c r="I2054" s="901"/>
      <c r="J2054" s="901"/>
    </row>
    <row r="2055" spans="3:10" ht="12.75">
      <c r="C2055" s="901"/>
      <c r="D2055" s="902"/>
      <c r="E2055" s="901"/>
      <c r="F2055" s="901"/>
      <c r="G2055" s="901"/>
      <c r="H2055" s="901"/>
      <c r="I2055" s="901"/>
      <c r="J2055" s="901"/>
    </row>
    <row r="2056" spans="3:10" ht="12.75">
      <c r="C2056" s="901"/>
      <c r="D2056" s="902"/>
      <c r="E2056" s="901"/>
      <c r="F2056" s="901"/>
      <c r="G2056" s="901"/>
      <c r="H2056" s="901"/>
      <c r="I2056" s="901"/>
      <c r="J2056" s="901"/>
    </row>
    <row r="2057" spans="3:10" ht="12.75">
      <c r="C2057" s="901"/>
      <c r="D2057" s="902"/>
      <c r="E2057" s="901"/>
      <c r="F2057" s="901"/>
      <c r="G2057" s="901"/>
      <c r="H2057" s="901"/>
      <c r="I2057" s="901"/>
      <c r="J2057" s="901"/>
    </row>
    <row r="2058" spans="3:10" ht="12.75">
      <c r="C2058" s="901"/>
      <c r="D2058" s="902"/>
      <c r="E2058" s="901"/>
      <c r="F2058" s="901"/>
      <c r="G2058" s="901"/>
      <c r="H2058" s="901"/>
      <c r="I2058" s="901"/>
      <c r="J2058" s="901"/>
    </row>
    <row r="2059" spans="3:10" ht="12.75">
      <c r="C2059" s="901"/>
      <c r="D2059" s="902"/>
      <c r="E2059" s="901"/>
      <c r="F2059" s="901"/>
      <c r="G2059" s="901"/>
      <c r="H2059" s="901"/>
      <c r="I2059" s="901"/>
      <c r="J2059" s="901"/>
    </row>
    <row r="2060" spans="3:10" ht="12.75">
      <c r="C2060" s="901"/>
      <c r="D2060" s="902"/>
      <c r="E2060" s="901"/>
      <c r="F2060" s="901"/>
      <c r="G2060" s="901"/>
      <c r="H2060" s="901"/>
      <c r="I2060" s="901"/>
      <c r="J2060" s="901"/>
    </row>
    <row r="2061" spans="3:10" ht="12.75">
      <c r="C2061" s="901"/>
      <c r="D2061" s="902"/>
      <c r="E2061" s="901"/>
      <c r="F2061" s="901"/>
      <c r="G2061" s="901"/>
      <c r="H2061" s="901"/>
      <c r="I2061" s="901"/>
      <c r="J2061" s="901"/>
    </row>
    <row r="2062" spans="3:10" ht="12.75">
      <c r="C2062" s="901"/>
      <c r="D2062" s="902"/>
      <c r="E2062" s="901"/>
      <c r="F2062" s="901"/>
      <c r="G2062" s="901"/>
      <c r="H2062" s="901"/>
      <c r="I2062" s="901"/>
      <c r="J2062" s="901"/>
    </row>
    <row r="2063" spans="3:10" ht="12.75">
      <c r="C2063" s="901"/>
      <c r="D2063" s="902"/>
      <c r="E2063" s="901"/>
      <c r="F2063" s="901"/>
      <c r="G2063" s="901"/>
      <c r="H2063" s="901"/>
      <c r="I2063" s="901"/>
      <c r="J2063" s="901"/>
    </row>
    <row r="2064" spans="3:10" ht="12.75">
      <c r="C2064" s="901"/>
      <c r="D2064" s="902"/>
      <c r="E2064" s="901"/>
      <c r="F2064" s="901"/>
      <c r="G2064" s="901"/>
      <c r="H2064" s="901"/>
      <c r="I2064" s="901"/>
      <c r="J2064" s="901"/>
    </row>
    <row r="2065" spans="3:10" ht="12.75">
      <c r="C2065" s="901"/>
      <c r="D2065" s="902"/>
      <c r="E2065" s="901"/>
      <c r="F2065" s="901"/>
      <c r="G2065" s="901"/>
      <c r="H2065" s="901"/>
      <c r="I2065" s="901"/>
      <c r="J2065" s="901"/>
    </row>
    <row r="2066" spans="3:10" ht="12.75">
      <c r="C2066" s="901"/>
      <c r="D2066" s="902"/>
      <c r="E2066" s="901"/>
      <c r="F2066" s="901"/>
      <c r="G2066" s="901"/>
      <c r="H2066" s="901"/>
      <c r="I2066" s="901"/>
      <c r="J2066" s="901"/>
    </row>
    <row r="2067" spans="3:10" ht="12.75">
      <c r="C2067" s="901"/>
      <c r="D2067" s="902"/>
      <c r="E2067" s="901"/>
      <c r="F2067" s="901"/>
      <c r="G2067" s="901"/>
      <c r="H2067" s="901"/>
      <c r="I2067" s="901"/>
      <c r="J2067" s="901"/>
    </row>
    <row r="2068" spans="3:10" ht="12.75">
      <c r="C2068" s="901"/>
      <c r="D2068" s="902"/>
      <c r="E2068" s="901"/>
      <c r="F2068" s="901"/>
      <c r="G2068" s="901"/>
      <c r="H2068" s="901"/>
      <c r="I2068" s="901"/>
      <c r="J2068" s="901"/>
    </row>
    <row r="2069" spans="3:10" ht="12.75">
      <c r="C2069" s="901"/>
      <c r="D2069" s="902"/>
      <c r="E2069" s="901"/>
      <c r="F2069" s="901"/>
      <c r="G2069" s="901"/>
      <c r="H2069" s="901"/>
      <c r="I2069" s="901"/>
      <c r="J2069" s="901"/>
    </row>
    <row r="2070" spans="3:10" ht="12.75">
      <c r="C2070" s="901"/>
      <c r="D2070" s="902"/>
      <c r="E2070" s="901"/>
      <c r="F2070" s="901"/>
      <c r="G2070" s="901"/>
      <c r="H2070" s="901"/>
      <c r="I2070" s="901"/>
      <c r="J2070" s="901"/>
    </row>
    <row r="2071" spans="3:10" ht="12.75">
      <c r="C2071" s="901"/>
      <c r="D2071" s="902"/>
      <c r="E2071" s="901"/>
      <c r="F2071" s="901"/>
      <c r="G2071" s="901"/>
      <c r="H2071" s="901"/>
      <c r="I2071" s="901"/>
      <c r="J2071" s="901"/>
    </row>
    <row r="2072" spans="3:10" ht="12.75">
      <c r="C2072" s="901"/>
      <c r="D2072" s="902"/>
      <c r="E2072" s="901"/>
      <c r="F2072" s="901"/>
      <c r="G2072" s="901"/>
      <c r="H2072" s="901"/>
      <c r="I2072" s="901"/>
      <c r="J2072" s="901"/>
    </row>
    <row r="2073" spans="3:10" ht="12.75">
      <c r="C2073" s="901"/>
      <c r="D2073" s="902"/>
      <c r="E2073" s="901"/>
      <c r="F2073" s="901"/>
      <c r="G2073" s="901"/>
      <c r="H2073" s="901"/>
      <c r="I2073" s="901"/>
      <c r="J2073" s="901"/>
    </row>
    <row r="2074" spans="3:10" ht="12.75">
      <c r="C2074" s="901"/>
      <c r="D2074" s="902"/>
      <c r="E2074" s="901"/>
      <c r="F2074" s="901"/>
      <c r="G2074" s="901"/>
      <c r="H2074" s="901"/>
      <c r="I2074" s="901"/>
      <c r="J2074" s="901"/>
    </row>
    <row r="2075" spans="3:10" ht="12.75">
      <c r="C2075" s="901"/>
      <c r="D2075" s="902"/>
      <c r="E2075" s="901"/>
      <c r="F2075" s="901"/>
      <c r="G2075" s="901"/>
      <c r="H2075" s="901"/>
      <c r="I2075" s="901"/>
      <c r="J2075" s="901"/>
    </row>
    <row r="2076" spans="3:10" ht="12.75">
      <c r="C2076" s="901"/>
      <c r="D2076" s="902"/>
      <c r="E2076" s="901"/>
      <c r="F2076" s="901"/>
      <c r="G2076" s="901"/>
      <c r="H2076" s="901"/>
      <c r="I2076" s="901"/>
      <c r="J2076" s="901"/>
    </row>
    <row r="2077" spans="3:10" ht="12.75">
      <c r="C2077" s="901"/>
      <c r="D2077" s="902"/>
      <c r="E2077" s="901"/>
      <c r="F2077" s="901"/>
      <c r="G2077" s="901"/>
      <c r="H2077" s="901"/>
      <c r="I2077" s="901"/>
      <c r="J2077" s="901"/>
    </row>
    <row r="2078" spans="3:10" ht="12.75">
      <c r="C2078" s="901"/>
      <c r="D2078" s="902"/>
      <c r="E2078" s="901"/>
      <c r="F2078" s="901"/>
      <c r="G2078" s="901"/>
      <c r="H2078" s="901"/>
      <c r="I2078" s="901"/>
      <c r="J2078" s="901"/>
    </row>
    <row r="2079" spans="3:10" ht="12.75">
      <c r="C2079" s="901"/>
      <c r="D2079" s="902"/>
      <c r="E2079" s="901"/>
      <c r="F2079" s="901"/>
      <c r="G2079" s="901"/>
      <c r="H2079" s="901"/>
      <c r="I2079" s="901"/>
      <c r="J2079" s="901"/>
    </row>
    <row r="2080" spans="3:10" ht="12.75">
      <c r="C2080" s="901"/>
      <c r="D2080" s="902"/>
      <c r="E2080" s="901"/>
      <c r="F2080" s="901"/>
      <c r="G2080" s="901"/>
      <c r="H2080" s="901"/>
      <c r="I2080" s="901"/>
      <c r="J2080" s="901"/>
    </row>
    <row r="2081" spans="3:10" ht="12.75">
      <c r="C2081" s="901"/>
      <c r="D2081" s="902"/>
      <c r="E2081" s="901"/>
      <c r="F2081" s="901"/>
      <c r="G2081" s="901"/>
      <c r="H2081" s="901"/>
      <c r="I2081" s="901"/>
      <c r="J2081" s="901"/>
    </row>
    <row r="2082" spans="3:10" ht="12.75">
      <c r="C2082" s="901"/>
      <c r="D2082" s="902"/>
      <c r="E2082" s="901"/>
      <c r="F2082" s="901"/>
      <c r="G2082" s="901"/>
      <c r="H2082" s="901"/>
      <c r="I2082" s="901"/>
      <c r="J2082" s="901"/>
    </row>
    <row r="2083" spans="3:10" ht="12.75">
      <c r="C2083" s="901"/>
      <c r="D2083" s="902"/>
      <c r="E2083" s="901"/>
      <c r="F2083" s="901"/>
      <c r="G2083" s="901"/>
      <c r="H2083" s="901"/>
      <c r="I2083" s="901"/>
      <c r="J2083" s="901"/>
    </row>
    <row r="2084" spans="3:10" ht="12.75">
      <c r="C2084" s="901"/>
      <c r="D2084" s="902"/>
      <c r="E2084" s="901"/>
      <c r="F2084" s="901"/>
      <c r="G2084" s="901"/>
      <c r="H2084" s="901"/>
      <c r="I2084" s="901"/>
      <c r="J2084" s="901"/>
    </row>
    <row r="2085" spans="3:10" ht="12.75">
      <c r="C2085" s="901"/>
      <c r="D2085" s="902"/>
      <c r="E2085" s="901"/>
      <c r="F2085" s="901"/>
      <c r="G2085" s="901"/>
      <c r="H2085" s="901"/>
      <c r="I2085" s="901"/>
      <c r="J2085" s="901"/>
    </row>
    <row r="2086" spans="3:10" ht="12.75">
      <c r="C2086" s="901"/>
      <c r="D2086" s="902"/>
      <c r="E2086" s="901"/>
      <c r="F2086" s="901"/>
      <c r="G2086" s="901"/>
      <c r="H2086" s="901"/>
      <c r="I2086" s="901"/>
      <c r="J2086" s="901"/>
    </row>
    <row r="2087" spans="3:10" ht="12.75">
      <c r="C2087" s="901"/>
      <c r="D2087" s="902"/>
      <c r="E2087" s="901"/>
      <c r="F2087" s="901"/>
      <c r="G2087" s="901"/>
      <c r="H2087" s="901"/>
      <c r="I2087" s="901"/>
      <c r="J2087" s="901"/>
    </row>
    <row r="2088" spans="3:10" ht="12.75">
      <c r="C2088" s="901"/>
      <c r="D2088" s="902"/>
      <c r="E2088" s="901"/>
      <c r="F2088" s="901"/>
      <c r="G2088" s="901"/>
      <c r="H2088" s="901"/>
      <c r="I2088" s="901"/>
      <c r="J2088" s="901"/>
    </row>
    <row r="2089" spans="3:10" ht="12.75">
      <c r="C2089" s="901"/>
      <c r="D2089" s="902"/>
      <c r="E2089" s="901"/>
      <c r="F2089" s="901"/>
      <c r="G2089" s="901"/>
      <c r="H2089" s="901"/>
      <c r="I2089" s="901"/>
      <c r="J2089" s="901"/>
    </row>
    <row r="2090" spans="3:10" ht="12.75">
      <c r="C2090" s="901"/>
      <c r="D2090" s="902"/>
      <c r="E2090" s="901"/>
      <c r="F2090" s="901"/>
      <c r="G2090" s="901"/>
      <c r="H2090" s="901"/>
      <c r="I2090" s="901"/>
      <c r="J2090" s="901"/>
    </row>
    <row r="2091" spans="3:10" ht="12.75">
      <c r="C2091" s="901"/>
      <c r="D2091" s="902"/>
      <c r="E2091" s="901"/>
      <c r="F2091" s="901"/>
      <c r="G2091" s="901"/>
      <c r="H2091" s="901"/>
      <c r="I2091" s="901"/>
      <c r="J2091" s="901"/>
    </row>
    <row r="2092" spans="3:10" ht="12.75">
      <c r="C2092" s="901"/>
      <c r="D2092" s="902"/>
      <c r="E2092" s="901"/>
      <c r="F2092" s="901"/>
      <c r="G2092" s="901"/>
      <c r="H2092" s="901"/>
      <c r="I2092" s="901"/>
      <c r="J2092" s="901"/>
    </row>
    <row r="2093" spans="3:10" ht="12.75">
      <c r="C2093" s="901"/>
      <c r="D2093" s="902"/>
      <c r="E2093" s="901"/>
      <c r="F2093" s="901"/>
      <c r="G2093" s="901"/>
      <c r="H2093" s="901"/>
      <c r="I2093" s="901"/>
      <c r="J2093" s="901"/>
    </row>
    <row r="2094" spans="3:10" ht="12.75">
      <c r="C2094" s="901"/>
      <c r="D2094" s="902"/>
      <c r="E2094" s="901"/>
      <c r="F2094" s="901"/>
      <c r="G2094" s="901"/>
      <c r="H2094" s="901"/>
      <c r="I2094" s="901"/>
      <c r="J2094" s="901"/>
    </row>
    <row r="2095" spans="3:10" ht="12.75">
      <c r="C2095" s="901"/>
      <c r="D2095" s="902"/>
      <c r="E2095" s="901"/>
      <c r="F2095" s="901"/>
      <c r="G2095" s="901"/>
      <c r="H2095" s="901"/>
      <c r="I2095" s="901"/>
      <c r="J2095" s="901"/>
    </row>
    <row r="2096" spans="3:10" ht="12.75">
      <c r="C2096" s="901"/>
      <c r="D2096" s="902"/>
      <c r="E2096" s="901"/>
      <c r="F2096" s="901"/>
      <c r="G2096" s="901"/>
      <c r="H2096" s="901"/>
      <c r="I2096" s="901"/>
      <c r="J2096" s="901"/>
    </row>
    <row r="2097" spans="3:10" ht="12.75">
      <c r="C2097" s="901"/>
      <c r="D2097" s="902"/>
      <c r="E2097" s="901"/>
      <c r="F2097" s="901"/>
      <c r="G2097" s="901"/>
      <c r="H2097" s="901"/>
      <c r="I2097" s="901"/>
      <c r="J2097" s="901"/>
    </row>
    <row r="2098" spans="3:10" ht="12.75">
      <c r="C2098" s="901"/>
      <c r="D2098" s="902"/>
      <c r="E2098" s="901"/>
      <c r="F2098" s="901"/>
      <c r="G2098" s="901"/>
      <c r="H2098" s="901"/>
      <c r="I2098" s="901"/>
      <c r="J2098" s="901"/>
    </row>
    <row r="2099" spans="3:10" ht="12.75">
      <c r="C2099" s="901"/>
      <c r="D2099" s="902"/>
      <c r="E2099" s="901"/>
      <c r="F2099" s="901"/>
      <c r="G2099" s="901"/>
      <c r="H2099" s="901"/>
      <c r="I2099" s="901"/>
      <c r="J2099" s="901"/>
    </row>
    <row r="2100" spans="3:10" ht="12.75">
      <c r="C2100" s="901"/>
      <c r="D2100" s="902"/>
      <c r="E2100" s="901"/>
      <c r="F2100" s="901"/>
      <c r="G2100" s="901"/>
      <c r="H2100" s="901"/>
      <c r="I2100" s="901"/>
      <c r="J2100" s="901"/>
    </row>
    <row r="2101" spans="3:10" ht="12.75">
      <c r="C2101" s="901"/>
      <c r="D2101" s="902"/>
      <c r="E2101" s="901"/>
      <c r="F2101" s="901"/>
      <c r="G2101" s="901"/>
      <c r="H2101" s="901"/>
      <c r="I2101" s="901"/>
      <c r="J2101" s="901"/>
    </row>
    <row r="2102" spans="3:10" ht="12.75">
      <c r="C2102" s="901"/>
      <c r="D2102" s="902"/>
      <c r="E2102" s="901"/>
      <c r="F2102" s="901"/>
      <c r="G2102" s="901"/>
      <c r="H2102" s="901"/>
      <c r="I2102" s="901"/>
      <c r="J2102" s="901"/>
    </row>
    <row r="2103" spans="3:10" ht="12.75">
      <c r="C2103" s="901"/>
      <c r="D2103" s="902"/>
      <c r="E2103" s="901"/>
      <c r="F2103" s="901"/>
      <c r="G2103" s="901"/>
      <c r="H2103" s="901"/>
      <c r="I2103" s="901"/>
      <c r="J2103" s="901"/>
    </row>
    <row r="2104" spans="3:10" ht="12.75">
      <c r="C2104" s="901"/>
      <c r="D2104" s="902"/>
      <c r="E2104" s="901"/>
      <c r="F2104" s="901"/>
      <c r="G2104" s="901"/>
      <c r="H2104" s="901"/>
      <c r="I2104" s="901"/>
      <c r="J2104" s="901"/>
    </row>
    <row r="2105" spans="3:10" ht="12.75">
      <c r="C2105" s="901"/>
      <c r="D2105" s="902"/>
      <c r="E2105" s="901"/>
      <c r="F2105" s="901"/>
      <c r="G2105" s="901"/>
      <c r="H2105" s="901"/>
      <c r="I2105" s="901"/>
      <c r="J2105" s="901"/>
    </row>
    <row r="2106" spans="3:10" ht="12.75">
      <c r="C2106" s="901"/>
      <c r="D2106" s="902"/>
      <c r="E2106" s="901"/>
      <c r="F2106" s="901"/>
      <c r="G2106" s="901"/>
      <c r="H2106" s="901"/>
      <c r="I2106" s="901"/>
      <c r="J2106" s="901"/>
    </row>
    <row r="2107" spans="3:10" ht="12.75">
      <c r="C2107" s="901"/>
      <c r="D2107" s="902"/>
      <c r="E2107" s="901"/>
      <c r="F2107" s="901"/>
      <c r="G2107" s="901"/>
      <c r="H2107" s="901"/>
      <c r="I2107" s="901"/>
      <c r="J2107" s="901"/>
    </row>
    <row r="2108" spans="3:10" ht="12.75">
      <c r="C2108" s="901"/>
      <c r="D2108" s="902"/>
      <c r="E2108" s="901"/>
      <c r="F2108" s="901"/>
      <c r="G2108" s="901"/>
      <c r="H2108" s="901"/>
      <c r="I2108" s="901"/>
      <c r="J2108" s="901"/>
    </row>
    <row r="2109" spans="3:10" ht="12.75">
      <c r="C2109" s="901"/>
      <c r="D2109" s="902"/>
      <c r="E2109" s="901"/>
      <c r="F2109" s="901"/>
      <c r="G2109" s="901"/>
      <c r="H2109" s="901"/>
      <c r="I2109" s="901"/>
      <c r="J2109" s="901"/>
    </row>
    <row r="2110" spans="3:10" ht="12.75">
      <c r="C2110" s="901"/>
      <c r="D2110" s="902"/>
      <c r="E2110" s="901"/>
      <c r="F2110" s="901"/>
      <c r="G2110" s="901"/>
      <c r="H2110" s="901"/>
      <c r="I2110" s="901"/>
      <c r="J2110" s="901"/>
    </row>
    <row r="2111" spans="3:10" ht="12.75">
      <c r="C2111" s="901"/>
      <c r="D2111" s="902"/>
      <c r="E2111" s="901"/>
      <c r="F2111" s="901"/>
      <c r="G2111" s="901"/>
      <c r="H2111" s="901"/>
      <c r="I2111" s="901"/>
      <c r="J2111" s="901"/>
    </row>
    <row r="2112" spans="3:10" ht="12.75">
      <c r="C2112" s="901"/>
      <c r="D2112" s="902"/>
      <c r="E2112" s="901"/>
      <c r="F2112" s="901"/>
      <c r="G2112" s="901"/>
      <c r="H2112" s="901"/>
      <c r="I2112" s="901"/>
      <c r="J2112" s="901"/>
    </row>
    <row r="2113" spans="3:10" ht="12.75">
      <c r="C2113" s="901"/>
      <c r="D2113" s="902"/>
      <c r="E2113" s="901"/>
      <c r="F2113" s="901"/>
      <c r="G2113" s="901"/>
      <c r="H2113" s="901"/>
      <c r="I2113" s="901"/>
      <c r="J2113" s="901"/>
    </row>
    <row r="2114" spans="3:10" ht="12.75">
      <c r="C2114" s="901"/>
      <c r="D2114" s="902"/>
      <c r="E2114" s="901"/>
      <c r="F2114" s="901"/>
      <c r="G2114" s="901"/>
      <c r="H2114" s="901"/>
      <c r="I2114" s="901"/>
      <c r="J2114" s="901"/>
    </row>
    <row r="2115" spans="3:10" ht="12.75">
      <c r="C2115" s="901"/>
      <c r="D2115" s="902"/>
      <c r="E2115" s="901"/>
      <c r="F2115" s="901"/>
      <c r="G2115" s="901"/>
      <c r="H2115" s="901"/>
      <c r="I2115" s="901"/>
      <c r="J2115" s="901"/>
    </row>
    <row r="2116" spans="3:10" ht="12.75">
      <c r="C2116" s="901"/>
      <c r="D2116" s="902"/>
      <c r="E2116" s="901"/>
      <c r="F2116" s="901"/>
      <c r="G2116" s="901"/>
      <c r="H2116" s="901"/>
      <c r="I2116" s="901"/>
      <c r="J2116" s="901"/>
    </row>
    <row r="2117" spans="3:10" ht="12.75">
      <c r="C2117" s="901"/>
      <c r="D2117" s="902"/>
      <c r="E2117" s="901"/>
      <c r="F2117" s="901"/>
      <c r="G2117" s="901"/>
      <c r="H2117" s="901"/>
      <c r="I2117" s="901"/>
      <c r="J2117" s="901"/>
    </row>
    <row r="2118" spans="3:10" ht="12.75">
      <c r="C2118" s="901"/>
      <c r="D2118" s="902"/>
      <c r="E2118" s="901"/>
      <c r="F2118" s="901"/>
      <c r="G2118" s="901"/>
      <c r="H2118" s="901"/>
      <c r="I2118" s="901"/>
      <c r="J2118" s="901"/>
    </row>
    <row r="2119" spans="3:10" ht="12.75">
      <c r="C2119" s="901"/>
      <c r="D2119" s="902"/>
      <c r="E2119" s="901"/>
      <c r="F2119" s="901"/>
      <c r="G2119" s="901"/>
      <c r="H2119" s="901"/>
      <c r="I2119" s="901"/>
      <c r="J2119" s="901"/>
    </row>
    <row r="2120" spans="3:10" ht="12.75">
      <c r="C2120" s="901"/>
      <c r="D2120" s="902"/>
      <c r="E2120" s="901"/>
      <c r="F2120" s="901"/>
      <c r="G2120" s="901"/>
      <c r="H2120" s="901"/>
      <c r="I2120" s="901"/>
      <c r="J2120" s="901"/>
    </row>
    <row r="2121" spans="3:10" ht="12.75">
      <c r="C2121" s="901"/>
      <c r="D2121" s="902"/>
      <c r="E2121" s="901"/>
      <c r="F2121" s="901"/>
      <c r="G2121" s="901"/>
      <c r="H2121" s="901"/>
      <c r="I2121" s="901"/>
      <c r="J2121" s="901"/>
    </row>
    <row r="2122" spans="3:10" ht="12.75">
      <c r="C2122" s="901"/>
      <c r="D2122" s="902"/>
      <c r="E2122" s="901"/>
      <c r="F2122" s="901"/>
      <c r="G2122" s="901"/>
      <c r="H2122" s="901"/>
      <c r="I2122" s="901"/>
      <c r="J2122" s="901"/>
    </row>
    <row r="2123" spans="3:10" ht="12.75">
      <c r="C2123" s="901"/>
      <c r="D2123" s="902"/>
      <c r="E2123" s="901"/>
      <c r="F2123" s="901"/>
      <c r="G2123" s="901"/>
      <c r="H2123" s="901"/>
      <c r="I2123" s="901"/>
      <c r="J2123" s="901"/>
    </row>
    <row r="2124" spans="3:10" ht="12.75">
      <c r="C2124" s="901"/>
      <c r="D2124" s="902"/>
      <c r="E2124" s="901"/>
      <c r="F2124" s="901"/>
      <c r="G2124" s="901"/>
      <c r="H2124" s="901"/>
      <c r="I2124" s="901"/>
      <c r="J2124" s="901"/>
    </row>
    <row r="2125" spans="3:10" ht="12.75">
      <c r="C2125" s="901"/>
      <c r="D2125" s="902"/>
      <c r="E2125" s="901"/>
      <c r="F2125" s="901"/>
      <c r="G2125" s="901"/>
      <c r="H2125" s="901"/>
      <c r="I2125" s="901"/>
      <c r="J2125" s="901"/>
    </row>
    <row r="2126" spans="3:10" ht="12.75">
      <c r="C2126" s="901"/>
      <c r="D2126" s="902"/>
      <c r="E2126" s="901"/>
      <c r="F2126" s="901"/>
      <c r="G2126" s="901"/>
      <c r="H2126" s="901"/>
      <c r="I2126" s="901"/>
      <c r="J2126" s="901"/>
    </row>
    <row r="2127" spans="3:10" ht="12.75">
      <c r="C2127" s="901"/>
      <c r="D2127" s="902"/>
      <c r="E2127" s="901"/>
      <c r="F2127" s="901"/>
      <c r="G2127" s="901"/>
      <c r="H2127" s="901"/>
      <c r="I2127" s="901"/>
      <c r="J2127" s="901"/>
    </row>
    <row r="2128" spans="3:10" ht="12.75">
      <c r="C2128" s="901"/>
      <c r="D2128" s="902"/>
      <c r="E2128" s="901"/>
      <c r="F2128" s="901"/>
      <c r="G2128" s="901"/>
      <c r="H2128" s="901"/>
      <c r="I2128" s="901"/>
      <c r="J2128" s="901"/>
    </row>
    <row r="2129" spans="3:10" ht="12.75">
      <c r="C2129" s="901"/>
      <c r="D2129" s="902"/>
      <c r="E2129" s="901"/>
      <c r="F2129" s="901"/>
      <c r="G2129" s="901"/>
      <c r="H2129" s="901"/>
      <c r="I2129" s="901"/>
      <c r="J2129" s="901"/>
    </row>
    <row r="2130" spans="3:10" ht="12.75">
      <c r="C2130" s="901"/>
      <c r="D2130" s="902"/>
      <c r="E2130" s="901"/>
      <c r="F2130" s="901"/>
      <c r="G2130" s="901"/>
      <c r="H2130" s="901"/>
      <c r="I2130" s="901"/>
      <c r="J2130" s="901"/>
    </row>
    <row r="2131" spans="3:10" ht="12.75">
      <c r="C2131" s="901"/>
      <c r="D2131" s="902"/>
      <c r="E2131" s="901"/>
      <c r="F2131" s="901"/>
      <c r="G2131" s="901"/>
      <c r="H2131" s="901"/>
      <c r="I2131" s="901"/>
      <c r="J2131" s="901"/>
    </row>
    <row r="2132" spans="3:10" ht="12.75">
      <c r="C2132" s="901"/>
      <c r="D2132" s="902"/>
      <c r="E2132" s="901"/>
      <c r="F2132" s="901"/>
      <c r="G2132" s="901"/>
      <c r="H2132" s="901"/>
      <c r="I2132" s="901"/>
      <c r="J2132" s="901"/>
    </row>
    <row r="2133" spans="3:10" ht="12.75">
      <c r="C2133" s="901"/>
      <c r="D2133" s="902"/>
      <c r="E2133" s="901"/>
      <c r="F2133" s="901"/>
      <c r="G2133" s="901"/>
      <c r="H2133" s="901"/>
      <c r="I2133" s="901"/>
      <c r="J2133" s="901"/>
    </row>
    <row r="2134" spans="3:10" ht="12.75">
      <c r="C2134" s="901"/>
      <c r="D2134" s="902"/>
      <c r="E2134" s="901"/>
      <c r="F2134" s="901"/>
      <c r="G2134" s="901"/>
      <c r="H2134" s="901"/>
      <c r="I2134" s="901"/>
      <c r="J2134" s="901"/>
    </row>
    <row r="2135" spans="3:10" ht="12.75">
      <c r="C2135" s="901"/>
      <c r="D2135" s="902"/>
      <c r="E2135" s="901"/>
      <c r="F2135" s="901"/>
      <c r="G2135" s="901"/>
      <c r="H2135" s="901"/>
      <c r="I2135" s="901"/>
      <c r="J2135" s="901"/>
    </row>
    <row r="2136" spans="3:10" ht="12.75">
      <c r="C2136" s="901"/>
      <c r="D2136" s="902"/>
      <c r="E2136" s="901"/>
      <c r="F2136" s="901"/>
      <c r="G2136" s="901"/>
      <c r="H2136" s="901"/>
      <c r="I2136" s="901"/>
      <c r="J2136" s="901"/>
    </row>
    <row r="2137" spans="3:10" ht="12.75">
      <c r="C2137" s="901"/>
      <c r="D2137" s="902"/>
      <c r="E2137" s="901"/>
      <c r="F2137" s="901"/>
      <c r="G2137" s="901"/>
      <c r="H2137" s="901"/>
      <c r="I2137" s="901"/>
      <c r="J2137" s="901"/>
    </row>
    <row r="2138" spans="3:10" ht="12.75">
      <c r="C2138" s="901"/>
      <c r="D2138" s="902"/>
      <c r="E2138" s="901"/>
      <c r="F2138" s="901"/>
      <c r="G2138" s="901"/>
      <c r="H2138" s="901"/>
      <c r="I2138" s="901"/>
      <c r="J2138" s="901"/>
    </row>
    <row r="2139" spans="3:10" ht="12.75">
      <c r="C2139" s="901"/>
      <c r="D2139" s="902"/>
      <c r="E2139" s="901"/>
      <c r="F2139" s="901"/>
      <c r="G2139" s="901"/>
      <c r="H2139" s="901"/>
      <c r="I2139" s="901"/>
      <c r="J2139" s="901"/>
    </row>
    <row r="2140" spans="3:10" ht="12.75">
      <c r="C2140" s="901"/>
      <c r="D2140" s="902"/>
      <c r="E2140" s="901"/>
      <c r="F2140" s="901"/>
      <c r="G2140" s="901"/>
      <c r="H2140" s="901"/>
      <c r="I2140" s="901"/>
      <c r="J2140" s="901"/>
    </row>
    <row r="2141" spans="3:10" ht="12.75">
      <c r="C2141" s="901"/>
      <c r="D2141" s="902"/>
      <c r="E2141" s="901"/>
      <c r="F2141" s="901"/>
      <c r="G2141" s="901"/>
      <c r="H2141" s="901"/>
      <c r="I2141" s="901"/>
      <c r="J2141" s="901"/>
    </row>
    <row r="2142" spans="3:10" ht="12.75">
      <c r="C2142" s="901"/>
      <c r="D2142" s="902"/>
      <c r="E2142" s="901"/>
      <c r="F2142" s="901"/>
      <c r="G2142" s="901"/>
      <c r="H2142" s="901"/>
      <c r="I2142" s="901"/>
      <c r="J2142" s="901"/>
    </row>
    <row r="2143" spans="3:10" ht="12.75">
      <c r="C2143" s="901"/>
      <c r="D2143" s="902"/>
      <c r="E2143" s="901"/>
      <c r="F2143" s="901"/>
      <c r="G2143" s="901"/>
      <c r="H2143" s="901"/>
      <c r="I2143" s="901"/>
      <c r="J2143" s="901"/>
    </row>
    <row r="2144" spans="3:10" ht="12.75">
      <c r="C2144" s="901"/>
      <c r="D2144" s="902"/>
      <c r="E2144" s="901"/>
      <c r="F2144" s="901"/>
      <c r="G2144" s="901"/>
      <c r="H2144" s="901"/>
      <c r="I2144" s="901"/>
      <c r="J2144" s="901"/>
    </row>
    <row r="2145" spans="3:10" ht="12.75">
      <c r="C2145" s="901"/>
      <c r="D2145" s="902"/>
      <c r="E2145" s="901"/>
      <c r="F2145" s="901"/>
      <c r="G2145" s="901"/>
      <c r="H2145" s="901"/>
      <c r="I2145" s="901"/>
      <c r="J2145" s="901"/>
    </row>
    <row r="2146" spans="3:10" ht="12.75">
      <c r="C2146" s="901"/>
      <c r="D2146" s="902"/>
      <c r="E2146" s="901"/>
      <c r="F2146" s="901"/>
      <c r="G2146" s="901"/>
      <c r="H2146" s="901"/>
      <c r="I2146" s="901"/>
      <c r="J2146" s="901"/>
    </row>
    <row r="2147" spans="3:10" ht="12.75">
      <c r="C2147" s="901"/>
      <c r="D2147" s="902"/>
      <c r="E2147" s="901"/>
      <c r="F2147" s="901"/>
      <c r="G2147" s="901"/>
      <c r="H2147" s="901"/>
      <c r="I2147" s="901"/>
      <c r="J2147" s="901"/>
    </row>
    <row r="2148" spans="3:10" ht="12.75">
      <c r="C2148" s="901"/>
      <c r="D2148" s="902"/>
      <c r="E2148" s="901"/>
      <c r="F2148" s="901"/>
      <c r="G2148" s="901"/>
      <c r="H2148" s="901"/>
      <c r="I2148" s="901"/>
      <c r="J2148" s="901"/>
    </row>
    <row r="2149" spans="3:10" ht="12.75">
      <c r="C2149" s="901"/>
      <c r="D2149" s="902"/>
      <c r="E2149" s="901"/>
      <c r="F2149" s="901"/>
      <c r="G2149" s="901"/>
      <c r="H2149" s="901"/>
      <c r="I2149" s="901"/>
      <c r="J2149" s="901"/>
    </row>
    <row r="2150" spans="3:10" ht="12.75">
      <c r="C2150" s="901"/>
      <c r="D2150" s="902"/>
      <c r="E2150" s="901"/>
      <c r="F2150" s="901"/>
      <c r="G2150" s="901"/>
      <c r="H2150" s="901"/>
      <c r="I2150" s="901"/>
      <c r="J2150" s="901"/>
    </row>
    <row r="2151" spans="3:10" ht="12.75">
      <c r="C2151" s="901"/>
      <c r="D2151" s="902"/>
      <c r="E2151" s="901"/>
      <c r="F2151" s="901"/>
      <c r="G2151" s="901"/>
      <c r="H2151" s="901"/>
      <c r="I2151" s="901"/>
      <c r="J2151" s="901"/>
    </row>
    <row r="2152" spans="3:10" ht="12.75">
      <c r="C2152" s="901"/>
      <c r="D2152" s="902"/>
      <c r="E2152" s="901"/>
      <c r="F2152" s="901"/>
      <c r="G2152" s="901"/>
      <c r="H2152" s="901"/>
      <c r="I2152" s="901"/>
      <c r="J2152" s="901"/>
    </row>
    <row r="2153" spans="3:10" ht="12.75">
      <c r="C2153" s="901"/>
      <c r="D2153" s="902"/>
      <c r="E2153" s="901"/>
      <c r="F2153" s="901"/>
      <c r="G2153" s="901"/>
      <c r="H2153" s="901"/>
      <c r="I2153" s="901"/>
      <c r="J2153" s="901"/>
    </row>
    <row r="2154" spans="3:10" ht="12.75">
      <c r="C2154" s="901"/>
      <c r="D2154" s="902"/>
      <c r="E2154" s="901"/>
      <c r="F2154" s="901"/>
      <c r="G2154" s="901"/>
      <c r="H2154" s="901"/>
      <c r="I2154" s="901"/>
      <c r="J2154" s="901"/>
    </row>
    <row r="2155" spans="3:10" ht="12.75">
      <c r="C2155" s="901"/>
      <c r="D2155" s="902"/>
      <c r="E2155" s="901"/>
      <c r="F2155" s="901"/>
      <c r="G2155" s="901"/>
      <c r="H2155" s="901"/>
      <c r="I2155" s="901"/>
      <c r="J2155" s="901"/>
    </row>
    <row r="2156" spans="3:10" ht="12.75">
      <c r="C2156" s="901"/>
      <c r="D2156" s="902"/>
      <c r="E2156" s="901"/>
      <c r="F2156" s="901"/>
      <c r="G2156" s="901"/>
      <c r="H2156" s="901"/>
      <c r="I2156" s="901"/>
      <c r="J2156" s="901"/>
    </row>
    <row r="2157" spans="3:10" ht="12.75">
      <c r="C2157" s="901"/>
      <c r="D2157" s="902"/>
      <c r="E2157" s="901"/>
      <c r="F2157" s="901"/>
      <c r="G2157" s="901"/>
      <c r="H2157" s="901"/>
      <c r="I2157" s="901"/>
      <c r="J2157" s="901"/>
    </row>
    <row r="2158" spans="3:10" ht="12.75">
      <c r="C2158" s="901"/>
      <c r="D2158" s="902"/>
      <c r="E2158" s="901"/>
      <c r="F2158" s="901"/>
      <c r="G2158" s="901"/>
      <c r="H2158" s="901"/>
      <c r="I2158" s="901"/>
      <c r="J2158" s="901"/>
    </row>
    <row r="2159" spans="3:10" ht="12.75">
      <c r="C2159" s="901"/>
      <c r="D2159" s="902"/>
      <c r="E2159" s="901"/>
      <c r="F2159" s="901"/>
      <c r="G2159" s="901"/>
      <c r="H2159" s="901"/>
      <c r="I2159" s="901"/>
      <c r="J2159" s="901"/>
    </row>
    <row r="2160" spans="3:10" ht="12.75">
      <c r="C2160" s="901"/>
      <c r="D2160" s="902"/>
      <c r="E2160" s="901"/>
      <c r="F2160" s="901"/>
      <c r="G2160" s="901"/>
      <c r="H2160" s="901"/>
      <c r="I2160" s="901"/>
      <c r="J2160" s="901"/>
    </row>
    <row r="2161" spans="3:10" ht="12.75">
      <c r="C2161" s="901"/>
      <c r="D2161" s="902"/>
      <c r="E2161" s="901"/>
      <c r="F2161" s="901"/>
      <c r="G2161" s="901"/>
      <c r="H2161" s="901"/>
      <c r="I2161" s="901"/>
      <c r="J2161" s="901"/>
    </row>
    <row r="2162" spans="3:10" ht="12.75">
      <c r="C2162" s="901"/>
      <c r="D2162" s="902"/>
      <c r="E2162" s="901"/>
      <c r="F2162" s="901"/>
      <c r="G2162" s="901"/>
      <c r="H2162" s="901"/>
      <c r="I2162" s="901"/>
      <c r="J2162" s="901"/>
    </row>
    <row r="2163" spans="3:10" ht="12.75">
      <c r="C2163" s="901"/>
      <c r="D2163" s="902"/>
      <c r="E2163" s="901"/>
      <c r="F2163" s="901"/>
      <c r="G2163" s="901"/>
      <c r="H2163" s="901"/>
      <c r="I2163" s="901"/>
      <c r="J2163" s="901"/>
    </row>
    <row r="2164" spans="3:10" ht="12.75">
      <c r="C2164" s="901"/>
      <c r="D2164" s="902"/>
      <c r="E2164" s="901"/>
      <c r="F2164" s="901"/>
      <c r="G2164" s="901"/>
      <c r="H2164" s="901"/>
      <c r="I2164" s="901"/>
      <c r="J2164" s="901"/>
    </row>
    <row r="2165" spans="3:10" ht="12.75">
      <c r="C2165" s="901"/>
      <c r="D2165" s="902"/>
      <c r="E2165" s="901"/>
      <c r="F2165" s="901"/>
      <c r="G2165" s="901"/>
      <c r="H2165" s="901"/>
      <c r="I2165" s="901"/>
      <c r="J2165" s="901"/>
    </row>
    <row r="2166" spans="3:10" ht="12.75">
      <c r="C2166" s="901"/>
      <c r="D2166" s="902"/>
      <c r="E2166" s="901"/>
      <c r="F2166" s="901"/>
      <c r="G2166" s="901"/>
      <c r="H2166" s="901"/>
      <c r="I2166" s="901"/>
      <c r="J2166" s="901"/>
    </row>
    <row r="2167" spans="3:10" ht="12.75">
      <c r="C2167" s="901"/>
      <c r="D2167" s="902"/>
      <c r="E2167" s="901"/>
      <c r="F2167" s="901"/>
      <c r="G2167" s="901"/>
      <c r="H2167" s="901"/>
      <c r="I2167" s="901"/>
      <c r="J2167" s="901"/>
    </row>
    <row r="2168" spans="3:10" ht="12.75">
      <c r="C2168" s="901"/>
      <c r="D2168" s="902"/>
      <c r="E2168" s="901"/>
      <c r="F2168" s="901"/>
      <c r="G2168" s="901"/>
      <c r="H2168" s="901"/>
      <c r="I2168" s="901"/>
      <c r="J2168" s="901"/>
    </row>
    <row r="2169" spans="3:10" ht="12.75">
      <c r="C2169" s="901"/>
      <c r="D2169" s="902"/>
      <c r="E2169" s="901"/>
      <c r="F2169" s="901"/>
      <c r="G2169" s="901"/>
      <c r="H2169" s="901"/>
      <c r="I2169" s="901"/>
      <c r="J2169" s="901"/>
    </row>
    <row r="2170" spans="3:10" ht="12.75">
      <c r="C2170" s="901"/>
      <c r="D2170" s="902"/>
      <c r="E2170" s="901"/>
      <c r="F2170" s="901"/>
      <c r="G2170" s="901"/>
      <c r="H2170" s="901"/>
      <c r="I2170" s="901"/>
      <c r="J2170" s="901"/>
    </row>
    <row r="2171" spans="3:10" ht="12.75">
      <c r="C2171" s="901"/>
      <c r="D2171" s="902"/>
      <c r="E2171" s="901"/>
      <c r="F2171" s="901"/>
      <c r="G2171" s="901"/>
      <c r="H2171" s="901"/>
      <c r="I2171" s="901"/>
      <c r="J2171" s="901"/>
    </row>
    <row r="2172" spans="3:10" ht="12.75">
      <c r="C2172" s="901"/>
      <c r="D2172" s="902"/>
      <c r="E2172" s="901"/>
      <c r="F2172" s="901"/>
      <c r="G2172" s="901"/>
      <c r="H2172" s="901"/>
      <c r="I2172" s="901"/>
      <c r="J2172" s="901"/>
    </row>
    <row r="2173" spans="3:10" ht="12.75">
      <c r="C2173" s="901"/>
      <c r="D2173" s="902"/>
      <c r="E2173" s="901"/>
      <c r="F2173" s="901"/>
      <c r="G2173" s="901"/>
      <c r="H2173" s="901"/>
      <c r="I2173" s="901"/>
      <c r="J2173" s="901"/>
    </row>
    <row r="2174" spans="3:10" ht="12.75">
      <c r="C2174" s="901"/>
      <c r="D2174" s="902"/>
      <c r="E2174" s="901"/>
      <c r="F2174" s="901"/>
      <c r="G2174" s="901"/>
      <c r="H2174" s="901"/>
      <c r="I2174" s="901"/>
      <c r="J2174" s="901"/>
    </row>
    <row r="2175" spans="3:10" ht="12.75">
      <c r="C2175" s="901"/>
      <c r="D2175" s="902"/>
      <c r="E2175" s="901"/>
      <c r="F2175" s="901"/>
      <c r="G2175" s="901"/>
      <c r="H2175" s="901"/>
      <c r="I2175" s="901"/>
      <c r="J2175" s="901"/>
    </row>
    <row r="2176" spans="3:10" ht="12.75">
      <c r="C2176" s="901"/>
      <c r="D2176" s="902"/>
      <c r="E2176" s="901"/>
      <c r="F2176" s="901"/>
      <c r="G2176" s="901"/>
      <c r="H2176" s="901"/>
      <c r="I2176" s="901"/>
      <c r="J2176" s="901"/>
    </row>
    <row r="2177" spans="3:10" ht="12.75">
      <c r="C2177" s="901"/>
      <c r="D2177" s="902"/>
      <c r="E2177" s="901"/>
      <c r="F2177" s="901"/>
      <c r="G2177" s="901"/>
      <c r="H2177" s="901"/>
      <c r="I2177" s="901"/>
      <c r="J2177" s="901"/>
    </row>
    <row r="2178" spans="3:10" ht="12.75">
      <c r="C2178" s="901"/>
      <c r="D2178" s="902"/>
      <c r="E2178" s="901"/>
      <c r="F2178" s="901"/>
      <c r="G2178" s="901"/>
      <c r="H2178" s="901"/>
      <c r="I2178" s="901"/>
      <c r="J2178" s="901"/>
    </row>
    <row r="2179" spans="3:10" ht="12.75">
      <c r="C2179" s="901"/>
      <c r="D2179" s="902"/>
      <c r="E2179" s="901"/>
      <c r="F2179" s="901"/>
      <c r="G2179" s="901"/>
      <c r="H2179" s="901"/>
      <c r="I2179" s="901"/>
      <c r="J2179" s="901"/>
    </row>
    <row r="2180" spans="3:10" ht="12.75">
      <c r="C2180" s="901"/>
      <c r="D2180" s="902"/>
      <c r="E2180" s="901"/>
      <c r="F2180" s="901"/>
      <c r="G2180" s="901"/>
      <c r="H2180" s="901"/>
      <c r="I2180" s="901"/>
      <c r="J2180" s="901"/>
    </row>
    <row r="2181" spans="3:10" ht="12.75">
      <c r="C2181" s="901"/>
      <c r="D2181" s="902"/>
      <c r="E2181" s="901"/>
      <c r="F2181" s="901"/>
      <c r="G2181" s="901"/>
      <c r="H2181" s="901"/>
      <c r="I2181" s="901"/>
      <c r="J2181" s="901"/>
    </row>
    <row r="2182" spans="3:10" ht="12.75">
      <c r="C2182" s="901"/>
      <c r="D2182" s="902"/>
      <c r="E2182" s="901"/>
      <c r="F2182" s="901"/>
      <c r="G2182" s="901"/>
      <c r="H2182" s="901"/>
      <c r="I2182" s="901"/>
      <c r="J2182" s="901"/>
    </row>
    <row r="2183" spans="3:10" ht="12.75">
      <c r="C2183" s="901"/>
      <c r="D2183" s="902"/>
      <c r="E2183" s="901"/>
      <c r="F2183" s="901"/>
      <c r="G2183" s="901"/>
      <c r="H2183" s="901"/>
      <c r="I2183" s="901"/>
      <c r="J2183" s="901"/>
    </row>
    <row r="2184" spans="3:10" ht="12.75">
      <c r="C2184" s="901"/>
      <c r="D2184" s="902"/>
      <c r="E2184" s="901"/>
      <c r="F2184" s="901"/>
      <c r="G2184" s="901"/>
      <c r="H2184" s="901"/>
      <c r="I2184" s="901"/>
      <c r="J2184" s="901"/>
    </row>
    <row r="2185" spans="3:10" ht="12.75">
      <c r="C2185" s="901"/>
      <c r="D2185" s="902"/>
      <c r="E2185" s="901"/>
      <c r="F2185" s="901"/>
      <c r="G2185" s="901"/>
      <c r="H2185" s="901"/>
      <c r="I2185" s="901"/>
      <c r="J2185" s="901"/>
    </row>
    <row r="2186" spans="3:10" ht="12.75">
      <c r="C2186" s="901"/>
      <c r="D2186" s="902"/>
      <c r="E2186" s="901"/>
      <c r="F2186" s="901"/>
      <c r="G2186" s="901"/>
      <c r="H2186" s="901"/>
      <c r="I2186" s="901"/>
      <c r="J2186" s="901"/>
    </row>
    <row r="2187" spans="3:10" ht="12.75">
      <c r="C2187" s="901"/>
      <c r="D2187" s="902"/>
      <c r="E2187" s="901"/>
      <c r="F2187" s="901"/>
      <c r="G2187" s="901"/>
      <c r="H2187" s="901"/>
      <c r="I2187" s="901"/>
      <c r="J2187" s="901"/>
    </row>
    <row r="2188" spans="3:10" ht="12.75">
      <c r="C2188" s="901"/>
      <c r="D2188" s="902"/>
      <c r="E2188" s="901"/>
      <c r="F2188" s="901"/>
      <c r="G2188" s="901"/>
      <c r="H2188" s="901"/>
      <c r="I2188" s="901"/>
      <c r="J2188" s="901"/>
    </row>
    <row r="2189" spans="3:10" ht="12.75">
      <c r="C2189" s="901"/>
      <c r="D2189" s="902"/>
      <c r="E2189" s="901"/>
      <c r="F2189" s="901"/>
      <c r="G2189" s="901"/>
      <c r="H2189" s="901"/>
      <c r="I2189" s="901"/>
      <c r="J2189" s="901"/>
    </row>
    <row r="2190" spans="3:10" ht="12.75">
      <c r="C2190" s="901"/>
      <c r="D2190" s="902"/>
      <c r="E2190" s="901"/>
      <c r="F2190" s="901"/>
      <c r="G2190" s="901"/>
      <c r="H2190" s="901"/>
      <c r="I2190" s="901"/>
      <c r="J2190" s="901"/>
    </row>
    <row r="2191" spans="3:10" ht="12.75">
      <c r="C2191" s="901"/>
      <c r="D2191" s="902"/>
      <c r="E2191" s="901"/>
      <c r="F2191" s="901"/>
      <c r="G2191" s="901"/>
      <c r="H2191" s="901"/>
      <c r="I2191" s="901"/>
      <c r="J2191" s="901"/>
    </row>
    <row r="2192" spans="3:10" ht="12.75">
      <c r="C2192" s="901"/>
      <c r="D2192" s="902"/>
      <c r="E2192" s="901"/>
      <c r="F2192" s="901"/>
      <c r="G2192" s="901"/>
      <c r="H2192" s="901"/>
      <c r="I2192" s="901"/>
      <c r="J2192" s="901"/>
    </row>
    <row r="2193" spans="3:10" ht="12.75">
      <c r="C2193" s="901"/>
      <c r="D2193" s="902"/>
      <c r="E2193" s="901"/>
      <c r="F2193" s="901"/>
      <c r="G2193" s="901"/>
      <c r="H2193" s="901"/>
      <c r="I2193" s="901"/>
      <c r="J2193" s="901"/>
    </row>
    <row r="2194" spans="3:10" ht="12.75">
      <c r="C2194" s="901"/>
      <c r="D2194" s="902"/>
      <c r="E2194" s="901"/>
      <c r="F2194" s="901"/>
      <c r="G2194" s="901"/>
      <c r="H2194" s="901"/>
      <c r="I2194" s="901"/>
      <c r="J2194" s="901"/>
    </row>
    <row r="2195" spans="3:10" ht="12.75">
      <c r="C2195" s="901"/>
      <c r="D2195" s="902"/>
      <c r="E2195" s="901"/>
      <c r="F2195" s="901"/>
      <c r="G2195" s="901"/>
      <c r="H2195" s="901"/>
      <c r="I2195" s="901"/>
      <c r="J2195" s="901"/>
    </row>
    <row r="2196" spans="3:10" ht="12.75">
      <c r="C2196" s="901"/>
      <c r="D2196" s="902"/>
      <c r="E2196" s="901"/>
      <c r="F2196" s="901"/>
      <c r="G2196" s="901"/>
      <c r="H2196" s="901"/>
      <c r="I2196" s="901"/>
      <c r="J2196" s="901"/>
    </row>
    <row r="2197" spans="3:10" ht="12.75">
      <c r="C2197" s="901"/>
      <c r="D2197" s="902"/>
      <c r="E2197" s="901"/>
      <c r="F2197" s="901"/>
      <c r="G2197" s="901"/>
      <c r="H2197" s="901"/>
      <c r="I2197" s="901"/>
      <c r="J2197" s="901"/>
    </row>
    <row r="2198" spans="3:10" ht="12.75">
      <c r="C2198" s="901"/>
      <c r="D2198" s="902"/>
      <c r="E2198" s="901"/>
      <c r="F2198" s="901"/>
      <c r="G2198" s="901"/>
      <c r="H2198" s="901"/>
      <c r="I2198" s="901"/>
      <c r="J2198" s="901"/>
    </row>
    <row r="2199" spans="3:10" ht="12.75">
      <c r="C2199" s="901"/>
      <c r="D2199" s="902"/>
      <c r="E2199" s="901"/>
      <c r="F2199" s="901"/>
      <c r="G2199" s="901"/>
      <c r="H2199" s="901"/>
      <c r="I2199" s="901"/>
      <c r="J2199" s="901"/>
    </row>
    <row r="2200" spans="3:10" ht="12.75">
      <c r="C2200" s="901"/>
      <c r="D2200" s="902"/>
      <c r="E2200" s="901"/>
      <c r="F2200" s="901"/>
      <c r="G2200" s="901"/>
      <c r="H2200" s="901"/>
      <c r="I2200" s="901"/>
      <c r="J2200" s="901"/>
    </row>
    <row r="2201" spans="3:10" ht="12.75">
      <c r="C2201" s="901"/>
      <c r="D2201" s="902"/>
      <c r="E2201" s="901"/>
      <c r="F2201" s="901"/>
      <c r="G2201" s="901"/>
      <c r="H2201" s="901"/>
      <c r="I2201" s="901"/>
      <c r="J2201" s="901"/>
    </row>
    <row r="2202" spans="3:10" ht="12.75">
      <c r="C2202" s="901"/>
      <c r="D2202" s="902"/>
      <c r="E2202" s="901"/>
      <c r="F2202" s="901"/>
      <c r="G2202" s="901"/>
      <c r="H2202" s="901"/>
      <c r="I2202" s="901"/>
      <c r="J2202" s="901"/>
    </row>
    <row r="2203" spans="3:10" ht="12.75">
      <c r="C2203" s="901"/>
      <c r="D2203" s="902"/>
      <c r="E2203" s="901"/>
      <c r="F2203" s="901"/>
      <c r="G2203" s="901"/>
      <c r="H2203" s="901"/>
      <c r="I2203" s="901"/>
      <c r="J2203" s="901"/>
    </row>
    <row r="2204" spans="3:10" ht="12.75">
      <c r="C2204" s="901"/>
      <c r="D2204" s="902"/>
      <c r="E2204" s="901"/>
      <c r="F2204" s="901"/>
      <c r="G2204" s="901"/>
      <c r="H2204" s="901"/>
      <c r="I2204" s="901"/>
      <c r="J2204" s="901"/>
    </row>
    <row r="2205" spans="3:10" ht="12.75">
      <c r="C2205" s="901"/>
      <c r="D2205" s="902"/>
      <c r="E2205" s="901"/>
      <c r="F2205" s="901"/>
      <c r="G2205" s="901"/>
      <c r="H2205" s="901"/>
      <c r="I2205" s="901"/>
      <c r="J2205" s="901"/>
    </row>
    <row r="2206" spans="3:10" ht="12.75">
      <c r="C2206" s="901"/>
      <c r="D2206" s="902"/>
      <c r="E2206" s="901"/>
      <c r="F2206" s="901"/>
      <c r="G2206" s="901"/>
      <c r="H2206" s="901"/>
      <c r="I2206" s="901"/>
      <c r="J2206" s="901"/>
    </row>
    <row r="2207" spans="3:10" ht="12.75">
      <c r="C2207" s="901"/>
      <c r="D2207" s="902"/>
      <c r="E2207" s="901"/>
      <c r="F2207" s="901"/>
      <c r="G2207" s="901"/>
      <c r="H2207" s="901"/>
      <c r="I2207" s="901"/>
      <c r="J2207" s="901"/>
    </row>
    <row r="2208" spans="3:10" ht="12.75">
      <c r="C2208" s="901"/>
      <c r="D2208" s="902"/>
      <c r="E2208" s="901"/>
      <c r="F2208" s="901"/>
      <c r="G2208" s="901"/>
      <c r="H2208" s="901"/>
      <c r="I2208" s="901"/>
      <c r="J2208" s="901"/>
    </row>
    <row r="2209" spans="3:10" ht="12.75">
      <c r="C2209" s="901"/>
      <c r="D2209" s="902"/>
      <c r="E2209" s="901"/>
      <c r="F2209" s="901"/>
      <c r="G2209" s="901"/>
      <c r="H2209" s="901"/>
      <c r="I2209" s="901"/>
      <c r="J2209" s="901"/>
    </row>
    <row r="2210" spans="3:10" ht="12.75">
      <c r="C2210" s="901"/>
      <c r="D2210" s="902"/>
      <c r="E2210" s="901"/>
      <c r="F2210" s="901"/>
      <c r="G2210" s="901"/>
      <c r="H2210" s="901"/>
      <c r="I2210" s="901"/>
      <c r="J2210" s="901"/>
    </row>
    <row r="2211" spans="3:10" ht="12.75">
      <c r="C2211" s="901"/>
      <c r="D2211" s="902"/>
      <c r="E2211" s="901"/>
      <c r="F2211" s="901"/>
      <c r="G2211" s="901"/>
      <c r="H2211" s="901"/>
      <c r="I2211" s="901"/>
      <c r="J2211" s="901"/>
    </row>
    <row r="2212" spans="3:10" ht="12.75">
      <c r="C2212" s="901"/>
      <c r="D2212" s="902"/>
      <c r="E2212" s="901"/>
      <c r="F2212" s="901"/>
      <c r="G2212" s="901"/>
      <c r="H2212" s="901"/>
      <c r="I2212" s="901"/>
      <c r="J2212" s="901"/>
    </row>
    <row r="2213" spans="3:10" ht="12.75">
      <c r="C2213" s="901"/>
      <c r="D2213" s="902"/>
      <c r="E2213" s="901"/>
      <c r="F2213" s="901"/>
      <c r="G2213" s="901"/>
      <c r="H2213" s="901"/>
      <c r="I2213" s="901"/>
      <c r="J2213" s="901"/>
    </row>
    <row r="2214" spans="3:10" ht="12.75">
      <c r="C2214" s="901"/>
      <c r="D2214" s="902"/>
      <c r="E2214" s="901"/>
      <c r="F2214" s="901"/>
      <c r="G2214" s="901"/>
      <c r="H2214" s="901"/>
      <c r="I2214" s="901"/>
      <c r="J2214" s="901"/>
    </row>
    <row r="2215" spans="3:10" ht="12.75">
      <c r="C2215" s="901"/>
      <c r="D2215" s="902"/>
      <c r="E2215" s="901"/>
      <c r="F2215" s="901"/>
      <c r="G2215" s="901"/>
      <c r="H2215" s="901"/>
      <c r="I2215" s="901"/>
      <c r="J2215" s="901"/>
    </row>
    <row r="2216" spans="3:10" ht="12.75">
      <c r="C2216" s="901"/>
      <c r="D2216" s="902"/>
      <c r="E2216" s="901"/>
      <c r="F2216" s="901"/>
      <c r="G2216" s="901"/>
      <c r="H2216" s="901"/>
      <c r="I2216" s="901"/>
      <c r="J2216" s="901"/>
    </row>
    <row r="2217" spans="3:10" ht="12.75">
      <c r="C2217" s="901"/>
      <c r="D2217" s="902"/>
      <c r="E2217" s="901"/>
      <c r="F2217" s="901"/>
      <c r="G2217" s="901"/>
      <c r="H2217" s="901"/>
      <c r="I2217" s="901"/>
      <c r="J2217" s="901"/>
    </row>
    <row r="2218" spans="3:10" ht="12.75">
      <c r="C2218" s="901"/>
      <c r="D2218" s="902"/>
      <c r="E2218" s="901"/>
      <c r="F2218" s="901"/>
      <c r="G2218" s="901"/>
      <c r="H2218" s="901"/>
      <c r="I2218" s="901"/>
      <c r="J2218" s="901"/>
    </row>
    <row r="2219" spans="3:10" ht="12.75">
      <c r="C2219" s="901"/>
      <c r="D2219" s="902"/>
      <c r="E2219" s="901"/>
      <c r="F2219" s="901"/>
      <c r="G2219" s="901"/>
      <c r="H2219" s="901"/>
      <c r="I2219" s="901"/>
      <c r="J2219" s="901"/>
    </row>
    <row r="2220" spans="3:10" ht="12.75">
      <c r="C2220" s="901"/>
      <c r="D2220" s="902"/>
      <c r="E2220" s="901"/>
      <c r="F2220" s="901"/>
      <c r="G2220" s="901"/>
      <c r="H2220" s="901"/>
      <c r="I2220" s="901"/>
      <c r="J2220" s="901"/>
    </row>
    <row r="2221" spans="3:10" ht="12.75">
      <c r="C2221" s="901"/>
      <c r="D2221" s="902"/>
      <c r="E2221" s="901"/>
      <c r="F2221" s="901"/>
      <c r="G2221" s="901"/>
      <c r="H2221" s="901"/>
      <c r="I2221" s="901"/>
      <c r="J2221" s="901"/>
    </row>
    <row r="2222" spans="3:10" ht="12.75">
      <c r="C2222" s="901"/>
      <c r="D2222" s="902"/>
      <c r="E2222" s="901"/>
      <c r="F2222" s="901"/>
      <c r="G2222" s="901"/>
      <c r="H2222" s="901"/>
      <c r="I2222" s="901"/>
      <c r="J2222" s="901"/>
    </row>
    <row r="2223" spans="3:10" ht="12.75">
      <c r="C2223" s="901"/>
      <c r="D2223" s="902"/>
      <c r="E2223" s="901"/>
      <c r="F2223" s="901"/>
      <c r="G2223" s="901"/>
      <c r="H2223" s="901"/>
      <c r="I2223" s="901"/>
      <c r="J2223" s="901"/>
    </row>
    <row r="2224" spans="3:10" ht="12.75">
      <c r="C2224" s="901"/>
      <c r="D2224" s="902"/>
      <c r="E2224" s="901"/>
      <c r="F2224" s="901"/>
      <c r="G2224" s="901"/>
      <c r="H2224" s="901"/>
      <c r="I2224" s="901"/>
      <c r="J2224" s="901"/>
    </row>
    <row r="2225" spans="3:10" ht="12.75">
      <c r="C2225" s="901"/>
      <c r="D2225" s="902"/>
      <c r="E2225" s="901"/>
      <c r="F2225" s="901"/>
      <c r="G2225" s="901"/>
      <c r="H2225" s="901"/>
      <c r="I2225" s="901"/>
      <c r="J2225" s="901"/>
    </row>
    <row r="2226" spans="3:10" ht="12.75">
      <c r="C2226" s="901"/>
      <c r="D2226" s="902"/>
      <c r="E2226" s="901"/>
      <c r="F2226" s="901"/>
      <c r="G2226" s="901"/>
      <c r="H2226" s="901"/>
      <c r="I2226" s="901"/>
      <c r="J2226" s="901"/>
    </row>
    <row r="2227" spans="3:10" ht="12.75">
      <c r="C2227" s="901"/>
      <c r="D2227" s="902"/>
      <c r="E2227" s="901"/>
      <c r="F2227" s="901"/>
      <c r="G2227" s="901"/>
      <c r="H2227" s="901"/>
      <c r="I2227" s="901"/>
      <c r="J2227" s="901"/>
    </row>
    <row r="2228" spans="3:10" ht="12.75">
      <c r="C2228" s="901"/>
      <c r="D2228" s="902"/>
      <c r="E2228" s="901"/>
      <c r="F2228" s="901"/>
      <c r="G2228" s="901"/>
      <c r="H2228" s="901"/>
      <c r="I2228" s="901"/>
      <c r="J2228" s="901"/>
    </row>
    <row r="2229" spans="3:10" ht="12.75">
      <c r="C2229" s="901"/>
      <c r="D2229" s="902"/>
      <c r="E2229" s="901"/>
      <c r="F2229" s="901"/>
      <c r="G2229" s="901"/>
      <c r="H2229" s="901"/>
      <c r="I2229" s="901"/>
      <c r="J2229" s="901"/>
    </row>
    <row r="2230" spans="3:10" ht="12.75">
      <c r="C2230" s="901"/>
      <c r="D2230" s="902"/>
      <c r="E2230" s="901"/>
      <c r="F2230" s="901"/>
      <c r="G2230" s="901"/>
      <c r="H2230" s="901"/>
      <c r="I2230" s="901"/>
      <c r="J2230" s="901"/>
    </row>
    <row r="2231" spans="3:10" ht="12.75">
      <c r="C2231" s="901"/>
      <c r="D2231" s="902"/>
      <c r="E2231" s="901"/>
      <c r="F2231" s="901"/>
      <c r="G2231" s="901"/>
      <c r="H2231" s="901"/>
      <c r="I2231" s="901"/>
      <c r="J2231" s="901"/>
    </row>
    <row r="2232" spans="3:10" ht="12.75">
      <c r="C2232" s="901"/>
      <c r="D2232" s="902"/>
      <c r="E2232" s="901"/>
      <c r="F2232" s="901"/>
      <c r="G2232" s="901"/>
      <c r="H2232" s="901"/>
      <c r="I2232" s="901"/>
      <c r="J2232" s="901"/>
    </row>
    <row r="2233" spans="3:10" ht="12.75">
      <c r="C2233" s="901"/>
      <c r="D2233" s="902"/>
      <c r="E2233" s="901"/>
      <c r="F2233" s="901"/>
      <c r="G2233" s="901"/>
      <c r="H2233" s="901"/>
      <c r="I2233" s="901"/>
      <c r="J2233" s="901"/>
    </row>
    <row r="2234" spans="3:10" ht="12.75">
      <c r="C2234" s="901"/>
      <c r="D2234" s="902"/>
      <c r="E2234" s="901"/>
      <c r="F2234" s="901"/>
      <c r="G2234" s="901"/>
      <c r="H2234" s="901"/>
      <c r="I2234" s="901"/>
      <c r="J2234" s="901"/>
    </row>
    <row r="2235" spans="3:10" ht="12.75">
      <c r="C2235" s="901"/>
      <c r="D2235" s="902"/>
      <c r="E2235" s="901"/>
      <c r="F2235" s="901"/>
      <c r="G2235" s="901"/>
      <c r="H2235" s="901"/>
      <c r="I2235" s="901"/>
      <c r="J2235" s="901"/>
    </row>
    <row r="2236" spans="3:10" ht="12.75">
      <c r="C2236" s="901"/>
      <c r="D2236" s="902"/>
      <c r="E2236" s="901"/>
      <c r="F2236" s="901"/>
      <c r="G2236" s="901"/>
      <c r="H2236" s="901"/>
      <c r="I2236" s="901"/>
      <c r="J2236" s="901"/>
    </row>
    <row r="2237" spans="3:10" ht="12.75">
      <c r="C2237" s="901"/>
      <c r="D2237" s="902"/>
      <c r="E2237" s="901"/>
      <c r="F2237" s="901"/>
      <c r="G2237" s="901"/>
      <c r="H2237" s="901"/>
      <c r="I2237" s="901"/>
      <c r="J2237" s="901"/>
    </row>
    <row r="2238" spans="3:10" ht="12.75">
      <c r="C2238" s="901"/>
      <c r="D2238" s="902"/>
      <c r="E2238" s="901"/>
      <c r="F2238" s="901"/>
      <c r="G2238" s="901"/>
      <c r="H2238" s="901"/>
      <c r="I2238" s="901"/>
      <c r="J2238" s="901"/>
    </row>
    <row r="2239" spans="3:10" ht="12.75">
      <c r="C2239" s="901"/>
      <c r="D2239" s="902"/>
      <c r="E2239" s="901"/>
      <c r="F2239" s="901"/>
      <c r="G2239" s="901"/>
      <c r="H2239" s="901"/>
      <c r="I2239" s="901"/>
      <c r="J2239" s="901"/>
    </row>
    <row r="2240" spans="3:10" ht="12.75">
      <c r="C2240" s="901"/>
      <c r="D2240" s="902"/>
      <c r="E2240" s="901"/>
      <c r="F2240" s="901"/>
      <c r="G2240" s="901"/>
      <c r="H2240" s="901"/>
      <c r="I2240" s="901"/>
      <c r="J2240" s="901"/>
    </row>
    <row r="2241" spans="3:10" ht="12.75">
      <c r="C2241" s="901"/>
      <c r="D2241" s="902"/>
      <c r="E2241" s="901"/>
      <c r="F2241" s="901"/>
      <c r="G2241" s="901"/>
      <c r="H2241" s="901"/>
      <c r="I2241" s="901"/>
      <c r="J2241" s="901"/>
    </row>
    <row r="2242" spans="3:10" ht="12.75">
      <c r="C2242" s="901"/>
      <c r="D2242" s="902"/>
      <c r="E2242" s="901"/>
      <c r="F2242" s="901"/>
      <c r="G2242" s="901"/>
      <c r="H2242" s="901"/>
      <c r="I2242" s="901"/>
      <c r="J2242" s="901"/>
    </row>
    <row r="2243" spans="3:10" ht="12.75">
      <c r="C2243" s="901"/>
      <c r="D2243" s="902"/>
      <c r="E2243" s="901"/>
      <c r="F2243" s="901"/>
      <c r="G2243" s="901"/>
      <c r="H2243" s="901"/>
      <c r="I2243" s="901"/>
      <c r="J2243" s="901"/>
    </row>
    <row r="2244" spans="3:10" ht="12.75">
      <c r="C2244" s="901"/>
      <c r="D2244" s="902"/>
      <c r="E2244" s="901"/>
      <c r="F2244" s="901"/>
      <c r="G2244" s="901"/>
      <c r="H2244" s="901"/>
      <c r="I2244" s="901"/>
      <c r="J2244" s="901"/>
    </row>
    <row r="2245" spans="3:10" ht="12.75">
      <c r="C2245" s="901"/>
      <c r="D2245" s="902"/>
      <c r="E2245" s="901"/>
      <c r="F2245" s="901"/>
      <c r="G2245" s="901"/>
      <c r="H2245" s="901"/>
      <c r="I2245" s="901"/>
      <c r="J2245" s="901"/>
    </row>
    <row r="2246" spans="3:10" ht="12.75">
      <c r="C2246" s="901"/>
      <c r="D2246" s="902"/>
      <c r="E2246" s="901"/>
      <c r="F2246" s="901"/>
      <c r="G2246" s="901"/>
      <c r="H2246" s="901"/>
      <c r="I2246" s="901"/>
      <c r="J2246" s="901"/>
    </row>
    <row r="2247" spans="3:10" ht="12.75">
      <c r="C2247" s="901"/>
      <c r="D2247" s="902"/>
      <c r="E2247" s="901"/>
      <c r="F2247" s="901"/>
      <c r="G2247" s="901"/>
      <c r="H2247" s="901"/>
      <c r="I2247" s="901"/>
      <c r="J2247" s="901"/>
    </row>
    <row r="2248" spans="3:10" ht="12.75">
      <c r="C2248" s="901"/>
      <c r="D2248" s="902"/>
      <c r="E2248" s="901"/>
      <c r="F2248" s="901"/>
      <c r="G2248" s="901"/>
      <c r="H2248" s="901"/>
      <c r="I2248" s="901"/>
      <c r="J2248" s="901"/>
    </row>
    <row r="2249" spans="3:10" ht="12.75">
      <c r="C2249" s="901"/>
      <c r="D2249" s="902"/>
      <c r="E2249" s="901"/>
      <c r="F2249" s="901"/>
      <c r="G2249" s="901"/>
      <c r="H2249" s="901"/>
      <c r="I2249" s="901"/>
      <c r="J2249" s="901"/>
    </row>
    <row r="2250" spans="3:10" ht="12.75">
      <c r="C2250" s="901"/>
      <c r="D2250" s="902"/>
      <c r="E2250" s="901"/>
      <c r="F2250" s="901"/>
      <c r="G2250" s="901"/>
      <c r="H2250" s="901"/>
      <c r="I2250" s="901"/>
      <c r="J2250" s="901"/>
    </row>
    <row r="2251" spans="3:10" ht="12.75">
      <c r="C2251" s="901"/>
      <c r="D2251" s="902"/>
      <c r="E2251" s="901"/>
      <c r="F2251" s="901"/>
      <c r="G2251" s="901"/>
      <c r="H2251" s="901"/>
      <c r="I2251" s="901"/>
      <c r="J2251" s="901"/>
    </row>
    <row r="2252" spans="3:10" ht="12.75">
      <c r="C2252" s="901"/>
      <c r="D2252" s="902"/>
      <c r="E2252" s="901"/>
      <c r="F2252" s="901"/>
      <c r="G2252" s="901"/>
      <c r="H2252" s="901"/>
      <c r="I2252" s="901"/>
      <c r="J2252" s="901"/>
    </row>
    <row r="2253" spans="3:10" ht="12.75">
      <c r="C2253" s="901"/>
      <c r="D2253" s="902"/>
      <c r="E2253" s="901"/>
      <c r="F2253" s="901"/>
      <c r="G2253" s="901"/>
      <c r="H2253" s="901"/>
      <c r="I2253" s="901"/>
      <c r="J2253" s="901"/>
    </row>
    <row r="2254" spans="3:10" ht="12.75">
      <c r="C2254" s="901"/>
      <c r="D2254" s="902"/>
      <c r="E2254" s="901"/>
      <c r="F2254" s="901"/>
      <c r="G2254" s="901"/>
      <c r="H2254" s="901"/>
      <c r="I2254" s="901"/>
      <c r="J2254" s="901"/>
    </row>
    <row r="2255" spans="3:10" ht="12.75">
      <c r="C2255" s="901"/>
      <c r="D2255" s="902"/>
      <c r="E2255" s="901"/>
      <c r="F2255" s="901"/>
      <c r="G2255" s="901"/>
      <c r="H2255" s="901"/>
      <c r="I2255" s="901"/>
      <c r="J2255" s="901"/>
    </row>
    <row r="2256" spans="3:10" ht="12.75">
      <c r="C2256" s="901"/>
      <c r="D2256" s="902"/>
      <c r="E2256" s="901"/>
      <c r="F2256" s="901"/>
      <c r="G2256" s="901"/>
      <c r="H2256" s="901"/>
      <c r="I2256" s="901"/>
      <c r="J2256" s="901"/>
    </row>
    <row r="2257" spans="3:10" ht="12.75">
      <c r="C2257" s="901"/>
      <c r="D2257" s="902"/>
      <c r="E2257" s="901"/>
      <c r="F2257" s="901"/>
      <c r="G2257" s="901"/>
      <c r="H2257" s="901"/>
      <c r="I2257" s="901"/>
      <c r="J2257" s="901"/>
    </row>
    <row r="2258" spans="3:10" ht="12.75">
      <c r="C2258" s="901"/>
      <c r="D2258" s="902"/>
      <c r="E2258" s="901"/>
      <c r="F2258" s="901"/>
      <c r="G2258" s="901"/>
      <c r="H2258" s="901"/>
      <c r="I2258" s="901"/>
      <c r="J2258" s="901"/>
    </row>
    <row r="2259" spans="3:10" ht="12.75">
      <c r="C2259" s="901"/>
      <c r="D2259" s="902"/>
      <c r="E2259" s="901"/>
      <c r="F2259" s="901"/>
      <c r="G2259" s="901"/>
      <c r="H2259" s="901"/>
      <c r="I2259" s="901"/>
      <c r="J2259" s="901"/>
    </row>
    <row r="2260" spans="3:10" ht="12.75">
      <c r="C2260" s="901"/>
      <c r="D2260" s="902"/>
      <c r="E2260" s="901"/>
      <c r="F2260" s="901"/>
      <c r="G2260" s="901"/>
      <c r="H2260" s="901"/>
      <c r="I2260" s="901"/>
      <c r="J2260" s="901"/>
    </row>
    <row r="2261" spans="3:10" ht="12.75">
      <c r="C2261" s="901"/>
      <c r="D2261" s="902"/>
      <c r="E2261" s="901"/>
      <c r="F2261" s="901"/>
      <c r="G2261" s="901"/>
      <c r="H2261" s="901"/>
      <c r="I2261" s="901"/>
      <c r="J2261" s="901"/>
    </row>
    <row r="2262" spans="3:10" ht="12.75">
      <c r="C2262" s="901"/>
      <c r="D2262" s="902"/>
      <c r="E2262" s="901"/>
      <c r="F2262" s="901"/>
      <c r="G2262" s="901"/>
      <c r="H2262" s="901"/>
      <c r="I2262" s="901"/>
      <c r="J2262" s="901"/>
    </row>
    <row r="2263" spans="3:10" ht="12.75">
      <c r="C2263" s="901"/>
      <c r="D2263" s="902"/>
      <c r="E2263" s="901"/>
      <c r="F2263" s="901"/>
      <c r="G2263" s="901"/>
      <c r="H2263" s="901"/>
      <c r="I2263" s="901"/>
      <c r="J2263" s="901"/>
    </row>
    <row r="2264" spans="3:10" ht="12.75">
      <c r="C2264" s="901"/>
      <c r="D2264" s="902"/>
      <c r="E2264" s="901"/>
      <c r="F2264" s="901"/>
      <c r="G2264" s="901"/>
      <c r="H2264" s="901"/>
      <c r="I2264" s="901"/>
      <c r="J2264" s="901"/>
    </row>
    <row r="2265" spans="3:10" ht="12.75">
      <c r="C2265" s="901"/>
      <c r="D2265" s="902"/>
      <c r="E2265" s="901"/>
      <c r="F2265" s="901"/>
      <c r="G2265" s="901"/>
      <c r="H2265" s="901"/>
      <c r="I2265" s="901"/>
      <c r="J2265" s="901"/>
    </row>
    <row r="2266" spans="3:10" ht="12.75">
      <c r="C2266" s="901"/>
      <c r="D2266" s="902"/>
      <c r="E2266" s="901"/>
      <c r="F2266" s="901"/>
      <c r="G2266" s="901"/>
      <c r="H2266" s="901"/>
      <c r="I2266" s="901"/>
      <c r="J2266" s="901"/>
    </row>
    <row r="2267" spans="3:10" ht="12.75">
      <c r="C2267" s="901"/>
      <c r="D2267" s="902"/>
      <c r="E2267" s="901"/>
      <c r="F2267" s="901"/>
      <c r="G2267" s="901"/>
      <c r="H2267" s="901"/>
      <c r="I2267" s="901"/>
      <c r="J2267" s="901"/>
    </row>
    <row r="2268" spans="3:10" ht="12.75">
      <c r="C2268" s="901"/>
      <c r="D2268" s="902"/>
      <c r="E2268" s="901"/>
      <c r="F2268" s="901"/>
      <c r="G2268" s="901"/>
      <c r="H2268" s="901"/>
      <c r="I2268" s="901"/>
      <c r="J2268" s="901"/>
    </row>
    <row r="2269" spans="3:10" ht="12.75">
      <c r="C2269" s="901"/>
      <c r="D2269" s="902"/>
      <c r="E2269" s="901"/>
      <c r="F2269" s="901"/>
      <c r="G2269" s="901"/>
      <c r="H2269" s="901"/>
      <c r="I2269" s="901"/>
      <c r="J2269" s="901"/>
    </row>
    <row r="2270" spans="3:10" ht="12.75">
      <c r="C2270" s="901"/>
      <c r="D2270" s="902"/>
      <c r="E2270" s="901"/>
      <c r="F2270" s="901"/>
      <c r="G2270" s="901"/>
      <c r="H2270" s="901"/>
      <c r="I2270" s="901"/>
      <c r="J2270" s="901"/>
    </row>
    <row r="2271" spans="3:10" ht="12.75">
      <c r="C2271" s="901"/>
      <c r="D2271" s="902"/>
      <c r="E2271" s="901"/>
      <c r="F2271" s="901"/>
      <c r="G2271" s="901"/>
      <c r="H2271" s="901"/>
      <c r="I2271" s="901"/>
      <c r="J2271" s="901"/>
    </row>
    <row r="2272" spans="3:10" ht="12.75">
      <c r="C2272" s="901"/>
      <c r="D2272" s="902"/>
      <c r="E2272" s="901"/>
      <c r="F2272" s="901"/>
      <c r="G2272" s="901"/>
      <c r="H2272" s="901"/>
      <c r="I2272" s="901"/>
      <c r="J2272" s="901"/>
    </row>
    <row r="2273" spans="3:10" ht="12.75">
      <c r="C2273" s="901"/>
      <c r="D2273" s="902"/>
      <c r="E2273" s="901"/>
      <c r="F2273" s="901"/>
      <c r="G2273" s="901"/>
      <c r="H2273" s="901"/>
      <c r="I2273" s="901"/>
      <c r="J2273" s="901"/>
    </row>
    <row r="2274" spans="3:10" ht="12.75">
      <c r="C2274" s="901"/>
      <c r="D2274" s="902"/>
      <c r="E2274" s="901"/>
      <c r="F2274" s="901"/>
      <c r="G2274" s="901"/>
      <c r="H2274" s="901"/>
      <c r="I2274" s="901"/>
      <c r="J2274" s="901"/>
    </row>
    <row r="2275" spans="3:10" ht="12.75">
      <c r="C2275" s="901"/>
      <c r="D2275" s="902"/>
      <c r="E2275" s="901"/>
      <c r="F2275" s="901"/>
      <c r="G2275" s="901"/>
      <c r="H2275" s="901"/>
      <c r="I2275" s="901"/>
      <c r="J2275" s="901"/>
    </row>
    <row r="2276" spans="3:10" ht="12.75">
      <c r="C2276" s="901"/>
      <c r="D2276" s="902"/>
      <c r="E2276" s="901"/>
      <c r="F2276" s="901"/>
      <c r="G2276" s="901"/>
      <c r="H2276" s="901"/>
      <c r="I2276" s="901"/>
      <c r="J2276" s="901"/>
    </row>
    <row r="2277" spans="3:10" ht="12.75">
      <c r="C2277" s="901"/>
      <c r="D2277" s="902"/>
      <c r="E2277" s="901"/>
      <c r="F2277" s="901"/>
      <c r="G2277" s="901"/>
      <c r="H2277" s="901"/>
      <c r="I2277" s="901"/>
      <c r="J2277" s="901"/>
    </row>
    <row r="2278" spans="3:10" ht="12.75">
      <c r="C2278" s="901"/>
      <c r="D2278" s="902"/>
      <c r="E2278" s="901"/>
      <c r="F2278" s="901"/>
      <c r="G2278" s="901"/>
      <c r="H2278" s="901"/>
      <c r="I2278" s="901"/>
      <c r="J2278" s="901"/>
    </row>
    <row r="2279" spans="3:10" ht="12.75">
      <c r="C2279" s="901"/>
      <c r="D2279" s="902"/>
      <c r="E2279" s="901"/>
      <c r="F2279" s="901"/>
      <c r="G2279" s="901"/>
      <c r="H2279" s="901"/>
      <c r="I2279" s="901"/>
      <c r="J2279" s="901"/>
    </row>
    <row r="2280" spans="3:10" ht="12.75">
      <c r="C2280" s="901"/>
      <c r="D2280" s="902"/>
      <c r="E2280" s="901"/>
      <c r="F2280" s="901"/>
      <c r="G2280" s="901"/>
      <c r="H2280" s="901"/>
      <c r="I2280" s="901"/>
      <c r="J2280" s="901"/>
    </row>
    <row r="2281" spans="3:10" ht="12.75">
      <c r="C2281" s="901"/>
      <c r="D2281" s="902"/>
      <c r="E2281" s="901"/>
      <c r="F2281" s="901"/>
      <c r="G2281" s="901"/>
      <c r="H2281" s="901"/>
      <c r="I2281" s="901"/>
      <c r="J2281" s="901"/>
    </row>
    <row r="2282" spans="3:10" ht="12.75">
      <c r="C2282" s="901"/>
      <c r="D2282" s="902"/>
      <c r="E2282" s="901"/>
      <c r="F2282" s="901"/>
      <c r="G2282" s="901"/>
      <c r="H2282" s="901"/>
      <c r="I2282" s="901"/>
      <c r="J2282" s="901"/>
    </row>
    <row r="2283" spans="3:10" ht="12.75">
      <c r="C2283" s="901"/>
      <c r="D2283" s="902"/>
      <c r="E2283" s="901"/>
      <c r="F2283" s="901"/>
      <c r="G2283" s="901"/>
      <c r="H2283" s="901"/>
      <c r="I2283" s="901"/>
      <c r="J2283" s="901"/>
    </row>
    <row r="2284" spans="3:10" ht="12.75">
      <c r="C2284" s="901"/>
      <c r="D2284" s="902"/>
      <c r="E2284" s="901"/>
      <c r="F2284" s="901"/>
      <c r="G2284" s="901"/>
      <c r="H2284" s="901"/>
      <c r="I2284" s="901"/>
      <c r="J2284" s="901"/>
    </row>
    <row r="2285" spans="3:10" ht="12.75">
      <c r="C2285" s="901"/>
      <c r="D2285" s="902"/>
      <c r="E2285" s="901"/>
      <c r="F2285" s="901"/>
      <c r="G2285" s="901"/>
      <c r="H2285" s="901"/>
      <c r="I2285" s="901"/>
      <c r="J2285" s="901"/>
    </row>
    <row r="2286" spans="3:10" ht="12.75">
      <c r="C2286" s="901"/>
      <c r="D2286" s="902"/>
      <c r="E2286" s="901"/>
      <c r="F2286" s="901"/>
      <c r="G2286" s="901"/>
      <c r="H2286" s="901"/>
      <c r="I2286" s="901"/>
      <c r="J2286" s="901"/>
    </row>
    <row r="2287" spans="3:10" ht="12.75">
      <c r="C2287" s="901"/>
      <c r="D2287" s="902"/>
      <c r="E2287" s="901"/>
      <c r="F2287" s="901"/>
      <c r="G2287" s="901"/>
      <c r="H2287" s="901"/>
      <c r="I2287" s="901"/>
      <c r="J2287" s="901"/>
    </row>
    <row r="2288" spans="3:10" ht="12.75">
      <c r="C2288" s="901"/>
      <c r="D2288" s="902"/>
      <c r="E2288" s="901"/>
      <c r="F2288" s="901"/>
      <c r="G2288" s="901"/>
      <c r="H2288" s="901"/>
      <c r="I2288" s="901"/>
      <c r="J2288" s="901"/>
    </row>
    <row r="2289" spans="3:10" ht="12.75">
      <c r="C2289" s="901"/>
      <c r="D2289" s="902"/>
      <c r="E2289" s="901"/>
      <c r="F2289" s="901"/>
      <c r="G2289" s="901"/>
      <c r="H2289" s="901"/>
      <c r="I2289" s="901"/>
      <c r="J2289" s="901"/>
    </row>
    <row r="2290" spans="3:10" ht="12.75">
      <c r="C2290" s="901"/>
      <c r="D2290" s="902"/>
      <c r="E2290" s="901"/>
      <c r="F2290" s="901"/>
      <c r="G2290" s="901"/>
      <c r="H2290" s="901"/>
      <c r="I2290" s="901"/>
      <c r="J2290" s="901"/>
    </row>
    <row r="2291" spans="3:10" ht="12.75">
      <c r="C2291" s="901"/>
      <c r="D2291" s="902"/>
      <c r="E2291" s="901"/>
      <c r="F2291" s="901"/>
      <c r="G2291" s="901"/>
      <c r="H2291" s="901"/>
      <c r="I2291" s="901"/>
      <c r="J2291" s="901"/>
    </row>
    <row r="2292" spans="3:10" ht="12.75">
      <c r="C2292" s="901"/>
      <c r="D2292" s="902"/>
      <c r="E2292" s="901"/>
      <c r="F2292" s="901"/>
      <c r="G2292" s="901"/>
      <c r="H2292" s="901"/>
      <c r="I2292" s="901"/>
      <c r="J2292" s="901"/>
    </row>
    <row r="2293" spans="3:10" ht="12.75">
      <c r="C2293" s="901"/>
      <c r="D2293" s="902"/>
      <c r="E2293" s="901"/>
      <c r="F2293" s="901"/>
      <c r="G2293" s="901"/>
      <c r="H2293" s="901"/>
      <c r="I2293" s="901"/>
      <c r="J2293" s="901"/>
    </row>
    <row r="2294" spans="3:10" ht="12.75">
      <c r="C2294" s="901"/>
      <c r="D2294" s="902"/>
      <c r="E2294" s="901"/>
      <c r="F2294" s="901"/>
      <c r="G2294" s="901"/>
      <c r="H2294" s="901"/>
      <c r="I2294" s="901"/>
      <c r="J2294" s="901"/>
    </row>
    <row r="2295" spans="3:10" ht="12.75">
      <c r="C2295" s="901"/>
      <c r="D2295" s="902"/>
      <c r="E2295" s="901"/>
      <c r="F2295" s="901"/>
      <c r="G2295" s="901"/>
      <c r="H2295" s="901"/>
      <c r="I2295" s="901"/>
      <c r="J2295" s="901"/>
    </row>
    <row r="2296" spans="3:10" ht="12.75">
      <c r="C2296" s="901"/>
      <c r="D2296" s="902"/>
      <c r="E2296" s="901"/>
      <c r="F2296" s="901"/>
      <c r="G2296" s="901"/>
      <c r="H2296" s="901"/>
      <c r="I2296" s="901"/>
      <c r="J2296" s="901"/>
    </row>
    <row r="2297" spans="3:10" ht="12.75">
      <c r="C2297" s="901"/>
      <c r="D2297" s="902"/>
      <c r="E2297" s="901"/>
      <c r="F2297" s="901"/>
      <c r="G2297" s="901"/>
      <c r="H2297" s="901"/>
      <c r="I2297" s="901"/>
      <c r="J2297" s="901"/>
    </row>
    <row r="2298" spans="3:10" ht="12.75">
      <c r="C2298" s="901"/>
      <c r="D2298" s="902"/>
      <c r="E2298" s="901"/>
      <c r="F2298" s="901"/>
      <c r="G2298" s="901"/>
      <c r="H2298" s="901"/>
      <c r="I2298" s="901"/>
      <c r="J2298" s="901"/>
    </row>
    <row r="2299" spans="3:10" ht="12.75">
      <c r="C2299" s="901"/>
      <c r="D2299" s="902"/>
      <c r="E2299" s="901"/>
      <c r="F2299" s="901"/>
      <c r="G2299" s="901"/>
      <c r="H2299" s="901"/>
      <c r="I2299" s="901"/>
      <c r="J2299" s="901"/>
    </row>
    <row r="2300" spans="3:10" ht="12.75">
      <c r="C2300" s="901"/>
      <c r="D2300" s="902"/>
      <c r="E2300" s="901"/>
      <c r="F2300" s="901"/>
      <c r="G2300" s="901"/>
      <c r="H2300" s="901"/>
      <c r="I2300" s="901"/>
      <c r="J2300" s="901"/>
    </row>
    <row r="2301" spans="3:10" ht="12.75">
      <c r="C2301" s="901"/>
      <c r="D2301" s="902"/>
      <c r="E2301" s="901"/>
      <c r="F2301" s="901"/>
      <c r="G2301" s="901"/>
      <c r="H2301" s="901"/>
      <c r="I2301" s="901"/>
      <c r="J2301" s="901"/>
    </row>
    <row r="2302" spans="3:10" ht="12.75">
      <c r="C2302" s="901"/>
      <c r="D2302" s="902"/>
      <c r="E2302" s="901"/>
      <c r="F2302" s="901"/>
      <c r="G2302" s="901"/>
      <c r="H2302" s="901"/>
      <c r="I2302" s="901"/>
      <c r="J2302" s="901"/>
    </row>
    <row r="2303" spans="3:10" ht="12.75">
      <c r="C2303" s="901"/>
      <c r="D2303" s="902"/>
      <c r="E2303" s="901"/>
      <c r="F2303" s="901"/>
      <c r="G2303" s="901"/>
      <c r="H2303" s="901"/>
      <c r="I2303" s="901"/>
      <c r="J2303" s="901"/>
    </row>
    <row r="2304" spans="3:10" ht="12.75">
      <c r="C2304" s="901"/>
      <c r="D2304" s="902"/>
      <c r="E2304" s="901"/>
      <c r="F2304" s="901"/>
      <c r="G2304" s="901"/>
      <c r="H2304" s="901"/>
      <c r="I2304" s="901"/>
      <c r="J2304" s="901"/>
    </row>
    <row r="2305" spans="3:10" ht="12.75">
      <c r="C2305" s="901"/>
      <c r="D2305" s="902"/>
      <c r="E2305" s="901"/>
      <c r="F2305" s="901"/>
      <c r="G2305" s="901"/>
      <c r="H2305" s="901"/>
      <c r="I2305" s="901"/>
      <c r="J2305" s="901"/>
    </row>
    <row r="2306" spans="3:10" ht="12.75">
      <c r="C2306" s="901"/>
      <c r="D2306" s="902"/>
      <c r="E2306" s="901"/>
      <c r="F2306" s="901"/>
      <c r="G2306" s="901"/>
      <c r="H2306" s="901"/>
      <c r="I2306" s="901"/>
      <c r="J2306" s="901"/>
    </row>
    <row r="2307" spans="3:10" ht="12.75">
      <c r="C2307" s="901"/>
      <c r="D2307" s="902"/>
      <c r="E2307" s="901"/>
      <c r="F2307" s="901"/>
      <c r="G2307" s="901"/>
      <c r="H2307" s="901"/>
      <c r="I2307" s="901"/>
      <c r="J2307" s="901"/>
    </row>
    <row r="2308" spans="3:10" ht="12.75">
      <c r="C2308" s="901"/>
      <c r="D2308" s="902"/>
      <c r="E2308" s="901"/>
      <c r="F2308" s="901"/>
      <c r="G2308" s="901"/>
      <c r="H2308" s="901"/>
      <c r="I2308" s="901"/>
      <c r="J2308" s="901"/>
    </row>
    <row r="2309" spans="3:10" ht="12.75">
      <c r="C2309" s="901"/>
      <c r="D2309" s="902"/>
      <c r="E2309" s="901"/>
      <c r="F2309" s="901"/>
      <c r="G2309" s="901"/>
      <c r="H2309" s="901"/>
      <c r="I2309" s="901"/>
      <c r="J2309" s="901"/>
    </row>
    <row r="2310" spans="3:10" ht="12.75">
      <c r="C2310" s="901"/>
      <c r="D2310" s="902"/>
      <c r="E2310" s="901"/>
      <c r="F2310" s="901"/>
      <c r="G2310" s="901"/>
      <c r="H2310" s="901"/>
      <c r="I2310" s="901"/>
      <c r="J2310" s="901"/>
    </row>
    <row r="2311" spans="3:10" ht="12.75">
      <c r="C2311" s="901"/>
      <c r="D2311" s="902"/>
      <c r="E2311" s="901"/>
      <c r="F2311" s="901"/>
      <c r="G2311" s="901"/>
      <c r="H2311" s="901"/>
      <c r="I2311" s="901"/>
      <c r="J2311" s="901"/>
    </row>
    <row r="2312" spans="3:10" ht="12.75">
      <c r="C2312" s="901"/>
      <c r="D2312" s="902"/>
      <c r="E2312" s="901"/>
      <c r="F2312" s="901"/>
      <c r="G2312" s="901"/>
      <c r="H2312" s="901"/>
      <c r="I2312" s="901"/>
      <c r="J2312" s="901"/>
    </row>
    <row r="2313" spans="3:10" ht="12.75">
      <c r="C2313" s="901"/>
      <c r="D2313" s="902"/>
      <c r="E2313" s="901"/>
      <c r="F2313" s="901"/>
      <c r="G2313" s="901"/>
      <c r="H2313" s="901"/>
      <c r="I2313" s="901"/>
      <c r="J2313" s="901"/>
    </row>
    <row r="2314" spans="3:10" ht="12.75">
      <c r="C2314" s="901"/>
      <c r="D2314" s="902"/>
      <c r="E2314" s="901"/>
      <c r="F2314" s="901"/>
      <c r="G2314" s="901"/>
      <c r="H2314" s="901"/>
      <c r="I2314" s="901"/>
      <c r="J2314" s="901"/>
    </row>
    <row r="2315" spans="3:10" ht="12.75">
      <c r="C2315" s="901"/>
      <c r="D2315" s="902"/>
      <c r="E2315" s="901"/>
      <c r="F2315" s="901"/>
      <c r="G2315" s="901"/>
      <c r="H2315" s="901"/>
      <c r="I2315" s="901"/>
      <c r="J2315" s="901"/>
    </row>
    <row r="2316" spans="3:10" ht="12.75">
      <c r="C2316" s="901"/>
      <c r="D2316" s="902"/>
      <c r="E2316" s="901"/>
      <c r="F2316" s="901"/>
      <c r="G2316" s="901"/>
      <c r="H2316" s="901"/>
      <c r="I2316" s="901"/>
      <c r="J2316" s="901"/>
    </row>
    <row r="2317" spans="3:10" ht="12.75">
      <c r="C2317" s="901"/>
      <c r="D2317" s="902"/>
      <c r="E2317" s="901"/>
      <c r="F2317" s="901"/>
      <c r="G2317" s="901"/>
      <c r="H2317" s="901"/>
      <c r="I2317" s="901"/>
      <c r="J2317" s="901"/>
    </row>
    <row r="2318" spans="3:10" ht="12.75">
      <c r="C2318" s="901"/>
      <c r="D2318" s="902"/>
      <c r="E2318" s="901"/>
      <c r="F2318" s="901"/>
      <c r="G2318" s="901"/>
      <c r="H2318" s="901"/>
      <c r="I2318" s="901"/>
      <c r="J2318" s="901"/>
    </row>
    <row r="2319" spans="3:10" ht="12.75">
      <c r="C2319" s="901"/>
      <c r="D2319" s="902"/>
      <c r="E2319" s="901"/>
      <c r="F2319" s="901"/>
      <c r="G2319" s="901"/>
      <c r="H2319" s="901"/>
      <c r="I2319" s="901"/>
      <c r="J2319" s="901"/>
    </row>
    <row r="2320" spans="3:10" ht="12.75">
      <c r="C2320" s="901"/>
      <c r="D2320" s="902"/>
      <c r="E2320" s="901"/>
      <c r="F2320" s="901"/>
      <c r="G2320" s="901"/>
      <c r="H2320" s="901"/>
      <c r="I2320" s="901"/>
      <c r="J2320" s="901"/>
    </row>
    <row r="2321" spans="3:10" ht="12.75">
      <c r="C2321" s="901"/>
      <c r="D2321" s="902"/>
      <c r="E2321" s="901"/>
      <c r="F2321" s="901"/>
      <c r="G2321" s="901"/>
      <c r="H2321" s="901"/>
      <c r="I2321" s="901"/>
      <c r="J2321" s="901"/>
    </row>
    <row r="2322" spans="3:10" ht="12.75">
      <c r="C2322" s="901"/>
      <c r="D2322" s="902"/>
      <c r="E2322" s="901"/>
      <c r="F2322" s="901"/>
      <c r="G2322" s="901"/>
      <c r="H2322" s="901"/>
      <c r="I2322" s="901"/>
      <c r="J2322" s="901"/>
    </row>
    <row r="2323" spans="3:10" ht="12.75">
      <c r="C2323" s="901"/>
      <c r="D2323" s="902"/>
      <c r="E2323" s="901"/>
      <c r="F2323" s="901"/>
      <c r="G2323" s="901"/>
      <c r="H2323" s="901"/>
      <c r="I2323" s="901"/>
      <c r="J2323" s="901"/>
    </row>
    <row r="2324" spans="3:10" ht="12.75">
      <c r="C2324" s="901"/>
      <c r="D2324" s="902"/>
      <c r="E2324" s="901"/>
      <c r="F2324" s="901"/>
      <c r="G2324" s="901"/>
      <c r="H2324" s="901"/>
      <c r="I2324" s="901"/>
      <c r="J2324" s="901"/>
    </row>
    <row r="2325" spans="3:10" ht="12.75">
      <c r="C2325" s="901"/>
      <c r="D2325" s="902"/>
      <c r="E2325" s="901"/>
      <c r="F2325" s="901"/>
      <c r="G2325" s="901"/>
      <c r="H2325" s="901"/>
      <c r="I2325" s="901"/>
      <c r="J2325" s="901"/>
    </row>
    <row r="2326" spans="3:10" ht="12.75">
      <c r="C2326" s="901"/>
      <c r="D2326" s="902"/>
      <c r="E2326" s="901"/>
      <c r="F2326" s="901"/>
      <c r="G2326" s="901"/>
      <c r="H2326" s="901"/>
      <c r="I2326" s="901"/>
      <c r="J2326" s="901"/>
    </row>
    <row r="2327" spans="3:10" ht="12.75">
      <c r="C2327" s="901"/>
      <c r="D2327" s="902"/>
      <c r="E2327" s="901"/>
      <c r="F2327" s="901"/>
      <c r="G2327" s="901"/>
      <c r="H2327" s="901"/>
      <c r="I2327" s="901"/>
      <c r="J2327" s="901"/>
    </row>
    <row r="2328" spans="3:10" ht="12.75">
      <c r="C2328" s="901"/>
      <c r="D2328" s="902"/>
      <c r="E2328" s="901"/>
      <c r="F2328" s="901"/>
      <c r="G2328" s="901"/>
      <c r="H2328" s="901"/>
      <c r="I2328" s="901"/>
      <c r="J2328" s="901"/>
    </row>
    <row r="2329" spans="3:10" ht="12.75">
      <c r="C2329" s="901"/>
      <c r="D2329" s="902"/>
      <c r="E2329" s="901"/>
      <c r="F2329" s="901"/>
      <c r="G2329" s="901"/>
      <c r="H2329" s="901"/>
      <c r="I2329" s="901"/>
      <c r="J2329" s="901"/>
    </row>
    <row r="2330" spans="3:10" ht="12.75">
      <c r="C2330" s="901"/>
      <c r="D2330" s="902"/>
      <c r="E2330" s="901"/>
      <c r="F2330" s="901"/>
      <c r="G2330" s="901"/>
      <c r="H2330" s="901"/>
      <c r="I2330" s="901"/>
      <c r="J2330" s="901"/>
    </row>
    <row r="2331" spans="3:10" ht="12.75">
      <c r="C2331" s="901"/>
      <c r="D2331" s="902"/>
      <c r="E2331" s="901"/>
      <c r="F2331" s="901"/>
      <c r="G2331" s="901"/>
      <c r="H2331" s="901"/>
      <c r="I2331" s="901"/>
      <c r="J2331" s="901"/>
    </row>
    <row r="2332" spans="3:10" ht="12.75">
      <c r="C2332" s="901"/>
      <c r="D2332" s="902"/>
      <c r="E2332" s="901"/>
      <c r="F2332" s="901"/>
      <c r="G2332" s="901"/>
      <c r="H2332" s="901"/>
      <c r="I2332" s="901"/>
      <c r="J2332" s="901"/>
    </row>
    <row r="2333" spans="3:10" ht="12.75">
      <c r="C2333" s="901"/>
      <c r="D2333" s="902"/>
      <c r="E2333" s="901"/>
      <c r="F2333" s="901"/>
      <c r="G2333" s="901"/>
      <c r="H2333" s="901"/>
      <c r="I2333" s="901"/>
      <c r="J2333" s="901"/>
    </row>
    <row r="2334" spans="3:10" ht="12.75">
      <c r="C2334" s="901"/>
      <c r="D2334" s="902"/>
      <c r="E2334" s="901"/>
      <c r="F2334" s="901"/>
      <c r="G2334" s="901"/>
      <c r="H2334" s="901"/>
      <c r="I2334" s="901"/>
      <c r="J2334" s="901"/>
    </row>
    <row r="2335" spans="3:10" ht="12.75">
      <c r="C2335" s="901"/>
      <c r="D2335" s="902"/>
      <c r="E2335" s="901"/>
      <c r="F2335" s="901"/>
      <c r="G2335" s="901"/>
      <c r="H2335" s="901"/>
      <c r="I2335" s="901"/>
      <c r="J2335" s="901"/>
    </row>
    <row r="2336" spans="3:10" ht="12.75">
      <c r="C2336" s="901"/>
      <c r="D2336" s="902"/>
      <c r="E2336" s="901"/>
      <c r="F2336" s="901"/>
      <c r="G2336" s="901"/>
      <c r="H2336" s="901"/>
      <c r="I2336" s="901"/>
      <c r="J2336" s="901"/>
    </row>
    <row r="2337" spans="3:10" ht="12.75">
      <c r="C2337" s="901"/>
      <c r="D2337" s="902"/>
      <c r="E2337" s="901"/>
      <c r="F2337" s="901"/>
      <c r="G2337" s="901"/>
      <c r="H2337" s="901"/>
      <c r="I2337" s="901"/>
      <c r="J2337" s="901"/>
    </row>
    <row r="2338" spans="3:10" ht="12.75">
      <c r="C2338" s="901"/>
      <c r="D2338" s="902"/>
      <c r="E2338" s="901"/>
      <c r="F2338" s="901"/>
      <c r="G2338" s="901"/>
      <c r="H2338" s="901"/>
      <c r="I2338" s="901"/>
      <c r="J2338" s="901"/>
    </row>
    <row r="2339" spans="3:10" ht="12.75">
      <c r="C2339" s="901"/>
      <c r="D2339" s="902"/>
      <c r="E2339" s="901"/>
      <c r="F2339" s="901"/>
      <c r="G2339" s="901"/>
      <c r="H2339" s="901"/>
      <c r="I2339" s="901"/>
      <c r="J2339" s="901"/>
    </row>
    <row r="2340" spans="3:10" ht="12.75">
      <c r="C2340" s="901"/>
      <c r="D2340" s="902"/>
      <c r="E2340" s="901"/>
      <c r="F2340" s="901"/>
      <c r="G2340" s="901"/>
      <c r="H2340" s="901"/>
      <c r="I2340" s="901"/>
      <c r="J2340" s="901"/>
    </row>
    <row r="2341" spans="3:10" ht="12.75">
      <c r="C2341" s="901"/>
      <c r="D2341" s="902"/>
      <c r="E2341" s="901"/>
      <c r="F2341" s="901"/>
      <c r="G2341" s="901"/>
      <c r="H2341" s="901"/>
      <c r="I2341" s="901"/>
      <c r="J2341" s="901"/>
    </row>
    <row r="2342" spans="3:10" ht="12.75">
      <c r="C2342" s="901"/>
      <c r="D2342" s="902"/>
      <c r="E2342" s="901"/>
      <c r="F2342" s="901"/>
      <c r="G2342" s="901"/>
      <c r="H2342" s="901"/>
      <c r="I2342" s="901"/>
      <c r="J2342" s="901"/>
    </row>
    <row r="2343" spans="3:10" ht="12.75">
      <c r="C2343" s="901"/>
      <c r="D2343" s="902"/>
      <c r="E2343" s="901"/>
      <c r="F2343" s="901"/>
      <c r="G2343" s="901"/>
      <c r="H2343" s="901"/>
      <c r="I2343" s="901"/>
      <c r="J2343" s="901"/>
    </row>
    <row r="2344" spans="3:10" ht="12.75">
      <c r="C2344" s="901"/>
      <c r="D2344" s="902"/>
      <c r="E2344" s="901"/>
      <c r="F2344" s="901"/>
      <c r="G2344" s="901"/>
      <c r="H2344" s="901"/>
      <c r="I2344" s="901"/>
      <c r="J2344" s="901"/>
    </row>
    <row r="2345" spans="3:10" ht="12.75">
      <c r="C2345" s="901"/>
      <c r="D2345" s="902"/>
      <c r="E2345" s="901"/>
      <c r="F2345" s="901"/>
      <c r="G2345" s="901"/>
      <c r="H2345" s="901"/>
      <c r="I2345" s="901"/>
      <c r="J2345" s="901"/>
    </row>
    <row r="2346" spans="3:10" ht="12.75">
      <c r="C2346" s="901"/>
      <c r="D2346" s="902"/>
      <c r="E2346" s="901"/>
      <c r="F2346" s="901"/>
      <c r="G2346" s="901"/>
      <c r="H2346" s="901"/>
      <c r="I2346" s="901"/>
      <c r="J2346" s="901"/>
    </row>
    <row r="2347" spans="3:10" ht="12.75">
      <c r="C2347" s="901"/>
      <c r="D2347" s="902"/>
      <c r="E2347" s="901"/>
      <c r="F2347" s="901"/>
      <c r="G2347" s="901"/>
      <c r="H2347" s="901"/>
      <c r="I2347" s="901"/>
      <c r="J2347" s="901"/>
    </row>
    <row r="2348" spans="3:10" ht="12.75">
      <c r="C2348" s="901"/>
      <c r="D2348" s="902"/>
      <c r="E2348" s="901"/>
      <c r="F2348" s="901"/>
      <c r="G2348" s="901"/>
      <c r="H2348" s="901"/>
      <c r="I2348" s="901"/>
      <c r="J2348" s="901"/>
    </row>
    <row r="2349" spans="3:10" ht="12.75">
      <c r="C2349" s="901"/>
      <c r="D2349" s="902"/>
      <c r="E2349" s="901"/>
      <c r="F2349" s="901"/>
      <c r="G2349" s="901"/>
      <c r="H2349" s="901"/>
      <c r="I2349" s="901"/>
      <c r="J2349" s="901"/>
    </row>
    <row r="2350" spans="3:10" ht="12.75">
      <c r="C2350" s="901"/>
      <c r="D2350" s="902"/>
      <c r="E2350" s="901"/>
      <c r="F2350" s="901"/>
      <c r="G2350" s="901"/>
      <c r="H2350" s="901"/>
      <c r="I2350" s="901"/>
      <c r="J2350" s="901"/>
    </row>
    <row r="2351" spans="3:10" ht="12.75">
      <c r="C2351" s="901"/>
      <c r="D2351" s="902"/>
      <c r="E2351" s="901"/>
      <c r="F2351" s="901"/>
      <c r="G2351" s="901"/>
      <c r="H2351" s="901"/>
      <c r="I2351" s="901"/>
      <c r="J2351" s="901"/>
    </row>
    <row r="2352" spans="3:10" ht="12.75">
      <c r="C2352" s="901"/>
      <c r="D2352" s="902"/>
      <c r="E2352" s="901"/>
      <c r="F2352" s="901"/>
      <c r="G2352" s="901"/>
      <c r="H2352" s="901"/>
      <c r="I2352" s="901"/>
      <c r="J2352" s="901"/>
    </row>
    <row r="2353" spans="3:10" ht="12.75">
      <c r="C2353" s="901"/>
      <c r="D2353" s="902"/>
      <c r="E2353" s="901"/>
      <c r="F2353" s="901"/>
      <c r="G2353" s="901"/>
      <c r="H2353" s="901"/>
      <c r="I2353" s="901"/>
      <c r="J2353" s="901"/>
    </row>
    <row r="2354" spans="3:10" ht="12.75">
      <c r="C2354" s="901"/>
      <c r="D2354" s="902"/>
      <c r="E2354" s="901"/>
      <c r="F2354" s="901"/>
      <c r="G2354" s="901"/>
      <c r="H2354" s="901"/>
      <c r="I2354" s="901"/>
      <c r="J2354" s="901"/>
    </row>
    <row r="2355" spans="3:10" ht="12.75">
      <c r="C2355" s="901"/>
      <c r="D2355" s="902"/>
      <c r="E2355" s="901"/>
      <c r="F2355" s="901"/>
      <c r="G2355" s="901"/>
      <c r="H2355" s="901"/>
      <c r="I2355" s="901"/>
      <c r="J2355" s="901"/>
    </row>
    <row r="2356" spans="3:10" ht="12.75">
      <c r="C2356" s="901"/>
      <c r="D2356" s="902"/>
      <c r="E2356" s="901"/>
      <c r="F2356" s="901"/>
      <c r="G2356" s="901"/>
      <c r="H2356" s="901"/>
      <c r="I2356" s="901"/>
      <c r="J2356" s="901"/>
    </row>
    <row r="2357" spans="3:10" ht="12.75">
      <c r="C2357" s="901"/>
      <c r="D2357" s="902"/>
      <c r="E2357" s="901"/>
      <c r="F2357" s="901"/>
      <c r="G2357" s="901"/>
      <c r="H2357" s="901"/>
      <c r="I2357" s="901"/>
      <c r="J2357" s="901"/>
    </row>
    <row r="2358" spans="3:10" ht="12.75">
      <c r="C2358" s="901"/>
      <c r="D2358" s="902"/>
      <c r="E2358" s="901"/>
      <c r="F2358" s="901"/>
      <c r="G2358" s="901"/>
      <c r="H2358" s="901"/>
      <c r="I2358" s="901"/>
      <c r="J2358" s="901"/>
    </row>
    <row r="2359" spans="3:10" ht="12.75">
      <c r="C2359" s="901"/>
      <c r="D2359" s="902"/>
      <c r="E2359" s="901"/>
      <c r="F2359" s="901"/>
      <c r="G2359" s="901"/>
      <c r="H2359" s="901"/>
      <c r="I2359" s="901"/>
      <c r="J2359" s="901"/>
    </row>
    <row r="2360" spans="3:10" ht="12.75">
      <c r="C2360" s="901"/>
      <c r="D2360" s="902"/>
      <c r="E2360" s="901"/>
      <c r="F2360" s="901"/>
      <c r="G2360" s="901"/>
      <c r="H2360" s="901"/>
      <c r="I2360" s="901"/>
      <c r="J2360" s="901"/>
    </row>
    <row r="2361" spans="3:10" ht="12.75">
      <c r="C2361" s="901"/>
      <c r="D2361" s="902"/>
      <c r="E2361" s="901"/>
      <c r="F2361" s="901"/>
      <c r="G2361" s="901"/>
      <c r="H2361" s="901"/>
      <c r="I2361" s="901"/>
      <c r="J2361" s="901"/>
    </row>
    <row r="2362" spans="3:10" ht="12.75">
      <c r="C2362" s="901"/>
      <c r="D2362" s="902"/>
      <c r="E2362" s="901"/>
      <c r="F2362" s="901"/>
      <c r="G2362" s="901"/>
      <c r="H2362" s="901"/>
      <c r="I2362" s="901"/>
      <c r="J2362" s="901"/>
    </row>
    <row r="2363" spans="3:10" ht="12.75">
      <c r="C2363" s="901"/>
      <c r="D2363" s="902"/>
      <c r="E2363" s="901"/>
      <c r="F2363" s="901"/>
      <c r="G2363" s="901"/>
      <c r="H2363" s="901"/>
      <c r="I2363" s="901"/>
      <c r="J2363" s="901"/>
    </row>
    <row r="2364" spans="3:10" ht="12.75">
      <c r="C2364" s="901"/>
      <c r="D2364" s="902"/>
      <c r="E2364" s="901"/>
      <c r="F2364" s="901"/>
      <c r="G2364" s="901"/>
      <c r="H2364" s="901"/>
      <c r="I2364" s="901"/>
      <c r="J2364" s="901"/>
    </row>
    <row r="2365" spans="3:10" ht="12.75">
      <c r="C2365" s="901"/>
      <c r="D2365" s="902"/>
      <c r="E2365" s="901"/>
      <c r="F2365" s="901"/>
      <c r="G2365" s="901"/>
      <c r="H2365" s="901"/>
      <c r="I2365" s="901"/>
      <c r="J2365" s="901"/>
    </row>
    <row r="2366" spans="3:10" ht="12.75">
      <c r="C2366" s="901"/>
      <c r="D2366" s="902"/>
      <c r="E2366" s="901"/>
      <c r="F2366" s="901"/>
      <c r="G2366" s="901"/>
      <c r="H2366" s="901"/>
      <c r="I2366" s="901"/>
      <c r="J2366" s="901"/>
    </row>
    <row r="2367" spans="3:10" ht="12.75">
      <c r="C2367" s="901"/>
      <c r="D2367" s="902"/>
      <c r="E2367" s="901"/>
      <c r="F2367" s="901"/>
      <c r="G2367" s="901"/>
      <c r="H2367" s="901"/>
      <c r="I2367" s="901"/>
      <c r="J2367" s="901"/>
    </row>
    <row r="2368" spans="3:10" ht="12.75">
      <c r="C2368" s="901"/>
      <c r="D2368" s="902"/>
      <c r="E2368" s="901"/>
      <c r="F2368" s="901"/>
      <c r="G2368" s="901"/>
      <c r="H2368" s="901"/>
      <c r="I2368" s="901"/>
      <c r="J2368" s="901"/>
    </row>
    <row r="2369" spans="3:10" ht="12.75">
      <c r="C2369" s="901"/>
      <c r="D2369" s="902"/>
      <c r="E2369" s="901"/>
      <c r="F2369" s="901"/>
      <c r="G2369" s="901"/>
      <c r="H2369" s="901"/>
      <c r="I2369" s="901"/>
      <c r="J2369" s="901"/>
    </row>
    <row r="2370" spans="3:10" ht="12.75">
      <c r="C2370" s="901"/>
      <c r="D2370" s="902"/>
      <c r="E2370" s="901"/>
      <c r="F2370" s="901"/>
      <c r="G2370" s="901"/>
      <c r="H2370" s="901"/>
      <c r="I2370" s="901"/>
      <c r="J2370" s="901"/>
    </row>
    <row r="2371" spans="3:10" ht="12.75">
      <c r="C2371" s="901"/>
      <c r="D2371" s="902"/>
      <c r="E2371" s="901"/>
      <c r="F2371" s="901"/>
      <c r="G2371" s="901"/>
      <c r="H2371" s="901"/>
      <c r="I2371" s="901"/>
      <c r="J2371" s="901"/>
    </row>
    <row r="2372" spans="3:10" ht="12.75">
      <c r="C2372" s="901"/>
      <c r="D2372" s="902"/>
      <c r="E2372" s="901"/>
      <c r="F2372" s="901"/>
      <c r="G2372" s="901"/>
      <c r="H2372" s="901"/>
      <c r="I2372" s="901"/>
      <c r="J2372" s="901"/>
    </row>
    <row r="2373" spans="3:10" ht="12.75">
      <c r="C2373" s="901"/>
      <c r="D2373" s="902"/>
      <c r="E2373" s="901"/>
      <c r="F2373" s="901"/>
      <c r="G2373" s="901"/>
      <c r="H2373" s="901"/>
      <c r="I2373" s="901"/>
      <c r="J2373" s="901"/>
    </row>
    <row r="2374" spans="3:10" ht="12.75">
      <c r="C2374" s="901"/>
      <c r="D2374" s="902"/>
      <c r="E2374" s="901"/>
      <c r="F2374" s="901"/>
      <c r="G2374" s="901"/>
      <c r="H2374" s="901"/>
      <c r="I2374" s="901"/>
      <c r="J2374" s="901"/>
    </row>
    <row r="2375" spans="3:10" ht="12.75">
      <c r="C2375" s="901"/>
      <c r="D2375" s="902"/>
      <c r="E2375" s="901"/>
      <c r="F2375" s="901"/>
      <c r="G2375" s="901"/>
      <c r="H2375" s="901"/>
      <c r="I2375" s="901"/>
      <c r="J2375" s="901"/>
    </row>
    <row r="2376" spans="3:10" ht="12.75">
      <c r="C2376" s="901"/>
      <c r="D2376" s="902"/>
      <c r="E2376" s="901"/>
      <c r="F2376" s="901"/>
      <c r="G2376" s="901"/>
      <c r="H2376" s="901"/>
      <c r="I2376" s="901"/>
      <c r="J2376" s="901"/>
    </row>
    <row r="2377" spans="3:10" ht="12.75">
      <c r="C2377" s="901"/>
      <c r="D2377" s="902"/>
      <c r="E2377" s="901"/>
      <c r="F2377" s="901"/>
      <c r="G2377" s="901"/>
      <c r="H2377" s="901"/>
      <c r="I2377" s="901"/>
      <c r="J2377" s="901"/>
    </row>
    <row r="2378" spans="3:10" ht="12.75">
      <c r="C2378" s="901"/>
      <c r="D2378" s="902"/>
      <c r="E2378" s="901"/>
      <c r="F2378" s="901"/>
      <c r="G2378" s="901"/>
      <c r="H2378" s="901"/>
      <c r="I2378" s="901"/>
      <c r="J2378" s="901"/>
    </row>
    <row r="2379" spans="3:10" ht="12.75">
      <c r="C2379" s="901"/>
      <c r="D2379" s="902"/>
      <c r="E2379" s="901"/>
      <c r="F2379" s="901"/>
      <c r="G2379" s="901"/>
      <c r="H2379" s="901"/>
      <c r="I2379" s="901"/>
      <c r="J2379" s="901"/>
    </row>
    <row r="2380" spans="3:10" ht="12.75">
      <c r="C2380" s="901"/>
      <c r="D2380" s="902"/>
      <c r="E2380" s="901"/>
      <c r="F2380" s="901"/>
      <c r="G2380" s="901"/>
      <c r="H2380" s="901"/>
      <c r="I2380" s="901"/>
      <c r="J2380" s="901"/>
    </row>
    <row r="2381" spans="3:10" ht="12.75">
      <c r="C2381" s="901"/>
      <c r="D2381" s="902"/>
      <c r="E2381" s="901"/>
      <c r="F2381" s="901"/>
      <c r="G2381" s="901"/>
      <c r="H2381" s="901"/>
      <c r="I2381" s="901"/>
      <c r="J2381" s="901"/>
    </row>
    <row r="2382" spans="3:10" ht="12.75">
      <c r="C2382" s="901"/>
      <c r="D2382" s="902"/>
      <c r="E2382" s="901"/>
      <c r="F2382" s="901"/>
      <c r="G2382" s="901"/>
      <c r="H2382" s="901"/>
      <c r="I2382" s="901"/>
      <c r="J2382" s="901"/>
    </row>
    <row r="2383" spans="3:10" ht="12.75">
      <c r="C2383" s="901"/>
      <c r="D2383" s="902"/>
      <c r="E2383" s="901"/>
      <c r="F2383" s="901"/>
      <c r="G2383" s="901"/>
      <c r="H2383" s="901"/>
      <c r="I2383" s="901"/>
      <c r="J2383" s="901"/>
    </row>
    <row r="2384" spans="3:10" ht="12.75">
      <c r="C2384" s="901"/>
      <c r="D2384" s="902"/>
      <c r="E2384" s="901"/>
      <c r="F2384" s="901"/>
      <c r="G2384" s="901"/>
      <c r="H2384" s="901"/>
      <c r="I2384" s="901"/>
      <c r="J2384" s="901"/>
    </row>
    <row r="2385" spans="3:10" ht="12.75">
      <c r="C2385" s="901"/>
      <c r="D2385" s="902"/>
      <c r="E2385" s="901"/>
      <c r="F2385" s="901"/>
      <c r="G2385" s="901"/>
      <c r="H2385" s="901"/>
      <c r="I2385" s="901"/>
      <c r="J2385" s="901"/>
    </row>
    <row r="2386" spans="3:10" ht="12.75">
      <c r="C2386" s="901"/>
      <c r="D2386" s="902"/>
      <c r="E2386" s="901"/>
      <c r="F2386" s="901"/>
      <c r="G2386" s="901"/>
      <c r="H2386" s="901"/>
      <c r="I2386" s="901"/>
      <c r="J2386" s="901"/>
    </row>
    <row r="2387" spans="3:10" ht="12.75">
      <c r="C2387" s="901"/>
      <c r="D2387" s="902"/>
      <c r="E2387" s="901"/>
      <c r="F2387" s="901"/>
      <c r="G2387" s="901"/>
      <c r="H2387" s="901"/>
      <c r="I2387" s="901"/>
      <c r="J2387" s="901"/>
    </row>
    <row r="2388" spans="3:10" ht="12.75">
      <c r="C2388" s="901"/>
      <c r="D2388" s="902"/>
      <c r="E2388" s="901"/>
      <c r="F2388" s="901"/>
      <c r="G2388" s="901"/>
      <c r="H2388" s="901"/>
      <c r="I2388" s="901"/>
      <c r="J2388" s="901"/>
    </row>
    <row r="2389" spans="3:10" ht="12.75">
      <c r="C2389" s="901"/>
      <c r="D2389" s="902"/>
      <c r="E2389" s="901"/>
      <c r="F2389" s="901"/>
      <c r="G2389" s="901"/>
      <c r="H2389" s="901"/>
      <c r="I2389" s="901"/>
      <c r="J2389" s="901"/>
    </row>
    <row r="2390" spans="3:10" ht="12.75">
      <c r="C2390" s="901"/>
      <c r="D2390" s="902"/>
      <c r="E2390" s="901"/>
      <c r="F2390" s="901"/>
      <c r="G2390" s="901"/>
      <c r="H2390" s="901"/>
      <c r="I2390" s="901"/>
      <c r="J2390" s="901"/>
    </row>
    <row r="2391" spans="3:10" ht="12.75">
      <c r="C2391" s="901"/>
      <c r="D2391" s="902"/>
      <c r="E2391" s="901"/>
      <c r="F2391" s="901"/>
      <c r="G2391" s="901"/>
      <c r="H2391" s="901"/>
      <c r="I2391" s="901"/>
      <c r="J2391" s="901"/>
    </row>
    <row r="2392" spans="3:10" ht="12.75">
      <c r="C2392" s="901"/>
      <c r="D2392" s="902"/>
      <c r="E2392" s="901"/>
      <c r="F2392" s="901"/>
      <c r="G2392" s="901"/>
      <c r="H2392" s="901"/>
      <c r="I2392" s="901"/>
      <c r="J2392" s="901"/>
    </row>
    <row r="2393" spans="3:10" ht="12.75">
      <c r="C2393" s="901"/>
      <c r="D2393" s="902"/>
      <c r="E2393" s="901"/>
      <c r="F2393" s="901"/>
      <c r="G2393" s="901"/>
      <c r="H2393" s="901"/>
      <c r="I2393" s="901"/>
      <c r="J2393" s="901"/>
    </row>
    <row r="2394" spans="3:10" ht="12.75">
      <c r="C2394" s="901"/>
      <c r="D2394" s="902"/>
      <c r="E2394" s="901"/>
      <c r="F2394" s="901"/>
      <c r="G2394" s="901"/>
      <c r="H2394" s="901"/>
      <c r="I2394" s="901"/>
      <c r="J2394" s="901"/>
    </row>
    <row r="2395" spans="3:10" ht="12.75">
      <c r="C2395" s="901"/>
      <c r="D2395" s="902"/>
      <c r="E2395" s="901"/>
      <c r="F2395" s="901"/>
      <c r="G2395" s="901"/>
      <c r="H2395" s="901"/>
      <c r="I2395" s="901"/>
      <c r="J2395" s="901"/>
    </row>
    <row r="2396" spans="3:10" ht="12.75">
      <c r="C2396" s="901"/>
      <c r="D2396" s="902"/>
      <c r="E2396" s="901"/>
      <c r="F2396" s="901"/>
      <c r="G2396" s="901"/>
      <c r="H2396" s="901"/>
      <c r="I2396" s="901"/>
      <c r="J2396" s="901"/>
    </row>
    <row r="2397" spans="3:10" ht="12.75">
      <c r="C2397" s="901"/>
      <c r="D2397" s="902"/>
      <c r="E2397" s="901"/>
      <c r="F2397" s="901"/>
      <c r="G2397" s="901"/>
      <c r="H2397" s="901"/>
      <c r="I2397" s="901"/>
      <c r="J2397" s="901"/>
    </row>
    <row r="2398" spans="3:10" ht="12.75">
      <c r="C2398" s="901"/>
      <c r="D2398" s="902"/>
      <c r="E2398" s="901"/>
      <c r="F2398" s="901"/>
      <c r="G2398" s="901"/>
      <c r="H2398" s="901"/>
      <c r="I2398" s="901"/>
      <c r="J2398" s="901"/>
    </row>
    <row r="2399" spans="3:10" ht="12.75">
      <c r="C2399" s="901"/>
      <c r="D2399" s="902"/>
      <c r="E2399" s="901"/>
      <c r="F2399" s="901"/>
      <c r="G2399" s="901"/>
      <c r="H2399" s="901"/>
      <c r="I2399" s="901"/>
      <c r="J2399" s="901"/>
    </row>
    <row r="2400" spans="3:10" ht="12.75">
      <c r="C2400" s="901"/>
      <c r="D2400" s="902"/>
      <c r="E2400" s="901"/>
      <c r="F2400" s="901"/>
      <c r="G2400" s="901"/>
      <c r="H2400" s="901"/>
      <c r="I2400" s="901"/>
      <c r="J2400" s="901"/>
    </row>
    <row r="2401" spans="3:10" ht="12.75">
      <c r="C2401" s="901"/>
      <c r="D2401" s="902"/>
      <c r="E2401" s="901"/>
      <c r="F2401" s="901"/>
      <c r="G2401" s="901"/>
      <c r="H2401" s="901"/>
      <c r="I2401" s="901"/>
      <c r="J2401" s="901"/>
    </row>
    <row r="2402" spans="3:10" ht="12.75">
      <c r="C2402" s="901"/>
      <c r="D2402" s="902"/>
      <c r="E2402" s="901"/>
      <c r="F2402" s="901"/>
      <c r="G2402" s="901"/>
      <c r="H2402" s="901"/>
      <c r="I2402" s="901"/>
      <c r="J2402" s="901"/>
    </row>
    <row r="2403" spans="3:10" ht="12.75">
      <c r="C2403" s="901"/>
      <c r="D2403" s="902"/>
      <c r="E2403" s="901"/>
      <c r="F2403" s="901"/>
      <c r="G2403" s="901"/>
      <c r="H2403" s="901"/>
      <c r="I2403" s="901"/>
      <c r="J2403" s="901"/>
    </row>
    <row r="2404" spans="3:10" ht="12.75">
      <c r="C2404" s="901"/>
      <c r="D2404" s="902"/>
      <c r="E2404" s="901"/>
      <c r="F2404" s="901"/>
      <c r="G2404" s="901"/>
      <c r="H2404" s="901"/>
      <c r="I2404" s="901"/>
      <c r="J2404" s="901"/>
    </row>
    <row r="2405" spans="3:10" ht="12.75">
      <c r="C2405" s="901"/>
      <c r="D2405" s="902"/>
      <c r="E2405" s="901"/>
      <c r="F2405" s="901"/>
      <c r="G2405" s="901"/>
      <c r="H2405" s="901"/>
      <c r="I2405" s="901"/>
      <c r="J2405" s="901"/>
    </row>
    <row r="2406" spans="3:10" ht="12.75">
      <c r="C2406" s="901"/>
      <c r="D2406" s="902"/>
      <c r="E2406" s="901"/>
      <c r="F2406" s="901"/>
      <c r="G2406" s="901"/>
      <c r="H2406" s="901"/>
      <c r="I2406" s="901"/>
      <c r="J2406" s="901"/>
    </row>
    <row r="2407" spans="3:10" ht="12.75">
      <c r="C2407" s="901"/>
      <c r="D2407" s="902"/>
      <c r="E2407" s="901"/>
      <c r="F2407" s="901"/>
      <c r="G2407" s="901"/>
      <c r="H2407" s="901"/>
      <c r="I2407" s="901"/>
      <c r="J2407" s="901"/>
    </row>
    <row r="2408" spans="3:10" ht="12.75">
      <c r="C2408" s="901"/>
      <c r="D2408" s="902"/>
      <c r="E2408" s="901"/>
      <c r="F2408" s="901"/>
      <c r="G2408" s="901"/>
      <c r="H2408" s="901"/>
      <c r="I2408" s="901"/>
      <c r="J2408" s="901"/>
    </row>
    <row r="2409" spans="3:10" ht="12.75">
      <c r="C2409" s="901"/>
      <c r="D2409" s="902"/>
      <c r="E2409" s="901"/>
      <c r="F2409" s="901"/>
      <c r="G2409" s="901"/>
      <c r="H2409" s="901"/>
      <c r="I2409" s="901"/>
      <c r="J2409" s="901"/>
    </row>
    <row r="2410" spans="3:10" ht="12.75">
      <c r="C2410" s="901"/>
      <c r="D2410" s="902"/>
      <c r="E2410" s="901"/>
      <c r="F2410" s="901"/>
      <c r="G2410" s="901"/>
      <c r="H2410" s="901"/>
      <c r="I2410" s="901"/>
      <c r="J2410" s="901"/>
    </row>
    <row r="2411" spans="3:10" ht="12.75">
      <c r="C2411" s="901"/>
      <c r="D2411" s="902"/>
      <c r="E2411" s="901"/>
      <c r="F2411" s="901"/>
      <c r="G2411" s="901"/>
      <c r="H2411" s="901"/>
      <c r="I2411" s="901"/>
      <c r="J2411" s="901"/>
    </row>
    <row r="2412" spans="3:10" ht="12.75">
      <c r="C2412" s="901"/>
      <c r="D2412" s="902"/>
      <c r="E2412" s="901"/>
      <c r="F2412" s="901"/>
      <c r="G2412" s="901"/>
      <c r="H2412" s="901"/>
      <c r="I2412" s="901"/>
      <c r="J2412" s="901"/>
    </row>
    <row r="2413" spans="3:10" ht="12.75">
      <c r="C2413" s="901"/>
      <c r="D2413" s="902"/>
      <c r="E2413" s="901"/>
      <c r="F2413" s="901"/>
      <c r="G2413" s="901"/>
      <c r="H2413" s="901"/>
      <c r="I2413" s="901"/>
      <c r="J2413" s="901"/>
    </row>
    <row r="2414" spans="3:10" ht="12.75">
      <c r="C2414" s="901"/>
      <c r="D2414" s="902"/>
      <c r="E2414" s="901"/>
      <c r="F2414" s="901"/>
      <c r="G2414" s="901"/>
      <c r="H2414" s="901"/>
      <c r="I2414" s="901"/>
      <c r="J2414" s="901"/>
    </row>
    <row r="2415" spans="3:10" ht="12.75">
      <c r="C2415" s="901"/>
      <c r="D2415" s="902"/>
      <c r="E2415" s="901"/>
      <c r="F2415" s="901"/>
      <c r="G2415" s="901"/>
      <c r="H2415" s="901"/>
      <c r="I2415" s="901"/>
      <c r="J2415" s="901"/>
    </row>
    <row r="2416" spans="3:10" ht="12.75">
      <c r="C2416" s="901"/>
      <c r="D2416" s="902"/>
      <c r="E2416" s="901"/>
      <c r="F2416" s="901"/>
      <c r="G2416" s="901"/>
      <c r="H2416" s="901"/>
      <c r="I2416" s="901"/>
      <c r="J2416" s="901"/>
    </row>
    <row r="2417" spans="3:10" ht="12.75">
      <c r="C2417" s="901"/>
      <c r="D2417" s="902"/>
      <c r="E2417" s="901"/>
      <c r="F2417" s="901"/>
      <c r="G2417" s="901"/>
      <c r="H2417" s="901"/>
      <c r="I2417" s="901"/>
      <c r="J2417" s="901"/>
    </row>
    <row r="2418" spans="3:10" ht="12.75">
      <c r="C2418" s="901"/>
      <c r="D2418" s="902"/>
      <c r="E2418" s="901"/>
      <c r="F2418" s="901"/>
      <c r="G2418" s="901"/>
      <c r="H2418" s="901"/>
      <c r="I2418" s="901"/>
      <c r="J2418" s="901"/>
    </row>
    <row r="2419" spans="3:10" ht="12.75">
      <c r="C2419" s="901"/>
      <c r="D2419" s="902"/>
      <c r="E2419" s="901"/>
      <c r="F2419" s="901"/>
      <c r="G2419" s="901"/>
      <c r="H2419" s="901"/>
      <c r="I2419" s="901"/>
      <c r="J2419" s="901"/>
    </row>
    <row r="2420" spans="3:10" ht="12.75">
      <c r="C2420" s="901"/>
      <c r="D2420" s="902"/>
      <c r="E2420" s="901"/>
      <c r="F2420" s="901"/>
      <c r="G2420" s="901"/>
      <c r="H2420" s="901"/>
      <c r="I2420" s="901"/>
      <c r="J2420" s="901"/>
    </row>
    <row r="2421" spans="3:10" ht="12.75">
      <c r="C2421" s="901"/>
      <c r="D2421" s="902"/>
      <c r="E2421" s="901"/>
      <c r="F2421" s="901"/>
      <c r="G2421" s="901"/>
      <c r="H2421" s="901"/>
      <c r="I2421" s="901"/>
      <c r="J2421" s="901"/>
    </row>
    <row r="2422" spans="3:10" ht="12.75">
      <c r="C2422" s="901"/>
      <c r="D2422" s="902"/>
      <c r="E2422" s="901"/>
      <c r="F2422" s="901"/>
      <c r="G2422" s="901"/>
      <c r="H2422" s="901"/>
      <c r="I2422" s="901"/>
      <c r="J2422" s="901"/>
    </row>
    <row r="2423" spans="3:10" ht="12.75">
      <c r="C2423" s="901"/>
      <c r="D2423" s="902"/>
      <c r="E2423" s="901"/>
      <c r="F2423" s="901"/>
      <c r="G2423" s="901"/>
      <c r="H2423" s="901"/>
      <c r="I2423" s="901"/>
      <c r="J2423" s="901"/>
    </row>
    <row r="2424" spans="3:10" ht="12.75">
      <c r="C2424" s="901"/>
      <c r="D2424" s="902"/>
      <c r="E2424" s="901"/>
      <c r="F2424" s="901"/>
      <c r="G2424" s="901"/>
      <c r="H2424" s="901"/>
      <c r="I2424" s="901"/>
      <c r="J2424" s="901"/>
    </row>
    <row r="2425" spans="3:10" ht="12.75">
      <c r="C2425" s="901"/>
      <c r="D2425" s="902"/>
      <c r="E2425" s="901"/>
      <c r="F2425" s="901"/>
      <c r="G2425" s="901"/>
      <c r="H2425" s="901"/>
      <c r="I2425" s="901"/>
      <c r="J2425" s="901"/>
    </row>
    <row r="2426" spans="3:10" ht="12.75">
      <c r="C2426" s="901"/>
      <c r="D2426" s="902"/>
      <c r="E2426" s="901"/>
      <c r="F2426" s="901"/>
      <c r="G2426" s="901"/>
      <c r="H2426" s="901"/>
      <c r="I2426" s="901"/>
      <c r="J2426" s="901"/>
    </row>
    <row r="2427" spans="3:10" ht="12.75">
      <c r="C2427" s="901"/>
      <c r="D2427" s="902"/>
      <c r="E2427" s="901"/>
      <c r="F2427" s="901"/>
      <c r="G2427" s="901"/>
      <c r="H2427" s="901"/>
      <c r="I2427" s="901"/>
      <c r="J2427" s="901"/>
    </row>
    <row r="2428" spans="3:10" ht="12.75">
      <c r="C2428" s="901"/>
      <c r="D2428" s="902"/>
      <c r="E2428" s="901"/>
      <c r="F2428" s="901"/>
      <c r="G2428" s="901"/>
      <c r="H2428" s="901"/>
      <c r="I2428" s="901"/>
      <c r="J2428" s="901"/>
    </row>
    <row r="2429" spans="3:10" ht="12.75">
      <c r="C2429" s="901"/>
      <c r="D2429" s="902"/>
      <c r="E2429" s="901"/>
      <c r="F2429" s="901"/>
      <c r="G2429" s="901"/>
      <c r="H2429" s="901"/>
      <c r="I2429" s="901"/>
      <c r="J2429" s="901"/>
    </row>
    <row r="2430" spans="3:10" ht="12.75">
      <c r="C2430" s="901"/>
      <c r="D2430" s="902"/>
      <c r="E2430" s="901"/>
      <c r="F2430" s="901"/>
      <c r="G2430" s="901"/>
      <c r="H2430" s="901"/>
      <c r="I2430" s="901"/>
      <c r="J2430" s="901"/>
    </row>
    <row r="2431" spans="3:10" ht="12.75">
      <c r="C2431" s="901"/>
      <c r="D2431" s="902"/>
      <c r="E2431" s="901"/>
      <c r="F2431" s="901"/>
      <c r="G2431" s="901"/>
      <c r="H2431" s="901"/>
      <c r="I2431" s="901"/>
      <c r="J2431" s="901"/>
    </row>
    <row r="2432" spans="3:10" ht="12.75">
      <c r="C2432" s="901"/>
      <c r="D2432" s="902"/>
      <c r="E2432" s="901"/>
      <c r="F2432" s="901"/>
      <c r="G2432" s="901"/>
      <c r="H2432" s="901"/>
      <c r="I2432" s="901"/>
      <c r="J2432" s="901"/>
    </row>
    <row r="2433" spans="3:10" ht="12.75">
      <c r="C2433" s="901"/>
      <c r="D2433" s="902"/>
      <c r="E2433" s="901"/>
      <c r="F2433" s="901"/>
      <c r="G2433" s="901"/>
      <c r="H2433" s="901"/>
      <c r="I2433" s="901"/>
      <c r="J2433" s="901"/>
    </row>
    <row r="2434" spans="3:10" ht="12.75">
      <c r="C2434" s="901"/>
      <c r="D2434" s="902"/>
      <c r="E2434" s="901"/>
      <c r="F2434" s="901"/>
      <c r="G2434" s="901"/>
      <c r="H2434" s="901"/>
      <c r="I2434" s="901"/>
      <c r="J2434" s="901"/>
    </row>
    <row r="2435" spans="3:10" ht="12.75">
      <c r="C2435" s="901"/>
      <c r="D2435" s="902"/>
      <c r="E2435" s="901"/>
      <c r="F2435" s="901"/>
      <c r="G2435" s="901"/>
      <c r="H2435" s="901"/>
      <c r="I2435" s="901"/>
      <c r="J2435" s="901"/>
    </row>
    <row r="2436" spans="3:10" ht="12.75">
      <c r="C2436" s="901"/>
      <c r="D2436" s="902"/>
      <c r="E2436" s="901"/>
      <c r="F2436" s="901"/>
      <c r="G2436" s="901"/>
      <c r="H2436" s="901"/>
      <c r="I2436" s="901"/>
      <c r="J2436" s="901"/>
    </row>
    <row r="2437" spans="3:10" ht="12.75">
      <c r="C2437" s="901"/>
      <c r="D2437" s="902"/>
      <c r="E2437" s="901"/>
      <c r="F2437" s="901"/>
      <c r="G2437" s="901"/>
      <c r="H2437" s="901"/>
      <c r="I2437" s="901"/>
      <c r="J2437" s="901"/>
    </row>
    <row r="2438" spans="3:10" ht="12.75">
      <c r="C2438" s="901"/>
      <c r="D2438" s="902"/>
      <c r="E2438" s="901"/>
      <c r="F2438" s="901"/>
      <c r="G2438" s="901"/>
      <c r="H2438" s="901"/>
      <c r="I2438" s="901"/>
      <c r="J2438" s="901"/>
    </row>
    <row r="2439" spans="3:10" ht="12.75">
      <c r="C2439" s="901"/>
      <c r="D2439" s="902"/>
      <c r="E2439" s="901"/>
      <c r="F2439" s="901"/>
      <c r="G2439" s="901"/>
      <c r="H2439" s="901"/>
      <c r="I2439" s="901"/>
      <c r="J2439" s="901"/>
    </row>
    <row r="2440" spans="3:10" ht="12.75">
      <c r="C2440" s="901"/>
      <c r="G2440" s="901"/>
      <c r="H2440" s="901"/>
      <c r="I2440" s="901"/>
      <c r="J2440" s="901"/>
    </row>
    <row r="2441" spans="3:10" ht="12.75">
      <c r="C2441" s="901"/>
      <c r="G2441" s="901"/>
      <c r="H2441" s="901"/>
      <c r="I2441" s="901"/>
      <c r="J2441" s="901"/>
    </row>
    <row r="2442" spans="3:10" ht="12.75">
      <c r="C2442" s="901"/>
      <c r="G2442" s="901"/>
      <c r="H2442" s="901"/>
      <c r="I2442" s="901"/>
      <c r="J2442" s="901"/>
    </row>
    <row r="2443" spans="3:10" ht="12.75">
      <c r="C2443" s="901"/>
      <c r="G2443" s="901"/>
      <c r="H2443" s="901"/>
      <c r="I2443" s="901"/>
      <c r="J2443" s="901"/>
    </row>
    <row r="2444" spans="3:10" ht="12.75">
      <c r="G2444" s="901"/>
      <c r="H2444" s="901"/>
      <c r="I2444" s="901"/>
      <c r="J2444" s="901"/>
    </row>
    <row r="2445" spans="3:10" ht="12.75">
      <c r="G2445" s="901"/>
      <c r="H2445" s="901"/>
      <c r="I2445" s="901"/>
      <c r="J2445" s="901"/>
    </row>
    <row r="2446" spans="3:10" ht="12.75">
      <c r="G2446" s="901"/>
      <c r="H2446" s="901"/>
      <c r="I2446" s="901"/>
      <c r="J2446" s="901"/>
    </row>
    <row r="2447" spans="3:10" ht="12.75">
      <c r="G2447" s="901"/>
      <c r="H2447" s="901"/>
      <c r="I2447" s="901"/>
      <c r="J2447" s="901"/>
    </row>
    <row r="2448" spans="3:10" ht="12.75">
      <c r="G2448" s="901"/>
      <c r="H2448" s="901"/>
      <c r="I2448" s="901"/>
      <c r="J2448" s="901"/>
    </row>
    <row r="2449" spans="7:10" ht="12.75">
      <c r="G2449" s="901"/>
      <c r="H2449" s="901"/>
      <c r="I2449" s="901"/>
      <c r="J2449" s="901"/>
    </row>
    <row r="2450" spans="7:10" ht="12.75">
      <c r="G2450" s="901"/>
      <c r="H2450" s="901"/>
      <c r="I2450" s="901"/>
      <c r="J2450" s="901"/>
    </row>
    <row r="2451" spans="7:10" ht="12.75">
      <c r="G2451" s="901"/>
      <c r="H2451" s="901"/>
      <c r="I2451" s="901"/>
      <c r="J2451" s="901"/>
    </row>
  </sheetData>
  <mergeCells count="11">
    <mergeCell ref="B2:J2"/>
    <mergeCell ref="C4:C6"/>
    <mergeCell ref="H5:I5"/>
    <mergeCell ref="G5:G6"/>
    <mergeCell ref="J5:J6"/>
    <mergeCell ref="D5:D6"/>
    <mergeCell ref="E5:E6"/>
    <mergeCell ref="F5:F6"/>
    <mergeCell ref="B4:B6"/>
    <mergeCell ref="D4:F4"/>
    <mergeCell ref="G4:J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3" manualBreakCount="3">
    <brk id="120" min="1" max="9" man="1"/>
    <brk id="173" min="1" max="9" man="1"/>
    <brk id="224" min="1" max="9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9"/>
  <sheetViews>
    <sheetView topLeftCell="B2" zoomScaleNormal="100" zoomScaleSheetLayoutView="130" workbookViewId="0">
      <pane ySplit="3" topLeftCell="A5" activePane="bottomLeft" state="frozen"/>
      <selection activeCell="B2" sqref="B2"/>
      <selection pane="bottomLeft" activeCell="B4" sqref="B4"/>
    </sheetView>
  </sheetViews>
  <sheetFormatPr defaultRowHeight="11.25"/>
  <cols>
    <col min="1" max="1" width="2.7109375" style="946" hidden="1" customWidth="1"/>
    <col min="2" max="2" width="26.7109375" style="482" customWidth="1"/>
    <col min="3" max="3" width="13.7109375" style="482" customWidth="1"/>
    <col min="4" max="12" width="12.28515625" style="482" customWidth="1"/>
    <col min="13" max="13" width="23.7109375" style="482" hidden="1" customWidth="1"/>
    <col min="14" max="14" width="26.7109375" style="482" customWidth="1"/>
    <col min="15" max="16384" width="9.140625" style="482"/>
  </cols>
  <sheetData>
    <row r="1" spans="1:14" hidden="1">
      <c r="A1" s="946" t="s">
        <v>198</v>
      </c>
      <c r="B1" s="482" t="s">
        <v>383</v>
      </c>
      <c r="C1" s="482">
        <v>1</v>
      </c>
      <c r="D1" s="482">
        <v>1</v>
      </c>
      <c r="E1" s="482">
        <v>0.8</v>
      </c>
      <c r="F1" s="482">
        <v>1</v>
      </c>
      <c r="G1" s="482">
        <v>1</v>
      </c>
      <c r="H1" s="482">
        <v>1</v>
      </c>
      <c r="I1" s="482">
        <v>1</v>
      </c>
      <c r="J1" s="482">
        <v>1.2</v>
      </c>
      <c r="K1" s="482" t="s">
        <v>198</v>
      </c>
      <c r="L1" s="482" t="s">
        <v>198</v>
      </c>
      <c r="M1" s="987" t="s">
        <v>1001</v>
      </c>
      <c r="N1" s="482" t="s">
        <v>383</v>
      </c>
    </row>
    <row r="2" spans="1:14" s="985" customFormat="1" ht="14.25" customHeight="1">
      <c r="A2" s="986" t="s">
        <v>383</v>
      </c>
      <c r="B2" s="1661" t="s">
        <v>1000</v>
      </c>
      <c r="C2" s="1661"/>
      <c r="D2" s="1661"/>
      <c r="E2" s="1661"/>
      <c r="F2" s="1661"/>
      <c r="G2" s="1661"/>
      <c r="H2" s="1663" t="s">
        <v>1018</v>
      </c>
      <c r="I2" s="1663"/>
      <c r="J2" s="1663"/>
      <c r="K2" s="1663"/>
      <c r="L2" s="1663"/>
      <c r="M2" s="1663"/>
      <c r="N2" s="1663"/>
    </row>
    <row r="3" spans="1:14" s="982" customFormat="1" ht="12" customHeight="1">
      <c r="A3" s="615" t="s">
        <v>383</v>
      </c>
      <c r="B3" s="984" t="s">
        <v>999</v>
      </c>
      <c r="M3" s="983" t="s">
        <v>198</v>
      </c>
      <c r="N3" s="711" t="s">
        <v>982</v>
      </c>
    </row>
    <row r="4" spans="1:14" s="469" customFormat="1" ht="45" customHeight="1">
      <c r="A4" s="914" t="s">
        <v>383</v>
      </c>
      <c r="B4" s="981" t="s">
        <v>998</v>
      </c>
      <c r="C4" s="707" t="s">
        <v>348</v>
      </c>
      <c r="D4" s="707" t="s">
        <v>997</v>
      </c>
      <c r="E4" s="707" t="s">
        <v>996</v>
      </c>
      <c r="F4" s="707" t="s">
        <v>995</v>
      </c>
      <c r="G4" s="515" t="s">
        <v>994</v>
      </c>
      <c r="H4" s="677" t="s">
        <v>993</v>
      </c>
      <c r="I4" s="707" t="s">
        <v>992</v>
      </c>
      <c r="J4" s="707" t="s">
        <v>991</v>
      </c>
      <c r="K4" s="707" t="s">
        <v>990</v>
      </c>
      <c r="L4" s="707" t="s">
        <v>989</v>
      </c>
      <c r="M4" s="980" t="s">
        <v>198</v>
      </c>
      <c r="N4" s="979" t="s">
        <v>988</v>
      </c>
    </row>
    <row r="5" spans="1:14" s="953" customFormat="1" ht="15.95" customHeight="1">
      <c r="A5" s="957" t="s">
        <v>396</v>
      </c>
      <c r="B5" s="704" t="s">
        <v>971</v>
      </c>
      <c r="C5" s="948">
        <v>608508303</v>
      </c>
      <c r="D5" s="948">
        <v>16970492</v>
      </c>
      <c r="E5" s="948">
        <v>20909755</v>
      </c>
      <c r="F5" s="948">
        <v>205326541</v>
      </c>
      <c r="G5" s="948">
        <v>54321935</v>
      </c>
      <c r="H5" s="948">
        <v>12387606</v>
      </c>
      <c r="I5" s="948">
        <v>54369687</v>
      </c>
      <c r="J5" s="948">
        <v>52113783</v>
      </c>
      <c r="K5" s="948">
        <v>41799534</v>
      </c>
      <c r="L5" s="978">
        <v>7566657</v>
      </c>
      <c r="M5" s="977">
        <v>34198898</v>
      </c>
      <c r="N5" s="976" t="s">
        <v>971</v>
      </c>
    </row>
    <row r="6" spans="1:14" s="972" customFormat="1" ht="12" customHeight="1">
      <c r="A6" s="975" t="s">
        <v>198</v>
      </c>
      <c r="B6" s="942" t="s">
        <v>970</v>
      </c>
      <c r="C6" s="967">
        <v>11249710</v>
      </c>
      <c r="D6" s="967" t="s">
        <v>198</v>
      </c>
      <c r="E6" s="967" t="s">
        <v>198</v>
      </c>
      <c r="F6" s="967" t="s">
        <v>198</v>
      </c>
      <c r="G6" s="967" t="s">
        <v>198</v>
      </c>
      <c r="H6" s="967" t="s">
        <v>198</v>
      </c>
      <c r="I6" s="967">
        <v>2139689</v>
      </c>
      <c r="J6" s="967">
        <v>158596</v>
      </c>
      <c r="K6" s="967">
        <v>1717438</v>
      </c>
      <c r="L6" s="966" t="s">
        <v>198</v>
      </c>
      <c r="M6" s="974" t="s">
        <v>198</v>
      </c>
      <c r="N6" s="973" t="s">
        <v>970</v>
      </c>
    </row>
    <row r="7" spans="1:14" s="972" customFormat="1" ht="12" customHeight="1">
      <c r="A7" s="975" t="s">
        <v>198</v>
      </c>
      <c r="B7" s="942" t="s">
        <v>969</v>
      </c>
      <c r="C7" s="967">
        <v>982776</v>
      </c>
      <c r="D7" s="967" t="s">
        <v>198</v>
      </c>
      <c r="E7" s="967" t="s">
        <v>198</v>
      </c>
      <c r="F7" s="967" t="s">
        <v>198</v>
      </c>
      <c r="G7" s="967" t="s">
        <v>198</v>
      </c>
      <c r="H7" s="967" t="s">
        <v>198</v>
      </c>
      <c r="I7" s="967" t="s">
        <v>198</v>
      </c>
      <c r="J7" s="967">
        <v>187933</v>
      </c>
      <c r="K7" s="967">
        <v>408692</v>
      </c>
      <c r="L7" s="966" t="s">
        <v>198</v>
      </c>
      <c r="M7" s="974" t="s">
        <v>198</v>
      </c>
      <c r="N7" s="973" t="s">
        <v>969</v>
      </c>
    </row>
    <row r="8" spans="1:14" s="969" customFormat="1" ht="12.95" customHeight="1">
      <c r="A8" s="970" t="s">
        <v>198</v>
      </c>
      <c r="B8" s="477" t="s">
        <v>987</v>
      </c>
      <c r="C8" s="925">
        <v>371339737</v>
      </c>
      <c r="D8" s="925">
        <v>14831561</v>
      </c>
      <c r="E8" s="925">
        <v>15021285</v>
      </c>
      <c r="F8" s="925">
        <v>79419002</v>
      </c>
      <c r="G8" s="925">
        <v>31985345</v>
      </c>
      <c r="H8" s="925">
        <v>8480988</v>
      </c>
      <c r="I8" s="925">
        <v>45435784</v>
      </c>
      <c r="J8" s="925">
        <v>37872755</v>
      </c>
      <c r="K8" s="925">
        <v>36705589</v>
      </c>
      <c r="L8" s="951">
        <v>2257137</v>
      </c>
      <c r="M8" s="517">
        <v>30407259</v>
      </c>
      <c r="N8" s="506" t="s">
        <v>968</v>
      </c>
    </row>
    <row r="9" spans="1:14" s="953" customFormat="1" ht="12.95" customHeight="1">
      <c r="A9" s="957" t="s">
        <v>198</v>
      </c>
      <c r="B9" s="549" t="s">
        <v>967</v>
      </c>
      <c r="C9" s="948">
        <v>220957429</v>
      </c>
      <c r="D9" s="948">
        <v>2940789</v>
      </c>
      <c r="E9" s="948">
        <v>3345286</v>
      </c>
      <c r="F9" s="948">
        <v>12983056</v>
      </c>
      <c r="G9" s="948">
        <v>23670298</v>
      </c>
      <c r="H9" s="948">
        <v>4200907</v>
      </c>
      <c r="I9" s="948">
        <v>38093434</v>
      </c>
      <c r="J9" s="948">
        <v>26387855</v>
      </c>
      <c r="K9" s="948">
        <v>22869672</v>
      </c>
      <c r="L9" s="947">
        <v>1561708</v>
      </c>
      <c r="M9" s="530">
        <v>27514813</v>
      </c>
      <c r="N9" s="700" t="s">
        <v>967</v>
      </c>
    </row>
    <row r="10" spans="1:14" s="953" customFormat="1" ht="18.95" customHeight="1">
      <c r="A10" s="957" t="s">
        <v>198</v>
      </c>
      <c r="B10" s="548" t="s">
        <v>246</v>
      </c>
      <c r="C10" s="948">
        <v>200291756</v>
      </c>
      <c r="D10" s="948">
        <v>2285230</v>
      </c>
      <c r="E10" s="948">
        <v>3290547</v>
      </c>
      <c r="F10" s="948">
        <v>9807874</v>
      </c>
      <c r="G10" s="948">
        <v>23624107</v>
      </c>
      <c r="H10" s="948">
        <v>3910718</v>
      </c>
      <c r="I10" s="948">
        <v>36490670</v>
      </c>
      <c r="J10" s="948">
        <v>23575365</v>
      </c>
      <c r="K10" s="948">
        <v>21925256</v>
      </c>
      <c r="L10" s="947">
        <v>1281608</v>
      </c>
      <c r="M10" s="530" t="s">
        <v>198</v>
      </c>
      <c r="N10" s="699" t="s">
        <v>246</v>
      </c>
    </row>
    <row r="11" spans="1:14" s="953" customFormat="1" ht="11.1" customHeight="1">
      <c r="A11" s="957" t="s">
        <v>198</v>
      </c>
      <c r="B11" s="471" t="s">
        <v>200</v>
      </c>
      <c r="C11" s="925">
        <v>195233</v>
      </c>
      <c r="D11" s="906" t="s">
        <v>198</v>
      </c>
      <c r="E11" s="906" t="s">
        <v>198</v>
      </c>
      <c r="F11" s="906">
        <v>7868</v>
      </c>
      <c r="G11" s="906" t="s">
        <v>198</v>
      </c>
      <c r="H11" s="906" t="s">
        <v>198</v>
      </c>
      <c r="I11" s="906">
        <v>150000</v>
      </c>
      <c r="J11" s="906">
        <v>13552</v>
      </c>
      <c r="K11" s="906" t="s">
        <v>198</v>
      </c>
      <c r="L11" s="955" t="s">
        <v>198</v>
      </c>
      <c r="M11" s="530" t="s">
        <v>198</v>
      </c>
      <c r="N11" s="498" t="s">
        <v>200</v>
      </c>
    </row>
    <row r="12" spans="1:14" s="953" customFormat="1" ht="11.1" customHeight="1">
      <c r="A12" s="957" t="s">
        <v>198</v>
      </c>
      <c r="B12" s="471" t="s">
        <v>201</v>
      </c>
      <c r="C12" s="925">
        <v>5444433</v>
      </c>
      <c r="D12" s="906" t="s">
        <v>198</v>
      </c>
      <c r="E12" s="906" t="s">
        <v>198</v>
      </c>
      <c r="F12" s="906">
        <v>553222</v>
      </c>
      <c r="G12" s="906">
        <v>1232434</v>
      </c>
      <c r="H12" s="906">
        <v>1509</v>
      </c>
      <c r="I12" s="906">
        <v>1465898</v>
      </c>
      <c r="J12" s="906">
        <v>917386</v>
      </c>
      <c r="K12" s="906" t="s">
        <v>198</v>
      </c>
      <c r="L12" s="955">
        <v>7297</v>
      </c>
      <c r="M12" s="530" t="s">
        <v>198</v>
      </c>
      <c r="N12" s="498" t="s">
        <v>201</v>
      </c>
    </row>
    <row r="13" spans="1:14" s="953" customFormat="1" ht="11.1" customHeight="1">
      <c r="A13" s="957" t="s">
        <v>198</v>
      </c>
      <c r="B13" s="471" t="s">
        <v>202</v>
      </c>
      <c r="C13" s="925">
        <v>18420386</v>
      </c>
      <c r="D13" s="906" t="s">
        <v>198</v>
      </c>
      <c r="E13" s="906" t="s">
        <v>198</v>
      </c>
      <c r="F13" s="906">
        <v>587774</v>
      </c>
      <c r="G13" s="906">
        <v>2801946</v>
      </c>
      <c r="H13" s="906">
        <v>1872417</v>
      </c>
      <c r="I13" s="906">
        <v>943028</v>
      </c>
      <c r="J13" s="906">
        <v>226450</v>
      </c>
      <c r="K13" s="906">
        <v>15592</v>
      </c>
      <c r="L13" s="955">
        <v>150375</v>
      </c>
      <c r="M13" s="530" t="s">
        <v>198</v>
      </c>
      <c r="N13" s="498" t="s">
        <v>202</v>
      </c>
    </row>
    <row r="14" spans="1:14" s="953" customFormat="1" ht="11.1" customHeight="1">
      <c r="A14" s="957" t="s">
        <v>198</v>
      </c>
      <c r="B14" s="471" t="s">
        <v>203</v>
      </c>
      <c r="C14" s="925">
        <v>980877</v>
      </c>
      <c r="D14" s="906" t="s">
        <v>198</v>
      </c>
      <c r="E14" s="906" t="s">
        <v>198</v>
      </c>
      <c r="F14" s="906">
        <v>64348</v>
      </c>
      <c r="G14" s="906" t="s">
        <v>198</v>
      </c>
      <c r="H14" s="906">
        <v>65871</v>
      </c>
      <c r="I14" s="906">
        <v>509698</v>
      </c>
      <c r="J14" s="906">
        <v>259112</v>
      </c>
      <c r="K14" s="906" t="s">
        <v>198</v>
      </c>
      <c r="L14" s="955">
        <v>41924</v>
      </c>
      <c r="M14" s="530" t="s">
        <v>198</v>
      </c>
      <c r="N14" s="498" t="s">
        <v>203</v>
      </c>
    </row>
    <row r="15" spans="1:14" s="953" customFormat="1" ht="11.1" customHeight="1">
      <c r="A15" s="957" t="s">
        <v>198</v>
      </c>
      <c r="B15" s="471" t="s">
        <v>204</v>
      </c>
      <c r="C15" s="925">
        <v>23826891</v>
      </c>
      <c r="D15" s="906" t="s">
        <v>198</v>
      </c>
      <c r="E15" s="906" t="s">
        <v>198</v>
      </c>
      <c r="F15" s="906">
        <v>53457</v>
      </c>
      <c r="G15" s="906" t="s">
        <v>198</v>
      </c>
      <c r="H15" s="906">
        <v>994563</v>
      </c>
      <c r="I15" s="906">
        <v>18443757</v>
      </c>
      <c r="J15" s="906">
        <v>212345</v>
      </c>
      <c r="K15" s="906">
        <v>3765633</v>
      </c>
      <c r="L15" s="955">
        <v>55457</v>
      </c>
      <c r="M15" s="530" t="s">
        <v>198</v>
      </c>
      <c r="N15" s="498" t="s">
        <v>204</v>
      </c>
    </row>
    <row r="16" spans="1:14" s="953" customFormat="1" ht="11.1" customHeight="1">
      <c r="A16" s="957" t="s">
        <v>198</v>
      </c>
      <c r="B16" s="471" t="s">
        <v>205</v>
      </c>
      <c r="C16" s="925">
        <v>8799406</v>
      </c>
      <c r="D16" s="906">
        <v>11386</v>
      </c>
      <c r="E16" s="906" t="s">
        <v>198</v>
      </c>
      <c r="F16" s="906">
        <v>1621384</v>
      </c>
      <c r="G16" s="906" t="s">
        <v>198</v>
      </c>
      <c r="H16" s="906" t="s">
        <v>198</v>
      </c>
      <c r="I16" s="906">
        <v>1221602</v>
      </c>
      <c r="J16" s="906">
        <v>4247522</v>
      </c>
      <c r="K16" s="906">
        <v>16696</v>
      </c>
      <c r="L16" s="955">
        <v>3806</v>
      </c>
      <c r="M16" s="530" t="s">
        <v>198</v>
      </c>
      <c r="N16" s="498" t="s">
        <v>205</v>
      </c>
    </row>
    <row r="17" spans="1:14" s="953" customFormat="1" ht="11.1" customHeight="1">
      <c r="A17" s="957" t="s">
        <v>198</v>
      </c>
      <c r="B17" s="471" t="s">
        <v>206</v>
      </c>
      <c r="C17" s="925">
        <v>4398023</v>
      </c>
      <c r="D17" s="906" t="s">
        <v>198</v>
      </c>
      <c r="E17" s="906">
        <v>3260495</v>
      </c>
      <c r="F17" s="906">
        <v>128292</v>
      </c>
      <c r="G17" s="906">
        <v>537439</v>
      </c>
      <c r="H17" s="906">
        <v>8332</v>
      </c>
      <c r="I17" s="906">
        <v>509</v>
      </c>
      <c r="J17" s="906">
        <v>67141</v>
      </c>
      <c r="K17" s="906">
        <v>36223</v>
      </c>
      <c r="L17" s="955">
        <v>4768</v>
      </c>
      <c r="M17" s="530" t="s">
        <v>198</v>
      </c>
      <c r="N17" s="498" t="s">
        <v>206</v>
      </c>
    </row>
    <row r="18" spans="1:14" s="953" customFormat="1" ht="11.1" customHeight="1">
      <c r="A18" s="957" t="s">
        <v>198</v>
      </c>
      <c r="B18" s="471" t="s">
        <v>207</v>
      </c>
      <c r="C18" s="925">
        <v>450436</v>
      </c>
      <c r="D18" s="906" t="s">
        <v>198</v>
      </c>
      <c r="E18" s="906" t="s">
        <v>198</v>
      </c>
      <c r="F18" s="906">
        <v>120631</v>
      </c>
      <c r="G18" s="906" t="s">
        <v>198</v>
      </c>
      <c r="H18" s="906">
        <v>12851</v>
      </c>
      <c r="I18" s="906">
        <v>12353</v>
      </c>
      <c r="J18" s="906">
        <v>99434</v>
      </c>
      <c r="K18" s="906">
        <v>514</v>
      </c>
      <c r="L18" s="955" t="s">
        <v>198</v>
      </c>
      <c r="M18" s="530" t="s">
        <v>198</v>
      </c>
      <c r="N18" s="498" t="s">
        <v>207</v>
      </c>
    </row>
    <row r="19" spans="1:14" s="953" customFormat="1" ht="11.1" customHeight="1">
      <c r="A19" s="957" t="s">
        <v>198</v>
      </c>
      <c r="B19" s="471" t="s">
        <v>208</v>
      </c>
      <c r="C19" s="925">
        <v>50106037</v>
      </c>
      <c r="D19" s="906">
        <v>733870</v>
      </c>
      <c r="E19" s="906" t="s">
        <v>198</v>
      </c>
      <c r="F19" s="906">
        <v>1525495</v>
      </c>
      <c r="G19" s="906">
        <v>1950431</v>
      </c>
      <c r="H19" s="906">
        <v>17651</v>
      </c>
      <c r="I19" s="906">
        <v>5802556</v>
      </c>
      <c r="J19" s="906">
        <v>10557344</v>
      </c>
      <c r="K19" s="906">
        <v>645810</v>
      </c>
      <c r="L19" s="955">
        <v>748584</v>
      </c>
      <c r="M19" s="530" t="s">
        <v>198</v>
      </c>
      <c r="N19" s="498" t="s">
        <v>208</v>
      </c>
    </row>
    <row r="20" spans="1:14" s="953" customFormat="1" ht="11.1" customHeight="1">
      <c r="A20" s="957" t="s">
        <v>198</v>
      </c>
      <c r="B20" s="471" t="s">
        <v>209</v>
      </c>
      <c r="C20" s="925">
        <v>13131171</v>
      </c>
      <c r="D20" s="906">
        <v>63829</v>
      </c>
      <c r="E20" s="906" t="s">
        <v>198</v>
      </c>
      <c r="F20" s="906">
        <v>193788</v>
      </c>
      <c r="G20" s="906">
        <v>12348980</v>
      </c>
      <c r="H20" s="906">
        <v>265112</v>
      </c>
      <c r="I20" s="906">
        <v>145861</v>
      </c>
      <c r="J20" s="906">
        <v>32876</v>
      </c>
      <c r="K20" s="906">
        <v>2832</v>
      </c>
      <c r="L20" s="955" t="s">
        <v>198</v>
      </c>
      <c r="M20" s="530" t="s">
        <v>198</v>
      </c>
      <c r="N20" s="498" t="s">
        <v>209</v>
      </c>
    </row>
    <row r="21" spans="1:14" s="953" customFormat="1" ht="11.1" customHeight="1">
      <c r="A21" s="957" t="s">
        <v>198</v>
      </c>
      <c r="B21" s="471" t="s">
        <v>210</v>
      </c>
      <c r="C21" s="925">
        <v>20019909</v>
      </c>
      <c r="D21" s="906">
        <v>1317359</v>
      </c>
      <c r="E21" s="906">
        <v>30052</v>
      </c>
      <c r="F21" s="906">
        <v>1790564</v>
      </c>
      <c r="G21" s="906" t="s">
        <v>198</v>
      </c>
      <c r="H21" s="906" t="s">
        <v>198</v>
      </c>
      <c r="I21" s="906">
        <v>754920</v>
      </c>
      <c r="J21" s="906">
        <v>1574516</v>
      </c>
      <c r="K21" s="906">
        <v>488072</v>
      </c>
      <c r="L21" s="955">
        <v>18817</v>
      </c>
      <c r="M21" s="530" t="s">
        <v>198</v>
      </c>
      <c r="N21" s="498" t="s">
        <v>210</v>
      </c>
    </row>
    <row r="22" spans="1:14" s="953" customFormat="1" ht="11.1" customHeight="1">
      <c r="A22" s="957" t="s">
        <v>198</v>
      </c>
      <c r="B22" s="471" t="s">
        <v>211</v>
      </c>
      <c r="C22" s="925">
        <v>2576063</v>
      </c>
      <c r="D22" s="906">
        <v>648</v>
      </c>
      <c r="E22" s="906" t="s">
        <v>198</v>
      </c>
      <c r="F22" s="906">
        <v>516373</v>
      </c>
      <c r="G22" s="906" t="s">
        <v>198</v>
      </c>
      <c r="H22" s="906" t="s">
        <v>198</v>
      </c>
      <c r="I22" s="906">
        <v>899000</v>
      </c>
      <c r="J22" s="906">
        <v>616530</v>
      </c>
      <c r="K22" s="906" t="s">
        <v>198</v>
      </c>
      <c r="L22" s="955" t="s">
        <v>198</v>
      </c>
      <c r="M22" s="530" t="s">
        <v>198</v>
      </c>
      <c r="N22" s="498" t="s">
        <v>211</v>
      </c>
    </row>
    <row r="23" spans="1:14" s="953" customFormat="1" ht="11.1" customHeight="1">
      <c r="A23" s="957" t="s">
        <v>198</v>
      </c>
      <c r="B23" s="471" t="s">
        <v>212</v>
      </c>
      <c r="C23" s="925">
        <v>20734650</v>
      </c>
      <c r="D23" s="906" t="s">
        <v>198</v>
      </c>
      <c r="E23" s="906" t="s">
        <v>198</v>
      </c>
      <c r="F23" s="906">
        <v>434552</v>
      </c>
      <c r="G23" s="906">
        <v>4752877</v>
      </c>
      <c r="H23" s="906">
        <v>29673</v>
      </c>
      <c r="I23" s="906">
        <v>923141</v>
      </c>
      <c r="J23" s="906">
        <v>354395</v>
      </c>
      <c r="K23" s="906">
        <v>3688196</v>
      </c>
      <c r="L23" s="955">
        <v>197951</v>
      </c>
      <c r="M23" s="530" t="s">
        <v>198</v>
      </c>
      <c r="N23" s="498" t="s">
        <v>212</v>
      </c>
    </row>
    <row r="24" spans="1:14" s="953" customFormat="1" ht="11.1" customHeight="1">
      <c r="A24" s="957" t="s">
        <v>198</v>
      </c>
      <c r="B24" s="471" t="s">
        <v>213</v>
      </c>
      <c r="C24" s="925">
        <v>395376</v>
      </c>
      <c r="D24" s="906" t="s">
        <v>198</v>
      </c>
      <c r="E24" s="906" t="s">
        <v>198</v>
      </c>
      <c r="F24" s="906" t="s">
        <v>198</v>
      </c>
      <c r="G24" s="906" t="s">
        <v>198</v>
      </c>
      <c r="H24" s="906" t="s">
        <v>198</v>
      </c>
      <c r="I24" s="906">
        <v>80000</v>
      </c>
      <c r="J24" s="906">
        <v>192863</v>
      </c>
      <c r="K24" s="906" t="s">
        <v>198</v>
      </c>
      <c r="L24" s="955" t="s">
        <v>198</v>
      </c>
      <c r="M24" s="530" t="s">
        <v>198</v>
      </c>
      <c r="N24" s="498" t="s">
        <v>213</v>
      </c>
    </row>
    <row r="25" spans="1:14" s="953" customFormat="1" ht="11.1" customHeight="1">
      <c r="A25" s="957" t="s">
        <v>198</v>
      </c>
      <c r="B25" s="471" t="s">
        <v>214</v>
      </c>
      <c r="C25" s="925">
        <v>17205453</v>
      </c>
      <c r="D25" s="906" t="s">
        <v>198</v>
      </c>
      <c r="E25" s="906" t="s">
        <v>198</v>
      </c>
      <c r="F25" s="906">
        <v>205374</v>
      </c>
      <c r="G25" s="906" t="s">
        <v>198</v>
      </c>
      <c r="H25" s="906">
        <v>33574</v>
      </c>
      <c r="I25" s="906">
        <v>313651</v>
      </c>
      <c r="J25" s="906">
        <v>1004452</v>
      </c>
      <c r="K25" s="906">
        <v>11091121</v>
      </c>
      <c r="L25" s="955">
        <v>46606</v>
      </c>
      <c r="M25" s="530" t="s">
        <v>198</v>
      </c>
      <c r="N25" s="498" t="s">
        <v>214</v>
      </c>
    </row>
    <row r="26" spans="1:14" s="953" customFormat="1" ht="11.1" customHeight="1">
      <c r="A26" s="957" t="s">
        <v>198</v>
      </c>
      <c r="B26" s="471" t="s">
        <v>215</v>
      </c>
      <c r="C26" s="925">
        <v>5771704</v>
      </c>
      <c r="D26" s="906">
        <v>158138</v>
      </c>
      <c r="E26" s="906" t="s">
        <v>198</v>
      </c>
      <c r="F26" s="906">
        <v>875488</v>
      </c>
      <c r="G26" s="906" t="s">
        <v>198</v>
      </c>
      <c r="H26" s="906">
        <v>11453</v>
      </c>
      <c r="I26" s="906" t="s">
        <v>198</v>
      </c>
      <c r="J26" s="906">
        <v>2583894</v>
      </c>
      <c r="K26" s="906">
        <v>2135664</v>
      </c>
      <c r="L26" s="955">
        <v>251</v>
      </c>
      <c r="M26" s="530" t="s">
        <v>198</v>
      </c>
      <c r="N26" s="498" t="s">
        <v>215</v>
      </c>
    </row>
    <row r="27" spans="1:14" s="953" customFormat="1" ht="11.1" customHeight="1">
      <c r="A27" s="957" t="s">
        <v>198</v>
      </c>
      <c r="B27" s="471" t="s">
        <v>216</v>
      </c>
      <c r="C27" s="925">
        <v>7835708</v>
      </c>
      <c r="D27" s="906" t="s">
        <v>198</v>
      </c>
      <c r="E27" s="906" t="s">
        <v>198</v>
      </c>
      <c r="F27" s="906">
        <v>1129264</v>
      </c>
      <c r="G27" s="906" t="s">
        <v>198</v>
      </c>
      <c r="H27" s="906">
        <v>597712</v>
      </c>
      <c r="I27" s="906">
        <v>4824696</v>
      </c>
      <c r="J27" s="906">
        <v>615553</v>
      </c>
      <c r="K27" s="906">
        <v>38903</v>
      </c>
      <c r="L27" s="955">
        <v>5772</v>
      </c>
      <c r="M27" s="530" t="s">
        <v>198</v>
      </c>
      <c r="N27" s="498" t="s">
        <v>216</v>
      </c>
    </row>
    <row r="28" spans="1:14" s="953" customFormat="1" ht="12.95" customHeight="1">
      <c r="A28" s="957" t="s">
        <v>198</v>
      </c>
      <c r="B28" s="549" t="s">
        <v>966</v>
      </c>
      <c r="C28" s="948">
        <v>150382309</v>
      </c>
      <c r="D28" s="948">
        <v>11890772</v>
      </c>
      <c r="E28" s="948">
        <v>11675999</v>
      </c>
      <c r="F28" s="948">
        <v>66435946</v>
      </c>
      <c r="G28" s="948">
        <v>8315047</v>
      </c>
      <c r="H28" s="948">
        <v>4280080</v>
      </c>
      <c r="I28" s="948">
        <v>7342350</v>
      </c>
      <c r="J28" s="948">
        <v>11484900</v>
      </c>
      <c r="K28" s="948">
        <v>13835918</v>
      </c>
      <c r="L28" s="947">
        <v>695429</v>
      </c>
      <c r="M28" s="530" t="s">
        <v>198</v>
      </c>
      <c r="N28" s="700" t="s">
        <v>966</v>
      </c>
    </row>
    <row r="29" spans="1:14" s="953" customFormat="1" ht="12.95" customHeight="1">
      <c r="A29" s="957" t="s">
        <v>198</v>
      </c>
      <c r="B29" s="548" t="s">
        <v>127</v>
      </c>
      <c r="C29" s="948">
        <v>6234095</v>
      </c>
      <c r="D29" s="948">
        <v>1158169</v>
      </c>
      <c r="E29" s="948" t="s">
        <v>198</v>
      </c>
      <c r="F29" s="948">
        <v>3709072</v>
      </c>
      <c r="G29" s="948">
        <v>340977</v>
      </c>
      <c r="H29" s="948">
        <v>129119</v>
      </c>
      <c r="I29" s="948">
        <v>157373</v>
      </c>
      <c r="J29" s="948">
        <v>201255</v>
      </c>
      <c r="K29" s="948">
        <v>111469</v>
      </c>
      <c r="L29" s="947">
        <v>10305</v>
      </c>
      <c r="M29" s="530" t="s">
        <v>198</v>
      </c>
      <c r="N29" s="699" t="s">
        <v>127</v>
      </c>
    </row>
    <row r="30" spans="1:14" s="953" customFormat="1" ht="11.1" customHeight="1">
      <c r="A30" s="957" t="s">
        <v>198</v>
      </c>
      <c r="B30" s="471" t="s">
        <v>20</v>
      </c>
      <c r="C30" s="925">
        <v>1326731</v>
      </c>
      <c r="D30" s="906">
        <v>94688</v>
      </c>
      <c r="E30" s="906" t="s">
        <v>198</v>
      </c>
      <c r="F30" s="906">
        <v>974492</v>
      </c>
      <c r="G30" s="906">
        <v>32782</v>
      </c>
      <c r="H30" s="906">
        <v>12580</v>
      </c>
      <c r="I30" s="906" t="s">
        <v>198</v>
      </c>
      <c r="J30" s="906">
        <v>21983</v>
      </c>
      <c r="K30" s="906" t="s">
        <v>198</v>
      </c>
      <c r="L30" s="955" t="s">
        <v>198</v>
      </c>
      <c r="M30" s="530" t="s">
        <v>198</v>
      </c>
      <c r="N30" s="498" t="s">
        <v>20</v>
      </c>
    </row>
    <row r="31" spans="1:14" s="953" customFormat="1" ht="11.1" customHeight="1">
      <c r="A31" s="957" t="s">
        <v>198</v>
      </c>
      <c r="B31" s="471" t="s">
        <v>21</v>
      </c>
      <c r="C31" s="925">
        <v>3034787</v>
      </c>
      <c r="D31" s="906">
        <v>526168</v>
      </c>
      <c r="E31" s="906" t="s">
        <v>198</v>
      </c>
      <c r="F31" s="906">
        <v>2089326</v>
      </c>
      <c r="G31" s="906" t="s">
        <v>198</v>
      </c>
      <c r="H31" s="906">
        <v>92054</v>
      </c>
      <c r="I31" s="906">
        <v>57113</v>
      </c>
      <c r="J31" s="906">
        <v>99146</v>
      </c>
      <c r="K31" s="906">
        <v>108686</v>
      </c>
      <c r="L31" s="955" t="s">
        <v>198</v>
      </c>
      <c r="M31" s="530" t="s">
        <v>198</v>
      </c>
      <c r="N31" s="498" t="s">
        <v>21</v>
      </c>
    </row>
    <row r="32" spans="1:14" s="953" customFormat="1" ht="11.1" customHeight="1">
      <c r="A32" s="957" t="s">
        <v>198</v>
      </c>
      <c r="B32" s="471" t="s">
        <v>22</v>
      </c>
      <c r="C32" s="925">
        <v>264052</v>
      </c>
      <c r="D32" s="906">
        <v>138626</v>
      </c>
      <c r="E32" s="906" t="s">
        <v>198</v>
      </c>
      <c r="F32" s="906">
        <v>15896</v>
      </c>
      <c r="G32" s="906">
        <v>26225</v>
      </c>
      <c r="H32" s="906" t="s">
        <v>198</v>
      </c>
      <c r="I32" s="906" t="s">
        <v>198</v>
      </c>
      <c r="J32" s="906">
        <v>29202</v>
      </c>
      <c r="K32" s="906" t="s">
        <v>198</v>
      </c>
      <c r="L32" s="955" t="s">
        <v>198</v>
      </c>
      <c r="M32" s="530" t="s">
        <v>198</v>
      </c>
      <c r="N32" s="498" t="s">
        <v>22</v>
      </c>
    </row>
    <row r="33" spans="1:14" s="953" customFormat="1" ht="11.1" customHeight="1">
      <c r="A33" s="957" t="s">
        <v>198</v>
      </c>
      <c r="B33" s="471" t="s">
        <v>217</v>
      </c>
      <c r="C33" s="925">
        <v>1608525</v>
      </c>
      <c r="D33" s="906">
        <v>398687</v>
      </c>
      <c r="E33" s="906" t="s">
        <v>198</v>
      </c>
      <c r="F33" s="906">
        <v>629358</v>
      </c>
      <c r="G33" s="906">
        <v>281970</v>
      </c>
      <c r="H33" s="906">
        <v>24485</v>
      </c>
      <c r="I33" s="906">
        <v>100260</v>
      </c>
      <c r="J33" s="906">
        <v>50924</v>
      </c>
      <c r="K33" s="906">
        <v>2783</v>
      </c>
      <c r="L33" s="955">
        <v>10305</v>
      </c>
      <c r="M33" s="530" t="s">
        <v>198</v>
      </c>
      <c r="N33" s="498" t="s">
        <v>217</v>
      </c>
    </row>
    <row r="34" spans="1:14" s="953" customFormat="1" ht="12.95" customHeight="1">
      <c r="A34" s="957" t="s">
        <v>198</v>
      </c>
      <c r="B34" s="548" t="s">
        <v>128</v>
      </c>
      <c r="C34" s="948">
        <v>37042186</v>
      </c>
      <c r="D34" s="948">
        <v>1338276</v>
      </c>
      <c r="E34" s="948">
        <v>15729</v>
      </c>
      <c r="F34" s="948">
        <v>31587151</v>
      </c>
      <c r="G34" s="948">
        <v>744792</v>
      </c>
      <c r="H34" s="948">
        <v>428386</v>
      </c>
      <c r="I34" s="948">
        <v>893194</v>
      </c>
      <c r="J34" s="948">
        <v>236281</v>
      </c>
      <c r="K34" s="948">
        <v>252850</v>
      </c>
      <c r="L34" s="947">
        <v>50480</v>
      </c>
      <c r="M34" s="530" t="s">
        <v>198</v>
      </c>
      <c r="N34" s="699" t="s">
        <v>128</v>
      </c>
    </row>
    <row r="35" spans="1:14" s="953" customFormat="1" ht="11.1" customHeight="1">
      <c r="A35" s="957" t="s">
        <v>198</v>
      </c>
      <c r="B35" s="471" t="s">
        <v>13</v>
      </c>
      <c r="C35" s="925">
        <v>267717</v>
      </c>
      <c r="D35" s="906">
        <v>51765</v>
      </c>
      <c r="E35" s="906" t="s">
        <v>198</v>
      </c>
      <c r="F35" s="906">
        <v>136642</v>
      </c>
      <c r="G35" s="906">
        <v>30032</v>
      </c>
      <c r="H35" s="906" t="s">
        <v>198</v>
      </c>
      <c r="I35" s="906" t="s">
        <v>198</v>
      </c>
      <c r="J35" s="906">
        <v>29458</v>
      </c>
      <c r="K35" s="906" t="s">
        <v>198</v>
      </c>
      <c r="L35" s="955">
        <v>4914</v>
      </c>
      <c r="M35" s="530" t="s">
        <v>198</v>
      </c>
      <c r="N35" s="498" t="s">
        <v>13</v>
      </c>
    </row>
    <row r="36" spans="1:14" s="953" customFormat="1" ht="11.1" customHeight="1">
      <c r="A36" s="957" t="s">
        <v>198</v>
      </c>
      <c r="B36" s="471" t="s">
        <v>14</v>
      </c>
      <c r="C36" s="925">
        <v>210079</v>
      </c>
      <c r="D36" s="906">
        <v>65941</v>
      </c>
      <c r="E36" s="906" t="s">
        <v>198</v>
      </c>
      <c r="F36" s="906" t="s">
        <v>198</v>
      </c>
      <c r="G36" s="906">
        <v>30032</v>
      </c>
      <c r="H36" s="906" t="s">
        <v>198</v>
      </c>
      <c r="I36" s="906">
        <v>77381</v>
      </c>
      <c r="J36" s="906">
        <v>16251</v>
      </c>
      <c r="K36" s="906" t="s">
        <v>198</v>
      </c>
      <c r="L36" s="955" t="s">
        <v>198</v>
      </c>
      <c r="M36" s="530" t="s">
        <v>198</v>
      </c>
      <c r="N36" s="498" t="s">
        <v>14</v>
      </c>
    </row>
    <row r="37" spans="1:14" s="953" customFormat="1" ht="11.1" customHeight="1">
      <c r="A37" s="957" t="s">
        <v>198</v>
      </c>
      <c r="B37" s="471" t="s">
        <v>15</v>
      </c>
      <c r="C37" s="925">
        <v>3211278</v>
      </c>
      <c r="D37" s="906">
        <v>111419</v>
      </c>
      <c r="E37" s="906" t="s">
        <v>198</v>
      </c>
      <c r="F37" s="906">
        <v>1704380</v>
      </c>
      <c r="G37" s="906">
        <v>112717</v>
      </c>
      <c r="H37" s="906">
        <v>136536</v>
      </c>
      <c r="I37" s="906">
        <v>39299</v>
      </c>
      <c r="J37" s="906">
        <v>65786</v>
      </c>
      <c r="K37" s="906" t="s">
        <v>198</v>
      </c>
      <c r="L37" s="955">
        <v>45566</v>
      </c>
      <c r="M37" s="530" t="s">
        <v>198</v>
      </c>
      <c r="N37" s="498" t="s">
        <v>15</v>
      </c>
    </row>
    <row r="38" spans="1:14" s="953" customFormat="1" ht="11.1" customHeight="1">
      <c r="A38" s="957" t="s">
        <v>198</v>
      </c>
      <c r="B38" s="471" t="s">
        <v>16</v>
      </c>
      <c r="C38" s="925">
        <v>216535</v>
      </c>
      <c r="D38" s="906">
        <v>72066</v>
      </c>
      <c r="E38" s="906" t="s">
        <v>198</v>
      </c>
      <c r="F38" s="906">
        <v>39618</v>
      </c>
      <c r="G38" s="906" t="s">
        <v>198</v>
      </c>
      <c r="H38" s="906">
        <v>7273</v>
      </c>
      <c r="I38" s="906" t="s">
        <v>198</v>
      </c>
      <c r="J38" s="906" t="s">
        <v>198</v>
      </c>
      <c r="K38" s="906" t="s">
        <v>198</v>
      </c>
      <c r="L38" s="955" t="s">
        <v>198</v>
      </c>
      <c r="M38" s="530" t="s">
        <v>198</v>
      </c>
      <c r="N38" s="498" t="s">
        <v>16</v>
      </c>
    </row>
    <row r="39" spans="1:14" s="953" customFormat="1" ht="11.1" customHeight="1">
      <c r="A39" s="957" t="s">
        <v>198</v>
      </c>
      <c r="B39" s="471" t="s">
        <v>17</v>
      </c>
      <c r="C39" s="925">
        <v>676314</v>
      </c>
      <c r="D39" s="906">
        <v>244272</v>
      </c>
      <c r="E39" s="906">
        <v>15729</v>
      </c>
      <c r="F39" s="906">
        <v>268793</v>
      </c>
      <c r="G39" s="906">
        <v>33777</v>
      </c>
      <c r="H39" s="906">
        <v>25777</v>
      </c>
      <c r="I39" s="906">
        <v>236</v>
      </c>
      <c r="J39" s="906">
        <v>11314</v>
      </c>
      <c r="K39" s="906" t="s">
        <v>198</v>
      </c>
      <c r="L39" s="955" t="s">
        <v>198</v>
      </c>
      <c r="M39" s="530" t="s">
        <v>198</v>
      </c>
      <c r="N39" s="498" t="s">
        <v>17</v>
      </c>
    </row>
    <row r="40" spans="1:14" s="953" customFormat="1" ht="11.1" customHeight="1">
      <c r="A40" s="957" t="s">
        <v>198</v>
      </c>
      <c r="B40" s="471" t="s">
        <v>18</v>
      </c>
      <c r="C40" s="925">
        <v>85193</v>
      </c>
      <c r="D40" s="906">
        <v>56479</v>
      </c>
      <c r="E40" s="906" t="s">
        <v>198</v>
      </c>
      <c r="F40" s="906">
        <v>26424</v>
      </c>
      <c r="G40" s="906" t="s">
        <v>198</v>
      </c>
      <c r="H40" s="906" t="s">
        <v>198</v>
      </c>
      <c r="I40" s="906" t="s">
        <v>198</v>
      </c>
      <c r="J40" s="906">
        <v>380</v>
      </c>
      <c r="K40" s="906" t="s">
        <v>198</v>
      </c>
      <c r="L40" s="955" t="s">
        <v>198</v>
      </c>
      <c r="M40" s="530" t="s">
        <v>198</v>
      </c>
      <c r="N40" s="498" t="s">
        <v>18</v>
      </c>
    </row>
    <row r="41" spans="1:14" s="953" customFormat="1" ht="11.1" customHeight="1">
      <c r="A41" s="957" t="s">
        <v>198</v>
      </c>
      <c r="B41" s="471" t="s">
        <v>218</v>
      </c>
      <c r="C41" s="925">
        <v>32314329</v>
      </c>
      <c r="D41" s="906">
        <v>703794</v>
      </c>
      <c r="E41" s="906" t="s">
        <v>198</v>
      </c>
      <c r="F41" s="906">
        <v>29407787</v>
      </c>
      <c r="G41" s="906">
        <v>538234</v>
      </c>
      <c r="H41" s="906">
        <v>258800</v>
      </c>
      <c r="I41" s="906">
        <v>776278</v>
      </c>
      <c r="J41" s="906">
        <v>112122</v>
      </c>
      <c r="K41" s="906">
        <v>252850</v>
      </c>
      <c r="L41" s="955" t="s">
        <v>198</v>
      </c>
      <c r="M41" s="530" t="s">
        <v>198</v>
      </c>
      <c r="N41" s="498" t="s">
        <v>218</v>
      </c>
    </row>
    <row r="42" spans="1:14" s="953" customFormat="1" ht="11.1" customHeight="1">
      <c r="A42" s="957" t="s">
        <v>198</v>
      </c>
      <c r="B42" s="471" t="s">
        <v>19</v>
      </c>
      <c r="C42" s="925">
        <v>60741</v>
      </c>
      <c r="D42" s="906">
        <v>32540</v>
      </c>
      <c r="E42" s="906" t="s">
        <v>198</v>
      </c>
      <c r="F42" s="906">
        <v>3507</v>
      </c>
      <c r="G42" s="906" t="s">
        <v>198</v>
      </c>
      <c r="H42" s="906" t="s">
        <v>198</v>
      </c>
      <c r="I42" s="906" t="s">
        <v>198</v>
      </c>
      <c r="J42" s="906">
        <v>970</v>
      </c>
      <c r="K42" s="906" t="s">
        <v>198</v>
      </c>
      <c r="L42" s="955" t="s">
        <v>198</v>
      </c>
      <c r="M42" s="530" t="s">
        <v>198</v>
      </c>
      <c r="N42" s="498" t="s">
        <v>19</v>
      </c>
    </row>
    <row r="43" spans="1:14" s="953" customFormat="1" ht="12.95" customHeight="1">
      <c r="A43" s="957" t="s">
        <v>198</v>
      </c>
      <c r="B43" s="548" t="s">
        <v>129</v>
      </c>
      <c r="C43" s="948">
        <v>59862549</v>
      </c>
      <c r="D43" s="948">
        <v>2523011</v>
      </c>
      <c r="E43" s="948">
        <v>11660270</v>
      </c>
      <c r="F43" s="948">
        <v>9279404</v>
      </c>
      <c r="G43" s="948">
        <v>4848290</v>
      </c>
      <c r="H43" s="948">
        <v>2184987</v>
      </c>
      <c r="I43" s="948">
        <v>3060911</v>
      </c>
      <c r="J43" s="948">
        <v>7035843</v>
      </c>
      <c r="K43" s="948">
        <v>11401158</v>
      </c>
      <c r="L43" s="947">
        <v>51747</v>
      </c>
      <c r="M43" s="530" t="s">
        <v>198</v>
      </c>
      <c r="N43" s="699" t="s">
        <v>129</v>
      </c>
    </row>
    <row r="44" spans="1:14" s="963" customFormat="1" ht="11.1" customHeight="1">
      <c r="A44" s="968" t="s">
        <v>198</v>
      </c>
      <c r="B44" s="547" t="s">
        <v>193</v>
      </c>
      <c r="C44" s="967">
        <v>49384507</v>
      </c>
      <c r="D44" s="967">
        <v>358517</v>
      </c>
      <c r="E44" s="967">
        <v>11660270</v>
      </c>
      <c r="F44" s="967">
        <v>3279177</v>
      </c>
      <c r="G44" s="967">
        <v>4255778</v>
      </c>
      <c r="H44" s="967">
        <v>1876508</v>
      </c>
      <c r="I44" s="967">
        <v>2888736</v>
      </c>
      <c r="J44" s="967">
        <v>6573892</v>
      </c>
      <c r="K44" s="967">
        <v>11333922</v>
      </c>
      <c r="L44" s="966">
        <v>51412</v>
      </c>
      <c r="M44" s="971" t="e">
        <f>M46+M45</f>
        <v>#VALUE!</v>
      </c>
      <c r="N44" s="698" t="s">
        <v>193</v>
      </c>
    </row>
    <row r="45" spans="1:14" s="953" customFormat="1" ht="11.1" customHeight="1">
      <c r="A45" s="957" t="s">
        <v>198</v>
      </c>
      <c r="B45" s="473" t="s">
        <v>163</v>
      </c>
      <c r="C45" s="925">
        <v>48723848</v>
      </c>
      <c r="D45" s="906">
        <v>349319</v>
      </c>
      <c r="E45" s="906">
        <v>11623926</v>
      </c>
      <c r="F45" s="906">
        <v>3232961</v>
      </c>
      <c r="G45" s="906">
        <v>4255778</v>
      </c>
      <c r="H45" s="906">
        <v>1804756</v>
      </c>
      <c r="I45" s="906">
        <v>2887758</v>
      </c>
      <c r="J45" s="906">
        <v>6435837</v>
      </c>
      <c r="K45" s="906">
        <v>11333922</v>
      </c>
      <c r="L45" s="955">
        <v>51412</v>
      </c>
      <c r="M45" s="530" t="s">
        <v>198</v>
      </c>
      <c r="N45" s="502" t="s">
        <v>163</v>
      </c>
    </row>
    <row r="46" spans="1:14" s="953" customFormat="1" ht="11.1" customHeight="1">
      <c r="A46" s="957" t="s">
        <v>198</v>
      </c>
      <c r="B46" s="473" t="s">
        <v>164</v>
      </c>
      <c r="C46" s="925">
        <v>660659</v>
      </c>
      <c r="D46" s="906">
        <v>9198</v>
      </c>
      <c r="E46" s="906">
        <v>36344</v>
      </c>
      <c r="F46" s="906">
        <v>46216</v>
      </c>
      <c r="G46" s="906" t="s">
        <v>198</v>
      </c>
      <c r="H46" s="906">
        <v>71752</v>
      </c>
      <c r="I46" s="906">
        <v>978</v>
      </c>
      <c r="J46" s="906">
        <v>138055</v>
      </c>
      <c r="K46" s="906" t="s">
        <v>198</v>
      </c>
      <c r="L46" s="955" t="s">
        <v>198</v>
      </c>
      <c r="M46" s="530" t="s">
        <v>198</v>
      </c>
      <c r="N46" s="502" t="s">
        <v>164</v>
      </c>
    </row>
    <row r="47" spans="1:14" s="953" customFormat="1" ht="11.1" customHeight="1">
      <c r="A47" s="957" t="s">
        <v>198</v>
      </c>
      <c r="B47" s="471" t="s">
        <v>23</v>
      </c>
      <c r="C47" s="925">
        <v>93916</v>
      </c>
      <c r="D47" s="906">
        <v>15008</v>
      </c>
      <c r="E47" s="906" t="s">
        <v>198</v>
      </c>
      <c r="F47" s="906">
        <v>9053</v>
      </c>
      <c r="G47" s="906">
        <v>1777</v>
      </c>
      <c r="H47" s="906">
        <v>14358</v>
      </c>
      <c r="I47" s="906">
        <v>9723</v>
      </c>
      <c r="J47" s="906">
        <v>35990</v>
      </c>
      <c r="K47" s="906" t="s">
        <v>198</v>
      </c>
      <c r="L47" s="955" t="s">
        <v>198</v>
      </c>
      <c r="M47" s="530" t="s">
        <v>198</v>
      </c>
      <c r="N47" s="498" t="s">
        <v>23</v>
      </c>
    </row>
    <row r="48" spans="1:14" s="953" customFormat="1" ht="11.1" customHeight="1">
      <c r="A48" s="957" t="s">
        <v>198</v>
      </c>
      <c r="B48" s="471" t="s">
        <v>24</v>
      </c>
      <c r="C48" s="925">
        <v>3532310</v>
      </c>
      <c r="D48" s="906">
        <v>106647</v>
      </c>
      <c r="E48" s="906" t="s">
        <v>198</v>
      </c>
      <c r="F48" s="906">
        <v>2768215</v>
      </c>
      <c r="G48" s="906">
        <v>190248</v>
      </c>
      <c r="H48" s="906">
        <v>173214</v>
      </c>
      <c r="I48" s="906">
        <v>75412</v>
      </c>
      <c r="J48" s="906">
        <v>157094</v>
      </c>
      <c r="K48" s="906">
        <v>3766</v>
      </c>
      <c r="L48" s="955" t="s">
        <v>198</v>
      </c>
      <c r="M48" s="530" t="s">
        <v>198</v>
      </c>
      <c r="N48" s="498" t="s">
        <v>24</v>
      </c>
    </row>
    <row r="49" spans="1:14" s="953" customFormat="1" ht="11.1" customHeight="1">
      <c r="A49" s="957" t="s">
        <v>198</v>
      </c>
      <c r="B49" s="471" t="s">
        <v>25</v>
      </c>
      <c r="C49" s="925">
        <v>888911</v>
      </c>
      <c r="D49" s="906">
        <v>111743</v>
      </c>
      <c r="E49" s="906" t="s">
        <v>198</v>
      </c>
      <c r="F49" s="906">
        <v>732645</v>
      </c>
      <c r="G49" s="906" t="s">
        <v>198</v>
      </c>
      <c r="H49" s="906" t="s">
        <v>198</v>
      </c>
      <c r="I49" s="906" t="s">
        <v>198</v>
      </c>
      <c r="J49" s="906">
        <v>406</v>
      </c>
      <c r="K49" s="906" t="s">
        <v>198</v>
      </c>
      <c r="L49" s="955" t="s">
        <v>198</v>
      </c>
      <c r="M49" s="530" t="s">
        <v>198</v>
      </c>
      <c r="N49" s="498" t="s">
        <v>25</v>
      </c>
    </row>
    <row r="50" spans="1:14" s="953" customFormat="1" ht="11.1" customHeight="1">
      <c r="A50" s="957" t="s">
        <v>198</v>
      </c>
      <c r="B50" s="471" t="s">
        <v>26</v>
      </c>
      <c r="C50" s="925">
        <v>409117</v>
      </c>
      <c r="D50" s="906" t="s">
        <v>198</v>
      </c>
      <c r="E50" s="906" t="s">
        <v>198</v>
      </c>
      <c r="F50" s="906">
        <v>311106</v>
      </c>
      <c r="G50" s="906" t="s">
        <v>198</v>
      </c>
      <c r="H50" s="906">
        <v>3022</v>
      </c>
      <c r="I50" s="906">
        <v>18590</v>
      </c>
      <c r="J50" s="906">
        <v>63248</v>
      </c>
      <c r="K50" s="906" t="s">
        <v>198</v>
      </c>
      <c r="L50" s="955" t="s">
        <v>198</v>
      </c>
      <c r="M50" s="530" t="s">
        <v>198</v>
      </c>
      <c r="N50" s="498" t="s">
        <v>26</v>
      </c>
    </row>
    <row r="51" spans="1:14" s="953" customFormat="1" ht="11.1" customHeight="1">
      <c r="A51" s="957" t="s">
        <v>198</v>
      </c>
      <c r="B51" s="471" t="s">
        <v>27</v>
      </c>
      <c r="C51" s="925">
        <v>1817959</v>
      </c>
      <c r="D51" s="906">
        <v>308579</v>
      </c>
      <c r="E51" s="906" t="s">
        <v>198</v>
      </c>
      <c r="F51" s="906">
        <v>1074213</v>
      </c>
      <c r="G51" s="906">
        <v>190248</v>
      </c>
      <c r="H51" s="906">
        <v>19958</v>
      </c>
      <c r="I51" s="906" t="s">
        <v>198</v>
      </c>
      <c r="J51" s="906">
        <v>104255</v>
      </c>
      <c r="K51" s="906">
        <v>27589</v>
      </c>
      <c r="L51" s="955">
        <v>335</v>
      </c>
      <c r="M51" s="530" t="s">
        <v>198</v>
      </c>
      <c r="N51" s="498" t="s">
        <v>27</v>
      </c>
    </row>
    <row r="52" spans="1:14" s="953" customFormat="1" ht="11.1" customHeight="1">
      <c r="A52" s="957" t="s">
        <v>198</v>
      </c>
      <c r="B52" s="471" t="s">
        <v>28</v>
      </c>
      <c r="C52" s="925">
        <v>1770846</v>
      </c>
      <c r="D52" s="906">
        <v>580016</v>
      </c>
      <c r="E52" s="906" t="s">
        <v>198</v>
      </c>
      <c r="F52" s="906">
        <v>783729</v>
      </c>
      <c r="G52" s="906">
        <v>62267</v>
      </c>
      <c r="H52" s="906">
        <v>20680</v>
      </c>
      <c r="I52" s="906">
        <v>9977</v>
      </c>
      <c r="J52" s="906">
        <v>51366</v>
      </c>
      <c r="K52" s="906">
        <v>10196</v>
      </c>
      <c r="L52" s="955" t="s">
        <v>198</v>
      </c>
      <c r="M52" s="530" t="s">
        <v>198</v>
      </c>
      <c r="N52" s="498" t="s">
        <v>28</v>
      </c>
    </row>
    <row r="53" spans="1:14" s="953" customFormat="1" ht="11.1" customHeight="1">
      <c r="A53" s="957" t="s">
        <v>198</v>
      </c>
      <c r="B53" s="471" t="s">
        <v>29</v>
      </c>
      <c r="C53" s="925">
        <v>279157</v>
      </c>
      <c r="D53" s="906">
        <v>35210</v>
      </c>
      <c r="E53" s="906" t="s">
        <v>198</v>
      </c>
      <c r="F53" s="906">
        <v>60153</v>
      </c>
      <c r="G53" s="906">
        <v>147972</v>
      </c>
      <c r="H53" s="906" t="s">
        <v>198</v>
      </c>
      <c r="I53" s="906">
        <v>343</v>
      </c>
      <c r="J53" s="906">
        <v>1701</v>
      </c>
      <c r="K53" s="906" t="s">
        <v>198</v>
      </c>
      <c r="L53" s="955" t="s">
        <v>198</v>
      </c>
      <c r="M53" s="530" t="s">
        <v>198</v>
      </c>
      <c r="N53" s="498" t="s">
        <v>29</v>
      </c>
    </row>
    <row r="54" spans="1:14" s="953" customFormat="1" ht="11.1" customHeight="1">
      <c r="A54" s="957" t="s">
        <v>198</v>
      </c>
      <c r="B54" s="471" t="s">
        <v>30</v>
      </c>
      <c r="C54" s="925">
        <v>324382</v>
      </c>
      <c r="D54" s="906">
        <v>178479</v>
      </c>
      <c r="E54" s="906" t="s">
        <v>198</v>
      </c>
      <c r="F54" s="906">
        <v>63805</v>
      </c>
      <c r="G54" s="906" t="s">
        <v>198</v>
      </c>
      <c r="H54" s="906">
        <v>8156</v>
      </c>
      <c r="I54" s="906" t="s">
        <v>198</v>
      </c>
      <c r="J54" s="906">
        <v>55</v>
      </c>
      <c r="K54" s="906">
        <v>9783</v>
      </c>
      <c r="L54" s="955" t="s">
        <v>198</v>
      </c>
      <c r="M54" s="530" t="s">
        <v>198</v>
      </c>
      <c r="N54" s="498" t="s">
        <v>30</v>
      </c>
    </row>
    <row r="55" spans="1:14" s="953" customFormat="1" ht="11.1" customHeight="1">
      <c r="A55" s="957" t="s">
        <v>198</v>
      </c>
      <c r="B55" s="471" t="s">
        <v>31</v>
      </c>
      <c r="C55" s="925">
        <v>76239</v>
      </c>
      <c r="D55" s="906" t="s">
        <v>198</v>
      </c>
      <c r="E55" s="906" t="s">
        <v>198</v>
      </c>
      <c r="F55" s="906">
        <v>22856</v>
      </c>
      <c r="G55" s="906" t="s">
        <v>198</v>
      </c>
      <c r="H55" s="906" t="s">
        <v>198</v>
      </c>
      <c r="I55" s="906" t="s">
        <v>198</v>
      </c>
      <c r="J55" s="906">
        <v>10154</v>
      </c>
      <c r="K55" s="906" t="s">
        <v>198</v>
      </c>
      <c r="L55" s="955" t="s">
        <v>198</v>
      </c>
      <c r="M55" s="530" t="s">
        <v>198</v>
      </c>
      <c r="N55" s="498" t="s">
        <v>31</v>
      </c>
    </row>
    <row r="56" spans="1:14" s="953" customFormat="1" ht="11.1" customHeight="1">
      <c r="A56" s="957" t="s">
        <v>198</v>
      </c>
      <c r="B56" s="471" t="s">
        <v>32</v>
      </c>
      <c r="C56" s="925">
        <v>665664</v>
      </c>
      <c r="D56" s="906">
        <v>337177</v>
      </c>
      <c r="E56" s="906" t="s">
        <v>198</v>
      </c>
      <c r="F56" s="906">
        <v>125937</v>
      </c>
      <c r="G56" s="906" t="s">
        <v>198</v>
      </c>
      <c r="H56" s="906">
        <v>69091</v>
      </c>
      <c r="I56" s="906" t="s">
        <v>198</v>
      </c>
      <c r="J56" s="906">
        <v>37682</v>
      </c>
      <c r="K56" s="906">
        <v>15902</v>
      </c>
      <c r="L56" s="955" t="s">
        <v>198</v>
      </c>
      <c r="M56" s="530" t="s">
        <v>198</v>
      </c>
      <c r="N56" s="498" t="s">
        <v>32</v>
      </c>
    </row>
    <row r="57" spans="1:14" s="953" customFormat="1" ht="11.1" customHeight="1">
      <c r="A57" s="957" t="s">
        <v>198</v>
      </c>
      <c r="B57" s="471" t="s">
        <v>33</v>
      </c>
      <c r="C57" s="925">
        <v>619541</v>
      </c>
      <c r="D57" s="906">
        <v>491635</v>
      </c>
      <c r="E57" s="906" t="s">
        <v>198</v>
      </c>
      <c r="F57" s="906">
        <v>48515</v>
      </c>
      <c r="G57" s="906" t="s">
        <v>198</v>
      </c>
      <c r="H57" s="906" t="s">
        <v>198</v>
      </c>
      <c r="I57" s="906">
        <v>58130</v>
      </c>
      <c r="J57" s="906" t="s">
        <v>198</v>
      </c>
      <c r="K57" s="906" t="s">
        <v>198</v>
      </c>
      <c r="L57" s="955" t="s">
        <v>198</v>
      </c>
      <c r="M57" s="530" t="s">
        <v>198</v>
      </c>
      <c r="N57" s="498" t="s">
        <v>33</v>
      </c>
    </row>
    <row r="58" spans="1:14" s="518" customFormat="1" ht="5.0999999999999996" customHeight="1">
      <c r="A58" s="962" t="s">
        <v>198</v>
      </c>
      <c r="B58" s="518" t="s">
        <v>198</v>
      </c>
      <c r="C58" s="913" t="s">
        <v>198</v>
      </c>
      <c r="D58" s="906" t="s">
        <v>198</v>
      </c>
      <c r="E58" s="906" t="s">
        <v>198</v>
      </c>
      <c r="F58" s="906" t="s">
        <v>198</v>
      </c>
      <c r="G58" s="906" t="s">
        <v>198</v>
      </c>
      <c r="H58" s="906" t="s">
        <v>198</v>
      </c>
      <c r="I58" s="906" t="s">
        <v>198</v>
      </c>
      <c r="J58" s="906" t="s">
        <v>198</v>
      </c>
      <c r="K58" s="906" t="s">
        <v>198</v>
      </c>
      <c r="L58" s="955" t="s">
        <v>198</v>
      </c>
      <c r="M58" s="518" t="s">
        <v>198</v>
      </c>
      <c r="N58" s="518" t="s">
        <v>198</v>
      </c>
    </row>
    <row r="59" spans="1:14" s="586" customFormat="1" ht="11.1" customHeight="1">
      <c r="A59" s="949" t="s">
        <v>198</v>
      </c>
      <c r="B59" s="910" t="s">
        <v>958</v>
      </c>
      <c r="C59" s="913"/>
      <c r="D59" s="906"/>
      <c r="E59" s="906"/>
      <c r="F59" s="906"/>
      <c r="G59" s="906"/>
      <c r="H59" s="906"/>
      <c r="I59" s="906"/>
      <c r="J59" s="906"/>
      <c r="K59" s="906"/>
      <c r="L59" s="955"/>
    </row>
    <row r="60" spans="1:14" s="586" customFormat="1" ht="11.1" customHeight="1">
      <c r="A60" s="949" t="s">
        <v>198</v>
      </c>
      <c r="B60" s="910" t="s">
        <v>961</v>
      </c>
      <c r="C60" s="913"/>
      <c r="D60" s="906"/>
      <c r="E60" s="906"/>
      <c r="F60" s="906"/>
      <c r="G60" s="906"/>
      <c r="H60" s="906"/>
      <c r="I60" s="906"/>
      <c r="J60" s="906"/>
      <c r="K60" s="906"/>
      <c r="L60" s="955"/>
    </row>
    <row r="61" spans="1:14" s="586" customFormat="1" ht="11.1" customHeight="1">
      <c r="A61" s="949" t="s">
        <v>198</v>
      </c>
      <c r="B61" s="910" t="s">
        <v>965</v>
      </c>
      <c r="C61" s="913"/>
      <c r="D61" s="906"/>
      <c r="E61" s="906"/>
      <c r="F61" s="906"/>
      <c r="G61" s="906"/>
      <c r="H61" s="906"/>
      <c r="I61" s="906"/>
      <c r="J61" s="906"/>
      <c r="K61" s="906"/>
      <c r="L61" s="955"/>
    </row>
    <row r="62" spans="1:14" s="953" customFormat="1" ht="20.100000000000001" customHeight="1">
      <c r="A62" s="957" t="s">
        <v>198</v>
      </c>
      <c r="B62" s="532" t="s">
        <v>130</v>
      </c>
      <c r="C62" s="948">
        <v>5670605</v>
      </c>
      <c r="D62" s="948">
        <v>754184</v>
      </c>
      <c r="E62" s="948" t="s">
        <v>198</v>
      </c>
      <c r="F62" s="948">
        <v>2696293</v>
      </c>
      <c r="G62" s="948">
        <v>210969</v>
      </c>
      <c r="H62" s="948">
        <v>110123</v>
      </c>
      <c r="I62" s="948">
        <v>366285</v>
      </c>
      <c r="J62" s="948">
        <v>824274</v>
      </c>
      <c r="K62" s="948">
        <v>107102</v>
      </c>
      <c r="L62" s="947">
        <v>2219</v>
      </c>
      <c r="M62" s="530" t="s">
        <v>198</v>
      </c>
      <c r="N62" s="960" t="s">
        <v>130</v>
      </c>
    </row>
    <row r="63" spans="1:14" s="953" customFormat="1" ht="11.1" customHeight="1">
      <c r="A63" s="957" t="s">
        <v>198</v>
      </c>
      <c r="B63" s="449" t="s">
        <v>7</v>
      </c>
      <c r="C63" s="925">
        <v>305782</v>
      </c>
      <c r="D63" s="906">
        <v>57889</v>
      </c>
      <c r="E63" s="906" t="s">
        <v>198</v>
      </c>
      <c r="F63" s="906">
        <v>192396</v>
      </c>
      <c r="G63" s="906" t="s">
        <v>198</v>
      </c>
      <c r="H63" s="906" t="s">
        <v>198</v>
      </c>
      <c r="I63" s="906" t="s">
        <v>198</v>
      </c>
      <c r="J63" s="906">
        <v>984</v>
      </c>
      <c r="K63" s="906" t="s">
        <v>198</v>
      </c>
      <c r="L63" s="955" t="s">
        <v>198</v>
      </c>
      <c r="M63" s="530" t="s">
        <v>198</v>
      </c>
      <c r="N63" s="486" t="s">
        <v>7</v>
      </c>
    </row>
    <row r="64" spans="1:14" s="953" customFormat="1" ht="11.1" customHeight="1">
      <c r="A64" s="957" t="s">
        <v>198</v>
      </c>
      <c r="B64" s="449" t="s">
        <v>8</v>
      </c>
      <c r="C64" s="925">
        <v>1217043</v>
      </c>
      <c r="D64" s="906">
        <v>10073</v>
      </c>
      <c r="E64" s="906" t="s">
        <v>198</v>
      </c>
      <c r="F64" s="906">
        <v>825904</v>
      </c>
      <c r="G64" s="906">
        <v>48339</v>
      </c>
      <c r="H64" s="906">
        <v>177</v>
      </c>
      <c r="I64" s="906">
        <v>8651</v>
      </c>
      <c r="J64" s="906">
        <v>114074</v>
      </c>
      <c r="K64" s="906">
        <v>105182</v>
      </c>
      <c r="L64" s="955" t="s">
        <v>198</v>
      </c>
      <c r="M64" s="530" t="s">
        <v>198</v>
      </c>
      <c r="N64" s="486" t="s">
        <v>8</v>
      </c>
    </row>
    <row r="65" spans="1:14" s="953" customFormat="1" ht="11.1" customHeight="1">
      <c r="A65" s="957" t="s">
        <v>198</v>
      </c>
      <c r="B65" s="449" t="s">
        <v>9</v>
      </c>
      <c r="C65" s="925">
        <v>2780839</v>
      </c>
      <c r="D65" s="906">
        <v>616771</v>
      </c>
      <c r="E65" s="906" t="s">
        <v>198</v>
      </c>
      <c r="F65" s="906">
        <v>1094100</v>
      </c>
      <c r="G65" s="906">
        <v>85388</v>
      </c>
      <c r="H65" s="906">
        <v>105775</v>
      </c>
      <c r="I65" s="906">
        <v>350188</v>
      </c>
      <c r="J65" s="906">
        <v>238308</v>
      </c>
      <c r="K65" s="906">
        <v>1920</v>
      </c>
      <c r="L65" s="955">
        <v>2219</v>
      </c>
      <c r="M65" s="530" t="s">
        <v>198</v>
      </c>
      <c r="N65" s="486" t="s">
        <v>9</v>
      </c>
    </row>
    <row r="66" spans="1:14" s="953" customFormat="1" ht="11.1" customHeight="1">
      <c r="A66" s="957" t="s">
        <v>198</v>
      </c>
      <c r="B66" s="449" t="s">
        <v>10</v>
      </c>
      <c r="C66" s="925">
        <v>225653</v>
      </c>
      <c r="D66" s="906">
        <v>35919</v>
      </c>
      <c r="E66" s="906" t="s">
        <v>198</v>
      </c>
      <c r="F66" s="906">
        <v>142870</v>
      </c>
      <c r="G66" s="906" t="s">
        <v>198</v>
      </c>
      <c r="H66" s="906" t="s">
        <v>198</v>
      </c>
      <c r="I66" s="906">
        <v>611</v>
      </c>
      <c r="J66" s="906">
        <v>2313</v>
      </c>
      <c r="K66" s="906" t="s">
        <v>198</v>
      </c>
      <c r="L66" s="955" t="s">
        <v>198</v>
      </c>
      <c r="M66" s="530" t="s">
        <v>198</v>
      </c>
      <c r="N66" s="486" t="s">
        <v>10</v>
      </c>
    </row>
    <row r="67" spans="1:14" s="953" customFormat="1" ht="11.1" customHeight="1">
      <c r="A67" s="957" t="s">
        <v>198</v>
      </c>
      <c r="B67" s="449" t="s">
        <v>11</v>
      </c>
      <c r="C67" s="925">
        <v>1055343</v>
      </c>
      <c r="D67" s="906" t="s">
        <v>198</v>
      </c>
      <c r="E67" s="906" t="s">
        <v>198</v>
      </c>
      <c r="F67" s="906">
        <v>425911</v>
      </c>
      <c r="G67" s="906">
        <v>77242</v>
      </c>
      <c r="H67" s="906">
        <v>4171</v>
      </c>
      <c r="I67" s="906">
        <v>6835</v>
      </c>
      <c r="J67" s="906">
        <v>467302</v>
      </c>
      <c r="K67" s="906" t="s">
        <v>198</v>
      </c>
      <c r="L67" s="955" t="s">
        <v>198</v>
      </c>
      <c r="M67" s="530" t="s">
        <v>198</v>
      </c>
      <c r="N67" s="486" t="s">
        <v>11</v>
      </c>
    </row>
    <row r="68" spans="1:14" s="953" customFormat="1" ht="11.1" customHeight="1">
      <c r="A68" s="957" t="s">
        <v>198</v>
      </c>
      <c r="B68" s="449" t="s">
        <v>12</v>
      </c>
      <c r="C68" s="925">
        <v>85945</v>
      </c>
      <c r="D68" s="906">
        <v>33532</v>
      </c>
      <c r="E68" s="906" t="s">
        <v>198</v>
      </c>
      <c r="F68" s="906">
        <v>15112</v>
      </c>
      <c r="G68" s="906" t="s">
        <v>198</v>
      </c>
      <c r="H68" s="906" t="s">
        <v>198</v>
      </c>
      <c r="I68" s="906" t="s">
        <v>198</v>
      </c>
      <c r="J68" s="906">
        <v>1293</v>
      </c>
      <c r="K68" s="906" t="s">
        <v>198</v>
      </c>
      <c r="L68" s="955" t="s">
        <v>198</v>
      </c>
      <c r="M68" s="530" t="s">
        <v>198</v>
      </c>
      <c r="N68" s="486" t="s">
        <v>12</v>
      </c>
    </row>
    <row r="69" spans="1:14" s="953" customFormat="1" ht="12" customHeight="1">
      <c r="A69" s="957" t="s">
        <v>198</v>
      </c>
      <c r="B69" s="532" t="s">
        <v>131</v>
      </c>
      <c r="C69" s="948">
        <v>5890318</v>
      </c>
      <c r="D69" s="948">
        <v>811034</v>
      </c>
      <c r="E69" s="948" t="s">
        <v>198</v>
      </c>
      <c r="F69" s="948">
        <v>2495825</v>
      </c>
      <c r="G69" s="948">
        <v>490652</v>
      </c>
      <c r="H69" s="948">
        <v>130047</v>
      </c>
      <c r="I69" s="948">
        <v>379234</v>
      </c>
      <c r="J69" s="948">
        <v>470426</v>
      </c>
      <c r="K69" s="948">
        <v>85799</v>
      </c>
      <c r="L69" s="947">
        <v>208398</v>
      </c>
      <c r="M69" s="530" t="s">
        <v>198</v>
      </c>
      <c r="N69" s="960" t="s">
        <v>131</v>
      </c>
    </row>
    <row r="70" spans="1:14" s="953" customFormat="1" ht="11.1" customHeight="1">
      <c r="A70" s="957" t="s">
        <v>198</v>
      </c>
      <c r="B70" s="449" t="s">
        <v>1</v>
      </c>
      <c r="C70" s="925">
        <v>1084404</v>
      </c>
      <c r="D70" s="906">
        <v>277970</v>
      </c>
      <c r="E70" s="906" t="s">
        <v>198</v>
      </c>
      <c r="F70" s="906">
        <v>280025</v>
      </c>
      <c r="G70" s="906">
        <v>46346</v>
      </c>
      <c r="H70" s="906">
        <v>7649</v>
      </c>
      <c r="I70" s="906">
        <v>1776</v>
      </c>
      <c r="J70" s="906">
        <v>151015</v>
      </c>
      <c r="K70" s="906" t="s">
        <v>198</v>
      </c>
      <c r="L70" s="955">
        <v>22523</v>
      </c>
      <c r="M70" s="530" t="s">
        <v>198</v>
      </c>
      <c r="N70" s="486" t="s">
        <v>1</v>
      </c>
    </row>
    <row r="71" spans="1:14" s="953" customFormat="1" ht="11.1" customHeight="1">
      <c r="A71" s="957" t="s">
        <v>198</v>
      </c>
      <c r="B71" s="449" t="s">
        <v>2</v>
      </c>
      <c r="C71" s="925">
        <v>216886</v>
      </c>
      <c r="D71" s="906">
        <v>32399</v>
      </c>
      <c r="E71" s="906" t="s">
        <v>198</v>
      </c>
      <c r="F71" s="906">
        <v>83983</v>
      </c>
      <c r="G71" s="906">
        <v>25748</v>
      </c>
      <c r="H71" s="906" t="s">
        <v>198</v>
      </c>
      <c r="I71" s="906" t="s">
        <v>198</v>
      </c>
      <c r="J71" s="906">
        <v>63995</v>
      </c>
      <c r="K71" s="906" t="s">
        <v>198</v>
      </c>
      <c r="L71" s="955" t="s">
        <v>198</v>
      </c>
      <c r="M71" s="530" t="s">
        <v>198</v>
      </c>
      <c r="N71" s="486" t="s">
        <v>2</v>
      </c>
    </row>
    <row r="72" spans="1:14" s="953" customFormat="1" ht="11.1" customHeight="1">
      <c r="A72" s="957" t="s">
        <v>198</v>
      </c>
      <c r="B72" s="449" t="s">
        <v>219</v>
      </c>
      <c r="C72" s="925">
        <v>4589028</v>
      </c>
      <c r="D72" s="906">
        <v>500665</v>
      </c>
      <c r="E72" s="906" t="s">
        <v>198</v>
      </c>
      <c r="F72" s="906">
        <v>2131817</v>
      </c>
      <c r="G72" s="906">
        <v>418558</v>
      </c>
      <c r="H72" s="906">
        <v>122398</v>
      </c>
      <c r="I72" s="906">
        <v>377458</v>
      </c>
      <c r="J72" s="906">
        <v>255416</v>
      </c>
      <c r="K72" s="906">
        <v>85799</v>
      </c>
      <c r="L72" s="955">
        <v>185875</v>
      </c>
      <c r="M72" s="530" t="s">
        <v>198</v>
      </c>
      <c r="N72" s="486" t="s">
        <v>219</v>
      </c>
    </row>
    <row r="73" spans="1:14" s="953" customFormat="1" ht="12.75" customHeight="1">
      <c r="A73" s="957" t="s">
        <v>198</v>
      </c>
      <c r="B73" s="532" t="s">
        <v>132</v>
      </c>
      <c r="C73" s="948">
        <v>5908188</v>
      </c>
      <c r="D73" s="948">
        <v>938844</v>
      </c>
      <c r="E73" s="948" t="s">
        <v>198</v>
      </c>
      <c r="F73" s="948">
        <v>2085761</v>
      </c>
      <c r="G73" s="948">
        <v>580847</v>
      </c>
      <c r="H73" s="948">
        <v>571178</v>
      </c>
      <c r="I73" s="948">
        <v>115355</v>
      </c>
      <c r="J73" s="948">
        <v>709075</v>
      </c>
      <c r="K73" s="948">
        <v>330689</v>
      </c>
      <c r="L73" s="947">
        <v>9892</v>
      </c>
      <c r="M73" s="530" t="s">
        <v>198</v>
      </c>
      <c r="N73" s="960" t="s">
        <v>132</v>
      </c>
    </row>
    <row r="74" spans="1:14" s="953" customFormat="1" ht="11.1" customHeight="1">
      <c r="A74" s="957" t="s">
        <v>198</v>
      </c>
      <c r="B74" s="449" t="s">
        <v>3</v>
      </c>
      <c r="C74" s="925">
        <v>436098</v>
      </c>
      <c r="D74" s="906">
        <v>164339</v>
      </c>
      <c r="E74" s="906" t="s">
        <v>198</v>
      </c>
      <c r="F74" s="906">
        <v>38389</v>
      </c>
      <c r="G74" s="906">
        <v>11138</v>
      </c>
      <c r="H74" s="906" t="s">
        <v>198</v>
      </c>
      <c r="I74" s="906" t="s">
        <v>198</v>
      </c>
      <c r="J74" s="906">
        <v>27176</v>
      </c>
      <c r="K74" s="906">
        <v>179981</v>
      </c>
      <c r="L74" s="955" t="s">
        <v>198</v>
      </c>
      <c r="M74" s="530" t="s">
        <v>198</v>
      </c>
      <c r="N74" s="486" t="s">
        <v>3</v>
      </c>
    </row>
    <row r="75" spans="1:14" s="953" customFormat="1" ht="11.1" customHeight="1">
      <c r="A75" s="957" t="s">
        <v>198</v>
      </c>
      <c r="B75" s="449" t="s">
        <v>220</v>
      </c>
      <c r="C75" s="925">
        <v>4733119</v>
      </c>
      <c r="D75" s="906">
        <v>611713</v>
      </c>
      <c r="E75" s="906" t="s">
        <v>198</v>
      </c>
      <c r="F75" s="906">
        <v>1632174</v>
      </c>
      <c r="G75" s="906">
        <v>521445</v>
      </c>
      <c r="H75" s="906">
        <v>570320</v>
      </c>
      <c r="I75" s="906">
        <v>82110</v>
      </c>
      <c r="J75" s="906">
        <v>667757</v>
      </c>
      <c r="K75" s="906">
        <v>150708</v>
      </c>
      <c r="L75" s="955">
        <v>9892</v>
      </c>
      <c r="M75" s="530" t="s">
        <v>198</v>
      </c>
      <c r="N75" s="486" t="s">
        <v>220</v>
      </c>
    </row>
    <row r="76" spans="1:14" s="953" customFormat="1" ht="11.1" customHeight="1">
      <c r="A76" s="957" t="s">
        <v>198</v>
      </c>
      <c r="B76" s="449" t="s">
        <v>4</v>
      </c>
      <c r="C76" s="925">
        <v>94865</v>
      </c>
      <c r="D76" s="906">
        <v>10</v>
      </c>
      <c r="E76" s="906" t="s">
        <v>198</v>
      </c>
      <c r="F76" s="906">
        <v>43152</v>
      </c>
      <c r="G76" s="906">
        <v>11138</v>
      </c>
      <c r="H76" s="906" t="s">
        <v>198</v>
      </c>
      <c r="I76" s="906" t="s">
        <v>198</v>
      </c>
      <c r="J76" s="906">
        <v>338</v>
      </c>
      <c r="K76" s="906" t="s">
        <v>198</v>
      </c>
      <c r="L76" s="955" t="s">
        <v>198</v>
      </c>
      <c r="M76" s="530" t="s">
        <v>198</v>
      </c>
      <c r="N76" s="486" t="s">
        <v>4</v>
      </c>
    </row>
    <row r="77" spans="1:14" s="953" customFormat="1" ht="11.1" customHeight="1">
      <c r="A77" s="957" t="s">
        <v>198</v>
      </c>
      <c r="B77" s="449" t="s">
        <v>5</v>
      </c>
      <c r="C77" s="925">
        <v>211520</v>
      </c>
      <c r="D77" s="906">
        <v>7671</v>
      </c>
      <c r="E77" s="906" t="s">
        <v>198</v>
      </c>
      <c r="F77" s="906">
        <v>109531</v>
      </c>
      <c r="G77" s="906">
        <v>25988</v>
      </c>
      <c r="H77" s="906">
        <v>858</v>
      </c>
      <c r="I77" s="906">
        <v>33245</v>
      </c>
      <c r="J77" s="906">
        <v>13804</v>
      </c>
      <c r="K77" s="906" t="s">
        <v>198</v>
      </c>
      <c r="L77" s="955" t="s">
        <v>198</v>
      </c>
      <c r="M77" s="530" t="s">
        <v>198</v>
      </c>
      <c r="N77" s="486" t="s">
        <v>5</v>
      </c>
    </row>
    <row r="78" spans="1:14" s="953" customFormat="1" ht="11.1" customHeight="1">
      <c r="A78" s="957" t="s">
        <v>198</v>
      </c>
      <c r="B78" s="449" t="s">
        <v>6</v>
      </c>
      <c r="C78" s="925">
        <v>432586</v>
      </c>
      <c r="D78" s="906">
        <v>155111</v>
      </c>
      <c r="E78" s="906" t="s">
        <v>198</v>
      </c>
      <c r="F78" s="906">
        <v>262515</v>
      </c>
      <c r="G78" s="906">
        <v>11138</v>
      </c>
      <c r="H78" s="906" t="s">
        <v>198</v>
      </c>
      <c r="I78" s="906" t="s">
        <v>198</v>
      </c>
      <c r="J78" s="906" t="s">
        <v>198</v>
      </c>
      <c r="K78" s="906" t="s">
        <v>198</v>
      </c>
      <c r="L78" s="955" t="s">
        <v>198</v>
      </c>
      <c r="M78" s="530" t="s">
        <v>198</v>
      </c>
      <c r="N78" s="486" t="s">
        <v>6</v>
      </c>
    </row>
    <row r="79" spans="1:14" s="953" customFormat="1" ht="12" customHeight="1">
      <c r="A79" s="957" t="s">
        <v>198</v>
      </c>
      <c r="B79" s="532" t="s">
        <v>133</v>
      </c>
      <c r="C79" s="948">
        <v>14011372</v>
      </c>
      <c r="D79" s="948">
        <v>1094784</v>
      </c>
      <c r="E79" s="948" t="s">
        <v>198</v>
      </c>
      <c r="F79" s="948">
        <v>7838836</v>
      </c>
      <c r="G79" s="948">
        <v>787688</v>
      </c>
      <c r="H79" s="948">
        <v>156888</v>
      </c>
      <c r="I79" s="948">
        <v>934637</v>
      </c>
      <c r="J79" s="948">
        <v>1447574</v>
      </c>
      <c r="K79" s="948">
        <v>491358</v>
      </c>
      <c r="L79" s="947">
        <v>743</v>
      </c>
      <c r="M79" s="530" t="s">
        <v>198</v>
      </c>
      <c r="N79" s="960" t="s">
        <v>133</v>
      </c>
    </row>
    <row r="80" spans="1:14" s="953" customFormat="1" ht="11.1" customHeight="1">
      <c r="A80" s="957" t="s">
        <v>198</v>
      </c>
      <c r="B80" s="449" t="s">
        <v>34</v>
      </c>
      <c r="C80" s="925">
        <v>3746960</v>
      </c>
      <c r="D80" s="906">
        <v>207765</v>
      </c>
      <c r="E80" s="906" t="s">
        <v>198</v>
      </c>
      <c r="F80" s="906">
        <v>2619442</v>
      </c>
      <c r="G80" s="906">
        <v>60358</v>
      </c>
      <c r="H80" s="906">
        <v>28264</v>
      </c>
      <c r="I80" s="906">
        <v>79906</v>
      </c>
      <c r="J80" s="906">
        <v>144199</v>
      </c>
      <c r="K80" s="906">
        <v>159635</v>
      </c>
      <c r="L80" s="955" t="s">
        <v>198</v>
      </c>
      <c r="M80" s="530" t="s">
        <v>198</v>
      </c>
      <c r="N80" s="486" t="s">
        <v>34</v>
      </c>
    </row>
    <row r="81" spans="1:14" s="953" customFormat="1" ht="11.1" customHeight="1">
      <c r="A81" s="957" t="s">
        <v>198</v>
      </c>
      <c r="B81" s="449" t="s">
        <v>35</v>
      </c>
      <c r="C81" s="925">
        <v>82742</v>
      </c>
      <c r="D81" s="906" t="s">
        <v>198</v>
      </c>
      <c r="E81" s="906" t="s">
        <v>198</v>
      </c>
      <c r="F81" s="906">
        <v>1414</v>
      </c>
      <c r="G81" s="906">
        <v>236</v>
      </c>
      <c r="H81" s="906">
        <v>113</v>
      </c>
      <c r="I81" s="906" t="s">
        <v>198</v>
      </c>
      <c r="J81" s="906" t="s">
        <v>198</v>
      </c>
      <c r="K81" s="906" t="s">
        <v>198</v>
      </c>
      <c r="L81" s="955" t="s">
        <v>198</v>
      </c>
      <c r="M81" s="530" t="s">
        <v>198</v>
      </c>
      <c r="N81" s="486" t="s">
        <v>35</v>
      </c>
    </row>
    <row r="82" spans="1:14" s="953" customFormat="1" ht="11.1" customHeight="1">
      <c r="A82" s="957" t="s">
        <v>198</v>
      </c>
      <c r="B82" s="449" t="s">
        <v>36</v>
      </c>
      <c r="C82" s="925">
        <v>1314074</v>
      </c>
      <c r="D82" s="906">
        <v>86546</v>
      </c>
      <c r="E82" s="906" t="s">
        <v>198</v>
      </c>
      <c r="F82" s="906">
        <v>833360</v>
      </c>
      <c r="G82" s="906" t="s">
        <v>198</v>
      </c>
      <c r="H82" s="906" t="s">
        <v>198</v>
      </c>
      <c r="I82" s="906" t="s">
        <v>198</v>
      </c>
      <c r="J82" s="906">
        <v>299548</v>
      </c>
      <c r="K82" s="906">
        <v>6641</v>
      </c>
      <c r="L82" s="955" t="s">
        <v>198</v>
      </c>
      <c r="M82" s="530" t="s">
        <v>198</v>
      </c>
      <c r="N82" s="486" t="s">
        <v>36</v>
      </c>
    </row>
    <row r="83" spans="1:14" s="953" customFormat="1" ht="11.1" customHeight="1">
      <c r="A83" s="957" t="s">
        <v>198</v>
      </c>
      <c r="B83" s="449" t="s">
        <v>37</v>
      </c>
      <c r="C83" s="925">
        <v>1470754</v>
      </c>
      <c r="D83" s="906">
        <v>29182</v>
      </c>
      <c r="E83" s="906" t="s">
        <v>198</v>
      </c>
      <c r="F83" s="906">
        <v>751672</v>
      </c>
      <c r="G83" s="906">
        <v>245490</v>
      </c>
      <c r="H83" s="906">
        <v>23015</v>
      </c>
      <c r="I83" s="906">
        <v>81329</v>
      </c>
      <c r="J83" s="906">
        <v>20378</v>
      </c>
      <c r="K83" s="906">
        <v>40510</v>
      </c>
      <c r="L83" s="955" t="s">
        <v>198</v>
      </c>
      <c r="M83" s="530" t="s">
        <v>198</v>
      </c>
      <c r="N83" s="486" t="s">
        <v>37</v>
      </c>
    </row>
    <row r="84" spans="1:14" s="953" customFormat="1" ht="11.1" customHeight="1">
      <c r="A84" s="957" t="s">
        <v>198</v>
      </c>
      <c r="B84" s="449" t="s">
        <v>221</v>
      </c>
      <c r="C84" s="925">
        <v>2040778</v>
      </c>
      <c r="D84" s="906">
        <v>124242</v>
      </c>
      <c r="E84" s="906" t="s">
        <v>198</v>
      </c>
      <c r="F84" s="906">
        <v>903494</v>
      </c>
      <c r="G84" s="906">
        <v>372727</v>
      </c>
      <c r="H84" s="906">
        <v>31135</v>
      </c>
      <c r="I84" s="906">
        <v>27344</v>
      </c>
      <c r="J84" s="906">
        <v>223768</v>
      </c>
      <c r="K84" s="906">
        <v>82272</v>
      </c>
      <c r="L84" s="955">
        <v>743</v>
      </c>
      <c r="M84" s="530" t="s">
        <v>198</v>
      </c>
      <c r="N84" s="486" t="s">
        <v>221</v>
      </c>
    </row>
    <row r="85" spans="1:14" s="953" customFormat="1" ht="11.1" customHeight="1">
      <c r="A85" s="957" t="s">
        <v>198</v>
      </c>
      <c r="B85" s="449" t="s">
        <v>38</v>
      </c>
      <c r="C85" s="925">
        <v>3693773</v>
      </c>
      <c r="D85" s="906">
        <v>388421</v>
      </c>
      <c r="E85" s="906" t="s">
        <v>198</v>
      </c>
      <c r="F85" s="906">
        <v>1537300</v>
      </c>
      <c r="G85" s="906">
        <v>96219</v>
      </c>
      <c r="H85" s="906">
        <v>37184</v>
      </c>
      <c r="I85" s="906">
        <v>746058</v>
      </c>
      <c r="J85" s="906">
        <v>630999</v>
      </c>
      <c r="K85" s="906">
        <v>202300</v>
      </c>
      <c r="L85" s="955" t="s">
        <v>198</v>
      </c>
      <c r="M85" s="530" t="s">
        <v>198</v>
      </c>
      <c r="N85" s="486" t="s">
        <v>38</v>
      </c>
    </row>
    <row r="86" spans="1:14" s="953" customFormat="1" ht="11.1" customHeight="1">
      <c r="A86" s="957" t="s">
        <v>198</v>
      </c>
      <c r="B86" s="449" t="s">
        <v>39</v>
      </c>
      <c r="C86" s="925">
        <v>1662291</v>
      </c>
      <c r="D86" s="906">
        <v>258628</v>
      </c>
      <c r="E86" s="906" t="s">
        <v>198</v>
      </c>
      <c r="F86" s="906">
        <v>1192154</v>
      </c>
      <c r="G86" s="906">
        <v>12658</v>
      </c>
      <c r="H86" s="906">
        <v>37177</v>
      </c>
      <c r="I86" s="906" t="s">
        <v>198</v>
      </c>
      <c r="J86" s="906">
        <v>128682</v>
      </c>
      <c r="K86" s="906" t="s">
        <v>198</v>
      </c>
      <c r="L86" s="955" t="s">
        <v>198</v>
      </c>
      <c r="M86" s="530" t="s">
        <v>198</v>
      </c>
      <c r="N86" s="486" t="s">
        <v>39</v>
      </c>
    </row>
    <row r="87" spans="1:14" s="969" customFormat="1" ht="12" customHeight="1">
      <c r="A87" s="970" t="s">
        <v>198</v>
      </c>
      <c r="B87" s="472" t="s">
        <v>964</v>
      </c>
      <c r="C87" s="925">
        <v>224936079</v>
      </c>
      <c r="D87" s="925">
        <v>2138931</v>
      </c>
      <c r="E87" s="925">
        <v>5888470</v>
      </c>
      <c r="F87" s="925">
        <v>125907539</v>
      </c>
      <c r="G87" s="925">
        <v>22336591</v>
      </c>
      <c r="H87" s="925">
        <v>3906619</v>
      </c>
      <c r="I87" s="925">
        <v>6794214</v>
      </c>
      <c r="J87" s="925">
        <v>13894499</v>
      </c>
      <c r="K87" s="925">
        <v>2967815</v>
      </c>
      <c r="L87" s="951">
        <v>5309519</v>
      </c>
      <c r="M87" s="517" t="s">
        <v>198</v>
      </c>
      <c r="N87" s="500" t="s">
        <v>964</v>
      </c>
    </row>
    <row r="88" spans="1:14" s="953" customFormat="1" ht="21.95" customHeight="1">
      <c r="A88" s="957" t="s">
        <v>198</v>
      </c>
      <c r="B88" s="524" t="s">
        <v>986</v>
      </c>
      <c r="C88" s="948">
        <v>157225029</v>
      </c>
      <c r="D88" s="948">
        <v>1502815</v>
      </c>
      <c r="E88" s="948">
        <v>1305499</v>
      </c>
      <c r="F88" s="948">
        <v>112777290</v>
      </c>
      <c r="G88" s="948">
        <v>8316000</v>
      </c>
      <c r="H88" s="948">
        <v>1567806</v>
      </c>
      <c r="I88" s="948">
        <v>3344994</v>
      </c>
      <c r="J88" s="948">
        <v>9069484</v>
      </c>
      <c r="K88" s="948">
        <v>1685297</v>
      </c>
      <c r="L88" s="947">
        <v>3676817</v>
      </c>
      <c r="M88" s="530" t="s">
        <v>198</v>
      </c>
      <c r="N88" s="961" t="s">
        <v>985</v>
      </c>
    </row>
    <row r="89" spans="1:14" s="953" customFormat="1" ht="12" customHeight="1">
      <c r="A89" s="957" t="s">
        <v>198</v>
      </c>
      <c r="B89" s="532" t="s">
        <v>134</v>
      </c>
      <c r="C89" s="948">
        <v>9983537</v>
      </c>
      <c r="D89" s="948">
        <v>270474</v>
      </c>
      <c r="E89" s="948">
        <v>19611</v>
      </c>
      <c r="F89" s="948">
        <v>4189610</v>
      </c>
      <c r="G89" s="948">
        <v>2873847</v>
      </c>
      <c r="H89" s="948">
        <v>128678</v>
      </c>
      <c r="I89" s="948">
        <v>561572</v>
      </c>
      <c r="J89" s="948">
        <v>201795</v>
      </c>
      <c r="K89" s="948">
        <v>247486</v>
      </c>
      <c r="L89" s="947">
        <v>605886</v>
      </c>
      <c r="M89" s="530" t="s">
        <v>198</v>
      </c>
      <c r="N89" s="960" t="s">
        <v>134</v>
      </c>
    </row>
    <row r="90" spans="1:14" s="953" customFormat="1" ht="11.1" customHeight="1">
      <c r="A90" s="957" t="s">
        <v>198</v>
      </c>
      <c r="B90" s="449" t="s">
        <v>77</v>
      </c>
      <c r="C90" s="925">
        <v>308448</v>
      </c>
      <c r="D90" s="906">
        <v>50886</v>
      </c>
      <c r="E90" s="906" t="s">
        <v>198</v>
      </c>
      <c r="F90" s="906">
        <v>94237</v>
      </c>
      <c r="G90" s="906" t="s">
        <v>198</v>
      </c>
      <c r="H90" s="906">
        <v>82116</v>
      </c>
      <c r="I90" s="906" t="s">
        <v>198</v>
      </c>
      <c r="J90" s="906">
        <v>20064</v>
      </c>
      <c r="K90" s="906" t="s">
        <v>198</v>
      </c>
      <c r="L90" s="955" t="s">
        <v>198</v>
      </c>
      <c r="M90" s="530" t="s">
        <v>198</v>
      </c>
      <c r="N90" s="486" t="s">
        <v>77</v>
      </c>
    </row>
    <row r="91" spans="1:14" s="953" customFormat="1" ht="11.1" customHeight="1">
      <c r="A91" s="957" t="s">
        <v>198</v>
      </c>
      <c r="B91" s="449" t="s">
        <v>78</v>
      </c>
      <c r="C91" s="925">
        <v>2208473</v>
      </c>
      <c r="D91" s="906">
        <v>177</v>
      </c>
      <c r="E91" s="906" t="s">
        <v>198</v>
      </c>
      <c r="F91" s="906">
        <v>326089</v>
      </c>
      <c r="G91" s="906">
        <v>1817724</v>
      </c>
      <c r="H91" s="906" t="s">
        <v>198</v>
      </c>
      <c r="I91" s="906">
        <v>4918</v>
      </c>
      <c r="J91" s="906">
        <v>20805</v>
      </c>
      <c r="K91" s="906" t="s">
        <v>198</v>
      </c>
      <c r="L91" s="955" t="s">
        <v>198</v>
      </c>
      <c r="M91" s="530" t="s">
        <v>198</v>
      </c>
      <c r="N91" s="486" t="s">
        <v>78</v>
      </c>
    </row>
    <row r="92" spans="1:14" s="953" customFormat="1" ht="11.1" customHeight="1">
      <c r="A92" s="957" t="s">
        <v>198</v>
      </c>
      <c r="B92" s="449" t="s">
        <v>79</v>
      </c>
      <c r="C92" s="925">
        <v>117924</v>
      </c>
      <c r="D92" s="906">
        <v>18979</v>
      </c>
      <c r="E92" s="906" t="s">
        <v>198</v>
      </c>
      <c r="F92" s="906">
        <v>93953</v>
      </c>
      <c r="G92" s="906" t="s">
        <v>198</v>
      </c>
      <c r="H92" s="906" t="s">
        <v>198</v>
      </c>
      <c r="I92" s="906" t="s">
        <v>198</v>
      </c>
      <c r="J92" s="906">
        <v>281</v>
      </c>
      <c r="K92" s="906" t="s">
        <v>198</v>
      </c>
      <c r="L92" s="955">
        <v>1333</v>
      </c>
      <c r="M92" s="530" t="s">
        <v>198</v>
      </c>
      <c r="N92" s="486" t="s">
        <v>79</v>
      </c>
    </row>
    <row r="93" spans="1:14" s="953" customFormat="1" ht="11.1" customHeight="1">
      <c r="A93" s="957" t="s">
        <v>198</v>
      </c>
      <c r="B93" s="449" t="s">
        <v>80</v>
      </c>
      <c r="C93" s="925">
        <v>111183</v>
      </c>
      <c r="D93" s="906" t="s">
        <v>198</v>
      </c>
      <c r="E93" s="906" t="s">
        <v>198</v>
      </c>
      <c r="F93" s="906">
        <v>9762</v>
      </c>
      <c r="G93" s="906">
        <v>33656</v>
      </c>
      <c r="H93" s="906">
        <v>468</v>
      </c>
      <c r="I93" s="906" t="s">
        <v>198</v>
      </c>
      <c r="J93" s="906" t="s">
        <v>198</v>
      </c>
      <c r="K93" s="906" t="s">
        <v>198</v>
      </c>
      <c r="L93" s="955" t="s">
        <v>198</v>
      </c>
      <c r="M93" s="530" t="s">
        <v>198</v>
      </c>
      <c r="N93" s="486" t="s">
        <v>80</v>
      </c>
    </row>
    <row r="94" spans="1:14" s="953" customFormat="1" ht="11.1" customHeight="1">
      <c r="A94" s="957" t="s">
        <v>198</v>
      </c>
      <c r="B94" s="449" t="s">
        <v>81</v>
      </c>
      <c r="C94" s="925">
        <v>1416838</v>
      </c>
      <c r="D94" s="906" t="s">
        <v>198</v>
      </c>
      <c r="E94" s="906" t="s">
        <v>198</v>
      </c>
      <c r="F94" s="906">
        <v>901763</v>
      </c>
      <c r="G94" s="906" t="s">
        <v>198</v>
      </c>
      <c r="H94" s="906">
        <v>13500</v>
      </c>
      <c r="I94" s="906">
        <v>273346</v>
      </c>
      <c r="J94" s="906">
        <v>39590</v>
      </c>
      <c r="K94" s="906">
        <v>153365</v>
      </c>
      <c r="L94" s="955" t="s">
        <v>198</v>
      </c>
      <c r="M94" s="530" t="s">
        <v>198</v>
      </c>
      <c r="N94" s="486" t="s">
        <v>81</v>
      </c>
    </row>
    <row r="95" spans="1:14" s="953" customFormat="1" ht="11.1" customHeight="1">
      <c r="A95" s="957" t="s">
        <v>198</v>
      </c>
      <c r="B95" s="449" t="s">
        <v>82</v>
      </c>
      <c r="C95" s="925">
        <v>109846</v>
      </c>
      <c r="D95" s="906" t="s">
        <v>198</v>
      </c>
      <c r="E95" s="906" t="s">
        <v>198</v>
      </c>
      <c r="F95" s="906">
        <v>12014</v>
      </c>
      <c r="G95" s="906">
        <v>3192</v>
      </c>
      <c r="H95" s="906" t="s">
        <v>198</v>
      </c>
      <c r="I95" s="906" t="s">
        <v>198</v>
      </c>
      <c r="J95" s="906">
        <v>481</v>
      </c>
      <c r="K95" s="906">
        <v>20068</v>
      </c>
      <c r="L95" s="955" t="s">
        <v>198</v>
      </c>
      <c r="M95" s="530" t="s">
        <v>198</v>
      </c>
      <c r="N95" s="486" t="s">
        <v>82</v>
      </c>
    </row>
    <row r="96" spans="1:14" s="953" customFormat="1" ht="11.1" customHeight="1">
      <c r="A96" s="957" t="s">
        <v>198</v>
      </c>
      <c r="B96" s="449" t="s">
        <v>83</v>
      </c>
      <c r="C96" s="925">
        <v>126238</v>
      </c>
      <c r="D96" s="906" t="s">
        <v>198</v>
      </c>
      <c r="E96" s="906" t="s">
        <v>198</v>
      </c>
      <c r="F96" s="906">
        <v>17676</v>
      </c>
      <c r="G96" s="906" t="s">
        <v>198</v>
      </c>
      <c r="H96" s="906">
        <v>2100</v>
      </c>
      <c r="I96" s="906">
        <v>22885</v>
      </c>
      <c r="J96" s="906">
        <v>13534</v>
      </c>
      <c r="K96" s="906" t="s">
        <v>198</v>
      </c>
      <c r="L96" s="955" t="s">
        <v>198</v>
      </c>
      <c r="M96" s="530" t="s">
        <v>198</v>
      </c>
      <c r="N96" s="486" t="s">
        <v>83</v>
      </c>
    </row>
    <row r="97" spans="1:14" s="953" customFormat="1" ht="11.1" customHeight="1">
      <c r="A97" s="957" t="s">
        <v>198</v>
      </c>
      <c r="B97" s="449" t="s">
        <v>84</v>
      </c>
      <c r="C97" s="925">
        <v>128465</v>
      </c>
      <c r="D97" s="906">
        <v>3895</v>
      </c>
      <c r="E97" s="906">
        <v>19611</v>
      </c>
      <c r="F97" s="906">
        <v>16238</v>
      </c>
      <c r="G97" s="906" t="s">
        <v>198</v>
      </c>
      <c r="H97" s="906" t="s">
        <v>198</v>
      </c>
      <c r="I97" s="906" t="s">
        <v>198</v>
      </c>
      <c r="J97" s="906" t="s">
        <v>198</v>
      </c>
      <c r="K97" s="906" t="s">
        <v>198</v>
      </c>
      <c r="L97" s="955" t="s">
        <v>198</v>
      </c>
      <c r="M97" s="530" t="s">
        <v>198</v>
      </c>
      <c r="N97" s="486" t="s">
        <v>84</v>
      </c>
    </row>
    <row r="98" spans="1:14" s="953" customFormat="1" ht="11.1" customHeight="1">
      <c r="A98" s="957" t="s">
        <v>198</v>
      </c>
      <c r="B98" s="449" t="s">
        <v>222</v>
      </c>
      <c r="C98" s="925">
        <v>3775821</v>
      </c>
      <c r="D98" s="906">
        <v>647</v>
      </c>
      <c r="E98" s="906" t="s">
        <v>198</v>
      </c>
      <c r="F98" s="906">
        <v>2155375</v>
      </c>
      <c r="G98" s="906">
        <v>1019275</v>
      </c>
      <c r="H98" s="906">
        <v>30494</v>
      </c>
      <c r="I98" s="906">
        <v>212707</v>
      </c>
      <c r="J98" s="906">
        <v>91215</v>
      </c>
      <c r="K98" s="906">
        <v>74053</v>
      </c>
      <c r="L98" s="955">
        <v>5246</v>
      </c>
      <c r="M98" s="530" t="s">
        <v>198</v>
      </c>
      <c r="N98" s="486" t="s">
        <v>222</v>
      </c>
    </row>
    <row r="99" spans="1:14" s="953" customFormat="1" ht="11.1" customHeight="1">
      <c r="A99" s="957" t="s">
        <v>198</v>
      </c>
      <c r="B99" s="449" t="s">
        <v>85</v>
      </c>
      <c r="C99" s="925">
        <v>1680301</v>
      </c>
      <c r="D99" s="906">
        <v>195890</v>
      </c>
      <c r="E99" s="906" t="s">
        <v>198</v>
      </c>
      <c r="F99" s="906">
        <v>562503</v>
      </c>
      <c r="G99" s="906" t="s">
        <v>198</v>
      </c>
      <c r="H99" s="906" t="s">
        <v>198</v>
      </c>
      <c r="I99" s="906">
        <v>47716</v>
      </c>
      <c r="J99" s="906">
        <v>15825</v>
      </c>
      <c r="K99" s="906" t="s">
        <v>198</v>
      </c>
      <c r="L99" s="955">
        <v>599307</v>
      </c>
      <c r="M99" s="530" t="s">
        <v>198</v>
      </c>
      <c r="N99" s="486" t="s">
        <v>85</v>
      </c>
    </row>
    <row r="100" spans="1:14" s="953" customFormat="1" ht="12" customHeight="1">
      <c r="A100" s="957" t="s">
        <v>198</v>
      </c>
      <c r="B100" s="532" t="s">
        <v>135</v>
      </c>
      <c r="C100" s="948">
        <v>5202304</v>
      </c>
      <c r="D100" s="948">
        <v>33114</v>
      </c>
      <c r="E100" s="948">
        <v>110629</v>
      </c>
      <c r="F100" s="948">
        <v>2403281</v>
      </c>
      <c r="G100" s="948">
        <v>751269</v>
      </c>
      <c r="H100" s="948">
        <v>133956</v>
      </c>
      <c r="I100" s="948">
        <v>624739</v>
      </c>
      <c r="J100" s="948">
        <v>427136</v>
      </c>
      <c r="K100" s="948">
        <v>9682</v>
      </c>
      <c r="L100" s="947" t="s">
        <v>198</v>
      </c>
      <c r="M100" s="530" t="s">
        <v>198</v>
      </c>
      <c r="N100" s="960" t="s">
        <v>135</v>
      </c>
    </row>
    <row r="101" spans="1:14" s="953" customFormat="1" ht="11.1" customHeight="1">
      <c r="A101" s="957" t="s">
        <v>198</v>
      </c>
      <c r="B101" s="449" t="s">
        <v>223</v>
      </c>
      <c r="C101" s="925">
        <v>4330725</v>
      </c>
      <c r="D101" s="906">
        <v>25664</v>
      </c>
      <c r="E101" s="906">
        <v>11261</v>
      </c>
      <c r="F101" s="906">
        <v>2182299</v>
      </c>
      <c r="G101" s="906">
        <v>751269</v>
      </c>
      <c r="H101" s="906">
        <v>115480</v>
      </c>
      <c r="I101" s="906">
        <v>572733</v>
      </c>
      <c r="J101" s="906">
        <v>380352</v>
      </c>
      <c r="K101" s="906" t="s">
        <v>198</v>
      </c>
      <c r="L101" s="955" t="s">
        <v>198</v>
      </c>
      <c r="M101" s="530" t="s">
        <v>198</v>
      </c>
      <c r="N101" s="486" t="s">
        <v>223</v>
      </c>
    </row>
    <row r="102" spans="1:14" s="953" customFormat="1" ht="11.1" customHeight="1">
      <c r="A102" s="957" t="s">
        <v>198</v>
      </c>
      <c r="B102" s="449" t="s">
        <v>46</v>
      </c>
      <c r="C102" s="925">
        <v>319823</v>
      </c>
      <c r="D102" s="906" t="s">
        <v>198</v>
      </c>
      <c r="E102" s="906">
        <v>5252</v>
      </c>
      <c r="F102" s="906">
        <v>40552</v>
      </c>
      <c r="G102" s="906" t="s">
        <v>198</v>
      </c>
      <c r="H102" s="906">
        <v>18476</v>
      </c>
      <c r="I102" s="906">
        <v>4174</v>
      </c>
      <c r="J102" s="906">
        <v>44643</v>
      </c>
      <c r="K102" s="906" t="s">
        <v>198</v>
      </c>
      <c r="L102" s="955" t="s">
        <v>198</v>
      </c>
      <c r="M102" s="530" t="s">
        <v>198</v>
      </c>
      <c r="N102" s="486" t="s">
        <v>46</v>
      </c>
    </row>
    <row r="103" spans="1:14" s="953" customFormat="1" ht="11.1" customHeight="1">
      <c r="A103" s="957" t="s">
        <v>198</v>
      </c>
      <c r="B103" s="449" t="s">
        <v>47</v>
      </c>
      <c r="C103" s="925">
        <v>66091</v>
      </c>
      <c r="D103" s="906" t="s">
        <v>198</v>
      </c>
      <c r="E103" s="906">
        <v>3978</v>
      </c>
      <c r="F103" s="906">
        <v>41642</v>
      </c>
      <c r="G103" s="906" t="s">
        <v>198</v>
      </c>
      <c r="H103" s="906" t="s">
        <v>198</v>
      </c>
      <c r="I103" s="906">
        <v>11386</v>
      </c>
      <c r="J103" s="906" t="s">
        <v>198</v>
      </c>
      <c r="K103" s="906" t="s">
        <v>198</v>
      </c>
      <c r="L103" s="955" t="s">
        <v>198</v>
      </c>
      <c r="M103" s="530" t="s">
        <v>198</v>
      </c>
      <c r="N103" s="486" t="s">
        <v>47</v>
      </c>
    </row>
    <row r="104" spans="1:14" s="953" customFormat="1" ht="11.1" customHeight="1">
      <c r="A104" s="957" t="s">
        <v>198</v>
      </c>
      <c r="B104" s="449" t="s">
        <v>48</v>
      </c>
      <c r="C104" s="925">
        <v>41435</v>
      </c>
      <c r="D104" s="906" t="s">
        <v>198</v>
      </c>
      <c r="E104" s="906" t="s">
        <v>198</v>
      </c>
      <c r="F104" s="906">
        <v>2577</v>
      </c>
      <c r="G104" s="906" t="s">
        <v>198</v>
      </c>
      <c r="H104" s="906" t="s">
        <v>198</v>
      </c>
      <c r="I104" s="906">
        <v>28991</v>
      </c>
      <c r="J104" s="906">
        <v>1668</v>
      </c>
      <c r="K104" s="906" t="s">
        <v>198</v>
      </c>
      <c r="L104" s="955" t="s">
        <v>198</v>
      </c>
      <c r="M104" s="530" t="s">
        <v>198</v>
      </c>
      <c r="N104" s="486" t="s">
        <v>48</v>
      </c>
    </row>
    <row r="105" spans="1:14" s="953" customFormat="1" ht="11.1" customHeight="1">
      <c r="A105" s="957" t="s">
        <v>198</v>
      </c>
      <c r="B105" s="449" t="s">
        <v>49</v>
      </c>
      <c r="C105" s="925">
        <v>155236</v>
      </c>
      <c r="D105" s="906" t="s">
        <v>198</v>
      </c>
      <c r="E105" s="906" t="s">
        <v>198</v>
      </c>
      <c r="F105" s="906">
        <v>122016</v>
      </c>
      <c r="G105" s="906" t="s">
        <v>198</v>
      </c>
      <c r="H105" s="906" t="s">
        <v>198</v>
      </c>
      <c r="I105" s="906">
        <v>4968</v>
      </c>
      <c r="J105" s="906" t="s">
        <v>198</v>
      </c>
      <c r="K105" s="906" t="s">
        <v>198</v>
      </c>
      <c r="L105" s="955" t="s">
        <v>198</v>
      </c>
      <c r="M105" s="530" t="s">
        <v>198</v>
      </c>
      <c r="N105" s="486" t="s">
        <v>49</v>
      </c>
    </row>
    <row r="106" spans="1:14" s="953" customFormat="1" ht="11.1" customHeight="1">
      <c r="A106" s="957" t="s">
        <v>198</v>
      </c>
      <c r="B106" s="449" t="s">
        <v>50</v>
      </c>
      <c r="C106" s="925">
        <v>288994</v>
      </c>
      <c r="D106" s="906">
        <v>7450</v>
      </c>
      <c r="E106" s="906">
        <v>90138</v>
      </c>
      <c r="F106" s="906">
        <v>14195</v>
      </c>
      <c r="G106" s="906" t="s">
        <v>198</v>
      </c>
      <c r="H106" s="906" t="s">
        <v>198</v>
      </c>
      <c r="I106" s="906">
        <v>2487</v>
      </c>
      <c r="J106" s="906">
        <v>473</v>
      </c>
      <c r="K106" s="906">
        <v>9682</v>
      </c>
      <c r="L106" s="955" t="s">
        <v>198</v>
      </c>
      <c r="M106" s="530" t="s">
        <v>198</v>
      </c>
      <c r="N106" s="486" t="s">
        <v>50</v>
      </c>
    </row>
    <row r="107" spans="1:14" s="953" customFormat="1" ht="12" customHeight="1">
      <c r="A107" s="957" t="s">
        <v>198</v>
      </c>
      <c r="B107" s="532" t="s">
        <v>136</v>
      </c>
      <c r="C107" s="948">
        <v>10153243</v>
      </c>
      <c r="D107" s="948">
        <v>151658</v>
      </c>
      <c r="E107" s="948">
        <v>69730</v>
      </c>
      <c r="F107" s="948">
        <v>5716910</v>
      </c>
      <c r="G107" s="948">
        <v>1136385</v>
      </c>
      <c r="H107" s="948">
        <v>259045</v>
      </c>
      <c r="I107" s="948">
        <v>508257</v>
      </c>
      <c r="J107" s="948">
        <v>1227936</v>
      </c>
      <c r="K107" s="948">
        <v>17941</v>
      </c>
      <c r="L107" s="947">
        <v>11951</v>
      </c>
      <c r="M107" s="530" t="s">
        <v>198</v>
      </c>
      <c r="N107" s="960" t="s">
        <v>136</v>
      </c>
    </row>
    <row r="108" spans="1:14" s="953" customFormat="1" ht="11.1" customHeight="1">
      <c r="A108" s="957" t="s">
        <v>198</v>
      </c>
      <c r="B108" s="449" t="s">
        <v>40</v>
      </c>
      <c r="C108" s="925">
        <v>150795</v>
      </c>
      <c r="D108" s="906" t="s">
        <v>198</v>
      </c>
      <c r="E108" s="906" t="s">
        <v>198</v>
      </c>
      <c r="F108" s="906">
        <v>5210</v>
      </c>
      <c r="G108" s="906" t="s">
        <v>198</v>
      </c>
      <c r="H108" s="906" t="s">
        <v>198</v>
      </c>
      <c r="I108" s="906" t="s">
        <v>198</v>
      </c>
      <c r="J108" s="906">
        <v>15734</v>
      </c>
      <c r="K108" s="906" t="s">
        <v>198</v>
      </c>
      <c r="L108" s="955" t="s">
        <v>198</v>
      </c>
      <c r="M108" s="530" t="s">
        <v>198</v>
      </c>
      <c r="N108" s="486" t="s">
        <v>40</v>
      </c>
    </row>
    <row r="109" spans="1:14" s="953" customFormat="1" ht="11.1" customHeight="1">
      <c r="A109" s="957" t="s">
        <v>198</v>
      </c>
      <c r="B109" s="449" t="s">
        <v>41</v>
      </c>
      <c r="C109" s="925">
        <v>388218</v>
      </c>
      <c r="D109" s="906">
        <v>102443</v>
      </c>
      <c r="E109" s="906" t="s">
        <v>198</v>
      </c>
      <c r="F109" s="906">
        <v>239789</v>
      </c>
      <c r="G109" s="906" t="s">
        <v>198</v>
      </c>
      <c r="H109" s="906" t="s">
        <v>198</v>
      </c>
      <c r="I109" s="906" t="s">
        <v>198</v>
      </c>
      <c r="J109" s="906" t="s">
        <v>198</v>
      </c>
      <c r="K109" s="906">
        <v>941</v>
      </c>
      <c r="L109" s="955" t="s">
        <v>198</v>
      </c>
      <c r="M109" s="530" t="s">
        <v>198</v>
      </c>
      <c r="N109" s="486" t="s">
        <v>41</v>
      </c>
    </row>
    <row r="110" spans="1:14" s="953" customFormat="1" ht="11.1" customHeight="1">
      <c r="A110" s="957" t="s">
        <v>198</v>
      </c>
      <c r="B110" s="449" t="s">
        <v>42</v>
      </c>
      <c r="C110" s="925">
        <v>755127</v>
      </c>
      <c r="D110" s="906" t="s">
        <v>198</v>
      </c>
      <c r="E110" s="906">
        <v>338</v>
      </c>
      <c r="F110" s="906">
        <v>686678</v>
      </c>
      <c r="G110" s="906" t="s">
        <v>198</v>
      </c>
      <c r="H110" s="906" t="s">
        <v>198</v>
      </c>
      <c r="I110" s="906">
        <v>47620</v>
      </c>
      <c r="J110" s="906" t="s">
        <v>198</v>
      </c>
      <c r="K110" s="906" t="s">
        <v>198</v>
      </c>
      <c r="L110" s="955">
        <v>11951</v>
      </c>
      <c r="M110" s="530" t="s">
        <v>198</v>
      </c>
      <c r="N110" s="486" t="s">
        <v>42</v>
      </c>
    </row>
    <row r="111" spans="1:14" s="953" customFormat="1" ht="11.1" customHeight="1">
      <c r="A111" s="957" t="s">
        <v>198</v>
      </c>
      <c r="B111" s="449" t="s">
        <v>43</v>
      </c>
      <c r="C111" s="925">
        <v>17323</v>
      </c>
      <c r="D111" s="906" t="s">
        <v>198</v>
      </c>
      <c r="E111" s="906" t="s">
        <v>198</v>
      </c>
      <c r="F111" s="906" t="s">
        <v>198</v>
      </c>
      <c r="G111" s="906" t="s">
        <v>198</v>
      </c>
      <c r="H111" s="906">
        <v>210</v>
      </c>
      <c r="I111" s="906" t="s">
        <v>198</v>
      </c>
      <c r="J111" s="906">
        <v>5390</v>
      </c>
      <c r="K111" s="906" t="s">
        <v>198</v>
      </c>
      <c r="L111" s="955" t="s">
        <v>198</v>
      </c>
      <c r="M111" s="530" t="s">
        <v>198</v>
      </c>
      <c r="N111" s="486" t="s">
        <v>43</v>
      </c>
    </row>
    <row r="112" spans="1:14" s="953" customFormat="1" ht="11.1" customHeight="1">
      <c r="A112" s="957" t="s">
        <v>198</v>
      </c>
      <c r="B112" s="449" t="s">
        <v>224</v>
      </c>
      <c r="C112" s="925">
        <v>2481937</v>
      </c>
      <c r="D112" s="906" t="s">
        <v>198</v>
      </c>
      <c r="E112" s="906" t="s">
        <v>198</v>
      </c>
      <c r="F112" s="906">
        <v>1132883</v>
      </c>
      <c r="G112" s="906">
        <v>661380</v>
      </c>
      <c r="H112" s="906">
        <v>4532</v>
      </c>
      <c r="I112" s="906">
        <v>47305</v>
      </c>
      <c r="J112" s="906">
        <v>284114</v>
      </c>
      <c r="K112" s="906" t="s">
        <v>198</v>
      </c>
      <c r="L112" s="955" t="s">
        <v>198</v>
      </c>
      <c r="M112" s="530" t="s">
        <v>198</v>
      </c>
      <c r="N112" s="486" t="s">
        <v>224</v>
      </c>
    </row>
    <row r="113" spans="1:14" s="953" customFormat="1" ht="11.1" customHeight="1">
      <c r="A113" s="957" t="s">
        <v>198</v>
      </c>
      <c r="B113" s="449" t="s">
        <v>44</v>
      </c>
      <c r="C113" s="925">
        <v>387103</v>
      </c>
      <c r="D113" s="906" t="s">
        <v>198</v>
      </c>
      <c r="E113" s="906">
        <v>43794</v>
      </c>
      <c r="F113" s="906">
        <v>192494</v>
      </c>
      <c r="G113" s="906" t="s">
        <v>198</v>
      </c>
      <c r="H113" s="906">
        <v>69319</v>
      </c>
      <c r="I113" s="906">
        <v>4709</v>
      </c>
      <c r="J113" s="906" t="s">
        <v>198</v>
      </c>
      <c r="K113" s="906" t="s">
        <v>198</v>
      </c>
      <c r="L113" s="955" t="s">
        <v>198</v>
      </c>
      <c r="M113" s="530" t="s">
        <v>198</v>
      </c>
      <c r="N113" s="486" t="s">
        <v>44</v>
      </c>
    </row>
    <row r="114" spans="1:14" s="953" customFormat="1" ht="11.1" customHeight="1">
      <c r="A114" s="957" t="s">
        <v>198</v>
      </c>
      <c r="B114" s="449" t="s">
        <v>45</v>
      </c>
      <c r="C114" s="925">
        <v>232227</v>
      </c>
      <c r="D114" s="906" t="s">
        <v>198</v>
      </c>
      <c r="E114" s="906" t="s">
        <v>198</v>
      </c>
      <c r="F114" s="906" t="s">
        <v>198</v>
      </c>
      <c r="G114" s="906">
        <v>194446</v>
      </c>
      <c r="H114" s="906" t="s">
        <v>198</v>
      </c>
      <c r="I114" s="906" t="s">
        <v>198</v>
      </c>
      <c r="J114" s="906">
        <v>23003</v>
      </c>
      <c r="K114" s="906" t="s">
        <v>198</v>
      </c>
      <c r="L114" s="955" t="s">
        <v>198</v>
      </c>
      <c r="M114" s="530" t="s">
        <v>198</v>
      </c>
      <c r="N114" s="486" t="s">
        <v>45</v>
      </c>
    </row>
    <row r="115" spans="1:14" s="953" customFormat="1" ht="11.1" customHeight="1">
      <c r="A115" s="957" t="s">
        <v>198</v>
      </c>
      <c r="B115" s="449" t="s">
        <v>225</v>
      </c>
      <c r="C115" s="925">
        <v>5740513</v>
      </c>
      <c r="D115" s="906">
        <v>49215</v>
      </c>
      <c r="E115" s="906">
        <v>25598</v>
      </c>
      <c r="F115" s="906">
        <v>3459856</v>
      </c>
      <c r="G115" s="906">
        <v>280559</v>
      </c>
      <c r="H115" s="906">
        <v>184984</v>
      </c>
      <c r="I115" s="906">
        <v>408623</v>
      </c>
      <c r="J115" s="906">
        <v>899695</v>
      </c>
      <c r="K115" s="906">
        <v>17000</v>
      </c>
      <c r="L115" s="955" t="s">
        <v>198</v>
      </c>
      <c r="M115" s="530" t="s">
        <v>198</v>
      </c>
      <c r="N115" s="486" t="s">
        <v>225</v>
      </c>
    </row>
    <row r="116" spans="1:14" s="518" customFormat="1" ht="5.0999999999999996" customHeight="1">
      <c r="A116" s="962" t="s">
        <v>198</v>
      </c>
      <c r="B116" s="518" t="s">
        <v>198</v>
      </c>
      <c r="C116" s="913" t="s">
        <v>198</v>
      </c>
      <c r="D116" s="906" t="s">
        <v>198</v>
      </c>
      <c r="E116" s="906" t="s">
        <v>198</v>
      </c>
      <c r="F116" s="906" t="s">
        <v>198</v>
      </c>
      <c r="G116" s="906" t="s">
        <v>198</v>
      </c>
      <c r="H116" s="906" t="s">
        <v>198</v>
      </c>
      <c r="I116" s="906" t="s">
        <v>198</v>
      </c>
      <c r="J116" s="906" t="s">
        <v>198</v>
      </c>
      <c r="K116" s="906" t="s">
        <v>198</v>
      </c>
      <c r="L116" s="955" t="s">
        <v>198</v>
      </c>
      <c r="M116" s="518" t="s">
        <v>198</v>
      </c>
      <c r="N116" s="518" t="s">
        <v>198</v>
      </c>
    </row>
    <row r="117" spans="1:14" s="586" customFormat="1" ht="11.1" customHeight="1">
      <c r="A117" s="949" t="s">
        <v>198</v>
      </c>
      <c r="B117" s="910" t="s">
        <v>958</v>
      </c>
      <c r="C117" s="913"/>
      <c r="D117" s="906"/>
      <c r="E117" s="906"/>
      <c r="F117" s="906"/>
      <c r="G117" s="906"/>
      <c r="H117" s="906"/>
      <c r="I117" s="906"/>
      <c r="J117" s="906"/>
      <c r="K117" s="906"/>
      <c r="L117" s="955"/>
    </row>
    <row r="118" spans="1:14" s="586" customFormat="1" ht="11.1" customHeight="1">
      <c r="A118" s="949" t="s">
        <v>198</v>
      </c>
      <c r="B118" s="910" t="s">
        <v>961</v>
      </c>
      <c r="C118" s="913"/>
      <c r="D118" s="906"/>
      <c r="E118" s="906"/>
      <c r="F118" s="906"/>
      <c r="G118" s="906"/>
      <c r="H118" s="906"/>
      <c r="I118" s="906"/>
      <c r="J118" s="906"/>
      <c r="K118" s="906"/>
      <c r="L118" s="955"/>
    </row>
    <row r="119" spans="1:14" s="953" customFormat="1" ht="20.100000000000001" customHeight="1">
      <c r="A119" s="957" t="s">
        <v>198</v>
      </c>
      <c r="B119" s="532" t="s">
        <v>137</v>
      </c>
      <c r="C119" s="948">
        <v>4915034</v>
      </c>
      <c r="D119" s="948">
        <v>1498</v>
      </c>
      <c r="E119" s="948">
        <v>30656</v>
      </c>
      <c r="F119" s="948">
        <v>2230854</v>
      </c>
      <c r="G119" s="948">
        <v>710000</v>
      </c>
      <c r="H119" s="948">
        <v>116145</v>
      </c>
      <c r="I119" s="948">
        <v>204435</v>
      </c>
      <c r="J119" s="948">
        <v>725657</v>
      </c>
      <c r="K119" s="948">
        <v>203502</v>
      </c>
      <c r="L119" s="947">
        <v>62969</v>
      </c>
      <c r="M119" s="530" t="s">
        <v>198</v>
      </c>
      <c r="N119" s="960" t="s">
        <v>137</v>
      </c>
    </row>
    <row r="120" spans="1:14" s="953" customFormat="1" ht="12" customHeight="1">
      <c r="A120" s="957" t="s">
        <v>198</v>
      </c>
      <c r="B120" s="449" t="s">
        <v>86</v>
      </c>
      <c r="C120" s="925">
        <v>1230047</v>
      </c>
      <c r="D120" s="906" t="s">
        <v>198</v>
      </c>
      <c r="E120" s="906">
        <v>30656</v>
      </c>
      <c r="F120" s="906">
        <v>673321</v>
      </c>
      <c r="G120" s="906">
        <v>1015</v>
      </c>
      <c r="H120" s="906">
        <v>17308</v>
      </c>
      <c r="I120" s="906">
        <v>131225</v>
      </c>
      <c r="J120" s="906">
        <v>52363</v>
      </c>
      <c r="K120" s="906">
        <v>10228</v>
      </c>
      <c r="L120" s="955" t="s">
        <v>198</v>
      </c>
      <c r="M120" s="530" t="s">
        <v>198</v>
      </c>
      <c r="N120" s="486" t="s">
        <v>86</v>
      </c>
    </row>
    <row r="121" spans="1:14" s="953" customFormat="1" ht="12" customHeight="1">
      <c r="A121" s="957" t="s">
        <v>198</v>
      </c>
      <c r="B121" s="449" t="s">
        <v>87</v>
      </c>
      <c r="C121" s="925">
        <v>568607</v>
      </c>
      <c r="D121" s="906" t="s">
        <v>198</v>
      </c>
      <c r="E121" s="906" t="s">
        <v>198</v>
      </c>
      <c r="F121" s="906">
        <v>379734</v>
      </c>
      <c r="G121" s="906" t="s">
        <v>198</v>
      </c>
      <c r="H121" s="906">
        <v>28679</v>
      </c>
      <c r="I121" s="906">
        <v>49140</v>
      </c>
      <c r="J121" s="906">
        <v>26838</v>
      </c>
      <c r="K121" s="906">
        <v>13969</v>
      </c>
      <c r="L121" s="955">
        <v>1403</v>
      </c>
      <c r="M121" s="530" t="s">
        <v>198</v>
      </c>
      <c r="N121" s="486" t="s">
        <v>87</v>
      </c>
    </row>
    <row r="122" spans="1:14" s="953" customFormat="1" ht="12" customHeight="1">
      <c r="A122" s="957" t="s">
        <v>198</v>
      </c>
      <c r="B122" s="449" t="s">
        <v>88</v>
      </c>
      <c r="C122" s="925">
        <v>762344</v>
      </c>
      <c r="D122" s="906" t="s">
        <v>198</v>
      </c>
      <c r="E122" s="906" t="s">
        <v>198</v>
      </c>
      <c r="F122" s="906">
        <v>706275</v>
      </c>
      <c r="G122" s="906">
        <v>12107</v>
      </c>
      <c r="H122" s="906" t="s">
        <v>198</v>
      </c>
      <c r="I122" s="906">
        <v>362</v>
      </c>
      <c r="J122" s="906">
        <v>30239</v>
      </c>
      <c r="K122" s="906" t="s">
        <v>198</v>
      </c>
      <c r="L122" s="955" t="s">
        <v>198</v>
      </c>
      <c r="M122" s="530" t="s">
        <v>198</v>
      </c>
      <c r="N122" s="486" t="s">
        <v>88</v>
      </c>
    </row>
    <row r="123" spans="1:14" s="953" customFormat="1" ht="12" customHeight="1">
      <c r="A123" s="957" t="s">
        <v>198</v>
      </c>
      <c r="B123" s="449" t="s">
        <v>226</v>
      </c>
      <c r="C123" s="925">
        <v>2354036</v>
      </c>
      <c r="D123" s="906">
        <v>1498</v>
      </c>
      <c r="E123" s="906" t="s">
        <v>198</v>
      </c>
      <c r="F123" s="906">
        <v>471524</v>
      </c>
      <c r="G123" s="906">
        <v>696878</v>
      </c>
      <c r="H123" s="906">
        <v>70158</v>
      </c>
      <c r="I123" s="906">
        <v>23708</v>
      </c>
      <c r="J123" s="906">
        <v>616217</v>
      </c>
      <c r="K123" s="906">
        <v>179305</v>
      </c>
      <c r="L123" s="955">
        <v>61566</v>
      </c>
      <c r="M123" s="530" t="s">
        <v>198</v>
      </c>
      <c r="N123" s="486" t="s">
        <v>226</v>
      </c>
    </row>
    <row r="124" spans="1:14" s="953" customFormat="1" ht="12.6" customHeight="1">
      <c r="A124" s="957" t="s">
        <v>198</v>
      </c>
      <c r="B124" s="532" t="s">
        <v>138</v>
      </c>
      <c r="C124" s="948">
        <v>4009070</v>
      </c>
      <c r="D124" s="948">
        <v>106717</v>
      </c>
      <c r="E124" s="948">
        <v>155301</v>
      </c>
      <c r="F124" s="948">
        <v>1027404</v>
      </c>
      <c r="G124" s="948">
        <v>936097</v>
      </c>
      <c r="H124" s="948">
        <v>95369</v>
      </c>
      <c r="I124" s="948">
        <v>480648</v>
      </c>
      <c r="J124" s="948">
        <v>160866</v>
      </c>
      <c r="K124" s="948">
        <v>243041</v>
      </c>
      <c r="L124" s="947">
        <v>10317</v>
      </c>
      <c r="M124" s="530" t="s">
        <v>198</v>
      </c>
      <c r="N124" s="960" t="s">
        <v>138</v>
      </c>
    </row>
    <row r="125" spans="1:14" s="953" customFormat="1" ht="12" customHeight="1">
      <c r="A125" s="957" t="s">
        <v>198</v>
      </c>
      <c r="B125" s="449" t="s">
        <v>65</v>
      </c>
      <c r="C125" s="925">
        <v>277783</v>
      </c>
      <c r="D125" s="906" t="s">
        <v>198</v>
      </c>
      <c r="E125" s="906">
        <v>155301</v>
      </c>
      <c r="F125" s="906">
        <v>82176</v>
      </c>
      <c r="G125" s="906" t="s">
        <v>198</v>
      </c>
      <c r="H125" s="906" t="s">
        <v>198</v>
      </c>
      <c r="I125" s="906">
        <v>24085</v>
      </c>
      <c r="J125" s="906" t="s">
        <v>198</v>
      </c>
      <c r="K125" s="906" t="s">
        <v>198</v>
      </c>
      <c r="L125" s="955">
        <v>5927</v>
      </c>
      <c r="M125" s="530" t="s">
        <v>198</v>
      </c>
      <c r="N125" s="486" t="s">
        <v>65</v>
      </c>
    </row>
    <row r="126" spans="1:14" s="953" customFormat="1" ht="12" customHeight="1">
      <c r="A126" s="957" t="s">
        <v>198</v>
      </c>
      <c r="B126" s="471" t="s">
        <v>227</v>
      </c>
      <c r="C126" s="925">
        <v>1581947</v>
      </c>
      <c r="D126" s="906">
        <v>49151</v>
      </c>
      <c r="E126" s="906" t="s">
        <v>198</v>
      </c>
      <c r="F126" s="906">
        <v>170842</v>
      </c>
      <c r="G126" s="906">
        <v>718324</v>
      </c>
      <c r="H126" s="906">
        <v>4722</v>
      </c>
      <c r="I126" s="906">
        <v>151104</v>
      </c>
      <c r="J126" s="906">
        <v>44273</v>
      </c>
      <c r="K126" s="906">
        <v>135370</v>
      </c>
      <c r="L126" s="955" t="s">
        <v>198</v>
      </c>
      <c r="M126" s="530" t="s">
        <v>198</v>
      </c>
      <c r="N126" s="498" t="s">
        <v>227</v>
      </c>
    </row>
    <row r="127" spans="1:14" s="953" customFormat="1" ht="12" customHeight="1">
      <c r="A127" s="957" t="s">
        <v>198</v>
      </c>
      <c r="B127" s="449" t="s">
        <v>66</v>
      </c>
      <c r="C127" s="925">
        <v>1321076</v>
      </c>
      <c r="D127" s="906">
        <v>57566</v>
      </c>
      <c r="E127" s="906" t="s">
        <v>198</v>
      </c>
      <c r="F127" s="906">
        <v>653655</v>
      </c>
      <c r="G127" s="906" t="s">
        <v>198</v>
      </c>
      <c r="H127" s="906">
        <v>35874</v>
      </c>
      <c r="I127" s="906">
        <v>273107</v>
      </c>
      <c r="J127" s="906">
        <v>94616</v>
      </c>
      <c r="K127" s="906">
        <v>106581</v>
      </c>
      <c r="L127" s="955" t="s">
        <v>198</v>
      </c>
      <c r="M127" s="530" t="s">
        <v>198</v>
      </c>
      <c r="N127" s="486" t="s">
        <v>66</v>
      </c>
    </row>
    <row r="128" spans="1:14" s="953" customFormat="1" ht="12" customHeight="1">
      <c r="A128" s="957" t="s">
        <v>198</v>
      </c>
      <c r="B128" s="449" t="s">
        <v>67</v>
      </c>
      <c r="C128" s="925">
        <v>21530</v>
      </c>
      <c r="D128" s="906" t="s">
        <v>198</v>
      </c>
      <c r="E128" s="906" t="s">
        <v>198</v>
      </c>
      <c r="F128" s="906" t="s">
        <v>198</v>
      </c>
      <c r="G128" s="906" t="s">
        <v>198</v>
      </c>
      <c r="H128" s="906" t="s">
        <v>198</v>
      </c>
      <c r="I128" s="906" t="s">
        <v>198</v>
      </c>
      <c r="J128" s="906" t="s">
        <v>198</v>
      </c>
      <c r="K128" s="906" t="s">
        <v>198</v>
      </c>
      <c r="L128" s="955" t="s">
        <v>198</v>
      </c>
      <c r="M128" s="530" t="s">
        <v>198</v>
      </c>
      <c r="N128" s="486" t="s">
        <v>67</v>
      </c>
    </row>
    <row r="129" spans="1:14" s="953" customFormat="1" ht="12" customHeight="1">
      <c r="A129" s="957" t="s">
        <v>198</v>
      </c>
      <c r="B129" s="449" t="s">
        <v>68</v>
      </c>
      <c r="C129" s="925">
        <v>578817</v>
      </c>
      <c r="D129" s="906" t="s">
        <v>198</v>
      </c>
      <c r="E129" s="906" t="s">
        <v>198</v>
      </c>
      <c r="F129" s="906">
        <v>37649</v>
      </c>
      <c r="G129" s="906">
        <v>217773</v>
      </c>
      <c r="H129" s="906">
        <v>50100</v>
      </c>
      <c r="I129" s="906" t="s">
        <v>198</v>
      </c>
      <c r="J129" s="906">
        <v>20731</v>
      </c>
      <c r="K129" s="906">
        <v>1090</v>
      </c>
      <c r="L129" s="955" t="s">
        <v>198</v>
      </c>
      <c r="M129" s="530" t="s">
        <v>198</v>
      </c>
      <c r="N129" s="486" t="s">
        <v>68</v>
      </c>
    </row>
    <row r="130" spans="1:14" s="953" customFormat="1" ht="12" customHeight="1">
      <c r="A130" s="957" t="s">
        <v>198</v>
      </c>
      <c r="B130" s="449" t="s">
        <v>69</v>
      </c>
      <c r="C130" s="925">
        <v>227917</v>
      </c>
      <c r="D130" s="906" t="s">
        <v>198</v>
      </c>
      <c r="E130" s="906" t="s">
        <v>198</v>
      </c>
      <c r="F130" s="906">
        <v>83082</v>
      </c>
      <c r="G130" s="906" t="s">
        <v>198</v>
      </c>
      <c r="H130" s="906">
        <v>4673</v>
      </c>
      <c r="I130" s="906">
        <v>32352</v>
      </c>
      <c r="J130" s="906">
        <v>1246</v>
      </c>
      <c r="K130" s="906" t="s">
        <v>198</v>
      </c>
      <c r="L130" s="955">
        <v>4390</v>
      </c>
      <c r="M130" s="530" t="s">
        <v>198</v>
      </c>
      <c r="N130" s="486" t="s">
        <v>69</v>
      </c>
    </row>
    <row r="131" spans="1:14" s="953" customFormat="1" ht="12.6" customHeight="1">
      <c r="A131" s="957" t="s">
        <v>198</v>
      </c>
      <c r="B131" s="532" t="s">
        <v>139</v>
      </c>
      <c r="C131" s="948">
        <v>4288986</v>
      </c>
      <c r="D131" s="948">
        <v>35508</v>
      </c>
      <c r="E131" s="948" t="s">
        <v>198</v>
      </c>
      <c r="F131" s="948">
        <v>2217718</v>
      </c>
      <c r="G131" s="948">
        <v>539765</v>
      </c>
      <c r="H131" s="948">
        <v>69727</v>
      </c>
      <c r="I131" s="948">
        <v>237382</v>
      </c>
      <c r="J131" s="948">
        <v>510583</v>
      </c>
      <c r="K131" s="948">
        <v>42876</v>
      </c>
      <c r="L131" s="947">
        <v>56907</v>
      </c>
      <c r="M131" s="530" t="s">
        <v>198</v>
      </c>
      <c r="N131" s="960" t="s">
        <v>139</v>
      </c>
    </row>
    <row r="132" spans="1:14" s="953" customFormat="1" ht="12" customHeight="1">
      <c r="A132" s="957" t="s">
        <v>198</v>
      </c>
      <c r="B132" s="449" t="s">
        <v>92</v>
      </c>
      <c r="C132" s="925">
        <v>461554</v>
      </c>
      <c r="D132" s="906">
        <v>2481</v>
      </c>
      <c r="E132" s="906" t="s">
        <v>198</v>
      </c>
      <c r="F132" s="906">
        <v>398832</v>
      </c>
      <c r="G132" s="906">
        <v>6610</v>
      </c>
      <c r="H132" s="906">
        <v>8661</v>
      </c>
      <c r="I132" s="906">
        <v>162</v>
      </c>
      <c r="J132" s="906">
        <v>34354</v>
      </c>
      <c r="K132" s="906" t="s">
        <v>198</v>
      </c>
      <c r="L132" s="955" t="s">
        <v>198</v>
      </c>
      <c r="M132" s="530" t="s">
        <v>198</v>
      </c>
      <c r="N132" s="486" t="s">
        <v>92</v>
      </c>
    </row>
    <row r="133" spans="1:14" s="953" customFormat="1" ht="12" customHeight="1">
      <c r="A133" s="957" t="s">
        <v>198</v>
      </c>
      <c r="B133" s="449" t="s">
        <v>93</v>
      </c>
      <c r="C133" s="925">
        <v>397369</v>
      </c>
      <c r="D133" s="906" t="s">
        <v>198</v>
      </c>
      <c r="E133" s="906" t="s">
        <v>198</v>
      </c>
      <c r="F133" s="906">
        <v>315660</v>
      </c>
      <c r="G133" s="906" t="s">
        <v>198</v>
      </c>
      <c r="H133" s="906">
        <v>5868</v>
      </c>
      <c r="I133" s="906">
        <v>35427</v>
      </c>
      <c r="J133" s="906" t="s">
        <v>198</v>
      </c>
      <c r="K133" s="906" t="s">
        <v>198</v>
      </c>
      <c r="L133" s="955">
        <v>20787</v>
      </c>
      <c r="M133" s="530" t="s">
        <v>198</v>
      </c>
      <c r="N133" s="486" t="s">
        <v>93</v>
      </c>
    </row>
    <row r="134" spans="1:14" s="953" customFormat="1" ht="12" customHeight="1">
      <c r="A134" s="957" t="s">
        <v>198</v>
      </c>
      <c r="B134" s="449" t="s">
        <v>94</v>
      </c>
      <c r="C134" s="925">
        <v>75193</v>
      </c>
      <c r="D134" s="906" t="s">
        <v>198</v>
      </c>
      <c r="E134" s="906" t="s">
        <v>198</v>
      </c>
      <c r="F134" s="906">
        <v>1989</v>
      </c>
      <c r="G134" s="906" t="s">
        <v>198</v>
      </c>
      <c r="H134" s="906" t="s">
        <v>198</v>
      </c>
      <c r="I134" s="906">
        <v>17853</v>
      </c>
      <c r="J134" s="906" t="s">
        <v>198</v>
      </c>
      <c r="K134" s="906" t="s">
        <v>198</v>
      </c>
      <c r="L134" s="955" t="s">
        <v>198</v>
      </c>
      <c r="M134" s="530" t="s">
        <v>198</v>
      </c>
      <c r="N134" s="486" t="s">
        <v>94</v>
      </c>
    </row>
    <row r="135" spans="1:14" s="953" customFormat="1" ht="12" customHeight="1">
      <c r="A135" s="957" t="s">
        <v>198</v>
      </c>
      <c r="B135" s="449" t="s">
        <v>228</v>
      </c>
      <c r="C135" s="925">
        <v>2937393</v>
      </c>
      <c r="D135" s="906">
        <v>22982</v>
      </c>
      <c r="E135" s="906" t="s">
        <v>198</v>
      </c>
      <c r="F135" s="906">
        <v>1330762</v>
      </c>
      <c r="G135" s="906">
        <v>532236</v>
      </c>
      <c r="H135" s="906">
        <v>38330</v>
      </c>
      <c r="I135" s="906">
        <v>134380</v>
      </c>
      <c r="J135" s="906">
        <v>454771</v>
      </c>
      <c r="K135" s="906">
        <v>42876</v>
      </c>
      <c r="L135" s="955">
        <v>1858</v>
      </c>
      <c r="M135" s="530" t="s">
        <v>198</v>
      </c>
      <c r="N135" s="486" t="s">
        <v>228</v>
      </c>
    </row>
    <row r="136" spans="1:14" s="953" customFormat="1" ht="12" customHeight="1">
      <c r="A136" s="957" t="s">
        <v>198</v>
      </c>
      <c r="B136" s="449" t="s">
        <v>95</v>
      </c>
      <c r="C136" s="925">
        <v>235759</v>
      </c>
      <c r="D136" s="906">
        <v>10045</v>
      </c>
      <c r="E136" s="906" t="s">
        <v>198</v>
      </c>
      <c r="F136" s="906">
        <v>115824</v>
      </c>
      <c r="G136" s="906">
        <v>919</v>
      </c>
      <c r="H136" s="906">
        <v>16868</v>
      </c>
      <c r="I136" s="906" t="s">
        <v>198</v>
      </c>
      <c r="J136" s="906">
        <v>4464</v>
      </c>
      <c r="K136" s="906" t="s">
        <v>198</v>
      </c>
      <c r="L136" s="955">
        <v>34262</v>
      </c>
      <c r="M136" s="530" t="s">
        <v>198</v>
      </c>
      <c r="N136" s="486" t="s">
        <v>95</v>
      </c>
    </row>
    <row r="137" spans="1:14" s="953" customFormat="1" ht="12" customHeight="1">
      <c r="A137" s="957" t="s">
        <v>198</v>
      </c>
      <c r="B137" s="449" t="s">
        <v>96</v>
      </c>
      <c r="C137" s="925">
        <v>181718</v>
      </c>
      <c r="D137" s="906" t="s">
        <v>198</v>
      </c>
      <c r="E137" s="906" t="s">
        <v>198</v>
      </c>
      <c r="F137" s="906">
        <v>54651</v>
      </c>
      <c r="G137" s="906" t="s">
        <v>198</v>
      </c>
      <c r="H137" s="906" t="s">
        <v>198</v>
      </c>
      <c r="I137" s="906">
        <v>49560</v>
      </c>
      <c r="J137" s="906">
        <v>16994</v>
      </c>
      <c r="K137" s="906" t="s">
        <v>198</v>
      </c>
      <c r="L137" s="955" t="s">
        <v>198</v>
      </c>
      <c r="M137" s="530" t="s">
        <v>198</v>
      </c>
      <c r="N137" s="486" t="s">
        <v>96</v>
      </c>
    </row>
    <row r="138" spans="1:14" s="953" customFormat="1" ht="12.6" customHeight="1">
      <c r="A138" s="957" t="s">
        <v>198</v>
      </c>
      <c r="B138" s="532" t="s">
        <v>140</v>
      </c>
      <c r="C138" s="925">
        <v>7888678</v>
      </c>
      <c r="D138" s="906" t="s">
        <v>198</v>
      </c>
      <c r="E138" s="906">
        <v>557975</v>
      </c>
      <c r="F138" s="906">
        <v>683643</v>
      </c>
      <c r="G138" s="906">
        <v>677156</v>
      </c>
      <c r="H138" s="906">
        <v>146945</v>
      </c>
      <c r="I138" s="906">
        <v>496996</v>
      </c>
      <c r="J138" s="906">
        <v>446288</v>
      </c>
      <c r="K138" s="906">
        <v>51245</v>
      </c>
      <c r="L138" s="955">
        <v>2267851</v>
      </c>
      <c r="M138" s="530" t="s">
        <v>198</v>
      </c>
      <c r="N138" s="960" t="s">
        <v>140</v>
      </c>
    </row>
    <row r="139" spans="1:14" s="953" customFormat="1" ht="12" customHeight="1">
      <c r="A139" s="957" t="s">
        <v>198</v>
      </c>
      <c r="B139" s="449" t="s">
        <v>89</v>
      </c>
      <c r="C139" s="925">
        <v>323085</v>
      </c>
      <c r="D139" s="906" t="s">
        <v>198</v>
      </c>
      <c r="E139" s="906" t="s">
        <v>198</v>
      </c>
      <c r="F139" s="906">
        <v>64065</v>
      </c>
      <c r="G139" s="906" t="s">
        <v>198</v>
      </c>
      <c r="H139" s="906">
        <v>13795</v>
      </c>
      <c r="I139" s="906">
        <v>18405</v>
      </c>
      <c r="J139" s="906">
        <v>172003</v>
      </c>
      <c r="K139" s="906" t="s">
        <v>198</v>
      </c>
      <c r="L139" s="955">
        <v>1003</v>
      </c>
      <c r="M139" s="530" t="s">
        <v>198</v>
      </c>
      <c r="N139" s="486" t="s">
        <v>89</v>
      </c>
    </row>
    <row r="140" spans="1:14" s="953" customFormat="1" ht="12" customHeight="1">
      <c r="A140" s="957" t="s">
        <v>198</v>
      </c>
      <c r="B140" s="449" t="s">
        <v>229</v>
      </c>
      <c r="C140" s="925">
        <v>3777123</v>
      </c>
      <c r="D140" s="906" t="s">
        <v>198</v>
      </c>
      <c r="E140" s="906">
        <v>722</v>
      </c>
      <c r="F140" s="906">
        <v>460120</v>
      </c>
      <c r="G140" s="906">
        <v>508781</v>
      </c>
      <c r="H140" s="906">
        <v>105715</v>
      </c>
      <c r="I140" s="906">
        <v>443893</v>
      </c>
      <c r="J140" s="906">
        <v>191982</v>
      </c>
      <c r="K140" s="906">
        <v>8035</v>
      </c>
      <c r="L140" s="955">
        <v>26399</v>
      </c>
      <c r="M140" s="530" t="s">
        <v>198</v>
      </c>
      <c r="N140" s="486" t="s">
        <v>229</v>
      </c>
    </row>
    <row r="141" spans="1:14" s="953" customFormat="1" ht="12" customHeight="1">
      <c r="A141" s="957" t="s">
        <v>198</v>
      </c>
      <c r="B141" s="449" t="s">
        <v>230</v>
      </c>
      <c r="C141" s="925">
        <v>694015</v>
      </c>
      <c r="D141" s="906" t="s">
        <v>198</v>
      </c>
      <c r="E141" s="906" t="s">
        <v>198</v>
      </c>
      <c r="F141" s="906">
        <v>81737</v>
      </c>
      <c r="G141" s="906">
        <v>168375</v>
      </c>
      <c r="H141" s="906">
        <v>16485</v>
      </c>
      <c r="I141" s="906">
        <v>31650</v>
      </c>
      <c r="J141" s="906">
        <v>80329</v>
      </c>
      <c r="K141" s="906">
        <v>27178</v>
      </c>
      <c r="L141" s="955" t="s">
        <v>198</v>
      </c>
      <c r="M141" s="530" t="s">
        <v>198</v>
      </c>
      <c r="N141" s="486" t="s">
        <v>230</v>
      </c>
    </row>
    <row r="142" spans="1:14" s="953" customFormat="1" ht="12" customHeight="1">
      <c r="A142" s="957" t="s">
        <v>198</v>
      </c>
      <c r="B142" s="449" t="s">
        <v>90</v>
      </c>
      <c r="C142" s="925">
        <v>3049168</v>
      </c>
      <c r="D142" s="906" t="s">
        <v>198</v>
      </c>
      <c r="E142" s="906">
        <v>557253</v>
      </c>
      <c r="F142" s="906">
        <v>77721</v>
      </c>
      <c r="G142" s="906" t="s">
        <v>198</v>
      </c>
      <c r="H142" s="906">
        <v>10950</v>
      </c>
      <c r="I142" s="906">
        <v>3048</v>
      </c>
      <c r="J142" s="906">
        <v>1974</v>
      </c>
      <c r="K142" s="906">
        <v>16032</v>
      </c>
      <c r="L142" s="955">
        <v>2240449</v>
      </c>
      <c r="M142" s="530" t="s">
        <v>198</v>
      </c>
      <c r="N142" s="486" t="s">
        <v>90</v>
      </c>
    </row>
    <row r="143" spans="1:14" s="953" customFormat="1" ht="12" customHeight="1">
      <c r="A143" s="957" t="s">
        <v>198</v>
      </c>
      <c r="B143" s="449" t="s">
        <v>91</v>
      </c>
      <c r="C143" s="925">
        <v>45287</v>
      </c>
      <c r="D143" s="906" t="s">
        <v>198</v>
      </c>
      <c r="E143" s="906" t="s">
        <v>198</v>
      </c>
      <c r="F143" s="906" t="s">
        <v>198</v>
      </c>
      <c r="G143" s="906" t="s">
        <v>198</v>
      </c>
      <c r="H143" s="906" t="s">
        <v>198</v>
      </c>
      <c r="I143" s="906" t="s">
        <v>198</v>
      </c>
      <c r="J143" s="906" t="s">
        <v>198</v>
      </c>
      <c r="K143" s="906" t="s">
        <v>198</v>
      </c>
      <c r="L143" s="955" t="s">
        <v>198</v>
      </c>
      <c r="M143" s="530" t="s">
        <v>198</v>
      </c>
      <c r="N143" s="486" t="s">
        <v>91</v>
      </c>
    </row>
    <row r="144" spans="1:14" s="953" customFormat="1" ht="12.6" customHeight="1">
      <c r="A144" s="957" t="s">
        <v>198</v>
      </c>
      <c r="B144" s="532" t="s">
        <v>141</v>
      </c>
      <c r="C144" s="948">
        <v>92048746</v>
      </c>
      <c r="D144" s="948">
        <v>3878</v>
      </c>
      <c r="E144" s="948">
        <v>153511</v>
      </c>
      <c r="F144" s="948">
        <v>84352838</v>
      </c>
      <c r="G144" s="948">
        <v>632917</v>
      </c>
      <c r="H144" s="948">
        <v>73766</v>
      </c>
      <c r="I144" s="948">
        <v>37029</v>
      </c>
      <c r="J144" s="948">
        <v>2569467</v>
      </c>
      <c r="K144" s="948">
        <v>187415</v>
      </c>
      <c r="L144" s="947">
        <v>213036</v>
      </c>
      <c r="M144" s="530" t="s">
        <v>198</v>
      </c>
      <c r="N144" s="960" t="s">
        <v>141</v>
      </c>
    </row>
    <row r="145" spans="1:14" s="953" customFormat="1" ht="12" customHeight="1">
      <c r="A145" s="957" t="s">
        <v>198</v>
      </c>
      <c r="B145" s="449" t="s">
        <v>59</v>
      </c>
      <c r="C145" s="925">
        <v>3463867</v>
      </c>
      <c r="D145" s="906" t="s">
        <v>198</v>
      </c>
      <c r="E145" s="906">
        <v>119154</v>
      </c>
      <c r="F145" s="906">
        <v>895121</v>
      </c>
      <c r="G145" s="906">
        <v>241533</v>
      </c>
      <c r="H145" s="906">
        <v>23429</v>
      </c>
      <c r="I145" s="906">
        <v>12356</v>
      </c>
      <c r="J145" s="906">
        <v>1154155</v>
      </c>
      <c r="K145" s="906" t="s">
        <v>198</v>
      </c>
      <c r="L145" s="955">
        <v>152196</v>
      </c>
      <c r="M145" s="530" t="s">
        <v>198</v>
      </c>
      <c r="N145" s="486" t="s">
        <v>59</v>
      </c>
    </row>
    <row r="146" spans="1:14" s="953" customFormat="1" ht="12" customHeight="1">
      <c r="A146" s="957" t="s">
        <v>198</v>
      </c>
      <c r="B146" s="449" t="s">
        <v>60</v>
      </c>
      <c r="C146" s="925">
        <v>207601</v>
      </c>
      <c r="D146" s="906" t="s">
        <v>198</v>
      </c>
      <c r="E146" s="906">
        <v>34357</v>
      </c>
      <c r="F146" s="906">
        <v>116756</v>
      </c>
      <c r="G146" s="906">
        <v>10263</v>
      </c>
      <c r="H146" s="906">
        <v>16784</v>
      </c>
      <c r="I146" s="906">
        <v>18684</v>
      </c>
      <c r="J146" s="906">
        <v>15</v>
      </c>
      <c r="K146" s="906" t="s">
        <v>198</v>
      </c>
      <c r="L146" s="955" t="s">
        <v>198</v>
      </c>
      <c r="M146" s="530" t="s">
        <v>198</v>
      </c>
      <c r="N146" s="486" t="s">
        <v>60</v>
      </c>
    </row>
    <row r="147" spans="1:14" s="953" customFormat="1" ht="12" customHeight="1">
      <c r="A147" s="957" t="s">
        <v>198</v>
      </c>
      <c r="B147" s="449" t="s">
        <v>61</v>
      </c>
      <c r="C147" s="925">
        <v>47601</v>
      </c>
      <c r="D147" s="906" t="s">
        <v>198</v>
      </c>
      <c r="E147" s="906" t="s">
        <v>198</v>
      </c>
      <c r="F147" s="906">
        <v>11816</v>
      </c>
      <c r="G147" s="906">
        <v>9888</v>
      </c>
      <c r="H147" s="906" t="s">
        <v>198</v>
      </c>
      <c r="I147" s="906" t="s">
        <v>198</v>
      </c>
      <c r="J147" s="906">
        <v>206</v>
      </c>
      <c r="K147" s="906" t="s">
        <v>198</v>
      </c>
      <c r="L147" s="955" t="s">
        <v>198</v>
      </c>
      <c r="M147" s="530" t="s">
        <v>198</v>
      </c>
      <c r="N147" s="486" t="s">
        <v>61</v>
      </c>
    </row>
    <row r="148" spans="1:14" s="953" customFormat="1" ht="12" customHeight="1">
      <c r="A148" s="957" t="s">
        <v>198</v>
      </c>
      <c r="B148" s="449" t="s">
        <v>231</v>
      </c>
      <c r="C148" s="925">
        <v>87892805</v>
      </c>
      <c r="D148" s="906" t="s">
        <v>198</v>
      </c>
      <c r="E148" s="906" t="s">
        <v>198</v>
      </c>
      <c r="F148" s="906">
        <v>83269781</v>
      </c>
      <c r="G148" s="906">
        <v>360251</v>
      </c>
      <c r="H148" s="906">
        <v>21528</v>
      </c>
      <c r="I148" s="906">
        <v>2318</v>
      </c>
      <c r="J148" s="906">
        <v>1104339</v>
      </c>
      <c r="K148" s="906">
        <v>187415</v>
      </c>
      <c r="L148" s="955">
        <v>60840</v>
      </c>
      <c r="M148" s="530" t="s">
        <v>198</v>
      </c>
      <c r="N148" s="486" t="s">
        <v>231</v>
      </c>
    </row>
    <row r="149" spans="1:14" s="953" customFormat="1" ht="12" customHeight="1">
      <c r="A149" s="957" t="s">
        <v>198</v>
      </c>
      <c r="B149" s="471" t="s">
        <v>62</v>
      </c>
      <c r="C149" s="925">
        <v>133654</v>
      </c>
      <c r="D149" s="906">
        <v>3878</v>
      </c>
      <c r="E149" s="906" t="s">
        <v>198</v>
      </c>
      <c r="F149" s="906">
        <v>13253</v>
      </c>
      <c r="G149" s="906">
        <v>4944</v>
      </c>
      <c r="H149" s="906" t="s">
        <v>198</v>
      </c>
      <c r="I149" s="906">
        <v>8</v>
      </c>
      <c r="J149" s="906">
        <v>107143</v>
      </c>
      <c r="K149" s="906" t="s">
        <v>198</v>
      </c>
      <c r="L149" s="955" t="s">
        <v>198</v>
      </c>
      <c r="M149" s="530" t="s">
        <v>198</v>
      </c>
      <c r="N149" s="498" t="s">
        <v>62</v>
      </c>
    </row>
    <row r="150" spans="1:14" s="953" customFormat="1" ht="12" customHeight="1">
      <c r="A150" s="957" t="s">
        <v>198</v>
      </c>
      <c r="B150" s="449" t="s">
        <v>63</v>
      </c>
      <c r="C150" s="925">
        <v>61632</v>
      </c>
      <c r="D150" s="906" t="s">
        <v>198</v>
      </c>
      <c r="E150" s="906" t="s">
        <v>198</v>
      </c>
      <c r="F150" s="906">
        <v>36081</v>
      </c>
      <c r="G150" s="906">
        <v>6038</v>
      </c>
      <c r="H150" s="906" t="s">
        <v>198</v>
      </c>
      <c r="I150" s="906" t="s">
        <v>198</v>
      </c>
      <c r="J150" s="906">
        <v>5137</v>
      </c>
      <c r="K150" s="906" t="s">
        <v>198</v>
      </c>
      <c r="L150" s="955" t="s">
        <v>198</v>
      </c>
      <c r="M150" s="530" t="s">
        <v>198</v>
      </c>
      <c r="N150" s="486" t="s">
        <v>63</v>
      </c>
    </row>
    <row r="151" spans="1:14" s="953" customFormat="1" ht="12" customHeight="1">
      <c r="A151" s="957" t="s">
        <v>198</v>
      </c>
      <c r="B151" s="449" t="s">
        <v>64</v>
      </c>
      <c r="C151" s="925">
        <v>241586</v>
      </c>
      <c r="D151" s="906" t="s">
        <v>198</v>
      </c>
      <c r="E151" s="906" t="s">
        <v>198</v>
      </c>
      <c r="F151" s="906">
        <v>10030</v>
      </c>
      <c r="G151" s="906" t="s">
        <v>198</v>
      </c>
      <c r="H151" s="906">
        <v>12025</v>
      </c>
      <c r="I151" s="906">
        <v>3663</v>
      </c>
      <c r="J151" s="906">
        <v>198472</v>
      </c>
      <c r="K151" s="906" t="s">
        <v>198</v>
      </c>
      <c r="L151" s="955" t="s">
        <v>198</v>
      </c>
      <c r="M151" s="530" t="s">
        <v>198</v>
      </c>
      <c r="N151" s="486" t="s">
        <v>64</v>
      </c>
    </row>
    <row r="152" spans="1:14" s="953" customFormat="1" ht="21.95" customHeight="1">
      <c r="A152" s="957" t="s">
        <v>198</v>
      </c>
      <c r="B152" s="524" t="s">
        <v>984</v>
      </c>
      <c r="C152" s="948">
        <v>67503873</v>
      </c>
      <c r="D152" s="948">
        <v>636116</v>
      </c>
      <c r="E152" s="948">
        <v>4582971</v>
      </c>
      <c r="F152" s="948">
        <v>13130248</v>
      </c>
      <c r="G152" s="948">
        <v>14020591</v>
      </c>
      <c r="H152" s="948">
        <v>2338369</v>
      </c>
      <c r="I152" s="948">
        <v>3445712</v>
      </c>
      <c r="J152" s="948">
        <v>4824872</v>
      </c>
      <c r="K152" s="948">
        <v>1282518</v>
      </c>
      <c r="L152" s="947">
        <v>1632703</v>
      </c>
      <c r="M152" s="530" t="s">
        <v>198</v>
      </c>
      <c r="N152" s="961" t="s">
        <v>983</v>
      </c>
    </row>
    <row r="153" spans="1:14" s="953" customFormat="1" ht="12.6" customHeight="1">
      <c r="A153" s="957" t="s">
        <v>198</v>
      </c>
      <c r="B153" s="532" t="s">
        <v>142</v>
      </c>
      <c r="C153" s="948">
        <v>20169811</v>
      </c>
      <c r="D153" s="948">
        <v>21322</v>
      </c>
      <c r="E153" s="948">
        <v>3549541</v>
      </c>
      <c r="F153" s="948">
        <v>617357</v>
      </c>
      <c r="G153" s="948">
        <v>2803723</v>
      </c>
      <c r="H153" s="948">
        <v>59953</v>
      </c>
      <c r="I153" s="948">
        <v>159048</v>
      </c>
      <c r="J153" s="948">
        <v>118040</v>
      </c>
      <c r="K153" s="948">
        <v>9249</v>
      </c>
      <c r="L153" s="947">
        <v>18621</v>
      </c>
      <c r="M153" s="530" t="s">
        <v>198</v>
      </c>
      <c r="N153" s="960" t="s">
        <v>142</v>
      </c>
    </row>
    <row r="154" spans="1:14" s="953" customFormat="1" ht="12" customHeight="1">
      <c r="A154" s="957" t="s">
        <v>198</v>
      </c>
      <c r="B154" s="449" t="s">
        <v>70</v>
      </c>
      <c r="C154" s="925">
        <v>16253397</v>
      </c>
      <c r="D154" s="906" t="s">
        <v>198</v>
      </c>
      <c r="E154" s="906">
        <v>3151473</v>
      </c>
      <c r="F154" s="906">
        <v>479969</v>
      </c>
      <c r="G154" s="906">
        <v>1708</v>
      </c>
      <c r="H154" s="906">
        <v>6080</v>
      </c>
      <c r="I154" s="906">
        <v>47221</v>
      </c>
      <c r="J154" s="906">
        <v>12364</v>
      </c>
      <c r="K154" s="906">
        <v>7051</v>
      </c>
      <c r="L154" s="955">
        <v>2560</v>
      </c>
      <c r="M154" s="530" t="s">
        <v>198</v>
      </c>
      <c r="N154" s="486" t="s">
        <v>70</v>
      </c>
    </row>
    <row r="155" spans="1:14" s="953" customFormat="1" ht="12" customHeight="1">
      <c r="A155" s="957" t="s">
        <v>198</v>
      </c>
      <c r="B155" s="449" t="s">
        <v>71</v>
      </c>
      <c r="C155" s="925">
        <v>2489569</v>
      </c>
      <c r="D155" s="906" t="s">
        <v>198</v>
      </c>
      <c r="E155" s="906" t="s">
        <v>198</v>
      </c>
      <c r="F155" s="906">
        <v>33675</v>
      </c>
      <c r="G155" s="906">
        <v>2301660</v>
      </c>
      <c r="H155" s="906" t="s">
        <v>198</v>
      </c>
      <c r="I155" s="906" t="s">
        <v>198</v>
      </c>
      <c r="J155" s="906">
        <v>85709</v>
      </c>
      <c r="K155" s="906" t="s">
        <v>198</v>
      </c>
      <c r="L155" s="955">
        <v>16061</v>
      </c>
      <c r="M155" s="530" t="s">
        <v>198</v>
      </c>
      <c r="N155" s="486" t="s">
        <v>71</v>
      </c>
    </row>
    <row r="156" spans="1:14" s="953" customFormat="1" ht="12" customHeight="1">
      <c r="A156" s="957" t="s">
        <v>198</v>
      </c>
      <c r="B156" s="449" t="s">
        <v>72</v>
      </c>
      <c r="C156" s="925">
        <v>693779</v>
      </c>
      <c r="D156" s="906" t="s">
        <v>198</v>
      </c>
      <c r="E156" s="906">
        <v>398068</v>
      </c>
      <c r="F156" s="906">
        <v>103713</v>
      </c>
      <c r="G156" s="906">
        <v>274</v>
      </c>
      <c r="H156" s="906" t="s">
        <v>198</v>
      </c>
      <c r="I156" s="906">
        <v>9193</v>
      </c>
      <c r="J156" s="906">
        <v>6864</v>
      </c>
      <c r="K156" s="906">
        <v>2198</v>
      </c>
      <c r="L156" s="955" t="s">
        <v>198</v>
      </c>
      <c r="M156" s="530" t="s">
        <v>198</v>
      </c>
      <c r="N156" s="486" t="s">
        <v>72</v>
      </c>
    </row>
    <row r="157" spans="1:14" s="953" customFormat="1" ht="12" customHeight="1">
      <c r="A157" s="957" t="s">
        <v>198</v>
      </c>
      <c r="B157" s="449" t="s">
        <v>73</v>
      </c>
      <c r="C157" s="925">
        <v>733066</v>
      </c>
      <c r="D157" s="906">
        <v>21322</v>
      </c>
      <c r="E157" s="906" t="s">
        <v>198</v>
      </c>
      <c r="F157" s="906" t="s">
        <v>198</v>
      </c>
      <c r="G157" s="906">
        <v>500081</v>
      </c>
      <c r="H157" s="906">
        <v>53873</v>
      </c>
      <c r="I157" s="906">
        <v>102634</v>
      </c>
      <c r="J157" s="906">
        <v>13103</v>
      </c>
      <c r="K157" s="906" t="s">
        <v>198</v>
      </c>
      <c r="L157" s="955" t="s">
        <v>198</v>
      </c>
      <c r="M157" s="530" t="s">
        <v>198</v>
      </c>
      <c r="N157" s="486" t="s">
        <v>73</v>
      </c>
    </row>
    <row r="158" spans="1:14" s="953" customFormat="1" ht="12.6" customHeight="1">
      <c r="A158" s="957" t="s">
        <v>198</v>
      </c>
      <c r="B158" s="532" t="s">
        <v>143</v>
      </c>
      <c r="C158" s="948">
        <v>9608929</v>
      </c>
      <c r="D158" s="948">
        <v>101379</v>
      </c>
      <c r="E158" s="948">
        <v>52455</v>
      </c>
      <c r="F158" s="948">
        <v>351073</v>
      </c>
      <c r="G158" s="948">
        <v>7688046</v>
      </c>
      <c r="H158" s="948">
        <v>276109</v>
      </c>
      <c r="I158" s="948">
        <v>316277</v>
      </c>
      <c r="J158" s="948">
        <v>252645</v>
      </c>
      <c r="K158" s="948">
        <v>246269</v>
      </c>
      <c r="L158" s="947">
        <v>3389</v>
      </c>
      <c r="M158" s="530" t="s">
        <v>198</v>
      </c>
      <c r="N158" s="960" t="s">
        <v>143</v>
      </c>
    </row>
    <row r="159" spans="1:14" s="963" customFormat="1" ht="12" customHeight="1">
      <c r="A159" s="968" t="s">
        <v>198</v>
      </c>
      <c r="B159" s="538" t="s">
        <v>144</v>
      </c>
      <c r="C159" s="967">
        <v>8865577</v>
      </c>
      <c r="D159" s="967">
        <v>79070</v>
      </c>
      <c r="E159" s="967" t="s">
        <v>198</v>
      </c>
      <c r="F159" s="967">
        <v>337198</v>
      </c>
      <c r="G159" s="967">
        <v>7586817</v>
      </c>
      <c r="H159" s="967">
        <v>149866</v>
      </c>
      <c r="I159" s="967">
        <v>156480</v>
      </c>
      <c r="J159" s="967">
        <v>177465</v>
      </c>
      <c r="K159" s="967">
        <v>242973</v>
      </c>
      <c r="L159" s="966">
        <v>3389</v>
      </c>
      <c r="M159" s="965" t="s">
        <v>198</v>
      </c>
      <c r="N159" s="964" t="s">
        <v>144</v>
      </c>
    </row>
    <row r="160" spans="1:14" s="953" customFormat="1" ht="12" customHeight="1">
      <c r="A160" s="957" t="s">
        <v>198</v>
      </c>
      <c r="B160" s="457" t="s">
        <v>145</v>
      </c>
      <c r="C160" s="925">
        <v>8558008</v>
      </c>
      <c r="D160" s="906">
        <v>79070</v>
      </c>
      <c r="E160" s="906" t="s">
        <v>198</v>
      </c>
      <c r="F160" s="906">
        <v>334727</v>
      </c>
      <c r="G160" s="906">
        <v>7586817</v>
      </c>
      <c r="H160" s="906">
        <v>143502</v>
      </c>
      <c r="I160" s="906">
        <v>100622</v>
      </c>
      <c r="J160" s="906">
        <v>177465</v>
      </c>
      <c r="K160" s="906">
        <v>11181</v>
      </c>
      <c r="L160" s="955">
        <v>203</v>
      </c>
      <c r="M160" s="530" t="s">
        <v>198</v>
      </c>
      <c r="N160" s="491" t="s">
        <v>145</v>
      </c>
    </row>
    <row r="161" spans="1:14" s="953" customFormat="1" ht="12" customHeight="1">
      <c r="A161" s="957" t="s">
        <v>198</v>
      </c>
      <c r="B161" s="457" t="s">
        <v>146</v>
      </c>
      <c r="C161" s="925">
        <v>307569</v>
      </c>
      <c r="D161" s="906" t="s">
        <v>198</v>
      </c>
      <c r="E161" s="906" t="s">
        <v>198</v>
      </c>
      <c r="F161" s="906">
        <v>2471</v>
      </c>
      <c r="G161" s="906" t="s">
        <v>198</v>
      </c>
      <c r="H161" s="906">
        <v>6364</v>
      </c>
      <c r="I161" s="906">
        <v>55858</v>
      </c>
      <c r="J161" s="906" t="s">
        <v>198</v>
      </c>
      <c r="K161" s="906">
        <v>231792</v>
      </c>
      <c r="L161" s="955">
        <v>3186</v>
      </c>
      <c r="M161" s="530" t="s">
        <v>198</v>
      </c>
      <c r="N161" s="491" t="s">
        <v>146</v>
      </c>
    </row>
    <row r="162" spans="1:14" s="953" customFormat="1" ht="12" customHeight="1">
      <c r="A162" s="957" t="s">
        <v>198</v>
      </c>
      <c r="B162" s="449" t="s">
        <v>53</v>
      </c>
      <c r="C162" s="925">
        <v>208678</v>
      </c>
      <c r="D162" s="906" t="s">
        <v>198</v>
      </c>
      <c r="E162" s="906" t="s">
        <v>198</v>
      </c>
      <c r="F162" s="906">
        <v>1509</v>
      </c>
      <c r="G162" s="906">
        <v>46669</v>
      </c>
      <c r="H162" s="906">
        <v>80670</v>
      </c>
      <c r="I162" s="906">
        <v>30000</v>
      </c>
      <c r="J162" s="906">
        <v>12927</v>
      </c>
      <c r="K162" s="906">
        <v>1211</v>
      </c>
      <c r="L162" s="955" t="s">
        <v>198</v>
      </c>
      <c r="M162" s="530" t="s">
        <v>198</v>
      </c>
      <c r="N162" s="486" t="s">
        <v>53</v>
      </c>
    </row>
    <row r="163" spans="1:14" s="953" customFormat="1" ht="12" customHeight="1">
      <c r="A163" s="957" t="s">
        <v>198</v>
      </c>
      <c r="B163" s="449" t="s">
        <v>54</v>
      </c>
      <c r="C163" s="925">
        <v>26051</v>
      </c>
      <c r="D163" s="906" t="s">
        <v>198</v>
      </c>
      <c r="E163" s="906" t="s">
        <v>198</v>
      </c>
      <c r="F163" s="906" t="s">
        <v>198</v>
      </c>
      <c r="G163" s="906">
        <v>3674</v>
      </c>
      <c r="H163" s="906">
        <v>3065</v>
      </c>
      <c r="I163" s="906">
        <v>7624</v>
      </c>
      <c r="J163" s="906" t="s">
        <v>198</v>
      </c>
      <c r="K163" s="906" t="s">
        <v>198</v>
      </c>
      <c r="L163" s="955" t="s">
        <v>198</v>
      </c>
      <c r="M163" s="530" t="s">
        <v>198</v>
      </c>
      <c r="N163" s="486" t="s">
        <v>54</v>
      </c>
    </row>
    <row r="164" spans="1:14" s="953" customFormat="1" ht="12" customHeight="1">
      <c r="A164" s="957" t="s">
        <v>198</v>
      </c>
      <c r="B164" s="449" t="s">
        <v>55</v>
      </c>
      <c r="C164" s="925">
        <v>35923</v>
      </c>
      <c r="D164" s="906" t="s">
        <v>198</v>
      </c>
      <c r="E164" s="906" t="s">
        <v>198</v>
      </c>
      <c r="F164" s="906">
        <v>5093</v>
      </c>
      <c r="G164" s="906" t="s">
        <v>198</v>
      </c>
      <c r="H164" s="906">
        <v>1526</v>
      </c>
      <c r="I164" s="906">
        <v>18673</v>
      </c>
      <c r="J164" s="906" t="s">
        <v>198</v>
      </c>
      <c r="K164" s="906" t="s">
        <v>198</v>
      </c>
      <c r="L164" s="955" t="s">
        <v>198</v>
      </c>
      <c r="M164" s="530" t="s">
        <v>198</v>
      </c>
      <c r="N164" s="486" t="s">
        <v>55</v>
      </c>
    </row>
    <row r="165" spans="1:14" s="953" customFormat="1" ht="12" customHeight="1">
      <c r="A165" s="957" t="s">
        <v>198</v>
      </c>
      <c r="B165" s="449" t="s">
        <v>56</v>
      </c>
      <c r="C165" s="925">
        <v>113595</v>
      </c>
      <c r="D165" s="906">
        <v>22309</v>
      </c>
      <c r="E165" s="906">
        <v>52455</v>
      </c>
      <c r="F165" s="906" t="s">
        <v>198</v>
      </c>
      <c r="G165" s="906" t="s">
        <v>198</v>
      </c>
      <c r="H165" s="906">
        <v>10499</v>
      </c>
      <c r="I165" s="906">
        <v>13472</v>
      </c>
      <c r="J165" s="906" t="s">
        <v>198</v>
      </c>
      <c r="K165" s="906">
        <v>793</v>
      </c>
      <c r="L165" s="955" t="s">
        <v>198</v>
      </c>
      <c r="M165" s="530" t="s">
        <v>198</v>
      </c>
      <c r="N165" s="486" t="s">
        <v>56</v>
      </c>
    </row>
    <row r="166" spans="1:14" s="953" customFormat="1" ht="12" customHeight="1">
      <c r="A166" s="957" t="s">
        <v>198</v>
      </c>
      <c r="B166" s="449" t="s">
        <v>57</v>
      </c>
      <c r="C166" s="925">
        <v>49727</v>
      </c>
      <c r="D166" s="906" t="s">
        <v>198</v>
      </c>
      <c r="E166" s="906" t="s">
        <v>198</v>
      </c>
      <c r="F166" s="906">
        <v>5984</v>
      </c>
      <c r="G166" s="906">
        <v>27200</v>
      </c>
      <c r="H166" s="906" t="s">
        <v>198</v>
      </c>
      <c r="I166" s="906" t="s">
        <v>198</v>
      </c>
      <c r="J166" s="906" t="s">
        <v>198</v>
      </c>
      <c r="K166" s="906">
        <v>1292</v>
      </c>
      <c r="L166" s="955" t="s">
        <v>198</v>
      </c>
      <c r="M166" s="530" t="s">
        <v>198</v>
      </c>
      <c r="N166" s="486" t="s">
        <v>57</v>
      </c>
    </row>
    <row r="167" spans="1:14" s="953" customFormat="1" ht="12" customHeight="1">
      <c r="A167" s="957" t="s">
        <v>198</v>
      </c>
      <c r="B167" s="449" t="s">
        <v>58</v>
      </c>
      <c r="C167" s="925">
        <v>127989</v>
      </c>
      <c r="D167" s="906" t="s">
        <v>198</v>
      </c>
      <c r="E167" s="906" t="s">
        <v>198</v>
      </c>
      <c r="F167" s="906" t="s">
        <v>198</v>
      </c>
      <c r="G167" s="906">
        <v>2457</v>
      </c>
      <c r="H167" s="906">
        <v>15230</v>
      </c>
      <c r="I167" s="906">
        <v>88207</v>
      </c>
      <c r="J167" s="906">
        <v>20535</v>
      </c>
      <c r="K167" s="906" t="s">
        <v>198</v>
      </c>
      <c r="L167" s="955" t="s">
        <v>198</v>
      </c>
      <c r="M167" s="530" t="s">
        <v>198</v>
      </c>
      <c r="N167" s="486" t="s">
        <v>58</v>
      </c>
    </row>
    <row r="168" spans="1:14" s="953" customFormat="1" ht="12" customHeight="1">
      <c r="A168" s="957" t="s">
        <v>198</v>
      </c>
      <c r="B168" s="449" t="s">
        <v>123</v>
      </c>
      <c r="C168" s="925">
        <v>181389</v>
      </c>
      <c r="D168" s="906" t="s">
        <v>198</v>
      </c>
      <c r="E168" s="906" t="s">
        <v>198</v>
      </c>
      <c r="F168" s="906">
        <v>1289</v>
      </c>
      <c r="G168" s="906">
        <v>21229</v>
      </c>
      <c r="H168" s="906">
        <v>15253</v>
      </c>
      <c r="I168" s="906">
        <v>1821</v>
      </c>
      <c r="J168" s="906">
        <v>41718</v>
      </c>
      <c r="K168" s="906" t="s">
        <v>198</v>
      </c>
      <c r="L168" s="955" t="s">
        <v>198</v>
      </c>
      <c r="M168" s="530" t="s">
        <v>198</v>
      </c>
      <c r="N168" s="486" t="s">
        <v>123</v>
      </c>
    </row>
    <row r="169" spans="1:14" s="518" customFormat="1" ht="5.0999999999999996" customHeight="1">
      <c r="A169" s="962" t="s">
        <v>198</v>
      </c>
      <c r="B169" s="518" t="s">
        <v>198</v>
      </c>
      <c r="C169" s="913" t="s">
        <v>198</v>
      </c>
      <c r="D169" s="906" t="s">
        <v>198</v>
      </c>
      <c r="E169" s="906" t="s">
        <v>198</v>
      </c>
      <c r="F169" s="906" t="s">
        <v>198</v>
      </c>
      <c r="G169" s="906" t="s">
        <v>198</v>
      </c>
      <c r="H169" s="906" t="s">
        <v>198</v>
      </c>
      <c r="I169" s="906" t="s">
        <v>198</v>
      </c>
      <c r="J169" s="906" t="s">
        <v>198</v>
      </c>
      <c r="K169" s="906" t="s">
        <v>198</v>
      </c>
      <c r="L169" s="955" t="s">
        <v>198</v>
      </c>
      <c r="M169" s="518" t="s">
        <v>198</v>
      </c>
      <c r="N169" s="518" t="s">
        <v>198</v>
      </c>
    </row>
    <row r="170" spans="1:14" s="586" customFormat="1" ht="11.1" customHeight="1">
      <c r="A170" s="949" t="s">
        <v>198</v>
      </c>
      <c r="B170" s="910" t="s">
        <v>958</v>
      </c>
      <c r="C170" s="913"/>
      <c r="D170" s="906"/>
      <c r="E170" s="906"/>
      <c r="F170" s="906"/>
      <c r="G170" s="906"/>
      <c r="H170" s="906"/>
      <c r="I170" s="906"/>
      <c r="J170" s="906"/>
      <c r="K170" s="906"/>
      <c r="L170" s="955"/>
    </row>
    <row r="171" spans="1:14" s="586" customFormat="1" ht="11.1" customHeight="1">
      <c r="A171" s="949" t="s">
        <v>198</v>
      </c>
      <c r="B171" s="910" t="s">
        <v>961</v>
      </c>
      <c r="C171" s="913"/>
      <c r="D171" s="906"/>
      <c r="E171" s="906"/>
      <c r="F171" s="906"/>
      <c r="G171" s="906"/>
      <c r="H171" s="906"/>
      <c r="I171" s="906"/>
      <c r="J171" s="906"/>
      <c r="K171" s="906"/>
      <c r="L171" s="955"/>
    </row>
    <row r="172" spans="1:14" s="953" customFormat="1" ht="20.100000000000001" customHeight="1">
      <c r="A172" s="957" t="s">
        <v>198</v>
      </c>
      <c r="B172" s="532" t="s">
        <v>147</v>
      </c>
      <c r="C172" s="948">
        <v>2385964</v>
      </c>
      <c r="D172" s="948">
        <v>42467</v>
      </c>
      <c r="E172" s="948">
        <v>95309</v>
      </c>
      <c r="F172" s="948">
        <v>1010293</v>
      </c>
      <c r="G172" s="948">
        <v>100332</v>
      </c>
      <c r="H172" s="948">
        <v>52391</v>
      </c>
      <c r="I172" s="948">
        <v>129196</v>
      </c>
      <c r="J172" s="948">
        <v>253327</v>
      </c>
      <c r="K172" s="948" t="s">
        <v>198</v>
      </c>
      <c r="L172" s="947">
        <v>9599</v>
      </c>
      <c r="M172" s="530" t="s">
        <v>198</v>
      </c>
      <c r="N172" s="960" t="s">
        <v>147</v>
      </c>
    </row>
    <row r="173" spans="1:14" s="953" customFormat="1" ht="12.6" customHeight="1">
      <c r="A173" s="957" t="s">
        <v>198</v>
      </c>
      <c r="B173" s="449" t="s">
        <v>74</v>
      </c>
      <c r="C173" s="925">
        <v>247352</v>
      </c>
      <c r="D173" s="906" t="s">
        <v>198</v>
      </c>
      <c r="E173" s="906">
        <v>1856</v>
      </c>
      <c r="F173" s="906">
        <v>171505</v>
      </c>
      <c r="G173" s="906" t="s">
        <v>198</v>
      </c>
      <c r="H173" s="906">
        <v>2318</v>
      </c>
      <c r="I173" s="906" t="s">
        <v>198</v>
      </c>
      <c r="J173" s="906">
        <v>34484</v>
      </c>
      <c r="K173" s="906" t="s">
        <v>198</v>
      </c>
      <c r="L173" s="955" t="s">
        <v>198</v>
      </c>
      <c r="M173" s="530" t="s">
        <v>198</v>
      </c>
      <c r="N173" s="486" t="s">
        <v>74</v>
      </c>
    </row>
    <row r="174" spans="1:14" s="953" customFormat="1" ht="12.6" customHeight="1">
      <c r="A174" s="957" t="s">
        <v>198</v>
      </c>
      <c r="B174" s="449" t="s">
        <v>232</v>
      </c>
      <c r="C174" s="925">
        <v>1910903</v>
      </c>
      <c r="D174" s="906">
        <v>42467</v>
      </c>
      <c r="E174" s="906">
        <v>28310</v>
      </c>
      <c r="F174" s="906">
        <v>805738</v>
      </c>
      <c r="G174" s="906">
        <v>100332</v>
      </c>
      <c r="H174" s="906">
        <v>42404</v>
      </c>
      <c r="I174" s="906">
        <v>129196</v>
      </c>
      <c r="J174" s="906">
        <v>216555</v>
      </c>
      <c r="K174" s="906" t="s">
        <v>198</v>
      </c>
      <c r="L174" s="955">
        <v>8923</v>
      </c>
      <c r="M174" s="530" t="s">
        <v>198</v>
      </c>
      <c r="N174" s="486" t="s">
        <v>232</v>
      </c>
    </row>
    <row r="175" spans="1:14" s="953" customFormat="1" ht="12.6" customHeight="1">
      <c r="A175" s="957" t="s">
        <v>198</v>
      </c>
      <c r="B175" s="449" t="s">
        <v>75</v>
      </c>
      <c r="C175" s="925">
        <v>83790</v>
      </c>
      <c r="D175" s="906" t="s">
        <v>198</v>
      </c>
      <c r="E175" s="906" t="s">
        <v>198</v>
      </c>
      <c r="F175" s="906">
        <v>33050</v>
      </c>
      <c r="G175" s="906" t="s">
        <v>198</v>
      </c>
      <c r="H175" s="906">
        <v>7587</v>
      </c>
      <c r="I175" s="906" t="s">
        <v>198</v>
      </c>
      <c r="J175" s="906">
        <v>2288</v>
      </c>
      <c r="K175" s="906" t="s">
        <v>198</v>
      </c>
      <c r="L175" s="955">
        <v>676</v>
      </c>
      <c r="M175" s="530" t="s">
        <v>198</v>
      </c>
      <c r="N175" s="486" t="s">
        <v>75</v>
      </c>
    </row>
    <row r="176" spans="1:14" s="953" customFormat="1" ht="12.6" customHeight="1">
      <c r="A176" s="957" t="s">
        <v>198</v>
      </c>
      <c r="B176" s="449" t="s">
        <v>76</v>
      </c>
      <c r="C176" s="925">
        <v>143919</v>
      </c>
      <c r="D176" s="906" t="s">
        <v>198</v>
      </c>
      <c r="E176" s="906">
        <v>65143</v>
      </c>
      <c r="F176" s="906" t="s">
        <v>198</v>
      </c>
      <c r="G176" s="906" t="s">
        <v>198</v>
      </c>
      <c r="H176" s="906">
        <v>82</v>
      </c>
      <c r="I176" s="906" t="s">
        <v>198</v>
      </c>
      <c r="J176" s="906" t="s">
        <v>198</v>
      </c>
      <c r="K176" s="906" t="s">
        <v>198</v>
      </c>
      <c r="L176" s="955" t="s">
        <v>198</v>
      </c>
      <c r="M176" s="530" t="s">
        <v>198</v>
      </c>
      <c r="N176" s="486" t="s">
        <v>76</v>
      </c>
    </row>
    <row r="177" spans="1:14" s="953" customFormat="1" ht="15" customHeight="1">
      <c r="A177" s="957" t="s">
        <v>198</v>
      </c>
      <c r="B177" s="532" t="s">
        <v>148</v>
      </c>
      <c r="C177" s="948">
        <v>6748237</v>
      </c>
      <c r="D177" s="948">
        <v>123545</v>
      </c>
      <c r="E177" s="948">
        <v>728884</v>
      </c>
      <c r="F177" s="948">
        <v>1129830</v>
      </c>
      <c r="G177" s="948">
        <v>312519</v>
      </c>
      <c r="H177" s="948">
        <v>19657</v>
      </c>
      <c r="I177" s="948">
        <v>304724</v>
      </c>
      <c r="J177" s="948">
        <v>86187</v>
      </c>
      <c r="K177" s="948">
        <v>150570</v>
      </c>
      <c r="L177" s="947">
        <v>19118</v>
      </c>
      <c r="M177" s="530" t="s">
        <v>198</v>
      </c>
      <c r="N177" s="960" t="s">
        <v>148</v>
      </c>
    </row>
    <row r="178" spans="1:14" s="953" customFormat="1" ht="12.6" customHeight="1">
      <c r="A178" s="957" t="s">
        <v>198</v>
      </c>
      <c r="B178" s="449" t="s">
        <v>111</v>
      </c>
      <c r="C178" s="925">
        <v>44915</v>
      </c>
      <c r="D178" s="906" t="s">
        <v>198</v>
      </c>
      <c r="E178" s="906" t="s">
        <v>198</v>
      </c>
      <c r="F178" s="906">
        <v>12168</v>
      </c>
      <c r="G178" s="906" t="s">
        <v>198</v>
      </c>
      <c r="H178" s="906" t="s">
        <v>198</v>
      </c>
      <c r="I178" s="906" t="s">
        <v>198</v>
      </c>
      <c r="J178" s="906">
        <v>399</v>
      </c>
      <c r="K178" s="906" t="s">
        <v>198</v>
      </c>
      <c r="L178" s="955" t="s">
        <v>198</v>
      </c>
      <c r="M178" s="530" t="s">
        <v>198</v>
      </c>
      <c r="N178" s="486" t="s">
        <v>111</v>
      </c>
    </row>
    <row r="179" spans="1:14" s="953" customFormat="1" ht="12.6" customHeight="1">
      <c r="A179" s="957" t="s">
        <v>198</v>
      </c>
      <c r="B179" s="449" t="s">
        <v>112</v>
      </c>
      <c r="C179" s="925">
        <v>93604</v>
      </c>
      <c r="D179" s="906" t="s">
        <v>198</v>
      </c>
      <c r="E179" s="906" t="s">
        <v>198</v>
      </c>
      <c r="F179" s="906">
        <v>6346</v>
      </c>
      <c r="G179" s="906">
        <v>27809</v>
      </c>
      <c r="H179" s="906">
        <v>10586</v>
      </c>
      <c r="I179" s="906">
        <v>28259</v>
      </c>
      <c r="J179" s="906">
        <v>3385</v>
      </c>
      <c r="K179" s="906">
        <v>756</v>
      </c>
      <c r="L179" s="955" t="s">
        <v>198</v>
      </c>
      <c r="M179" s="530" t="s">
        <v>198</v>
      </c>
      <c r="N179" s="486" t="s">
        <v>112</v>
      </c>
    </row>
    <row r="180" spans="1:14" s="953" customFormat="1" ht="12.6" customHeight="1">
      <c r="A180" s="957" t="s">
        <v>198</v>
      </c>
      <c r="B180" s="449" t="s">
        <v>113</v>
      </c>
      <c r="C180" s="925">
        <v>784593</v>
      </c>
      <c r="D180" s="906" t="s">
        <v>198</v>
      </c>
      <c r="E180" s="906" t="s">
        <v>198</v>
      </c>
      <c r="F180" s="906" t="s">
        <v>198</v>
      </c>
      <c r="G180" s="906" t="s">
        <v>198</v>
      </c>
      <c r="H180" s="906" t="s">
        <v>198</v>
      </c>
      <c r="I180" s="906" t="s">
        <v>198</v>
      </c>
      <c r="J180" s="906" t="s">
        <v>198</v>
      </c>
      <c r="K180" s="906" t="s">
        <v>198</v>
      </c>
      <c r="L180" s="955" t="s">
        <v>198</v>
      </c>
      <c r="M180" s="530" t="s">
        <v>198</v>
      </c>
      <c r="N180" s="486" t="s">
        <v>113</v>
      </c>
    </row>
    <row r="181" spans="1:14" s="953" customFormat="1" ht="12.6" customHeight="1">
      <c r="A181" s="957" t="s">
        <v>198</v>
      </c>
      <c r="B181" s="449" t="s">
        <v>233</v>
      </c>
      <c r="C181" s="925">
        <v>2399630</v>
      </c>
      <c r="D181" s="906">
        <v>123545</v>
      </c>
      <c r="E181" s="906" t="s">
        <v>198</v>
      </c>
      <c r="F181" s="906">
        <v>1111316</v>
      </c>
      <c r="G181" s="906">
        <v>284710</v>
      </c>
      <c r="H181" s="906">
        <v>9071</v>
      </c>
      <c r="I181" s="906">
        <v>267163</v>
      </c>
      <c r="J181" s="906">
        <v>82403</v>
      </c>
      <c r="K181" s="906">
        <v>149814</v>
      </c>
      <c r="L181" s="955">
        <v>19118</v>
      </c>
      <c r="M181" s="530" t="s">
        <v>198</v>
      </c>
      <c r="N181" s="486" t="s">
        <v>233</v>
      </c>
    </row>
    <row r="182" spans="1:14" s="953" customFormat="1" ht="12.6" customHeight="1">
      <c r="A182" s="957" t="s">
        <v>198</v>
      </c>
      <c r="B182" s="449" t="s">
        <v>114</v>
      </c>
      <c r="C182" s="925">
        <v>3402358</v>
      </c>
      <c r="D182" s="906" t="s">
        <v>198</v>
      </c>
      <c r="E182" s="906">
        <v>728884</v>
      </c>
      <c r="F182" s="906" t="s">
        <v>198</v>
      </c>
      <c r="G182" s="906" t="s">
        <v>198</v>
      </c>
      <c r="H182" s="906" t="s">
        <v>198</v>
      </c>
      <c r="I182" s="906" t="s">
        <v>198</v>
      </c>
      <c r="J182" s="906" t="s">
        <v>198</v>
      </c>
      <c r="K182" s="906" t="s">
        <v>198</v>
      </c>
      <c r="L182" s="955" t="s">
        <v>198</v>
      </c>
      <c r="M182" s="530" t="s">
        <v>198</v>
      </c>
      <c r="N182" s="486" t="s">
        <v>114</v>
      </c>
    </row>
    <row r="183" spans="1:14" s="953" customFormat="1" ht="12.6" customHeight="1">
      <c r="A183" s="957" t="s">
        <v>198</v>
      </c>
      <c r="B183" s="449" t="s">
        <v>115</v>
      </c>
      <c r="C183" s="925">
        <v>23137</v>
      </c>
      <c r="D183" s="906" t="s">
        <v>198</v>
      </c>
      <c r="E183" s="906" t="s">
        <v>198</v>
      </c>
      <c r="F183" s="906" t="s">
        <v>198</v>
      </c>
      <c r="G183" s="906" t="s">
        <v>198</v>
      </c>
      <c r="H183" s="906" t="s">
        <v>198</v>
      </c>
      <c r="I183" s="906">
        <v>9302</v>
      </c>
      <c r="J183" s="906" t="s">
        <v>198</v>
      </c>
      <c r="K183" s="906" t="s">
        <v>198</v>
      </c>
      <c r="L183" s="955" t="s">
        <v>198</v>
      </c>
      <c r="M183" s="530" t="s">
        <v>198</v>
      </c>
      <c r="N183" s="486" t="s">
        <v>115</v>
      </c>
    </row>
    <row r="184" spans="1:14" s="953" customFormat="1" ht="15" customHeight="1">
      <c r="A184" s="957" t="s">
        <v>198</v>
      </c>
      <c r="B184" s="532" t="s">
        <v>149</v>
      </c>
      <c r="C184" s="948">
        <v>6429544</v>
      </c>
      <c r="D184" s="948">
        <v>54690</v>
      </c>
      <c r="E184" s="948">
        <v>158</v>
      </c>
      <c r="F184" s="948">
        <v>1083159</v>
      </c>
      <c r="G184" s="948">
        <v>207730</v>
      </c>
      <c r="H184" s="948">
        <v>159949</v>
      </c>
      <c r="I184" s="948">
        <v>1556948</v>
      </c>
      <c r="J184" s="948">
        <v>919684</v>
      </c>
      <c r="K184" s="948">
        <v>196929</v>
      </c>
      <c r="L184" s="947">
        <v>249662</v>
      </c>
      <c r="M184" s="530" t="s">
        <v>198</v>
      </c>
      <c r="N184" s="960" t="s">
        <v>149</v>
      </c>
    </row>
    <row r="185" spans="1:14" s="963" customFormat="1" ht="12.6" customHeight="1">
      <c r="A185" s="968" t="s">
        <v>198</v>
      </c>
      <c r="B185" s="538" t="s">
        <v>150</v>
      </c>
      <c r="C185" s="967">
        <v>5916060</v>
      </c>
      <c r="D185" s="967">
        <v>4485</v>
      </c>
      <c r="E185" s="967" t="s">
        <v>198</v>
      </c>
      <c r="F185" s="967">
        <v>1046481</v>
      </c>
      <c r="G185" s="967">
        <v>207662</v>
      </c>
      <c r="H185" s="967">
        <v>141840</v>
      </c>
      <c r="I185" s="967">
        <v>1510002</v>
      </c>
      <c r="J185" s="967">
        <v>905294</v>
      </c>
      <c r="K185" s="967">
        <v>196348</v>
      </c>
      <c r="L185" s="966">
        <v>243249</v>
      </c>
      <c r="M185" s="965" t="s">
        <v>198</v>
      </c>
      <c r="N185" s="964" t="s">
        <v>150</v>
      </c>
    </row>
    <row r="186" spans="1:14" s="953" customFormat="1" ht="12.6" customHeight="1">
      <c r="A186" s="957" t="s">
        <v>198</v>
      </c>
      <c r="B186" s="457" t="s">
        <v>241</v>
      </c>
      <c r="C186" s="925">
        <v>3107077</v>
      </c>
      <c r="D186" s="906" t="s">
        <v>198</v>
      </c>
      <c r="E186" s="906" t="s">
        <v>198</v>
      </c>
      <c r="F186" s="906">
        <v>151971</v>
      </c>
      <c r="G186" s="906">
        <v>37206</v>
      </c>
      <c r="H186" s="906">
        <v>71385</v>
      </c>
      <c r="I186" s="906">
        <v>1307011</v>
      </c>
      <c r="J186" s="906">
        <v>702213</v>
      </c>
      <c r="K186" s="906">
        <v>171792</v>
      </c>
      <c r="L186" s="955">
        <v>206024</v>
      </c>
      <c r="M186" s="530" t="s">
        <v>198</v>
      </c>
      <c r="N186" s="491" t="s">
        <v>241</v>
      </c>
    </row>
    <row r="187" spans="1:14" s="953" customFormat="1" ht="12.6" customHeight="1">
      <c r="A187" s="957" t="s">
        <v>198</v>
      </c>
      <c r="B187" s="457" t="s">
        <v>235</v>
      </c>
      <c r="C187" s="925">
        <v>23480</v>
      </c>
      <c r="D187" s="906" t="s">
        <v>198</v>
      </c>
      <c r="E187" s="906" t="s">
        <v>198</v>
      </c>
      <c r="F187" s="906" t="s">
        <v>198</v>
      </c>
      <c r="G187" s="906" t="s">
        <v>198</v>
      </c>
      <c r="H187" s="906" t="s">
        <v>198</v>
      </c>
      <c r="I187" s="906">
        <v>18805</v>
      </c>
      <c r="J187" s="906">
        <v>84</v>
      </c>
      <c r="K187" s="906" t="s">
        <v>198</v>
      </c>
      <c r="L187" s="955" t="s">
        <v>198</v>
      </c>
      <c r="M187" s="530" t="s">
        <v>198</v>
      </c>
      <c r="N187" s="491" t="s">
        <v>235</v>
      </c>
    </row>
    <row r="188" spans="1:14" s="953" customFormat="1" ht="12.6" customHeight="1">
      <c r="A188" s="957" t="s">
        <v>198</v>
      </c>
      <c r="B188" s="457" t="s">
        <v>210</v>
      </c>
      <c r="C188" s="925">
        <v>544156</v>
      </c>
      <c r="D188" s="906" t="s">
        <v>198</v>
      </c>
      <c r="E188" s="906" t="s">
        <v>198</v>
      </c>
      <c r="F188" s="906">
        <v>379529</v>
      </c>
      <c r="G188" s="906" t="s">
        <v>198</v>
      </c>
      <c r="H188" s="906">
        <v>13036</v>
      </c>
      <c r="I188" s="906">
        <v>1285</v>
      </c>
      <c r="J188" s="906">
        <v>101059</v>
      </c>
      <c r="K188" s="906">
        <v>23391</v>
      </c>
      <c r="L188" s="955" t="s">
        <v>198</v>
      </c>
      <c r="M188" s="530" t="s">
        <v>198</v>
      </c>
      <c r="N188" s="491" t="s">
        <v>210</v>
      </c>
    </row>
    <row r="189" spans="1:14" s="953" customFormat="1" ht="12.6" customHeight="1">
      <c r="A189" s="957" t="s">
        <v>198</v>
      </c>
      <c r="B189" s="457" t="s">
        <v>236</v>
      </c>
      <c r="C189" s="925">
        <v>241459</v>
      </c>
      <c r="D189" s="906">
        <v>4485</v>
      </c>
      <c r="E189" s="906" t="s">
        <v>198</v>
      </c>
      <c r="F189" s="906" t="s">
        <v>198</v>
      </c>
      <c r="G189" s="906" t="s">
        <v>198</v>
      </c>
      <c r="H189" s="906" t="s">
        <v>198</v>
      </c>
      <c r="I189" s="906">
        <v>159798</v>
      </c>
      <c r="J189" s="906">
        <v>62436</v>
      </c>
      <c r="K189" s="906" t="s">
        <v>198</v>
      </c>
      <c r="L189" s="955">
        <v>4855</v>
      </c>
      <c r="M189" s="530" t="s">
        <v>198</v>
      </c>
      <c r="N189" s="491" t="s">
        <v>236</v>
      </c>
    </row>
    <row r="190" spans="1:14" s="953" customFormat="1" ht="12.6" customHeight="1">
      <c r="A190" s="957" t="s">
        <v>198</v>
      </c>
      <c r="B190" s="457" t="s">
        <v>237</v>
      </c>
      <c r="C190" s="925">
        <v>1999888</v>
      </c>
      <c r="D190" s="906" t="s">
        <v>198</v>
      </c>
      <c r="E190" s="906" t="s">
        <v>198</v>
      </c>
      <c r="F190" s="906">
        <v>514981</v>
      </c>
      <c r="G190" s="906">
        <v>170456</v>
      </c>
      <c r="H190" s="906">
        <v>57419</v>
      </c>
      <c r="I190" s="906">
        <v>23103</v>
      </c>
      <c r="J190" s="906">
        <v>39502</v>
      </c>
      <c r="K190" s="906">
        <v>1165</v>
      </c>
      <c r="L190" s="955">
        <v>32370</v>
      </c>
      <c r="M190" s="530" t="s">
        <v>198</v>
      </c>
      <c r="N190" s="491" t="s">
        <v>237</v>
      </c>
    </row>
    <row r="191" spans="1:14" s="953" customFormat="1" ht="12.6" customHeight="1">
      <c r="A191" s="957" t="s">
        <v>198</v>
      </c>
      <c r="B191" s="449" t="s">
        <v>97</v>
      </c>
      <c r="C191" s="925">
        <v>344512</v>
      </c>
      <c r="D191" s="906">
        <v>50205</v>
      </c>
      <c r="E191" s="906">
        <v>158</v>
      </c>
      <c r="F191" s="906">
        <v>26875</v>
      </c>
      <c r="G191" s="906" t="s">
        <v>198</v>
      </c>
      <c r="H191" s="906">
        <v>18109</v>
      </c>
      <c r="I191" s="906" t="s">
        <v>198</v>
      </c>
      <c r="J191" s="906">
        <v>9832</v>
      </c>
      <c r="K191" s="906" t="s">
        <v>198</v>
      </c>
      <c r="L191" s="955">
        <v>6413</v>
      </c>
      <c r="M191" s="530" t="s">
        <v>198</v>
      </c>
      <c r="N191" s="486" t="s">
        <v>97</v>
      </c>
    </row>
    <row r="192" spans="1:14" s="953" customFormat="1" ht="12.6" customHeight="1">
      <c r="A192" s="957" t="s">
        <v>198</v>
      </c>
      <c r="B192" s="449" t="s">
        <v>98</v>
      </c>
      <c r="C192" s="925">
        <v>67900</v>
      </c>
      <c r="D192" s="906" t="s">
        <v>198</v>
      </c>
      <c r="E192" s="906" t="s">
        <v>198</v>
      </c>
      <c r="F192" s="906">
        <v>2200</v>
      </c>
      <c r="G192" s="906" t="s">
        <v>198</v>
      </c>
      <c r="H192" s="906" t="s">
        <v>198</v>
      </c>
      <c r="I192" s="906">
        <v>46946</v>
      </c>
      <c r="J192" s="906">
        <v>798</v>
      </c>
      <c r="K192" s="906" t="s">
        <v>198</v>
      </c>
      <c r="L192" s="955" t="s">
        <v>198</v>
      </c>
      <c r="M192" s="530" t="s">
        <v>198</v>
      </c>
      <c r="N192" s="486" t="s">
        <v>98</v>
      </c>
    </row>
    <row r="193" spans="1:14" s="953" customFormat="1" ht="12.6" customHeight="1">
      <c r="A193" s="957" t="s">
        <v>198</v>
      </c>
      <c r="B193" s="449" t="s">
        <v>99</v>
      </c>
      <c r="C193" s="925">
        <v>36957</v>
      </c>
      <c r="D193" s="906" t="s">
        <v>198</v>
      </c>
      <c r="E193" s="906" t="s">
        <v>198</v>
      </c>
      <c r="F193" s="906" t="s">
        <v>198</v>
      </c>
      <c r="G193" s="906" t="s">
        <v>198</v>
      </c>
      <c r="H193" s="906" t="s">
        <v>198</v>
      </c>
      <c r="I193" s="906" t="s">
        <v>198</v>
      </c>
      <c r="J193" s="906">
        <v>637</v>
      </c>
      <c r="K193" s="906">
        <v>581</v>
      </c>
      <c r="L193" s="955" t="s">
        <v>198</v>
      </c>
      <c r="M193" s="530" t="s">
        <v>198</v>
      </c>
      <c r="N193" s="486" t="s">
        <v>99</v>
      </c>
    </row>
    <row r="194" spans="1:14" s="953" customFormat="1" ht="12.6" customHeight="1">
      <c r="A194" s="957" t="s">
        <v>198</v>
      </c>
      <c r="B194" s="449" t="s">
        <v>100</v>
      </c>
      <c r="C194" s="925">
        <v>33060</v>
      </c>
      <c r="D194" s="906" t="s">
        <v>198</v>
      </c>
      <c r="E194" s="906" t="s">
        <v>198</v>
      </c>
      <c r="F194" s="906">
        <v>807</v>
      </c>
      <c r="G194" s="906" t="s">
        <v>198</v>
      </c>
      <c r="H194" s="906" t="s">
        <v>198</v>
      </c>
      <c r="I194" s="906" t="s">
        <v>198</v>
      </c>
      <c r="J194" s="906">
        <v>197</v>
      </c>
      <c r="K194" s="906" t="s">
        <v>198</v>
      </c>
      <c r="L194" s="955" t="s">
        <v>198</v>
      </c>
      <c r="M194" s="530" t="s">
        <v>198</v>
      </c>
      <c r="N194" s="486" t="s">
        <v>100</v>
      </c>
    </row>
    <row r="195" spans="1:14" s="953" customFormat="1" ht="12.6" customHeight="1">
      <c r="A195" s="957" t="s">
        <v>198</v>
      </c>
      <c r="B195" s="449" t="s">
        <v>101</v>
      </c>
      <c r="C195" s="925">
        <v>16520</v>
      </c>
      <c r="D195" s="906" t="s">
        <v>198</v>
      </c>
      <c r="E195" s="906" t="s">
        <v>198</v>
      </c>
      <c r="F195" s="906" t="s">
        <v>198</v>
      </c>
      <c r="G195" s="906">
        <v>68</v>
      </c>
      <c r="H195" s="906" t="s">
        <v>198</v>
      </c>
      <c r="I195" s="906" t="s">
        <v>198</v>
      </c>
      <c r="J195" s="906">
        <v>2858</v>
      </c>
      <c r="K195" s="906" t="s">
        <v>198</v>
      </c>
      <c r="L195" s="955" t="s">
        <v>198</v>
      </c>
      <c r="M195" s="530" t="s">
        <v>198</v>
      </c>
      <c r="N195" s="486" t="s">
        <v>101</v>
      </c>
    </row>
    <row r="196" spans="1:14" s="953" customFormat="1" ht="12.6" customHeight="1">
      <c r="A196" s="957" t="s">
        <v>198</v>
      </c>
      <c r="B196" s="449" t="s">
        <v>102</v>
      </c>
      <c r="C196" s="925">
        <v>14535</v>
      </c>
      <c r="D196" s="906" t="s">
        <v>198</v>
      </c>
      <c r="E196" s="906" t="s">
        <v>198</v>
      </c>
      <c r="F196" s="906">
        <v>6796</v>
      </c>
      <c r="G196" s="906" t="s">
        <v>198</v>
      </c>
      <c r="H196" s="906" t="s">
        <v>198</v>
      </c>
      <c r="I196" s="906" t="s">
        <v>198</v>
      </c>
      <c r="J196" s="906">
        <v>68</v>
      </c>
      <c r="K196" s="906" t="s">
        <v>198</v>
      </c>
      <c r="L196" s="955" t="s">
        <v>198</v>
      </c>
      <c r="M196" s="530" t="s">
        <v>198</v>
      </c>
      <c r="N196" s="486" t="s">
        <v>102</v>
      </c>
    </row>
    <row r="197" spans="1:14" s="953" customFormat="1" ht="15" customHeight="1">
      <c r="A197" s="957" t="s">
        <v>198</v>
      </c>
      <c r="B197" s="532" t="s">
        <v>151</v>
      </c>
      <c r="C197" s="948">
        <v>3065818</v>
      </c>
      <c r="D197" s="948" t="s">
        <v>198</v>
      </c>
      <c r="E197" s="948" t="s">
        <v>198</v>
      </c>
      <c r="F197" s="948">
        <v>2209026</v>
      </c>
      <c r="G197" s="948">
        <v>316365</v>
      </c>
      <c r="H197" s="948">
        <v>76471</v>
      </c>
      <c r="I197" s="948">
        <v>137010</v>
      </c>
      <c r="J197" s="948">
        <v>34669</v>
      </c>
      <c r="K197" s="948">
        <v>15784</v>
      </c>
      <c r="L197" s="947">
        <v>624</v>
      </c>
      <c r="M197" s="530" t="s">
        <v>198</v>
      </c>
      <c r="N197" s="960" t="s">
        <v>151</v>
      </c>
    </row>
    <row r="198" spans="1:14" s="953" customFormat="1" ht="12.6" customHeight="1">
      <c r="A198" s="957" t="s">
        <v>198</v>
      </c>
      <c r="B198" s="449" t="s">
        <v>107</v>
      </c>
      <c r="C198" s="925">
        <v>245620</v>
      </c>
      <c r="D198" s="906" t="s">
        <v>198</v>
      </c>
      <c r="E198" s="906" t="s">
        <v>198</v>
      </c>
      <c r="F198" s="906">
        <v>221827</v>
      </c>
      <c r="G198" s="906" t="s">
        <v>198</v>
      </c>
      <c r="H198" s="906" t="s">
        <v>198</v>
      </c>
      <c r="I198" s="906">
        <v>13607</v>
      </c>
      <c r="J198" s="906">
        <v>81</v>
      </c>
      <c r="K198" s="906" t="s">
        <v>198</v>
      </c>
      <c r="L198" s="955" t="s">
        <v>198</v>
      </c>
      <c r="M198" s="530" t="s">
        <v>198</v>
      </c>
      <c r="N198" s="486" t="s">
        <v>107</v>
      </c>
    </row>
    <row r="199" spans="1:14" s="953" customFormat="1" ht="12.6" customHeight="1">
      <c r="A199" s="957" t="s">
        <v>198</v>
      </c>
      <c r="B199" s="449" t="s">
        <v>108</v>
      </c>
      <c r="C199" s="925">
        <v>7353</v>
      </c>
      <c r="D199" s="906" t="s">
        <v>198</v>
      </c>
      <c r="E199" s="906" t="s">
        <v>198</v>
      </c>
      <c r="F199" s="906">
        <v>1919</v>
      </c>
      <c r="G199" s="906" t="s">
        <v>198</v>
      </c>
      <c r="H199" s="906" t="s">
        <v>198</v>
      </c>
      <c r="I199" s="906" t="s">
        <v>198</v>
      </c>
      <c r="J199" s="906" t="s">
        <v>198</v>
      </c>
      <c r="K199" s="906" t="s">
        <v>198</v>
      </c>
      <c r="L199" s="955" t="s">
        <v>198</v>
      </c>
      <c r="M199" s="530" t="s">
        <v>198</v>
      </c>
      <c r="N199" s="486" t="s">
        <v>108</v>
      </c>
    </row>
    <row r="200" spans="1:14" s="953" customFormat="1" ht="12.6" customHeight="1">
      <c r="A200" s="957" t="s">
        <v>198</v>
      </c>
      <c r="B200" s="449" t="s">
        <v>109</v>
      </c>
      <c r="C200" s="925">
        <v>154087</v>
      </c>
      <c r="D200" s="906" t="s">
        <v>198</v>
      </c>
      <c r="E200" s="906" t="s">
        <v>198</v>
      </c>
      <c r="F200" s="906" t="s">
        <v>198</v>
      </c>
      <c r="G200" s="906" t="s">
        <v>198</v>
      </c>
      <c r="H200" s="906">
        <v>45578</v>
      </c>
      <c r="I200" s="906">
        <v>1069</v>
      </c>
      <c r="J200" s="906">
        <v>29138</v>
      </c>
      <c r="K200" s="906" t="s">
        <v>198</v>
      </c>
      <c r="L200" s="955" t="s">
        <v>198</v>
      </c>
      <c r="M200" s="530" t="s">
        <v>198</v>
      </c>
      <c r="N200" s="486" t="s">
        <v>109</v>
      </c>
    </row>
    <row r="201" spans="1:14" s="953" customFormat="1" ht="12.6" customHeight="1">
      <c r="A201" s="957" t="s">
        <v>198</v>
      </c>
      <c r="B201" s="449" t="s">
        <v>110</v>
      </c>
      <c r="C201" s="925">
        <v>2658758</v>
      </c>
      <c r="D201" s="906" t="s">
        <v>198</v>
      </c>
      <c r="E201" s="906" t="s">
        <v>198</v>
      </c>
      <c r="F201" s="906">
        <v>1985280</v>
      </c>
      <c r="G201" s="906">
        <v>316365</v>
      </c>
      <c r="H201" s="906">
        <v>30893</v>
      </c>
      <c r="I201" s="906">
        <v>122334</v>
      </c>
      <c r="J201" s="906">
        <v>5450</v>
      </c>
      <c r="K201" s="906">
        <v>15784</v>
      </c>
      <c r="L201" s="955">
        <v>624</v>
      </c>
      <c r="M201" s="530" t="s">
        <v>198</v>
      </c>
      <c r="N201" s="486" t="s">
        <v>110</v>
      </c>
    </row>
    <row r="202" spans="1:14" s="953" customFormat="1" ht="15" customHeight="1">
      <c r="A202" s="957" t="s">
        <v>198</v>
      </c>
      <c r="B202" s="532" t="s">
        <v>152</v>
      </c>
      <c r="C202" s="948">
        <v>5422156</v>
      </c>
      <c r="D202" s="948">
        <v>37617</v>
      </c>
      <c r="E202" s="948" t="s">
        <v>198</v>
      </c>
      <c r="F202" s="948">
        <v>1756642</v>
      </c>
      <c r="G202" s="948">
        <v>110054</v>
      </c>
      <c r="H202" s="948">
        <v>338542</v>
      </c>
      <c r="I202" s="948">
        <v>125526</v>
      </c>
      <c r="J202" s="948">
        <v>2655010</v>
      </c>
      <c r="K202" s="948">
        <v>26866</v>
      </c>
      <c r="L202" s="947" t="s">
        <v>198</v>
      </c>
      <c r="M202" s="530" t="s">
        <v>198</v>
      </c>
      <c r="N202" s="960" t="s">
        <v>152</v>
      </c>
    </row>
    <row r="203" spans="1:14" s="953" customFormat="1" ht="12.6" customHeight="1">
      <c r="A203" s="957" t="s">
        <v>198</v>
      </c>
      <c r="B203" s="449" t="s">
        <v>51</v>
      </c>
      <c r="C203" s="925">
        <v>2796863</v>
      </c>
      <c r="D203" s="906">
        <v>17185</v>
      </c>
      <c r="E203" s="906" t="s">
        <v>198</v>
      </c>
      <c r="F203" s="906">
        <v>48594</v>
      </c>
      <c r="G203" s="906">
        <v>9172</v>
      </c>
      <c r="H203" s="906">
        <v>182930</v>
      </c>
      <c r="I203" s="906">
        <v>26263</v>
      </c>
      <c r="J203" s="906">
        <v>2406934</v>
      </c>
      <c r="K203" s="906">
        <v>23965</v>
      </c>
      <c r="L203" s="955" t="s">
        <v>198</v>
      </c>
      <c r="M203" s="530" t="s">
        <v>198</v>
      </c>
      <c r="N203" s="486" t="s">
        <v>51</v>
      </c>
    </row>
    <row r="204" spans="1:14" s="953" customFormat="1" ht="12.6" customHeight="1">
      <c r="A204" s="957" t="s">
        <v>198</v>
      </c>
      <c r="B204" s="449" t="s">
        <v>234</v>
      </c>
      <c r="C204" s="925">
        <v>1624199</v>
      </c>
      <c r="D204" s="906">
        <v>5713</v>
      </c>
      <c r="E204" s="906" t="s">
        <v>198</v>
      </c>
      <c r="F204" s="906">
        <v>1016134</v>
      </c>
      <c r="G204" s="906">
        <v>81526</v>
      </c>
      <c r="H204" s="906">
        <v>152582</v>
      </c>
      <c r="I204" s="906">
        <v>42818</v>
      </c>
      <c r="J204" s="906">
        <v>78424</v>
      </c>
      <c r="K204" s="906">
        <v>2901</v>
      </c>
      <c r="L204" s="955" t="s">
        <v>198</v>
      </c>
      <c r="M204" s="530" t="s">
        <v>198</v>
      </c>
      <c r="N204" s="486" t="s">
        <v>234</v>
      </c>
    </row>
    <row r="205" spans="1:14" s="953" customFormat="1" ht="12.6" customHeight="1">
      <c r="A205" s="957" t="s">
        <v>198</v>
      </c>
      <c r="B205" s="449" t="s">
        <v>52</v>
      </c>
      <c r="C205" s="925">
        <v>1001094</v>
      </c>
      <c r="D205" s="906">
        <v>14719</v>
      </c>
      <c r="E205" s="906" t="s">
        <v>198</v>
      </c>
      <c r="F205" s="906">
        <v>691914</v>
      </c>
      <c r="G205" s="906">
        <v>19356</v>
      </c>
      <c r="H205" s="906">
        <v>3030</v>
      </c>
      <c r="I205" s="906">
        <v>56445</v>
      </c>
      <c r="J205" s="906">
        <v>169652</v>
      </c>
      <c r="K205" s="906" t="s">
        <v>198</v>
      </c>
      <c r="L205" s="955" t="s">
        <v>198</v>
      </c>
      <c r="M205" s="530" t="s">
        <v>198</v>
      </c>
      <c r="N205" s="486" t="s">
        <v>52</v>
      </c>
    </row>
    <row r="206" spans="1:14" s="953" customFormat="1" ht="12.95" customHeight="1">
      <c r="A206" s="957" t="s">
        <v>198</v>
      </c>
      <c r="B206" s="532" t="s">
        <v>153</v>
      </c>
      <c r="C206" s="948">
        <v>2578694</v>
      </c>
      <c r="D206" s="948" t="s">
        <v>198</v>
      </c>
      <c r="E206" s="948">
        <v>61157</v>
      </c>
      <c r="F206" s="948">
        <v>980372</v>
      </c>
      <c r="G206" s="948">
        <v>588202</v>
      </c>
      <c r="H206" s="948">
        <v>78319</v>
      </c>
      <c r="I206" s="948">
        <v>298831</v>
      </c>
      <c r="J206" s="948">
        <v>37391</v>
      </c>
      <c r="K206" s="948">
        <v>96960</v>
      </c>
      <c r="L206" s="947">
        <v>5023</v>
      </c>
      <c r="M206" s="530" t="s">
        <v>198</v>
      </c>
      <c r="N206" s="960" t="s">
        <v>153</v>
      </c>
    </row>
    <row r="207" spans="1:14" s="963" customFormat="1" ht="12.6" customHeight="1">
      <c r="A207" s="968" t="s">
        <v>198</v>
      </c>
      <c r="B207" s="538" t="s">
        <v>162</v>
      </c>
      <c r="C207" s="967">
        <v>1250356</v>
      </c>
      <c r="D207" s="967" t="s">
        <v>198</v>
      </c>
      <c r="E207" s="967">
        <v>61157</v>
      </c>
      <c r="F207" s="967">
        <v>744032</v>
      </c>
      <c r="G207" s="967">
        <v>36104</v>
      </c>
      <c r="H207" s="967">
        <v>73275</v>
      </c>
      <c r="I207" s="967">
        <v>136862</v>
      </c>
      <c r="J207" s="967">
        <v>33082</v>
      </c>
      <c r="K207" s="967">
        <v>96960</v>
      </c>
      <c r="L207" s="966">
        <v>4952</v>
      </c>
      <c r="M207" s="965" t="s">
        <v>198</v>
      </c>
      <c r="N207" s="964" t="s">
        <v>162</v>
      </c>
    </row>
    <row r="208" spans="1:14" s="953" customFormat="1" ht="12.6" customHeight="1">
      <c r="A208" s="957" t="s">
        <v>198</v>
      </c>
      <c r="B208" s="457" t="s">
        <v>165</v>
      </c>
      <c r="C208" s="925">
        <v>1174653</v>
      </c>
      <c r="D208" s="906" t="s">
        <v>198</v>
      </c>
      <c r="E208" s="906" t="s">
        <v>198</v>
      </c>
      <c r="F208" s="906">
        <v>736759</v>
      </c>
      <c r="G208" s="906">
        <v>36104</v>
      </c>
      <c r="H208" s="906">
        <v>73275</v>
      </c>
      <c r="I208" s="906">
        <v>130551</v>
      </c>
      <c r="J208" s="906">
        <v>33082</v>
      </c>
      <c r="K208" s="906">
        <v>96960</v>
      </c>
      <c r="L208" s="955">
        <v>4952</v>
      </c>
      <c r="M208" s="530" t="s">
        <v>198</v>
      </c>
      <c r="N208" s="491" t="s">
        <v>165</v>
      </c>
    </row>
    <row r="209" spans="1:14" s="953" customFormat="1" ht="12.6" customHeight="1">
      <c r="A209" s="957" t="s">
        <v>198</v>
      </c>
      <c r="B209" s="457" t="s">
        <v>166</v>
      </c>
      <c r="C209" s="925">
        <v>75703</v>
      </c>
      <c r="D209" s="906" t="s">
        <v>198</v>
      </c>
      <c r="E209" s="906">
        <v>61157</v>
      </c>
      <c r="F209" s="906">
        <v>7273</v>
      </c>
      <c r="G209" s="906" t="s">
        <v>198</v>
      </c>
      <c r="H209" s="906" t="s">
        <v>198</v>
      </c>
      <c r="I209" s="906">
        <v>6311</v>
      </c>
      <c r="J209" s="906" t="s">
        <v>198</v>
      </c>
      <c r="K209" s="906" t="s">
        <v>198</v>
      </c>
      <c r="L209" s="955" t="s">
        <v>198</v>
      </c>
      <c r="M209" s="530" t="s">
        <v>198</v>
      </c>
      <c r="N209" s="491" t="s">
        <v>166</v>
      </c>
    </row>
    <row r="210" spans="1:14" s="953" customFormat="1" ht="12.6" customHeight="1">
      <c r="A210" s="957" t="s">
        <v>198</v>
      </c>
      <c r="B210" s="449" t="s">
        <v>116</v>
      </c>
      <c r="C210" s="925">
        <v>22014</v>
      </c>
      <c r="D210" s="906" t="s">
        <v>198</v>
      </c>
      <c r="E210" s="906" t="s">
        <v>198</v>
      </c>
      <c r="F210" s="906" t="s">
        <v>198</v>
      </c>
      <c r="G210" s="906" t="s">
        <v>198</v>
      </c>
      <c r="H210" s="906" t="s">
        <v>198</v>
      </c>
      <c r="I210" s="906">
        <v>958</v>
      </c>
      <c r="J210" s="906" t="s">
        <v>198</v>
      </c>
      <c r="K210" s="906" t="s">
        <v>198</v>
      </c>
      <c r="L210" s="955">
        <v>71</v>
      </c>
      <c r="M210" s="530" t="s">
        <v>198</v>
      </c>
      <c r="N210" s="486" t="s">
        <v>116</v>
      </c>
    </row>
    <row r="211" spans="1:14" s="953" customFormat="1" ht="12.6" customHeight="1">
      <c r="A211" s="957" t="s">
        <v>198</v>
      </c>
      <c r="B211" s="449" t="s">
        <v>117</v>
      </c>
      <c r="C211" s="925">
        <v>200562</v>
      </c>
      <c r="D211" s="906" t="s">
        <v>198</v>
      </c>
      <c r="E211" s="906" t="s">
        <v>198</v>
      </c>
      <c r="F211" s="906">
        <v>32286</v>
      </c>
      <c r="G211" s="906" t="s">
        <v>198</v>
      </c>
      <c r="H211" s="906">
        <v>460</v>
      </c>
      <c r="I211" s="906">
        <v>156829</v>
      </c>
      <c r="J211" s="906" t="s">
        <v>198</v>
      </c>
      <c r="K211" s="906" t="s">
        <v>198</v>
      </c>
      <c r="L211" s="955" t="s">
        <v>198</v>
      </c>
      <c r="M211" s="530" t="s">
        <v>198</v>
      </c>
      <c r="N211" s="486" t="s">
        <v>117</v>
      </c>
    </row>
    <row r="212" spans="1:14" s="953" customFormat="1" ht="12.6" customHeight="1">
      <c r="A212" s="957" t="s">
        <v>198</v>
      </c>
      <c r="B212" s="449" t="s">
        <v>118</v>
      </c>
      <c r="C212" s="925">
        <v>60039</v>
      </c>
      <c r="D212" s="906" t="s">
        <v>198</v>
      </c>
      <c r="E212" s="906" t="s">
        <v>198</v>
      </c>
      <c r="F212" s="906">
        <v>32106</v>
      </c>
      <c r="G212" s="906" t="s">
        <v>198</v>
      </c>
      <c r="H212" s="906" t="s">
        <v>198</v>
      </c>
      <c r="I212" s="906">
        <v>3267</v>
      </c>
      <c r="J212" s="906" t="s">
        <v>198</v>
      </c>
      <c r="K212" s="906" t="s">
        <v>198</v>
      </c>
      <c r="L212" s="955" t="s">
        <v>198</v>
      </c>
      <c r="M212" s="530" t="s">
        <v>198</v>
      </c>
      <c r="N212" s="486" t="s">
        <v>118</v>
      </c>
    </row>
    <row r="213" spans="1:14" s="953" customFormat="1" ht="12.6" customHeight="1">
      <c r="A213" s="957" t="s">
        <v>198</v>
      </c>
      <c r="B213" s="449" t="s">
        <v>119</v>
      </c>
      <c r="C213" s="925">
        <v>179728</v>
      </c>
      <c r="D213" s="906" t="s">
        <v>198</v>
      </c>
      <c r="E213" s="906" t="s">
        <v>198</v>
      </c>
      <c r="F213" s="906">
        <v>7140</v>
      </c>
      <c r="G213" s="906" t="s">
        <v>198</v>
      </c>
      <c r="H213" s="906" t="s">
        <v>198</v>
      </c>
      <c r="I213" s="906" t="s">
        <v>198</v>
      </c>
      <c r="J213" s="906" t="s">
        <v>198</v>
      </c>
      <c r="K213" s="906" t="s">
        <v>198</v>
      </c>
      <c r="L213" s="955" t="s">
        <v>198</v>
      </c>
      <c r="M213" s="530" t="s">
        <v>198</v>
      </c>
      <c r="N213" s="486" t="s">
        <v>119</v>
      </c>
    </row>
    <row r="214" spans="1:14" s="953" customFormat="1" ht="12.6" customHeight="1">
      <c r="A214" s="957" t="s">
        <v>198</v>
      </c>
      <c r="B214" s="449" t="s">
        <v>120</v>
      </c>
      <c r="C214" s="925">
        <v>864726</v>
      </c>
      <c r="D214" s="906" t="s">
        <v>198</v>
      </c>
      <c r="E214" s="906" t="s">
        <v>198</v>
      </c>
      <c r="F214" s="906">
        <v>164808</v>
      </c>
      <c r="G214" s="906">
        <v>552098</v>
      </c>
      <c r="H214" s="906">
        <v>4584</v>
      </c>
      <c r="I214" s="906">
        <v>915</v>
      </c>
      <c r="J214" s="906">
        <v>4309</v>
      </c>
      <c r="K214" s="906" t="s">
        <v>198</v>
      </c>
      <c r="L214" s="955" t="s">
        <v>198</v>
      </c>
      <c r="M214" s="530" t="s">
        <v>198</v>
      </c>
      <c r="N214" s="486" t="s">
        <v>120</v>
      </c>
    </row>
    <row r="215" spans="1:14" s="953" customFormat="1" ht="12.6" customHeight="1">
      <c r="A215" s="957" t="s">
        <v>198</v>
      </c>
      <c r="B215" s="449" t="s">
        <v>121</v>
      </c>
      <c r="C215" s="925">
        <v>1269</v>
      </c>
      <c r="D215" s="906" t="s">
        <v>198</v>
      </c>
      <c r="E215" s="906" t="s">
        <v>198</v>
      </c>
      <c r="F215" s="906" t="s">
        <v>198</v>
      </c>
      <c r="G215" s="906" t="s">
        <v>198</v>
      </c>
      <c r="H215" s="906" t="s">
        <v>198</v>
      </c>
      <c r="I215" s="906" t="s">
        <v>198</v>
      </c>
      <c r="J215" s="906" t="s">
        <v>198</v>
      </c>
      <c r="K215" s="906" t="s">
        <v>198</v>
      </c>
      <c r="L215" s="955" t="s">
        <v>198</v>
      </c>
      <c r="M215" s="530" t="s">
        <v>198</v>
      </c>
      <c r="N215" s="486" t="s">
        <v>121</v>
      </c>
    </row>
    <row r="216" spans="1:14" s="953" customFormat="1" ht="15" customHeight="1">
      <c r="A216" s="957" t="s">
        <v>198</v>
      </c>
      <c r="B216" s="532" t="s">
        <v>154</v>
      </c>
      <c r="C216" s="925">
        <v>2652239</v>
      </c>
      <c r="D216" s="906">
        <v>153176</v>
      </c>
      <c r="E216" s="906" t="s">
        <v>198</v>
      </c>
      <c r="F216" s="906">
        <v>2038375</v>
      </c>
      <c r="G216" s="906">
        <v>51119</v>
      </c>
      <c r="H216" s="906">
        <v>1391</v>
      </c>
      <c r="I216" s="906">
        <v>113910</v>
      </c>
      <c r="J216" s="906">
        <v>155335</v>
      </c>
      <c r="K216" s="906" t="s">
        <v>198</v>
      </c>
      <c r="L216" s="955">
        <v>16854</v>
      </c>
      <c r="M216" s="530" t="s">
        <v>198</v>
      </c>
      <c r="N216" s="960" t="s">
        <v>154</v>
      </c>
    </row>
    <row r="217" spans="1:14" s="953" customFormat="1" ht="12.6" customHeight="1">
      <c r="A217" s="957" t="s">
        <v>198</v>
      </c>
      <c r="B217" s="449" t="s">
        <v>103</v>
      </c>
      <c r="C217" s="925">
        <v>262744</v>
      </c>
      <c r="D217" s="906" t="s">
        <v>198</v>
      </c>
      <c r="E217" s="906" t="s">
        <v>198</v>
      </c>
      <c r="F217" s="906">
        <v>200224</v>
      </c>
      <c r="G217" s="906" t="s">
        <v>198</v>
      </c>
      <c r="H217" s="906" t="s">
        <v>198</v>
      </c>
      <c r="I217" s="906">
        <v>11625</v>
      </c>
      <c r="J217" s="906">
        <v>433</v>
      </c>
      <c r="K217" s="906" t="s">
        <v>198</v>
      </c>
      <c r="L217" s="955" t="s">
        <v>198</v>
      </c>
      <c r="M217" s="530" t="s">
        <v>198</v>
      </c>
      <c r="N217" s="486" t="s">
        <v>103</v>
      </c>
    </row>
    <row r="218" spans="1:14" s="953" customFormat="1" ht="12.6" customHeight="1">
      <c r="A218" s="957" t="s">
        <v>198</v>
      </c>
      <c r="B218" s="449" t="s">
        <v>104</v>
      </c>
      <c r="C218" s="925">
        <v>171639</v>
      </c>
      <c r="D218" s="906">
        <v>153176</v>
      </c>
      <c r="E218" s="906" t="s">
        <v>198</v>
      </c>
      <c r="F218" s="906">
        <v>6</v>
      </c>
      <c r="G218" s="906" t="s">
        <v>198</v>
      </c>
      <c r="H218" s="906" t="s">
        <v>198</v>
      </c>
      <c r="I218" s="906" t="s">
        <v>198</v>
      </c>
      <c r="J218" s="906">
        <v>26</v>
      </c>
      <c r="K218" s="906" t="s">
        <v>198</v>
      </c>
      <c r="L218" s="955" t="s">
        <v>198</v>
      </c>
      <c r="M218" s="530" t="s">
        <v>198</v>
      </c>
      <c r="N218" s="486" t="s">
        <v>104</v>
      </c>
    </row>
    <row r="219" spans="1:14" s="953" customFormat="1" ht="12.6" customHeight="1">
      <c r="A219" s="957" t="s">
        <v>198</v>
      </c>
      <c r="B219" s="449" t="s">
        <v>105</v>
      </c>
      <c r="C219" s="925">
        <v>629687</v>
      </c>
      <c r="D219" s="906" t="s">
        <v>198</v>
      </c>
      <c r="E219" s="906" t="s">
        <v>198</v>
      </c>
      <c r="F219" s="906">
        <v>462766</v>
      </c>
      <c r="G219" s="906" t="s">
        <v>198</v>
      </c>
      <c r="H219" s="906">
        <v>1391</v>
      </c>
      <c r="I219" s="906">
        <v>33428</v>
      </c>
      <c r="J219" s="906">
        <v>126838</v>
      </c>
      <c r="K219" s="906" t="s">
        <v>198</v>
      </c>
      <c r="L219" s="955" t="s">
        <v>198</v>
      </c>
      <c r="M219" s="530" t="s">
        <v>198</v>
      </c>
      <c r="N219" s="486" t="s">
        <v>105</v>
      </c>
    </row>
    <row r="220" spans="1:14" s="953" customFormat="1" ht="12.6" customHeight="1">
      <c r="A220" s="957" t="s">
        <v>198</v>
      </c>
      <c r="B220" s="449" t="s">
        <v>106</v>
      </c>
      <c r="C220" s="925">
        <v>1588169</v>
      </c>
      <c r="D220" s="906" t="s">
        <v>198</v>
      </c>
      <c r="E220" s="906" t="s">
        <v>198</v>
      </c>
      <c r="F220" s="906">
        <v>1375379</v>
      </c>
      <c r="G220" s="906">
        <v>51119</v>
      </c>
      <c r="H220" s="906" t="s">
        <v>198</v>
      </c>
      <c r="I220" s="906">
        <v>68857</v>
      </c>
      <c r="J220" s="906">
        <v>28038</v>
      </c>
      <c r="K220" s="906" t="s">
        <v>198</v>
      </c>
      <c r="L220" s="955">
        <v>16854</v>
      </c>
      <c r="M220" s="530" t="s">
        <v>198</v>
      </c>
      <c r="N220" s="486" t="s">
        <v>106</v>
      </c>
    </row>
    <row r="221" spans="1:14" s="518" customFormat="1" ht="5.0999999999999996" customHeight="1">
      <c r="A221" s="962" t="s">
        <v>198</v>
      </c>
      <c r="B221" s="518" t="s">
        <v>198</v>
      </c>
      <c r="C221" s="925"/>
      <c r="D221" s="925"/>
      <c r="E221" s="925"/>
      <c r="F221" s="925"/>
      <c r="G221" s="925"/>
      <c r="H221" s="925"/>
      <c r="I221" s="925"/>
      <c r="J221" s="925"/>
      <c r="K221" s="925"/>
      <c r="L221" s="951"/>
    </row>
    <row r="222" spans="1:14" s="586" customFormat="1" ht="11.1" customHeight="1">
      <c r="A222" s="949" t="s">
        <v>198</v>
      </c>
      <c r="B222" s="910" t="s">
        <v>958</v>
      </c>
      <c r="C222" s="925"/>
      <c r="D222" s="925"/>
      <c r="E222" s="925"/>
      <c r="F222" s="925"/>
      <c r="G222" s="925"/>
      <c r="H222" s="925"/>
      <c r="I222" s="925"/>
      <c r="J222" s="925"/>
      <c r="K222" s="925"/>
      <c r="L222" s="951"/>
    </row>
    <row r="223" spans="1:14" s="953" customFormat="1" ht="15.95" customHeight="1">
      <c r="A223" s="957" t="s">
        <v>198</v>
      </c>
      <c r="B223" s="524" t="s">
        <v>155</v>
      </c>
      <c r="C223" s="948">
        <v>207178</v>
      </c>
      <c r="D223" s="948" t="s">
        <v>198</v>
      </c>
      <c r="E223" s="948" t="s">
        <v>198</v>
      </c>
      <c r="F223" s="948" t="s">
        <v>198</v>
      </c>
      <c r="G223" s="948" t="s">
        <v>198</v>
      </c>
      <c r="H223" s="948">
        <v>444</v>
      </c>
      <c r="I223" s="948">
        <v>3508</v>
      </c>
      <c r="J223" s="948">
        <v>143</v>
      </c>
      <c r="K223" s="948" t="s">
        <v>198</v>
      </c>
      <c r="L223" s="947" t="s">
        <v>198</v>
      </c>
      <c r="M223" s="530" t="s">
        <v>198</v>
      </c>
      <c r="N223" s="961" t="s">
        <v>155</v>
      </c>
    </row>
    <row r="224" spans="1:14" s="953" customFormat="1" ht="15" customHeight="1">
      <c r="A224" s="957" t="s">
        <v>198</v>
      </c>
      <c r="B224" s="532" t="s">
        <v>156</v>
      </c>
      <c r="C224" s="948">
        <v>33656</v>
      </c>
      <c r="D224" s="948" t="s">
        <v>198</v>
      </c>
      <c r="E224" s="948" t="s">
        <v>198</v>
      </c>
      <c r="F224" s="948" t="s">
        <v>198</v>
      </c>
      <c r="G224" s="948" t="s">
        <v>198</v>
      </c>
      <c r="H224" s="948" t="s">
        <v>198</v>
      </c>
      <c r="I224" s="948" t="s">
        <v>198</v>
      </c>
      <c r="J224" s="948" t="s">
        <v>198</v>
      </c>
      <c r="K224" s="948" t="s">
        <v>198</v>
      </c>
      <c r="L224" s="947" t="s">
        <v>198</v>
      </c>
      <c r="M224" s="530" t="s">
        <v>198</v>
      </c>
      <c r="N224" s="960" t="s">
        <v>156</v>
      </c>
    </row>
    <row r="225" spans="1:14" s="953" customFormat="1" ht="12.95" customHeight="1">
      <c r="A225" s="957" t="s">
        <v>198</v>
      </c>
      <c r="B225" s="956" t="s">
        <v>157</v>
      </c>
      <c r="C225" s="906" t="s">
        <v>199</v>
      </c>
      <c r="D225" s="906" t="s">
        <v>199</v>
      </c>
      <c r="E225" s="906" t="s">
        <v>199</v>
      </c>
      <c r="F225" s="906" t="s">
        <v>199</v>
      </c>
      <c r="G225" s="906" t="s">
        <v>199</v>
      </c>
      <c r="H225" s="906" t="s">
        <v>199</v>
      </c>
      <c r="I225" s="906" t="s">
        <v>199</v>
      </c>
      <c r="J225" s="906" t="s">
        <v>199</v>
      </c>
      <c r="K225" s="906" t="s">
        <v>199</v>
      </c>
      <c r="L225" s="955" t="s">
        <v>199</v>
      </c>
      <c r="M225" s="906" t="s">
        <v>199</v>
      </c>
      <c r="N225" s="954" t="s">
        <v>157</v>
      </c>
    </row>
    <row r="226" spans="1:14" s="953" customFormat="1" ht="12.95" customHeight="1">
      <c r="A226" s="957" t="s">
        <v>198</v>
      </c>
      <c r="B226" s="956" t="s">
        <v>167</v>
      </c>
      <c r="C226" s="906" t="s">
        <v>199</v>
      </c>
      <c r="D226" s="906" t="s">
        <v>199</v>
      </c>
      <c r="E226" s="906" t="s">
        <v>199</v>
      </c>
      <c r="F226" s="906" t="s">
        <v>199</v>
      </c>
      <c r="G226" s="906" t="s">
        <v>199</v>
      </c>
      <c r="H226" s="906" t="s">
        <v>199</v>
      </c>
      <c r="I226" s="906" t="s">
        <v>199</v>
      </c>
      <c r="J226" s="906" t="s">
        <v>199</v>
      </c>
      <c r="K226" s="906" t="s">
        <v>199</v>
      </c>
      <c r="L226" s="955" t="s">
        <v>199</v>
      </c>
      <c r="M226" s="906" t="s">
        <v>199</v>
      </c>
      <c r="N226" s="954" t="s">
        <v>167</v>
      </c>
    </row>
    <row r="227" spans="1:14" s="953" customFormat="1" ht="12.95" customHeight="1">
      <c r="A227" s="957" t="s">
        <v>198</v>
      </c>
      <c r="B227" s="956" t="s">
        <v>168</v>
      </c>
      <c r="C227" s="906" t="s">
        <v>199</v>
      </c>
      <c r="D227" s="906" t="s">
        <v>199</v>
      </c>
      <c r="E227" s="906" t="s">
        <v>199</v>
      </c>
      <c r="F227" s="906" t="s">
        <v>199</v>
      </c>
      <c r="G227" s="906" t="s">
        <v>199</v>
      </c>
      <c r="H227" s="906" t="s">
        <v>199</v>
      </c>
      <c r="I227" s="906" t="s">
        <v>199</v>
      </c>
      <c r="J227" s="906" t="s">
        <v>199</v>
      </c>
      <c r="K227" s="906" t="s">
        <v>199</v>
      </c>
      <c r="L227" s="955" t="s">
        <v>199</v>
      </c>
      <c r="M227" s="906" t="s">
        <v>199</v>
      </c>
      <c r="N227" s="954" t="s">
        <v>168</v>
      </c>
    </row>
    <row r="228" spans="1:14" s="953" customFormat="1" ht="12.95" customHeight="1">
      <c r="A228" s="957" t="s">
        <v>198</v>
      </c>
      <c r="B228" s="956" t="s">
        <v>169</v>
      </c>
      <c r="C228" s="925">
        <v>33470</v>
      </c>
      <c r="D228" s="906" t="s">
        <v>198</v>
      </c>
      <c r="E228" s="906" t="s">
        <v>198</v>
      </c>
      <c r="F228" s="906" t="s">
        <v>198</v>
      </c>
      <c r="G228" s="906" t="s">
        <v>198</v>
      </c>
      <c r="H228" s="906" t="s">
        <v>198</v>
      </c>
      <c r="I228" s="906" t="s">
        <v>198</v>
      </c>
      <c r="J228" s="906" t="s">
        <v>198</v>
      </c>
      <c r="K228" s="906" t="s">
        <v>198</v>
      </c>
      <c r="L228" s="955" t="s">
        <v>198</v>
      </c>
      <c r="M228" s="530" t="s">
        <v>198</v>
      </c>
      <c r="N228" s="954" t="s">
        <v>169</v>
      </c>
    </row>
    <row r="229" spans="1:14" s="953" customFormat="1" ht="12.95" customHeight="1">
      <c r="A229" s="957" t="s">
        <v>198</v>
      </c>
      <c r="B229" s="956" t="s">
        <v>171</v>
      </c>
      <c r="C229" s="906" t="s">
        <v>199</v>
      </c>
      <c r="D229" s="906" t="s">
        <v>199</v>
      </c>
      <c r="E229" s="906" t="s">
        <v>199</v>
      </c>
      <c r="F229" s="906" t="s">
        <v>199</v>
      </c>
      <c r="G229" s="906" t="s">
        <v>199</v>
      </c>
      <c r="H229" s="906" t="s">
        <v>199</v>
      </c>
      <c r="I229" s="906" t="s">
        <v>199</v>
      </c>
      <c r="J229" s="906" t="s">
        <v>199</v>
      </c>
      <c r="K229" s="906" t="s">
        <v>199</v>
      </c>
      <c r="L229" s="955" t="s">
        <v>199</v>
      </c>
      <c r="M229" s="906" t="s">
        <v>199</v>
      </c>
      <c r="N229" s="954" t="s">
        <v>171</v>
      </c>
    </row>
    <row r="230" spans="1:14" s="953" customFormat="1" ht="12.95" customHeight="1">
      <c r="A230" s="957" t="s">
        <v>198</v>
      </c>
      <c r="B230" s="956" t="s">
        <v>172</v>
      </c>
      <c r="C230" s="906" t="s">
        <v>199</v>
      </c>
      <c r="D230" s="906" t="s">
        <v>199</v>
      </c>
      <c r="E230" s="906" t="s">
        <v>199</v>
      </c>
      <c r="F230" s="906" t="s">
        <v>199</v>
      </c>
      <c r="G230" s="906" t="s">
        <v>199</v>
      </c>
      <c r="H230" s="906" t="s">
        <v>199</v>
      </c>
      <c r="I230" s="906" t="s">
        <v>199</v>
      </c>
      <c r="J230" s="906" t="s">
        <v>199</v>
      </c>
      <c r="K230" s="906" t="s">
        <v>199</v>
      </c>
      <c r="L230" s="955" t="s">
        <v>199</v>
      </c>
      <c r="M230" s="906" t="s">
        <v>199</v>
      </c>
      <c r="N230" s="954" t="s">
        <v>172</v>
      </c>
    </row>
    <row r="231" spans="1:14" s="953" customFormat="1" ht="12.95" customHeight="1">
      <c r="A231" s="957" t="s">
        <v>198</v>
      </c>
      <c r="B231" s="956" t="s">
        <v>238</v>
      </c>
      <c r="C231" s="906" t="s">
        <v>199</v>
      </c>
      <c r="D231" s="906" t="s">
        <v>199</v>
      </c>
      <c r="E231" s="906" t="s">
        <v>199</v>
      </c>
      <c r="F231" s="906" t="s">
        <v>199</v>
      </c>
      <c r="G231" s="906" t="s">
        <v>199</v>
      </c>
      <c r="H231" s="906" t="s">
        <v>199</v>
      </c>
      <c r="I231" s="906" t="s">
        <v>199</v>
      </c>
      <c r="J231" s="906" t="s">
        <v>199</v>
      </c>
      <c r="K231" s="906" t="s">
        <v>199</v>
      </c>
      <c r="L231" s="955" t="s">
        <v>199</v>
      </c>
      <c r="M231" s="906" t="s">
        <v>199</v>
      </c>
      <c r="N231" s="954" t="s">
        <v>238</v>
      </c>
    </row>
    <row r="232" spans="1:14" s="953" customFormat="1" ht="12.95" customHeight="1">
      <c r="A232" s="957" t="s">
        <v>198</v>
      </c>
      <c r="B232" s="956" t="s">
        <v>173</v>
      </c>
      <c r="C232" s="906" t="s">
        <v>199</v>
      </c>
      <c r="D232" s="906" t="s">
        <v>199</v>
      </c>
      <c r="E232" s="906" t="s">
        <v>199</v>
      </c>
      <c r="F232" s="906" t="s">
        <v>199</v>
      </c>
      <c r="G232" s="906" t="s">
        <v>199</v>
      </c>
      <c r="H232" s="906" t="s">
        <v>199</v>
      </c>
      <c r="I232" s="906" t="s">
        <v>199</v>
      </c>
      <c r="J232" s="906" t="s">
        <v>199</v>
      </c>
      <c r="K232" s="906" t="s">
        <v>199</v>
      </c>
      <c r="L232" s="955" t="s">
        <v>199</v>
      </c>
      <c r="M232" s="906" t="s">
        <v>199</v>
      </c>
      <c r="N232" s="954" t="s">
        <v>173</v>
      </c>
    </row>
    <row r="233" spans="1:14" s="953" customFormat="1" ht="12.95" customHeight="1">
      <c r="A233" s="957" t="s">
        <v>198</v>
      </c>
      <c r="B233" s="956" t="s">
        <v>174</v>
      </c>
      <c r="C233" s="906" t="s">
        <v>199</v>
      </c>
      <c r="D233" s="906" t="s">
        <v>199</v>
      </c>
      <c r="E233" s="906" t="s">
        <v>199</v>
      </c>
      <c r="F233" s="906" t="s">
        <v>199</v>
      </c>
      <c r="G233" s="906" t="s">
        <v>199</v>
      </c>
      <c r="H233" s="906" t="s">
        <v>199</v>
      </c>
      <c r="I233" s="906" t="s">
        <v>199</v>
      </c>
      <c r="J233" s="906" t="s">
        <v>199</v>
      </c>
      <c r="K233" s="906" t="s">
        <v>199</v>
      </c>
      <c r="L233" s="955" t="s">
        <v>199</v>
      </c>
      <c r="M233" s="906" t="s">
        <v>199</v>
      </c>
      <c r="N233" s="954" t="s">
        <v>174</v>
      </c>
    </row>
    <row r="234" spans="1:14" s="953" customFormat="1" ht="12.95" customHeight="1">
      <c r="A234" s="957" t="s">
        <v>198</v>
      </c>
      <c r="B234" s="956" t="s">
        <v>175</v>
      </c>
      <c r="C234" s="925">
        <v>186</v>
      </c>
      <c r="D234" s="906" t="s">
        <v>198</v>
      </c>
      <c r="E234" s="906" t="s">
        <v>198</v>
      </c>
      <c r="F234" s="906" t="s">
        <v>198</v>
      </c>
      <c r="G234" s="906" t="s">
        <v>198</v>
      </c>
      <c r="H234" s="906" t="s">
        <v>198</v>
      </c>
      <c r="I234" s="906" t="s">
        <v>198</v>
      </c>
      <c r="J234" s="906" t="s">
        <v>198</v>
      </c>
      <c r="K234" s="906" t="s">
        <v>198</v>
      </c>
      <c r="L234" s="955" t="s">
        <v>198</v>
      </c>
      <c r="M234" s="530" t="s">
        <v>198</v>
      </c>
      <c r="N234" s="954" t="s">
        <v>175</v>
      </c>
    </row>
    <row r="235" spans="1:14" s="953" customFormat="1" ht="15" customHeight="1">
      <c r="A235" s="957" t="s">
        <v>198</v>
      </c>
      <c r="B235" s="959" t="s">
        <v>195</v>
      </c>
      <c r="C235" s="948">
        <v>173473</v>
      </c>
      <c r="D235" s="948" t="s">
        <v>198</v>
      </c>
      <c r="E235" s="948" t="s">
        <v>198</v>
      </c>
      <c r="F235" s="948" t="s">
        <v>198</v>
      </c>
      <c r="G235" s="948" t="s">
        <v>198</v>
      </c>
      <c r="H235" s="948">
        <v>444</v>
      </c>
      <c r="I235" s="948">
        <v>3508</v>
      </c>
      <c r="J235" s="948">
        <v>143</v>
      </c>
      <c r="K235" s="948" t="s">
        <v>198</v>
      </c>
      <c r="L235" s="947" t="s">
        <v>198</v>
      </c>
      <c r="M235" s="530" t="s">
        <v>198</v>
      </c>
      <c r="N235" s="958" t="s">
        <v>195</v>
      </c>
    </row>
    <row r="236" spans="1:14" s="953" customFormat="1" ht="12.95" customHeight="1">
      <c r="A236" s="957" t="s">
        <v>198</v>
      </c>
      <c r="B236" s="956" t="s">
        <v>182</v>
      </c>
      <c r="C236" s="925">
        <v>312</v>
      </c>
      <c r="D236" s="906" t="s">
        <v>198</v>
      </c>
      <c r="E236" s="906" t="s">
        <v>198</v>
      </c>
      <c r="F236" s="906" t="s">
        <v>198</v>
      </c>
      <c r="G236" s="906" t="s">
        <v>198</v>
      </c>
      <c r="H236" s="906" t="s">
        <v>198</v>
      </c>
      <c r="I236" s="906" t="s">
        <v>198</v>
      </c>
      <c r="J236" s="906" t="s">
        <v>198</v>
      </c>
      <c r="K236" s="906" t="s">
        <v>198</v>
      </c>
      <c r="L236" s="955" t="s">
        <v>198</v>
      </c>
      <c r="M236" s="530" t="s">
        <v>198</v>
      </c>
      <c r="N236" s="954" t="s">
        <v>182</v>
      </c>
    </row>
    <row r="237" spans="1:14" s="953" customFormat="1" ht="12.95" customHeight="1">
      <c r="A237" s="957" t="s">
        <v>198</v>
      </c>
      <c r="B237" s="956" t="s">
        <v>183</v>
      </c>
      <c r="C237" s="906" t="s">
        <v>199</v>
      </c>
      <c r="D237" s="906" t="s">
        <v>199</v>
      </c>
      <c r="E237" s="906" t="s">
        <v>199</v>
      </c>
      <c r="F237" s="906" t="s">
        <v>199</v>
      </c>
      <c r="G237" s="906" t="s">
        <v>199</v>
      </c>
      <c r="H237" s="906" t="s">
        <v>199</v>
      </c>
      <c r="I237" s="906" t="s">
        <v>199</v>
      </c>
      <c r="J237" s="906" t="s">
        <v>199</v>
      </c>
      <c r="K237" s="906" t="s">
        <v>199</v>
      </c>
      <c r="L237" s="955" t="s">
        <v>199</v>
      </c>
      <c r="M237" s="530" t="s">
        <v>198</v>
      </c>
      <c r="N237" s="954" t="s">
        <v>183</v>
      </c>
    </row>
    <row r="238" spans="1:14" s="953" customFormat="1" ht="12.95" customHeight="1">
      <c r="A238" s="957" t="s">
        <v>198</v>
      </c>
      <c r="B238" s="956" t="s">
        <v>184</v>
      </c>
      <c r="C238" s="925">
        <v>18393</v>
      </c>
      <c r="D238" s="906" t="s">
        <v>198</v>
      </c>
      <c r="E238" s="906" t="s">
        <v>198</v>
      </c>
      <c r="F238" s="906" t="s">
        <v>198</v>
      </c>
      <c r="G238" s="906" t="s">
        <v>198</v>
      </c>
      <c r="H238" s="906" t="s">
        <v>198</v>
      </c>
      <c r="I238" s="906" t="s">
        <v>198</v>
      </c>
      <c r="J238" s="906" t="s">
        <v>198</v>
      </c>
      <c r="K238" s="906" t="s">
        <v>198</v>
      </c>
      <c r="L238" s="955" t="s">
        <v>198</v>
      </c>
      <c r="M238" s="530" t="s">
        <v>198</v>
      </c>
      <c r="N238" s="954" t="s">
        <v>184</v>
      </c>
    </row>
    <row r="239" spans="1:14" s="953" customFormat="1" ht="12.95" customHeight="1">
      <c r="A239" s="957" t="s">
        <v>198</v>
      </c>
      <c r="B239" s="956" t="s">
        <v>185</v>
      </c>
      <c r="C239" s="925">
        <v>76587</v>
      </c>
      <c r="D239" s="906" t="s">
        <v>198</v>
      </c>
      <c r="E239" s="906" t="s">
        <v>198</v>
      </c>
      <c r="F239" s="906" t="s">
        <v>198</v>
      </c>
      <c r="G239" s="906" t="s">
        <v>198</v>
      </c>
      <c r="H239" s="906">
        <v>444</v>
      </c>
      <c r="I239" s="906" t="s">
        <v>198</v>
      </c>
      <c r="J239" s="906">
        <v>143</v>
      </c>
      <c r="K239" s="906" t="s">
        <v>198</v>
      </c>
      <c r="L239" s="955" t="s">
        <v>198</v>
      </c>
      <c r="M239" s="530" t="s">
        <v>198</v>
      </c>
      <c r="N239" s="954" t="s">
        <v>185</v>
      </c>
    </row>
    <row r="240" spans="1:14" s="953" customFormat="1" ht="12.95" customHeight="1">
      <c r="A240" s="957" t="s">
        <v>198</v>
      </c>
      <c r="B240" s="956" t="s">
        <v>186</v>
      </c>
      <c r="C240" s="925">
        <v>78181</v>
      </c>
      <c r="D240" s="906" t="s">
        <v>198</v>
      </c>
      <c r="E240" s="906" t="s">
        <v>198</v>
      </c>
      <c r="F240" s="906" t="s">
        <v>198</v>
      </c>
      <c r="G240" s="906" t="s">
        <v>198</v>
      </c>
      <c r="H240" s="906" t="s">
        <v>198</v>
      </c>
      <c r="I240" s="906">
        <v>3508</v>
      </c>
      <c r="J240" s="906" t="s">
        <v>198</v>
      </c>
      <c r="K240" s="906" t="s">
        <v>198</v>
      </c>
      <c r="L240" s="955" t="s">
        <v>198</v>
      </c>
      <c r="M240" s="530" t="s">
        <v>198</v>
      </c>
      <c r="N240" s="954" t="s">
        <v>186</v>
      </c>
    </row>
    <row r="241" spans="1:14" s="953" customFormat="1" ht="12.95" customHeight="1">
      <c r="A241" s="957" t="s">
        <v>198</v>
      </c>
      <c r="B241" s="956" t="s">
        <v>187</v>
      </c>
      <c r="C241" s="906" t="s">
        <v>199</v>
      </c>
      <c r="D241" s="906" t="s">
        <v>199</v>
      </c>
      <c r="E241" s="906" t="s">
        <v>199</v>
      </c>
      <c r="F241" s="906" t="s">
        <v>199</v>
      </c>
      <c r="G241" s="906" t="s">
        <v>199</v>
      </c>
      <c r="H241" s="906" t="s">
        <v>199</v>
      </c>
      <c r="I241" s="906" t="s">
        <v>199</v>
      </c>
      <c r="J241" s="906" t="s">
        <v>199</v>
      </c>
      <c r="K241" s="906" t="s">
        <v>199</v>
      </c>
      <c r="L241" s="955" t="s">
        <v>199</v>
      </c>
      <c r="M241" s="906" t="s">
        <v>199</v>
      </c>
      <c r="N241" s="954" t="s">
        <v>187</v>
      </c>
    </row>
    <row r="242" spans="1:14" s="953" customFormat="1" ht="15" customHeight="1">
      <c r="A242" s="957" t="s">
        <v>198</v>
      </c>
      <c r="B242" s="959" t="s">
        <v>196</v>
      </c>
      <c r="C242" s="948">
        <v>49</v>
      </c>
      <c r="D242" s="948" t="s">
        <v>198</v>
      </c>
      <c r="E242" s="948" t="s">
        <v>198</v>
      </c>
      <c r="F242" s="948" t="s">
        <v>198</v>
      </c>
      <c r="G242" s="948" t="s">
        <v>198</v>
      </c>
      <c r="H242" s="948" t="s">
        <v>198</v>
      </c>
      <c r="I242" s="948" t="s">
        <v>198</v>
      </c>
      <c r="J242" s="948" t="s">
        <v>198</v>
      </c>
      <c r="K242" s="948" t="s">
        <v>198</v>
      </c>
      <c r="L242" s="947" t="s">
        <v>198</v>
      </c>
      <c r="M242" s="530" t="s">
        <v>198</v>
      </c>
      <c r="N242" s="958" t="s">
        <v>196</v>
      </c>
    </row>
    <row r="243" spans="1:14" s="953" customFormat="1" ht="12.95" customHeight="1">
      <c r="A243" s="957" t="s">
        <v>198</v>
      </c>
      <c r="B243" s="956" t="s">
        <v>188</v>
      </c>
      <c r="C243" s="906" t="s">
        <v>199</v>
      </c>
      <c r="D243" s="906" t="s">
        <v>199</v>
      </c>
      <c r="E243" s="906" t="s">
        <v>199</v>
      </c>
      <c r="F243" s="906" t="s">
        <v>199</v>
      </c>
      <c r="G243" s="906" t="s">
        <v>199</v>
      </c>
      <c r="H243" s="906" t="s">
        <v>199</v>
      </c>
      <c r="I243" s="906" t="s">
        <v>199</v>
      </c>
      <c r="J243" s="906" t="s">
        <v>199</v>
      </c>
      <c r="K243" s="906" t="s">
        <v>199</v>
      </c>
      <c r="L243" s="955" t="s">
        <v>199</v>
      </c>
      <c r="M243" s="906" t="s">
        <v>199</v>
      </c>
      <c r="N243" s="954" t="s">
        <v>188</v>
      </c>
    </row>
    <row r="244" spans="1:14" s="953" customFormat="1" ht="12.95" customHeight="1">
      <c r="A244" s="957" t="s">
        <v>198</v>
      </c>
      <c r="B244" s="956" t="s">
        <v>189</v>
      </c>
      <c r="C244" s="925">
        <v>49</v>
      </c>
      <c r="D244" s="906" t="s">
        <v>198</v>
      </c>
      <c r="E244" s="906" t="s">
        <v>198</v>
      </c>
      <c r="F244" s="906" t="s">
        <v>198</v>
      </c>
      <c r="G244" s="906" t="s">
        <v>198</v>
      </c>
      <c r="H244" s="906" t="s">
        <v>198</v>
      </c>
      <c r="I244" s="906" t="s">
        <v>198</v>
      </c>
      <c r="J244" s="906" t="s">
        <v>198</v>
      </c>
      <c r="K244" s="906" t="s">
        <v>198</v>
      </c>
      <c r="L244" s="955" t="s">
        <v>198</v>
      </c>
      <c r="M244" s="530" t="s">
        <v>198</v>
      </c>
      <c r="N244" s="954" t="s">
        <v>189</v>
      </c>
    </row>
    <row r="245" spans="1:14" s="953" customFormat="1" ht="12.95" customHeight="1">
      <c r="A245" s="957" t="s">
        <v>198</v>
      </c>
      <c r="B245" s="956" t="s">
        <v>190</v>
      </c>
      <c r="C245" s="906" t="s">
        <v>199</v>
      </c>
      <c r="D245" s="906" t="s">
        <v>199</v>
      </c>
      <c r="E245" s="906" t="s">
        <v>199</v>
      </c>
      <c r="F245" s="906" t="s">
        <v>199</v>
      </c>
      <c r="G245" s="906" t="s">
        <v>199</v>
      </c>
      <c r="H245" s="906" t="s">
        <v>199</v>
      </c>
      <c r="I245" s="906" t="s">
        <v>199</v>
      </c>
      <c r="J245" s="906" t="s">
        <v>199</v>
      </c>
      <c r="K245" s="906" t="s">
        <v>199</v>
      </c>
      <c r="L245" s="955" t="s">
        <v>199</v>
      </c>
      <c r="M245" s="530" t="s">
        <v>198</v>
      </c>
      <c r="N245" s="954" t="s">
        <v>190</v>
      </c>
    </row>
    <row r="246" spans="1:14" s="953" customFormat="1" ht="12.95" customHeight="1">
      <c r="A246" s="957" t="s">
        <v>198</v>
      </c>
      <c r="B246" s="956" t="s">
        <v>191</v>
      </c>
      <c r="C246" s="906" t="s">
        <v>199</v>
      </c>
      <c r="D246" s="906" t="s">
        <v>199</v>
      </c>
      <c r="E246" s="906" t="s">
        <v>199</v>
      </c>
      <c r="F246" s="906" t="s">
        <v>199</v>
      </c>
      <c r="G246" s="906" t="s">
        <v>199</v>
      </c>
      <c r="H246" s="906" t="s">
        <v>199</v>
      </c>
      <c r="I246" s="906" t="s">
        <v>199</v>
      </c>
      <c r="J246" s="906" t="s">
        <v>199</v>
      </c>
      <c r="K246" s="906" t="s">
        <v>199</v>
      </c>
      <c r="L246" s="955" t="s">
        <v>199</v>
      </c>
      <c r="M246" s="530" t="s">
        <v>198</v>
      </c>
      <c r="N246" s="954" t="s">
        <v>191</v>
      </c>
    </row>
    <row r="247" spans="1:14" s="953" customFormat="1" ht="15.95" customHeight="1">
      <c r="A247" s="957" t="s">
        <v>198</v>
      </c>
      <c r="B247" s="959" t="s">
        <v>170</v>
      </c>
      <c r="C247" s="948" t="s">
        <v>199</v>
      </c>
      <c r="D247" s="948" t="s">
        <v>199</v>
      </c>
      <c r="E247" s="948" t="s">
        <v>199</v>
      </c>
      <c r="F247" s="948" t="s">
        <v>199</v>
      </c>
      <c r="G247" s="948" t="s">
        <v>199</v>
      </c>
      <c r="H247" s="948" t="s">
        <v>199</v>
      </c>
      <c r="I247" s="948" t="s">
        <v>199</v>
      </c>
      <c r="J247" s="948" t="s">
        <v>199</v>
      </c>
      <c r="K247" s="948" t="s">
        <v>199</v>
      </c>
      <c r="L247" s="947" t="s">
        <v>199</v>
      </c>
      <c r="M247" s="530" t="s">
        <v>198</v>
      </c>
      <c r="N247" s="958" t="s">
        <v>170</v>
      </c>
    </row>
    <row r="248" spans="1:14" s="953" customFormat="1" ht="12.95" customHeight="1">
      <c r="A248" s="957" t="s">
        <v>198</v>
      </c>
      <c r="B248" s="956" t="s">
        <v>177</v>
      </c>
      <c r="C248" s="906" t="s">
        <v>199</v>
      </c>
      <c r="D248" s="906" t="s">
        <v>199</v>
      </c>
      <c r="E248" s="906" t="s">
        <v>199</v>
      </c>
      <c r="F248" s="906" t="s">
        <v>199</v>
      </c>
      <c r="G248" s="906" t="s">
        <v>199</v>
      </c>
      <c r="H248" s="906" t="s">
        <v>199</v>
      </c>
      <c r="I248" s="906" t="s">
        <v>199</v>
      </c>
      <c r="J248" s="906" t="s">
        <v>199</v>
      </c>
      <c r="K248" s="906" t="s">
        <v>199</v>
      </c>
      <c r="L248" s="955" t="s">
        <v>199</v>
      </c>
      <c r="M248" s="530" t="s">
        <v>198</v>
      </c>
      <c r="N248" s="954" t="s">
        <v>177</v>
      </c>
    </row>
    <row r="249" spans="1:14" s="953" customFormat="1" ht="12.95" customHeight="1">
      <c r="A249" s="957" t="s">
        <v>198</v>
      </c>
      <c r="B249" s="956" t="s">
        <v>178</v>
      </c>
      <c r="C249" s="906" t="s">
        <v>199</v>
      </c>
      <c r="D249" s="906" t="s">
        <v>199</v>
      </c>
      <c r="E249" s="906" t="s">
        <v>199</v>
      </c>
      <c r="F249" s="906" t="s">
        <v>199</v>
      </c>
      <c r="G249" s="906" t="s">
        <v>199</v>
      </c>
      <c r="H249" s="906" t="s">
        <v>199</v>
      </c>
      <c r="I249" s="906" t="s">
        <v>199</v>
      </c>
      <c r="J249" s="906" t="s">
        <v>199</v>
      </c>
      <c r="K249" s="906" t="s">
        <v>199</v>
      </c>
      <c r="L249" s="955" t="s">
        <v>199</v>
      </c>
      <c r="M249" s="530" t="s">
        <v>198</v>
      </c>
      <c r="N249" s="954" t="s">
        <v>178</v>
      </c>
    </row>
    <row r="250" spans="1:14" s="953" customFormat="1" ht="12.95" customHeight="1">
      <c r="A250" s="957" t="s">
        <v>198</v>
      </c>
      <c r="B250" s="956" t="s">
        <v>179</v>
      </c>
      <c r="C250" s="906" t="s">
        <v>199</v>
      </c>
      <c r="D250" s="906" t="s">
        <v>199</v>
      </c>
      <c r="E250" s="906" t="s">
        <v>199</v>
      </c>
      <c r="F250" s="906" t="s">
        <v>199</v>
      </c>
      <c r="G250" s="906" t="s">
        <v>199</v>
      </c>
      <c r="H250" s="906" t="s">
        <v>199</v>
      </c>
      <c r="I250" s="906" t="s">
        <v>199</v>
      </c>
      <c r="J250" s="906" t="s">
        <v>199</v>
      </c>
      <c r="K250" s="906" t="s">
        <v>199</v>
      </c>
      <c r="L250" s="955" t="s">
        <v>199</v>
      </c>
      <c r="M250" s="530" t="s">
        <v>198</v>
      </c>
      <c r="N250" s="954" t="s">
        <v>179</v>
      </c>
    </row>
    <row r="251" spans="1:14" s="953" customFormat="1" ht="12.95" customHeight="1">
      <c r="A251" s="957" t="s">
        <v>198</v>
      </c>
      <c r="B251" s="956" t="s">
        <v>180</v>
      </c>
      <c r="C251" s="906" t="s">
        <v>199</v>
      </c>
      <c r="D251" s="906" t="s">
        <v>199</v>
      </c>
      <c r="E251" s="906" t="s">
        <v>199</v>
      </c>
      <c r="F251" s="906" t="s">
        <v>199</v>
      </c>
      <c r="G251" s="906" t="s">
        <v>199</v>
      </c>
      <c r="H251" s="906" t="s">
        <v>199</v>
      </c>
      <c r="I251" s="906" t="s">
        <v>199</v>
      </c>
      <c r="J251" s="906" t="s">
        <v>199</v>
      </c>
      <c r="K251" s="906" t="s">
        <v>199</v>
      </c>
      <c r="L251" s="955" t="s">
        <v>199</v>
      </c>
      <c r="M251" s="530" t="s">
        <v>198</v>
      </c>
      <c r="N251" s="954" t="s">
        <v>180</v>
      </c>
    </row>
    <row r="252" spans="1:14" s="953" customFormat="1" ht="12.95" customHeight="1">
      <c r="A252" s="957" t="s">
        <v>198</v>
      </c>
      <c r="B252" s="956" t="s">
        <v>181</v>
      </c>
      <c r="C252" s="906" t="s">
        <v>199</v>
      </c>
      <c r="D252" s="906" t="s">
        <v>199</v>
      </c>
      <c r="E252" s="906" t="s">
        <v>199</v>
      </c>
      <c r="F252" s="906" t="s">
        <v>199</v>
      </c>
      <c r="G252" s="906" t="s">
        <v>199</v>
      </c>
      <c r="H252" s="906" t="s">
        <v>199</v>
      </c>
      <c r="I252" s="906" t="s">
        <v>199</v>
      </c>
      <c r="J252" s="906" t="s">
        <v>199</v>
      </c>
      <c r="K252" s="906" t="s">
        <v>199</v>
      </c>
      <c r="L252" s="955" t="s">
        <v>199</v>
      </c>
      <c r="M252" s="530" t="s">
        <v>198</v>
      </c>
      <c r="N252" s="954" t="s">
        <v>181</v>
      </c>
    </row>
    <row r="253" spans="1:14" s="953" customFormat="1" ht="15" customHeight="1">
      <c r="A253" s="957" t="s">
        <v>198</v>
      </c>
      <c r="B253" s="959" t="s">
        <v>176</v>
      </c>
      <c r="C253" s="948" t="s">
        <v>199</v>
      </c>
      <c r="D253" s="948" t="s">
        <v>199</v>
      </c>
      <c r="E253" s="948" t="s">
        <v>199</v>
      </c>
      <c r="F253" s="948" t="s">
        <v>199</v>
      </c>
      <c r="G253" s="948" t="s">
        <v>199</v>
      </c>
      <c r="H253" s="948" t="s">
        <v>199</v>
      </c>
      <c r="I253" s="948" t="s">
        <v>199</v>
      </c>
      <c r="J253" s="948" t="s">
        <v>199</v>
      </c>
      <c r="K253" s="948" t="s">
        <v>199</v>
      </c>
      <c r="L253" s="947" t="s">
        <v>199</v>
      </c>
      <c r="M253" s="530" t="s">
        <v>198</v>
      </c>
      <c r="N253" s="958" t="s">
        <v>176</v>
      </c>
    </row>
    <row r="254" spans="1:14" s="953" customFormat="1" ht="12.95" customHeight="1">
      <c r="A254" s="957" t="s">
        <v>198</v>
      </c>
      <c r="B254" s="956" t="s">
        <v>158</v>
      </c>
      <c r="C254" s="906" t="s">
        <v>199</v>
      </c>
      <c r="D254" s="906" t="s">
        <v>199</v>
      </c>
      <c r="E254" s="906" t="s">
        <v>199</v>
      </c>
      <c r="F254" s="906" t="s">
        <v>199</v>
      </c>
      <c r="G254" s="906" t="s">
        <v>199</v>
      </c>
      <c r="H254" s="906" t="s">
        <v>199</v>
      </c>
      <c r="I254" s="906" t="s">
        <v>199</v>
      </c>
      <c r="J254" s="906" t="s">
        <v>199</v>
      </c>
      <c r="K254" s="906" t="s">
        <v>199</v>
      </c>
      <c r="L254" s="955" t="s">
        <v>199</v>
      </c>
      <c r="M254" s="530" t="s">
        <v>198</v>
      </c>
      <c r="N254" s="954" t="s">
        <v>158</v>
      </c>
    </row>
    <row r="255" spans="1:14" s="953" customFormat="1" ht="12.95" customHeight="1">
      <c r="A255" s="957" t="s">
        <v>198</v>
      </c>
      <c r="B255" s="956" t="s">
        <v>159</v>
      </c>
      <c r="C255" s="906" t="s">
        <v>199</v>
      </c>
      <c r="D255" s="906" t="s">
        <v>199</v>
      </c>
      <c r="E255" s="906" t="s">
        <v>199</v>
      </c>
      <c r="F255" s="906" t="s">
        <v>199</v>
      </c>
      <c r="G255" s="906" t="s">
        <v>199</v>
      </c>
      <c r="H255" s="906" t="s">
        <v>199</v>
      </c>
      <c r="I255" s="906" t="s">
        <v>199</v>
      </c>
      <c r="J255" s="906" t="s">
        <v>199</v>
      </c>
      <c r="K255" s="906" t="s">
        <v>199</v>
      </c>
      <c r="L255" s="955" t="s">
        <v>199</v>
      </c>
      <c r="M255" s="530" t="s">
        <v>198</v>
      </c>
      <c r="N255" s="954" t="s">
        <v>159</v>
      </c>
    </row>
    <row r="256" spans="1:14" s="953" customFormat="1" ht="12.95" customHeight="1">
      <c r="A256" s="957" t="s">
        <v>198</v>
      </c>
      <c r="B256" s="956" t="s">
        <v>160</v>
      </c>
      <c r="C256" s="906" t="s">
        <v>199</v>
      </c>
      <c r="D256" s="906" t="s">
        <v>199</v>
      </c>
      <c r="E256" s="906" t="s">
        <v>199</v>
      </c>
      <c r="F256" s="906" t="s">
        <v>199</v>
      </c>
      <c r="G256" s="906" t="s">
        <v>199</v>
      </c>
      <c r="H256" s="906" t="s">
        <v>199</v>
      </c>
      <c r="I256" s="906" t="s">
        <v>199</v>
      </c>
      <c r="J256" s="906" t="s">
        <v>199</v>
      </c>
      <c r="K256" s="906" t="s">
        <v>199</v>
      </c>
      <c r="L256" s="955" t="s">
        <v>199</v>
      </c>
      <c r="M256" s="530" t="s">
        <v>198</v>
      </c>
      <c r="N256" s="954" t="s">
        <v>160</v>
      </c>
    </row>
    <row r="257" spans="1:14" s="953" customFormat="1" ht="12.95" customHeight="1">
      <c r="A257" s="957" t="s">
        <v>198</v>
      </c>
      <c r="B257" s="956" t="s">
        <v>161</v>
      </c>
      <c r="C257" s="906" t="s">
        <v>199</v>
      </c>
      <c r="D257" s="906" t="s">
        <v>199</v>
      </c>
      <c r="E257" s="906" t="s">
        <v>199</v>
      </c>
      <c r="F257" s="906" t="s">
        <v>199</v>
      </c>
      <c r="G257" s="906" t="s">
        <v>199</v>
      </c>
      <c r="H257" s="906" t="s">
        <v>199</v>
      </c>
      <c r="I257" s="906" t="s">
        <v>199</v>
      </c>
      <c r="J257" s="906" t="s">
        <v>199</v>
      </c>
      <c r="K257" s="906" t="s">
        <v>199</v>
      </c>
      <c r="L257" s="955" t="s">
        <v>199</v>
      </c>
      <c r="M257" s="530" t="s">
        <v>198</v>
      </c>
      <c r="N257" s="954" t="s">
        <v>161</v>
      </c>
    </row>
    <row r="258" spans="1:14" s="950" customFormat="1" ht="5.0999999999999996" customHeight="1">
      <c r="A258" s="952" t="s">
        <v>198</v>
      </c>
      <c r="B258" s="950" t="s">
        <v>198</v>
      </c>
      <c r="C258" s="925" t="s">
        <v>198</v>
      </c>
      <c r="D258" s="925" t="s">
        <v>198</v>
      </c>
      <c r="E258" s="925" t="s">
        <v>198</v>
      </c>
      <c r="F258" s="925" t="s">
        <v>198</v>
      </c>
      <c r="G258" s="925" t="s">
        <v>198</v>
      </c>
      <c r="H258" s="925" t="s">
        <v>198</v>
      </c>
      <c r="I258" s="925" t="s">
        <v>198</v>
      </c>
      <c r="J258" s="925" t="s">
        <v>198</v>
      </c>
      <c r="K258" s="925" t="s">
        <v>198</v>
      </c>
      <c r="L258" s="951" t="s">
        <v>198</v>
      </c>
      <c r="M258" s="950" t="s">
        <v>198</v>
      </c>
      <c r="N258" s="950" t="s">
        <v>198</v>
      </c>
    </row>
    <row r="259" spans="1:14" s="586" customFormat="1" ht="11.1" customHeight="1">
      <c r="A259" s="949" t="s">
        <v>198</v>
      </c>
      <c r="B259" s="910" t="s">
        <v>958</v>
      </c>
      <c r="C259" s="948"/>
      <c r="D259" s="948"/>
      <c r="E259" s="948"/>
      <c r="F259" s="948"/>
      <c r="G259" s="948"/>
      <c r="H259" s="948"/>
      <c r="I259" s="948"/>
      <c r="J259" s="948"/>
      <c r="K259" s="948"/>
      <c r="L259" s="947"/>
    </row>
  </sheetData>
  <mergeCells count="2">
    <mergeCell ref="B2:G2"/>
    <mergeCell ref="H2:N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4" manualBreakCount="4">
    <brk id="61" min="1" max="13" man="1"/>
    <brk id="118" min="1" max="13" man="1"/>
    <brk id="171" min="1" max="13" man="1"/>
    <brk id="222" min="1" max="1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4"/>
  <sheetViews>
    <sheetView topLeftCell="B2" zoomScaleNormal="100" zoomScaleSheetLayoutView="120" workbookViewId="0">
      <pane ySplit="3" topLeftCell="A5" activePane="bottomLeft" state="frozen"/>
      <selection activeCell="B2" sqref="B2"/>
      <selection pane="bottomLeft" activeCell="B4" sqref="B4"/>
    </sheetView>
  </sheetViews>
  <sheetFormatPr defaultRowHeight="11.25"/>
  <cols>
    <col min="1" max="1" width="2.7109375" style="946" hidden="1" customWidth="1"/>
    <col min="2" max="2" width="27.7109375" style="482" customWidth="1"/>
    <col min="3" max="12" width="11.7109375" style="482" customWidth="1"/>
    <col min="13" max="13" width="23.7109375" style="482" hidden="1" customWidth="1"/>
    <col min="14" max="14" width="27.7109375" style="482" customWidth="1"/>
    <col min="15" max="16384" width="9.140625" style="482"/>
  </cols>
  <sheetData>
    <row r="1" spans="1:14" hidden="1">
      <c r="B1" s="482" t="s">
        <v>383</v>
      </c>
      <c r="C1" s="482">
        <v>1</v>
      </c>
      <c r="D1" s="482">
        <v>1</v>
      </c>
      <c r="E1" s="482">
        <v>0.8</v>
      </c>
      <c r="F1" s="482">
        <v>1</v>
      </c>
      <c r="G1" s="482">
        <v>1</v>
      </c>
      <c r="H1" s="482">
        <v>1</v>
      </c>
      <c r="I1" s="482">
        <v>1</v>
      </c>
      <c r="J1" s="482">
        <v>1.2</v>
      </c>
      <c r="M1" s="987" t="s">
        <v>1001</v>
      </c>
      <c r="N1" s="482" t="s">
        <v>383</v>
      </c>
    </row>
    <row r="2" spans="1:14" s="985" customFormat="1" ht="14.25" customHeight="1">
      <c r="A2" s="986" t="s">
        <v>383</v>
      </c>
      <c r="B2" s="1661" t="s">
        <v>1016</v>
      </c>
      <c r="C2" s="1661"/>
      <c r="D2" s="1661"/>
      <c r="E2" s="1661"/>
      <c r="F2" s="1661"/>
      <c r="G2" s="1661"/>
      <c r="H2" s="1663" t="s">
        <v>1019</v>
      </c>
      <c r="I2" s="1663"/>
      <c r="J2" s="1663"/>
      <c r="K2" s="1663"/>
      <c r="L2" s="1663"/>
      <c r="M2" s="1663"/>
      <c r="N2" s="1663"/>
    </row>
    <row r="3" spans="1:14" s="982" customFormat="1" ht="11.1" customHeight="1">
      <c r="A3" s="615" t="s">
        <v>383</v>
      </c>
      <c r="B3" s="1712" t="s">
        <v>1015</v>
      </c>
      <c r="C3" s="1712"/>
      <c r="D3" s="1712"/>
      <c r="E3" s="1712"/>
      <c r="F3" s="1712"/>
      <c r="G3" s="1712"/>
      <c r="M3" s="983"/>
      <c r="N3" s="711" t="s">
        <v>982</v>
      </c>
    </row>
    <row r="4" spans="1:14" s="469" customFormat="1" ht="45" customHeight="1">
      <c r="A4" s="914" t="s">
        <v>383</v>
      </c>
      <c r="B4" s="981" t="s">
        <v>1014</v>
      </c>
      <c r="C4" s="1010" t="s">
        <v>1013</v>
      </c>
      <c r="D4" s="1010" t="s">
        <v>1012</v>
      </c>
      <c r="E4" s="1010" t="s">
        <v>1011</v>
      </c>
      <c r="F4" s="1010" t="s">
        <v>1010</v>
      </c>
      <c r="G4" s="1012" t="s">
        <v>1009</v>
      </c>
      <c r="H4" s="1011" t="s">
        <v>1008</v>
      </c>
      <c r="I4" s="1010" t="s">
        <v>1007</v>
      </c>
      <c r="J4" s="1010" t="s">
        <v>1006</v>
      </c>
      <c r="K4" s="1010" t="s">
        <v>1005</v>
      </c>
      <c r="L4" s="1010" t="s">
        <v>1004</v>
      </c>
      <c r="M4" s="1009"/>
      <c r="N4" s="979" t="s">
        <v>1003</v>
      </c>
    </row>
    <row r="5" spans="1:14" s="953" customFormat="1" ht="20.100000000000001" customHeight="1">
      <c r="A5" s="957" t="s">
        <v>396</v>
      </c>
      <c r="B5" s="704" t="s">
        <v>971</v>
      </c>
      <c r="C5" s="948">
        <v>34198898</v>
      </c>
      <c r="D5" s="948">
        <v>23895062</v>
      </c>
      <c r="E5" s="948">
        <v>6789228</v>
      </c>
      <c r="F5" s="948">
        <v>22469976</v>
      </c>
      <c r="G5" s="948">
        <v>8346343</v>
      </c>
      <c r="H5" s="948">
        <v>20722866</v>
      </c>
      <c r="I5" s="948">
        <v>8286532</v>
      </c>
      <c r="J5" s="948">
        <v>10933426</v>
      </c>
      <c r="K5" s="948">
        <v>5932214</v>
      </c>
      <c r="L5" s="978">
        <v>1167766</v>
      </c>
      <c r="M5" s="1008"/>
      <c r="N5" s="976" t="s">
        <v>971</v>
      </c>
    </row>
    <row r="6" spans="1:14" s="972" customFormat="1" ht="12" customHeight="1">
      <c r="A6" s="975"/>
      <c r="B6" s="942" t="s">
        <v>970</v>
      </c>
      <c r="C6" s="1007" t="s">
        <v>198</v>
      </c>
      <c r="D6" s="1007">
        <v>3242924</v>
      </c>
      <c r="E6" s="1007">
        <v>2096135</v>
      </c>
      <c r="F6" s="1007" t="s">
        <v>198</v>
      </c>
      <c r="G6" s="1007" t="s">
        <v>198</v>
      </c>
      <c r="H6" s="1007">
        <v>1894928</v>
      </c>
      <c r="I6" s="1007" t="s">
        <v>198</v>
      </c>
      <c r="J6" s="1007" t="s">
        <v>198</v>
      </c>
      <c r="K6" s="1007" t="s">
        <v>198</v>
      </c>
      <c r="L6" s="1006" t="s">
        <v>198</v>
      </c>
      <c r="M6" s="974"/>
      <c r="N6" s="1005" t="s">
        <v>970</v>
      </c>
    </row>
    <row r="7" spans="1:14" s="972" customFormat="1" ht="12" customHeight="1">
      <c r="A7" s="975"/>
      <c r="B7" s="942" t="s">
        <v>969</v>
      </c>
      <c r="C7" s="1007" t="s">
        <v>198</v>
      </c>
      <c r="D7" s="1007">
        <v>55505</v>
      </c>
      <c r="E7" s="1007">
        <v>34981</v>
      </c>
      <c r="F7" s="1007" t="s">
        <v>198</v>
      </c>
      <c r="G7" s="1007" t="s">
        <v>198</v>
      </c>
      <c r="H7" s="1007">
        <v>295665</v>
      </c>
      <c r="I7" s="1007" t="s">
        <v>198</v>
      </c>
      <c r="J7" s="1007" t="s">
        <v>198</v>
      </c>
      <c r="K7" s="1007" t="s">
        <v>198</v>
      </c>
      <c r="L7" s="1006" t="s">
        <v>198</v>
      </c>
      <c r="M7" s="974"/>
      <c r="N7" s="1005" t="s">
        <v>969</v>
      </c>
    </row>
    <row r="8" spans="1:14" s="969" customFormat="1" ht="12.95" customHeight="1">
      <c r="A8" s="970"/>
      <c r="B8" s="477" t="s">
        <v>968</v>
      </c>
      <c r="C8" s="925">
        <v>30910041</v>
      </c>
      <c r="D8" s="925">
        <v>7331262</v>
      </c>
      <c r="E8" s="925">
        <v>4012207</v>
      </c>
      <c r="F8" s="925">
        <v>18887997</v>
      </c>
      <c r="G8" s="925">
        <v>7976164</v>
      </c>
      <c r="H8" s="925">
        <v>13239751</v>
      </c>
      <c r="I8" s="925">
        <v>6345051</v>
      </c>
      <c r="J8" s="925">
        <v>4892626</v>
      </c>
      <c r="K8" s="925">
        <v>4715714</v>
      </c>
      <c r="L8" s="1001">
        <v>1019477</v>
      </c>
      <c r="M8" s="517"/>
      <c r="N8" s="674" t="s">
        <v>968</v>
      </c>
    </row>
    <row r="9" spans="1:14" s="953" customFormat="1" ht="12.95" customHeight="1">
      <c r="A9" s="957"/>
      <c r="B9" s="549" t="s">
        <v>967</v>
      </c>
      <c r="C9" s="948">
        <v>27782667</v>
      </c>
      <c r="D9" s="948">
        <v>6324723</v>
      </c>
      <c r="E9" s="948">
        <v>3583495</v>
      </c>
      <c r="F9" s="948">
        <v>16490589</v>
      </c>
      <c r="G9" s="948">
        <v>7682633</v>
      </c>
      <c r="H9" s="948">
        <v>10855304</v>
      </c>
      <c r="I9" s="948">
        <v>4714192</v>
      </c>
      <c r="J9" s="948">
        <v>2867968</v>
      </c>
      <c r="K9" s="948">
        <v>3831330</v>
      </c>
      <c r="L9" s="993">
        <v>771523</v>
      </c>
      <c r="M9" s="530"/>
      <c r="N9" s="672" t="s">
        <v>967</v>
      </c>
    </row>
    <row r="10" spans="1:14" s="953" customFormat="1" ht="18" customHeight="1">
      <c r="A10" s="957"/>
      <c r="B10" s="548" t="s">
        <v>246</v>
      </c>
      <c r="C10" s="948">
        <v>24953492</v>
      </c>
      <c r="D10" s="948">
        <v>6324723</v>
      </c>
      <c r="E10" s="948">
        <v>1921793</v>
      </c>
      <c r="F10" s="948">
        <v>14288945</v>
      </c>
      <c r="G10" s="948">
        <v>6046853</v>
      </c>
      <c r="H10" s="948">
        <v>10855304</v>
      </c>
      <c r="I10" s="948">
        <v>4563222</v>
      </c>
      <c r="J10" s="948">
        <v>2808250</v>
      </c>
      <c r="K10" s="948">
        <v>2160832</v>
      </c>
      <c r="L10" s="993">
        <v>176967</v>
      </c>
      <c r="M10" s="1002">
        <v>0</v>
      </c>
      <c r="N10" s="671" t="s">
        <v>246</v>
      </c>
    </row>
    <row r="11" spans="1:14" s="953" customFormat="1" ht="11.1" customHeight="1">
      <c r="A11" s="957"/>
      <c r="B11" s="471" t="s">
        <v>200</v>
      </c>
      <c r="C11" s="906" t="s">
        <v>198</v>
      </c>
      <c r="D11" s="906">
        <v>29</v>
      </c>
      <c r="E11" s="906" t="s">
        <v>198</v>
      </c>
      <c r="F11" s="906" t="s">
        <v>198</v>
      </c>
      <c r="G11" s="906" t="s">
        <v>198</v>
      </c>
      <c r="H11" s="906">
        <v>5711</v>
      </c>
      <c r="I11" s="906">
        <v>4801</v>
      </c>
      <c r="J11" s="906">
        <v>13272</v>
      </c>
      <c r="K11" s="906" t="s">
        <v>198</v>
      </c>
      <c r="L11" s="992" t="s">
        <v>198</v>
      </c>
      <c r="M11" s="994">
        <v>0</v>
      </c>
      <c r="N11" s="522" t="s">
        <v>200</v>
      </c>
    </row>
    <row r="12" spans="1:14" s="953" customFormat="1" ht="11.1" customHeight="1">
      <c r="A12" s="957"/>
      <c r="B12" s="471" t="s">
        <v>201</v>
      </c>
      <c r="C12" s="906">
        <v>320968</v>
      </c>
      <c r="D12" s="906">
        <v>5374</v>
      </c>
      <c r="E12" s="906">
        <v>8303</v>
      </c>
      <c r="F12" s="906">
        <v>99349</v>
      </c>
      <c r="G12" s="906" t="s">
        <v>198</v>
      </c>
      <c r="H12" s="906">
        <v>116506</v>
      </c>
      <c r="I12" s="906">
        <v>493088</v>
      </c>
      <c r="J12" s="906">
        <v>215330</v>
      </c>
      <c r="K12" s="906">
        <v>7704</v>
      </c>
      <c r="L12" s="992">
        <v>65</v>
      </c>
      <c r="M12" s="994">
        <v>0</v>
      </c>
      <c r="N12" s="522" t="s">
        <v>201</v>
      </c>
    </row>
    <row r="13" spans="1:14" s="953" customFormat="1" ht="11.1" customHeight="1">
      <c r="A13" s="957"/>
      <c r="B13" s="471" t="s">
        <v>202</v>
      </c>
      <c r="C13" s="906">
        <v>39755</v>
      </c>
      <c r="D13" s="906">
        <v>51551</v>
      </c>
      <c r="E13" s="906">
        <v>317545</v>
      </c>
      <c r="F13" s="906">
        <v>11058598</v>
      </c>
      <c r="G13" s="906" t="s">
        <v>198</v>
      </c>
      <c r="H13" s="906">
        <v>132290</v>
      </c>
      <c r="I13" s="906">
        <v>15332</v>
      </c>
      <c r="J13" s="906">
        <v>134076</v>
      </c>
      <c r="K13" s="906">
        <v>25348</v>
      </c>
      <c r="L13" s="992">
        <v>48309</v>
      </c>
      <c r="M13" s="994">
        <v>0</v>
      </c>
      <c r="N13" s="522" t="s">
        <v>202</v>
      </c>
    </row>
    <row r="14" spans="1:14" s="953" customFormat="1" ht="11.1" customHeight="1">
      <c r="A14" s="957"/>
      <c r="B14" s="471" t="s">
        <v>203</v>
      </c>
      <c r="C14" s="906" t="s">
        <v>198</v>
      </c>
      <c r="D14" s="906" t="s">
        <v>198</v>
      </c>
      <c r="E14" s="906" t="s">
        <v>198</v>
      </c>
      <c r="F14" s="906" t="s">
        <v>198</v>
      </c>
      <c r="G14" s="906" t="s">
        <v>198</v>
      </c>
      <c r="H14" s="906">
        <v>6099</v>
      </c>
      <c r="I14" s="906">
        <v>11051</v>
      </c>
      <c r="J14" s="906">
        <v>22271</v>
      </c>
      <c r="K14" s="906">
        <v>503</v>
      </c>
      <c r="L14" s="992" t="s">
        <v>198</v>
      </c>
      <c r="M14" s="994">
        <v>0</v>
      </c>
      <c r="N14" s="522" t="s">
        <v>203</v>
      </c>
    </row>
    <row r="15" spans="1:14" s="953" customFormat="1" ht="11.1" customHeight="1">
      <c r="A15" s="957"/>
      <c r="B15" s="471" t="s">
        <v>204</v>
      </c>
      <c r="C15" s="906">
        <v>11829</v>
      </c>
      <c r="D15" s="906">
        <v>454</v>
      </c>
      <c r="E15" s="906">
        <v>45837</v>
      </c>
      <c r="F15" s="906">
        <v>20599</v>
      </c>
      <c r="G15" s="906" t="s">
        <v>198</v>
      </c>
      <c r="H15" s="906">
        <v>59346</v>
      </c>
      <c r="I15" s="906">
        <v>71448</v>
      </c>
      <c r="J15" s="906">
        <v>47407</v>
      </c>
      <c r="K15" s="906">
        <v>4338</v>
      </c>
      <c r="L15" s="992">
        <v>40421</v>
      </c>
      <c r="M15" s="994">
        <v>0</v>
      </c>
      <c r="N15" s="522" t="s">
        <v>204</v>
      </c>
    </row>
    <row r="16" spans="1:14" s="953" customFormat="1" ht="11.1" customHeight="1">
      <c r="A16" s="957"/>
      <c r="B16" s="471" t="s">
        <v>205</v>
      </c>
      <c r="C16" s="906">
        <v>34771</v>
      </c>
      <c r="D16" s="906">
        <v>247629</v>
      </c>
      <c r="E16" s="906">
        <v>387127</v>
      </c>
      <c r="F16" s="906">
        <v>69690</v>
      </c>
      <c r="G16" s="906">
        <v>12021</v>
      </c>
      <c r="H16" s="906">
        <v>84118</v>
      </c>
      <c r="I16" s="906">
        <v>557260</v>
      </c>
      <c r="J16" s="906">
        <v>265297</v>
      </c>
      <c r="K16" s="906">
        <v>19071</v>
      </c>
      <c r="L16" s="992">
        <v>26</v>
      </c>
      <c r="M16" s="994">
        <v>0</v>
      </c>
      <c r="N16" s="522" t="s">
        <v>205</v>
      </c>
    </row>
    <row r="17" spans="1:14" s="953" customFormat="1" ht="11.1" customHeight="1">
      <c r="A17" s="957"/>
      <c r="B17" s="471" t="s">
        <v>206</v>
      </c>
      <c r="C17" s="906" t="s">
        <v>198</v>
      </c>
      <c r="D17" s="906">
        <v>1639</v>
      </c>
      <c r="E17" s="906">
        <v>2572</v>
      </c>
      <c r="F17" s="906">
        <v>224074</v>
      </c>
      <c r="G17" s="906">
        <v>14968</v>
      </c>
      <c r="H17" s="906">
        <v>59669</v>
      </c>
      <c r="I17" s="906">
        <v>13979</v>
      </c>
      <c r="J17" s="906">
        <v>36910</v>
      </c>
      <c r="K17" s="906">
        <v>1013</v>
      </c>
      <c r="L17" s="992" t="s">
        <v>198</v>
      </c>
      <c r="M17" s="994">
        <v>0</v>
      </c>
      <c r="N17" s="522" t="s">
        <v>206</v>
      </c>
    </row>
    <row r="18" spans="1:14" s="953" customFormat="1" ht="11.1" customHeight="1">
      <c r="A18" s="957"/>
      <c r="B18" s="471" t="s">
        <v>207</v>
      </c>
      <c r="C18" s="906" t="s">
        <v>198</v>
      </c>
      <c r="D18" s="906">
        <v>284</v>
      </c>
      <c r="E18" s="906">
        <v>49472</v>
      </c>
      <c r="F18" s="906">
        <v>50165</v>
      </c>
      <c r="G18" s="906" t="s">
        <v>198</v>
      </c>
      <c r="H18" s="906">
        <v>11206</v>
      </c>
      <c r="I18" s="906">
        <v>12542</v>
      </c>
      <c r="J18" s="906">
        <v>80984</v>
      </c>
      <c r="K18" s="906" t="s">
        <v>198</v>
      </c>
      <c r="L18" s="992" t="s">
        <v>198</v>
      </c>
      <c r="M18" s="994">
        <v>0</v>
      </c>
      <c r="N18" s="522" t="s">
        <v>207</v>
      </c>
    </row>
    <row r="19" spans="1:14" s="953" customFormat="1" ht="11.1" customHeight="1">
      <c r="A19" s="957"/>
      <c r="B19" s="471" t="s">
        <v>208</v>
      </c>
      <c r="C19" s="906">
        <v>14279402</v>
      </c>
      <c r="D19" s="906">
        <v>4164115</v>
      </c>
      <c r="E19" s="906">
        <v>305101</v>
      </c>
      <c r="F19" s="906">
        <v>2216441</v>
      </c>
      <c r="G19" s="906">
        <v>3330821</v>
      </c>
      <c r="H19" s="906">
        <v>210165</v>
      </c>
      <c r="I19" s="906">
        <v>2521914</v>
      </c>
      <c r="J19" s="906">
        <v>99448</v>
      </c>
      <c r="K19" s="906">
        <v>943215</v>
      </c>
      <c r="L19" s="992">
        <v>53674</v>
      </c>
      <c r="M19" s="994">
        <v>0</v>
      </c>
      <c r="N19" s="522" t="s">
        <v>208</v>
      </c>
    </row>
    <row r="20" spans="1:14" s="953" customFormat="1" ht="11.1" customHeight="1">
      <c r="A20" s="957"/>
      <c r="B20" s="471" t="s">
        <v>209</v>
      </c>
      <c r="C20" s="906">
        <v>2941</v>
      </c>
      <c r="D20" s="906">
        <v>110</v>
      </c>
      <c r="E20" s="906">
        <v>291</v>
      </c>
      <c r="F20" s="906">
        <v>20484</v>
      </c>
      <c r="G20" s="906" t="s">
        <v>198</v>
      </c>
      <c r="H20" s="906">
        <v>7163</v>
      </c>
      <c r="I20" s="906">
        <v>15882</v>
      </c>
      <c r="J20" s="906">
        <v>26555</v>
      </c>
      <c r="K20" s="906">
        <v>4467</v>
      </c>
      <c r="L20" s="992" t="s">
        <v>198</v>
      </c>
      <c r="M20" s="994">
        <v>0</v>
      </c>
      <c r="N20" s="522" t="s">
        <v>209</v>
      </c>
    </row>
    <row r="21" spans="1:14" s="953" customFormat="1" ht="11.1" customHeight="1">
      <c r="A21" s="957"/>
      <c r="B21" s="471" t="s">
        <v>210</v>
      </c>
      <c r="C21" s="906">
        <v>10042115</v>
      </c>
      <c r="D21" s="906">
        <v>575423</v>
      </c>
      <c r="E21" s="906">
        <v>11948</v>
      </c>
      <c r="F21" s="906">
        <v>15391</v>
      </c>
      <c r="G21" s="906">
        <v>2305447</v>
      </c>
      <c r="H21" s="906">
        <v>133348</v>
      </c>
      <c r="I21" s="906">
        <v>464674</v>
      </c>
      <c r="J21" s="906">
        <v>32119</v>
      </c>
      <c r="K21" s="906">
        <v>452511</v>
      </c>
      <c r="L21" s="992">
        <v>12633</v>
      </c>
      <c r="M21" s="994">
        <v>0</v>
      </c>
      <c r="N21" s="522" t="s">
        <v>210</v>
      </c>
    </row>
    <row r="22" spans="1:14" s="953" customFormat="1" ht="11.1" customHeight="1">
      <c r="A22" s="957"/>
      <c r="B22" s="471" t="s">
        <v>211</v>
      </c>
      <c r="C22" s="906" t="s">
        <v>198</v>
      </c>
      <c r="D22" s="906" t="s">
        <v>198</v>
      </c>
      <c r="E22" s="906">
        <v>662</v>
      </c>
      <c r="F22" s="906" t="s">
        <v>198</v>
      </c>
      <c r="G22" s="906">
        <v>309006</v>
      </c>
      <c r="H22" s="906">
        <v>162730</v>
      </c>
      <c r="I22" s="906">
        <v>2741</v>
      </c>
      <c r="J22" s="906">
        <v>68373</v>
      </c>
      <c r="K22" s="906" t="s">
        <v>198</v>
      </c>
      <c r="L22" s="992" t="s">
        <v>198</v>
      </c>
      <c r="M22" s="994">
        <v>0</v>
      </c>
      <c r="N22" s="522" t="s">
        <v>211</v>
      </c>
    </row>
    <row r="23" spans="1:14" s="953" customFormat="1" ht="11.1" customHeight="1">
      <c r="A23" s="957"/>
      <c r="B23" s="471" t="s">
        <v>212</v>
      </c>
      <c r="C23" s="906">
        <v>92957</v>
      </c>
      <c r="D23" s="906">
        <v>372845</v>
      </c>
      <c r="E23" s="906">
        <v>105963</v>
      </c>
      <c r="F23" s="906">
        <v>154177</v>
      </c>
      <c r="G23" s="906">
        <v>34125</v>
      </c>
      <c r="H23" s="906">
        <v>7362460</v>
      </c>
      <c r="I23" s="906">
        <v>185024</v>
      </c>
      <c r="J23" s="906">
        <v>1610288</v>
      </c>
      <c r="K23" s="906">
        <v>436026</v>
      </c>
      <c r="L23" s="992" t="s">
        <v>198</v>
      </c>
      <c r="M23" s="994">
        <v>0</v>
      </c>
      <c r="N23" s="522" t="s">
        <v>212</v>
      </c>
    </row>
    <row r="24" spans="1:14" s="953" customFormat="1" ht="11.1" customHeight="1">
      <c r="A24" s="957"/>
      <c r="B24" s="471" t="s">
        <v>213</v>
      </c>
      <c r="C24" s="906" t="s">
        <v>198</v>
      </c>
      <c r="D24" s="906" t="s">
        <v>198</v>
      </c>
      <c r="E24" s="906" t="s">
        <v>198</v>
      </c>
      <c r="F24" s="906">
        <v>107386</v>
      </c>
      <c r="G24" s="906" t="s">
        <v>198</v>
      </c>
      <c r="H24" s="906">
        <v>2290</v>
      </c>
      <c r="I24" s="906">
        <v>2904</v>
      </c>
      <c r="J24" s="906">
        <v>9835</v>
      </c>
      <c r="K24" s="906">
        <v>98</v>
      </c>
      <c r="L24" s="992" t="s">
        <v>198</v>
      </c>
      <c r="M24" s="994">
        <v>0</v>
      </c>
      <c r="N24" s="522" t="s">
        <v>213</v>
      </c>
    </row>
    <row r="25" spans="1:14" s="953" customFormat="1" ht="11.1" customHeight="1">
      <c r="A25" s="957"/>
      <c r="B25" s="471" t="s">
        <v>214</v>
      </c>
      <c r="C25" s="906">
        <v>111001</v>
      </c>
      <c r="D25" s="906">
        <v>800954</v>
      </c>
      <c r="E25" s="906">
        <v>603717</v>
      </c>
      <c r="F25" s="906">
        <v>105481</v>
      </c>
      <c r="G25" s="906">
        <v>8605</v>
      </c>
      <c r="H25" s="906">
        <v>2441563</v>
      </c>
      <c r="I25" s="906">
        <v>113834</v>
      </c>
      <c r="J25" s="906">
        <v>74066</v>
      </c>
      <c r="K25" s="906">
        <v>239178</v>
      </c>
      <c r="L25" s="992">
        <v>12276</v>
      </c>
      <c r="M25" s="994">
        <v>0</v>
      </c>
      <c r="N25" s="522" t="s">
        <v>214</v>
      </c>
    </row>
    <row r="26" spans="1:14" s="953" customFormat="1" ht="11.1" customHeight="1">
      <c r="A26" s="957"/>
      <c r="B26" s="471" t="s">
        <v>215</v>
      </c>
      <c r="C26" s="906">
        <v>1531</v>
      </c>
      <c r="D26" s="906">
        <v>46</v>
      </c>
      <c r="E26" s="906" t="s">
        <v>198</v>
      </c>
      <c r="F26" s="906" t="s">
        <v>198</v>
      </c>
      <c r="G26" s="906" t="s">
        <v>198</v>
      </c>
      <c r="H26" s="906" t="s">
        <v>198</v>
      </c>
      <c r="I26" s="906">
        <v>5239</v>
      </c>
      <c r="J26" s="906" t="s">
        <v>198</v>
      </c>
      <c r="K26" s="906" t="s">
        <v>198</v>
      </c>
      <c r="L26" s="992" t="s">
        <v>198</v>
      </c>
      <c r="M26" s="994">
        <v>0</v>
      </c>
      <c r="N26" s="522" t="s">
        <v>215</v>
      </c>
    </row>
    <row r="27" spans="1:14" s="953" customFormat="1" ht="11.1" customHeight="1">
      <c r="A27" s="957"/>
      <c r="B27" s="471" t="s">
        <v>216</v>
      </c>
      <c r="C27" s="906">
        <v>16222</v>
      </c>
      <c r="D27" s="906">
        <v>104270</v>
      </c>
      <c r="E27" s="906">
        <v>83255</v>
      </c>
      <c r="F27" s="906">
        <v>147110</v>
      </c>
      <c r="G27" s="906">
        <v>31860</v>
      </c>
      <c r="H27" s="906">
        <v>60640</v>
      </c>
      <c r="I27" s="906">
        <v>71509</v>
      </c>
      <c r="J27" s="906">
        <v>72019</v>
      </c>
      <c r="K27" s="906">
        <v>27360</v>
      </c>
      <c r="L27" s="992">
        <v>9563</v>
      </c>
      <c r="M27" s="994">
        <v>0</v>
      </c>
      <c r="N27" s="522" t="s">
        <v>216</v>
      </c>
    </row>
    <row r="28" spans="1:14" s="953" customFormat="1" ht="12.95" customHeight="1">
      <c r="A28" s="957"/>
      <c r="B28" s="549" t="s">
        <v>966</v>
      </c>
      <c r="C28" s="948">
        <v>3127375</v>
      </c>
      <c r="D28" s="948">
        <v>1006539</v>
      </c>
      <c r="E28" s="948">
        <v>428712</v>
      </c>
      <c r="F28" s="948">
        <v>2397409</v>
      </c>
      <c r="G28" s="948">
        <v>293531</v>
      </c>
      <c r="H28" s="948">
        <v>2384447</v>
      </c>
      <c r="I28" s="948">
        <v>1630859</v>
      </c>
      <c r="J28" s="948">
        <v>2024658</v>
      </c>
      <c r="K28" s="948">
        <v>884384</v>
      </c>
      <c r="L28" s="993">
        <v>247954</v>
      </c>
      <c r="M28" s="530"/>
      <c r="N28" s="672" t="s">
        <v>966</v>
      </c>
    </row>
    <row r="29" spans="1:14" s="953" customFormat="1" ht="12.95" customHeight="1">
      <c r="A29" s="957"/>
      <c r="B29" s="548" t="s">
        <v>127</v>
      </c>
      <c r="C29" s="948">
        <v>164416</v>
      </c>
      <c r="D29" s="948">
        <v>8053</v>
      </c>
      <c r="E29" s="948" t="s">
        <v>198</v>
      </c>
      <c r="F29" s="948">
        <v>21193</v>
      </c>
      <c r="G29" s="948">
        <v>499</v>
      </c>
      <c r="H29" s="948">
        <v>96428</v>
      </c>
      <c r="I29" s="948">
        <v>59401</v>
      </c>
      <c r="J29" s="948">
        <v>40960</v>
      </c>
      <c r="K29" s="948">
        <v>25406</v>
      </c>
      <c r="L29" s="993" t="s">
        <v>198</v>
      </c>
      <c r="M29" s="1002">
        <v>0</v>
      </c>
      <c r="N29" s="671" t="s">
        <v>127</v>
      </c>
    </row>
    <row r="30" spans="1:14" s="953" customFormat="1" ht="11.1" customHeight="1">
      <c r="A30" s="957"/>
      <c r="B30" s="471" t="s">
        <v>20</v>
      </c>
      <c r="C30" s="906">
        <v>141955</v>
      </c>
      <c r="D30" s="906">
        <v>163</v>
      </c>
      <c r="E30" s="906" t="s">
        <v>198</v>
      </c>
      <c r="F30" s="906">
        <v>20743</v>
      </c>
      <c r="G30" s="906" t="s">
        <v>198</v>
      </c>
      <c r="H30" s="906">
        <v>17453</v>
      </c>
      <c r="I30" s="906">
        <v>2888</v>
      </c>
      <c r="J30" s="906">
        <v>4620</v>
      </c>
      <c r="K30" s="906">
        <v>2384</v>
      </c>
      <c r="L30" s="992" t="s">
        <v>198</v>
      </c>
      <c r="M30" s="994">
        <v>0</v>
      </c>
      <c r="N30" s="522" t="s">
        <v>20</v>
      </c>
    </row>
    <row r="31" spans="1:14" s="953" customFormat="1" ht="11.1" customHeight="1">
      <c r="A31" s="957"/>
      <c r="B31" s="471" t="s">
        <v>21</v>
      </c>
      <c r="C31" s="906">
        <v>2466</v>
      </c>
      <c r="D31" s="906">
        <v>892</v>
      </c>
      <c r="E31" s="906" t="s">
        <v>198</v>
      </c>
      <c r="F31" s="906" t="s">
        <v>198</v>
      </c>
      <c r="G31" s="906" t="s">
        <v>198</v>
      </c>
      <c r="H31" s="906">
        <v>21225</v>
      </c>
      <c r="I31" s="906">
        <v>33442</v>
      </c>
      <c r="J31" s="906">
        <v>3040</v>
      </c>
      <c r="K31" s="906">
        <v>1229</v>
      </c>
      <c r="L31" s="992" t="s">
        <v>198</v>
      </c>
      <c r="M31" s="994">
        <v>0</v>
      </c>
      <c r="N31" s="522" t="s">
        <v>21</v>
      </c>
    </row>
    <row r="32" spans="1:14" s="953" customFormat="1" ht="11.1" customHeight="1">
      <c r="A32" s="957"/>
      <c r="B32" s="471" t="s">
        <v>22</v>
      </c>
      <c r="C32" s="906">
        <v>750</v>
      </c>
      <c r="D32" s="906">
        <v>738</v>
      </c>
      <c r="E32" s="906" t="s">
        <v>198</v>
      </c>
      <c r="F32" s="906" t="s">
        <v>198</v>
      </c>
      <c r="G32" s="906" t="s">
        <v>198</v>
      </c>
      <c r="H32" s="906">
        <v>42074</v>
      </c>
      <c r="I32" s="906">
        <v>6011</v>
      </c>
      <c r="J32" s="906">
        <v>2857</v>
      </c>
      <c r="K32" s="906">
        <v>1673</v>
      </c>
      <c r="L32" s="992" t="s">
        <v>198</v>
      </c>
      <c r="M32" s="994">
        <v>0</v>
      </c>
      <c r="N32" s="522" t="s">
        <v>22</v>
      </c>
    </row>
    <row r="33" spans="1:14" s="953" customFormat="1" ht="11.1" customHeight="1">
      <c r="A33" s="957"/>
      <c r="B33" s="471" t="s">
        <v>217</v>
      </c>
      <c r="C33" s="906">
        <v>19245</v>
      </c>
      <c r="D33" s="906">
        <v>6260</v>
      </c>
      <c r="E33" s="906" t="s">
        <v>198</v>
      </c>
      <c r="F33" s="906">
        <v>450</v>
      </c>
      <c r="G33" s="906">
        <v>499</v>
      </c>
      <c r="H33" s="906">
        <v>15676</v>
      </c>
      <c r="I33" s="906">
        <v>17060</v>
      </c>
      <c r="J33" s="906">
        <v>30443</v>
      </c>
      <c r="K33" s="906">
        <v>20120</v>
      </c>
      <c r="L33" s="992" t="s">
        <v>198</v>
      </c>
      <c r="M33" s="994">
        <v>0</v>
      </c>
      <c r="N33" s="522" t="s">
        <v>217</v>
      </c>
    </row>
    <row r="34" spans="1:14" s="953" customFormat="1" ht="12.95" customHeight="1">
      <c r="A34" s="957"/>
      <c r="B34" s="548" t="s">
        <v>128</v>
      </c>
      <c r="C34" s="948">
        <v>18374</v>
      </c>
      <c r="D34" s="948">
        <v>19231</v>
      </c>
      <c r="E34" s="948">
        <v>88</v>
      </c>
      <c r="F34" s="948">
        <v>249397</v>
      </c>
      <c r="G34" s="948">
        <v>20190</v>
      </c>
      <c r="H34" s="948">
        <v>800772</v>
      </c>
      <c r="I34" s="948">
        <v>152337</v>
      </c>
      <c r="J34" s="948">
        <v>144073</v>
      </c>
      <c r="K34" s="948">
        <v>59487</v>
      </c>
      <c r="L34" s="993">
        <v>31098</v>
      </c>
      <c r="M34" s="1002">
        <v>0</v>
      </c>
      <c r="N34" s="671" t="s">
        <v>128</v>
      </c>
    </row>
    <row r="35" spans="1:14" s="953" customFormat="1" ht="11.1" customHeight="1">
      <c r="A35" s="957"/>
      <c r="B35" s="471" t="s">
        <v>13</v>
      </c>
      <c r="C35" s="906" t="s">
        <v>198</v>
      </c>
      <c r="D35" s="906">
        <v>232</v>
      </c>
      <c r="E35" s="906" t="s">
        <v>198</v>
      </c>
      <c r="F35" s="906" t="s">
        <v>198</v>
      </c>
      <c r="G35" s="906" t="s">
        <v>198</v>
      </c>
      <c r="H35" s="906">
        <v>1575</v>
      </c>
      <c r="I35" s="906">
        <v>12501</v>
      </c>
      <c r="J35" s="906">
        <v>490</v>
      </c>
      <c r="K35" s="906">
        <v>108</v>
      </c>
      <c r="L35" s="992" t="s">
        <v>198</v>
      </c>
      <c r="M35" s="994">
        <v>0</v>
      </c>
      <c r="N35" s="522" t="s">
        <v>13</v>
      </c>
    </row>
    <row r="36" spans="1:14" s="953" customFormat="1" ht="11.1" customHeight="1">
      <c r="A36" s="957"/>
      <c r="B36" s="471" t="s">
        <v>14</v>
      </c>
      <c r="C36" s="906" t="s">
        <v>198</v>
      </c>
      <c r="D36" s="906" t="s">
        <v>198</v>
      </c>
      <c r="E36" s="906" t="s">
        <v>198</v>
      </c>
      <c r="F36" s="906" t="s">
        <v>198</v>
      </c>
      <c r="G36" s="906" t="s">
        <v>198</v>
      </c>
      <c r="H36" s="906">
        <v>7233</v>
      </c>
      <c r="I36" s="906">
        <v>566</v>
      </c>
      <c r="J36" s="906">
        <v>12122</v>
      </c>
      <c r="K36" s="906">
        <v>553</v>
      </c>
      <c r="L36" s="992" t="s">
        <v>198</v>
      </c>
      <c r="M36" s="994">
        <v>0</v>
      </c>
      <c r="N36" s="522" t="s">
        <v>14</v>
      </c>
    </row>
    <row r="37" spans="1:14" s="953" customFormat="1" ht="11.1" customHeight="1">
      <c r="A37" s="957"/>
      <c r="B37" s="471" t="s">
        <v>15</v>
      </c>
      <c r="C37" s="906">
        <v>17134</v>
      </c>
      <c r="D37" s="906">
        <v>8329</v>
      </c>
      <c r="E37" s="906">
        <v>88</v>
      </c>
      <c r="F37" s="906">
        <v>209781</v>
      </c>
      <c r="G37" s="906" t="s">
        <v>198</v>
      </c>
      <c r="H37" s="906">
        <v>650904</v>
      </c>
      <c r="I37" s="906">
        <v>27758</v>
      </c>
      <c r="J37" s="906">
        <v>48465</v>
      </c>
      <c r="K37" s="906">
        <v>33116</v>
      </c>
      <c r="L37" s="992" t="s">
        <v>198</v>
      </c>
      <c r="M37" s="994">
        <v>0</v>
      </c>
      <c r="N37" s="522" t="s">
        <v>15</v>
      </c>
    </row>
    <row r="38" spans="1:14" s="953" customFormat="1" ht="11.1" customHeight="1">
      <c r="A38" s="957"/>
      <c r="B38" s="471" t="s">
        <v>16</v>
      </c>
      <c r="C38" s="906" t="s">
        <v>198</v>
      </c>
      <c r="D38" s="906">
        <v>752</v>
      </c>
      <c r="E38" s="906" t="s">
        <v>198</v>
      </c>
      <c r="F38" s="906" t="s">
        <v>198</v>
      </c>
      <c r="G38" s="906" t="s">
        <v>198</v>
      </c>
      <c r="H38" s="906">
        <v>25886</v>
      </c>
      <c r="I38" s="906">
        <v>43660</v>
      </c>
      <c r="J38" s="906">
        <v>21927</v>
      </c>
      <c r="K38" s="906">
        <v>2853</v>
      </c>
      <c r="L38" s="992">
        <v>2500</v>
      </c>
      <c r="M38" s="994">
        <v>0</v>
      </c>
      <c r="N38" s="522" t="s">
        <v>16</v>
      </c>
    </row>
    <row r="39" spans="1:14" s="953" customFormat="1" ht="11.1" customHeight="1">
      <c r="A39" s="957"/>
      <c r="B39" s="471" t="s">
        <v>17</v>
      </c>
      <c r="C39" s="906" t="s">
        <v>198</v>
      </c>
      <c r="D39" s="906">
        <v>16</v>
      </c>
      <c r="E39" s="906" t="s">
        <v>198</v>
      </c>
      <c r="F39" s="906" t="s">
        <v>198</v>
      </c>
      <c r="G39" s="906" t="s">
        <v>198</v>
      </c>
      <c r="H39" s="906">
        <v>9366</v>
      </c>
      <c r="I39" s="906">
        <v>22222</v>
      </c>
      <c r="J39" s="906">
        <v>11726</v>
      </c>
      <c r="K39" s="906">
        <v>4488</v>
      </c>
      <c r="L39" s="992">
        <v>28598</v>
      </c>
      <c r="M39" s="994">
        <v>0</v>
      </c>
      <c r="N39" s="522" t="s">
        <v>17</v>
      </c>
    </row>
    <row r="40" spans="1:14" s="953" customFormat="1" ht="11.1" customHeight="1">
      <c r="A40" s="957"/>
      <c r="B40" s="471" t="s">
        <v>18</v>
      </c>
      <c r="C40" s="906">
        <v>28</v>
      </c>
      <c r="D40" s="906" t="s">
        <v>198</v>
      </c>
      <c r="E40" s="906" t="s">
        <v>198</v>
      </c>
      <c r="F40" s="906" t="s">
        <v>198</v>
      </c>
      <c r="G40" s="906" t="s">
        <v>198</v>
      </c>
      <c r="H40" s="906">
        <v>582</v>
      </c>
      <c r="I40" s="906">
        <v>423</v>
      </c>
      <c r="J40" s="906">
        <v>225</v>
      </c>
      <c r="K40" s="906">
        <v>652</v>
      </c>
      <c r="L40" s="992" t="s">
        <v>198</v>
      </c>
      <c r="M40" s="994">
        <v>0</v>
      </c>
      <c r="N40" s="522" t="s">
        <v>18</v>
      </c>
    </row>
    <row r="41" spans="1:14" s="953" customFormat="1" ht="11.1" customHeight="1">
      <c r="A41" s="957"/>
      <c r="B41" s="471" t="s">
        <v>218</v>
      </c>
      <c r="C41" s="906">
        <v>1212</v>
      </c>
      <c r="D41" s="906">
        <v>9645</v>
      </c>
      <c r="E41" s="906" t="s">
        <v>198</v>
      </c>
      <c r="F41" s="906">
        <v>39616</v>
      </c>
      <c r="G41" s="906">
        <v>20190</v>
      </c>
      <c r="H41" s="906">
        <v>88541</v>
      </c>
      <c r="I41" s="906">
        <v>45128</v>
      </c>
      <c r="J41" s="906">
        <v>42502</v>
      </c>
      <c r="K41" s="906">
        <v>17630</v>
      </c>
      <c r="L41" s="992" t="s">
        <v>198</v>
      </c>
      <c r="M41" s="994">
        <v>0</v>
      </c>
      <c r="N41" s="522" t="s">
        <v>218</v>
      </c>
    </row>
    <row r="42" spans="1:14" s="953" customFormat="1" ht="11.1" customHeight="1">
      <c r="A42" s="957"/>
      <c r="B42" s="471" t="s">
        <v>19</v>
      </c>
      <c r="C42" s="906" t="s">
        <v>198</v>
      </c>
      <c r="D42" s="906">
        <v>257</v>
      </c>
      <c r="E42" s="906" t="s">
        <v>198</v>
      </c>
      <c r="F42" s="906" t="s">
        <v>198</v>
      </c>
      <c r="G42" s="906" t="s">
        <v>198</v>
      </c>
      <c r="H42" s="906">
        <v>16685</v>
      </c>
      <c r="I42" s="906">
        <v>79</v>
      </c>
      <c r="J42" s="906">
        <v>6616</v>
      </c>
      <c r="K42" s="906">
        <v>87</v>
      </c>
      <c r="L42" s="992" t="s">
        <v>198</v>
      </c>
      <c r="M42" s="994">
        <v>0</v>
      </c>
      <c r="N42" s="522" t="s">
        <v>19</v>
      </c>
    </row>
    <row r="43" spans="1:14" s="953" customFormat="1" ht="12.95" customHeight="1">
      <c r="A43" s="957"/>
      <c r="B43" s="548" t="s">
        <v>129</v>
      </c>
      <c r="C43" s="948">
        <v>2496676</v>
      </c>
      <c r="D43" s="948">
        <v>779913</v>
      </c>
      <c r="E43" s="948">
        <v>398199</v>
      </c>
      <c r="F43" s="948">
        <v>1461480</v>
      </c>
      <c r="G43" s="948">
        <v>84935</v>
      </c>
      <c r="H43" s="948">
        <v>302059</v>
      </c>
      <c r="I43" s="948">
        <v>801394</v>
      </c>
      <c r="J43" s="948">
        <v>1146983</v>
      </c>
      <c r="K43" s="948">
        <v>226635</v>
      </c>
      <c r="L43" s="993">
        <v>118654</v>
      </c>
      <c r="M43" s="1002">
        <v>0</v>
      </c>
      <c r="N43" s="671" t="s">
        <v>129</v>
      </c>
    </row>
    <row r="44" spans="1:14" s="963" customFormat="1" ht="11.1" customHeight="1">
      <c r="A44" s="968"/>
      <c r="B44" s="547" t="s">
        <v>193</v>
      </c>
      <c r="C44" s="967">
        <v>2470422</v>
      </c>
      <c r="D44" s="967">
        <v>770758</v>
      </c>
      <c r="E44" s="967">
        <v>398199</v>
      </c>
      <c r="F44" s="967">
        <v>1356527</v>
      </c>
      <c r="G44" s="967">
        <v>50808</v>
      </c>
      <c r="H44" s="967">
        <v>111537</v>
      </c>
      <c r="I44" s="967">
        <v>630147</v>
      </c>
      <c r="J44" s="967">
        <v>991272</v>
      </c>
      <c r="K44" s="967">
        <v>207971</v>
      </c>
      <c r="L44" s="996">
        <v>118654</v>
      </c>
      <c r="M44" s="1004">
        <v>0</v>
      </c>
      <c r="N44" s="670" t="s">
        <v>193</v>
      </c>
    </row>
    <row r="45" spans="1:14" s="953" customFormat="1" ht="11.1" customHeight="1">
      <c r="A45" s="957"/>
      <c r="B45" s="473" t="s">
        <v>163</v>
      </c>
      <c r="C45" s="906">
        <v>2470422</v>
      </c>
      <c r="D45" s="906">
        <v>767991</v>
      </c>
      <c r="E45" s="906">
        <v>398199</v>
      </c>
      <c r="F45" s="906">
        <v>1356527</v>
      </c>
      <c r="G45" s="906">
        <v>50808</v>
      </c>
      <c r="H45" s="906">
        <v>111537</v>
      </c>
      <c r="I45" s="906">
        <v>626895</v>
      </c>
      <c r="J45" s="906">
        <v>700516</v>
      </c>
      <c r="K45" s="906">
        <v>146630</v>
      </c>
      <c r="L45" s="992">
        <v>118654</v>
      </c>
      <c r="M45" s="994">
        <v>0</v>
      </c>
      <c r="N45" s="810" t="s">
        <v>163</v>
      </c>
    </row>
    <row r="46" spans="1:14" s="953" customFormat="1" ht="11.1" customHeight="1">
      <c r="A46" s="957"/>
      <c r="B46" s="473" t="s">
        <v>164</v>
      </c>
      <c r="C46" s="906" t="s">
        <v>198</v>
      </c>
      <c r="D46" s="906">
        <v>2767</v>
      </c>
      <c r="E46" s="906" t="s">
        <v>198</v>
      </c>
      <c r="F46" s="906" t="s">
        <v>198</v>
      </c>
      <c r="G46" s="906" t="s">
        <v>198</v>
      </c>
      <c r="H46" s="906" t="s">
        <v>198</v>
      </c>
      <c r="I46" s="906">
        <v>3252</v>
      </c>
      <c r="J46" s="906">
        <v>290756</v>
      </c>
      <c r="K46" s="906">
        <v>61341</v>
      </c>
      <c r="L46" s="992" t="s">
        <v>198</v>
      </c>
      <c r="M46" s="994">
        <v>0</v>
      </c>
      <c r="N46" s="810" t="s">
        <v>164</v>
      </c>
    </row>
    <row r="47" spans="1:14" s="953" customFormat="1" ht="11.1" customHeight="1">
      <c r="A47" s="957"/>
      <c r="B47" s="471" t="s">
        <v>23</v>
      </c>
      <c r="C47" s="906" t="s">
        <v>198</v>
      </c>
      <c r="D47" s="906">
        <v>476</v>
      </c>
      <c r="E47" s="906" t="s">
        <v>198</v>
      </c>
      <c r="F47" s="906">
        <v>108</v>
      </c>
      <c r="G47" s="906" t="s">
        <v>198</v>
      </c>
      <c r="H47" s="906">
        <v>1149</v>
      </c>
      <c r="I47" s="906">
        <v>4070</v>
      </c>
      <c r="J47" s="906">
        <v>1025</v>
      </c>
      <c r="K47" s="906">
        <v>1179</v>
      </c>
      <c r="L47" s="992" t="s">
        <v>198</v>
      </c>
      <c r="M47" s="994">
        <v>0</v>
      </c>
      <c r="N47" s="522" t="s">
        <v>23</v>
      </c>
    </row>
    <row r="48" spans="1:14" s="953" customFormat="1" ht="11.1" customHeight="1">
      <c r="A48" s="957"/>
      <c r="B48" s="471" t="s">
        <v>24</v>
      </c>
      <c r="C48" s="906" t="s">
        <v>198</v>
      </c>
      <c r="D48" s="906">
        <v>2206</v>
      </c>
      <c r="E48" s="906" t="s">
        <v>198</v>
      </c>
      <c r="F48" s="906" t="s">
        <v>198</v>
      </c>
      <c r="G48" s="906" t="s">
        <v>198</v>
      </c>
      <c r="H48" s="906">
        <v>6216</v>
      </c>
      <c r="I48" s="906">
        <v>19984</v>
      </c>
      <c r="J48" s="906">
        <v>23043</v>
      </c>
      <c r="K48" s="906">
        <v>6265</v>
      </c>
      <c r="L48" s="992" t="s">
        <v>198</v>
      </c>
      <c r="M48" s="994">
        <v>0</v>
      </c>
      <c r="N48" s="522" t="s">
        <v>24</v>
      </c>
    </row>
    <row r="49" spans="1:15" s="953" customFormat="1" ht="11.1" customHeight="1">
      <c r="A49" s="957"/>
      <c r="B49" s="471" t="s">
        <v>25</v>
      </c>
      <c r="C49" s="906">
        <v>436</v>
      </c>
      <c r="D49" s="906">
        <v>395</v>
      </c>
      <c r="E49" s="906" t="s">
        <v>198</v>
      </c>
      <c r="F49" s="906" t="s">
        <v>198</v>
      </c>
      <c r="G49" s="906" t="s">
        <v>198</v>
      </c>
      <c r="H49" s="906">
        <v>25735</v>
      </c>
      <c r="I49" s="906">
        <v>6322</v>
      </c>
      <c r="J49" s="906">
        <v>8040</v>
      </c>
      <c r="K49" s="906">
        <v>3189</v>
      </c>
      <c r="L49" s="992" t="s">
        <v>198</v>
      </c>
      <c r="M49" s="994">
        <v>0</v>
      </c>
      <c r="N49" s="522" t="s">
        <v>25</v>
      </c>
    </row>
    <row r="50" spans="1:15" s="953" customFormat="1" ht="11.1" customHeight="1">
      <c r="A50" s="957"/>
      <c r="B50" s="471" t="s">
        <v>26</v>
      </c>
      <c r="C50" s="906" t="s">
        <v>198</v>
      </c>
      <c r="D50" s="906">
        <v>617</v>
      </c>
      <c r="E50" s="906" t="s">
        <v>198</v>
      </c>
      <c r="F50" s="906" t="s">
        <v>198</v>
      </c>
      <c r="G50" s="906" t="s">
        <v>198</v>
      </c>
      <c r="H50" s="906">
        <v>5210</v>
      </c>
      <c r="I50" s="906">
        <v>1818</v>
      </c>
      <c r="J50" s="906">
        <v>4871</v>
      </c>
      <c r="K50" s="906">
        <v>635</v>
      </c>
      <c r="L50" s="992" t="s">
        <v>198</v>
      </c>
      <c r="M50" s="994">
        <v>0</v>
      </c>
      <c r="N50" s="522" t="s">
        <v>26</v>
      </c>
    </row>
    <row r="51" spans="1:15" s="953" customFormat="1" ht="11.1" customHeight="1">
      <c r="A51" s="957"/>
      <c r="B51" s="471" t="s">
        <v>27</v>
      </c>
      <c r="C51" s="906">
        <v>4697</v>
      </c>
      <c r="D51" s="906">
        <v>2450</v>
      </c>
      <c r="E51" s="906" t="s">
        <v>198</v>
      </c>
      <c r="F51" s="906">
        <v>30938</v>
      </c>
      <c r="G51" s="906">
        <v>34127</v>
      </c>
      <c r="H51" s="906">
        <v>6853</v>
      </c>
      <c r="I51" s="906">
        <v>4354</v>
      </c>
      <c r="J51" s="906">
        <v>6555</v>
      </c>
      <c r="K51" s="906">
        <v>2808</v>
      </c>
      <c r="L51" s="992" t="s">
        <v>198</v>
      </c>
      <c r="M51" s="994">
        <v>0</v>
      </c>
      <c r="N51" s="522" t="s">
        <v>27</v>
      </c>
    </row>
    <row r="52" spans="1:15" s="953" customFormat="1" ht="11.1" customHeight="1">
      <c r="A52" s="957"/>
      <c r="B52" s="471" t="s">
        <v>28</v>
      </c>
      <c r="C52" s="906">
        <v>20451</v>
      </c>
      <c r="D52" s="906">
        <v>401</v>
      </c>
      <c r="E52" s="906" t="s">
        <v>198</v>
      </c>
      <c r="F52" s="906">
        <v>2539</v>
      </c>
      <c r="G52" s="906" t="s">
        <v>198</v>
      </c>
      <c r="H52" s="906">
        <v>65996</v>
      </c>
      <c r="I52" s="906">
        <v>84977</v>
      </c>
      <c r="J52" s="906">
        <v>75599</v>
      </c>
      <c r="K52" s="906">
        <v>2652</v>
      </c>
      <c r="L52" s="992" t="s">
        <v>198</v>
      </c>
      <c r="M52" s="994">
        <v>0</v>
      </c>
      <c r="N52" s="522" t="s">
        <v>28</v>
      </c>
    </row>
    <row r="53" spans="1:15" s="953" customFormat="1" ht="11.1" customHeight="1">
      <c r="A53" s="957"/>
      <c r="B53" s="471" t="s">
        <v>29</v>
      </c>
      <c r="C53" s="906" t="s">
        <v>198</v>
      </c>
      <c r="D53" s="906">
        <v>491</v>
      </c>
      <c r="E53" s="906" t="s">
        <v>198</v>
      </c>
      <c r="F53" s="906">
        <v>48</v>
      </c>
      <c r="G53" s="906" t="s">
        <v>198</v>
      </c>
      <c r="H53" s="906">
        <v>4555</v>
      </c>
      <c r="I53" s="906">
        <v>17287</v>
      </c>
      <c r="J53" s="906">
        <v>10784</v>
      </c>
      <c r="K53" s="906">
        <v>613</v>
      </c>
      <c r="L53" s="992" t="s">
        <v>198</v>
      </c>
      <c r="M53" s="994">
        <v>0</v>
      </c>
      <c r="N53" s="522" t="s">
        <v>29</v>
      </c>
    </row>
    <row r="54" spans="1:15" s="953" customFormat="1" ht="11.1" customHeight="1">
      <c r="A54" s="957"/>
      <c r="B54" s="471" t="s">
        <v>30</v>
      </c>
      <c r="C54" s="906" t="s">
        <v>198</v>
      </c>
      <c r="D54" s="906">
        <v>255</v>
      </c>
      <c r="E54" s="906" t="s">
        <v>198</v>
      </c>
      <c r="F54" s="906">
        <v>36375</v>
      </c>
      <c r="G54" s="906" t="s">
        <v>198</v>
      </c>
      <c r="H54" s="906">
        <v>20795</v>
      </c>
      <c r="I54" s="906">
        <v>2118</v>
      </c>
      <c r="J54" s="906">
        <v>3954</v>
      </c>
      <c r="K54" s="906">
        <v>607</v>
      </c>
      <c r="L54" s="992" t="s">
        <v>198</v>
      </c>
      <c r="M54" s="994">
        <v>0</v>
      </c>
      <c r="N54" s="522" t="s">
        <v>30</v>
      </c>
    </row>
    <row r="55" spans="1:15" s="953" customFormat="1" ht="11.1" customHeight="1">
      <c r="A55" s="957"/>
      <c r="B55" s="471" t="s">
        <v>31</v>
      </c>
      <c r="C55" s="906" t="s">
        <v>198</v>
      </c>
      <c r="D55" s="906">
        <v>434</v>
      </c>
      <c r="E55" s="906" t="s">
        <v>198</v>
      </c>
      <c r="F55" s="906" t="s">
        <v>198</v>
      </c>
      <c r="G55" s="906" t="s">
        <v>198</v>
      </c>
      <c r="H55" s="906">
        <v>41222</v>
      </c>
      <c r="I55" s="906">
        <v>1573</v>
      </c>
      <c r="J55" s="906" t="s">
        <v>198</v>
      </c>
      <c r="K55" s="906" t="s">
        <v>198</v>
      </c>
      <c r="L55" s="992" t="s">
        <v>198</v>
      </c>
      <c r="M55" s="994">
        <v>0</v>
      </c>
      <c r="N55" s="522" t="s">
        <v>31</v>
      </c>
    </row>
    <row r="56" spans="1:15" s="953" customFormat="1" ht="11.1" customHeight="1">
      <c r="A56" s="957"/>
      <c r="B56" s="471" t="s">
        <v>32</v>
      </c>
      <c r="C56" s="906">
        <v>670</v>
      </c>
      <c r="D56" s="906">
        <v>1423</v>
      </c>
      <c r="E56" s="906" t="s">
        <v>198</v>
      </c>
      <c r="F56" s="906">
        <v>34945</v>
      </c>
      <c r="G56" s="906" t="s">
        <v>198</v>
      </c>
      <c r="H56" s="906">
        <v>6709</v>
      </c>
      <c r="I56" s="906">
        <v>19649</v>
      </c>
      <c r="J56" s="906">
        <v>16227</v>
      </c>
      <c r="K56" s="906">
        <v>252</v>
      </c>
      <c r="L56" s="992" t="s">
        <v>198</v>
      </c>
      <c r="M56" s="994">
        <v>0</v>
      </c>
      <c r="N56" s="522" t="s">
        <v>32</v>
      </c>
    </row>
    <row r="57" spans="1:15" s="953" customFormat="1" ht="11.1" customHeight="1">
      <c r="A57" s="957"/>
      <c r="B57" s="471" t="s">
        <v>33</v>
      </c>
      <c r="C57" s="906" t="s">
        <v>198</v>
      </c>
      <c r="D57" s="906">
        <v>7</v>
      </c>
      <c r="E57" s="906" t="s">
        <v>198</v>
      </c>
      <c r="F57" s="906" t="s">
        <v>198</v>
      </c>
      <c r="G57" s="906" t="s">
        <v>198</v>
      </c>
      <c r="H57" s="906">
        <v>6082</v>
      </c>
      <c r="I57" s="906">
        <v>9095</v>
      </c>
      <c r="J57" s="906">
        <v>5613</v>
      </c>
      <c r="K57" s="906">
        <v>464</v>
      </c>
      <c r="L57" s="992" t="s">
        <v>198</v>
      </c>
      <c r="M57" s="994">
        <v>0</v>
      </c>
      <c r="N57" s="522" t="s">
        <v>33</v>
      </c>
    </row>
    <row r="58" spans="1:15" s="444" customFormat="1" ht="5.0999999999999996" customHeight="1">
      <c r="A58" s="914"/>
      <c r="C58" s="906"/>
      <c r="D58" s="906"/>
      <c r="E58" s="906"/>
      <c r="F58" s="906"/>
      <c r="G58" s="906"/>
      <c r="H58" s="906"/>
      <c r="I58" s="906"/>
      <c r="J58" s="906"/>
      <c r="K58" s="906"/>
      <c r="L58" s="998"/>
      <c r="M58" s="1003">
        <v>0</v>
      </c>
      <c r="N58" s="1003"/>
      <c r="O58" s="995"/>
    </row>
    <row r="59" spans="1:15" s="586" customFormat="1" ht="11.1" customHeight="1">
      <c r="A59" s="949"/>
      <c r="B59" s="910" t="s">
        <v>958</v>
      </c>
      <c r="C59" s="906"/>
      <c r="D59" s="906"/>
      <c r="E59" s="906"/>
      <c r="F59" s="906"/>
      <c r="G59" s="906"/>
      <c r="H59" s="906"/>
      <c r="I59" s="906"/>
      <c r="J59" s="906"/>
      <c r="K59" s="906"/>
      <c r="L59" s="998"/>
      <c r="M59" s="1003">
        <v>0</v>
      </c>
      <c r="N59" s="1003"/>
      <c r="O59" s="990"/>
    </row>
    <row r="60" spans="1:15" s="743" customFormat="1" ht="11.1" customHeight="1">
      <c r="A60" s="911"/>
      <c r="B60" s="910" t="s">
        <v>961</v>
      </c>
      <c r="C60" s="906"/>
      <c r="D60" s="906"/>
      <c r="E60" s="906"/>
      <c r="F60" s="906"/>
      <c r="G60" s="906"/>
      <c r="H60" s="906"/>
      <c r="I60" s="906"/>
      <c r="J60" s="906"/>
      <c r="K60" s="906"/>
      <c r="L60" s="998"/>
      <c r="M60" s="1003">
        <v>0</v>
      </c>
      <c r="N60" s="1003"/>
      <c r="O60" s="997"/>
    </row>
    <row r="61" spans="1:15" s="743" customFormat="1" ht="11.1" customHeight="1">
      <c r="A61" s="911"/>
      <c r="B61" s="910" t="s">
        <v>965</v>
      </c>
      <c r="C61" s="906"/>
      <c r="D61" s="906"/>
      <c r="E61" s="906"/>
      <c r="F61" s="906"/>
      <c r="G61" s="906"/>
      <c r="H61" s="906"/>
      <c r="I61" s="906"/>
      <c r="J61" s="906"/>
      <c r="K61" s="906"/>
      <c r="L61" s="998"/>
      <c r="M61" s="1003">
        <v>0</v>
      </c>
      <c r="N61" s="1003"/>
      <c r="O61" s="997"/>
    </row>
    <row r="62" spans="1:15" s="953" customFormat="1" ht="20.100000000000001" customHeight="1">
      <c r="A62" s="957"/>
      <c r="B62" s="532" t="s">
        <v>130</v>
      </c>
      <c r="C62" s="948">
        <v>21959</v>
      </c>
      <c r="D62" s="948">
        <v>7620</v>
      </c>
      <c r="E62" s="948">
        <v>1917</v>
      </c>
      <c r="F62" s="948">
        <v>28453</v>
      </c>
      <c r="G62" s="948">
        <v>8536</v>
      </c>
      <c r="H62" s="948">
        <v>375854</v>
      </c>
      <c r="I62" s="948">
        <v>47830</v>
      </c>
      <c r="J62" s="948">
        <v>57574</v>
      </c>
      <c r="K62" s="948">
        <v>40299</v>
      </c>
      <c r="L62" s="993">
        <v>9114</v>
      </c>
      <c r="M62" s="1002">
        <v>0</v>
      </c>
      <c r="N62" s="999" t="s">
        <v>130</v>
      </c>
    </row>
    <row r="63" spans="1:15" s="953" customFormat="1" ht="11.1" customHeight="1">
      <c r="A63" s="957"/>
      <c r="B63" s="449" t="s">
        <v>7</v>
      </c>
      <c r="C63" s="906" t="s">
        <v>198</v>
      </c>
      <c r="D63" s="906">
        <v>35</v>
      </c>
      <c r="E63" s="906" t="s">
        <v>198</v>
      </c>
      <c r="F63" s="906" t="s">
        <v>198</v>
      </c>
      <c r="G63" s="906">
        <v>4801</v>
      </c>
      <c r="H63" s="906">
        <v>40825</v>
      </c>
      <c r="I63" s="906">
        <v>2462</v>
      </c>
      <c r="J63" s="906">
        <v>6390</v>
      </c>
      <c r="K63" s="906" t="s">
        <v>198</v>
      </c>
      <c r="L63" s="992" t="s">
        <v>198</v>
      </c>
      <c r="M63" s="994">
        <v>0</v>
      </c>
      <c r="N63" s="650" t="s">
        <v>7</v>
      </c>
    </row>
    <row r="64" spans="1:15" s="953" customFormat="1" ht="11.1" customHeight="1">
      <c r="A64" s="957"/>
      <c r="B64" s="449" t="s">
        <v>8</v>
      </c>
      <c r="C64" s="906" t="s">
        <v>198</v>
      </c>
      <c r="D64" s="906">
        <v>79</v>
      </c>
      <c r="E64" s="906" t="s">
        <v>198</v>
      </c>
      <c r="F64" s="906">
        <v>14581</v>
      </c>
      <c r="G64" s="906">
        <v>3316</v>
      </c>
      <c r="H64" s="906">
        <v>49481</v>
      </c>
      <c r="I64" s="906">
        <v>8668</v>
      </c>
      <c r="J64" s="906">
        <v>17224</v>
      </c>
      <c r="K64" s="906">
        <v>11294</v>
      </c>
      <c r="L64" s="992" t="s">
        <v>198</v>
      </c>
      <c r="M64" s="994">
        <v>0</v>
      </c>
      <c r="N64" s="650" t="s">
        <v>8</v>
      </c>
    </row>
    <row r="65" spans="1:14" s="953" customFormat="1" ht="11.1" customHeight="1">
      <c r="A65" s="957"/>
      <c r="B65" s="449" t="s">
        <v>9</v>
      </c>
      <c r="C65" s="906">
        <v>21959</v>
      </c>
      <c r="D65" s="906">
        <v>3345</v>
      </c>
      <c r="E65" s="906">
        <v>1917</v>
      </c>
      <c r="F65" s="906">
        <v>13872</v>
      </c>
      <c r="G65" s="906" t="s">
        <v>198</v>
      </c>
      <c r="H65" s="906">
        <v>159469</v>
      </c>
      <c r="I65" s="906">
        <v>27614</v>
      </c>
      <c r="J65" s="906">
        <v>20639</v>
      </c>
      <c r="K65" s="906">
        <v>28241</v>
      </c>
      <c r="L65" s="992">
        <v>9114</v>
      </c>
      <c r="M65" s="994">
        <v>0</v>
      </c>
      <c r="N65" s="650" t="s">
        <v>9</v>
      </c>
    </row>
    <row r="66" spans="1:14" s="953" customFormat="1" ht="11.1" customHeight="1">
      <c r="A66" s="957"/>
      <c r="B66" s="449" t="s">
        <v>10</v>
      </c>
      <c r="C66" s="906" t="s">
        <v>198</v>
      </c>
      <c r="D66" s="906">
        <v>33</v>
      </c>
      <c r="E66" s="906" t="s">
        <v>198</v>
      </c>
      <c r="F66" s="906" t="s">
        <v>198</v>
      </c>
      <c r="G66" s="906" t="s">
        <v>198</v>
      </c>
      <c r="H66" s="906">
        <v>35095</v>
      </c>
      <c r="I66" s="906">
        <v>358</v>
      </c>
      <c r="J66" s="906">
        <v>8454</v>
      </c>
      <c r="K66" s="906" t="s">
        <v>198</v>
      </c>
      <c r="L66" s="992" t="s">
        <v>198</v>
      </c>
      <c r="M66" s="994">
        <v>0</v>
      </c>
      <c r="N66" s="650" t="s">
        <v>10</v>
      </c>
    </row>
    <row r="67" spans="1:14" s="953" customFormat="1" ht="11.1" customHeight="1">
      <c r="A67" s="957"/>
      <c r="B67" s="449" t="s">
        <v>11</v>
      </c>
      <c r="C67" s="906" t="s">
        <v>198</v>
      </c>
      <c r="D67" s="906">
        <v>4128</v>
      </c>
      <c r="E67" s="906" t="s">
        <v>198</v>
      </c>
      <c r="F67" s="906" t="s">
        <v>198</v>
      </c>
      <c r="G67" s="906">
        <v>171</v>
      </c>
      <c r="H67" s="906">
        <v>62423</v>
      </c>
      <c r="I67" s="906">
        <v>6387</v>
      </c>
      <c r="J67" s="906">
        <v>9</v>
      </c>
      <c r="K67" s="906">
        <v>764</v>
      </c>
      <c r="L67" s="992" t="s">
        <v>198</v>
      </c>
      <c r="M67" s="994">
        <v>0</v>
      </c>
      <c r="N67" s="650" t="s">
        <v>11</v>
      </c>
    </row>
    <row r="68" spans="1:14" s="953" customFormat="1" ht="11.1" customHeight="1">
      <c r="A68" s="957"/>
      <c r="B68" s="449" t="s">
        <v>12</v>
      </c>
      <c r="C68" s="906" t="s">
        <v>198</v>
      </c>
      <c r="D68" s="906" t="s">
        <v>198</v>
      </c>
      <c r="E68" s="906" t="s">
        <v>198</v>
      </c>
      <c r="F68" s="906" t="s">
        <v>198</v>
      </c>
      <c r="G68" s="906">
        <v>248</v>
      </c>
      <c r="H68" s="906">
        <v>28561</v>
      </c>
      <c r="I68" s="906">
        <v>2341</v>
      </c>
      <c r="J68" s="906">
        <v>4858</v>
      </c>
      <c r="K68" s="906" t="s">
        <v>198</v>
      </c>
      <c r="L68" s="992" t="s">
        <v>198</v>
      </c>
      <c r="M68" s="994">
        <v>0</v>
      </c>
      <c r="N68" s="650" t="s">
        <v>12</v>
      </c>
    </row>
    <row r="69" spans="1:14" s="953" customFormat="1" ht="12" customHeight="1">
      <c r="A69" s="957"/>
      <c r="B69" s="532" t="s">
        <v>131</v>
      </c>
      <c r="C69" s="948">
        <v>146394</v>
      </c>
      <c r="D69" s="948">
        <v>17528</v>
      </c>
      <c r="E69" s="948" t="s">
        <v>198</v>
      </c>
      <c r="F69" s="948">
        <v>23098</v>
      </c>
      <c r="G69" s="948">
        <v>103665</v>
      </c>
      <c r="H69" s="948">
        <v>177728</v>
      </c>
      <c r="I69" s="948">
        <v>92574</v>
      </c>
      <c r="J69" s="948">
        <v>227768</v>
      </c>
      <c r="K69" s="948">
        <v>30148</v>
      </c>
      <c r="L69" s="993" t="s">
        <v>198</v>
      </c>
      <c r="M69" s="1002">
        <v>0</v>
      </c>
      <c r="N69" s="999" t="s">
        <v>131</v>
      </c>
    </row>
    <row r="70" spans="1:14" s="953" customFormat="1" ht="11.1" customHeight="1">
      <c r="A70" s="957"/>
      <c r="B70" s="449" t="s">
        <v>1</v>
      </c>
      <c r="C70" s="906">
        <v>146394</v>
      </c>
      <c r="D70" s="906">
        <v>3473</v>
      </c>
      <c r="E70" s="906" t="s">
        <v>198</v>
      </c>
      <c r="F70" s="906" t="s">
        <v>198</v>
      </c>
      <c r="G70" s="906">
        <v>69171</v>
      </c>
      <c r="H70" s="906">
        <v>4979</v>
      </c>
      <c r="I70" s="906">
        <v>9598</v>
      </c>
      <c r="J70" s="906">
        <v>62561</v>
      </c>
      <c r="K70" s="906">
        <v>924</v>
      </c>
      <c r="L70" s="992" t="s">
        <v>198</v>
      </c>
      <c r="M70" s="994">
        <v>0</v>
      </c>
      <c r="N70" s="650" t="s">
        <v>1</v>
      </c>
    </row>
    <row r="71" spans="1:14" s="953" customFormat="1" ht="11.1" customHeight="1">
      <c r="A71" s="957"/>
      <c r="B71" s="449" t="s">
        <v>2</v>
      </c>
      <c r="C71" s="906" t="s">
        <v>198</v>
      </c>
      <c r="D71" s="906" t="s">
        <v>198</v>
      </c>
      <c r="E71" s="906" t="s">
        <v>198</v>
      </c>
      <c r="F71" s="906" t="s">
        <v>198</v>
      </c>
      <c r="G71" s="906" t="s">
        <v>198</v>
      </c>
      <c r="H71" s="906">
        <v>3372</v>
      </c>
      <c r="I71" s="906">
        <v>1208</v>
      </c>
      <c r="J71" s="906">
        <v>6181</v>
      </c>
      <c r="K71" s="906" t="s">
        <v>198</v>
      </c>
      <c r="L71" s="992" t="s">
        <v>198</v>
      </c>
      <c r="M71" s="994">
        <v>0</v>
      </c>
      <c r="N71" s="650" t="s">
        <v>2</v>
      </c>
    </row>
    <row r="72" spans="1:14" s="953" customFormat="1" ht="11.1" customHeight="1">
      <c r="A72" s="957"/>
      <c r="B72" s="449" t="s">
        <v>219</v>
      </c>
      <c r="C72" s="906" t="s">
        <v>198</v>
      </c>
      <c r="D72" s="906">
        <v>14055</v>
      </c>
      <c r="E72" s="906" t="s">
        <v>198</v>
      </c>
      <c r="F72" s="906">
        <v>23098</v>
      </c>
      <c r="G72" s="906">
        <v>34494</v>
      </c>
      <c r="H72" s="906">
        <v>169377</v>
      </c>
      <c r="I72" s="906">
        <v>81768</v>
      </c>
      <c r="J72" s="906">
        <v>159026</v>
      </c>
      <c r="K72" s="906">
        <v>29224</v>
      </c>
      <c r="L72" s="992" t="s">
        <v>198</v>
      </c>
      <c r="M72" s="994">
        <v>0</v>
      </c>
      <c r="N72" s="650" t="s">
        <v>219</v>
      </c>
    </row>
    <row r="73" spans="1:14" s="953" customFormat="1" ht="12" customHeight="1">
      <c r="A73" s="957"/>
      <c r="B73" s="532" t="s">
        <v>132</v>
      </c>
      <c r="C73" s="948">
        <v>49041</v>
      </c>
      <c r="D73" s="948">
        <v>27597</v>
      </c>
      <c r="E73" s="948">
        <v>28508</v>
      </c>
      <c r="F73" s="948">
        <v>1414</v>
      </c>
      <c r="G73" s="948" t="s">
        <v>198</v>
      </c>
      <c r="H73" s="948">
        <v>64274</v>
      </c>
      <c r="I73" s="948">
        <v>125245</v>
      </c>
      <c r="J73" s="948">
        <v>139084</v>
      </c>
      <c r="K73" s="948">
        <v>131384</v>
      </c>
      <c r="L73" s="993" t="s">
        <v>198</v>
      </c>
      <c r="M73" s="1002">
        <v>0</v>
      </c>
      <c r="N73" s="999" t="s">
        <v>132</v>
      </c>
    </row>
    <row r="74" spans="1:14" s="953" customFormat="1" ht="11.1" customHeight="1">
      <c r="A74" s="957"/>
      <c r="B74" s="449" t="s">
        <v>3</v>
      </c>
      <c r="C74" s="906" t="s">
        <v>198</v>
      </c>
      <c r="D74" s="906" t="s">
        <v>198</v>
      </c>
      <c r="E74" s="906" t="s">
        <v>198</v>
      </c>
      <c r="F74" s="906" t="s">
        <v>198</v>
      </c>
      <c r="G74" s="906" t="s">
        <v>198</v>
      </c>
      <c r="H74" s="906">
        <v>1989</v>
      </c>
      <c r="I74" s="906">
        <v>6548</v>
      </c>
      <c r="J74" s="906">
        <v>6204</v>
      </c>
      <c r="K74" s="906">
        <v>334</v>
      </c>
      <c r="L74" s="992" t="s">
        <v>198</v>
      </c>
      <c r="M74" s="994">
        <v>0</v>
      </c>
      <c r="N74" s="650" t="s">
        <v>3</v>
      </c>
    </row>
    <row r="75" spans="1:14" s="953" customFormat="1" ht="11.1" customHeight="1">
      <c r="A75" s="957"/>
      <c r="B75" s="449" t="s">
        <v>220</v>
      </c>
      <c r="C75" s="906">
        <v>49041</v>
      </c>
      <c r="D75" s="906">
        <v>27530</v>
      </c>
      <c r="E75" s="906">
        <v>28508</v>
      </c>
      <c r="F75" s="906">
        <v>1081</v>
      </c>
      <c r="G75" s="906" t="s">
        <v>198</v>
      </c>
      <c r="H75" s="906">
        <v>24528</v>
      </c>
      <c r="I75" s="906">
        <v>114582</v>
      </c>
      <c r="J75" s="906">
        <v>112376</v>
      </c>
      <c r="K75" s="906">
        <v>129354</v>
      </c>
      <c r="L75" s="992" t="s">
        <v>198</v>
      </c>
      <c r="M75" s="994">
        <v>0</v>
      </c>
      <c r="N75" s="650" t="s">
        <v>220</v>
      </c>
    </row>
    <row r="76" spans="1:14" s="953" customFormat="1" ht="11.1" customHeight="1">
      <c r="A76" s="957"/>
      <c r="B76" s="449" t="s">
        <v>4</v>
      </c>
      <c r="C76" s="906" t="s">
        <v>198</v>
      </c>
      <c r="D76" s="906" t="s">
        <v>198</v>
      </c>
      <c r="E76" s="906" t="s">
        <v>198</v>
      </c>
      <c r="F76" s="906" t="s">
        <v>198</v>
      </c>
      <c r="G76" s="906" t="s">
        <v>198</v>
      </c>
      <c r="H76" s="906">
        <v>35467</v>
      </c>
      <c r="I76" s="906">
        <v>2561</v>
      </c>
      <c r="J76" s="906">
        <v>2199</v>
      </c>
      <c r="K76" s="906" t="s">
        <v>198</v>
      </c>
      <c r="L76" s="992" t="s">
        <v>198</v>
      </c>
      <c r="M76" s="994">
        <v>0</v>
      </c>
      <c r="N76" s="650" t="s">
        <v>4</v>
      </c>
    </row>
    <row r="77" spans="1:14" s="953" customFormat="1" ht="11.1" customHeight="1">
      <c r="A77" s="957"/>
      <c r="B77" s="449" t="s">
        <v>5</v>
      </c>
      <c r="C77" s="906" t="s">
        <v>198</v>
      </c>
      <c r="D77" s="906">
        <v>67</v>
      </c>
      <c r="E77" s="906" t="s">
        <v>198</v>
      </c>
      <c r="F77" s="906">
        <v>333</v>
      </c>
      <c r="G77" s="906" t="s">
        <v>198</v>
      </c>
      <c r="H77" s="906">
        <v>2290</v>
      </c>
      <c r="I77" s="906">
        <v>944</v>
      </c>
      <c r="J77" s="906">
        <v>15637</v>
      </c>
      <c r="K77" s="906">
        <v>1152</v>
      </c>
      <c r="L77" s="992" t="s">
        <v>198</v>
      </c>
      <c r="M77" s="994">
        <v>0</v>
      </c>
      <c r="N77" s="650" t="s">
        <v>5</v>
      </c>
    </row>
    <row r="78" spans="1:14" s="953" customFormat="1" ht="11.1" customHeight="1">
      <c r="A78" s="957"/>
      <c r="B78" s="449" t="s">
        <v>6</v>
      </c>
      <c r="C78" s="906" t="s">
        <v>198</v>
      </c>
      <c r="D78" s="906" t="s">
        <v>198</v>
      </c>
      <c r="E78" s="906" t="s">
        <v>198</v>
      </c>
      <c r="F78" s="906" t="s">
        <v>198</v>
      </c>
      <c r="G78" s="906" t="s">
        <v>198</v>
      </c>
      <c r="H78" s="906" t="s">
        <v>198</v>
      </c>
      <c r="I78" s="906">
        <v>610</v>
      </c>
      <c r="J78" s="906">
        <v>2668</v>
      </c>
      <c r="K78" s="906">
        <v>544</v>
      </c>
      <c r="L78" s="992" t="s">
        <v>198</v>
      </c>
      <c r="M78" s="994">
        <v>0</v>
      </c>
      <c r="N78" s="650" t="s">
        <v>6</v>
      </c>
    </row>
    <row r="79" spans="1:14" s="953" customFormat="1" ht="12" customHeight="1">
      <c r="A79" s="957"/>
      <c r="B79" s="532" t="s">
        <v>133</v>
      </c>
      <c r="C79" s="948">
        <v>4631</v>
      </c>
      <c r="D79" s="948">
        <v>146597</v>
      </c>
      <c r="E79" s="948" t="s">
        <v>198</v>
      </c>
      <c r="F79" s="948">
        <v>137556</v>
      </c>
      <c r="G79" s="948">
        <v>26465</v>
      </c>
      <c r="H79" s="948">
        <v>567332</v>
      </c>
      <c r="I79" s="948">
        <v>67008</v>
      </c>
      <c r="J79" s="948">
        <v>163193</v>
      </c>
      <c r="K79" s="948">
        <v>146082</v>
      </c>
      <c r="L79" s="993" t="s">
        <v>198</v>
      </c>
      <c r="M79" s="1002">
        <v>0</v>
      </c>
      <c r="N79" s="999" t="s">
        <v>133</v>
      </c>
    </row>
    <row r="80" spans="1:14" s="953" customFormat="1" ht="11.1" customHeight="1">
      <c r="A80" s="957"/>
      <c r="B80" s="449" t="s">
        <v>34</v>
      </c>
      <c r="C80" s="906">
        <v>4483</v>
      </c>
      <c r="D80" s="906">
        <v>11044</v>
      </c>
      <c r="E80" s="906" t="s">
        <v>198</v>
      </c>
      <c r="F80" s="906" t="s">
        <v>198</v>
      </c>
      <c r="G80" s="906" t="s">
        <v>198</v>
      </c>
      <c r="H80" s="906">
        <v>416490</v>
      </c>
      <c r="I80" s="906">
        <v>6482</v>
      </c>
      <c r="J80" s="906">
        <v>8218</v>
      </c>
      <c r="K80" s="906">
        <v>674</v>
      </c>
      <c r="L80" s="992" t="s">
        <v>198</v>
      </c>
      <c r="M80" s="994">
        <v>0</v>
      </c>
      <c r="N80" s="650" t="s">
        <v>34</v>
      </c>
    </row>
    <row r="81" spans="1:14" s="953" customFormat="1" ht="11.1" customHeight="1">
      <c r="A81" s="957"/>
      <c r="B81" s="449" t="s">
        <v>35</v>
      </c>
      <c r="C81" s="906" t="s">
        <v>198</v>
      </c>
      <c r="D81" s="906">
        <v>24080</v>
      </c>
      <c r="E81" s="906" t="s">
        <v>198</v>
      </c>
      <c r="F81" s="906" t="s">
        <v>198</v>
      </c>
      <c r="G81" s="906" t="s">
        <v>198</v>
      </c>
      <c r="H81" s="906">
        <v>1305</v>
      </c>
      <c r="I81" s="906">
        <v>39</v>
      </c>
      <c r="J81" s="906">
        <v>55324</v>
      </c>
      <c r="K81" s="906">
        <v>231</v>
      </c>
      <c r="L81" s="992" t="s">
        <v>198</v>
      </c>
      <c r="M81" s="994">
        <v>0</v>
      </c>
      <c r="N81" s="650" t="s">
        <v>35</v>
      </c>
    </row>
    <row r="82" spans="1:14" s="953" customFormat="1" ht="11.1" customHeight="1">
      <c r="A82" s="957"/>
      <c r="B82" s="449" t="s">
        <v>36</v>
      </c>
      <c r="C82" s="906" t="s">
        <v>198</v>
      </c>
      <c r="D82" s="906">
        <v>32769</v>
      </c>
      <c r="E82" s="906" t="s">
        <v>198</v>
      </c>
      <c r="F82" s="906" t="s">
        <v>198</v>
      </c>
      <c r="G82" s="906" t="s">
        <v>198</v>
      </c>
      <c r="H82" s="906">
        <v>45969</v>
      </c>
      <c r="I82" s="906">
        <v>1854</v>
      </c>
      <c r="J82" s="906">
        <v>7169</v>
      </c>
      <c r="K82" s="906">
        <v>218</v>
      </c>
      <c r="L82" s="992" t="s">
        <v>198</v>
      </c>
      <c r="M82" s="994">
        <v>0</v>
      </c>
      <c r="N82" s="650" t="s">
        <v>36</v>
      </c>
    </row>
    <row r="83" spans="1:14" s="953" customFormat="1" ht="11.1" customHeight="1">
      <c r="A83" s="957"/>
      <c r="B83" s="449" t="s">
        <v>37</v>
      </c>
      <c r="C83" s="906" t="s">
        <v>198</v>
      </c>
      <c r="D83" s="906">
        <v>56691</v>
      </c>
      <c r="E83" s="906" t="s">
        <v>198</v>
      </c>
      <c r="F83" s="906" t="s">
        <v>198</v>
      </c>
      <c r="G83" s="906" t="s">
        <v>198</v>
      </c>
      <c r="H83" s="906">
        <v>37000</v>
      </c>
      <c r="I83" s="906">
        <v>33542</v>
      </c>
      <c r="J83" s="906">
        <v>26141</v>
      </c>
      <c r="K83" s="906">
        <v>125804</v>
      </c>
      <c r="L83" s="992" t="s">
        <v>198</v>
      </c>
      <c r="M83" s="530"/>
      <c r="N83" s="650" t="s">
        <v>37</v>
      </c>
    </row>
    <row r="84" spans="1:14" s="953" customFormat="1" ht="11.1" customHeight="1">
      <c r="A84" s="957"/>
      <c r="B84" s="449" t="s">
        <v>221</v>
      </c>
      <c r="C84" s="906" t="s">
        <v>198</v>
      </c>
      <c r="D84" s="906">
        <v>12683</v>
      </c>
      <c r="E84" s="906" t="s">
        <v>198</v>
      </c>
      <c r="F84" s="906">
        <v>133106</v>
      </c>
      <c r="G84" s="906" t="s">
        <v>198</v>
      </c>
      <c r="H84" s="906">
        <v>55474</v>
      </c>
      <c r="I84" s="906">
        <v>14992</v>
      </c>
      <c r="J84" s="906">
        <v>52588</v>
      </c>
      <c r="K84" s="906">
        <v>6210</v>
      </c>
      <c r="L84" s="992" t="s">
        <v>198</v>
      </c>
      <c r="M84" s="530"/>
      <c r="N84" s="650" t="s">
        <v>221</v>
      </c>
    </row>
    <row r="85" spans="1:14" s="953" customFormat="1" ht="11.1" customHeight="1">
      <c r="A85" s="957"/>
      <c r="B85" s="449" t="s">
        <v>38</v>
      </c>
      <c r="C85" s="906">
        <v>148</v>
      </c>
      <c r="D85" s="906">
        <v>3716</v>
      </c>
      <c r="E85" s="906" t="s">
        <v>198</v>
      </c>
      <c r="F85" s="906" t="s">
        <v>198</v>
      </c>
      <c r="G85" s="906">
        <v>26465</v>
      </c>
      <c r="H85" s="906" t="s">
        <v>198</v>
      </c>
      <c r="I85" s="906">
        <v>5704</v>
      </c>
      <c r="J85" s="906">
        <v>6405</v>
      </c>
      <c r="K85" s="906">
        <v>12854</v>
      </c>
      <c r="L85" s="992" t="s">
        <v>198</v>
      </c>
      <c r="M85" s="530"/>
      <c r="N85" s="650" t="s">
        <v>38</v>
      </c>
    </row>
    <row r="86" spans="1:14" s="953" customFormat="1" ht="11.1" customHeight="1">
      <c r="A86" s="957"/>
      <c r="B86" s="449" t="s">
        <v>39</v>
      </c>
      <c r="C86" s="906" t="s">
        <v>198</v>
      </c>
      <c r="D86" s="906">
        <v>5614</v>
      </c>
      <c r="E86" s="906" t="s">
        <v>198</v>
      </c>
      <c r="F86" s="906">
        <v>4450</v>
      </c>
      <c r="G86" s="906" t="s">
        <v>198</v>
      </c>
      <c r="H86" s="906">
        <v>11094</v>
      </c>
      <c r="I86" s="906">
        <v>4395</v>
      </c>
      <c r="J86" s="906">
        <v>7348</v>
      </c>
      <c r="K86" s="906">
        <v>91</v>
      </c>
      <c r="L86" s="992" t="s">
        <v>198</v>
      </c>
      <c r="M86" s="530"/>
      <c r="N86" s="650" t="s">
        <v>39</v>
      </c>
    </row>
    <row r="87" spans="1:14" s="969" customFormat="1" ht="12" customHeight="1">
      <c r="A87" s="970"/>
      <c r="B87" s="472" t="s">
        <v>964</v>
      </c>
      <c r="C87" s="925">
        <v>3288857</v>
      </c>
      <c r="D87" s="925">
        <v>13265371</v>
      </c>
      <c r="E87" s="925">
        <v>645905</v>
      </c>
      <c r="F87" s="925">
        <v>3581979</v>
      </c>
      <c r="G87" s="925">
        <v>370180</v>
      </c>
      <c r="H87" s="925">
        <v>5292522</v>
      </c>
      <c r="I87" s="925">
        <v>1941481</v>
      </c>
      <c r="J87" s="925">
        <v>6040800</v>
      </c>
      <c r="K87" s="925">
        <v>1216499</v>
      </c>
      <c r="L87" s="1001">
        <v>148289</v>
      </c>
      <c r="M87" s="517"/>
      <c r="N87" s="663" t="s">
        <v>964</v>
      </c>
    </row>
    <row r="88" spans="1:14" s="953" customFormat="1" ht="20.100000000000001" customHeight="1">
      <c r="A88" s="957"/>
      <c r="B88" s="524" t="s">
        <v>986</v>
      </c>
      <c r="C88" s="948">
        <v>1861258</v>
      </c>
      <c r="D88" s="948">
        <v>752484</v>
      </c>
      <c r="E88" s="948">
        <v>633650</v>
      </c>
      <c r="F88" s="948">
        <v>2619701</v>
      </c>
      <c r="G88" s="948">
        <v>262221</v>
      </c>
      <c r="H88" s="948">
        <v>4016541</v>
      </c>
      <c r="I88" s="948">
        <v>1343920</v>
      </c>
      <c r="J88" s="948">
        <v>1339018</v>
      </c>
      <c r="K88" s="948">
        <v>1009134</v>
      </c>
      <c r="L88" s="993">
        <v>141101</v>
      </c>
      <c r="M88" s="530"/>
      <c r="N88" s="1000" t="s">
        <v>985</v>
      </c>
    </row>
    <row r="89" spans="1:14" s="953" customFormat="1" ht="12" customHeight="1">
      <c r="A89" s="957"/>
      <c r="B89" s="532" t="s">
        <v>134</v>
      </c>
      <c r="C89" s="948">
        <v>25103</v>
      </c>
      <c r="D89" s="948">
        <v>21524</v>
      </c>
      <c r="E89" s="948">
        <v>6247</v>
      </c>
      <c r="F89" s="948">
        <v>173195</v>
      </c>
      <c r="G89" s="948">
        <v>21</v>
      </c>
      <c r="H89" s="948">
        <v>358990</v>
      </c>
      <c r="I89" s="948">
        <v>131171</v>
      </c>
      <c r="J89" s="948">
        <v>121160</v>
      </c>
      <c r="K89" s="948">
        <v>47167</v>
      </c>
      <c r="L89" s="993" t="s">
        <v>198</v>
      </c>
      <c r="M89" s="530"/>
      <c r="N89" s="999" t="s">
        <v>134</v>
      </c>
    </row>
    <row r="90" spans="1:14" s="953" customFormat="1" ht="11.1" customHeight="1">
      <c r="A90" s="957"/>
      <c r="B90" s="449" t="s">
        <v>77</v>
      </c>
      <c r="C90" s="906">
        <v>743</v>
      </c>
      <c r="D90" s="906" t="s">
        <v>198</v>
      </c>
      <c r="E90" s="906" t="s">
        <v>198</v>
      </c>
      <c r="F90" s="906">
        <v>42534</v>
      </c>
      <c r="G90" s="906" t="s">
        <v>198</v>
      </c>
      <c r="H90" s="906">
        <v>11418</v>
      </c>
      <c r="I90" s="906">
        <v>6001</v>
      </c>
      <c r="J90" s="906">
        <v>2</v>
      </c>
      <c r="K90" s="906">
        <v>447</v>
      </c>
      <c r="L90" s="992" t="s">
        <v>198</v>
      </c>
      <c r="M90" s="530"/>
      <c r="N90" s="650" t="s">
        <v>77</v>
      </c>
    </row>
    <row r="91" spans="1:14" s="953" customFormat="1" ht="11.1" customHeight="1">
      <c r="A91" s="957"/>
      <c r="B91" s="449" t="s">
        <v>78</v>
      </c>
      <c r="C91" s="906" t="s">
        <v>198</v>
      </c>
      <c r="D91" s="906">
        <v>33</v>
      </c>
      <c r="E91" s="906" t="s">
        <v>198</v>
      </c>
      <c r="F91" s="906">
        <v>246</v>
      </c>
      <c r="G91" s="906" t="s">
        <v>198</v>
      </c>
      <c r="H91" s="906" t="s">
        <v>198</v>
      </c>
      <c r="I91" s="906">
        <v>7768</v>
      </c>
      <c r="J91" s="906">
        <v>22254</v>
      </c>
      <c r="K91" s="906">
        <v>8459</v>
      </c>
      <c r="L91" s="992" t="s">
        <v>198</v>
      </c>
      <c r="M91" s="530"/>
      <c r="N91" s="650" t="s">
        <v>78</v>
      </c>
    </row>
    <row r="92" spans="1:14" s="953" customFormat="1" ht="11.1" customHeight="1">
      <c r="A92" s="957"/>
      <c r="B92" s="449" t="s">
        <v>79</v>
      </c>
      <c r="C92" s="906" t="s">
        <v>198</v>
      </c>
      <c r="D92" s="906" t="s">
        <v>198</v>
      </c>
      <c r="E92" s="906" t="s">
        <v>198</v>
      </c>
      <c r="F92" s="906">
        <v>2229</v>
      </c>
      <c r="G92" s="906">
        <v>21</v>
      </c>
      <c r="H92" s="906" t="s">
        <v>198</v>
      </c>
      <c r="I92" s="906">
        <v>520</v>
      </c>
      <c r="J92" s="906">
        <v>406</v>
      </c>
      <c r="K92" s="906">
        <v>202</v>
      </c>
      <c r="L92" s="992" t="s">
        <v>198</v>
      </c>
      <c r="M92" s="530"/>
      <c r="N92" s="650" t="s">
        <v>79</v>
      </c>
    </row>
    <row r="93" spans="1:14" s="953" customFormat="1" ht="11.1" customHeight="1">
      <c r="A93" s="957"/>
      <c r="B93" s="449" t="s">
        <v>80</v>
      </c>
      <c r="C93" s="906">
        <v>1062</v>
      </c>
      <c r="D93" s="906" t="s">
        <v>198</v>
      </c>
      <c r="E93" s="906" t="s">
        <v>198</v>
      </c>
      <c r="F93" s="906">
        <v>50791</v>
      </c>
      <c r="G93" s="906" t="s">
        <v>198</v>
      </c>
      <c r="H93" s="906">
        <v>3613</v>
      </c>
      <c r="I93" s="906">
        <v>10714</v>
      </c>
      <c r="J93" s="906">
        <v>1117</v>
      </c>
      <c r="K93" s="906" t="s">
        <v>198</v>
      </c>
      <c r="L93" s="992" t="s">
        <v>198</v>
      </c>
      <c r="M93" s="530"/>
      <c r="N93" s="650" t="s">
        <v>80</v>
      </c>
    </row>
    <row r="94" spans="1:14" s="953" customFormat="1" ht="11.1" customHeight="1">
      <c r="A94" s="957"/>
      <c r="B94" s="449" t="s">
        <v>81</v>
      </c>
      <c r="C94" s="906" t="s">
        <v>198</v>
      </c>
      <c r="D94" s="906">
        <v>2133</v>
      </c>
      <c r="E94" s="906" t="s">
        <v>198</v>
      </c>
      <c r="F94" s="906" t="s">
        <v>198</v>
      </c>
      <c r="G94" s="906" t="s">
        <v>198</v>
      </c>
      <c r="H94" s="906">
        <v>8261</v>
      </c>
      <c r="I94" s="906">
        <v>23009</v>
      </c>
      <c r="J94" s="906">
        <v>1102</v>
      </c>
      <c r="K94" s="906">
        <v>769</v>
      </c>
      <c r="L94" s="992" t="s">
        <v>198</v>
      </c>
      <c r="M94" s="530"/>
      <c r="N94" s="650" t="s">
        <v>81</v>
      </c>
    </row>
    <row r="95" spans="1:14" s="953" customFormat="1" ht="11.1" customHeight="1">
      <c r="A95" s="957"/>
      <c r="B95" s="449" t="s">
        <v>82</v>
      </c>
      <c r="C95" s="906">
        <v>545</v>
      </c>
      <c r="D95" s="906">
        <v>6</v>
      </c>
      <c r="E95" s="906" t="s">
        <v>198</v>
      </c>
      <c r="F95" s="906">
        <v>65970</v>
      </c>
      <c r="G95" s="906" t="s">
        <v>198</v>
      </c>
      <c r="H95" s="906" t="s">
        <v>198</v>
      </c>
      <c r="I95" s="906">
        <v>5698</v>
      </c>
      <c r="J95" s="906">
        <v>1617</v>
      </c>
      <c r="K95" s="906">
        <v>255</v>
      </c>
      <c r="L95" s="992" t="s">
        <v>198</v>
      </c>
      <c r="M95" s="530"/>
      <c r="N95" s="650" t="s">
        <v>82</v>
      </c>
    </row>
    <row r="96" spans="1:14" s="953" customFormat="1" ht="11.1" customHeight="1">
      <c r="A96" s="957"/>
      <c r="B96" s="449" t="s">
        <v>83</v>
      </c>
      <c r="C96" s="906">
        <v>1688</v>
      </c>
      <c r="D96" s="906">
        <v>344</v>
      </c>
      <c r="E96" s="906" t="s">
        <v>198</v>
      </c>
      <c r="F96" s="906" t="s">
        <v>198</v>
      </c>
      <c r="G96" s="906" t="s">
        <v>198</v>
      </c>
      <c r="H96" s="906">
        <v>26151</v>
      </c>
      <c r="I96" s="906">
        <v>41249</v>
      </c>
      <c r="J96" s="906">
        <v>611</v>
      </c>
      <c r="K96" s="906" t="s">
        <v>198</v>
      </c>
      <c r="L96" s="992" t="s">
        <v>198</v>
      </c>
      <c r="M96" s="530"/>
      <c r="N96" s="650" t="s">
        <v>83</v>
      </c>
    </row>
    <row r="97" spans="1:14" s="953" customFormat="1" ht="11.1" customHeight="1">
      <c r="A97" s="957"/>
      <c r="B97" s="449" t="s">
        <v>84</v>
      </c>
      <c r="C97" s="906" t="s">
        <v>198</v>
      </c>
      <c r="D97" s="906">
        <v>86</v>
      </c>
      <c r="E97" s="906" t="s">
        <v>198</v>
      </c>
      <c r="F97" s="906" t="s">
        <v>198</v>
      </c>
      <c r="G97" s="906" t="s">
        <v>198</v>
      </c>
      <c r="H97" s="906">
        <v>66365</v>
      </c>
      <c r="I97" s="906">
        <v>36</v>
      </c>
      <c r="J97" s="906" t="s">
        <v>198</v>
      </c>
      <c r="K97" s="906">
        <v>22234</v>
      </c>
      <c r="L97" s="992" t="s">
        <v>198</v>
      </c>
      <c r="M97" s="530"/>
      <c r="N97" s="650" t="s">
        <v>84</v>
      </c>
    </row>
    <row r="98" spans="1:14" s="953" customFormat="1" ht="11.1" customHeight="1">
      <c r="A98" s="957"/>
      <c r="B98" s="449" t="s">
        <v>222</v>
      </c>
      <c r="C98" s="906">
        <v>21065</v>
      </c>
      <c r="D98" s="906">
        <v>18922</v>
      </c>
      <c r="E98" s="906" t="s">
        <v>198</v>
      </c>
      <c r="F98" s="906">
        <v>78</v>
      </c>
      <c r="G98" s="906" t="s">
        <v>198</v>
      </c>
      <c r="H98" s="906">
        <v>23509</v>
      </c>
      <c r="I98" s="906">
        <v>32653</v>
      </c>
      <c r="J98" s="906">
        <v>84256</v>
      </c>
      <c r="K98" s="906">
        <v>6326</v>
      </c>
      <c r="L98" s="992" t="s">
        <v>198</v>
      </c>
      <c r="M98" s="530"/>
      <c r="N98" s="650" t="s">
        <v>222</v>
      </c>
    </row>
    <row r="99" spans="1:14" s="953" customFormat="1" ht="11.1" customHeight="1">
      <c r="A99" s="957"/>
      <c r="B99" s="449" t="s">
        <v>85</v>
      </c>
      <c r="C99" s="906" t="s">
        <v>198</v>
      </c>
      <c r="D99" s="906" t="s">
        <v>198</v>
      </c>
      <c r="E99" s="906">
        <v>6247</v>
      </c>
      <c r="F99" s="906">
        <v>11347</v>
      </c>
      <c r="G99" s="906" t="s">
        <v>198</v>
      </c>
      <c r="H99" s="906">
        <v>219673</v>
      </c>
      <c r="I99" s="906">
        <v>3523</v>
      </c>
      <c r="J99" s="906">
        <v>9795</v>
      </c>
      <c r="K99" s="906">
        <v>8475</v>
      </c>
      <c r="L99" s="992" t="s">
        <v>198</v>
      </c>
      <c r="M99" s="530"/>
      <c r="N99" s="650" t="s">
        <v>85</v>
      </c>
    </row>
    <row r="100" spans="1:14" s="953" customFormat="1" ht="12" customHeight="1">
      <c r="A100" s="957"/>
      <c r="B100" s="532" t="s">
        <v>135</v>
      </c>
      <c r="C100" s="948">
        <v>14606</v>
      </c>
      <c r="D100" s="948">
        <v>6875</v>
      </c>
      <c r="E100" s="948" t="s">
        <v>198</v>
      </c>
      <c r="F100" s="948">
        <v>297581</v>
      </c>
      <c r="G100" s="948">
        <v>3478</v>
      </c>
      <c r="H100" s="948">
        <v>74528</v>
      </c>
      <c r="I100" s="948">
        <v>64697</v>
      </c>
      <c r="J100" s="948">
        <v>119289</v>
      </c>
      <c r="K100" s="948">
        <v>125740</v>
      </c>
      <c r="L100" s="993">
        <v>1704</v>
      </c>
      <c r="M100" s="530"/>
      <c r="N100" s="999" t="s">
        <v>135</v>
      </c>
    </row>
    <row r="101" spans="1:14" s="953" customFormat="1" ht="11.1" customHeight="1">
      <c r="A101" s="957"/>
      <c r="B101" s="449" t="s">
        <v>223</v>
      </c>
      <c r="C101" s="906">
        <v>14606</v>
      </c>
      <c r="D101" s="906">
        <v>5519</v>
      </c>
      <c r="E101" s="906" t="s">
        <v>198</v>
      </c>
      <c r="F101" s="906">
        <v>8207</v>
      </c>
      <c r="G101" s="906">
        <v>3310</v>
      </c>
      <c r="H101" s="906">
        <v>35964</v>
      </c>
      <c r="I101" s="906">
        <v>33105</v>
      </c>
      <c r="J101" s="906">
        <v>109723</v>
      </c>
      <c r="K101" s="906">
        <v>79529</v>
      </c>
      <c r="L101" s="992">
        <v>1704</v>
      </c>
      <c r="M101" s="530"/>
      <c r="N101" s="650" t="s">
        <v>223</v>
      </c>
    </row>
    <row r="102" spans="1:14" s="953" customFormat="1" ht="11.1" customHeight="1">
      <c r="A102" s="957"/>
      <c r="B102" s="449" t="s">
        <v>46</v>
      </c>
      <c r="C102" s="906" t="s">
        <v>198</v>
      </c>
      <c r="D102" s="906">
        <v>29</v>
      </c>
      <c r="E102" s="906" t="s">
        <v>198</v>
      </c>
      <c r="F102" s="906">
        <v>179721</v>
      </c>
      <c r="G102" s="906" t="s">
        <v>198</v>
      </c>
      <c r="H102" s="906">
        <v>13461</v>
      </c>
      <c r="I102" s="906">
        <v>6448</v>
      </c>
      <c r="J102" s="906">
        <v>6034</v>
      </c>
      <c r="K102" s="906">
        <v>1033</v>
      </c>
      <c r="L102" s="992" t="s">
        <v>198</v>
      </c>
      <c r="M102" s="530"/>
      <c r="N102" s="650" t="s">
        <v>46</v>
      </c>
    </row>
    <row r="103" spans="1:14" s="953" customFormat="1" ht="11.1" customHeight="1">
      <c r="A103" s="957"/>
      <c r="B103" s="449" t="s">
        <v>47</v>
      </c>
      <c r="C103" s="906" t="s">
        <v>198</v>
      </c>
      <c r="D103" s="906">
        <v>35</v>
      </c>
      <c r="E103" s="906" t="s">
        <v>198</v>
      </c>
      <c r="F103" s="906" t="s">
        <v>198</v>
      </c>
      <c r="G103" s="906" t="s">
        <v>198</v>
      </c>
      <c r="H103" s="906" t="s">
        <v>198</v>
      </c>
      <c r="I103" s="906">
        <v>952</v>
      </c>
      <c r="J103" s="906">
        <v>783</v>
      </c>
      <c r="K103" s="906">
        <v>7315</v>
      </c>
      <c r="L103" s="992" t="s">
        <v>198</v>
      </c>
      <c r="M103" s="530"/>
      <c r="N103" s="650" t="s">
        <v>47</v>
      </c>
    </row>
    <row r="104" spans="1:14" s="953" customFormat="1" ht="11.1" customHeight="1">
      <c r="A104" s="957"/>
      <c r="B104" s="449" t="s">
        <v>48</v>
      </c>
      <c r="C104" s="906" t="s">
        <v>198</v>
      </c>
      <c r="D104" s="906">
        <v>91</v>
      </c>
      <c r="E104" s="906" t="s">
        <v>198</v>
      </c>
      <c r="F104" s="906">
        <v>64</v>
      </c>
      <c r="G104" s="906">
        <v>168</v>
      </c>
      <c r="H104" s="906">
        <v>853</v>
      </c>
      <c r="I104" s="906">
        <v>3966</v>
      </c>
      <c r="J104" s="906">
        <v>409</v>
      </c>
      <c r="K104" s="906">
        <v>2648</v>
      </c>
      <c r="L104" s="992" t="s">
        <v>198</v>
      </c>
      <c r="M104" s="530"/>
      <c r="N104" s="650" t="s">
        <v>48</v>
      </c>
    </row>
    <row r="105" spans="1:14" s="953" customFormat="1" ht="11.1" customHeight="1">
      <c r="A105" s="957"/>
      <c r="B105" s="449" t="s">
        <v>49</v>
      </c>
      <c r="C105" s="906" t="s">
        <v>198</v>
      </c>
      <c r="D105" s="906" t="s">
        <v>198</v>
      </c>
      <c r="E105" s="906" t="s">
        <v>198</v>
      </c>
      <c r="F105" s="906" t="s">
        <v>198</v>
      </c>
      <c r="G105" s="906" t="s">
        <v>198</v>
      </c>
      <c r="H105" s="906">
        <v>18002</v>
      </c>
      <c r="I105" s="906">
        <v>3404</v>
      </c>
      <c r="J105" s="906">
        <v>1023</v>
      </c>
      <c r="K105" s="906">
        <v>5823</v>
      </c>
      <c r="L105" s="992" t="s">
        <v>198</v>
      </c>
      <c r="M105" s="530"/>
      <c r="N105" s="650" t="s">
        <v>49</v>
      </c>
    </row>
    <row r="106" spans="1:14" s="953" customFormat="1" ht="11.1" customHeight="1">
      <c r="A106" s="957"/>
      <c r="B106" s="449" t="s">
        <v>50</v>
      </c>
      <c r="C106" s="906" t="s">
        <v>198</v>
      </c>
      <c r="D106" s="906">
        <v>1201</v>
      </c>
      <c r="E106" s="906" t="s">
        <v>198</v>
      </c>
      <c r="F106" s="906">
        <v>109589</v>
      </c>
      <c r="G106" s="906" t="s">
        <v>198</v>
      </c>
      <c r="H106" s="906">
        <v>6248</v>
      </c>
      <c r="I106" s="906">
        <v>16822</v>
      </c>
      <c r="J106" s="906">
        <v>1317</v>
      </c>
      <c r="K106" s="906">
        <v>29392</v>
      </c>
      <c r="L106" s="992" t="s">
        <v>198</v>
      </c>
      <c r="M106" s="530"/>
      <c r="N106" s="650" t="s">
        <v>50</v>
      </c>
    </row>
    <row r="107" spans="1:14" s="953" customFormat="1" ht="12" customHeight="1">
      <c r="A107" s="957"/>
      <c r="B107" s="532" t="s">
        <v>136</v>
      </c>
      <c r="C107" s="948">
        <v>10230</v>
      </c>
      <c r="D107" s="948">
        <v>10396</v>
      </c>
      <c r="E107" s="948" t="s">
        <v>198</v>
      </c>
      <c r="F107" s="948">
        <v>27063</v>
      </c>
      <c r="G107" s="948">
        <v>200338</v>
      </c>
      <c r="H107" s="948">
        <v>479865</v>
      </c>
      <c r="I107" s="948">
        <v>130315</v>
      </c>
      <c r="J107" s="948">
        <v>150985</v>
      </c>
      <c r="K107" s="948">
        <v>44238</v>
      </c>
      <c r="L107" s="993" t="s">
        <v>198</v>
      </c>
      <c r="M107" s="530"/>
      <c r="N107" s="999" t="s">
        <v>136</v>
      </c>
    </row>
    <row r="108" spans="1:14" s="953" customFormat="1" ht="11.1" customHeight="1">
      <c r="A108" s="957"/>
      <c r="B108" s="449" t="s">
        <v>40</v>
      </c>
      <c r="C108" s="906" t="s">
        <v>198</v>
      </c>
      <c r="D108" s="906">
        <v>325</v>
      </c>
      <c r="E108" s="906" t="s">
        <v>198</v>
      </c>
      <c r="F108" s="906" t="s">
        <v>198</v>
      </c>
      <c r="G108" s="906">
        <v>95344</v>
      </c>
      <c r="H108" s="906">
        <v>12654</v>
      </c>
      <c r="I108" s="906">
        <v>9299</v>
      </c>
      <c r="J108" s="906">
        <v>12229</v>
      </c>
      <c r="K108" s="906" t="s">
        <v>198</v>
      </c>
      <c r="L108" s="992" t="s">
        <v>198</v>
      </c>
      <c r="M108" s="530"/>
      <c r="N108" s="650" t="s">
        <v>40</v>
      </c>
    </row>
    <row r="109" spans="1:14" s="953" customFormat="1" ht="11.1" customHeight="1">
      <c r="A109" s="957"/>
      <c r="B109" s="449" t="s">
        <v>41</v>
      </c>
      <c r="C109" s="906" t="s">
        <v>198</v>
      </c>
      <c r="D109" s="906">
        <v>46</v>
      </c>
      <c r="E109" s="906" t="s">
        <v>198</v>
      </c>
      <c r="F109" s="906" t="s">
        <v>198</v>
      </c>
      <c r="G109" s="906" t="s">
        <v>198</v>
      </c>
      <c r="H109" s="906">
        <v>39771</v>
      </c>
      <c r="I109" s="906">
        <v>4885</v>
      </c>
      <c r="J109" s="906" t="s">
        <v>198</v>
      </c>
      <c r="K109" s="906">
        <v>343</v>
      </c>
      <c r="L109" s="992" t="s">
        <v>198</v>
      </c>
      <c r="M109" s="530"/>
      <c r="N109" s="650" t="s">
        <v>41</v>
      </c>
    </row>
    <row r="110" spans="1:14" s="953" customFormat="1" ht="11.1" customHeight="1">
      <c r="A110" s="957"/>
      <c r="B110" s="449" t="s">
        <v>42</v>
      </c>
      <c r="C110" s="906" t="s">
        <v>198</v>
      </c>
      <c r="D110" s="906" t="s">
        <v>198</v>
      </c>
      <c r="E110" s="906" t="s">
        <v>198</v>
      </c>
      <c r="F110" s="906" t="s">
        <v>198</v>
      </c>
      <c r="G110" s="906" t="s">
        <v>198</v>
      </c>
      <c r="H110" s="906">
        <v>5310</v>
      </c>
      <c r="I110" s="906">
        <v>2382</v>
      </c>
      <c r="J110" s="906">
        <v>658</v>
      </c>
      <c r="K110" s="906">
        <v>190</v>
      </c>
      <c r="L110" s="992" t="s">
        <v>198</v>
      </c>
      <c r="M110" s="530"/>
      <c r="N110" s="650" t="s">
        <v>42</v>
      </c>
    </row>
    <row r="111" spans="1:14" s="953" customFormat="1" ht="11.1" customHeight="1">
      <c r="A111" s="957"/>
      <c r="B111" s="449" t="s">
        <v>43</v>
      </c>
      <c r="C111" s="906" t="s">
        <v>198</v>
      </c>
      <c r="D111" s="906">
        <v>553</v>
      </c>
      <c r="E111" s="906" t="s">
        <v>198</v>
      </c>
      <c r="F111" s="906" t="s">
        <v>198</v>
      </c>
      <c r="G111" s="906" t="s">
        <v>198</v>
      </c>
      <c r="H111" s="906">
        <v>884</v>
      </c>
      <c r="I111" s="906">
        <v>6216</v>
      </c>
      <c r="J111" s="906" t="s">
        <v>198</v>
      </c>
      <c r="K111" s="906">
        <v>4070</v>
      </c>
      <c r="L111" s="992" t="s">
        <v>198</v>
      </c>
      <c r="M111" s="530"/>
      <c r="N111" s="650" t="s">
        <v>43</v>
      </c>
    </row>
    <row r="112" spans="1:14" s="953" customFormat="1" ht="11.1" customHeight="1">
      <c r="A112" s="957"/>
      <c r="B112" s="449" t="s">
        <v>224</v>
      </c>
      <c r="C112" s="906" t="s">
        <v>198</v>
      </c>
      <c r="D112" s="906">
        <v>3551</v>
      </c>
      <c r="E112" s="906" t="s">
        <v>198</v>
      </c>
      <c r="F112" s="906" t="s">
        <v>198</v>
      </c>
      <c r="G112" s="906">
        <v>104994</v>
      </c>
      <c r="H112" s="906">
        <v>128171</v>
      </c>
      <c r="I112" s="906">
        <v>22036</v>
      </c>
      <c r="J112" s="906">
        <v>82868</v>
      </c>
      <c r="K112" s="906">
        <v>10103</v>
      </c>
      <c r="L112" s="992" t="s">
        <v>198</v>
      </c>
      <c r="M112" s="530"/>
      <c r="N112" s="650" t="s">
        <v>224</v>
      </c>
    </row>
    <row r="113" spans="1:15" s="953" customFormat="1" ht="11.1" customHeight="1">
      <c r="A113" s="957"/>
      <c r="B113" s="449" t="s">
        <v>44</v>
      </c>
      <c r="C113" s="906" t="s">
        <v>198</v>
      </c>
      <c r="D113" s="906" t="s">
        <v>198</v>
      </c>
      <c r="E113" s="906" t="s">
        <v>198</v>
      </c>
      <c r="F113" s="906" t="s">
        <v>198</v>
      </c>
      <c r="G113" s="906" t="s">
        <v>198</v>
      </c>
      <c r="H113" s="906">
        <v>68642</v>
      </c>
      <c r="I113" s="906">
        <v>2422</v>
      </c>
      <c r="J113" s="906">
        <v>5528</v>
      </c>
      <c r="K113" s="906">
        <v>195</v>
      </c>
      <c r="L113" s="992" t="s">
        <v>198</v>
      </c>
      <c r="M113" s="530"/>
      <c r="N113" s="650" t="s">
        <v>44</v>
      </c>
    </row>
    <row r="114" spans="1:15" s="953" customFormat="1" ht="11.1" customHeight="1">
      <c r="A114" s="957"/>
      <c r="B114" s="449" t="s">
        <v>45</v>
      </c>
      <c r="C114" s="906" t="s">
        <v>198</v>
      </c>
      <c r="D114" s="906" t="s">
        <v>198</v>
      </c>
      <c r="E114" s="906" t="s">
        <v>198</v>
      </c>
      <c r="F114" s="906" t="s">
        <v>198</v>
      </c>
      <c r="G114" s="906" t="s">
        <v>198</v>
      </c>
      <c r="H114" s="906">
        <v>2265</v>
      </c>
      <c r="I114" s="906">
        <v>4628</v>
      </c>
      <c r="J114" s="906">
        <v>1564</v>
      </c>
      <c r="K114" s="906">
        <v>6321</v>
      </c>
      <c r="L114" s="992" t="s">
        <v>198</v>
      </c>
      <c r="M114" s="530"/>
      <c r="N114" s="650" t="s">
        <v>45</v>
      </c>
    </row>
    <row r="115" spans="1:15" s="953" customFormat="1" ht="11.1" customHeight="1">
      <c r="A115" s="957"/>
      <c r="B115" s="449" t="s">
        <v>225</v>
      </c>
      <c r="C115" s="906">
        <v>10230</v>
      </c>
      <c r="D115" s="906">
        <v>5921</v>
      </c>
      <c r="E115" s="906" t="s">
        <v>198</v>
      </c>
      <c r="F115" s="906">
        <v>27063</v>
      </c>
      <c r="G115" s="906" t="s">
        <v>198</v>
      </c>
      <c r="H115" s="906">
        <v>222168</v>
      </c>
      <c r="I115" s="906">
        <v>78447</v>
      </c>
      <c r="J115" s="906">
        <v>48138</v>
      </c>
      <c r="K115" s="906">
        <v>23016</v>
      </c>
      <c r="L115" s="992" t="s">
        <v>198</v>
      </c>
      <c r="M115" s="530"/>
      <c r="N115" s="650" t="s">
        <v>225</v>
      </c>
    </row>
    <row r="116" spans="1:15" s="444" customFormat="1" ht="5.0999999999999996" customHeight="1">
      <c r="A116" s="914"/>
      <c r="C116" s="906"/>
      <c r="D116" s="906"/>
      <c r="E116" s="906"/>
      <c r="F116" s="906"/>
      <c r="G116" s="906"/>
      <c r="H116" s="906"/>
      <c r="I116" s="906"/>
      <c r="J116" s="906"/>
      <c r="K116" s="906"/>
      <c r="L116" s="998"/>
      <c r="M116" s="518"/>
      <c r="N116" s="518"/>
      <c r="O116" s="995"/>
    </row>
    <row r="117" spans="1:15" s="586" customFormat="1" ht="11.1" customHeight="1">
      <c r="A117" s="949"/>
      <c r="B117" s="910" t="s">
        <v>958</v>
      </c>
      <c r="C117" s="906"/>
      <c r="D117" s="906"/>
      <c r="E117" s="906"/>
      <c r="F117" s="906"/>
      <c r="G117" s="906"/>
      <c r="H117" s="906"/>
      <c r="I117" s="906"/>
      <c r="J117" s="906"/>
      <c r="K117" s="906"/>
      <c r="L117" s="998"/>
      <c r="O117" s="990"/>
    </row>
    <row r="118" spans="1:15" s="743" customFormat="1" ht="11.1" customHeight="1">
      <c r="A118" s="911"/>
      <c r="B118" s="910" t="s">
        <v>961</v>
      </c>
      <c r="C118" s="906"/>
      <c r="D118" s="906"/>
      <c r="E118" s="906"/>
      <c r="F118" s="906"/>
      <c r="G118" s="906"/>
      <c r="H118" s="906"/>
      <c r="I118" s="906"/>
      <c r="J118" s="906"/>
      <c r="K118" s="906"/>
      <c r="L118" s="998"/>
      <c r="M118" s="586"/>
      <c r="N118" s="586"/>
      <c r="O118" s="997"/>
    </row>
    <row r="119" spans="1:15" s="953" customFormat="1" ht="20.100000000000001" customHeight="1">
      <c r="A119" s="957"/>
      <c r="B119" s="532" t="s">
        <v>137</v>
      </c>
      <c r="C119" s="948">
        <v>10148</v>
      </c>
      <c r="D119" s="948">
        <v>288421</v>
      </c>
      <c r="E119" s="948" t="s">
        <v>198</v>
      </c>
      <c r="F119" s="948">
        <v>440</v>
      </c>
      <c r="G119" s="948" t="s">
        <v>198</v>
      </c>
      <c r="H119" s="948">
        <v>136410</v>
      </c>
      <c r="I119" s="948">
        <v>57448</v>
      </c>
      <c r="J119" s="948">
        <v>58792</v>
      </c>
      <c r="K119" s="948">
        <v>77659</v>
      </c>
      <c r="L119" s="993" t="s">
        <v>198</v>
      </c>
      <c r="M119" s="530"/>
      <c r="N119" s="960" t="s">
        <v>137</v>
      </c>
    </row>
    <row r="120" spans="1:15" s="953" customFormat="1" ht="12" customHeight="1">
      <c r="A120" s="957"/>
      <c r="B120" s="449" t="s">
        <v>86</v>
      </c>
      <c r="C120" s="906" t="s">
        <v>198</v>
      </c>
      <c r="D120" s="906">
        <v>225991</v>
      </c>
      <c r="E120" s="906" t="s">
        <v>198</v>
      </c>
      <c r="F120" s="906">
        <v>292</v>
      </c>
      <c r="G120" s="906" t="s">
        <v>198</v>
      </c>
      <c r="H120" s="906">
        <v>72007</v>
      </c>
      <c r="I120" s="906">
        <v>3618</v>
      </c>
      <c r="J120" s="906">
        <v>10229</v>
      </c>
      <c r="K120" s="906">
        <v>1794</v>
      </c>
      <c r="L120" s="992" t="s">
        <v>198</v>
      </c>
      <c r="M120" s="530"/>
      <c r="N120" s="486" t="s">
        <v>86</v>
      </c>
    </row>
    <row r="121" spans="1:15" s="953" customFormat="1" ht="12" customHeight="1">
      <c r="A121" s="957"/>
      <c r="B121" s="449" t="s">
        <v>87</v>
      </c>
      <c r="C121" s="906">
        <v>1150</v>
      </c>
      <c r="D121" s="906" t="s">
        <v>198</v>
      </c>
      <c r="E121" s="906" t="s">
        <v>198</v>
      </c>
      <c r="F121" s="906" t="s">
        <v>198</v>
      </c>
      <c r="G121" s="906" t="s">
        <v>198</v>
      </c>
      <c r="H121" s="906">
        <v>33249</v>
      </c>
      <c r="I121" s="906">
        <v>15496</v>
      </c>
      <c r="J121" s="906">
        <v>16080</v>
      </c>
      <c r="K121" s="906">
        <v>2869</v>
      </c>
      <c r="L121" s="992" t="s">
        <v>198</v>
      </c>
      <c r="M121" s="530"/>
      <c r="N121" s="486" t="s">
        <v>87</v>
      </c>
    </row>
    <row r="122" spans="1:15" s="953" customFormat="1" ht="12" customHeight="1">
      <c r="A122" s="957"/>
      <c r="B122" s="449" t="s">
        <v>88</v>
      </c>
      <c r="C122" s="906" t="s">
        <v>198</v>
      </c>
      <c r="D122" s="906" t="s">
        <v>198</v>
      </c>
      <c r="E122" s="906" t="s">
        <v>198</v>
      </c>
      <c r="F122" s="906" t="s">
        <v>198</v>
      </c>
      <c r="G122" s="906" t="s">
        <v>198</v>
      </c>
      <c r="H122" s="906">
        <v>3149</v>
      </c>
      <c r="I122" s="906">
        <v>9849</v>
      </c>
      <c r="J122" s="906">
        <v>363</v>
      </c>
      <c r="K122" s="906" t="s">
        <v>198</v>
      </c>
      <c r="L122" s="992" t="s">
        <v>198</v>
      </c>
      <c r="M122" s="530"/>
      <c r="N122" s="486" t="s">
        <v>88</v>
      </c>
    </row>
    <row r="123" spans="1:15" s="953" customFormat="1" ht="12" customHeight="1">
      <c r="A123" s="957"/>
      <c r="B123" s="449" t="s">
        <v>226</v>
      </c>
      <c r="C123" s="906">
        <v>8998</v>
      </c>
      <c r="D123" s="906">
        <v>62430</v>
      </c>
      <c r="E123" s="906" t="s">
        <v>198</v>
      </c>
      <c r="F123" s="906">
        <v>148</v>
      </c>
      <c r="G123" s="906" t="s">
        <v>198</v>
      </c>
      <c r="H123" s="906">
        <v>28005</v>
      </c>
      <c r="I123" s="906">
        <v>28485</v>
      </c>
      <c r="J123" s="906">
        <v>32120</v>
      </c>
      <c r="K123" s="906">
        <v>72996</v>
      </c>
      <c r="L123" s="992" t="s">
        <v>198</v>
      </c>
      <c r="M123" s="530"/>
      <c r="N123" s="486" t="s">
        <v>226</v>
      </c>
    </row>
    <row r="124" spans="1:15" s="953" customFormat="1" ht="12.95" customHeight="1">
      <c r="A124" s="957"/>
      <c r="B124" s="532" t="s">
        <v>138</v>
      </c>
      <c r="C124" s="948">
        <v>4334</v>
      </c>
      <c r="D124" s="948">
        <v>200294</v>
      </c>
      <c r="E124" s="948" t="s">
        <v>198</v>
      </c>
      <c r="F124" s="948">
        <v>229369</v>
      </c>
      <c r="G124" s="948" t="s">
        <v>198</v>
      </c>
      <c r="H124" s="948">
        <v>121664</v>
      </c>
      <c r="I124" s="948">
        <v>129630</v>
      </c>
      <c r="J124" s="948">
        <v>64355</v>
      </c>
      <c r="K124" s="948">
        <v>33749</v>
      </c>
      <c r="L124" s="993">
        <v>9915</v>
      </c>
      <c r="M124" s="530"/>
      <c r="N124" s="960" t="s">
        <v>138</v>
      </c>
    </row>
    <row r="125" spans="1:15" s="953" customFormat="1" ht="12" customHeight="1">
      <c r="A125" s="957"/>
      <c r="B125" s="449" t="s">
        <v>65</v>
      </c>
      <c r="C125" s="906">
        <v>139</v>
      </c>
      <c r="D125" s="906">
        <v>220</v>
      </c>
      <c r="E125" s="906" t="s">
        <v>198</v>
      </c>
      <c r="F125" s="906" t="s">
        <v>198</v>
      </c>
      <c r="G125" s="906" t="s">
        <v>198</v>
      </c>
      <c r="H125" s="906">
        <v>2638</v>
      </c>
      <c r="I125" s="906" t="s">
        <v>198</v>
      </c>
      <c r="J125" s="906">
        <v>5491</v>
      </c>
      <c r="K125" s="906">
        <v>1806</v>
      </c>
      <c r="L125" s="992" t="s">
        <v>198</v>
      </c>
      <c r="M125" s="530"/>
      <c r="N125" s="486" t="s">
        <v>65</v>
      </c>
    </row>
    <row r="126" spans="1:15" s="953" customFormat="1" ht="12" customHeight="1">
      <c r="A126" s="957"/>
      <c r="B126" s="471" t="s">
        <v>227</v>
      </c>
      <c r="C126" s="906">
        <v>294</v>
      </c>
      <c r="D126" s="906">
        <v>10065</v>
      </c>
      <c r="E126" s="906" t="s">
        <v>198</v>
      </c>
      <c r="F126" s="906">
        <v>209734</v>
      </c>
      <c r="G126" s="906" t="s">
        <v>198</v>
      </c>
      <c r="H126" s="906">
        <v>15459</v>
      </c>
      <c r="I126" s="906">
        <v>56876</v>
      </c>
      <c r="J126" s="906">
        <v>14008</v>
      </c>
      <c r="K126" s="906">
        <v>1725</v>
      </c>
      <c r="L126" s="992" t="s">
        <v>198</v>
      </c>
      <c r="M126" s="530"/>
      <c r="N126" s="498" t="s">
        <v>227</v>
      </c>
    </row>
    <row r="127" spans="1:15" s="953" customFormat="1" ht="12" customHeight="1">
      <c r="A127" s="957"/>
      <c r="B127" s="449" t="s">
        <v>66</v>
      </c>
      <c r="C127" s="906" t="s">
        <v>198</v>
      </c>
      <c r="D127" s="906">
        <v>776</v>
      </c>
      <c r="E127" s="906" t="s">
        <v>198</v>
      </c>
      <c r="F127" s="906" t="s">
        <v>198</v>
      </c>
      <c r="G127" s="906" t="s">
        <v>198</v>
      </c>
      <c r="H127" s="906">
        <v>24391</v>
      </c>
      <c r="I127" s="906">
        <v>21374</v>
      </c>
      <c r="J127" s="906">
        <v>25483</v>
      </c>
      <c r="K127" s="906">
        <v>27653</v>
      </c>
      <c r="L127" s="992" t="s">
        <v>198</v>
      </c>
      <c r="M127" s="530"/>
      <c r="N127" s="486" t="s">
        <v>66</v>
      </c>
    </row>
    <row r="128" spans="1:15" s="953" customFormat="1" ht="12" customHeight="1">
      <c r="A128" s="957"/>
      <c r="B128" s="449" t="s">
        <v>67</v>
      </c>
      <c r="C128" s="906" t="s">
        <v>198</v>
      </c>
      <c r="D128" s="906">
        <v>31</v>
      </c>
      <c r="E128" s="906" t="s">
        <v>198</v>
      </c>
      <c r="F128" s="906" t="s">
        <v>198</v>
      </c>
      <c r="G128" s="906" t="s">
        <v>198</v>
      </c>
      <c r="H128" s="906">
        <v>1677</v>
      </c>
      <c r="I128" s="906">
        <v>17501</v>
      </c>
      <c r="J128" s="906">
        <v>2321</v>
      </c>
      <c r="K128" s="906" t="s">
        <v>198</v>
      </c>
      <c r="L128" s="992" t="s">
        <v>198</v>
      </c>
      <c r="M128" s="530"/>
      <c r="N128" s="486" t="s">
        <v>67</v>
      </c>
    </row>
    <row r="129" spans="1:14" s="953" customFormat="1" ht="12" customHeight="1">
      <c r="A129" s="957"/>
      <c r="B129" s="449" t="s">
        <v>68</v>
      </c>
      <c r="C129" s="906">
        <v>3901</v>
      </c>
      <c r="D129" s="906">
        <v>181896</v>
      </c>
      <c r="E129" s="906" t="s">
        <v>198</v>
      </c>
      <c r="F129" s="906" t="s">
        <v>198</v>
      </c>
      <c r="G129" s="906" t="s">
        <v>198</v>
      </c>
      <c r="H129" s="906">
        <v>28182</v>
      </c>
      <c r="I129" s="906">
        <v>25197</v>
      </c>
      <c r="J129" s="906">
        <v>1375</v>
      </c>
      <c r="K129" s="906">
        <v>1008</v>
      </c>
      <c r="L129" s="992">
        <v>9915</v>
      </c>
      <c r="M129" s="530"/>
      <c r="N129" s="486" t="s">
        <v>68</v>
      </c>
    </row>
    <row r="130" spans="1:14" s="953" customFormat="1" ht="12" customHeight="1">
      <c r="A130" s="957"/>
      <c r="B130" s="449" t="s">
        <v>69</v>
      </c>
      <c r="C130" s="906" t="s">
        <v>198</v>
      </c>
      <c r="D130" s="906">
        <v>7306</v>
      </c>
      <c r="E130" s="906" t="s">
        <v>198</v>
      </c>
      <c r="F130" s="906">
        <v>19635</v>
      </c>
      <c r="G130" s="906" t="s">
        <v>198</v>
      </c>
      <c r="H130" s="906">
        <v>49317</v>
      </c>
      <c r="I130" s="906">
        <v>8682</v>
      </c>
      <c r="J130" s="906">
        <v>15677</v>
      </c>
      <c r="K130" s="906">
        <v>1557</v>
      </c>
      <c r="L130" s="992" t="s">
        <v>198</v>
      </c>
      <c r="M130" s="530"/>
      <c r="N130" s="486" t="s">
        <v>69</v>
      </c>
    </row>
    <row r="131" spans="1:14" s="953" customFormat="1" ht="12.95" customHeight="1">
      <c r="A131" s="957"/>
      <c r="B131" s="532" t="s">
        <v>139</v>
      </c>
      <c r="C131" s="948">
        <v>51381</v>
      </c>
      <c r="D131" s="948">
        <v>7728</v>
      </c>
      <c r="E131" s="948">
        <v>3879</v>
      </c>
      <c r="F131" s="948">
        <v>66105</v>
      </c>
      <c r="G131" s="948">
        <v>55061</v>
      </c>
      <c r="H131" s="948">
        <v>68695</v>
      </c>
      <c r="I131" s="948">
        <v>124056</v>
      </c>
      <c r="J131" s="948">
        <v>185997</v>
      </c>
      <c r="K131" s="948">
        <v>15618</v>
      </c>
      <c r="L131" s="993" t="s">
        <v>198</v>
      </c>
      <c r="M131" s="530"/>
      <c r="N131" s="960" t="s">
        <v>139</v>
      </c>
    </row>
    <row r="132" spans="1:14" s="953" customFormat="1" ht="12" customHeight="1">
      <c r="A132" s="957"/>
      <c r="B132" s="449" t="s">
        <v>92</v>
      </c>
      <c r="C132" s="906" t="s">
        <v>198</v>
      </c>
      <c r="D132" s="906" t="s">
        <v>198</v>
      </c>
      <c r="E132" s="906" t="s">
        <v>198</v>
      </c>
      <c r="F132" s="906" t="s">
        <v>198</v>
      </c>
      <c r="G132" s="906" t="s">
        <v>198</v>
      </c>
      <c r="H132" s="906">
        <v>2156</v>
      </c>
      <c r="I132" s="906">
        <v>6515</v>
      </c>
      <c r="J132" s="906">
        <v>1783</v>
      </c>
      <c r="K132" s="906" t="s">
        <v>198</v>
      </c>
      <c r="L132" s="992" t="s">
        <v>198</v>
      </c>
      <c r="M132" s="530"/>
      <c r="N132" s="486" t="s">
        <v>92</v>
      </c>
    </row>
    <row r="133" spans="1:14" s="953" customFormat="1" ht="12" customHeight="1">
      <c r="A133" s="957"/>
      <c r="B133" s="449" t="s">
        <v>93</v>
      </c>
      <c r="C133" s="906">
        <v>725</v>
      </c>
      <c r="D133" s="906" t="s">
        <v>198</v>
      </c>
      <c r="E133" s="906" t="s">
        <v>198</v>
      </c>
      <c r="F133" s="906" t="s">
        <v>198</v>
      </c>
      <c r="G133" s="906" t="s">
        <v>198</v>
      </c>
      <c r="H133" s="906">
        <v>1529</v>
      </c>
      <c r="I133" s="906">
        <v>2786</v>
      </c>
      <c r="J133" s="906">
        <v>14089</v>
      </c>
      <c r="K133" s="906">
        <v>498</v>
      </c>
      <c r="L133" s="992" t="s">
        <v>198</v>
      </c>
      <c r="M133" s="530"/>
      <c r="N133" s="486" t="s">
        <v>93</v>
      </c>
    </row>
    <row r="134" spans="1:14" s="953" customFormat="1" ht="12" customHeight="1">
      <c r="A134" s="957"/>
      <c r="B134" s="449" t="s">
        <v>94</v>
      </c>
      <c r="C134" s="906" t="s">
        <v>198</v>
      </c>
      <c r="D134" s="906" t="s">
        <v>198</v>
      </c>
      <c r="E134" s="906" t="s">
        <v>198</v>
      </c>
      <c r="F134" s="906">
        <v>44996</v>
      </c>
      <c r="G134" s="906" t="s">
        <v>198</v>
      </c>
      <c r="H134" s="906" t="s">
        <v>198</v>
      </c>
      <c r="I134" s="906">
        <v>4295</v>
      </c>
      <c r="J134" s="906">
        <v>5801</v>
      </c>
      <c r="K134" s="906">
        <v>259</v>
      </c>
      <c r="L134" s="992" t="s">
        <v>198</v>
      </c>
      <c r="M134" s="530"/>
      <c r="N134" s="486" t="s">
        <v>94</v>
      </c>
    </row>
    <row r="135" spans="1:14" s="953" customFormat="1" ht="12" customHeight="1">
      <c r="A135" s="957"/>
      <c r="B135" s="449" t="s">
        <v>228</v>
      </c>
      <c r="C135" s="906">
        <v>35775</v>
      </c>
      <c r="D135" s="906">
        <v>7462</v>
      </c>
      <c r="E135" s="906">
        <v>3879</v>
      </c>
      <c r="F135" s="906">
        <v>1917</v>
      </c>
      <c r="G135" s="906">
        <v>55061</v>
      </c>
      <c r="H135" s="906">
        <v>48017</v>
      </c>
      <c r="I135" s="906">
        <v>60966</v>
      </c>
      <c r="J135" s="906">
        <v>153439</v>
      </c>
      <c r="K135" s="906">
        <v>12682</v>
      </c>
      <c r="L135" s="992" t="s">
        <v>198</v>
      </c>
      <c r="M135" s="530"/>
      <c r="N135" s="486" t="s">
        <v>228</v>
      </c>
    </row>
    <row r="136" spans="1:14" s="953" customFormat="1" ht="12" customHeight="1">
      <c r="A136" s="957"/>
      <c r="B136" s="449" t="s">
        <v>95</v>
      </c>
      <c r="C136" s="906">
        <v>14682</v>
      </c>
      <c r="D136" s="906">
        <v>230</v>
      </c>
      <c r="E136" s="906" t="s">
        <v>198</v>
      </c>
      <c r="F136" s="906">
        <v>19192</v>
      </c>
      <c r="G136" s="906" t="s">
        <v>198</v>
      </c>
      <c r="H136" s="906">
        <v>2968</v>
      </c>
      <c r="I136" s="906">
        <v>8024</v>
      </c>
      <c r="J136" s="906">
        <v>6270</v>
      </c>
      <c r="K136" s="906">
        <v>2011</v>
      </c>
      <c r="L136" s="992" t="s">
        <v>198</v>
      </c>
      <c r="M136" s="530"/>
      <c r="N136" s="486" t="s">
        <v>95</v>
      </c>
    </row>
    <row r="137" spans="1:14" s="953" customFormat="1" ht="12" customHeight="1">
      <c r="A137" s="957"/>
      <c r="B137" s="449" t="s">
        <v>96</v>
      </c>
      <c r="C137" s="906">
        <v>199</v>
      </c>
      <c r="D137" s="906">
        <v>36</v>
      </c>
      <c r="E137" s="906" t="s">
        <v>198</v>
      </c>
      <c r="F137" s="906" t="s">
        <v>198</v>
      </c>
      <c r="G137" s="906" t="s">
        <v>198</v>
      </c>
      <c r="H137" s="906">
        <v>14025</v>
      </c>
      <c r="I137" s="906">
        <v>41470</v>
      </c>
      <c r="J137" s="906">
        <v>4615</v>
      </c>
      <c r="K137" s="906">
        <v>168</v>
      </c>
      <c r="L137" s="992" t="s">
        <v>198</v>
      </c>
      <c r="M137" s="530"/>
      <c r="N137" s="486" t="s">
        <v>96</v>
      </c>
    </row>
    <row r="138" spans="1:14" s="953" customFormat="1" ht="11.1" customHeight="1">
      <c r="A138" s="957"/>
      <c r="B138" s="532" t="s">
        <v>140</v>
      </c>
      <c r="C138" s="948">
        <v>1596742</v>
      </c>
      <c r="D138" s="948">
        <v>28254</v>
      </c>
      <c r="E138" s="948">
        <v>4011</v>
      </c>
      <c r="F138" s="948">
        <v>135839</v>
      </c>
      <c r="G138" s="948" t="s">
        <v>198</v>
      </c>
      <c r="H138" s="948">
        <v>179046</v>
      </c>
      <c r="I138" s="948">
        <v>379318</v>
      </c>
      <c r="J138" s="948">
        <v>210221</v>
      </c>
      <c r="K138" s="948">
        <v>27148</v>
      </c>
      <c r="L138" s="993" t="s">
        <v>198</v>
      </c>
      <c r="M138" s="530"/>
      <c r="N138" s="960" t="s">
        <v>140</v>
      </c>
    </row>
    <row r="139" spans="1:14" s="953" customFormat="1" ht="12" customHeight="1">
      <c r="A139" s="957"/>
      <c r="B139" s="449" t="s">
        <v>89</v>
      </c>
      <c r="C139" s="906">
        <v>2034</v>
      </c>
      <c r="D139" s="906">
        <v>182</v>
      </c>
      <c r="E139" s="906" t="s">
        <v>198</v>
      </c>
      <c r="F139" s="906">
        <v>17787</v>
      </c>
      <c r="G139" s="906" t="s">
        <v>198</v>
      </c>
      <c r="H139" s="906" t="s">
        <v>198</v>
      </c>
      <c r="I139" s="906">
        <v>9588</v>
      </c>
      <c r="J139" s="906">
        <v>23837</v>
      </c>
      <c r="K139" s="906">
        <v>386</v>
      </c>
      <c r="L139" s="992" t="s">
        <v>198</v>
      </c>
      <c r="M139" s="530"/>
      <c r="N139" s="486" t="s">
        <v>89</v>
      </c>
    </row>
    <row r="140" spans="1:14" s="953" customFormat="1" ht="12" customHeight="1">
      <c r="A140" s="957"/>
      <c r="B140" s="449" t="s">
        <v>229</v>
      </c>
      <c r="C140" s="906">
        <v>1569220</v>
      </c>
      <c r="D140" s="906">
        <v>16456</v>
      </c>
      <c r="E140" s="906" t="s">
        <v>198</v>
      </c>
      <c r="F140" s="906" t="s">
        <v>198</v>
      </c>
      <c r="G140" s="906" t="s">
        <v>198</v>
      </c>
      <c r="H140" s="906">
        <v>84890</v>
      </c>
      <c r="I140" s="906">
        <v>216244</v>
      </c>
      <c r="J140" s="906">
        <v>125136</v>
      </c>
      <c r="K140" s="906">
        <v>19530</v>
      </c>
      <c r="L140" s="992" t="s">
        <v>198</v>
      </c>
      <c r="M140" s="530"/>
      <c r="N140" s="486" t="s">
        <v>229</v>
      </c>
    </row>
    <row r="141" spans="1:14" s="953" customFormat="1" ht="12" customHeight="1">
      <c r="A141" s="957"/>
      <c r="B141" s="449" t="s">
        <v>230</v>
      </c>
      <c r="C141" s="906">
        <v>21153</v>
      </c>
      <c r="D141" s="906">
        <v>11292</v>
      </c>
      <c r="E141" s="906" t="s">
        <v>198</v>
      </c>
      <c r="F141" s="906">
        <v>7668</v>
      </c>
      <c r="G141" s="906" t="s">
        <v>198</v>
      </c>
      <c r="H141" s="906">
        <v>85779</v>
      </c>
      <c r="I141" s="906">
        <v>142538</v>
      </c>
      <c r="J141" s="906">
        <v>17993</v>
      </c>
      <c r="K141" s="906">
        <v>1838</v>
      </c>
      <c r="L141" s="992" t="s">
        <v>198</v>
      </c>
      <c r="M141" s="530"/>
      <c r="N141" s="486" t="s">
        <v>230</v>
      </c>
    </row>
    <row r="142" spans="1:14" s="953" customFormat="1" ht="12" customHeight="1">
      <c r="A142" s="957"/>
      <c r="B142" s="449" t="s">
        <v>90</v>
      </c>
      <c r="C142" s="906">
        <v>905</v>
      </c>
      <c r="D142" s="906">
        <v>32</v>
      </c>
      <c r="E142" s="906">
        <v>4011</v>
      </c>
      <c r="F142" s="906">
        <v>110384</v>
      </c>
      <c r="G142" s="906" t="s">
        <v>198</v>
      </c>
      <c r="H142" s="906">
        <v>7517</v>
      </c>
      <c r="I142" s="906">
        <v>10237</v>
      </c>
      <c r="J142" s="906">
        <v>8013</v>
      </c>
      <c r="K142" s="906">
        <v>642</v>
      </c>
      <c r="L142" s="992" t="s">
        <v>198</v>
      </c>
      <c r="M142" s="530"/>
      <c r="N142" s="486" t="s">
        <v>90</v>
      </c>
    </row>
    <row r="143" spans="1:14" s="953" customFormat="1" ht="12" customHeight="1">
      <c r="A143" s="957"/>
      <c r="B143" s="449" t="s">
        <v>91</v>
      </c>
      <c r="C143" s="906">
        <v>3430</v>
      </c>
      <c r="D143" s="906">
        <v>292</v>
      </c>
      <c r="E143" s="906" t="s">
        <v>198</v>
      </c>
      <c r="F143" s="906" t="s">
        <v>198</v>
      </c>
      <c r="G143" s="906" t="s">
        <v>198</v>
      </c>
      <c r="H143" s="906">
        <v>860</v>
      </c>
      <c r="I143" s="906">
        <v>711</v>
      </c>
      <c r="J143" s="906">
        <v>35242</v>
      </c>
      <c r="K143" s="906">
        <v>4752</v>
      </c>
      <c r="L143" s="992" t="s">
        <v>198</v>
      </c>
      <c r="M143" s="530"/>
      <c r="N143" s="486" t="s">
        <v>91</v>
      </c>
    </row>
    <row r="144" spans="1:14" s="953" customFormat="1" ht="12.95" customHeight="1">
      <c r="A144" s="957"/>
      <c r="B144" s="532" t="s">
        <v>141</v>
      </c>
      <c r="C144" s="948">
        <v>101533</v>
      </c>
      <c r="D144" s="948">
        <v>188992</v>
      </c>
      <c r="E144" s="948">
        <v>67423</v>
      </c>
      <c r="F144" s="948">
        <v>433771</v>
      </c>
      <c r="G144" s="948" t="s">
        <v>198</v>
      </c>
      <c r="H144" s="948">
        <v>2597343</v>
      </c>
      <c r="I144" s="948">
        <v>121188</v>
      </c>
      <c r="J144" s="948">
        <v>255890</v>
      </c>
      <c r="K144" s="948">
        <v>58496</v>
      </c>
      <c r="L144" s="993">
        <v>253</v>
      </c>
      <c r="M144" s="530"/>
      <c r="N144" s="960" t="s">
        <v>141</v>
      </c>
    </row>
    <row r="145" spans="1:14" s="953" customFormat="1" ht="12" customHeight="1">
      <c r="A145" s="957"/>
      <c r="B145" s="449" t="s">
        <v>59</v>
      </c>
      <c r="C145" s="906">
        <v>1090</v>
      </c>
      <c r="D145" s="906">
        <v>1041</v>
      </c>
      <c r="E145" s="906" t="s">
        <v>198</v>
      </c>
      <c r="F145" s="906">
        <v>429431</v>
      </c>
      <c r="G145" s="906" t="s">
        <v>198</v>
      </c>
      <c r="H145" s="906">
        <v>362268</v>
      </c>
      <c r="I145" s="906">
        <v>16018</v>
      </c>
      <c r="J145" s="906">
        <v>54880</v>
      </c>
      <c r="K145" s="906">
        <v>1195</v>
      </c>
      <c r="L145" s="992" t="s">
        <v>198</v>
      </c>
      <c r="M145" s="530"/>
      <c r="N145" s="486" t="s">
        <v>59</v>
      </c>
    </row>
    <row r="146" spans="1:14" s="953" customFormat="1" ht="12" customHeight="1">
      <c r="A146" s="957"/>
      <c r="B146" s="449" t="s">
        <v>60</v>
      </c>
      <c r="C146" s="906">
        <v>2132</v>
      </c>
      <c r="D146" s="906" t="s">
        <v>198</v>
      </c>
      <c r="E146" s="906" t="s">
        <v>198</v>
      </c>
      <c r="F146" s="906" t="s">
        <v>198</v>
      </c>
      <c r="G146" s="906" t="s">
        <v>198</v>
      </c>
      <c r="H146" s="906">
        <v>3216</v>
      </c>
      <c r="I146" s="906">
        <v>1084</v>
      </c>
      <c r="J146" s="906">
        <v>3131</v>
      </c>
      <c r="K146" s="906">
        <v>1179</v>
      </c>
      <c r="L146" s="992" t="s">
        <v>198</v>
      </c>
      <c r="M146" s="530"/>
      <c r="N146" s="486" t="s">
        <v>60</v>
      </c>
    </row>
    <row r="147" spans="1:14" s="953" customFormat="1" ht="12" customHeight="1">
      <c r="A147" s="957"/>
      <c r="B147" s="449" t="s">
        <v>61</v>
      </c>
      <c r="C147" s="906" t="s">
        <v>198</v>
      </c>
      <c r="D147" s="906">
        <v>10330</v>
      </c>
      <c r="E147" s="906" t="s">
        <v>198</v>
      </c>
      <c r="F147" s="906" t="s">
        <v>198</v>
      </c>
      <c r="G147" s="906" t="s">
        <v>198</v>
      </c>
      <c r="H147" s="906">
        <v>4889</v>
      </c>
      <c r="I147" s="906">
        <v>5156</v>
      </c>
      <c r="J147" s="906">
        <v>4386</v>
      </c>
      <c r="K147" s="906">
        <v>930</v>
      </c>
      <c r="L147" s="992" t="s">
        <v>198</v>
      </c>
      <c r="M147" s="530"/>
      <c r="N147" s="486" t="s">
        <v>61</v>
      </c>
    </row>
    <row r="148" spans="1:14" s="953" customFormat="1" ht="12" customHeight="1">
      <c r="A148" s="957"/>
      <c r="B148" s="449" t="s">
        <v>231</v>
      </c>
      <c r="C148" s="906">
        <v>98311</v>
      </c>
      <c r="D148" s="906">
        <v>177506</v>
      </c>
      <c r="E148" s="906">
        <v>67423</v>
      </c>
      <c r="F148" s="906">
        <v>4340</v>
      </c>
      <c r="G148" s="906" t="s">
        <v>198</v>
      </c>
      <c r="H148" s="906">
        <v>2224826</v>
      </c>
      <c r="I148" s="906">
        <v>88628</v>
      </c>
      <c r="J148" s="906">
        <v>184764</v>
      </c>
      <c r="K148" s="906">
        <v>40282</v>
      </c>
      <c r="L148" s="992">
        <v>253</v>
      </c>
      <c r="M148" s="530"/>
      <c r="N148" s="486" t="s">
        <v>231</v>
      </c>
    </row>
    <row r="149" spans="1:14" s="953" customFormat="1" ht="12" customHeight="1">
      <c r="A149" s="957"/>
      <c r="B149" s="471" t="s">
        <v>62</v>
      </c>
      <c r="C149" s="906" t="s">
        <v>198</v>
      </c>
      <c r="D149" s="906" t="s">
        <v>198</v>
      </c>
      <c r="E149" s="906" t="s">
        <v>198</v>
      </c>
      <c r="F149" s="906" t="s">
        <v>198</v>
      </c>
      <c r="G149" s="906" t="s">
        <v>198</v>
      </c>
      <c r="H149" s="906">
        <v>394</v>
      </c>
      <c r="I149" s="906">
        <v>831</v>
      </c>
      <c r="J149" s="906">
        <v>2828</v>
      </c>
      <c r="K149" s="906">
        <v>375</v>
      </c>
      <c r="L149" s="992" t="s">
        <v>198</v>
      </c>
      <c r="M149" s="530"/>
      <c r="N149" s="498" t="s">
        <v>62</v>
      </c>
    </row>
    <row r="150" spans="1:14" s="953" customFormat="1" ht="12" customHeight="1">
      <c r="A150" s="957"/>
      <c r="B150" s="449" t="s">
        <v>63</v>
      </c>
      <c r="C150" s="906" t="s">
        <v>198</v>
      </c>
      <c r="D150" s="906" t="s">
        <v>198</v>
      </c>
      <c r="E150" s="906" t="s">
        <v>198</v>
      </c>
      <c r="F150" s="906" t="s">
        <v>198</v>
      </c>
      <c r="G150" s="906" t="s">
        <v>198</v>
      </c>
      <c r="H150" s="906" t="s">
        <v>198</v>
      </c>
      <c r="I150" s="906">
        <v>7898</v>
      </c>
      <c r="J150" s="906">
        <v>5896</v>
      </c>
      <c r="K150" s="906">
        <v>582</v>
      </c>
      <c r="L150" s="992" t="s">
        <v>198</v>
      </c>
      <c r="M150" s="530"/>
      <c r="N150" s="486" t="s">
        <v>63</v>
      </c>
    </row>
    <row r="151" spans="1:14" s="953" customFormat="1" ht="12" customHeight="1">
      <c r="A151" s="957"/>
      <c r="B151" s="449" t="s">
        <v>64</v>
      </c>
      <c r="C151" s="906" t="s">
        <v>198</v>
      </c>
      <c r="D151" s="906">
        <v>115</v>
      </c>
      <c r="E151" s="906" t="s">
        <v>198</v>
      </c>
      <c r="F151" s="906" t="s">
        <v>198</v>
      </c>
      <c r="G151" s="906" t="s">
        <v>198</v>
      </c>
      <c r="H151" s="906">
        <v>1750</v>
      </c>
      <c r="I151" s="906">
        <v>1573</v>
      </c>
      <c r="J151" s="906">
        <v>5</v>
      </c>
      <c r="K151" s="906">
        <v>13953</v>
      </c>
      <c r="L151" s="992" t="s">
        <v>198</v>
      </c>
      <c r="M151" s="530"/>
      <c r="N151" s="486" t="s">
        <v>64</v>
      </c>
    </row>
    <row r="152" spans="1:14" s="953" customFormat="1" ht="21.95" customHeight="1">
      <c r="A152" s="957"/>
      <c r="B152" s="524" t="s">
        <v>984</v>
      </c>
      <c r="C152" s="948">
        <v>1427598</v>
      </c>
      <c r="D152" s="948">
        <v>12494453</v>
      </c>
      <c r="E152" s="948">
        <v>12255</v>
      </c>
      <c r="F152" s="948">
        <v>962278</v>
      </c>
      <c r="G152" s="948">
        <v>107959</v>
      </c>
      <c r="H152" s="948">
        <v>1257475</v>
      </c>
      <c r="I152" s="948">
        <v>525487</v>
      </c>
      <c r="J152" s="948">
        <v>4607928</v>
      </c>
      <c r="K152" s="948">
        <v>207152</v>
      </c>
      <c r="L152" s="993">
        <v>7189</v>
      </c>
      <c r="M152" s="530"/>
      <c r="N152" s="961" t="s">
        <v>1002</v>
      </c>
    </row>
    <row r="153" spans="1:14" s="953" customFormat="1" ht="12.95" customHeight="1">
      <c r="A153" s="957"/>
      <c r="B153" s="532" t="s">
        <v>142</v>
      </c>
      <c r="C153" s="948">
        <v>453</v>
      </c>
      <c r="D153" s="948">
        <v>12293346</v>
      </c>
      <c r="E153" s="948" t="s">
        <v>198</v>
      </c>
      <c r="F153" s="948">
        <v>188766</v>
      </c>
      <c r="G153" s="948">
        <v>647</v>
      </c>
      <c r="H153" s="948">
        <v>198370</v>
      </c>
      <c r="I153" s="948">
        <v>35916</v>
      </c>
      <c r="J153" s="948">
        <v>73092</v>
      </c>
      <c r="K153" s="948">
        <v>22367</v>
      </c>
      <c r="L153" s="993" t="s">
        <v>198</v>
      </c>
      <c r="M153" s="530"/>
      <c r="N153" s="960" t="s">
        <v>142</v>
      </c>
    </row>
    <row r="154" spans="1:14" s="953" customFormat="1" ht="12" customHeight="1">
      <c r="A154" s="957"/>
      <c r="B154" s="449" t="s">
        <v>70</v>
      </c>
      <c r="C154" s="906">
        <v>453</v>
      </c>
      <c r="D154" s="906">
        <v>12289977</v>
      </c>
      <c r="E154" s="906" t="s">
        <v>198</v>
      </c>
      <c r="F154" s="906">
        <v>164396</v>
      </c>
      <c r="G154" s="906">
        <v>647</v>
      </c>
      <c r="H154" s="906">
        <v>32270</v>
      </c>
      <c r="I154" s="906">
        <v>21313</v>
      </c>
      <c r="J154" s="906">
        <v>32766</v>
      </c>
      <c r="K154" s="906">
        <v>3149</v>
      </c>
      <c r="L154" s="992" t="s">
        <v>198</v>
      </c>
      <c r="M154" s="530"/>
      <c r="N154" s="486" t="s">
        <v>70</v>
      </c>
    </row>
    <row r="155" spans="1:14" s="953" customFormat="1" ht="12" customHeight="1">
      <c r="A155" s="957"/>
      <c r="B155" s="449" t="s">
        <v>71</v>
      </c>
      <c r="C155" s="906" t="s">
        <v>198</v>
      </c>
      <c r="D155" s="906">
        <v>3118</v>
      </c>
      <c r="E155" s="906" t="s">
        <v>198</v>
      </c>
      <c r="F155" s="906">
        <v>24370</v>
      </c>
      <c r="G155" s="906" t="s">
        <v>198</v>
      </c>
      <c r="H155" s="906">
        <v>2651</v>
      </c>
      <c r="I155" s="906">
        <v>3120</v>
      </c>
      <c r="J155" s="906">
        <v>16325</v>
      </c>
      <c r="K155" s="906">
        <v>2880</v>
      </c>
      <c r="L155" s="992" t="s">
        <v>198</v>
      </c>
      <c r="M155" s="530"/>
      <c r="N155" s="486" t="s">
        <v>71</v>
      </c>
    </row>
    <row r="156" spans="1:14" s="953" customFormat="1" ht="12" customHeight="1">
      <c r="A156" s="957"/>
      <c r="B156" s="449" t="s">
        <v>72</v>
      </c>
      <c r="C156" s="906" t="s">
        <v>198</v>
      </c>
      <c r="D156" s="906" t="s">
        <v>198</v>
      </c>
      <c r="E156" s="906" t="s">
        <v>198</v>
      </c>
      <c r="F156" s="906" t="s">
        <v>198</v>
      </c>
      <c r="G156" s="906" t="s">
        <v>198</v>
      </c>
      <c r="H156" s="906">
        <v>148955</v>
      </c>
      <c r="I156" s="906">
        <v>1710</v>
      </c>
      <c r="J156" s="906">
        <v>13065</v>
      </c>
      <c r="K156" s="906">
        <v>9739</v>
      </c>
      <c r="L156" s="992" t="s">
        <v>198</v>
      </c>
      <c r="M156" s="530"/>
      <c r="N156" s="486" t="s">
        <v>72</v>
      </c>
    </row>
    <row r="157" spans="1:14" s="953" customFormat="1" ht="12" customHeight="1">
      <c r="A157" s="957"/>
      <c r="B157" s="449" t="s">
        <v>73</v>
      </c>
      <c r="C157" s="906" t="s">
        <v>198</v>
      </c>
      <c r="D157" s="906">
        <v>251</v>
      </c>
      <c r="E157" s="906" t="s">
        <v>198</v>
      </c>
      <c r="F157" s="906" t="s">
        <v>198</v>
      </c>
      <c r="G157" s="906" t="s">
        <v>198</v>
      </c>
      <c r="H157" s="906">
        <v>14494</v>
      </c>
      <c r="I157" s="906">
        <v>9773</v>
      </c>
      <c r="J157" s="906">
        <v>10936</v>
      </c>
      <c r="K157" s="906">
        <v>6599</v>
      </c>
      <c r="L157" s="992" t="s">
        <v>198</v>
      </c>
      <c r="M157" s="530"/>
      <c r="N157" s="486" t="s">
        <v>73</v>
      </c>
    </row>
    <row r="158" spans="1:14" s="953" customFormat="1" ht="12.95" customHeight="1">
      <c r="A158" s="957"/>
      <c r="B158" s="532" t="s">
        <v>143</v>
      </c>
      <c r="C158" s="948">
        <v>22234</v>
      </c>
      <c r="D158" s="948">
        <v>2609</v>
      </c>
      <c r="E158" s="948">
        <v>520</v>
      </c>
      <c r="F158" s="948">
        <v>63000</v>
      </c>
      <c r="G158" s="948">
        <v>2924</v>
      </c>
      <c r="H158" s="948">
        <v>94261</v>
      </c>
      <c r="I158" s="948">
        <v>51718</v>
      </c>
      <c r="J158" s="948">
        <v>50393</v>
      </c>
      <c r="K158" s="948">
        <v>30324</v>
      </c>
      <c r="L158" s="993">
        <v>3304</v>
      </c>
      <c r="M158" s="530"/>
      <c r="N158" s="960" t="s">
        <v>143</v>
      </c>
    </row>
    <row r="159" spans="1:14" s="963" customFormat="1" ht="12" customHeight="1">
      <c r="A159" s="968"/>
      <c r="B159" s="538" t="s">
        <v>144</v>
      </c>
      <c r="C159" s="967">
        <v>22234</v>
      </c>
      <c r="D159" s="967">
        <v>1434</v>
      </c>
      <c r="E159" s="967">
        <v>520</v>
      </c>
      <c r="F159" s="967" t="s">
        <v>198</v>
      </c>
      <c r="G159" s="967">
        <v>2924</v>
      </c>
      <c r="H159" s="967">
        <v>52479</v>
      </c>
      <c r="I159" s="967">
        <v>27950</v>
      </c>
      <c r="J159" s="967">
        <v>6722</v>
      </c>
      <c r="K159" s="967">
        <v>14752</v>
      </c>
      <c r="L159" s="996">
        <v>3304</v>
      </c>
      <c r="M159" s="965"/>
      <c r="N159" s="964" t="s">
        <v>144</v>
      </c>
    </row>
    <row r="160" spans="1:14" s="953" customFormat="1" ht="12" customHeight="1">
      <c r="A160" s="957"/>
      <c r="B160" s="457" t="s">
        <v>145</v>
      </c>
      <c r="C160" s="906">
        <v>22234</v>
      </c>
      <c r="D160" s="906">
        <v>1434</v>
      </c>
      <c r="E160" s="906">
        <v>520</v>
      </c>
      <c r="F160" s="906" t="s">
        <v>198</v>
      </c>
      <c r="G160" s="906">
        <v>2924</v>
      </c>
      <c r="H160" s="906">
        <v>52479</v>
      </c>
      <c r="I160" s="906">
        <v>20052</v>
      </c>
      <c r="J160" s="906">
        <v>6722</v>
      </c>
      <c r="K160" s="906">
        <v>14752</v>
      </c>
      <c r="L160" s="992">
        <v>3304</v>
      </c>
      <c r="M160" s="530"/>
      <c r="N160" s="491" t="s">
        <v>145</v>
      </c>
    </row>
    <row r="161" spans="1:15" s="953" customFormat="1" ht="12" customHeight="1">
      <c r="A161" s="957"/>
      <c r="B161" s="457" t="s">
        <v>146</v>
      </c>
      <c r="C161" s="906" t="s">
        <v>198</v>
      </c>
      <c r="D161" s="906" t="s">
        <v>198</v>
      </c>
      <c r="E161" s="906" t="s">
        <v>198</v>
      </c>
      <c r="F161" s="906" t="s">
        <v>198</v>
      </c>
      <c r="G161" s="906" t="s">
        <v>198</v>
      </c>
      <c r="H161" s="906" t="s">
        <v>198</v>
      </c>
      <c r="I161" s="906">
        <v>7898</v>
      </c>
      <c r="J161" s="906" t="s">
        <v>198</v>
      </c>
      <c r="K161" s="906" t="s">
        <v>198</v>
      </c>
      <c r="L161" s="992" t="s">
        <v>198</v>
      </c>
      <c r="M161" s="530"/>
      <c r="N161" s="491" t="s">
        <v>146</v>
      </c>
    </row>
    <row r="162" spans="1:15" s="953" customFormat="1" ht="12" customHeight="1">
      <c r="A162" s="957"/>
      <c r="B162" s="449" t="s">
        <v>53</v>
      </c>
      <c r="C162" s="906" t="s">
        <v>198</v>
      </c>
      <c r="D162" s="906" t="s">
        <v>198</v>
      </c>
      <c r="E162" s="906" t="s">
        <v>198</v>
      </c>
      <c r="F162" s="906" t="s">
        <v>198</v>
      </c>
      <c r="G162" s="906" t="s">
        <v>198</v>
      </c>
      <c r="H162" s="906">
        <v>17179</v>
      </c>
      <c r="I162" s="906">
        <v>7959</v>
      </c>
      <c r="J162" s="906">
        <v>4739</v>
      </c>
      <c r="K162" s="906">
        <v>5815</v>
      </c>
      <c r="L162" s="992" t="s">
        <v>198</v>
      </c>
      <c r="M162" s="530"/>
      <c r="N162" s="486" t="s">
        <v>53</v>
      </c>
    </row>
    <row r="163" spans="1:15" s="953" customFormat="1" ht="12" customHeight="1">
      <c r="A163" s="957"/>
      <c r="B163" s="449" t="s">
        <v>54</v>
      </c>
      <c r="C163" s="906" t="s">
        <v>198</v>
      </c>
      <c r="D163" s="906" t="s">
        <v>198</v>
      </c>
      <c r="E163" s="906" t="s">
        <v>198</v>
      </c>
      <c r="F163" s="906" t="s">
        <v>198</v>
      </c>
      <c r="G163" s="906" t="s">
        <v>198</v>
      </c>
      <c r="H163" s="906">
        <v>9541</v>
      </c>
      <c r="I163" s="906">
        <v>796</v>
      </c>
      <c r="J163" s="906">
        <v>160</v>
      </c>
      <c r="K163" s="906">
        <v>1191</v>
      </c>
      <c r="L163" s="992" t="s">
        <v>198</v>
      </c>
      <c r="M163" s="530"/>
      <c r="N163" s="486" t="s">
        <v>54</v>
      </c>
    </row>
    <row r="164" spans="1:15" s="953" customFormat="1" ht="12" customHeight="1">
      <c r="A164" s="957"/>
      <c r="B164" s="449" t="s">
        <v>55</v>
      </c>
      <c r="C164" s="906" t="s">
        <v>198</v>
      </c>
      <c r="D164" s="906" t="s">
        <v>198</v>
      </c>
      <c r="E164" s="906" t="s">
        <v>198</v>
      </c>
      <c r="F164" s="906" t="s">
        <v>198</v>
      </c>
      <c r="G164" s="906" t="s">
        <v>198</v>
      </c>
      <c r="H164" s="906">
        <v>1554</v>
      </c>
      <c r="I164" s="906">
        <v>3300</v>
      </c>
      <c r="J164" s="906">
        <v>3665</v>
      </c>
      <c r="K164" s="906">
        <v>2112</v>
      </c>
      <c r="L164" s="992" t="s">
        <v>198</v>
      </c>
      <c r="M164" s="530"/>
      <c r="N164" s="486" t="s">
        <v>55</v>
      </c>
    </row>
    <row r="165" spans="1:15" s="953" customFormat="1" ht="12" customHeight="1">
      <c r="A165" s="957"/>
      <c r="B165" s="449" t="s">
        <v>56</v>
      </c>
      <c r="C165" s="906" t="s">
        <v>198</v>
      </c>
      <c r="D165" s="906" t="s">
        <v>198</v>
      </c>
      <c r="E165" s="906" t="s">
        <v>198</v>
      </c>
      <c r="F165" s="906" t="s">
        <v>198</v>
      </c>
      <c r="G165" s="906" t="s">
        <v>198</v>
      </c>
      <c r="H165" s="906">
        <v>3265</v>
      </c>
      <c r="I165" s="906">
        <v>2248</v>
      </c>
      <c r="J165" s="906">
        <v>3329</v>
      </c>
      <c r="K165" s="906">
        <v>5225</v>
      </c>
      <c r="L165" s="992" t="s">
        <v>198</v>
      </c>
      <c r="M165" s="530"/>
      <c r="N165" s="486" t="s">
        <v>56</v>
      </c>
    </row>
    <row r="166" spans="1:15" s="953" customFormat="1" ht="12" customHeight="1">
      <c r="A166" s="957"/>
      <c r="B166" s="449" t="s">
        <v>57</v>
      </c>
      <c r="C166" s="906" t="s">
        <v>198</v>
      </c>
      <c r="D166" s="906">
        <v>1130</v>
      </c>
      <c r="E166" s="906" t="s">
        <v>198</v>
      </c>
      <c r="F166" s="906" t="s">
        <v>198</v>
      </c>
      <c r="G166" s="906" t="s">
        <v>198</v>
      </c>
      <c r="H166" s="906">
        <v>10180</v>
      </c>
      <c r="I166" s="906">
        <v>1236</v>
      </c>
      <c r="J166" s="906">
        <v>2461</v>
      </c>
      <c r="K166" s="906">
        <v>244</v>
      </c>
      <c r="L166" s="992" t="s">
        <v>198</v>
      </c>
      <c r="M166" s="530"/>
      <c r="N166" s="486" t="s">
        <v>57</v>
      </c>
    </row>
    <row r="167" spans="1:15" s="953" customFormat="1" ht="12" customHeight="1">
      <c r="A167" s="957"/>
      <c r="B167" s="449" t="s">
        <v>58</v>
      </c>
      <c r="C167" s="906" t="s">
        <v>198</v>
      </c>
      <c r="D167" s="906">
        <v>45</v>
      </c>
      <c r="E167" s="906" t="s">
        <v>198</v>
      </c>
      <c r="F167" s="906" t="s">
        <v>198</v>
      </c>
      <c r="G167" s="906" t="s">
        <v>198</v>
      </c>
      <c r="H167" s="906">
        <v>63</v>
      </c>
      <c r="I167" s="906">
        <v>727</v>
      </c>
      <c r="J167" s="906">
        <v>597</v>
      </c>
      <c r="K167" s="906">
        <v>128</v>
      </c>
      <c r="L167" s="992" t="s">
        <v>198</v>
      </c>
      <c r="M167" s="530"/>
      <c r="N167" s="486" t="s">
        <v>58</v>
      </c>
    </row>
    <row r="168" spans="1:15" s="953" customFormat="1" ht="12" customHeight="1">
      <c r="A168" s="957"/>
      <c r="B168" s="449" t="s">
        <v>123</v>
      </c>
      <c r="C168" s="906" t="s">
        <v>198</v>
      </c>
      <c r="D168" s="906" t="s">
        <v>198</v>
      </c>
      <c r="E168" s="906" t="s">
        <v>198</v>
      </c>
      <c r="F168" s="906">
        <v>63000</v>
      </c>
      <c r="G168" s="906" t="s">
        <v>198</v>
      </c>
      <c r="H168" s="906" t="s">
        <v>198</v>
      </c>
      <c r="I168" s="906">
        <v>7502</v>
      </c>
      <c r="J168" s="906">
        <v>28720</v>
      </c>
      <c r="K168" s="906">
        <v>857</v>
      </c>
      <c r="L168" s="992" t="s">
        <v>198</v>
      </c>
      <c r="M168" s="530"/>
      <c r="N168" s="486" t="s">
        <v>123</v>
      </c>
    </row>
    <row r="169" spans="1:15" s="444" customFormat="1" ht="5.0999999999999996" customHeight="1">
      <c r="A169" s="914"/>
      <c r="C169" s="906"/>
      <c r="D169" s="906"/>
      <c r="E169" s="906"/>
      <c r="F169" s="906"/>
      <c r="G169" s="906"/>
      <c r="H169" s="906"/>
      <c r="I169" s="906"/>
      <c r="J169" s="906"/>
      <c r="K169" s="906"/>
      <c r="L169" s="998"/>
      <c r="M169" s="518"/>
      <c r="N169" s="518"/>
      <c r="O169" s="995"/>
    </row>
    <row r="170" spans="1:15" s="586" customFormat="1" ht="11.1" customHeight="1">
      <c r="A170" s="949"/>
      <c r="B170" s="910" t="s">
        <v>958</v>
      </c>
      <c r="C170" s="906"/>
      <c r="D170" s="906"/>
      <c r="E170" s="906"/>
      <c r="F170" s="906"/>
      <c r="G170" s="906"/>
      <c r="H170" s="906"/>
      <c r="I170" s="906"/>
      <c r="J170" s="906"/>
      <c r="K170" s="906"/>
      <c r="L170" s="998"/>
      <c r="O170" s="990"/>
    </row>
    <row r="171" spans="1:15" s="743" customFormat="1" ht="11.1" customHeight="1">
      <c r="A171" s="911"/>
      <c r="B171" s="910" t="s">
        <v>961</v>
      </c>
      <c r="C171" s="906"/>
      <c r="D171" s="906"/>
      <c r="E171" s="906"/>
      <c r="F171" s="906"/>
      <c r="G171" s="906"/>
      <c r="H171" s="906"/>
      <c r="I171" s="906"/>
      <c r="J171" s="906"/>
      <c r="K171" s="906"/>
      <c r="L171" s="998"/>
      <c r="M171" s="586"/>
      <c r="N171" s="586"/>
      <c r="O171" s="997"/>
    </row>
    <row r="172" spans="1:15" s="953" customFormat="1" ht="15.95" customHeight="1">
      <c r="A172" s="957"/>
      <c r="B172" s="532" t="s">
        <v>147</v>
      </c>
      <c r="C172" s="948" t="s">
        <v>198</v>
      </c>
      <c r="D172" s="948">
        <v>4160</v>
      </c>
      <c r="E172" s="948" t="s">
        <v>198</v>
      </c>
      <c r="F172" s="948">
        <v>95946</v>
      </c>
      <c r="G172" s="948" t="s">
        <v>198</v>
      </c>
      <c r="H172" s="948">
        <v>158455</v>
      </c>
      <c r="I172" s="948">
        <v>19346</v>
      </c>
      <c r="J172" s="948">
        <v>409181</v>
      </c>
      <c r="K172" s="948">
        <v>5962</v>
      </c>
      <c r="L172" s="993" t="s">
        <v>198</v>
      </c>
      <c r="M172" s="530"/>
      <c r="N172" s="960" t="s">
        <v>147</v>
      </c>
    </row>
    <row r="173" spans="1:15" s="953" customFormat="1" ht="12.6" customHeight="1">
      <c r="A173" s="957"/>
      <c r="B173" s="449" t="s">
        <v>74</v>
      </c>
      <c r="C173" s="906" t="s">
        <v>198</v>
      </c>
      <c r="D173" s="906" t="s">
        <v>198</v>
      </c>
      <c r="E173" s="906" t="s">
        <v>198</v>
      </c>
      <c r="F173" s="906" t="s">
        <v>198</v>
      </c>
      <c r="G173" s="906" t="s">
        <v>198</v>
      </c>
      <c r="H173" s="906">
        <v>33848</v>
      </c>
      <c r="I173" s="906">
        <v>1762</v>
      </c>
      <c r="J173" s="906">
        <v>1579</v>
      </c>
      <c r="K173" s="906" t="s">
        <v>198</v>
      </c>
      <c r="L173" s="992" t="s">
        <v>198</v>
      </c>
      <c r="M173" s="530"/>
      <c r="N173" s="486" t="s">
        <v>74</v>
      </c>
    </row>
    <row r="174" spans="1:15" s="953" customFormat="1" ht="12.6" customHeight="1">
      <c r="A174" s="957"/>
      <c r="B174" s="449" t="s">
        <v>232</v>
      </c>
      <c r="C174" s="906" t="s">
        <v>198</v>
      </c>
      <c r="D174" s="906">
        <v>817</v>
      </c>
      <c r="E174" s="906" t="s">
        <v>198</v>
      </c>
      <c r="F174" s="906">
        <v>85760</v>
      </c>
      <c r="G174" s="906" t="s">
        <v>198</v>
      </c>
      <c r="H174" s="906">
        <v>64435</v>
      </c>
      <c r="I174" s="906">
        <v>3830</v>
      </c>
      <c r="J174" s="906">
        <v>378831</v>
      </c>
      <c r="K174" s="906">
        <v>3305</v>
      </c>
      <c r="L174" s="992" t="s">
        <v>198</v>
      </c>
      <c r="M174" s="530"/>
      <c r="N174" s="486" t="s">
        <v>232</v>
      </c>
    </row>
    <row r="175" spans="1:15" s="953" customFormat="1" ht="12.6" customHeight="1">
      <c r="A175" s="957"/>
      <c r="B175" s="449" t="s">
        <v>75</v>
      </c>
      <c r="C175" s="906" t="s">
        <v>198</v>
      </c>
      <c r="D175" s="906">
        <v>3068</v>
      </c>
      <c r="E175" s="906" t="s">
        <v>198</v>
      </c>
      <c r="F175" s="906">
        <v>290</v>
      </c>
      <c r="G175" s="906" t="s">
        <v>198</v>
      </c>
      <c r="H175" s="906">
        <v>25165</v>
      </c>
      <c r="I175" s="906">
        <v>3118</v>
      </c>
      <c r="J175" s="906">
        <v>6649</v>
      </c>
      <c r="K175" s="906">
        <v>1899</v>
      </c>
      <c r="L175" s="992" t="s">
        <v>198</v>
      </c>
      <c r="M175" s="530"/>
      <c r="N175" s="486" t="s">
        <v>75</v>
      </c>
    </row>
    <row r="176" spans="1:15" s="953" customFormat="1" ht="12.6" customHeight="1">
      <c r="A176" s="957"/>
      <c r="B176" s="449" t="s">
        <v>76</v>
      </c>
      <c r="C176" s="906" t="s">
        <v>198</v>
      </c>
      <c r="D176" s="906">
        <v>275</v>
      </c>
      <c r="E176" s="906" t="s">
        <v>198</v>
      </c>
      <c r="F176" s="906">
        <v>9896</v>
      </c>
      <c r="G176" s="906" t="s">
        <v>198</v>
      </c>
      <c r="H176" s="906">
        <v>35007</v>
      </c>
      <c r="I176" s="906">
        <v>10636</v>
      </c>
      <c r="J176" s="906">
        <v>22122</v>
      </c>
      <c r="K176" s="906">
        <v>758</v>
      </c>
      <c r="L176" s="992" t="s">
        <v>198</v>
      </c>
      <c r="M176" s="530"/>
      <c r="N176" s="486" t="s">
        <v>76</v>
      </c>
    </row>
    <row r="177" spans="1:14" s="953" customFormat="1" ht="15" customHeight="1">
      <c r="A177" s="957"/>
      <c r="B177" s="532" t="s">
        <v>148</v>
      </c>
      <c r="C177" s="948">
        <v>25038</v>
      </c>
      <c r="D177" s="948">
        <v>14147</v>
      </c>
      <c r="E177" s="948" t="s">
        <v>198</v>
      </c>
      <c r="F177" s="948">
        <v>462</v>
      </c>
      <c r="G177" s="948">
        <v>1371</v>
      </c>
      <c r="H177" s="948">
        <v>168903</v>
      </c>
      <c r="I177" s="948">
        <v>40113</v>
      </c>
      <c r="J177" s="948">
        <v>3612718</v>
      </c>
      <c r="K177" s="948">
        <v>10451</v>
      </c>
      <c r="L177" s="993" t="s">
        <v>198</v>
      </c>
      <c r="M177" s="530"/>
      <c r="N177" s="960" t="s">
        <v>148</v>
      </c>
    </row>
    <row r="178" spans="1:14" s="953" customFormat="1" ht="12.6" customHeight="1">
      <c r="A178" s="957"/>
      <c r="B178" s="449" t="s">
        <v>111</v>
      </c>
      <c r="C178" s="906" t="s">
        <v>198</v>
      </c>
      <c r="D178" s="906" t="s">
        <v>198</v>
      </c>
      <c r="E178" s="906" t="s">
        <v>198</v>
      </c>
      <c r="F178" s="906" t="s">
        <v>198</v>
      </c>
      <c r="G178" s="906" t="s">
        <v>198</v>
      </c>
      <c r="H178" s="906">
        <v>28098</v>
      </c>
      <c r="I178" s="906">
        <v>178</v>
      </c>
      <c r="J178" s="906">
        <v>4072</v>
      </c>
      <c r="K178" s="906" t="s">
        <v>198</v>
      </c>
      <c r="L178" s="992" t="s">
        <v>198</v>
      </c>
      <c r="M178" s="530"/>
      <c r="N178" s="486" t="s">
        <v>111</v>
      </c>
    </row>
    <row r="179" spans="1:14" s="953" customFormat="1" ht="12.6" customHeight="1">
      <c r="A179" s="957"/>
      <c r="B179" s="449" t="s">
        <v>112</v>
      </c>
      <c r="C179" s="906" t="s">
        <v>198</v>
      </c>
      <c r="D179" s="906">
        <v>4299</v>
      </c>
      <c r="E179" s="906" t="s">
        <v>198</v>
      </c>
      <c r="F179" s="906" t="s">
        <v>198</v>
      </c>
      <c r="G179" s="906" t="s">
        <v>198</v>
      </c>
      <c r="H179" s="906">
        <v>2766</v>
      </c>
      <c r="I179" s="906">
        <v>5861</v>
      </c>
      <c r="J179" s="906">
        <v>477</v>
      </c>
      <c r="K179" s="906">
        <v>3060</v>
      </c>
      <c r="L179" s="992" t="s">
        <v>198</v>
      </c>
      <c r="M179" s="530"/>
      <c r="N179" s="486" t="s">
        <v>112</v>
      </c>
    </row>
    <row r="180" spans="1:14" s="953" customFormat="1" ht="12.6" customHeight="1">
      <c r="A180" s="957"/>
      <c r="B180" s="449" t="s">
        <v>113</v>
      </c>
      <c r="C180" s="906" t="s">
        <v>198</v>
      </c>
      <c r="D180" s="906">
        <v>369</v>
      </c>
      <c r="E180" s="906" t="s">
        <v>198</v>
      </c>
      <c r="F180" s="906">
        <v>462</v>
      </c>
      <c r="G180" s="906" t="s">
        <v>198</v>
      </c>
      <c r="H180" s="906" t="s">
        <v>198</v>
      </c>
      <c r="I180" s="906">
        <v>543</v>
      </c>
      <c r="J180" s="906">
        <v>783219</v>
      </c>
      <c r="K180" s="906" t="s">
        <v>198</v>
      </c>
      <c r="L180" s="992" t="s">
        <v>198</v>
      </c>
      <c r="M180" s="530"/>
      <c r="N180" s="486" t="s">
        <v>113</v>
      </c>
    </row>
    <row r="181" spans="1:14" s="953" customFormat="1" ht="12.6" customHeight="1">
      <c r="A181" s="957"/>
      <c r="B181" s="449" t="s">
        <v>233</v>
      </c>
      <c r="C181" s="906">
        <v>25038</v>
      </c>
      <c r="D181" s="906">
        <v>9479</v>
      </c>
      <c r="E181" s="906" t="s">
        <v>198</v>
      </c>
      <c r="F181" s="906" t="s">
        <v>198</v>
      </c>
      <c r="G181" s="906">
        <v>1371</v>
      </c>
      <c r="H181" s="906">
        <v>110481</v>
      </c>
      <c r="I181" s="906">
        <v>33060</v>
      </c>
      <c r="J181" s="906">
        <v>165802</v>
      </c>
      <c r="K181" s="906">
        <v>7259</v>
      </c>
      <c r="L181" s="992" t="s">
        <v>198</v>
      </c>
      <c r="M181" s="530"/>
      <c r="N181" s="486" t="s">
        <v>233</v>
      </c>
    </row>
    <row r="182" spans="1:14" s="953" customFormat="1" ht="12.6" customHeight="1">
      <c r="A182" s="957"/>
      <c r="B182" s="449" t="s">
        <v>114</v>
      </c>
      <c r="C182" s="906" t="s">
        <v>198</v>
      </c>
      <c r="D182" s="906" t="s">
        <v>198</v>
      </c>
      <c r="E182" s="906" t="s">
        <v>198</v>
      </c>
      <c r="F182" s="906" t="s">
        <v>198</v>
      </c>
      <c r="G182" s="906" t="s">
        <v>198</v>
      </c>
      <c r="H182" s="906">
        <v>14326</v>
      </c>
      <c r="I182" s="906" t="s">
        <v>198</v>
      </c>
      <c r="J182" s="906">
        <v>2659148</v>
      </c>
      <c r="K182" s="906" t="s">
        <v>198</v>
      </c>
      <c r="L182" s="992" t="s">
        <v>198</v>
      </c>
      <c r="M182" s="530"/>
      <c r="N182" s="486" t="s">
        <v>114</v>
      </c>
    </row>
    <row r="183" spans="1:14" s="953" customFormat="1" ht="12.6" customHeight="1">
      <c r="A183" s="957"/>
      <c r="B183" s="449" t="s">
        <v>115</v>
      </c>
      <c r="C183" s="906" t="s">
        <v>198</v>
      </c>
      <c r="D183" s="906" t="s">
        <v>198</v>
      </c>
      <c r="E183" s="906" t="s">
        <v>198</v>
      </c>
      <c r="F183" s="906" t="s">
        <v>198</v>
      </c>
      <c r="G183" s="906" t="s">
        <v>198</v>
      </c>
      <c r="H183" s="906">
        <v>13232</v>
      </c>
      <c r="I183" s="906">
        <v>471</v>
      </c>
      <c r="J183" s="906" t="s">
        <v>198</v>
      </c>
      <c r="K183" s="906">
        <v>132</v>
      </c>
      <c r="L183" s="992" t="s">
        <v>198</v>
      </c>
      <c r="M183" s="530"/>
      <c r="N183" s="486" t="s">
        <v>115</v>
      </c>
    </row>
    <row r="184" spans="1:14" s="953" customFormat="1" ht="12.95" customHeight="1">
      <c r="A184" s="957"/>
      <c r="B184" s="532" t="s">
        <v>149</v>
      </c>
      <c r="C184" s="948">
        <v>1070433</v>
      </c>
      <c r="D184" s="948">
        <v>156683</v>
      </c>
      <c r="E184" s="948" t="s">
        <v>198</v>
      </c>
      <c r="F184" s="948">
        <v>239106</v>
      </c>
      <c r="G184" s="948">
        <v>7154</v>
      </c>
      <c r="H184" s="948">
        <v>47189</v>
      </c>
      <c r="I184" s="948">
        <v>210111</v>
      </c>
      <c r="J184" s="948">
        <v>206110</v>
      </c>
      <c r="K184" s="948">
        <v>63849</v>
      </c>
      <c r="L184" s="993" t="s">
        <v>198</v>
      </c>
      <c r="M184" s="530"/>
      <c r="N184" s="960" t="s">
        <v>149</v>
      </c>
    </row>
    <row r="185" spans="1:14" s="963" customFormat="1" ht="15" customHeight="1">
      <c r="A185" s="968"/>
      <c r="B185" s="538" t="s">
        <v>150</v>
      </c>
      <c r="C185" s="967">
        <v>1070433</v>
      </c>
      <c r="D185" s="967">
        <v>155809</v>
      </c>
      <c r="E185" s="967" t="s">
        <v>198</v>
      </c>
      <c r="F185" s="967">
        <v>60941</v>
      </c>
      <c r="G185" s="967">
        <v>7154</v>
      </c>
      <c r="H185" s="967">
        <v>15742</v>
      </c>
      <c r="I185" s="967">
        <v>130184</v>
      </c>
      <c r="J185" s="967">
        <v>157352</v>
      </c>
      <c r="K185" s="967">
        <v>63084</v>
      </c>
      <c r="L185" s="996" t="s">
        <v>198</v>
      </c>
      <c r="M185" s="965"/>
      <c r="N185" s="964" t="s">
        <v>150</v>
      </c>
    </row>
    <row r="186" spans="1:14" s="953" customFormat="1" ht="12.6" customHeight="1">
      <c r="A186" s="957"/>
      <c r="B186" s="457" t="s">
        <v>241</v>
      </c>
      <c r="C186" s="906">
        <v>4883</v>
      </c>
      <c r="D186" s="906">
        <v>136931</v>
      </c>
      <c r="E186" s="906" t="s">
        <v>198</v>
      </c>
      <c r="F186" s="906">
        <v>60941</v>
      </c>
      <c r="G186" s="906" t="s">
        <v>198</v>
      </c>
      <c r="H186" s="906">
        <v>5423</v>
      </c>
      <c r="I186" s="906">
        <v>59692</v>
      </c>
      <c r="J186" s="906">
        <v>131289</v>
      </c>
      <c r="K186" s="906">
        <v>60316</v>
      </c>
      <c r="L186" s="992" t="s">
        <v>198</v>
      </c>
      <c r="M186" s="530"/>
      <c r="N186" s="491" t="s">
        <v>241</v>
      </c>
    </row>
    <row r="187" spans="1:14" s="953" customFormat="1" ht="12.6" customHeight="1">
      <c r="A187" s="957"/>
      <c r="B187" s="457" t="s">
        <v>235</v>
      </c>
      <c r="C187" s="906" t="s">
        <v>198</v>
      </c>
      <c r="D187" s="906" t="s">
        <v>198</v>
      </c>
      <c r="E187" s="906" t="s">
        <v>198</v>
      </c>
      <c r="F187" s="906" t="s">
        <v>198</v>
      </c>
      <c r="G187" s="906" t="s">
        <v>198</v>
      </c>
      <c r="H187" s="906">
        <v>2253</v>
      </c>
      <c r="I187" s="906">
        <v>525</v>
      </c>
      <c r="J187" s="906">
        <v>1813</v>
      </c>
      <c r="K187" s="906" t="s">
        <v>198</v>
      </c>
      <c r="L187" s="992" t="s">
        <v>198</v>
      </c>
      <c r="M187" s="530"/>
      <c r="N187" s="491" t="s">
        <v>235</v>
      </c>
    </row>
    <row r="188" spans="1:14" s="953" customFormat="1" ht="12.6" customHeight="1">
      <c r="A188" s="957"/>
      <c r="B188" s="457" t="s">
        <v>210</v>
      </c>
      <c r="C188" s="906" t="s">
        <v>198</v>
      </c>
      <c r="D188" s="906">
        <v>4091</v>
      </c>
      <c r="E188" s="906" t="s">
        <v>198</v>
      </c>
      <c r="F188" s="906" t="s">
        <v>198</v>
      </c>
      <c r="G188" s="906" t="s">
        <v>198</v>
      </c>
      <c r="H188" s="906">
        <v>5351</v>
      </c>
      <c r="I188" s="906">
        <v>16301</v>
      </c>
      <c r="J188" s="906">
        <v>113</v>
      </c>
      <c r="K188" s="906" t="s">
        <v>198</v>
      </c>
      <c r="L188" s="992" t="s">
        <v>198</v>
      </c>
      <c r="M188" s="530"/>
      <c r="N188" s="491" t="s">
        <v>210</v>
      </c>
    </row>
    <row r="189" spans="1:14" s="953" customFormat="1" ht="12.6" customHeight="1">
      <c r="A189" s="957"/>
      <c r="B189" s="457" t="s">
        <v>236</v>
      </c>
      <c r="C189" s="906" t="s">
        <v>198</v>
      </c>
      <c r="D189" s="906">
        <v>6792</v>
      </c>
      <c r="E189" s="906" t="s">
        <v>198</v>
      </c>
      <c r="F189" s="906" t="s">
        <v>198</v>
      </c>
      <c r="G189" s="906" t="s">
        <v>198</v>
      </c>
      <c r="H189" s="906">
        <v>1062</v>
      </c>
      <c r="I189" s="906">
        <v>1580</v>
      </c>
      <c r="J189" s="906">
        <v>451</v>
      </c>
      <c r="K189" s="906" t="s">
        <v>198</v>
      </c>
      <c r="L189" s="992" t="s">
        <v>198</v>
      </c>
      <c r="M189" s="530"/>
      <c r="N189" s="491" t="s">
        <v>236</v>
      </c>
    </row>
    <row r="190" spans="1:14" s="953" customFormat="1" ht="12.6" customHeight="1">
      <c r="A190" s="957"/>
      <c r="B190" s="457" t="s">
        <v>237</v>
      </c>
      <c r="C190" s="906">
        <v>1065550</v>
      </c>
      <c r="D190" s="906">
        <v>7995</v>
      </c>
      <c r="E190" s="906" t="s">
        <v>198</v>
      </c>
      <c r="F190" s="906" t="s">
        <v>198</v>
      </c>
      <c r="G190" s="906">
        <v>7154</v>
      </c>
      <c r="H190" s="906">
        <v>1653</v>
      </c>
      <c r="I190" s="906">
        <v>52086</v>
      </c>
      <c r="J190" s="906">
        <v>23686</v>
      </c>
      <c r="K190" s="906">
        <v>2768</v>
      </c>
      <c r="L190" s="992" t="s">
        <v>198</v>
      </c>
      <c r="M190" s="530"/>
      <c r="N190" s="491" t="s">
        <v>237</v>
      </c>
    </row>
    <row r="191" spans="1:14" s="953" customFormat="1" ht="12.6" customHeight="1">
      <c r="A191" s="957"/>
      <c r="B191" s="449" t="s">
        <v>97</v>
      </c>
      <c r="C191" s="906" t="s">
        <v>198</v>
      </c>
      <c r="D191" s="906">
        <v>574</v>
      </c>
      <c r="E191" s="906" t="s">
        <v>198</v>
      </c>
      <c r="F191" s="906">
        <v>122405</v>
      </c>
      <c r="G191" s="906" t="s">
        <v>198</v>
      </c>
      <c r="H191" s="906">
        <v>2494</v>
      </c>
      <c r="I191" s="906">
        <v>64985</v>
      </c>
      <c r="J191" s="906">
        <v>42462</v>
      </c>
      <c r="K191" s="906" t="s">
        <v>198</v>
      </c>
      <c r="L191" s="992" t="s">
        <v>198</v>
      </c>
      <c r="M191" s="530"/>
      <c r="N191" s="486" t="s">
        <v>97</v>
      </c>
    </row>
    <row r="192" spans="1:14" s="953" customFormat="1" ht="12.6" customHeight="1">
      <c r="A192" s="957"/>
      <c r="B192" s="449" t="s">
        <v>98</v>
      </c>
      <c r="C192" s="906" t="s">
        <v>198</v>
      </c>
      <c r="D192" s="906" t="s">
        <v>198</v>
      </c>
      <c r="E192" s="906" t="s">
        <v>198</v>
      </c>
      <c r="F192" s="906" t="s">
        <v>198</v>
      </c>
      <c r="G192" s="906" t="s">
        <v>198</v>
      </c>
      <c r="H192" s="906">
        <v>6484</v>
      </c>
      <c r="I192" s="906">
        <v>7931</v>
      </c>
      <c r="J192" s="906">
        <v>3319</v>
      </c>
      <c r="K192" s="906">
        <v>222</v>
      </c>
      <c r="L192" s="992" t="s">
        <v>198</v>
      </c>
      <c r="M192" s="530"/>
      <c r="N192" s="486" t="s">
        <v>98</v>
      </c>
    </row>
    <row r="193" spans="1:14" s="953" customFormat="1" ht="12.6" customHeight="1">
      <c r="A193" s="957"/>
      <c r="B193" s="449" t="s">
        <v>99</v>
      </c>
      <c r="C193" s="906" t="s">
        <v>198</v>
      </c>
      <c r="D193" s="906" t="s">
        <v>198</v>
      </c>
      <c r="E193" s="906" t="s">
        <v>198</v>
      </c>
      <c r="F193" s="906">
        <v>28791</v>
      </c>
      <c r="G193" s="906" t="s">
        <v>198</v>
      </c>
      <c r="H193" s="906">
        <v>5121</v>
      </c>
      <c r="I193" s="906">
        <v>242</v>
      </c>
      <c r="J193" s="906">
        <v>1585</v>
      </c>
      <c r="K193" s="906" t="s">
        <v>198</v>
      </c>
      <c r="L193" s="992" t="s">
        <v>198</v>
      </c>
      <c r="M193" s="530"/>
      <c r="N193" s="486" t="s">
        <v>99</v>
      </c>
    </row>
    <row r="194" spans="1:14" s="953" customFormat="1" ht="12.6" customHeight="1">
      <c r="A194" s="957"/>
      <c r="B194" s="449" t="s">
        <v>100</v>
      </c>
      <c r="C194" s="906" t="s">
        <v>198</v>
      </c>
      <c r="D194" s="906" t="s">
        <v>198</v>
      </c>
      <c r="E194" s="906" t="s">
        <v>198</v>
      </c>
      <c r="F194" s="906">
        <v>26969</v>
      </c>
      <c r="G194" s="906" t="s">
        <v>198</v>
      </c>
      <c r="H194" s="906">
        <v>3525</v>
      </c>
      <c r="I194" s="906">
        <v>1205</v>
      </c>
      <c r="J194" s="906" t="s">
        <v>198</v>
      </c>
      <c r="K194" s="906">
        <v>357</v>
      </c>
      <c r="L194" s="992" t="s">
        <v>198</v>
      </c>
      <c r="M194" s="530"/>
      <c r="N194" s="486" t="s">
        <v>100</v>
      </c>
    </row>
    <row r="195" spans="1:14" s="953" customFormat="1" ht="12.6" customHeight="1">
      <c r="A195" s="957"/>
      <c r="B195" s="449" t="s">
        <v>101</v>
      </c>
      <c r="C195" s="906" t="s">
        <v>198</v>
      </c>
      <c r="D195" s="906" t="s">
        <v>198</v>
      </c>
      <c r="E195" s="906" t="s">
        <v>198</v>
      </c>
      <c r="F195" s="906" t="s">
        <v>198</v>
      </c>
      <c r="G195" s="906" t="s">
        <v>198</v>
      </c>
      <c r="H195" s="906">
        <v>8431</v>
      </c>
      <c r="I195" s="906">
        <v>3585</v>
      </c>
      <c r="J195" s="906">
        <v>1392</v>
      </c>
      <c r="K195" s="906">
        <v>186</v>
      </c>
      <c r="L195" s="992" t="s">
        <v>198</v>
      </c>
      <c r="M195" s="530"/>
      <c r="N195" s="486" t="s">
        <v>101</v>
      </c>
    </row>
    <row r="196" spans="1:14" s="953" customFormat="1" ht="12.6" customHeight="1">
      <c r="A196" s="957"/>
      <c r="B196" s="449" t="s">
        <v>102</v>
      </c>
      <c r="C196" s="906" t="s">
        <v>198</v>
      </c>
      <c r="D196" s="906">
        <v>300</v>
      </c>
      <c r="E196" s="906" t="s">
        <v>198</v>
      </c>
      <c r="F196" s="906" t="s">
        <v>198</v>
      </c>
      <c r="G196" s="906" t="s">
        <v>198</v>
      </c>
      <c r="H196" s="906">
        <v>5392</v>
      </c>
      <c r="I196" s="906">
        <v>1979</v>
      </c>
      <c r="J196" s="906" t="s">
        <v>198</v>
      </c>
      <c r="K196" s="906" t="s">
        <v>198</v>
      </c>
      <c r="L196" s="992" t="s">
        <v>198</v>
      </c>
      <c r="M196" s="530"/>
      <c r="N196" s="486" t="s">
        <v>102</v>
      </c>
    </row>
    <row r="197" spans="1:14" s="953" customFormat="1" ht="12.95" customHeight="1">
      <c r="A197" s="957"/>
      <c r="B197" s="532" t="s">
        <v>151</v>
      </c>
      <c r="C197" s="948">
        <v>15704</v>
      </c>
      <c r="D197" s="948">
        <v>17078</v>
      </c>
      <c r="E197" s="948" t="s">
        <v>198</v>
      </c>
      <c r="F197" s="948" t="s">
        <v>198</v>
      </c>
      <c r="G197" s="948" t="s">
        <v>198</v>
      </c>
      <c r="H197" s="948">
        <v>203062</v>
      </c>
      <c r="I197" s="948">
        <v>25231</v>
      </c>
      <c r="J197" s="948">
        <v>10954</v>
      </c>
      <c r="K197" s="948">
        <v>3840</v>
      </c>
      <c r="L197" s="993" t="s">
        <v>198</v>
      </c>
      <c r="M197" s="530"/>
      <c r="N197" s="960" t="s">
        <v>151</v>
      </c>
    </row>
    <row r="198" spans="1:14" s="953" customFormat="1" ht="12.6" customHeight="1">
      <c r="A198" s="957"/>
      <c r="B198" s="449" t="s">
        <v>107</v>
      </c>
      <c r="C198" s="906">
        <v>4262</v>
      </c>
      <c r="D198" s="906" t="s">
        <v>198</v>
      </c>
      <c r="E198" s="906" t="s">
        <v>198</v>
      </c>
      <c r="F198" s="906" t="s">
        <v>198</v>
      </c>
      <c r="G198" s="906" t="s">
        <v>198</v>
      </c>
      <c r="H198" s="906">
        <v>925</v>
      </c>
      <c r="I198" s="906">
        <v>1790</v>
      </c>
      <c r="J198" s="906">
        <v>2972</v>
      </c>
      <c r="K198" s="906">
        <v>156</v>
      </c>
      <c r="L198" s="992" t="s">
        <v>198</v>
      </c>
      <c r="M198" s="530"/>
      <c r="N198" s="486" t="s">
        <v>107</v>
      </c>
    </row>
    <row r="199" spans="1:14" s="953" customFormat="1" ht="12.6" customHeight="1">
      <c r="A199" s="957"/>
      <c r="B199" s="449" t="s">
        <v>108</v>
      </c>
      <c r="C199" s="906" t="s">
        <v>198</v>
      </c>
      <c r="D199" s="906">
        <v>460</v>
      </c>
      <c r="E199" s="906" t="s">
        <v>198</v>
      </c>
      <c r="F199" s="906" t="s">
        <v>198</v>
      </c>
      <c r="G199" s="906" t="s">
        <v>198</v>
      </c>
      <c r="H199" s="906" t="s">
        <v>198</v>
      </c>
      <c r="I199" s="906">
        <v>4533</v>
      </c>
      <c r="J199" s="906">
        <v>441</v>
      </c>
      <c r="K199" s="906" t="s">
        <v>198</v>
      </c>
      <c r="L199" s="992" t="s">
        <v>198</v>
      </c>
      <c r="M199" s="530"/>
      <c r="N199" s="486" t="s">
        <v>108</v>
      </c>
    </row>
    <row r="200" spans="1:14" s="953" customFormat="1" ht="12.6" customHeight="1">
      <c r="A200" s="957"/>
      <c r="B200" s="449" t="s">
        <v>109</v>
      </c>
      <c r="C200" s="906" t="s">
        <v>198</v>
      </c>
      <c r="D200" s="906" t="s">
        <v>198</v>
      </c>
      <c r="E200" s="906" t="s">
        <v>198</v>
      </c>
      <c r="F200" s="906" t="s">
        <v>198</v>
      </c>
      <c r="G200" s="906" t="s">
        <v>198</v>
      </c>
      <c r="H200" s="906">
        <v>73407</v>
      </c>
      <c r="I200" s="906">
        <v>296</v>
      </c>
      <c r="J200" s="906">
        <v>4599</v>
      </c>
      <c r="K200" s="906" t="s">
        <v>198</v>
      </c>
      <c r="L200" s="992" t="s">
        <v>198</v>
      </c>
      <c r="M200" s="530"/>
      <c r="N200" s="486" t="s">
        <v>109</v>
      </c>
    </row>
    <row r="201" spans="1:14" s="953" customFormat="1" ht="12.6" customHeight="1">
      <c r="A201" s="957"/>
      <c r="B201" s="449" t="s">
        <v>110</v>
      </c>
      <c r="C201" s="906">
        <v>11442</v>
      </c>
      <c r="D201" s="906">
        <v>16618</v>
      </c>
      <c r="E201" s="906" t="s">
        <v>198</v>
      </c>
      <c r="F201" s="906" t="s">
        <v>198</v>
      </c>
      <c r="G201" s="906" t="s">
        <v>198</v>
      </c>
      <c r="H201" s="906">
        <v>128730</v>
      </c>
      <c r="I201" s="906">
        <v>18612</v>
      </c>
      <c r="J201" s="906">
        <v>2942</v>
      </c>
      <c r="K201" s="906">
        <v>3684</v>
      </c>
      <c r="L201" s="992" t="s">
        <v>198</v>
      </c>
      <c r="M201" s="530"/>
      <c r="N201" s="486" t="s">
        <v>110</v>
      </c>
    </row>
    <row r="202" spans="1:14" s="953" customFormat="1" ht="15" customHeight="1">
      <c r="A202" s="957"/>
      <c r="B202" s="532" t="s">
        <v>152</v>
      </c>
      <c r="C202" s="948" t="s">
        <v>198</v>
      </c>
      <c r="D202" s="948">
        <v>927</v>
      </c>
      <c r="E202" s="948">
        <v>6212</v>
      </c>
      <c r="F202" s="948">
        <v>201326</v>
      </c>
      <c r="G202" s="948">
        <v>8717</v>
      </c>
      <c r="H202" s="948">
        <v>83970</v>
      </c>
      <c r="I202" s="948">
        <v>14965</v>
      </c>
      <c r="J202" s="948">
        <v>38108</v>
      </c>
      <c r="K202" s="948">
        <v>13954</v>
      </c>
      <c r="L202" s="993">
        <v>3720</v>
      </c>
      <c r="M202" s="530"/>
      <c r="N202" s="960" t="s">
        <v>152</v>
      </c>
    </row>
    <row r="203" spans="1:14" s="953" customFormat="1" ht="12.6" customHeight="1">
      <c r="A203" s="957"/>
      <c r="B203" s="449" t="s">
        <v>51</v>
      </c>
      <c r="C203" s="906" t="s">
        <v>198</v>
      </c>
      <c r="D203" s="906">
        <v>246</v>
      </c>
      <c r="E203" s="906" t="s">
        <v>198</v>
      </c>
      <c r="F203" s="906" t="s">
        <v>198</v>
      </c>
      <c r="G203" s="906" t="s">
        <v>198</v>
      </c>
      <c r="H203" s="906">
        <v>63714</v>
      </c>
      <c r="I203" s="906">
        <v>6287</v>
      </c>
      <c r="J203" s="906">
        <v>1642</v>
      </c>
      <c r="K203" s="906">
        <v>9931</v>
      </c>
      <c r="L203" s="992" t="s">
        <v>198</v>
      </c>
      <c r="M203" s="530"/>
      <c r="N203" s="486" t="s">
        <v>51</v>
      </c>
    </row>
    <row r="204" spans="1:14" s="953" customFormat="1" ht="12.6" customHeight="1">
      <c r="A204" s="957"/>
      <c r="B204" s="449" t="s">
        <v>234</v>
      </c>
      <c r="C204" s="906" t="s">
        <v>198</v>
      </c>
      <c r="D204" s="906">
        <v>268</v>
      </c>
      <c r="E204" s="906">
        <v>6212</v>
      </c>
      <c r="F204" s="906">
        <v>178508</v>
      </c>
      <c r="G204" s="906">
        <v>8717</v>
      </c>
      <c r="H204" s="906">
        <v>15765</v>
      </c>
      <c r="I204" s="906">
        <v>7904</v>
      </c>
      <c r="J204" s="906">
        <v>19309</v>
      </c>
      <c r="K204" s="906">
        <v>3698</v>
      </c>
      <c r="L204" s="992">
        <v>3720</v>
      </c>
      <c r="M204" s="530"/>
      <c r="N204" s="486" t="s">
        <v>234</v>
      </c>
    </row>
    <row r="205" spans="1:14" s="953" customFormat="1" ht="12.6" customHeight="1">
      <c r="A205" s="957"/>
      <c r="B205" s="449" t="s">
        <v>52</v>
      </c>
      <c r="C205" s="906" t="s">
        <v>198</v>
      </c>
      <c r="D205" s="906">
        <v>413</v>
      </c>
      <c r="E205" s="906" t="s">
        <v>198</v>
      </c>
      <c r="F205" s="906">
        <v>22818</v>
      </c>
      <c r="G205" s="906" t="s">
        <v>198</v>
      </c>
      <c r="H205" s="906">
        <v>4491</v>
      </c>
      <c r="I205" s="906">
        <v>774</v>
      </c>
      <c r="J205" s="906">
        <v>17157</v>
      </c>
      <c r="K205" s="906">
        <v>325</v>
      </c>
      <c r="L205" s="992" t="s">
        <v>198</v>
      </c>
      <c r="M205" s="530"/>
      <c r="N205" s="486" t="s">
        <v>52</v>
      </c>
    </row>
    <row r="206" spans="1:14" s="953" customFormat="1" ht="15" customHeight="1">
      <c r="A206" s="957"/>
      <c r="B206" s="532" t="s">
        <v>153</v>
      </c>
      <c r="C206" s="948">
        <v>2488</v>
      </c>
      <c r="D206" s="948">
        <v>5247</v>
      </c>
      <c r="E206" s="948" t="s">
        <v>198</v>
      </c>
      <c r="F206" s="948" t="s">
        <v>198</v>
      </c>
      <c r="G206" s="948" t="s">
        <v>198</v>
      </c>
      <c r="H206" s="948">
        <v>243140</v>
      </c>
      <c r="I206" s="948">
        <v>94211</v>
      </c>
      <c r="J206" s="948">
        <v>49741</v>
      </c>
      <c r="K206" s="948">
        <v>37539</v>
      </c>
      <c r="L206" s="993">
        <v>73</v>
      </c>
      <c r="M206" s="530"/>
      <c r="N206" s="960" t="s">
        <v>153</v>
      </c>
    </row>
    <row r="207" spans="1:14" s="963" customFormat="1" ht="12.6" customHeight="1">
      <c r="A207" s="968"/>
      <c r="B207" s="538" t="s">
        <v>162</v>
      </c>
      <c r="C207" s="967" t="s">
        <v>198</v>
      </c>
      <c r="D207" s="967">
        <v>4059</v>
      </c>
      <c r="E207" s="967" t="s">
        <v>198</v>
      </c>
      <c r="F207" s="967" t="s">
        <v>198</v>
      </c>
      <c r="G207" s="967" t="s">
        <v>198</v>
      </c>
      <c r="H207" s="967">
        <v>13035</v>
      </c>
      <c r="I207" s="967">
        <v>9243</v>
      </c>
      <c r="J207" s="967">
        <v>11299</v>
      </c>
      <c r="K207" s="967">
        <v>26223</v>
      </c>
      <c r="L207" s="996">
        <v>73</v>
      </c>
      <c r="M207" s="965"/>
      <c r="N207" s="964" t="s">
        <v>162</v>
      </c>
    </row>
    <row r="208" spans="1:14" s="953" customFormat="1" ht="12.6" customHeight="1">
      <c r="A208" s="957"/>
      <c r="B208" s="457" t="s">
        <v>165</v>
      </c>
      <c r="C208" s="906" t="s">
        <v>198</v>
      </c>
      <c r="D208" s="906">
        <v>4059</v>
      </c>
      <c r="E208" s="906" t="s">
        <v>198</v>
      </c>
      <c r="F208" s="906" t="s">
        <v>198</v>
      </c>
      <c r="G208" s="906" t="s">
        <v>198</v>
      </c>
      <c r="H208" s="906">
        <v>13016</v>
      </c>
      <c r="I208" s="906">
        <v>9243</v>
      </c>
      <c r="J208" s="906">
        <v>10356</v>
      </c>
      <c r="K208" s="906">
        <v>26223</v>
      </c>
      <c r="L208" s="992">
        <v>73</v>
      </c>
      <c r="M208" s="530"/>
      <c r="N208" s="491" t="s">
        <v>165</v>
      </c>
    </row>
    <row r="209" spans="1:15" s="953" customFormat="1" ht="12.6" customHeight="1">
      <c r="A209" s="957"/>
      <c r="B209" s="457" t="s">
        <v>166</v>
      </c>
      <c r="C209" s="906" t="s">
        <v>198</v>
      </c>
      <c r="D209" s="906" t="s">
        <v>198</v>
      </c>
      <c r="E209" s="906" t="s">
        <v>198</v>
      </c>
      <c r="F209" s="906" t="s">
        <v>198</v>
      </c>
      <c r="G209" s="906" t="s">
        <v>198</v>
      </c>
      <c r="H209" s="906">
        <v>19</v>
      </c>
      <c r="I209" s="906" t="s">
        <v>198</v>
      </c>
      <c r="J209" s="906">
        <v>943</v>
      </c>
      <c r="K209" s="906" t="s">
        <v>198</v>
      </c>
      <c r="L209" s="992" t="s">
        <v>198</v>
      </c>
      <c r="M209" s="530"/>
      <c r="N209" s="491" t="s">
        <v>166</v>
      </c>
    </row>
    <row r="210" spans="1:15" s="953" customFormat="1" ht="12.6" customHeight="1">
      <c r="A210" s="957"/>
      <c r="B210" s="449" t="s">
        <v>116</v>
      </c>
      <c r="C210" s="906" t="s">
        <v>198</v>
      </c>
      <c r="D210" s="906" t="s">
        <v>198</v>
      </c>
      <c r="E210" s="906" t="s">
        <v>198</v>
      </c>
      <c r="F210" s="906" t="s">
        <v>198</v>
      </c>
      <c r="G210" s="906" t="s">
        <v>198</v>
      </c>
      <c r="H210" s="906">
        <v>15824</v>
      </c>
      <c r="I210" s="906">
        <v>1111</v>
      </c>
      <c r="J210" s="906">
        <v>1215</v>
      </c>
      <c r="K210" s="906">
        <v>2835</v>
      </c>
      <c r="L210" s="992" t="s">
        <v>198</v>
      </c>
      <c r="M210" s="530"/>
      <c r="N210" s="486" t="s">
        <v>116</v>
      </c>
    </row>
    <row r="211" spans="1:15" s="953" customFormat="1" ht="12.6" customHeight="1">
      <c r="A211" s="957"/>
      <c r="B211" s="449" t="s">
        <v>117</v>
      </c>
      <c r="C211" s="906">
        <v>851</v>
      </c>
      <c r="D211" s="906">
        <v>340</v>
      </c>
      <c r="E211" s="906" t="s">
        <v>198</v>
      </c>
      <c r="F211" s="906" t="s">
        <v>198</v>
      </c>
      <c r="G211" s="906" t="s">
        <v>198</v>
      </c>
      <c r="H211" s="906">
        <v>1815</v>
      </c>
      <c r="I211" s="906">
        <v>2923</v>
      </c>
      <c r="J211" s="906">
        <v>2999</v>
      </c>
      <c r="K211" s="906">
        <v>2059</v>
      </c>
      <c r="L211" s="992" t="s">
        <v>198</v>
      </c>
      <c r="M211" s="530"/>
      <c r="N211" s="486" t="s">
        <v>117</v>
      </c>
    </row>
    <row r="212" spans="1:15" s="953" customFormat="1" ht="12.6" customHeight="1">
      <c r="A212" s="957"/>
      <c r="B212" s="449" t="s">
        <v>118</v>
      </c>
      <c r="C212" s="906" t="s">
        <v>198</v>
      </c>
      <c r="D212" s="906">
        <v>453</v>
      </c>
      <c r="E212" s="906" t="s">
        <v>198</v>
      </c>
      <c r="F212" s="906" t="s">
        <v>198</v>
      </c>
      <c r="G212" s="906" t="s">
        <v>198</v>
      </c>
      <c r="H212" s="906">
        <v>1128</v>
      </c>
      <c r="I212" s="906">
        <v>12723</v>
      </c>
      <c r="J212" s="906">
        <v>7662</v>
      </c>
      <c r="K212" s="906">
        <v>2700</v>
      </c>
      <c r="L212" s="992" t="s">
        <v>198</v>
      </c>
      <c r="M212" s="530"/>
      <c r="N212" s="486" t="s">
        <v>118</v>
      </c>
    </row>
    <row r="213" spans="1:15" s="953" customFormat="1" ht="12.6" customHeight="1">
      <c r="A213" s="957"/>
      <c r="B213" s="449" t="s">
        <v>119</v>
      </c>
      <c r="C213" s="906">
        <v>1637</v>
      </c>
      <c r="D213" s="906" t="s">
        <v>198</v>
      </c>
      <c r="E213" s="906" t="s">
        <v>198</v>
      </c>
      <c r="F213" s="906" t="s">
        <v>198</v>
      </c>
      <c r="G213" s="906" t="s">
        <v>198</v>
      </c>
      <c r="H213" s="906">
        <v>146051</v>
      </c>
      <c r="I213" s="906">
        <v>1563</v>
      </c>
      <c r="J213" s="906">
        <v>22769</v>
      </c>
      <c r="K213" s="906">
        <v>568</v>
      </c>
      <c r="L213" s="992" t="s">
        <v>198</v>
      </c>
      <c r="M213" s="530"/>
      <c r="N213" s="486" t="s">
        <v>119</v>
      </c>
    </row>
    <row r="214" spans="1:15" s="953" customFormat="1" ht="12.6" customHeight="1">
      <c r="A214" s="957"/>
      <c r="B214" s="449" t="s">
        <v>120</v>
      </c>
      <c r="C214" s="906" t="s">
        <v>198</v>
      </c>
      <c r="D214" s="906">
        <v>395</v>
      </c>
      <c r="E214" s="906" t="s">
        <v>198</v>
      </c>
      <c r="F214" s="906" t="s">
        <v>198</v>
      </c>
      <c r="G214" s="906" t="s">
        <v>198</v>
      </c>
      <c r="H214" s="906">
        <v>65287</v>
      </c>
      <c r="I214" s="906">
        <v>65466</v>
      </c>
      <c r="J214" s="906">
        <v>3797</v>
      </c>
      <c r="K214" s="906">
        <v>3067</v>
      </c>
      <c r="L214" s="992" t="s">
        <v>198</v>
      </c>
      <c r="M214" s="530"/>
      <c r="N214" s="486" t="s">
        <v>120</v>
      </c>
    </row>
    <row r="215" spans="1:15" s="953" customFormat="1" ht="12.6" customHeight="1">
      <c r="A215" s="957"/>
      <c r="B215" s="449" t="s">
        <v>121</v>
      </c>
      <c r="C215" s="906" t="s">
        <v>198</v>
      </c>
      <c r="D215" s="906" t="s">
        <v>198</v>
      </c>
      <c r="E215" s="906" t="s">
        <v>198</v>
      </c>
      <c r="F215" s="906" t="s">
        <v>198</v>
      </c>
      <c r="G215" s="906" t="s">
        <v>198</v>
      </c>
      <c r="H215" s="906" t="s">
        <v>198</v>
      </c>
      <c r="I215" s="906">
        <v>1182</v>
      </c>
      <c r="J215" s="906" t="s">
        <v>198</v>
      </c>
      <c r="K215" s="906">
        <v>87</v>
      </c>
      <c r="L215" s="992" t="s">
        <v>198</v>
      </c>
      <c r="M215" s="530"/>
      <c r="N215" s="486" t="s">
        <v>121</v>
      </c>
    </row>
    <row r="216" spans="1:15" s="953" customFormat="1" ht="15" customHeight="1">
      <c r="A216" s="957"/>
      <c r="B216" s="532" t="s">
        <v>154</v>
      </c>
      <c r="C216" s="948">
        <v>483</v>
      </c>
      <c r="D216" s="948">
        <v>256</v>
      </c>
      <c r="E216" s="948" t="s">
        <v>198</v>
      </c>
      <c r="F216" s="948">
        <v>7525</v>
      </c>
      <c r="G216" s="948" t="s">
        <v>198</v>
      </c>
      <c r="H216" s="948">
        <v>60125</v>
      </c>
      <c r="I216" s="948">
        <v>29252</v>
      </c>
      <c r="J216" s="948">
        <v>21368</v>
      </c>
      <c r="K216" s="948">
        <v>3070</v>
      </c>
      <c r="L216" s="993" t="s">
        <v>198</v>
      </c>
      <c r="M216" s="530"/>
      <c r="N216" s="960" t="s">
        <v>154</v>
      </c>
    </row>
    <row r="217" spans="1:15" s="953" customFormat="1" ht="12.6" customHeight="1">
      <c r="A217" s="957"/>
      <c r="B217" s="449" t="s">
        <v>103</v>
      </c>
      <c r="C217" s="906">
        <v>483</v>
      </c>
      <c r="D217" s="906" t="s">
        <v>198</v>
      </c>
      <c r="E217" s="906" t="s">
        <v>198</v>
      </c>
      <c r="F217" s="906" t="s">
        <v>198</v>
      </c>
      <c r="G217" s="906" t="s">
        <v>198</v>
      </c>
      <c r="H217" s="906">
        <v>39851</v>
      </c>
      <c r="I217" s="906">
        <v>5183</v>
      </c>
      <c r="J217" s="906">
        <v>4512</v>
      </c>
      <c r="K217" s="906">
        <v>433</v>
      </c>
      <c r="L217" s="992" t="s">
        <v>198</v>
      </c>
      <c r="M217" s="530"/>
      <c r="N217" s="486" t="s">
        <v>103</v>
      </c>
    </row>
    <row r="218" spans="1:15" s="953" customFormat="1" ht="12.6" customHeight="1">
      <c r="A218" s="957"/>
      <c r="B218" s="449" t="s">
        <v>104</v>
      </c>
      <c r="C218" s="906" t="s">
        <v>198</v>
      </c>
      <c r="D218" s="906" t="s">
        <v>198</v>
      </c>
      <c r="E218" s="906" t="s">
        <v>198</v>
      </c>
      <c r="F218" s="906">
        <v>7525</v>
      </c>
      <c r="G218" s="906" t="s">
        <v>198</v>
      </c>
      <c r="H218" s="906" t="s">
        <v>198</v>
      </c>
      <c r="I218" s="906">
        <v>1777</v>
      </c>
      <c r="J218" s="906">
        <v>9129</v>
      </c>
      <c r="K218" s="906" t="s">
        <v>198</v>
      </c>
      <c r="L218" s="992" t="s">
        <v>198</v>
      </c>
      <c r="M218" s="530"/>
      <c r="N218" s="486" t="s">
        <v>104</v>
      </c>
    </row>
    <row r="219" spans="1:15" s="953" customFormat="1" ht="12.6" customHeight="1">
      <c r="A219" s="957"/>
      <c r="B219" s="449" t="s">
        <v>105</v>
      </c>
      <c r="C219" s="906" t="s">
        <v>198</v>
      </c>
      <c r="D219" s="906">
        <v>59</v>
      </c>
      <c r="E219" s="906" t="s">
        <v>198</v>
      </c>
      <c r="F219" s="906" t="s">
        <v>198</v>
      </c>
      <c r="G219" s="906" t="s">
        <v>198</v>
      </c>
      <c r="H219" s="906" t="s">
        <v>198</v>
      </c>
      <c r="I219" s="906">
        <v>371</v>
      </c>
      <c r="J219" s="906">
        <v>4834</v>
      </c>
      <c r="K219" s="906" t="s">
        <v>198</v>
      </c>
      <c r="L219" s="992" t="s">
        <v>198</v>
      </c>
      <c r="M219" s="530"/>
      <c r="N219" s="486" t="s">
        <v>105</v>
      </c>
    </row>
    <row r="220" spans="1:15" s="953" customFormat="1" ht="12.6" customHeight="1">
      <c r="A220" s="957"/>
      <c r="B220" s="449" t="s">
        <v>106</v>
      </c>
      <c r="C220" s="906" t="s">
        <v>198</v>
      </c>
      <c r="D220" s="906">
        <v>197</v>
      </c>
      <c r="E220" s="906" t="s">
        <v>198</v>
      </c>
      <c r="F220" s="906" t="s">
        <v>198</v>
      </c>
      <c r="G220" s="906" t="s">
        <v>198</v>
      </c>
      <c r="H220" s="906">
        <v>20274</v>
      </c>
      <c r="I220" s="906">
        <v>21921</v>
      </c>
      <c r="J220" s="906">
        <v>2893</v>
      </c>
      <c r="K220" s="906">
        <v>2637</v>
      </c>
      <c r="L220" s="992" t="s">
        <v>198</v>
      </c>
      <c r="M220" s="530"/>
      <c r="N220" s="486" t="s">
        <v>106</v>
      </c>
    </row>
    <row r="221" spans="1:15" s="444" customFormat="1" ht="5.0999999999999996" customHeight="1">
      <c r="A221" s="914"/>
      <c r="C221" s="925"/>
      <c r="D221" s="925"/>
      <c r="E221" s="925"/>
      <c r="F221" s="925"/>
      <c r="G221" s="925"/>
      <c r="H221" s="925"/>
      <c r="I221" s="925"/>
      <c r="J221" s="925"/>
      <c r="K221" s="925"/>
      <c r="L221" s="747"/>
      <c r="M221" s="518"/>
      <c r="N221" s="518"/>
      <c r="O221" s="995"/>
    </row>
    <row r="222" spans="1:15" s="586" customFormat="1" ht="11.1" customHeight="1">
      <c r="A222" s="949"/>
      <c r="B222" s="910" t="s">
        <v>958</v>
      </c>
      <c r="C222" s="925"/>
      <c r="D222" s="925"/>
      <c r="E222" s="925"/>
      <c r="F222" s="925"/>
      <c r="G222" s="925"/>
      <c r="H222" s="925"/>
      <c r="I222" s="925"/>
      <c r="J222" s="925"/>
      <c r="K222" s="925"/>
      <c r="L222" s="747"/>
      <c r="O222" s="990"/>
    </row>
    <row r="223" spans="1:15" s="953" customFormat="1" ht="15.95" customHeight="1">
      <c r="A223" s="957"/>
      <c r="B223" s="524" t="s">
        <v>155</v>
      </c>
      <c r="C223" s="948" t="s">
        <v>198</v>
      </c>
      <c r="D223" s="948">
        <v>18434</v>
      </c>
      <c r="E223" s="948" t="s">
        <v>198</v>
      </c>
      <c r="F223" s="948" t="s">
        <v>198</v>
      </c>
      <c r="G223" s="948" t="s">
        <v>198</v>
      </c>
      <c r="H223" s="948">
        <v>18506</v>
      </c>
      <c r="I223" s="948">
        <v>72075</v>
      </c>
      <c r="J223" s="948">
        <v>93855</v>
      </c>
      <c r="K223" s="948">
        <v>213</v>
      </c>
      <c r="L223" s="993" t="s">
        <v>198</v>
      </c>
      <c r="M223" s="530"/>
      <c r="N223" s="961" t="s">
        <v>155</v>
      </c>
    </row>
    <row r="224" spans="1:15" s="953" customFormat="1" ht="15" customHeight="1">
      <c r="A224" s="957"/>
      <c r="B224" s="532" t="s">
        <v>156</v>
      </c>
      <c r="C224" s="948" t="s">
        <v>198</v>
      </c>
      <c r="D224" s="948" t="s">
        <v>198</v>
      </c>
      <c r="E224" s="948" t="s">
        <v>198</v>
      </c>
      <c r="F224" s="948" t="s">
        <v>198</v>
      </c>
      <c r="G224" s="948" t="s">
        <v>198</v>
      </c>
      <c r="H224" s="948" t="s">
        <v>198</v>
      </c>
      <c r="I224" s="948">
        <v>186</v>
      </c>
      <c r="J224" s="948">
        <v>33470</v>
      </c>
      <c r="K224" s="948" t="s">
        <v>198</v>
      </c>
      <c r="L224" s="993" t="s">
        <v>198</v>
      </c>
      <c r="M224" s="530"/>
      <c r="N224" s="960" t="s">
        <v>156</v>
      </c>
    </row>
    <row r="225" spans="1:14" s="953" customFormat="1" ht="12.95" customHeight="1">
      <c r="A225" s="957"/>
      <c r="B225" s="956" t="s">
        <v>157</v>
      </c>
      <c r="C225" s="906" t="s">
        <v>199</v>
      </c>
      <c r="D225" s="906" t="s">
        <v>199</v>
      </c>
      <c r="E225" s="906" t="s">
        <v>199</v>
      </c>
      <c r="F225" s="906" t="s">
        <v>199</v>
      </c>
      <c r="G225" s="906" t="s">
        <v>199</v>
      </c>
      <c r="H225" s="906" t="s">
        <v>199</v>
      </c>
      <c r="I225" s="906" t="s">
        <v>199</v>
      </c>
      <c r="J225" s="906" t="s">
        <v>199</v>
      </c>
      <c r="K225" s="906" t="s">
        <v>199</v>
      </c>
      <c r="L225" s="955" t="s">
        <v>199</v>
      </c>
      <c r="M225" s="530"/>
      <c r="N225" s="954" t="s">
        <v>157</v>
      </c>
    </row>
    <row r="226" spans="1:14" s="953" customFormat="1" ht="12.95" customHeight="1">
      <c r="A226" s="957"/>
      <c r="B226" s="956" t="s">
        <v>167</v>
      </c>
      <c r="C226" s="906" t="s">
        <v>199</v>
      </c>
      <c r="D226" s="906" t="s">
        <v>199</v>
      </c>
      <c r="E226" s="906" t="s">
        <v>199</v>
      </c>
      <c r="F226" s="906" t="s">
        <v>199</v>
      </c>
      <c r="G226" s="906" t="s">
        <v>199</v>
      </c>
      <c r="H226" s="906" t="s">
        <v>199</v>
      </c>
      <c r="I226" s="906" t="s">
        <v>199</v>
      </c>
      <c r="J226" s="906" t="s">
        <v>199</v>
      </c>
      <c r="K226" s="906" t="s">
        <v>199</v>
      </c>
      <c r="L226" s="955" t="s">
        <v>199</v>
      </c>
      <c r="M226" s="530"/>
      <c r="N226" s="954" t="s">
        <v>167</v>
      </c>
    </row>
    <row r="227" spans="1:14" s="953" customFormat="1" ht="12.95" customHeight="1">
      <c r="A227" s="957"/>
      <c r="B227" s="956" t="s">
        <v>168</v>
      </c>
      <c r="C227" s="906" t="s">
        <v>199</v>
      </c>
      <c r="D227" s="906" t="s">
        <v>199</v>
      </c>
      <c r="E227" s="906" t="s">
        <v>199</v>
      </c>
      <c r="F227" s="906" t="s">
        <v>199</v>
      </c>
      <c r="G227" s="906" t="s">
        <v>199</v>
      </c>
      <c r="H227" s="906" t="s">
        <v>199</v>
      </c>
      <c r="I227" s="906" t="s">
        <v>199</v>
      </c>
      <c r="J227" s="906" t="s">
        <v>199</v>
      </c>
      <c r="K227" s="906" t="s">
        <v>199</v>
      </c>
      <c r="L227" s="955" t="s">
        <v>199</v>
      </c>
      <c r="M227" s="530"/>
      <c r="N227" s="954" t="s">
        <v>168</v>
      </c>
    </row>
    <row r="228" spans="1:14" s="953" customFormat="1" ht="12.95" customHeight="1">
      <c r="A228" s="957"/>
      <c r="B228" s="956" t="s">
        <v>169</v>
      </c>
      <c r="C228" s="906" t="s">
        <v>198</v>
      </c>
      <c r="D228" s="906" t="s">
        <v>198</v>
      </c>
      <c r="E228" s="906" t="s">
        <v>198</v>
      </c>
      <c r="F228" s="906" t="s">
        <v>198</v>
      </c>
      <c r="G228" s="906" t="s">
        <v>198</v>
      </c>
      <c r="H228" s="906" t="s">
        <v>198</v>
      </c>
      <c r="I228" s="906" t="s">
        <v>198</v>
      </c>
      <c r="J228" s="906">
        <v>33470</v>
      </c>
      <c r="K228" s="906" t="s">
        <v>198</v>
      </c>
      <c r="L228" s="992" t="s">
        <v>198</v>
      </c>
      <c r="M228" s="530"/>
      <c r="N228" s="954" t="s">
        <v>169</v>
      </c>
    </row>
    <row r="229" spans="1:14" s="953" customFormat="1" ht="12.95" customHeight="1">
      <c r="A229" s="957"/>
      <c r="B229" s="956" t="s">
        <v>171</v>
      </c>
      <c r="C229" s="906" t="s">
        <v>199</v>
      </c>
      <c r="D229" s="906" t="s">
        <v>199</v>
      </c>
      <c r="E229" s="906" t="s">
        <v>199</v>
      </c>
      <c r="F229" s="906" t="s">
        <v>199</v>
      </c>
      <c r="G229" s="906" t="s">
        <v>199</v>
      </c>
      <c r="H229" s="906" t="s">
        <v>199</v>
      </c>
      <c r="I229" s="906" t="s">
        <v>199</v>
      </c>
      <c r="J229" s="906" t="s">
        <v>199</v>
      </c>
      <c r="K229" s="906" t="s">
        <v>199</v>
      </c>
      <c r="L229" s="955" t="s">
        <v>199</v>
      </c>
      <c r="M229" s="530"/>
      <c r="N229" s="954" t="s">
        <v>171</v>
      </c>
    </row>
    <row r="230" spans="1:14" s="953" customFormat="1" ht="12.95" customHeight="1">
      <c r="A230" s="957"/>
      <c r="B230" s="956" t="s">
        <v>172</v>
      </c>
      <c r="C230" s="906" t="s">
        <v>199</v>
      </c>
      <c r="D230" s="906" t="s">
        <v>199</v>
      </c>
      <c r="E230" s="906" t="s">
        <v>199</v>
      </c>
      <c r="F230" s="906" t="s">
        <v>199</v>
      </c>
      <c r="G230" s="906" t="s">
        <v>199</v>
      </c>
      <c r="H230" s="906" t="s">
        <v>199</v>
      </c>
      <c r="I230" s="906" t="s">
        <v>199</v>
      </c>
      <c r="J230" s="906" t="s">
        <v>199</v>
      </c>
      <c r="K230" s="906" t="s">
        <v>199</v>
      </c>
      <c r="L230" s="955" t="s">
        <v>199</v>
      </c>
      <c r="M230" s="530"/>
      <c r="N230" s="954" t="s">
        <v>172</v>
      </c>
    </row>
    <row r="231" spans="1:14" s="953" customFormat="1" ht="12.95" customHeight="1">
      <c r="A231" s="957"/>
      <c r="B231" s="956" t="s">
        <v>238</v>
      </c>
      <c r="C231" s="906" t="s">
        <v>199</v>
      </c>
      <c r="D231" s="906" t="s">
        <v>199</v>
      </c>
      <c r="E231" s="906" t="s">
        <v>199</v>
      </c>
      <c r="F231" s="906" t="s">
        <v>199</v>
      </c>
      <c r="G231" s="906" t="s">
        <v>199</v>
      </c>
      <c r="H231" s="906" t="s">
        <v>199</v>
      </c>
      <c r="I231" s="906" t="s">
        <v>199</v>
      </c>
      <c r="J231" s="906" t="s">
        <v>199</v>
      </c>
      <c r="K231" s="906" t="s">
        <v>199</v>
      </c>
      <c r="L231" s="955" t="s">
        <v>199</v>
      </c>
      <c r="M231" s="530"/>
      <c r="N231" s="954" t="s">
        <v>238</v>
      </c>
    </row>
    <row r="232" spans="1:14" s="953" customFormat="1" ht="12.95" customHeight="1">
      <c r="A232" s="957"/>
      <c r="B232" s="956" t="s">
        <v>173</v>
      </c>
      <c r="C232" s="906" t="s">
        <v>199</v>
      </c>
      <c r="D232" s="906" t="s">
        <v>199</v>
      </c>
      <c r="E232" s="906" t="s">
        <v>199</v>
      </c>
      <c r="F232" s="906" t="s">
        <v>199</v>
      </c>
      <c r="G232" s="906" t="s">
        <v>199</v>
      </c>
      <c r="H232" s="906" t="s">
        <v>199</v>
      </c>
      <c r="I232" s="906" t="s">
        <v>199</v>
      </c>
      <c r="J232" s="906" t="s">
        <v>199</v>
      </c>
      <c r="K232" s="906" t="s">
        <v>199</v>
      </c>
      <c r="L232" s="955" t="s">
        <v>199</v>
      </c>
      <c r="M232" s="530"/>
      <c r="N232" s="954" t="s">
        <v>173</v>
      </c>
    </row>
    <row r="233" spans="1:14" s="953" customFormat="1" ht="12.95" customHeight="1">
      <c r="A233" s="957"/>
      <c r="B233" s="956" t="s">
        <v>174</v>
      </c>
      <c r="C233" s="906" t="s">
        <v>199</v>
      </c>
      <c r="D233" s="906" t="s">
        <v>199</v>
      </c>
      <c r="E233" s="906" t="s">
        <v>199</v>
      </c>
      <c r="F233" s="906" t="s">
        <v>199</v>
      </c>
      <c r="G233" s="906" t="s">
        <v>199</v>
      </c>
      <c r="H233" s="906" t="s">
        <v>199</v>
      </c>
      <c r="I233" s="906" t="s">
        <v>199</v>
      </c>
      <c r="J233" s="906" t="s">
        <v>199</v>
      </c>
      <c r="K233" s="906" t="s">
        <v>199</v>
      </c>
      <c r="L233" s="955" t="s">
        <v>199</v>
      </c>
      <c r="M233" s="530"/>
      <c r="N233" s="954" t="s">
        <v>174</v>
      </c>
    </row>
    <row r="234" spans="1:14" s="953" customFormat="1" ht="12.95" customHeight="1">
      <c r="A234" s="957"/>
      <c r="B234" s="956" t="s">
        <v>175</v>
      </c>
      <c r="C234" s="906" t="s">
        <v>198</v>
      </c>
      <c r="D234" s="906" t="s">
        <v>198</v>
      </c>
      <c r="E234" s="906" t="s">
        <v>198</v>
      </c>
      <c r="F234" s="906" t="s">
        <v>198</v>
      </c>
      <c r="G234" s="906" t="s">
        <v>198</v>
      </c>
      <c r="H234" s="906" t="s">
        <v>198</v>
      </c>
      <c r="I234" s="906">
        <v>186</v>
      </c>
      <c r="J234" s="906" t="s">
        <v>198</v>
      </c>
      <c r="K234" s="906" t="s">
        <v>198</v>
      </c>
      <c r="L234" s="992" t="s">
        <v>198</v>
      </c>
      <c r="M234" s="530"/>
      <c r="N234" s="954" t="s">
        <v>175</v>
      </c>
    </row>
    <row r="235" spans="1:14" s="953" customFormat="1" ht="15" customHeight="1">
      <c r="A235" s="957"/>
      <c r="B235" s="959" t="s">
        <v>195</v>
      </c>
      <c r="C235" s="948" t="s">
        <v>198</v>
      </c>
      <c r="D235" s="948">
        <v>18434</v>
      </c>
      <c r="E235" s="948" t="s">
        <v>198</v>
      </c>
      <c r="F235" s="948" t="s">
        <v>198</v>
      </c>
      <c r="G235" s="948" t="s">
        <v>198</v>
      </c>
      <c r="H235" s="948">
        <v>18506</v>
      </c>
      <c r="I235" s="948">
        <v>71840</v>
      </c>
      <c r="J235" s="948">
        <v>60385</v>
      </c>
      <c r="K235" s="948">
        <v>213</v>
      </c>
      <c r="L235" s="993" t="s">
        <v>198</v>
      </c>
      <c r="M235" s="530"/>
      <c r="N235" s="958" t="s">
        <v>195</v>
      </c>
    </row>
    <row r="236" spans="1:14" s="953" customFormat="1" ht="12.95" customHeight="1">
      <c r="A236" s="957"/>
      <c r="B236" s="956" t="s">
        <v>182</v>
      </c>
      <c r="C236" s="906" t="s">
        <v>198</v>
      </c>
      <c r="D236" s="906" t="s">
        <v>198</v>
      </c>
      <c r="E236" s="906" t="s">
        <v>198</v>
      </c>
      <c r="F236" s="906" t="s">
        <v>198</v>
      </c>
      <c r="G236" s="906" t="s">
        <v>198</v>
      </c>
      <c r="H236" s="906" t="s">
        <v>198</v>
      </c>
      <c r="I236" s="906">
        <v>312</v>
      </c>
      <c r="J236" s="906" t="s">
        <v>198</v>
      </c>
      <c r="K236" s="906" t="s">
        <v>198</v>
      </c>
      <c r="L236" s="992" t="s">
        <v>198</v>
      </c>
      <c r="M236" s="530"/>
      <c r="N236" s="954" t="s">
        <v>182</v>
      </c>
    </row>
    <row r="237" spans="1:14" s="953" customFormat="1" ht="12.95" customHeight="1">
      <c r="A237" s="957"/>
      <c r="B237" s="956" t="s">
        <v>183</v>
      </c>
      <c r="C237" s="906" t="s">
        <v>199</v>
      </c>
      <c r="D237" s="906" t="s">
        <v>199</v>
      </c>
      <c r="E237" s="906" t="s">
        <v>199</v>
      </c>
      <c r="F237" s="906" t="s">
        <v>199</v>
      </c>
      <c r="G237" s="906" t="s">
        <v>199</v>
      </c>
      <c r="H237" s="906" t="s">
        <v>199</v>
      </c>
      <c r="I237" s="906" t="s">
        <v>199</v>
      </c>
      <c r="J237" s="906" t="s">
        <v>199</v>
      </c>
      <c r="K237" s="906" t="s">
        <v>199</v>
      </c>
      <c r="L237" s="955" t="s">
        <v>199</v>
      </c>
      <c r="M237" s="994">
        <v>0</v>
      </c>
      <c r="N237" s="954" t="s">
        <v>183</v>
      </c>
    </row>
    <row r="238" spans="1:14" s="953" customFormat="1" ht="12.95" customHeight="1">
      <c r="A238" s="957"/>
      <c r="B238" s="956" t="s">
        <v>184</v>
      </c>
      <c r="C238" s="906" t="s">
        <v>198</v>
      </c>
      <c r="D238" s="906" t="s">
        <v>198</v>
      </c>
      <c r="E238" s="906" t="s">
        <v>198</v>
      </c>
      <c r="F238" s="906" t="s">
        <v>198</v>
      </c>
      <c r="G238" s="906" t="s">
        <v>198</v>
      </c>
      <c r="H238" s="906">
        <v>18393</v>
      </c>
      <c r="I238" s="906" t="s">
        <v>198</v>
      </c>
      <c r="J238" s="906" t="s">
        <v>198</v>
      </c>
      <c r="K238" s="906" t="s">
        <v>198</v>
      </c>
      <c r="L238" s="992" t="s">
        <v>198</v>
      </c>
      <c r="M238" s="530"/>
      <c r="N238" s="954" t="s">
        <v>184</v>
      </c>
    </row>
    <row r="239" spans="1:14" s="953" customFormat="1" ht="12.95" customHeight="1">
      <c r="A239" s="957"/>
      <c r="B239" s="956" t="s">
        <v>185</v>
      </c>
      <c r="C239" s="906" t="s">
        <v>198</v>
      </c>
      <c r="D239" s="906">
        <v>18434</v>
      </c>
      <c r="E239" s="906" t="s">
        <v>198</v>
      </c>
      <c r="F239" s="906" t="s">
        <v>198</v>
      </c>
      <c r="G239" s="906" t="s">
        <v>198</v>
      </c>
      <c r="H239" s="906">
        <v>113</v>
      </c>
      <c r="I239" s="906">
        <v>13</v>
      </c>
      <c r="J239" s="906">
        <v>57440</v>
      </c>
      <c r="K239" s="906" t="s">
        <v>198</v>
      </c>
      <c r="L239" s="992" t="s">
        <v>198</v>
      </c>
      <c r="M239" s="530"/>
      <c r="N239" s="954" t="s">
        <v>185</v>
      </c>
    </row>
    <row r="240" spans="1:14" s="953" customFormat="1" ht="12.95" customHeight="1">
      <c r="A240" s="957"/>
      <c r="B240" s="956" t="s">
        <v>186</v>
      </c>
      <c r="C240" s="906" t="s">
        <v>198</v>
      </c>
      <c r="D240" s="906" t="s">
        <v>198</v>
      </c>
      <c r="E240" s="906" t="s">
        <v>198</v>
      </c>
      <c r="F240" s="906" t="s">
        <v>198</v>
      </c>
      <c r="G240" s="906" t="s">
        <v>198</v>
      </c>
      <c r="H240" s="906" t="s">
        <v>198</v>
      </c>
      <c r="I240" s="906">
        <v>71515</v>
      </c>
      <c r="J240" s="906">
        <v>2945</v>
      </c>
      <c r="K240" s="906">
        <v>213</v>
      </c>
      <c r="L240" s="992" t="s">
        <v>198</v>
      </c>
      <c r="M240" s="530"/>
      <c r="N240" s="954" t="s">
        <v>186</v>
      </c>
    </row>
    <row r="241" spans="1:14" s="953" customFormat="1" ht="12.95" customHeight="1">
      <c r="A241" s="957"/>
      <c r="B241" s="956" t="s">
        <v>187</v>
      </c>
      <c r="C241" s="906" t="s">
        <v>199</v>
      </c>
      <c r="D241" s="906" t="s">
        <v>199</v>
      </c>
      <c r="E241" s="906" t="s">
        <v>199</v>
      </c>
      <c r="F241" s="906" t="s">
        <v>199</v>
      </c>
      <c r="G241" s="906" t="s">
        <v>199</v>
      </c>
      <c r="H241" s="906" t="s">
        <v>199</v>
      </c>
      <c r="I241" s="906" t="s">
        <v>199</v>
      </c>
      <c r="J241" s="906" t="s">
        <v>199</v>
      </c>
      <c r="K241" s="906" t="s">
        <v>199</v>
      </c>
      <c r="L241" s="955" t="s">
        <v>199</v>
      </c>
      <c r="M241" s="994">
        <v>0</v>
      </c>
      <c r="N241" s="954" t="s">
        <v>187</v>
      </c>
    </row>
    <row r="242" spans="1:14" s="953" customFormat="1" ht="15" customHeight="1">
      <c r="A242" s="957"/>
      <c r="B242" s="959" t="s">
        <v>196</v>
      </c>
      <c r="C242" s="948" t="s">
        <v>198</v>
      </c>
      <c r="D242" s="948" t="s">
        <v>198</v>
      </c>
      <c r="E242" s="948" t="s">
        <v>198</v>
      </c>
      <c r="F242" s="948" t="s">
        <v>198</v>
      </c>
      <c r="G242" s="948" t="s">
        <v>198</v>
      </c>
      <c r="H242" s="948" t="s">
        <v>198</v>
      </c>
      <c r="I242" s="948">
        <v>49</v>
      </c>
      <c r="J242" s="948" t="s">
        <v>198</v>
      </c>
      <c r="K242" s="948" t="s">
        <v>198</v>
      </c>
      <c r="L242" s="993" t="s">
        <v>198</v>
      </c>
      <c r="M242" s="530"/>
      <c r="N242" s="958" t="s">
        <v>196</v>
      </c>
    </row>
    <row r="243" spans="1:14" s="953" customFormat="1" ht="12.95" customHeight="1">
      <c r="A243" s="957"/>
      <c r="B243" s="956" t="s">
        <v>188</v>
      </c>
      <c r="C243" s="906" t="s">
        <v>199</v>
      </c>
      <c r="D243" s="906" t="s">
        <v>199</v>
      </c>
      <c r="E243" s="906" t="s">
        <v>199</v>
      </c>
      <c r="F243" s="906" t="s">
        <v>199</v>
      </c>
      <c r="G243" s="906" t="s">
        <v>199</v>
      </c>
      <c r="H243" s="906" t="s">
        <v>199</v>
      </c>
      <c r="I243" s="906" t="s">
        <v>199</v>
      </c>
      <c r="J243" s="906" t="s">
        <v>199</v>
      </c>
      <c r="K243" s="906" t="s">
        <v>199</v>
      </c>
      <c r="L243" s="955" t="s">
        <v>199</v>
      </c>
      <c r="M243" s="530"/>
      <c r="N243" s="954" t="s">
        <v>188</v>
      </c>
    </row>
    <row r="244" spans="1:14" s="953" customFormat="1" ht="12.95" customHeight="1">
      <c r="A244" s="957"/>
      <c r="B244" s="956" t="s">
        <v>189</v>
      </c>
      <c r="C244" s="906" t="s">
        <v>198</v>
      </c>
      <c r="D244" s="906" t="s">
        <v>198</v>
      </c>
      <c r="E244" s="906" t="s">
        <v>198</v>
      </c>
      <c r="F244" s="906" t="s">
        <v>198</v>
      </c>
      <c r="G244" s="906" t="s">
        <v>198</v>
      </c>
      <c r="H244" s="906" t="s">
        <v>198</v>
      </c>
      <c r="I244" s="906">
        <v>49</v>
      </c>
      <c r="J244" s="906" t="s">
        <v>198</v>
      </c>
      <c r="K244" s="906" t="s">
        <v>198</v>
      </c>
      <c r="L244" s="992" t="s">
        <v>198</v>
      </c>
      <c r="M244" s="530"/>
      <c r="N244" s="954" t="s">
        <v>189</v>
      </c>
    </row>
    <row r="245" spans="1:14" s="953" customFormat="1" ht="12.95" customHeight="1">
      <c r="A245" s="957"/>
      <c r="B245" s="956" t="s">
        <v>190</v>
      </c>
      <c r="C245" s="906" t="s">
        <v>199</v>
      </c>
      <c r="D245" s="906" t="s">
        <v>199</v>
      </c>
      <c r="E245" s="906" t="s">
        <v>199</v>
      </c>
      <c r="F245" s="906" t="s">
        <v>199</v>
      </c>
      <c r="G245" s="906" t="s">
        <v>199</v>
      </c>
      <c r="H245" s="906" t="s">
        <v>199</v>
      </c>
      <c r="I245" s="906" t="s">
        <v>199</v>
      </c>
      <c r="J245" s="906" t="s">
        <v>199</v>
      </c>
      <c r="K245" s="906" t="s">
        <v>199</v>
      </c>
      <c r="L245" s="955" t="s">
        <v>199</v>
      </c>
      <c r="M245" s="530"/>
      <c r="N245" s="954" t="s">
        <v>190</v>
      </c>
    </row>
    <row r="246" spans="1:14" s="953" customFormat="1" ht="12.95" customHeight="1">
      <c r="A246" s="957"/>
      <c r="B246" s="956" t="s">
        <v>191</v>
      </c>
      <c r="C246" s="906" t="s">
        <v>199</v>
      </c>
      <c r="D246" s="906" t="s">
        <v>199</v>
      </c>
      <c r="E246" s="906" t="s">
        <v>199</v>
      </c>
      <c r="F246" s="906" t="s">
        <v>199</v>
      </c>
      <c r="G246" s="906" t="s">
        <v>199</v>
      </c>
      <c r="H246" s="906" t="s">
        <v>199</v>
      </c>
      <c r="I246" s="906" t="s">
        <v>199</v>
      </c>
      <c r="J246" s="906" t="s">
        <v>199</v>
      </c>
      <c r="K246" s="906" t="s">
        <v>199</v>
      </c>
      <c r="L246" s="955" t="s">
        <v>199</v>
      </c>
      <c r="M246" s="530"/>
      <c r="N246" s="954" t="s">
        <v>191</v>
      </c>
    </row>
    <row r="247" spans="1:14" s="953" customFormat="1" ht="15" customHeight="1">
      <c r="A247" s="957"/>
      <c r="B247" s="959" t="s">
        <v>170</v>
      </c>
      <c r="C247" s="948" t="s">
        <v>199</v>
      </c>
      <c r="D247" s="948" t="s">
        <v>199</v>
      </c>
      <c r="E247" s="948" t="s">
        <v>199</v>
      </c>
      <c r="F247" s="948" t="s">
        <v>199</v>
      </c>
      <c r="G247" s="948" t="s">
        <v>199</v>
      </c>
      <c r="H247" s="948" t="s">
        <v>199</v>
      </c>
      <c r="I247" s="948" t="s">
        <v>199</v>
      </c>
      <c r="J247" s="948" t="s">
        <v>199</v>
      </c>
      <c r="K247" s="948" t="s">
        <v>199</v>
      </c>
      <c r="L247" s="947" t="s">
        <v>199</v>
      </c>
      <c r="M247" s="530"/>
      <c r="N247" s="958" t="s">
        <v>170</v>
      </c>
    </row>
    <row r="248" spans="1:14" s="953" customFormat="1" ht="12.95" customHeight="1">
      <c r="A248" s="957"/>
      <c r="B248" s="956" t="s">
        <v>177</v>
      </c>
      <c r="C248" s="906" t="s">
        <v>199</v>
      </c>
      <c r="D248" s="906" t="s">
        <v>199</v>
      </c>
      <c r="E248" s="906" t="s">
        <v>199</v>
      </c>
      <c r="F248" s="906" t="s">
        <v>199</v>
      </c>
      <c r="G248" s="906" t="s">
        <v>199</v>
      </c>
      <c r="H248" s="906" t="s">
        <v>199</v>
      </c>
      <c r="I248" s="906" t="s">
        <v>199</v>
      </c>
      <c r="J248" s="906" t="s">
        <v>199</v>
      </c>
      <c r="K248" s="906" t="s">
        <v>199</v>
      </c>
      <c r="L248" s="955" t="s">
        <v>199</v>
      </c>
      <c r="M248" s="530"/>
      <c r="N248" s="954" t="s">
        <v>177</v>
      </c>
    </row>
    <row r="249" spans="1:14" s="953" customFormat="1" ht="12.95" customHeight="1">
      <c r="A249" s="957"/>
      <c r="B249" s="956" t="s">
        <v>178</v>
      </c>
      <c r="C249" s="906" t="s">
        <v>199</v>
      </c>
      <c r="D249" s="906" t="s">
        <v>199</v>
      </c>
      <c r="E249" s="906" t="s">
        <v>199</v>
      </c>
      <c r="F249" s="906" t="s">
        <v>199</v>
      </c>
      <c r="G249" s="906" t="s">
        <v>199</v>
      </c>
      <c r="H249" s="906" t="s">
        <v>199</v>
      </c>
      <c r="I249" s="906" t="s">
        <v>199</v>
      </c>
      <c r="J249" s="906" t="s">
        <v>199</v>
      </c>
      <c r="K249" s="906" t="s">
        <v>199</v>
      </c>
      <c r="L249" s="955" t="s">
        <v>199</v>
      </c>
      <c r="M249" s="530"/>
      <c r="N249" s="954" t="s">
        <v>178</v>
      </c>
    </row>
    <row r="250" spans="1:14" s="953" customFormat="1" ht="12.95" customHeight="1">
      <c r="A250" s="957"/>
      <c r="B250" s="956" t="s">
        <v>179</v>
      </c>
      <c r="C250" s="906" t="s">
        <v>199</v>
      </c>
      <c r="D250" s="906" t="s">
        <v>199</v>
      </c>
      <c r="E250" s="906" t="s">
        <v>199</v>
      </c>
      <c r="F250" s="906" t="s">
        <v>199</v>
      </c>
      <c r="G250" s="906" t="s">
        <v>199</v>
      </c>
      <c r="H250" s="906" t="s">
        <v>199</v>
      </c>
      <c r="I250" s="906" t="s">
        <v>199</v>
      </c>
      <c r="J250" s="906" t="s">
        <v>199</v>
      </c>
      <c r="K250" s="906" t="s">
        <v>199</v>
      </c>
      <c r="L250" s="955" t="s">
        <v>199</v>
      </c>
      <c r="M250" s="530"/>
      <c r="N250" s="954" t="s">
        <v>179</v>
      </c>
    </row>
    <row r="251" spans="1:14" s="953" customFormat="1" ht="12.95" customHeight="1">
      <c r="A251" s="957"/>
      <c r="B251" s="956" t="s">
        <v>180</v>
      </c>
      <c r="C251" s="906" t="s">
        <v>199</v>
      </c>
      <c r="D251" s="906" t="s">
        <v>199</v>
      </c>
      <c r="E251" s="906" t="s">
        <v>199</v>
      </c>
      <c r="F251" s="906" t="s">
        <v>199</v>
      </c>
      <c r="G251" s="906" t="s">
        <v>199</v>
      </c>
      <c r="H251" s="906" t="s">
        <v>199</v>
      </c>
      <c r="I251" s="906" t="s">
        <v>199</v>
      </c>
      <c r="J251" s="906" t="s">
        <v>199</v>
      </c>
      <c r="K251" s="906" t="s">
        <v>199</v>
      </c>
      <c r="L251" s="955" t="s">
        <v>199</v>
      </c>
      <c r="M251" s="530"/>
      <c r="N251" s="954" t="s">
        <v>180</v>
      </c>
    </row>
    <row r="252" spans="1:14" s="953" customFormat="1" ht="12.95" customHeight="1">
      <c r="A252" s="957"/>
      <c r="B252" s="956" t="s">
        <v>181</v>
      </c>
      <c r="C252" s="906" t="s">
        <v>199</v>
      </c>
      <c r="D252" s="906" t="s">
        <v>199</v>
      </c>
      <c r="E252" s="906" t="s">
        <v>199</v>
      </c>
      <c r="F252" s="906" t="s">
        <v>199</v>
      </c>
      <c r="G252" s="906" t="s">
        <v>199</v>
      </c>
      <c r="H252" s="906" t="s">
        <v>199</v>
      </c>
      <c r="I252" s="906" t="s">
        <v>199</v>
      </c>
      <c r="J252" s="906" t="s">
        <v>199</v>
      </c>
      <c r="K252" s="906" t="s">
        <v>199</v>
      </c>
      <c r="L252" s="955" t="s">
        <v>199</v>
      </c>
      <c r="M252" s="530"/>
      <c r="N252" s="954" t="s">
        <v>181</v>
      </c>
    </row>
    <row r="253" spans="1:14" s="953" customFormat="1" ht="15" customHeight="1">
      <c r="A253" s="957"/>
      <c r="B253" s="959" t="s">
        <v>176</v>
      </c>
      <c r="C253" s="948" t="s">
        <v>199</v>
      </c>
      <c r="D253" s="948" t="s">
        <v>199</v>
      </c>
      <c r="E253" s="948" t="s">
        <v>199</v>
      </c>
      <c r="F253" s="948" t="s">
        <v>199</v>
      </c>
      <c r="G253" s="948" t="s">
        <v>199</v>
      </c>
      <c r="H253" s="948" t="s">
        <v>199</v>
      </c>
      <c r="I253" s="948" t="s">
        <v>199</v>
      </c>
      <c r="J253" s="948" t="s">
        <v>199</v>
      </c>
      <c r="K253" s="948" t="s">
        <v>199</v>
      </c>
      <c r="L253" s="947" t="s">
        <v>199</v>
      </c>
      <c r="M253" s="530"/>
      <c r="N253" s="958" t="s">
        <v>176</v>
      </c>
    </row>
    <row r="254" spans="1:14" s="953" customFormat="1" ht="12.95" customHeight="1">
      <c r="A254" s="957"/>
      <c r="B254" s="956" t="s">
        <v>158</v>
      </c>
      <c r="C254" s="906" t="s">
        <v>199</v>
      </c>
      <c r="D254" s="906" t="s">
        <v>199</v>
      </c>
      <c r="E254" s="906" t="s">
        <v>199</v>
      </c>
      <c r="F254" s="906" t="s">
        <v>199</v>
      </c>
      <c r="G254" s="906" t="s">
        <v>199</v>
      </c>
      <c r="H254" s="906" t="s">
        <v>199</v>
      </c>
      <c r="I254" s="906" t="s">
        <v>199</v>
      </c>
      <c r="J254" s="906" t="s">
        <v>199</v>
      </c>
      <c r="K254" s="906" t="s">
        <v>199</v>
      </c>
      <c r="L254" s="955" t="s">
        <v>199</v>
      </c>
      <c r="M254" s="530"/>
      <c r="N254" s="954" t="s">
        <v>158</v>
      </c>
    </row>
    <row r="255" spans="1:14" s="953" customFormat="1" ht="12.95" customHeight="1">
      <c r="A255" s="957"/>
      <c r="B255" s="956" t="s">
        <v>159</v>
      </c>
      <c r="C255" s="906" t="s">
        <v>199</v>
      </c>
      <c r="D255" s="906" t="s">
        <v>199</v>
      </c>
      <c r="E255" s="906" t="s">
        <v>199</v>
      </c>
      <c r="F255" s="906" t="s">
        <v>199</v>
      </c>
      <c r="G255" s="906" t="s">
        <v>199</v>
      </c>
      <c r="H255" s="906" t="s">
        <v>199</v>
      </c>
      <c r="I255" s="906" t="s">
        <v>199</v>
      </c>
      <c r="J255" s="906" t="s">
        <v>199</v>
      </c>
      <c r="K255" s="906" t="s">
        <v>199</v>
      </c>
      <c r="L255" s="955" t="s">
        <v>199</v>
      </c>
      <c r="M255" s="530"/>
      <c r="N255" s="954" t="s">
        <v>159</v>
      </c>
    </row>
    <row r="256" spans="1:14" s="953" customFormat="1" ht="12.95" customHeight="1">
      <c r="A256" s="957"/>
      <c r="B256" s="956" t="s">
        <v>160</v>
      </c>
      <c r="C256" s="906" t="s">
        <v>199</v>
      </c>
      <c r="D256" s="906" t="s">
        <v>199</v>
      </c>
      <c r="E256" s="906" t="s">
        <v>199</v>
      </c>
      <c r="F256" s="906" t="s">
        <v>199</v>
      </c>
      <c r="G256" s="906" t="s">
        <v>199</v>
      </c>
      <c r="H256" s="906" t="s">
        <v>199</v>
      </c>
      <c r="I256" s="906" t="s">
        <v>199</v>
      </c>
      <c r="J256" s="906" t="s">
        <v>199</v>
      </c>
      <c r="K256" s="906" t="s">
        <v>199</v>
      </c>
      <c r="L256" s="955" t="s">
        <v>199</v>
      </c>
      <c r="M256" s="530"/>
      <c r="N256" s="954" t="s">
        <v>160</v>
      </c>
    </row>
    <row r="257" spans="1:15" s="953" customFormat="1" ht="12.95" customHeight="1">
      <c r="A257" s="957"/>
      <c r="B257" s="956" t="s">
        <v>161</v>
      </c>
      <c r="C257" s="906" t="s">
        <v>199</v>
      </c>
      <c r="D257" s="906" t="s">
        <v>199</v>
      </c>
      <c r="E257" s="906" t="s">
        <v>199</v>
      </c>
      <c r="F257" s="906" t="s">
        <v>199</v>
      </c>
      <c r="G257" s="906" t="s">
        <v>199</v>
      </c>
      <c r="H257" s="906" t="s">
        <v>199</v>
      </c>
      <c r="I257" s="906" t="s">
        <v>199</v>
      </c>
      <c r="J257" s="906" t="s">
        <v>199</v>
      </c>
      <c r="K257" s="906" t="s">
        <v>199</v>
      </c>
      <c r="L257" s="955" t="s">
        <v>199</v>
      </c>
      <c r="M257" s="530"/>
      <c r="N257" s="954" t="s">
        <v>161</v>
      </c>
    </row>
    <row r="258" spans="1:15" s="499" customFormat="1" ht="5.0999999999999996" customHeight="1">
      <c r="A258" s="900"/>
      <c r="C258" s="925"/>
      <c r="D258" s="925"/>
      <c r="E258" s="925"/>
      <c r="F258" s="925"/>
      <c r="G258" s="925"/>
      <c r="H258" s="925"/>
      <c r="I258" s="925"/>
      <c r="J258" s="925"/>
      <c r="K258" s="925"/>
      <c r="L258" s="951"/>
      <c r="N258" s="950"/>
      <c r="O258" s="991"/>
    </row>
    <row r="259" spans="1:15" s="586" customFormat="1" ht="11.1" customHeight="1">
      <c r="A259" s="949"/>
      <c r="B259" s="910" t="s">
        <v>958</v>
      </c>
      <c r="C259" s="925"/>
      <c r="D259" s="925"/>
      <c r="E259" s="925"/>
      <c r="F259" s="925"/>
      <c r="G259" s="925"/>
      <c r="H259" s="925"/>
      <c r="I259" s="925"/>
      <c r="J259" s="925"/>
      <c r="K259" s="925"/>
      <c r="L259" s="951"/>
      <c r="O259" s="990"/>
    </row>
    <row r="260" spans="1:15">
      <c r="C260" s="925"/>
      <c r="D260" s="925"/>
      <c r="E260" s="925"/>
      <c r="F260" s="925"/>
      <c r="G260" s="925"/>
      <c r="H260" s="925"/>
      <c r="I260" s="925"/>
      <c r="J260" s="925"/>
      <c r="K260" s="925"/>
      <c r="L260" s="951"/>
    </row>
    <row r="261" spans="1:15">
      <c r="C261" s="925"/>
      <c r="D261" s="925"/>
      <c r="E261" s="925"/>
      <c r="F261" s="925"/>
      <c r="G261" s="925"/>
      <c r="H261" s="925"/>
      <c r="I261" s="925"/>
      <c r="J261" s="925"/>
      <c r="K261" s="925"/>
      <c r="L261" s="951"/>
    </row>
    <row r="262" spans="1:15">
      <c r="C262" s="948"/>
      <c r="D262" s="948"/>
      <c r="E262" s="948"/>
      <c r="F262" s="948"/>
      <c r="G262" s="948"/>
      <c r="H262" s="948"/>
      <c r="I262" s="948"/>
      <c r="J262" s="948"/>
      <c r="K262" s="948"/>
      <c r="L262" s="947"/>
    </row>
    <row r="263" spans="1:15">
      <c r="C263" s="925"/>
      <c r="D263" s="925"/>
      <c r="E263" s="925"/>
      <c r="F263" s="925"/>
      <c r="G263" s="925"/>
      <c r="H263" s="925"/>
      <c r="I263" s="925"/>
      <c r="J263" s="925"/>
      <c r="K263" s="925"/>
      <c r="L263" s="951"/>
    </row>
    <row r="264" spans="1:15">
      <c r="C264" s="925"/>
      <c r="D264" s="925"/>
      <c r="E264" s="925"/>
      <c r="F264" s="925"/>
      <c r="G264" s="925"/>
      <c r="H264" s="925"/>
      <c r="I264" s="925"/>
      <c r="J264" s="925"/>
      <c r="K264" s="925"/>
      <c r="L264" s="951"/>
    </row>
    <row r="265" spans="1:15">
      <c r="C265" s="925"/>
      <c r="D265" s="925"/>
      <c r="E265" s="925"/>
      <c r="F265" s="925"/>
      <c r="G265" s="925"/>
      <c r="H265" s="925"/>
      <c r="I265" s="925"/>
      <c r="J265" s="925"/>
      <c r="K265" s="925"/>
      <c r="L265" s="951"/>
    </row>
    <row r="266" spans="1:15">
      <c r="C266" s="925"/>
      <c r="D266" s="925"/>
      <c r="E266" s="925"/>
      <c r="F266" s="925"/>
      <c r="G266" s="925"/>
      <c r="H266" s="925"/>
      <c r="I266" s="925"/>
      <c r="J266" s="925"/>
      <c r="K266" s="925"/>
      <c r="L266" s="951"/>
    </row>
    <row r="267" spans="1:15">
      <c r="C267" s="925"/>
      <c r="D267" s="925"/>
      <c r="E267" s="925"/>
      <c r="F267" s="925"/>
      <c r="G267" s="925"/>
      <c r="H267" s="925"/>
      <c r="I267" s="925"/>
      <c r="J267" s="925"/>
      <c r="K267" s="925"/>
      <c r="L267" s="951"/>
    </row>
    <row r="268" spans="1:15">
      <c r="C268" s="948"/>
      <c r="D268" s="948"/>
      <c r="E268" s="948"/>
      <c r="F268" s="948"/>
      <c r="G268" s="948"/>
      <c r="H268" s="948"/>
      <c r="I268" s="948"/>
      <c r="J268" s="948"/>
      <c r="K268" s="948"/>
      <c r="L268" s="947"/>
    </row>
    <row r="269" spans="1:15">
      <c r="C269" s="925"/>
      <c r="D269" s="925"/>
      <c r="E269" s="925"/>
      <c r="F269" s="925"/>
      <c r="G269" s="925"/>
      <c r="H269" s="925"/>
      <c r="I269" s="925"/>
      <c r="J269" s="925"/>
      <c r="K269" s="925"/>
      <c r="L269" s="951"/>
    </row>
    <row r="270" spans="1:15">
      <c r="C270" s="925"/>
      <c r="D270" s="925"/>
      <c r="E270" s="925"/>
      <c r="F270" s="925"/>
      <c r="G270" s="925"/>
      <c r="H270" s="925"/>
      <c r="I270" s="925"/>
      <c r="J270" s="925"/>
      <c r="K270" s="925"/>
      <c r="L270" s="951"/>
    </row>
    <row r="271" spans="1:15">
      <c r="C271" s="925"/>
      <c r="D271" s="925"/>
      <c r="E271" s="925"/>
      <c r="F271" s="925"/>
      <c r="G271" s="925"/>
      <c r="H271" s="925"/>
      <c r="I271" s="925"/>
      <c r="J271" s="925"/>
      <c r="K271" s="925"/>
      <c r="L271" s="951"/>
    </row>
    <row r="272" spans="1:15">
      <c r="C272" s="925"/>
      <c r="D272" s="925"/>
      <c r="E272" s="925"/>
      <c r="F272" s="925"/>
      <c r="G272" s="925"/>
      <c r="H272" s="925"/>
      <c r="I272" s="925"/>
      <c r="J272" s="925"/>
      <c r="K272" s="925"/>
      <c r="L272" s="951"/>
    </row>
    <row r="273" spans="3:12">
      <c r="C273" s="989"/>
      <c r="D273" s="989">
        <v>0</v>
      </c>
      <c r="E273" s="989">
        <v>0</v>
      </c>
      <c r="F273" s="989">
        <v>0</v>
      </c>
      <c r="G273" s="989">
        <v>0</v>
      </c>
      <c r="H273" s="989">
        <v>0</v>
      </c>
      <c r="I273" s="989">
        <v>0</v>
      </c>
      <c r="J273" s="989">
        <v>0</v>
      </c>
      <c r="K273" s="989">
        <v>0</v>
      </c>
      <c r="L273" s="989">
        <v>0</v>
      </c>
    </row>
    <row r="274" spans="3:12">
      <c r="C274" s="905"/>
      <c r="D274" s="905"/>
      <c r="E274" s="905"/>
      <c r="F274" s="905"/>
      <c r="G274" s="905"/>
      <c r="H274" s="905"/>
      <c r="I274" s="905"/>
      <c r="J274" s="905"/>
      <c r="K274" s="905"/>
      <c r="L274" s="988"/>
    </row>
  </sheetData>
  <mergeCells count="3">
    <mergeCell ref="B3:G3"/>
    <mergeCell ref="B2:G2"/>
    <mergeCell ref="H2:N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4" manualBreakCount="4">
    <brk id="61" min="1" max="13" man="1"/>
    <brk id="118" min="1" max="13" man="1"/>
    <brk id="171" min="1" max="13" man="1"/>
    <brk id="222" min="1" max="13" man="1"/>
  </rowBreaks>
  <colBreaks count="1" manualBreakCount="1">
    <brk id="7" min="1" max="2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5"/>
  <sheetViews>
    <sheetView zoomScaleNormal="100" zoomScaleSheetLayoutView="200" workbookViewId="0">
      <pane xSplit="2" ySplit="3" topLeftCell="C4" activePane="bottomRight" state="frozen"/>
      <selection activeCell="D6" sqref="D6"/>
      <selection pane="topRight" activeCell="F6" sqref="F6"/>
      <selection pane="bottomLeft" activeCell="D9" sqref="D9"/>
      <selection pane="bottomRight" activeCell="A3" sqref="A3"/>
    </sheetView>
  </sheetViews>
  <sheetFormatPr defaultRowHeight="11.25"/>
  <cols>
    <col min="1" max="1" width="23.7109375" style="1013" customWidth="1"/>
    <col min="2" max="2" width="7.7109375" style="517" customWidth="1"/>
    <col min="3" max="16" width="7.42578125" style="517" customWidth="1"/>
    <col min="17" max="17" width="8" style="517" customWidth="1"/>
    <col min="18" max="18" width="7.7109375" style="517" customWidth="1"/>
    <col min="19" max="19" width="23.7109375" style="1013" customWidth="1"/>
    <col min="20" max="16384" width="9.140625" style="561"/>
  </cols>
  <sheetData>
    <row r="1" spans="1:19" s="1029" customFormat="1" ht="12.75">
      <c r="A1" s="1713" t="s">
        <v>1193</v>
      </c>
      <c r="B1" s="1713"/>
      <c r="C1" s="1713"/>
      <c r="D1" s="1713"/>
      <c r="E1" s="1713"/>
      <c r="F1" s="1713"/>
      <c r="G1" s="1713"/>
      <c r="H1" s="1713"/>
      <c r="I1" s="1713"/>
      <c r="J1" s="1713"/>
      <c r="K1" s="1030" t="s">
        <v>1194</v>
      </c>
      <c r="L1" s="1031"/>
      <c r="M1" s="1031"/>
      <c r="N1" s="1031"/>
      <c r="O1" s="1031"/>
      <c r="P1" s="1031"/>
      <c r="Q1" s="1031"/>
      <c r="R1" s="1031"/>
      <c r="S1" s="1030"/>
    </row>
    <row r="2" spans="1:19" ht="12.6" customHeight="1">
      <c r="A2" s="1028"/>
      <c r="B2" s="1026"/>
      <c r="C2" s="1026"/>
      <c r="D2" s="1026"/>
      <c r="E2" s="1026"/>
      <c r="F2" s="1026"/>
      <c r="G2" s="1026"/>
      <c r="H2" s="1026"/>
      <c r="I2" s="1028"/>
      <c r="J2" s="1026"/>
      <c r="K2" s="1027"/>
      <c r="L2" s="1026"/>
      <c r="M2" s="1026"/>
      <c r="N2" s="1026"/>
      <c r="O2" s="1026"/>
      <c r="P2" s="1026"/>
      <c r="Q2" s="1026"/>
      <c r="R2" s="1026"/>
      <c r="S2" s="1025" t="s">
        <v>1192</v>
      </c>
    </row>
    <row r="3" spans="1:19" ht="36.950000000000003" customHeight="1">
      <c r="A3" s="1024"/>
      <c r="B3" s="613" t="s">
        <v>1186</v>
      </c>
      <c r="C3" s="613" t="s">
        <v>1191</v>
      </c>
      <c r="D3" s="613" t="s">
        <v>223</v>
      </c>
      <c r="E3" s="613" t="s">
        <v>232</v>
      </c>
      <c r="F3" s="613" t="s">
        <v>1190</v>
      </c>
      <c r="G3" s="613" t="s">
        <v>229</v>
      </c>
      <c r="H3" s="613" t="s">
        <v>233</v>
      </c>
      <c r="I3" s="613" t="s">
        <v>1189</v>
      </c>
      <c r="J3" s="612" t="s">
        <v>1188</v>
      </c>
      <c r="K3" s="1024" t="s">
        <v>222</v>
      </c>
      <c r="L3" s="613" t="s">
        <v>225</v>
      </c>
      <c r="M3" s="613" t="s">
        <v>394</v>
      </c>
      <c r="N3" s="613" t="s">
        <v>220</v>
      </c>
      <c r="O3" s="613" t="s">
        <v>218</v>
      </c>
      <c r="P3" s="613" t="s">
        <v>1187</v>
      </c>
      <c r="Q3" s="613" t="s">
        <v>219</v>
      </c>
      <c r="R3" s="613" t="s">
        <v>1186</v>
      </c>
      <c r="S3" s="612"/>
    </row>
    <row r="4" spans="1:19" s="969" customFormat="1" ht="20.100000000000001" customHeight="1">
      <c r="A4" s="1020" t="s">
        <v>1185</v>
      </c>
      <c r="B4" s="1022"/>
      <c r="C4" s="1023"/>
      <c r="D4" s="1023"/>
      <c r="E4" s="1023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2"/>
      <c r="S4" s="1020" t="s">
        <v>1185</v>
      </c>
    </row>
    <row r="5" spans="1:19" s="969" customFormat="1" ht="12.6" customHeight="1">
      <c r="A5" s="674" t="s">
        <v>1184</v>
      </c>
      <c r="B5" s="1017" t="s">
        <v>1044</v>
      </c>
      <c r="C5" s="1014">
        <v>134.12</v>
      </c>
      <c r="D5" s="1014">
        <v>140.04</v>
      </c>
      <c r="E5" s="1014">
        <v>145.06</v>
      </c>
      <c r="F5" s="1014">
        <v>157.69999999999999</v>
      </c>
      <c r="G5" s="1014">
        <v>131.69999999999999</v>
      </c>
      <c r="H5" s="1014">
        <v>121.82</v>
      </c>
      <c r="I5" s="1014">
        <v>157.28</v>
      </c>
      <c r="J5" s="1014">
        <v>124.56</v>
      </c>
      <c r="K5" s="1014">
        <v>138.49</v>
      </c>
      <c r="L5" s="1014">
        <v>142.68</v>
      </c>
      <c r="M5" s="1014">
        <v>129.91</v>
      </c>
      <c r="N5" s="1014">
        <v>129.33000000000001</v>
      </c>
      <c r="O5" s="1014">
        <v>115.52</v>
      </c>
      <c r="P5" s="1014">
        <v>121.78</v>
      </c>
      <c r="Q5" s="1016">
        <v>128.05000000000001</v>
      </c>
      <c r="R5" s="1015" t="s">
        <v>1044</v>
      </c>
      <c r="S5" s="674" t="s">
        <v>1184</v>
      </c>
    </row>
    <row r="6" spans="1:19" s="969" customFormat="1" ht="12.6" customHeight="1">
      <c r="A6" s="674" t="s">
        <v>1183</v>
      </c>
      <c r="B6" s="1017" t="s">
        <v>1023</v>
      </c>
      <c r="C6" s="1014">
        <v>22.08</v>
      </c>
      <c r="D6" s="1014">
        <v>15.94</v>
      </c>
      <c r="E6" s="1014">
        <v>26.12</v>
      </c>
      <c r="F6" s="1014">
        <v>23.55</v>
      </c>
      <c r="G6" s="1014">
        <v>25</v>
      </c>
      <c r="H6" s="1014">
        <v>22.03</v>
      </c>
      <c r="I6" s="1014">
        <v>24.11</v>
      </c>
      <c r="J6" s="1014">
        <v>23.21</v>
      </c>
      <c r="K6" s="1014">
        <v>18.829999999999998</v>
      </c>
      <c r="L6" s="1014">
        <v>26.4</v>
      </c>
      <c r="M6" s="1014">
        <v>23.93</v>
      </c>
      <c r="N6" s="1014">
        <v>22.18</v>
      </c>
      <c r="O6" s="1014">
        <v>18.75</v>
      </c>
      <c r="P6" s="1014">
        <v>20.52</v>
      </c>
      <c r="Q6" s="1016">
        <v>22.08</v>
      </c>
      <c r="R6" s="1015" t="s">
        <v>1023</v>
      </c>
      <c r="S6" s="674" t="s">
        <v>1183</v>
      </c>
    </row>
    <row r="7" spans="1:19" s="969" customFormat="1" ht="21.95" customHeight="1">
      <c r="A7" s="674" t="s">
        <v>1182</v>
      </c>
      <c r="B7" s="1017" t="s">
        <v>1023</v>
      </c>
      <c r="C7" s="1014">
        <v>88.77</v>
      </c>
      <c r="D7" s="1014">
        <v>89.83</v>
      </c>
      <c r="E7" s="1014">
        <v>88.65</v>
      </c>
      <c r="F7" s="1014">
        <v>88.57</v>
      </c>
      <c r="G7" s="1014">
        <v>81.2</v>
      </c>
      <c r="H7" s="1014">
        <v>87.92</v>
      </c>
      <c r="I7" s="1014">
        <v>88.39</v>
      </c>
      <c r="J7" s="1014">
        <v>85.01</v>
      </c>
      <c r="K7" s="1014">
        <v>91.94</v>
      </c>
      <c r="L7" s="1014">
        <v>85.51</v>
      </c>
      <c r="M7" s="1014">
        <v>89.93</v>
      </c>
      <c r="N7" s="1014">
        <v>88.2</v>
      </c>
      <c r="O7" s="1014">
        <v>89.08</v>
      </c>
      <c r="P7" s="1014">
        <v>102.15</v>
      </c>
      <c r="Q7" s="1016">
        <v>83.5</v>
      </c>
      <c r="R7" s="1015" t="s">
        <v>1023</v>
      </c>
      <c r="S7" s="674" t="s">
        <v>1182</v>
      </c>
    </row>
    <row r="8" spans="1:19" s="969" customFormat="1" ht="12.6" customHeight="1">
      <c r="A8" s="674" t="s">
        <v>1181</v>
      </c>
      <c r="B8" s="1017" t="s">
        <v>1023</v>
      </c>
      <c r="C8" s="1014">
        <v>50.44</v>
      </c>
      <c r="D8" s="1014">
        <v>48.89</v>
      </c>
      <c r="E8" s="1014">
        <v>42.91</v>
      </c>
      <c r="F8" s="1014">
        <v>48.47</v>
      </c>
      <c r="G8" s="1014">
        <v>48.95</v>
      </c>
      <c r="H8" s="1014">
        <v>46.85</v>
      </c>
      <c r="I8" s="1014">
        <v>44.5</v>
      </c>
      <c r="J8" s="1014">
        <v>44.59</v>
      </c>
      <c r="K8" s="1014">
        <v>47.37</v>
      </c>
      <c r="L8" s="1014">
        <v>49.89</v>
      </c>
      <c r="M8" s="1014">
        <v>50.62</v>
      </c>
      <c r="N8" s="1014">
        <v>47.1</v>
      </c>
      <c r="O8" s="1014">
        <v>46.92</v>
      </c>
      <c r="P8" s="1014">
        <v>47.34</v>
      </c>
      <c r="Q8" s="1016">
        <v>47.8</v>
      </c>
      <c r="R8" s="1015" t="s">
        <v>1023</v>
      </c>
      <c r="S8" s="674" t="s">
        <v>1181</v>
      </c>
    </row>
    <row r="9" spans="1:19" s="969" customFormat="1" ht="12.6" customHeight="1">
      <c r="A9" s="674" t="s">
        <v>1180</v>
      </c>
      <c r="B9" s="1017" t="s">
        <v>1023</v>
      </c>
      <c r="C9" s="1014">
        <v>133.72</v>
      </c>
      <c r="D9" s="1014">
        <v>113.76</v>
      </c>
      <c r="E9" s="1014">
        <v>132.24</v>
      </c>
      <c r="F9" s="1014">
        <v>131.09</v>
      </c>
      <c r="G9" s="1014">
        <v>150.5</v>
      </c>
      <c r="H9" s="1014">
        <v>141.61000000000001</v>
      </c>
      <c r="I9" s="1014">
        <v>163.33000000000001</v>
      </c>
      <c r="J9" s="1014">
        <v>136.34</v>
      </c>
      <c r="K9" s="1014">
        <v>123.13</v>
      </c>
      <c r="L9" s="1014">
        <v>124.45</v>
      </c>
      <c r="M9" s="1014">
        <v>144.71</v>
      </c>
      <c r="N9" s="1014">
        <v>147.69999999999999</v>
      </c>
      <c r="O9" s="1014">
        <v>139.80000000000001</v>
      </c>
      <c r="P9" s="1014">
        <v>160.25</v>
      </c>
      <c r="Q9" s="1016">
        <v>135.27000000000001</v>
      </c>
      <c r="R9" s="1015" t="s">
        <v>1023</v>
      </c>
      <c r="S9" s="674" t="s">
        <v>1180</v>
      </c>
    </row>
    <row r="10" spans="1:19" s="969" customFormat="1" ht="12.6" customHeight="1">
      <c r="A10" s="674" t="s">
        <v>1179</v>
      </c>
      <c r="B10" s="1017" t="s">
        <v>1023</v>
      </c>
      <c r="C10" s="1014">
        <v>244.86</v>
      </c>
      <c r="D10" s="1014">
        <v>291.24</v>
      </c>
      <c r="E10" s="1014">
        <v>254.11</v>
      </c>
      <c r="F10" s="1014">
        <v>236.25</v>
      </c>
      <c r="G10" s="1014">
        <v>249.45</v>
      </c>
      <c r="H10" s="1014">
        <v>217.84</v>
      </c>
      <c r="I10" s="1014">
        <v>282.23</v>
      </c>
      <c r="J10" s="1014">
        <v>188.32</v>
      </c>
      <c r="K10" s="1014">
        <v>274.49</v>
      </c>
      <c r="L10" s="1014">
        <v>282.81</v>
      </c>
      <c r="M10" s="1014">
        <v>223.67</v>
      </c>
      <c r="N10" s="1014">
        <v>250.74</v>
      </c>
      <c r="O10" s="1014">
        <v>264.74</v>
      </c>
      <c r="P10" s="1014">
        <v>262.60000000000002</v>
      </c>
      <c r="Q10" s="1016">
        <v>268.63</v>
      </c>
      <c r="R10" s="1015" t="s">
        <v>1023</v>
      </c>
      <c r="S10" s="674" t="s">
        <v>1179</v>
      </c>
    </row>
    <row r="11" spans="1:19" s="969" customFormat="1" ht="12.6" customHeight="1">
      <c r="A11" s="674" t="s">
        <v>1178</v>
      </c>
      <c r="B11" s="1017" t="s">
        <v>1023</v>
      </c>
      <c r="C11" s="1014">
        <v>49.06</v>
      </c>
      <c r="D11" s="1014">
        <v>42.28</v>
      </c>
      <c r="E11" s="1014">
        <v>43.32</v>
      </c>
      <c r="F11" s="1014">
        <v>40.619999999999997</v>
      </c>
      <c r="G11" s="1014">
        <v>40.369999999999997</v>
      </c>
      <c r="H11" s="1014">
        <v>35.520000000000003</v>
      </c>
      <c r="I11" s="1014">
        <v>40.53</v>
      </c>
      <c r="J11" s="1014">
        <v>43.55</v>
      </c>
      <c r="K11" s="1014">
        <v>44.11</v>
      </c>
      <c r="L11" s="1014">
        <v>51.04</v>
      </c>
      <c r="M11" s="1014">
        <v>45.7</v>
      </c>
      <c r="N11" s="1014">
        <v>44.09</v>
      </c>
      <c r="O11" s="1014">
        <v>49.09</v>
      </c>
      <c r="P11" s="1014">
        <v>42.73</v>
      </c>
      <c r="Q11" s="1016">
        <v>39.299999999999997</v>
      </c>
      <c r="R11" s="1015" t="s">
        <v>1023</v>
      </c>
      <c r="S11" s="674" t="s">
        <v>1178</v>
      </c>
    </row>
    <row r="12" spans="1:19" s="969" customFormat="1" ht="12.6" customHeight="1">
      <c r="A12" s="674" t="s">
        <v>1177</v>
      </c>
      <c r="B12" s="1017" t="s">
        <v>1023</v>
      </c>
      <c r="C12" s="1014">
        <v>260.62</v>
      </c>
      <c r="D12" s="1014">
        <v>238.5</v>
      </c>
      <c r="E12" s="1014">
        <v>254.47</v>
      </c>
      <c r="F12" s="1014">
        <v>248.53</v>
      </c>
      <c r="G12" s="1014">
        <v>256.37</v>
      </c>
      <c r="H12" s="1014">
        <v>232.21</v>
      </c>
      <c r="I12" s="1014">
        <v>233.91</v>
      </c>
      <c r="J12" s="1014">
        <v>253.11</v>
      </c>
      <c r="K12" s="1014">
        <v>240.56</v>
      </c>
      <c r="L12" s="1014">
        <v>223.69</v>
      </c>
      <c r="M12" s="1014">
        <v>252.41</v>
      </c>
      <c r="N12" s="1014">
        <v>271.02999999999997</v>
      </c>
      <c r="O12" s="1014">
        <v>266.51</v>
      </c>
      <c r="P12" s="1014">
        <v>236.26</v>
      </c>
      <c r="Q12" s="1016">
        <v>247.28</v>
      </c>
      <c r="R12" s="1015" t="s">
        <v>1023</v>
      </c>
      <c r="S12" s="674" t="s">
        <v>1177</v>
      </c>
    </row>
    <row r="13" spans="1:19" s="969" customFormat="1" ht="12.6" customHeight="1">
      <c r="A13" s="674" t="s">
        <v>1176</v>
      </c>
      <c r="B13" s="1017" t="s">
        <v>1023</v>
      </c>
      <c r="C13" s="1014">
        <v>39.75</v>
      </c>
      <c r="D13" s="1014">
        <v>32.29</v>
      </c>
      <c r="E13" s="1014">
        <v>37.159999999999997</v>
      </c>
      <c r="F13" s="1014">
        <v>37.1</v>
      </c>
      <c r="G13" s="1014">
        <v>40.380000000000003</v>
      </c>
      <c r="H13" s="1014">
        <v>31.25</v>
      </c>
      <c r="I13" s="1014">
        <v>37.18</v>
      </c>
      <c r="J13" s="1014">
        <v>35.78</v>
      </c>
      <c r="K13" s="1014">
        <v>47.6</v>
      </c>
      <c r="L13" s="1014">
        <v>47.09</v>
      </c>
      <c r="M13" s="1014">
        <v>35.270000000000003</v>
      </c>
      <c r="N13" s="1014">
        <v>35.590000000000003</v>
      </c>
      <c r="O13" s="1014">
        <v>42.09</v>
      </c>
      <c r="P13" s="1014">
        <v>34.5</v>
      </c>
      <c r="Q13" s="1016">
        <v>31.51</v>
      </c>
      <c r="R13" s="1015" t="s">
        <v>1023</v>
      </c>
      <c r="S13" s="674" t="s">
        <v>1176</v>
      </c>
    </row>
    <row r="14" spans="1:19" s="969" customFormat="1" ht="12.6" customHeight="1">
      <c r="A14" s="674" t="s">
        <v>1175</v>
      </c>
      <c r="B14" s="1017" t="s">
        <v>1023</v>
      </c>
      <c r="C14" s="1014">
        <v>58.45</v>
      </c>
      <c r="D14" s="1014">
        <v>50.73</v>
      </c>
      <c r="E14" s="1014">
        <v>51.14</v>
      </c>
      <c r="F14" s="1014">
        <v>50.96</v>
      </c>
      <c r="G14" s="1014">
        <v>54.86</v>
      </c>
      <c r="H14" s="1014">
        <v>45.98</v>
      </c>
      <c r="I14" s="1014">
        <v>46.12</v>
      </c>
      <c r="J14" s="1014">
        <v>50.68</v>
      </c>
      <c r="K14" s="1014">
        <v>57.98</v>
      </c>
      <c r="L14" s="1014">
        <v>63.88</v>
      </c>
      <c r="M14" s="1014">
        <v>60.15</v>
      </c>
      <c r="N14" s="1014">
        <v>61</v>
      </c>
      <c r="O14" s="1014">
        <v>62.1</v>
      </c>
      <c r="P14" s="1014">
        <v>53.77</v>
      </c>
      <c r="Q14" s="1016">
        <v>49.81</v>
      </c>
      <c r="R14" s="1015" t="s">
        <v>1023</v>
      </c>
      <c r="S14" s="674" t="s">
        <v>1175</v>
      </c>
    </row>
    <row r="15" spans="1:19" s="969" customFormat="1" ht="12.6" customHeight="1">
      <c r="A15" s="674" t="s">
        <v>1174</v>
      </c>
      <c r="B15" s="1017" t="s">
        <v>1023</v>
      </c>
      <c r="C15" s="1014">
        <v>36.340000000000003</v>
      </c>
      <c r="D15" s="1014">
        <v>30.45</v>
      </c>
      <c r="E15" s="1014">
        <v>29.99</v>
      </c>
      <c r="F15" s="1014">
        <v>35.92</v>
      </c>
      <c r="G15" s="1014">
        <v>36.21</v>
      </c>
      <c r="H15" s="1014">
        <v>27.42</v>
      </c>
      <c r="I15" s="1014">
        <v>29.9</v>
      </c>
      <c r="J15" s="1014">
        <v>29.47</v>
      </c>
      <c r="K15" s="1014">
        <v>34.82</v>
      </c>
      <c r="L15" s="1014">
        <v>35.869999999999997</v>
      </c>
      <c r="M15" s="1014">
        <v>38.03</v>
      </c>
      <c r="N15" s="1014">
        <v>37.200000000000003</v>
      </c>
      <c r="O15" s="1014">
        <v>35.17</v>
      </c>
      <c r="P15" s="1014">
        <v>30.41</v>
      </c>
      <c r="Q15" s="1016">
        <v>31.94</v>
      </c>
      <c r="R15" s="1015" t="s">
        <v>1023</v>
      </c>
      <c r="S15" s="674" t="s">
        <v>1174</v>
      </c>
    </row>
    <row r="16" spans="1:19" s="969" customFormat="1" ht="12.6" customHeight="1">
      <c r="A16" s="674" t="s">
        <v>1173</v>
      </c>
      <c r="B16" s="1017" t="s">
        <v>1023</v>
      </c>
      <c r="C16" s="1014">
        <v>79.430000000000007</v>
      </c>
      <c r="D16" s="1014">
        <v>65.62</v>
      </c>
      <c r="E16" s="1014">
        <v>78.349999999999994</v>
      </c>
      <c r="F16" s="1014">
        <v>69.59</v>
      </c>
      <c r="G16" s="1014">
        <v>68.319999999999993</v>
      </c>
      <c r="H16" s="1014">
        <v>69.41</v>
      </c>
      <c r="I16" s="1014">
        <v>81.33</v>
      </c>
      <c r="J16" s="1014">
        <v>74.95</v>
      </c>
      <c r="K16" s="1014">
        <v>80.680000000000007</v>
      </c>
      <c r="L16" s="1014">
        <v>76.5</v>
      </c>
      <c r="M16" s="1014">
        <v>89.75</v>
      </c>
      <c r="N16" s="1014">
        <v>81.42</v>
      </c>
      <c r="O16" s="1014">
        <v>80.77</v>
      </c>
      <c r="P16" s="1014">
        <v>75.47</v>
      </c>
      <c r="Q16" s="1016">
        <v>69.22</v>
      </c>
      <c r="R16" s="1015" t="s">
        <v>1023</v>
      </c>
      <c r="S16" s="674" t="s">
        <v>1173</v>
      </c>
    </row>
    <row r="17" spans="1:19" s="969" customFormat="1" ht="12.6" customHeight="1">
      <c r="A17" s="674" t="s">
        <v>1172</v>
      </c>
      <c r="B17" s="1017" t="s">
        <v>1023</v>
      </c>
      <c r="C17" s="1014">
        <v>109.53</v>
      </c>
      <c r="D17" s="1014">
        <v>106.58</v>
      </c>
      <c r="E17" s="1014">
        <v>112.52</v>
      </c>
      <c r="F17" s="1014">
        <v>100.33</v>
      </c>
      <c r="G17" s="1014">
        <v>115.25</v>
      </c>
      <c r="H17" s="1014">
        <v>112.24</v>
      </c>
      <c r="I17" s="1014">
        <v>101.13</v>
      </c>
      <c r="J17" s="1014">
        <v>86.95</v>
      </c>
      <c r="K17" s="1014">
        <v>113.81</v>
      </c>
      <c r="L17" s="1014">
        <v>116.58</v>
      </c>
      <c r="M17" s="1014">
        <v>120.83</v>
      </c>
      <c r="N17" s="1014">
        <v>108.12</v>
      </c>
      <c r="O17" s="1014">
        <v>117.85</v>
      </c>
      <c r="P17" s="1014">
        <v>101.9</v>
      </c>
      <c r="Q17" s="1016">
        <v>106.32</v>
      </c>
      <c r="R17" s="1015" t="s">
        <v>1023</v>
      </c>
      <c r="S17" s="674" t="s">
        <v>1172</v>
      </c>
    </row>
    <row r="18" spans="1:19" s="969" customFormat="1" ht="12.6" customHeight="1">
      <c r="A18" s="674" t="s">
        <v>1171</v>
      </c>
      <c r="B18" s="1017" t="s">
        <v>1023</v>
      </c>
      <c r="C18" s="1014">
        <v>147.47</v>
      </c>
      <c r="D18" s="1014">
        <v>141.82</v>
      </c>
      <c r="E18" s="1014">
        <v>142.96</v>
      </c>
      <c r="F18" s="1014">
        <v>153.43</v>
      </c>
      <c r="G18" s="1014">
        <v>157.22</v>
      </c>
      <c r="H18" s="1014">
        <v>148.88999999999999</v>
      </c>
      <c r="I18" s="1014">
        <v>134.38</v>
      </c>
      <c r="J18" s="1014">
        <v>141.84</v>
      </c>
      <c r="K18" s="1014">
        <v>143.71</v>
      </c>
      <c r="L18" s="1014">
        <v>148.88999999999999</v>
      </c>
      <c r="M18" s="1014">
        <v>159.29</v>
      </c>
      <c r="N18" s="1014">
        <v>152.32</v>
      </c>
      <c r="O18" s="1014">
        <v>155.99</v>
      </c>
      <c r="P18" s="1014">
        <v>142.25</v>
      </c>
      <c r="Q18" s="1016">
        <v>141.81</v>
      </c>
      <c r="R18" s="1015" t="s">
        <v>1023</v>
      </c>
      <c r="S18" s="674" t="s">
        <v>1171</v>
      </c>
    </row>
    <row r="19" spans="1:19" s="969" customFormat="1" ht="12.6" customHeight="1">
      <c r="A19" s="674" t="s">
        <v>1170</v>
      </c>
      <c r="B19" s="1017" t="s">
        <v>1023</v>
      </c>
      <c r="C19" s="1014">
        <v>309.82</v>
      </c>
      <c r="D19" s="1014">
        <v>287.37</v>
      </c>
      <c r="E19" s="1014">
        <v>258.33</v>
      </c>
      <c r="F19" s="1014">
        <v>313.74</v>
      </c>
      <c r="G19" s="1014">
        <v>274.57</v>
      </c>
      <c r="H19" s="1014">
        <v>209.16</v>
      </c>
      <c r="I19" s="1014">
        <v>373.88</v>
      </c>
      <c r="J19" s="1014">
        <v>430.02</v>
      </c>
      <c r="K19" s="1014">
        <v>222.38</v>
      </c>
      <c r="L19" s="1014">
        <v>283.14999999999998</v>
      </c>
      <c r="M19" s="1014">
        <v>209.17</v>
      </c>
      <c r="N19" s="1014">
        <v>343.64</v>
      </c>
      <c r="O19" s="1014">
        <v>209.47</v>
      </c>
      <c r="P19" s="1014">
        <v>248.78</v>
      </c>
      <c r="Q19" s="1016">
        <v>311.95999999999998</v>
      </c>
      <c r="R19" s="1015" t="s">
        <v>1023</v>
      </c>
      <c r="S19" s="674" t="s">
        <v>1170</v>
      </c>
    </row>
    <row r="20" spans="1:19" s="969" customFormat="1" ht="12.6" customHeight="1">
      <c r="A20" s="674" t="s">
        <v>1169</v>
      </c>
      <c r="B20" s="1017" t="s">
        <v>1023</v>
      </c>
      <c r="C20" s="1014">
        <v>248.6</v>
      </c>
      <c r="D20" s="1014">
        <v>231.12</v>
      </c>
      <c r="E20" s="1014">
        <v>216.86</v>
      </c>
      <c r="F20" s="1014">
        <v>236.41</v>
      </c>
      <c r="G20" s="1014">
        <v>242.13</v>
      </c>
      <c r="H20" s="1014">
        <v>254.31</v>
      </c>
      <c r="I20" s="1014">
        <v>266.54000000000002</v>
      </c>
      <c r="J20" s="1014">
        <v>224.06</v>
      </c>
      <c r="K20" s="1014">
        <v>251.72</v>
      </c>
      <c r="L20" s="1014">
        <v>211.15</v>
      </c>
      <c r="M20" s="1014">
        <v>257.06</v>
      </c>
      <c r="N20" s="1014">
        <v>249.67</v>
      </c>
      <c r="O20" s="1014">
        <v>278.85000000000002</v>
      </c>
      <c r="P20" s="1014">
        <v>232.5</v>
      </c>
      <c r="Q20" s="1016">
        <v>241.2</v>
      </c>
      <c r="R20" s="1015" t="s">
        <v>1023</v>
      </c>
      <c r="S20" s="674" t="s">
        <v>1169</v>
      </c>
    </row>
    <row r="21" spans="1:19" s="969" customFormat="1" ht="12.6" customHeight="1">
      <c r="A21" s="674" t="s">
        <v>1168</v>
      </c>
      <c r="B21" s="1017" t="s">
        <v>1023</v>
      </c>
      <c r="C21" s="1014">
        <v>333.65</v>
      </c>
      <c r="D21" s="1014">
        <v>313.24</v>
      </c>
      <c r="E21" s="1014">
        <v>240.14</v>
      </c>
      <c r="F21" s="1014">
        <v>244.64</v>
      </c>
      <c r="G21" s="1014">
        <v>256.97000000000003</v>
      </c>
      <c r="H21" s="1014">
        <v>238.09</v>
      </c>
      <c r="I21" s="1014">
        <v>390.43</v>
      </c>
      <c r="J21" s="1014">
        <v>324.3</v>
      </c>
      <c r="K21" s="1014">
        <v>255.83</v>
      </c>
      <c r="L21" s="1014">
        <v>223.56</v>
      </c>
      <c r="M21" s="1014">
        <v>285.85000000000002</v>
      </c>
      <c r="N21" s="1014">
        <v>203.07</v>
      </c>
      <c r="O21" s="1014">
        <v>248.55</v>
      </c>
      <c r="P21" s="1014">
        <v>412.66</v>
      </c>
      <c r="Q21" s="1016">
        <v>382.25</v>
      </c>
      <c r="R21" s="1015" t="s">
        <v>1023</v>
      </c>
      <c r="S21" s="674" t="s">
        <v>1168</v>
      </c>
    </row>
    <row r="22" spans="1:19" s="969" customFormat="1" ht="12.6" customHeight="1">
      <c r="A22" s="674" t="s">
        <v>1167</v>
      </c>
      <c r="B22" s="1017" t="s">
        <v>1023</v>
      </c>
      <c r="C22" s="1014">
        <v>211.44</v>
      </c>
      <c r="D22" s="1014">
        <v>211.24</v>
      </c>
      <c r="E22" s="1014">
        <v>227.65</v>
      </c>
      <c r="F22" s="1014">
        <v>229.8</v>
      </c>
      <c r="G22" s="1014">
        <v>218.3</v>
      </c>
      <c r="H22" s="1014">
        <v>212.9</v>
      </c>
      <c r="I22" s="1014">
        <v>212.29</v>
      </c>
      <c r="J22" s="1014">
        <v>218.2</v>
      </c>
      <c r="K22" s="1014">
        <v>223.59</v>
      </c>
      <c r="L22" s="1014">
        <v>212.7</v>
      </c>
      <c r="M22" s="1014">
        <v>225.57</v>
      </c>
      <c r="N22" s="1014">
        <v>228.83</v>
      </c>
      <c r="O22" s="1014">
        <v>203.97</v>
      </c>
      <c r="P22" s="1014">
        <v>199.88</v>
      </c>
      <c r="Q22" s="1016">
        <v>203.57</v>
      </c>
      <c r="R22" s="1015" t="s">
        <v>1023</v>
      </c>
      <c r="S22" s="674" t="s">
        <v>1167</v>
      </c>
    </row>
    <row r="23" spans="1:19" s="969" customFormat="1" ht="12.6" customHeight="1">
      <c r="A23" s="674" t="s">
        <v>1166</v>
      </c>
      <c r="B23" s="1017" t="s">
        <v>1023</v>
      </c>
      <c r="C23" s="1014">
        <v>654.82000000000005</v>
      </c>
      <c r="D23" s="1014">
        <v>638.05999999999995</v>
      </c>
      <c r="E23" s="1014">
        <v>631.67999999999995</v>
      </c>
      <c r="F23" s="1014">
        <v>606.71</v>
      </c>
      <c r="G23" s="1014">
        <v>633.25</v>
      </c>
      <c r="H23" s="1014">
        <v>642.62</v>
      </c>
      <c r="I23" s="1014">
        <v>606.54</v>
      </c>
      <c r="J23" s="1014">
        <v>631.17999999999995</v>
      </c>
      <c r="K23" s="1014">
        <v>652.87</v>
      </c>
      <c r="L23" s="1014">
        <v>640.35</v>
      </c>
      <c r="M23" s="1014">
        <v>646.32000000000005</v>
      </c>
      <c r="N23" s="1014">
        <v>628.02</v>
      </c>
      <c r="O23" s="1014">
        <v>662.14</v>
      </c>
      <c r="P23" s="1014">
        <v>626.79999999999995</v>
      </c>
      <c r="Q23" s="1016">
        <v>631.44000000000005</v>
      </c>
      <c r="R23" s="1015" t="s">
        <v>1023</v>
      </c>
      <c r="S23" s="674" t="s">
        <v>1166</v>
      </c>
    </row>
    <row r="24" spans="1:19" s="969" customFormat="1" ht="12.6" customHeight="1">
      <c r="A24" s="674" t="s">
        <v>1165</v>
      </c>
      <c r="B24" s="1017" t="s">
        <v>1023</v>
      </c>
      <c r="C24" s="1014">
        <v>533.92999999999995</v>
      </c>
      <c r="D24" s="1014">
        <v>518.29999999999995</v>
      </c>
      <c r="E24" s="1014">
        <v>506.09</v>
      </c>
      <c r="F24" s="1014">
        <v>509.42</v>
      </c>
      <c r="G24" s="1014">
        <v>506.97</v>
      </c>
      <c r="H24" s="1014">
        <v>524.89</v>
      </c>
      <c r="I24" s="1014">
        <v>506.18</v>
      </c>
      <c r="J24" s="1014">
        <v>501.78</v>
      </c>
      <c r="K24" s="1014">
        <v>524.07000000000005</v>
      </c>
      <c r="L24" s="1014">
        <v>517.85</v>
      </c>
      <c r="M24" s="1014">
        <v>515.09</v>
      </c>
      <c r="N24" s="1014">
        <v>495.59</v>
      </c>
      <c r="O24" s="1014">
        <v>511.15</v>
      </c>
      <c r="P24" s="1014">
        <v>486.92</v>
      </c>
      <c r="Q24" s="1016">
        <v>495.77</v>
      </c>
      <c r="R24" s="1015" t="s">
        <v>1023</v>
      </c>
      <c r="S24" s="674" t="s">
        <v>1165</v>
      </c>
    </row>
    <row r="25" spans="1:19" s="969" customFormat="1" ht="12.6" customHeight="1">
      <c r="A25" s="674" t="s">
        <v>1164</v>
      </c>
      <c r="B25" s="1017" t="s">
        <v>1023</v>
      </c>
      <c r="C25" s="1014">
        <v>291.20999999999998</v>
      </c>
      <c r="D25" s="1014">
        <v>304.7</v>
      </c>
      <c r="E25" s="1014">
        <v>275.83</v>
      </c>
      <c r="F25" s="1014">
        <v>277.67</v>
      </c>
      <c r="G25" s="1014">
        <v>270.95999999999998</v>
      </c>
      <c r="H25" s="1014">
        <v>292.5</v>
      </c>
      <c r="I25" s="1014">
        <v>282.44</v>
      </c>
      <c r="J25" s="1014">
        <v>285.98</v>
      </c>
      <c r="K25" s="1014">
        <v>303.54000000000002</v>
      </c>
      <c r="L25" s="1014">
        <v>287.70999999999998</v>
      </c>
      <c r="M25" s="1014">
        <v>289.32</v>
      </c>
      <c r="N25" s="1014">
        <v>288.23</v>
      </c>
      <c r="O25" s="1014">
        <v>279.44</v>
      </c>
      <c r="P25" s="1014">
        <v>275.10000000000002</v>
      </c>
      <c r="Q25" s="1016">
        <v>289.64</v>
      </c>
      <c r="R25" s="1015" t="s">
        <v>1023</v>
      </c>
      <c r="S25" s="674" t="s">
        <v>1164</v>
      </c>
    </row>
    <row r="26" spans="1:19" s="969" customFormat="1" ht="12.6" customHeight="1">
      <c r="A26" s="674" t="s">
        <v>1163</v>
      </c>
      <c r="B26" s="1017" t="s">
        <v>1023</v>
      </c>
      <c r="C26" s="1014">
        <v>427.6</v>
      </c>
      <c r="D26" s="1014">
        <v>455.79</v>
      </c>
      <c r="E26" s="1014">
        <v>434.33</v>
      </c>
      <c r="F26" s="1014">
        <v>405.25</v>
      </c>
      <c r="G26" s="1014">
        <v>389.51</v>
      </c>
      <c r="H26" s="1014">
        <v>434.51</v>
      </c>
      <c r="I26" s="1014">
        <v>342.16</v>
      </c>
      <c r="J26" s="1014">
        <v>418.63</v>
      </c>
      <c r="K26" s="1014">
        <v>370.98</v>
      </c>
      <c r="L26" s="1014">
        <v>435.09</v>
      </c>
      <c r="M26" s="1014">
        <v>443.85</v>
      </c>
      <c r="N26" s="1014">
        <v>446.97</v>
      </c>
      <c r="O26" s="1014">
        <v>469.24</v>
      </c>
      <c r="P26" s="1014">
        <v>415.62</v>
      </c>
      <c r="Q26" s="1016">
        <v>367.61</v>
      </c>
      <c r="R26" s="1015" t="s">
        <v>1023</v>
      </c>
      <c r="S26" s="674" t="s">
        <v>1163</v>
      </c>
    </row>
    <row r="27" spans="1:19" s="969" customFormat="1" ht="12.6" customHeight="1">
      <c r="A27" s="674" t="s">
        <v>1162</v>
      </c>
      <c r="B27" s="1017" t="s">
        <v>1023</v>
      </c>
      <c r="C27" s="1014">
        <v>1033.92</v>
      </c>
      <c r="D27" s="1014">
        <v>961.31</v>
      </c>
      <c r="E27" s="1014">
        <v>838.55</v>
      </c>
      <c r="F27" s="1014">
        <v>991.1</v>
      </c>
      <c r="G27" s="1014">
        <v>812.18</v>
      </c>
      <c r="H27" s="1014">
        <v>798.77</v>
      </c>
      <c r="I27" s="1014">
        <v>1027.07</v>
      </c>
      <c r="J27" s="1014">
        <v>910.86</v>
      </c>
      <c r="K27" s="1014">
        <v>849.91</v>
      </c>
      <c r="L27" s="1014">
        <v>1007.39</v>
      </c>
      <c r="M27" s="1014">
        <v>978.97</v>
      </c>
      <c r="N27" s="1014">
        <v>1032.77</v>
      </c>
      <c r="O27" s="1014">
        <v>1111.83</v>
      </c>
      <c r="P27" s="1014">
        <v>1159.98</v>
      </c>
      <c r="Q27" s="1016">
        <v>725.21</v>
      </c>
      <c r="R27" s="1015" t="s">
        <v>1023</v>
      </c>
      <c r="S27" s="674" t="s">
        <v>1162</v>
      </c>
    </row>
    <row r="28" spans="1:19" s="969" customFormat="1" ht="12.6" customHeight="1">
      <c r="A28" s="674" t="s">
        <v>1161</v>
      </c>
      <c r="B28" s="1017" t="s">
        <v>1023</v>
      </c>
      <c r="C28" s="1014">
        <v>926.94</v>
      </c>
      <c r="D28" s="1014">
        <v>632.89</v>
      </c>
      <c r="E28" s="1014">
        <v>505.33</v>
      </c>
      <c r="F28" s="1014">
        <v>694.32</v>
      </c>
      <c r="G28" s="1014">
        <v>523.70000000000005</v>
      </c>
      <c r="H28" s="1014">
        <v>544.83000000000004</v>
      </c>
      <c r="I28" s="1014">
        <v>629.29</v>
      </c>
      <c r="J28" s="1014">
        <v>543.17999999999995</v>
      </c>
      <c r="K28" s="1014">
        <v>595.34</v>
      </c>
      <c r="L28" s="1014">
        <v>503.56</v>
      </c>
      <c r="M28" s="1014">
        <v>996.82</v>
      </c>
      <c r="N28" s="1014">
        <v>594.80999999999995</v>
      </c>
      <c r="O28" s="1014">
        <v>1026.02</v>
      </c>
      <c r="P28" s="1014">
        <v>815.67</v>
      </c>
      <c r="Q28" s="1016">
        <v>462.46</v>
      </c>
      <c r="R28" s="1015" t="s">
        <v>1023</v>
      </c>
      <c r="S28" s="674" t="s">
        <v>1161</v>
      </c>
    </row>
    <row r="29" spans="1:19" s="969" customFormat="1" ht="12.6" customHeight="1">
      <c r="A29" s="674" t="s">
        <v>1160</v>
      </c>
      <c r="B29" s="1017" t="s">
        <v>1023</v>
      </c>
      <c r="C29" s="1014">
        <v>814.06</v>
      </c>
      <c r="D29" s="1014">
        <v>741.38</v>
      </c>
      <c r="E29" s="1014">
        <v>723.49</v>
      </c>
      <c r="F29" s="1014">
        <v>692.8</v>
      </c>
      <c r="G29" s="1014">
        <v>629.09</v>
      </c>
      <c r="H29" s="1014">
        <v>537.97</v>
      </c>
      <c r="I29" s="1014">
        <v>759.65</v>
      </c>
      <c r="J29" s="1014">
        <v>658.01</v>
      </c>
      <c r="K29" s="1014">
        <v>759.82</v>
      </c>
      <c r="L29" s="1014">
        <v>677.18</v>
      </c>
      <c r="M29" s="1014">
        <v>729.93</v>
      </c>
      <c r="N29" s="1014">
        <v>672.17</v>
      </c>
      <c r="O29" s="1014">
        <v>649.35</v>
      </c>
      <c r="P29" s="1014">
        <v>788.8</v>
      </c>
      <c r="Q29" s="1016">
        <v>788.88</v>
      </c>
      <c r="R29" s="1015" t="s">
        <v>1023</v>
      </c>
      <c r="S29" s="674" t="s">
        <v>1160</v>
      </c>
    </row>
    <row r="30" spans="1:19" s="969" customFormat="1" ht="12.6" customHeight="1">
      <c r="A30" s="674" t="s">
        <v>1159</v>
      </c>
      <c r="B30" s="1017" t="s">
        <v>1023</v>
      </c>
      <c r="C30" s="1014">
        <v>704.89</v>
      </c>
      <c r="D30" s="1014">
        <v>644.27</v>
      </c>
      <c r="E30" s="1014">
        <v>680.68</v>
      </c>
      <c r="F30" s="1014">
        <v>709.32</v>
      </c>
      <c r="G30" s="1014">
        <v>653.97</v>
      </c>
      <c r="H30" s="1014">
        <v>680.58</v>
      </c>
      <c r="I30" s="1014">
        <v>746.49</v>
      </c>
      <c r="J30" s="1014">
        <v>698.74</v>
      </c>
      <c r="K30" s="1014">
        <v>761.5</v>
      </c>
      <c r="L30" s="1014">
        <v>637.13</v>
      </c>
      <c r="M30" s="1014">
        <v>724.08</v>
      </c>
      <c r="N30" s="1014">
        <v>651.83000000000004</v>
      </c>
      <c r="O30" s="1014">
        <v>729.64</v>
      </c>
      <c r="P30" s="1014">
        <v>696.58</v>
      </c>
      <c r="Q30" s="1016">
        <v>646.55999999999995</v>
      </c>
      <c r="R30" s="1015" t="s">
        <v>1023</v>
      </c>
      <c r="S30" s="674" t="s">
        <v>1159</v>
      </c>
    </row>
    <row r="31" spans="1:19" s="969" customFormat="1" ht="12.6" customHeight="1">
      <c r="A31" s="674" t="s">
        <v>1158</v>
      </c>
      <c r="B31" s="1017" t="s">
        <v>1023</v>
      </c>
      <c r="C31" s="1014">
        <v>643.04</v>
      </c>
      <c r="D31" s="1014">
        <v>684.05</v>
      </c>
      <c r="E31" s="1014">
        <v>631.4</v>
      </c>
      <c r="F31" s="1014">
        <v>697.57</v>
      </c>
      <c r="G31" s="1014">
        <v>650.34</v>
      </c>
      <c r="H31" s="1014">
        <v>679.48</v>
      </c>
      <c r="I31" s="1014">
        <v>582.75</v>
      </c>
      <c r="J31" s="1014">
        <v>647.17999999999995</v>
      </c>
      <c r="K31" s="1014">
        <v>689.71</v>
      </c>
      <c r="L31" s="1014">
        <v>660.87</v>
      </c>
      <c r="M31" s="1014">
        <v>681.21</v>
      </c>
      <c r="N31" s="1014">
        <v>626.6</v>
      </c>
      <c r="O31" s="1014">
        <v>642.4</v>
      </c>
      <c r="P31" s="1014">
        <v>612.21</v>
      </c>
      <c r="Q31" s="1016">
        <v>626.54</v>
      </c>
      <c r="R31" s="1015" t="s">
        <v>1023</v>
      </c>
      <c r="S31" s="674" t="s">
        <v>1158</v>
      </c>
    </row>
    <row r="32" spans="1:19" s="969" customFormat="1" ht="12.6" customHeight="1">
      <c r="A32" s="674" t="s">
        <v>1157</v>
      </c>
      <c r="B32" s="1017" t="s">
        <v>1023</v>
      </c>
      <c r="C32" s="1014">
        <v>357.83</v>
      </c>
      <c r="D32" s="1014">
        <v>339.17</v>
      </c>
      <c r="E32" s="1014">
        <v>353.92</v>
      </c>
      <c r="F32" s="1014">
        <v>315</v>
      </c>
      <c r="G32" s="1014">
        <v>338.33</v>
      </c>
      <c r="H32" s="1014">
        <v>355.66</v>
      </c>
      <c r="I32" s="1014">
        <v>333.72</v>
      </c>
      <c r="J32" s="1014">
        <v>359.65</v>
      </c>
      <c r="K32" s="1014">
        <v>340</v>
      </c>
      <c r="L32" s="1014">
        <v>353.75</v>
      </c>
      <c r="M32" s="1014">
        <v>345.2</v>
      </c>
      <c r="N32" s="1014">
        <v>361.33</v>
      </c>
      <c r="O32" s="1014">
        <v>350.25</v>
      </c>
      <c r="P32" s="1014">
        <v>355.26</v>
      </c>
      <c r="Q32" s="1016">
        <v>328.19</v>
      </c>
      <c r="R32" s="1015" t="s">
        <v>1023</v>
      </c>
      <c r="S32" s="674" t="s">
        <v>1157</v>
      </c>
    </row>
    <row r="33" spans="1:19" s="969" customFormat="1" ht="12.6" customHeight="1">
      <c r="A33" s="674" t="s">
        <v>1156</v>
      </c>
      <c r="B33" s="1017" t="s">
        <v>1044</v>
      </c>
      <c r="C33" s="1014">
        <v>705.23</v>
      </c>
      <c r="D33" s="1014">
        <v>677.15</v>
      </c>
      <c r="E33" s="1014">
        <v>713.58</v>
      </c>
      <c r="F33" s="1014">
        <v>744.18</v>
      </c>
      <c r="G33" s="1014">
        <v>724.22</v>
      </c>
      <c r="H33" s="1014">
        <v>713.92</v>
      </c>
      <c r="I33" s="1014">
        <v>696.84</v>
      </c>
      <c r="J33" s="1014">
        <v>656.57</v>
      </c>
      <c r="K33" s="1014">
        <v>736.9</v>
      </c>
      <c r="L33" s="1014">
        <v>618.34</v>
      </c>
      <c r="M33" s="1014">
        <v>787.58</v>
      </c>
      <c r="N33" s="1014">
        <v>763.15</v>
      </c>
      <c r="O33" s="1014">
        <v>792.34</v>
      </c>
      <c r="P33" s="1014">
        <v>680.26</v>
      </c>
      <c r="Q33" s="1016">
        <v>777.33</v>
      </c>
      <c r="R33" s="1015" t="s">
        <v>1044</v>
      </c>
      <c r="S33" s="674" t="s">
        <v>1156</v>
      </c>
    </row>
    <row r="34" spans="1:19" s="969" customFormat="1" ht="12.6" customHeight="1">
      <c r="A34" s="674" t="s">
        <v>1155</v>
      </c>
      <c r="B34" s="1017" t="s">
        <v>1060</v>
      </c>
      <c r="C34" s="1014">
        <v>72.98</v>
      </c>
      <c r="D34" s="1014">
        <v>72.959999999999994</v>
      </c>
      <c r="E34" s="1014">
        <v>58.75</v>
      </c>
      <c r="F34" s="1014">
        <v>65.86</v>
      </c>
      <c r="G34" s="1014">
        <v>71.959999999999994</v>
      </c>
      <c r="H34" s="1014">
        <v>51.23</v>
      </c>
      <c r="I34" s="1014">
        <v>59.51</v>
      </c>
      <c r="J34" s="1014">
        <v>66.599999999999994</v>
      </c>
      <c r="K34" s="1014">
        <v>67.09</v>
      </c>
      <c r="L34" s="1014">
        <v>66.349999999999994</v>
      </c>
      <c r="M34" s="1014">
        <v>77.459999999999994</v>
      </c>
      <c r="N34" s="1014">
        <v>63.36</v>
      </c>
      <c r="O34" s="1014">
        <v>57.04</v>
      </c>
      <c r="P34" s="1014">
        <v>65.31</v>
      </c>
      <c r="Q34" s="1016">
        <v>68.61</v>
      </c>
      <c r="R34" s="1015" t="s">
        <v>1060</v>
      </c>
      <c r="S34" s="674" t="s">
        <v>1155</v>
      </c>
    </row>
    <row r="35" spans="1:19" s="969" customFormat="1" ht="12.6" customHeight="1">
      <c r="A35" s="674" t="s">
        <v>1154</v>
      </c>
      <c r="B35" s="1017" t="s">
        <v>1044</v>
      </c>
      <c r="C35" s="1014">
        <v>305.56</v>
      </c>
      <c r="D35" s="1014">
        <v>293.14999999999998</v>
      </c>
      <c r="E35" s="1014">
        <v>333.15</v>
      </c>
      <c r="F35" s="1014">
        <v>314.33999999999997</v>
      </c>
      <c r="G35" s="1014">
        <v>257.37</v>
      </c>
      <c r="H35" s="1014">
        <v>330.41</v>
      </c>
      <c r="I35" s="1014">
        <v>351.33</v>
      </c>
      <c r="J35" s="1014">
        <v>363.08</v>
      </c>
      <c r="K35" s="1014">
        <v>296.86</v>
      </c>
      <c r="L35" s="1014">
        <v>250</v>
      </c>
      <c r="M35" s="1014">
        <v>261.39999999999998</v>
      </c>
      <c r="N35" s="1014">
        <v>387.08</v>
      </c>
      <c r="O35" s="1014">
        <v>311</v>
      </c>
      <c r="P35" s="1014">
        <v>340.56</v>
      </c>
      <c r="Q35" s="1016">
        <v>311.67</v>
      </c>
      <c r="R35" s="1015" t="s">
        <v>1044</v>
      </c>
      <c r="S35" s="674" t="s">
        <v>1154</v>
      </c>
    </row>
    <row r="36" spans="1:19" s="969" customFormat="1" ht="12.6" customHeight="1">
      <c r="A36" s="674" t="s">
        <v>1153</v>
      </c>
      <c r="B36" s="1017" t="s">
        <v>1023</v>
      </c>
      <c r="C36" s="1014">
        <v>869.95</v>
      </c>
      <c r="D36" s="1014">
        <v>912.26</v>
      </c>
      <c r="E36" s="1014">
        <v>805.87</v>
      </c>
      <c r="F36" s="1014">
        <v>762.35</v>
      </c>
      <c r="G36" s="1014">
        <v>849.51</v>
      </c>
      <c r="H36" s="1014">
        <v>641.27</v>
      </c>
      <c r="I36" s="1014">
        <v>882.47</v>
      </c>
      <c r="J36" s="1014">
        <v>783.5</v>
      </c>
      <c r="K36" s="1014">
        <v>891.05</v>
      </c>
      <c r="L36" s="1014">
        <v>826.74</v>
      </c>
      <c r="M36" s="1014">
        <v>927.04</v>
      </c>
      <c r="N36" s="1014">
        <v>823.48</v>
      </c>
      <c r="O36" s="1014">
        <v>859.97</v>
      </c>
      <c r="P36" s="1014">
        <v>846.6</v>
      </c>
      <c r="Q36" s="1016">
        <v>794.07</v>
      </c>
      <c r="R36" s="1015" t="s">
        <v>1023</v>
      </c>
      <c r="S36" s="674" t="s">
        <v>1153</v>
      </c>
    </row>
    <row r="37" spans="1:19" s="969" customFormat="1" ht="12.6" customHeight="1">
      <c r="A37" s="674" t="s">
        <v>1152</v>
      </c>
      <c r="B37" s="1017" t="s">
        <v>1023</v>
      </c>
      <c r="C37" s="1014">
        <v>1025.0999999999999</v>
      </c>
      <c r="D37" s="1014">
        <v>1112.0999999999999</v>
      </c>
      <c r="E37" s="1014">
        <v>968.43</v>
      </c>
      <c r="F37" s="1014">
        <v>881.29</v>
      </c>
      <c r="G37" s="1014">
        <v>986.87</v>
      </c>
      <c r="H37" s="1014">
        <v>1076.58</v>
      </c>
      <c r="I37" s="1014">
        <v>984.81</v>
      </c>
      <c r="J37" s="1014">
        <v>911.21</v>
      </c>
      <c r="K37" s="1014">
        <v>1054.44</v>
      </c>
      <c r="L37" s="1014">
        <v>975.96</v>
      </c>
      <c r="M37" s="1014">
        <v>967.59</v>
      </c>
      <c r="N37" s="1014">
        <v>983.03</v>
      </c>
      <c r="O37" s="1014">
        <v>1001.83</v>
      </c>
      <c r="P37" s="1014">
        <v>1119.58</v>
      </c>
      <c r="Q37" s="1016">
        <v>1008.35</v>
      </c>
      <c r="R37" s="1015" t="s">
        <v>1023</v>
      </c>
      <c r="S37" s="674" t="s">
        <v>1152</v>
      </c>
    </row>
    <row r="38" spans="1:19" s="969" customFormat="1" ht="12.6" customHeight="1">
      <c r="A38" s="674" t="s">
        <v>1151</v>
      </c>
      <c r="B38" s="1017" t="s">
        <v>1044</v>
      </c>
      <c r="C38" s="1014">
        <v>179.85</v>
      </c>
      <c r="D38" s="1014">
        <v>232.3</v>
      </c>
      <c r="E38" s="1014">
        <v>142.11000000000001</v>
      </c>
      <c r="F38" s="1014">
        <v>162.72999999999999</v>
      </c>
      <c r="G38" s="1014">
        <v>141.63999999999999</v>
      </c>
      <c r="H38" s="1014">
        <v>160.12</v>
      </c>
      <c r="I38" s="1014">
        <v>150.76</v>
      </c>
      <c r="J38" s="1014">
        <v>180.96</v>
      </c>
      <c r="K38" s="1014">
        <v>150.13</v>
      </c>
      <c r="L38" s="1014">
        <v>194.83</v>
      </c>
      <c r="M38" s="1014">
        <v>169.67</v>
      </c>
      <c r="N38" s="1014">
        <v>170.73</v>
      </c>
      <c r="O38" s="1014">
        <v>150.57</v>
      </c>
      <c r="P38" s="1014">
        <v>165.59</v>
      </c>
      <c r="Q38" s="1016">
        <v>162.75</v>
      </c>
      <c r="R38" s="1015" t="s">
        <v>1044</v>
      </c>
      <c r="S38" s="674" t="s">
        <v>1151</v>
      </c>
    </row>
    <row r="39" spans="1:19" s="969" customFormat="1" ht="12.6" customHeight="1">
      <c r="A39" s="674" t="s">
        <v>1150</v>
      </c>
      <c r="B39" s="1017" t="s">
        <v>1060</v>
      </c>
      <c r="C39" s="1014">
        <v>143.27000000000001</v>
      </c>
      <c r="D39" s="1014">
        <v>141.59</v>
      </c>
      <c r="E39" s="1014">
        <v>140.72999999999999</v>
      </c>
      <c r="F39" s="1014">
        <v>143.97999999999999</v>
      </c>
      <c r="G39" s="1014">
        <v>145.52000000000001</v>
      </c>
      <c r="H39" s="1014">
        <v>141.27000000000001</v>
      </c>
      <c r="I39" s="1014">
        <v>142.08000000000001</v>
      </c>
      <c r="J39" s="1014">
        <v>143.29</v>
      </c>
      <c r="K39" s="1014">
        <v>141.08000000000001</v>
      </c>
      <c r="L39" s="1014">
        <v>144.41999999999999</v>
      </c>
      <c r="M39" s="1014">
        <v>143.29</v>
      </c>
      <c r="N39" s="1014">
        <v>145.85</v>
      </c>
      <c r="O39" s="1014">
        <v>142.68</v>
      </c>
      <c r="P39" s="1014">
        <v>144.04</v>
      </c>
      <c r="Q39" s="1016">
        <v>141.81</v>
      </c>
      <c r="R39" s="1015" t="s">
        <v>1060</v>
      </c>
      <c r="S39" s="674" t="s">
        <v>1150</v>
      </c>
    </row>
    <row r="40" spans="1:19" s="969" customFormat="1" ht="12.6" customHeight="1">
      <c r="A40" s="674" t="s">
        <v>1149</v>
      </c>
      <c r="B40" s="1017" t="s">
        <v>1044</v>
      </c>
      <c r="C40" s="1014">
        <v>266.76</v>
      </c>
      <c r="D40" s="1014">
        <v>231.34</v>
      </c>
      <c r="E40" s="1014">
        <v>256.7</v>
      </c>
      <c r="F40" s="1014">
        <v>254.45</v>
      </c>
      <c r="G40" s="1014">
        <v>248.17</v>
      </c>
      <c r="H40" s="1014">
        <v>324.43</v>
      </c>
      <c r="I40" s="1014">
        <v>232.07</v>
      </c>
      <c r="J40" s="1014">
        <v>231.25</v>
      </c>
      <c r="K40" s="1014">
        <v>267.42</v>
      </c>
      <c r="L40" s="1014">
        <v>235.02</v>
      </c>
      <c r="M40" s="1014">
        <v>254.31</v>
      </c>
      <c r="N40" s="1014">
        <v>348.82</v>
      </c>
      <c r="O40" s="1014">
        <v>276.67</v>
      </c>
      <c r="P40" s="1014">
        <v>251.86</v>
      </c>
      <c r="Q40" s="1016">
        <v>239.16</v>
      </c>
      <c r="R40" s="1015" t="s">
        <v>1044</v>
      </c>
      <c r="S40" s="674" t="s">
        <v>1149</v>
      </c>
    </row>
    <row r="41" spans="1:19" s="969" customFormat="1" ht="12.6" customHeight="1">
      <c r="A41" s="674" t="s">
        <v>1148</v>
      </c>
      <c r="B41" s="1017" t="s">
        <v>1035</v>
      </c>
      <c r="C41" s="1014">
        <v>13.74</v>
      </c>
      <c r="D41" s="1014">
        <v>13.97</v>
      </c>
      <c r="E41" s="1014">
        <v>11.57</v>
      </c>
      <c r="F41" s="1014">
        <v>13.14</v>
      </c>
      <c r="G41" s="1014">
        <v>13.35</v>
      </c>
      <c r="H41" s="1014">
        <v>13.16</v>
      </c>
      <c r="I41" s="1014">
        <v>15.87</v>
      </c>
      <c r="J41" s="1014">
        <v>13.52</v>
      </c>
      <c r="K41" s="1014">
        <v>11.99</v>
      </c>
      <c r="L41" s="1014">
        <v>13.1</v>
      </c>
      <c r="M41" s="1014">
        <v>14.03</v>
      </c>
      <c r="N41" s="1014">
        <v>14.64</v>
      </c>
      <c r="O41" s="1014">
        <v>13.25</v>
      </c>
      <c r="P41" s="1014">
        <v>12.19</v>
      </c>
      <c r="Q41" s="1016">
        <v>12.48</v>
      </c>
      <c r="R41" s="1015" t="s">
        <v>1035</v>
      </c>
      <c r="S41" s="674" t="s">
        <v>1147</v>
      </c>
    </row>
    <row r="42" spans="1:19" s="969" customFormat="1" ht="12.6" customHeight="1">
      <c r="A42" s="674" t="s">
        <v>1146</v>
      </c>
      <c r="B42" s="1017" t="s">
        <v>1044</v>
      </c>
      <c r="C42" s="1014">
        <v>508.5</v>
      </c>
      <c r="D42" s="1014">
        <v>490.2</v>
      </c>
      <c r="E42" s="1014">
        <v>438.42</v>
      </c>
      <c r="F42" s="1014">
        <v>484.26</v>
      </c>
      <c r="G42" s="1014">
        <v>492.04</v>
      </c>
      <c r="H42" s="1014">
        <v>482.33</v>
      </c>
      <c r="I42" s="1014">
        <v>494.43</v>
      </c>
      <c r="J42" s="1014">
        <v>485.21</v>
      </c>
      <c r="K42" s="1014">
        <v>453.55</v>
      </c>
      <c r="L42" s="1014">
        <v>489.42</v>
      </c>
      <c r="M42" s="1014">
        <v>453.27</v>
      </c>
      <c r="N42" s="1014">
        <v>486.69</v>
      </c>
      <c r="O42" s="1014">
        <v>520.71</v>
      </c>
      <c r="P42" s="1014">
        <v>504.5</v>
      </c>
      <c r="Q42" s="1016">
        <v>445.26</v>
      </c>
      <c r="R42" s="1015" t="s">
        <v>1044</v>
      </c>
      <c r="S42" s="674" t="s">
        <v>1146</v>
      </c>
    </row>
    <row r="43" spans="1:19" s="969" customFormat="1" ht="12.6" customHeight="1">
      <c r="A43" s="674" t="s">
        <v>1145</v>
      </c>
      <c r="B43" s="1017" t="s">
        <v>1023</v>
      </c>
      <c r="C43" s="1014">
        <v>93.07</v>
      </c>
      <c r="D43" s="1014">
        <v>92.84</v>
      </c>
      <c r="E43" s="1014">
        <v>94.13</v>
      </c>
      <c r="F43" s="1014">
        <v>94.63</v>
      </c>
      <c r="G43" s="1014">
        <v>92.27</v>
      </c>
      <c r="H43" s="1014">
        <v>90.92</v>
      </c>
      <c r="I43" s="1014">
        <v>96.79</v>
      </c>
      <c r="J43" s="1014">
        <v>90.66</v>
      </c>
      <c r="K43" s="1014">
        <v>94.46</v>
      </c>
      <c r="L43" s="1014">
        <v>91.87</v>
      </c>
      <c r="M43" s="1014">
        <v>92.72</v>
      </c>
      <c r="N43" s="1014">
        <v>95.66</v>
      </c>
      <c r="O43" s="1014">
        <v>91.23</v>
      </c>
      <c r="P43" s="1014">
        <v>97.76</v>
      </c>
      <c r="Q43" s="1016">
        <v>91.49</v>
      </c>
      <c r="R43" s="1015" t="s">
        <v>1023</v>
      </c>
      <c r="S43" s="674" t="s">
        <v>1145</v>
      </c>
    </row>
    <row r="44" spans="1:19" s="969" customFormat="1" ht="12.6" customHeight="1">
      <c r="A44" s="674" t="s">
        <v>1144</v>
      </c>
      <c r="B44" s="1017" t="s">
        <v>1023</v>
      </c>
      <c r="C44" s="1014">
        <v>975.91</v>
      </c>
      <c r="D44" s="1014">
        <v>884.85</v>
      </c>
      <c r="E44" s="1014">
        <v>993.61</v>
      </c>
      <c r="F44" s="1014">
        <v>1024.8</v>
      </c>
      <c r="G44" s="1014">
        <v>970.29</v>
      </c>
      <c r="H44" s="1014">
        <v>960.5</v>
      </c>
      <c r="I44" s="1014">
        <v>1009.59</v>
      </c>
      <c r="J44" s="1014">
        <v>996.76</v>
      </c>
      <c r="K44" s="1014">
        <v>1011.08</v>
      </c>
      <c r="L44" s="1014">
        <v>961.95</v>
      </c>
      <c r="M44" s="1014">
        <v>968.17</v>
      </c>
      <c r="N44" s="1014">
        <v>1009.7</v>
      </c>
      <c r="O44" s="1014">
        <v>857.02</v>
      </c>
      <c r="P44" s="1014">
        <v>975.46</v>
      </c>
      <c r="Q44" s="1016">
        <v>977.76</v>
      </c>
      <c r="R44" s="1015" t="s">
        <v>1023</v>
      </c>
      <c r="S44" s="674" t="s">
        <v>1144</v>
      </c>
    </row>
    <row r="45" spans="1:19" s="969" customFormat="1" ht="12.6" customHeight="1">
      <c r="A45" s="674" t="s">
        <v>1143</v>
      </c>
      <c r="B45" s="1017" t="s">
        <v>1023</v>
      </c>
      <c r="C45" s="1014">
        <v>996.77</v>
      </c>
      <c r="D45" s="1014">
        <v>933.75</v>
      </c>
      <c r="E45" s="1014">
        <v>1026.44</v>
      </c>
      <c r="F45" s="1014">
        <v>1012.43</v>
      </c>
      <c r="G45" s="1014">
        <v>1068.3900000000001</v>
      </c>
      <c r="H45" s="1014">
        <v>988.81</v>
      </c>
      <c r="I45" s="1014">
        <v>1022.99</v>
      </c>
      <c r="J45" s="1014">
        <v>1011.88</v>
      </c>
      <c r="K45" s="1014">
        <v>1079.04</v>
      </c>
      <c r="L45" s="1014">
        <v>952.81</v>
      </c>
      <c r="M45" s="1014">
        <v>1061.32</v>
      </c>
      <c r="N45" s="1014">
        <v>1040.98</v>
      </c>
      <c r="O45" s="1014">
        <v>1013.31</v>
      </c>
      <c r="P45" s="1014">
        <v>933.91</v>
      </c>
      <c r="Q45" s="1016">
        <v>1023.2</v>
      </c>
      <c r="R45" s="1015" t="s">
        <v>1023</v>
      </c>
      <c r="S45" s="674" t="s">
        <v>1143</v>
      </c>
    </row>
    <row r="46" spans="1:19" s="969" customFormat="1" ht="12.6" customHeight="1">
      <c r="A46" s="674" t="s">
        <v>1142</v>
      </c>
      <c r="B46" s="1017" t="s">
        <v>1023</v>
      </c>
      <c r="C46" s="1014">
        <v>37.53</v>
      </c>
      <c r="D46" s="1014">
        <v>36.130000000000003</v>
      </c>
      <c r="E46" s="1014">
        <v>35.85</v>
      </c>
      <c r="F46" s="1014">
        <v>37.47</v>
      </c>
      <c r="G46" s="1014">
        <v>36.46</v>
      </c>
      <c r="H46" s="1014">
        <v>33.9</v>
      </c>
      <c r="I46" s="1014">
        <v>35.97</v>
      </c>
      <c r="J46" s="1014">
        <v>36.07</v>
      </c>
      <c r="K46" s="1014">
        <v>37.97</v>
      </c>
      <c r="L46" s="1014">
        <v>37.520000000000003</v>
      </c>
      <c r="M46" s="1014">
        <v>37.049999999999997</v>
      </c>
      <c r="N46" s="1014">
        <v>40.630000000000003</v>
      </c>
      <c r="O46" s="1014">
        <v>37.35</v>
      </c>
      <c r="P46" s="1014">
        <v>31.36</v>
      </c>
      <c r="Q46" s="1016">
        <v>39.28</v>
      </c>
      <c r="R46" s="1015" t="s">
        <v>1023</v>
      </c>
      <c r="S46" s="674" t="s">
        <v>1142</v>
      </c>
    </row>
    <row r="47" spans="1:19" s="969" customFormat="1" ht="12.6" customHeight="1">
      <c r="A47" s="674" t="s">
        <v>1141</v>
      </c>
      <c r="B47" s="1017" t="s">
        <v>1044</v>
      </c>
      <c r="C47" s="1014">
        <v>1022.04</v>
      </c>
      <c r="D47" s="1014">
        <v>1067.3</v>
      </c>
      <c r="E47" s="1014">
        <v>981.96</v>
      </c>
      <c r="F47" s="1014">
        <v>1119.1400000000001</v>
      </c>
      <c r="G47" s="1014">
        <v>1017.52</v>
      </c>
      <c r="H47" s="1014">
        <v>883.45</v>
      </c>
      <c r="I47" s="1014">
        <v>1018.28</v>
      </c>
      <c r="J47" s="1014">
        <v>1063.44</v>
      </c>
      <c r="K47" s="1014">
        <v>1130.99</v>
      </c>
      <c r="L47" s="1014">
        <v>1068.33</v>
      </c>
      <c r="M47" s="1014">
        <v>1089.01</v>
      </c>
      <c r="N47" s="1014">
        <v>1119.04</v>
      </c>
      <c r="O47" s="1014">
        <v>1055.44</v>
      </c>
      <c r="P47" s="1014">
        <v>1078.6199999999999</v>
      </c>
      <c r="Q47" s="1016">
        <v>1051.1500000000001</v>
      </c>
      <c r="R47" s="1015" t="s">
        <v>1044</v>
      </c>
      <c r="S47" s="674" t="s">
        <v>1141</v>
      </c>
    </row>
    <row r="48" spans="1:19" s="969" customFormat="1" ht="12.6" customHeight="1">
      <c r="A48" s="674" t="s">
        <v>1140</v>
      </c>
      <c r="B48" s="1017" t="s">
        <v>1060</v>
      </c>
      <c r="C48" s="1014">
        <v>210.47</v>
      </c>
      <c r="D48" s="1014">
        <v>177.38</v>
      </c>
      <c r="E48" s="1014">
        <v>178.9</v>
      </c>
      <c r="F48" s="1014">
        <v>231.72</v>
      </c>
      <c r="G48" s="1014">
        <v>209.78</v>
      </c>
      <c r="H48" s="1014">
        <v>176.54</v>
      </c>
      <c r="I48" s="1014">
        <v>250.61</v>
      </c>
      <c r="J48" s="1014">
        <v>161.88999999999999</v>
      </c>
      <c r="K48" s="1014">
        <v>218.92</v>
      </c>
      <c r="L48" s="1014">
        <v>222.03</v>
      </c>
      <c r="M48" s="1014">
        <v>189.7</v>
      </c>
      <c r="N48" s="1014">
        <v>204.56</v>
      </c>
      <c r="O48" s="1014">
        <v>180.94</v>
      </c>
      <c r="P48" s="1014">
        <v>180.55</v>
      </c>
      <c r="Q48" s="1016">
        <v>189.12</v>
      </c>
      <c r="R48" s="1015" t="s">
        <v>1060</v>
      </c>
      <c r="S48" s="674" t="s">
        <v>1140</v>
      </c>
    </row>
    <row r="49" spans="1:19" s="969" customFormat="1" ht="12.6" customHeight="1">
      <c r="A49" s="674" t="s">
        <v>1139</v>
      </c>
      <c r="B49" s="1017" t="s">
        <v>1023</v>
      </c>
      <c r="C49" s="1014">
        <v>531.78</v>
      </c>
      <c r="D49" s="1014">
        <v>596.77</v>
      </c>
      <c r="E49" s="1014">
        <v>475.7</v>
      </c>
      <c r="F49" s="1014">
        <v>492.28</v>
      </c>
      <c r="G49" s="1014">
        <v>571.02</v>
      </c>
      <c r="H49" s="1014">
        <v>478.84</v>
      </c>
      <c r="I49" s="1014">
        <v>509.37</v>
      </c>
      <c r="J49" s="1014">
        <v>457.58</v>
      </c>
      <c r="K49" s="1014">
        <v>608.02</v>
      </c>
      <c r="L49" s="1014">
        <v>545.1</v>
      </c>
      <c r="M49" s="1014">
        <v>565.42999999999995</v>
      </c>
      <c r="N49" s="1014">
        <v>575.83000000000004</v>
      </c>
      <c r="O49" s="1014">
        <v>592.66999999999996</v>
      </c>
      <c r="P49" s="1014">
        <v>587.54999999999995</v>
      </c>
      <c r="Q49" s="1016">
        <v>452.87</v>
      </c>
      <c r="R49" s="1015" t="s">
        <v>1023</v>
      </c>
      <c r="S49" s="674" t="s">
        <v>1139</v>
      </c>
    </row>
    <row r="50" spans="1:19" s="969" customFormat="1" ht="12.6" customHeight="1">
      <c r="A50" s="674" t="s">
        <v>1138</v>
      </c>
      <c r="B50" s="1017" t="s">
        <v>1023</v>
      </c>
      <c r="C50" s="1014">
        <v>103.71</v>
      </c>
      <c r="D50" s="1014">
        <v>101.6</v>
      </c>
      <c r="E50" s="1014">
        <v>81.239999999999995</v>
      </c>
      <c r="F50" s="1014">
        <v>113.4</v>
      </c>
      <c r="G50" s="1014">
        <v>114.33</v>
      </c>
      <c r="H50" s="1014">
        <v>104.08</v>
      </c>
      <c r="I50" s="1014">
        <v>100.29</v>
      </c>
      <c r="J50" s="1014">
        <v>106.86</v>
      </c>
      <c r="K50" s="1014">
        <v>114.91</v>
      </c>
      <c r="L50" s="1014">
        <v>105.74</v>
      </c>
      <c r="M50" s="1014">
        <v>108.8</v>
      </c>
      <c r="N50" s="1014">
        <v>104.06</v>
      </c>
      <c r="O50" s="1014">
        <v>101.38</v>
      </c>
      <c r="P50" s="1014">
        <v>102.76</v>
      </c>
      <c r="Q50" s="1016">
        <v>103.79</v>
      </c>
      <c r="R50" s="1015" t="s">
        <v>1023</v>
      </c>
      <c r="S50" s="674" t="s">
        <v>1138</v>
      </c>
    </row>
    <row r="51" spans="1:19" s="969" customFormat="1" ht="12.6" customHeight="1">
      <c r="A51" s="674" t="s">
        <v>1137</v>
      </c>
      <c r="B51" s="1017" t="s">
        <v>1060</v>
      </c>
      <c r="C51" s="1014">
        <v>671.09</v>
      </c>
      <c r="D51" s="1014">
        <v>660.53</v>
      </c>
      <c r="E51" s="1014">
        <v>699.17</v>
      </c>
      <c r="F51" s="1014">
        <v>727.12</v>
      </c>
      <c r="G51" s="1014">
        <v>705.21</v>
      </c>
      <c r="H51" s="1014">
        <v>663.15</v>
      </c>
      <c r="I51" s="1014">
        <v>648.02</v>
      </c>
      <c r="J51" s="1014">
        <v>676.2</v>
      </c>
      <c r="K51" s="1014">
        <v>683.39</v>
      </c>
      <c r="L51" s="1014">
        <v>680.28</v>
      </c>
      <c r="M51" s="1014">
        <v>702.55</v>
      </c>
      <c r="N51" s="1014">
        <v>692.78</v>
      </c>
      <c r="O51" s="1014">
        <v>653.4</v>
      </c>
      <c r="P51" s="1014">
        <v>690.91</v>
      </c>
      <c r="Q51" s="1016">
        <v>668.33</v>
      </c>
      <c r="R51" s="1015" t="s">
        <v>1060</v>
      </c>
      <c r="S51" s="674" t="s">
        <v>1137</v>
      </c>
    </row>
    <row r="52" spans="1:19" s="969" customFormat="1" ht="12.6" customHeight="1">
      <c r="A52" s="674" t="s">
        <v>1135</v>
      </c>
      <c r="B52" s="1017" t="s">
        <v>1136</v>
      </c>
      <c r="C52" s="1014">
        <v>42.03</v>
      </c>
      <c r="D52" s="1014">
        <v>41.42</v>
      </c>
      <c r="E52" s="1014">
        <v>45.32</v>
      </c>
      <c r="F52" s="1014">
        <v>46.54</v>
      </c>
      <c r="G52" s="1014">
        <v>45.51</v>
      </c>
      <c r="H52" s="1014">
        <v>35.75</v>
      </c>
      <c r="I52" s="1014">
        <v>43.97</v>
      </c>
      <c r="J52" s="1014">
        <v>42.51</v>
      </c>
      <c r="K52" s="1014">
        <v>45.44</v>
      </c>
      <c r="L52" s="1014">
        <v>42.23</v>
      </c>
      <c r="M52" s="1014">
        <v>43.47</v>
      </c>
      <c r="N52" s="1014">
        <v>42.79</v>
      </c>
      <c r="O52" s="1014">
        <v>40.57</v>
      </c>
      <c r="P52" s="1014">
        <v>41.07</v>
      </c>
      <c r="Q52" s="1016">
        <v>43.47</v>
      </c>
      <c r="R52" s="1015" t="s">
        <v>1136</v>
      </c>
      <c r="S52" s="674" t="s">
        <v>1135</v>
      </c>
    </row>
    <row r="53" spans="1:19" s="969" customFormat="1" ht="12.6" customHeight="1">
      <c r="A53" s="674" t="s">
        <v>1134</v>
      </c>
      <c r="B53" s="1017" t="s">
        <v>1060</v>
      </c>
      <c r="C53" s="1014">
        <v>96.68</v>
      </c>
      <c r="D53" s="1014">
        <v>93.14</v>
      </c>
      <c r="E53" s="1014">
        <v>95.81</v>
      </c>
      <c r="F53" s="1014">
        <v>95.23</v>
      </c>
      <c r="G53" s="1014">
        <v>86.61</v>
      </c>
      <c r="H53" s="1014">
        <v>85.56</v>
      </c>
      <c r="I53" s="1014">
        <v>88.81</v>
      </c>
      <c r="J53" s="1014">
        <v>83.09</v>
      </c>
      <c r="K53" s="1014">
        <v>92.48</v>
      </c>
      <c r="L53" s="1014">
        <v>89.11</v>
      </c>
      <c r="M53" s="1014">
        <v>98.55</v>
      </c>
      <c r="N53" s="1014">
        <v>92.2</v>
      </c>
      <c r="O53" s="1014">
        <v>98.89</v>
      </c>
      <c r="P53" s="1014">
        <v>74.040000000000006</v>
      </c>
      <c r="Q53" s="1016">
        <v>90.5</v>
      </c>
      <c r="R53" s="1015" t="s">
        <v>1060</v>
      </c>
      <c r="S53" s="674" t="s">
        <v>1134</v>
      </c>
    </row>
    <row r="54" spans="1:19" s="969" customFormat="1" ht="20.100000000000001" customHeight="1">
      <c r="A54" s="1020" t="s">
        <v>1133</v>
      </c>
      <c r="B54" s="1021"/>
      <c r="C54" s="1014"/>
      <c r="D54" s="1014"/>
      <c r="E54" s="1014"/>
      <c r="F54" s="1014"/>
      <c r="G54" s="1014"/>
      <c r="H54" s="1014"/>
      <c r="I54" s="1014"/>
      <c r="J54" s="1014"/>
      <c r="K54" s="1014" t="s">
        <v>1029</v>
      </c>
      <c r="L54" s="1014" t="s">
        <v>1029</v>
      </c>
      <c r="M54" s="1014" t="s">
        <v>1029</v>
      </c>
      <c r="N54" s="1014" t="s">
        <v>1029</v>
      </c>
      <c r="O54" s="1014" t="s">
        <v>1029</v>
      </c>
      <c r="P54" s="1014" t="s">
        <v>1029</v>
      </c>
      <c r="Q54" s="1016" t="s">
        <v>1029</v>
      </c>
      <c r="R54" s="1021"/>
      <c r="S54" s="1020" t="s">
        <v>1133</v>
      </c>
    </row>
    <row r="55" spans="1:19" s="969" customFormat="1" ht="12" customHeight="1">
      <c r="A55" s="674" t="s">
        <v>1132</v>
      </c>
      <c r="B55" s="1017" t="s">
        <v>1125</v>
      </c>
      <c r="C55" s="571">
        <v>1205.57</v>
      </c>
      <c r="D55" s="571">
        <v>1134.46</v>
      </c>
      <c r="E55" s="571">
        <v>900</v>
      </c>
      <c r="F55" s="571">
        <v>1052.7</v>
      </c>
      <c r="G55" s="571">
        <v>1166.67</v>
      </c>
      <c r="H55" s="571">
        <v>1094.9100000000001</v>
      </c>
      <c r="I55" s="571">
        <v>677.05</v>
      </c>
      <c r="J55" s="571">
        <v>1131.46</v>
      </c>
      <c r="K55" s="571">
        <v>1624.81</v>
      </c>
      <c r="L55" s="571">
        <v>1059.0999999999999</v>
      </c>
      <c r="M55" s="571">
        <v>783.03</v>
      </c>
      <c r="N55" s="571">
        <v>993.02</v>
      </c>
      <c r="O55" s="571">
        <v>1138.42</v>
      </c>
      <c r="P55" s="571">
        <v>923.75</v>
      </c>
      <c r="Q55" s="1016">
        <v>880</v>
      </c>
      <c r="R55" s="1015" t="s">
        <v>1125</v>
      </c>
      <c r="S55" s="674" t="s">
        <v>1132</v>
      </c>
    </row>
    <row r="56" spans="1:19" s="969" customFormat="1" ht="21.95" customHeight="1">
      <c r="A56" s="674" t="s">
        <v>1131</v>
      </c>
      <c r="B56" s="1017" t="s">
        <v>1023</v>
      </c>
      <c r="C56" s="571">
        <v>1239.3800000000001</v>
      </c>
      <c r="D56" s="571">
        <v>1356.16</v>
      </c>
      <c r="E56" s="571">
        <v>450</v>
      </c>
      <c r="F56" s="571">
        <v>1554.24</v>
      </c>
      <c r="G56" s="571">
        <v>1092.5</v>
      </c>
      <c r="H56" s="571">
        <v>611.19000000000005</v>
      </c>
      <c r="I56" s="571">
        <v>734.75</v>
      </c>
      <c r="J56" s="571">
        <v>993.48</v>
      </c>
      <c r="K56" s="571">
        <v>1649.24</v>
      </c>
      <c r="L56" s="571">
        <v>640.33000000000004</v>
      </c>
      <c r="M56" s="571">
        <v>1078.1500000000001</v>
      </c>
      <c r="N56" s="571">
        <v>667.37</v>
      </c>
      <c r="O56" s="571">
        <v>850.61</v>
      </c>
      <c r="P56" s="571">
        <v>706.67</v>
      </c>
      <c r="Q56" s="1016">
        <v>980</v>
      </c>
      <c r="R56" s="1015" t="s">
        <v>1023</v>
      </c>
      <c r="S56" s="674" t="s">
        <v>1131</v>
      </c>
    </row>
    <row r="57" spans="1:19" s="969" customFormat="1" ht="12" customHeight="1">
      <c r="A57" s="674" t="s">
        <v>1130</v>
      </c>
      <c r="B57" s="1017" t="s">
        <v>1023</v>
      </c>
      <c r="C57" s="571">
        <v>1213.1300000000001</v>
      </c>
      <c r="D57" s="571">
        <v>1196.26</v>
      </c>
      <c r="E57" s="571">
        <v>536.66</v>
      </c>
      <c r="F57" s="571">
        <v>1140.18</v>
      </c>
      <c r="G57" s="571">
        <v>1230</v>
      </c>
      <c r="H57" s="571">
        <v>748.33</v>
      </c>
      <c r="I57" s="571">
        <v>580.92999999999995</v>
      </c>
      <c r="J57" s="571">
        <v>804.78</v>
      </c>
      <c r="K57" s="571">
        <v>1387.27</v>
      </c>
      <c r="L57" s="571">
        <v>654.98</v>
      </c>
      <c r="M57" s="571">
        <v>625.72</v>
      </c>
      <c r="N57" s="571">
        <v>611.94000000000005</v>
      </c>
      <c r="O57" s="571">
        <v>860.69</v>
      </c>
      <c r="P57" s="571">
        <v>642.5</v>
      </c>
      <c r="Q57" s="1016">
        <v>780</v>
      </c>
      <c r="R57" s="1015" t="s">
        <v>1023</v>
      </c>
      <c r="S57" s="674" t="s">
        <v>1130</v>
      </c>
    </row>
    <row r="58" spans="1:19" s="969" customFormat="1" ht="12" customHeight="1">
      <c r="A58" s="674" t="s">
        <v>1129</v>
      </c>
      <c r="B58" s="1017" t="s">
        <v>1023</v>
      </c>
      <c r="C58" s="571">
        <v>445.62</v>
      </c>
      <c r="D58" s="571">
        <v>318.26</v>
      </c>
      <c r="E58" s="571">
        <v>329.78</v>
      </c>
      <c r="F58" s="571">
        <v>338.72</v>
      </c>
      <c r="G58" s="571">
        <v>255</v>
      </c>
      <c r="H58" s="571">
        <v>239.08</v>
      </c>
      <c r="I58" s="571">
        <v>229.13</v>
      </c>
      <c r="J58" s="571">
        <v>352.07</v>
      </c>
      <c r="K58" s="571">
        <v>362.5</v>
      </c>
      <c r="L58" s="571">
        <v>230.11</v>
      </c>
      <c r="M58" s="571">
        <v>303.36</v>
      </c>
      <c r="N58" s="571">
        <v>325.66000000000003</v>
      </c>
      <c r="O58" s="571">
        <v>273.73</v>
      </c>
      <c r="P58" s="571">
        <v>271.25</v>
      </c>
      <c r="Q58" s="1016">
        <v>320</v>
      </c>
      <c r="R58" s="1015" t="s">
        <v>1023</v>
      </c>
      <c r="S58" s="674" t="s">
        <v>1128</v>
      </c>
    </row>
    <row r="59" spans="1:19" s="969" customFormat="1" ht="12" customHeight="1">
      <c r="A59" s="674" t="s">
        <v>1127</v>
      </c>
      <c r="B59" s="1017" t="s">
        <v>1023</v>
      </c>
      <c r="C59" s="571">
        <v>502.33</v>
      </c>
      <c r="D59" s="571">
        <v>388.26</v>
      </c>
      <c r="E59" s="571">
        <v>230.65</v>
      </c>
      <c r="F59" s="571">
        <v>279.17</v>
      </c>
      <c r="G59" s="571">
        <v>288.75</v>
      </c>
      <c r="H59" s="571">
        <v>244.63</v>
      </c>
      <c r="I59" s="571">
        <v>309.22000000000003</v>
      </c>
      <c r="J59" s="571">
        <v>363.65</v>
      </c>
      <c r="K59" s="571">
        <v>374.79</v>
      </c>
      <c r="L59" s="571">
        <v>331.37</v>
      </c>
      <c r="M59" s="571">
        <v>309.2</v>
      </c>
      <c r="N59" s="571" t="s">
        <v>198</v>
      </c>
      <c r="O59" s="571">
        <v>240</v>
      </c>
      <c r="P59" s="571">
        <v>291.25</v>
      </c>
      <c r="Q59" s="1016">
        <v>465</v>
      </c>
      <c r="R59" s="1015" t="s">
        <v>1023</v>
      </c>
      <c r="S59" s="674" t="s">
        <v>1127</v>
      </c>
    </row>
    <row r="60" spans="1:19" s="969" customFormat="1" ht="12" customHeight="1">
      <c r="A60" s="674" t="s">
        <v>1126</v>
      </c>
      <c r="B60" s="1017" t="s">
        <v>1023</v>
      </c>
      <c r="C60" s="571">
        <v>615.01</v>
      </c>
      <c r="D60" s="571">
        <v>492.12</v>
      </c>
      <c r="E60" s="571">
        <v>506.93</v>
      </c>
      <c r="F60" s="571">
        <v>560.79</v>
      </c>
      <c r="G60" s="571">
        <v>235</v>
      </c>
      <c r="H60" s="571">
        <v>510.87</v>
      </c>
      <c r="I60" s="571">
        <v>385</v>
      </c>
      <c r="J60" s="571">
        <v>513.72</v>
      </c>
      <c r="K60" s="571">
        <v>550</v>
      </c>
      <c r="L60" s="571">
        <v>377.48</v>
      </c>
      <c r="M60" s="571">
        <v>378.62</v>
      </c>
      <c r="N60" s="571">
        <v>502.81</v>
      </c>
      <c r="O60" s="571">
        <v>584.08000000000004</v>
      </c>
      <c r="P60" s="571">
        <v>482</v>
      </c>
      <c r="Q60" s="1016">
        <v>500</v>
      </c>
      <c r="R60" s="1015" t="s">
        <v>1023</v>
      </c>
      <c r="S60" s="674" t="s">
        <v>1126</v>
      </c>
    </row>
    <row r="61" spans="1:19" s="969" customFormat="1" ht="12" customHeight="1">
      <c r="A61" s="674" t="s">
        <v>1124</v>
      </c>
      <c r="B61" s="1017" t="s">
        <v>1125</v>
      </c>
      <c r="C61" s="571">
        <v>279.92</v>
      </c>
      <c r="D61" s="571">
        <v>214.48</v>
      </c>
      <c r="E61" s="571">
        <v>166.58</v>
      </c>
      <c r="F61" s="571">
        <v>308.01</v>
      </c>
      <c r="G61" s="571">
        <v>180.42</v>
      </c>
      <c r="H61" s="571">
        <v>193.28</v>
      </c>
      <c r="I61" s="571">
        <v>144.19999999999999</v>
      </c>
      <c r="J61" s="571">
        <v>203.76</v>
      </c>
      <c r="K61" s="571">
        <v>253.64</v>
      </c>
      <c r="L61" s="571">
        <v>198.92</v>
      </c>
      <c r="M61" s="571">
        <v>188.42</v>
      </c>
      <c r="N61" s="571">
        <v>185.52</v>
      </c>
      <c r="O61" s="571">
        <v>222.21</v>
      </c>
      <c r="P61" s="571">
        <v>175.75</v>
      </c>
      <c r="Q61" s="1016">
        <v>185</v>
      </c>
      <c r="R61" s="1015" t="s">
        <v>1125</v>
      </c>
      <c r="S61" s="674" t="s">
        <v>1124</v>
      </c>
    </row>
    <row r="62" spans="1:19" s="969" customFormat="1" ht="12" customHeight="1">
      <c r="A62" s="674" t="s">
        <v>1123</v>
      </c>
      <c r="B62" s="1017" t="s">
        <v>1035</v>
      </c>
      <c r="C62" s="571">
        <v>12727.11</v>
      </c>
      <c r="D62" s="571">
        <v>10649.92</v>
      </c>
      <c r="E62" s="571">
        <v>13100</v>
      </c>
      <c r="F62" s="571">
        <v>8368.49</v>
      </c>
      <c r="G62" s="571">
        <v>11878.97</v>
      </c>
      <c r="H62" s="571">
        <v>8976.43</v>
      </c>
      <c r="I62" s="571">
        <v>6613.67</v>
      </c>
      <c r="J62" s="571">
        <v>8326.59</v>
      </c>
      <c r="K62" s="571">
        <v>9082.44</v>
      </c>
      <c r="L62" s="571">
        <v>13415.23</v>
      </c>
      <c r="M62" s="571">
        <v>9221.9599999999991</v>
      </c>
      <c r="N62" s="571">
        <v>12014.39</v>
      </c>
      <c r="O62" s="571">
        <v>7425.95</v>
      </c>
      <c r="P62" s="571">
        <v>7050</v>
      </c>
      <c r="Q62" s="1016">
        <v>4277.5</v>
      </c>
      <c r="R62" s="1015" t="s">
        <v>1035</v>
      </c>
      <c r="S62" s="674" t="s">
        <v>1123</v>
      </c>
    </row>
    <row r="63" spans="1:19" s="969" customFormat="1" ht="21.95" customHeight="1">
      <c r="A63" s="674" t="s">
        <v>1122</v>
      </c>
      <c r="B63" s="1017" t="s">
        <v>1033</v>
      </c>
      <c r="C63" s="571">
        <v>13612.91</v>
      </c>
      <c r="D63" s="571">
        <v>12672.81</v>
      </c>
      <c r="E63" s="571">
        <v>10671.46</v>
      </c>
      <c r="F63" s="571">
        <v>9494.86</v>
      </c>
      <c r="G63" s="571">
        <v>16903.86</v>
      </c>
      <c r="H63" s="571">
        <v>10685.14</v>
      </c>
      <c r="I63" s="571">
        <v>9747.85</v>
      </c>
      <c r="J63" s="571">
        <v>10698.94</v>
      </c>
      <c r="K63" s="571">
        <v>15990.69</v>
      </c>
      <c r="L63" s="571">
        <v>19389.240000000002</v>
      </c>
      <c r="M63" s="571">
        <v>17643.48</v>
      </c>
      <c r="N63" s="571">
        <v>10407.93</v>
      </c>
      <c r="O63" s="571">
        <v>16383.14</v>
      </c>
      <c r="P63" s="571">
        <v>7040.26</v>
      </c>
      <c r="Q63" s="1016">
        <v>14115.75</v>
      </c>
      <c r="R63" s="1015" t="s">
        <v>1033</v>
      </c>
      <c r="S63" s="674" t="s">
        <v>1122</v>
      </c>
    </row>
    <row r="64" spans="1:19" s="969" customFormat="1" ht="12" customHeight="1">
      <c r="A64" s="674" t="s">
        <v>1121</v>
      </c>
      <c r="B64" s="1017" t="s">
        <v>1035</v>
      </c>
      <c r="C64" s="571">
        <v>12509.47</v>
      </c>
      <c r="D64" s="571">
        <v>12142.97</v>
      </c>
      <c r="E64" s="571">
        <v>10377.35</v>
      </c>
      <c r="F64" s="571">
        <v>13940.13</v>
      </c>
      <c r="G64" s="571">
        <v>14705.44</v>
      </c>
      <c r="H64" s="571">
        <v>8634.92</v>
      </c>
      <c r="I64" s="571">
        <v>6122.74</v>
      </c>
      <c r="J64" s="571">
        <v>9673.66</v>
      </c>
      <c r="K64" s="571">
        <v>10599.73</v>
      </c>
      <c r="L64" s="571">
        <v>15900.53</v>
      </c>
      <c r="M64" s="571">
        <v>8466.92</v>
      </c>
      <c r="N64" s="571">
        <v>10999.74</v>
      </c>
      <c r="O64" s="571">
        <v>7098.59</v>
      </c>
      <c r="P64" s="571">
        <v>6731.05</v>
      </c>
      <c r="Q64" s="1016">
        <v>9637.65</v>
      </c>
      <c r="R64" s="1015" t="s">
        <v>1035</v>
      </c>
      <c r="S64" s="674" t="s">
        <v>1121</v>
      </c>
    </row>
    <row r="65" spans="1:19" s="969" customFormat="1" ht="12" customHeight="1">
      <c r="A65" s="674" t="s">
        <v>1120</v>
      </c>
      <c r="B65" s="1017" t="s">
        <v>1023</v>
      </c>
      <c r="C65" s="571">
        <v>2079.8000000000002</v>
      </c>
      <c r="D65" s="571">
        <v>1955.03</v>
      </c>
      <c r="E65" s="571">
        <v>2300.7800000000002</v>
      </c>
      <c r="F65" s="571">
        <v>3008.02</v>
      </c>
      <c r="G65" s="571">
        <v>3494.9</v>
      </c>
      <c r="H65" s="571">
        <v>1640.18</v>
      </c>
      <c r="I65" s="571">
        <v>1418.53</v>
      </c>
      <c r="J65" s="571">
        <v>1851.32</v>
      </c>
      <c r="K65" s="571">
        <v>2811.54</v>
      </c>
      <c r="L65" s="571">
        <v>1898.14</v>
      </c>
      <c r="M65" s="571">
        <v>1966.23</v>
      </c>
      <c r="N65" s="571">
        <v>2511.46</v>
      </c>
      <c r="O65" s="571">
        <v>2815.42</v>
      </c>
      <c r="P65" s="571">
        <v>2118.34</v>
      </c>
      <c r="Q65" s="1016">
        <v>2700</v>
      </c>
      <c r="R65" s="1015" t="s">
        <v>1023</v>
      </c>
      <c r="S65" s="674" t="s">
        <v>1120</v>
      </c>
    </row>
    <row r="66" spans="1:19" s="969" customFormat="1" ht="12" customHeight="1">
      <c r="A66" s="674" t="s">
        <v>1119</v>
      </c>
      <c r="B66" s="1017" t="s">
        <v>1023</v>
      </c>
      <c r="C66" s="571">
        <v>2421.87</v>
      </c>
      <c r="D66" s="571">
        <v>1915.08</v>
      </c>
      <c r="E66" s="571">
        <v>1380</v>
      </c>
      <c r="F66" s="571">
        <v>2398.48</v>
      </c>
      <c r="G66" s="571">
        <v>1274</v>
      </c>
      <c r="H66" s="571">
        <v>2248.15</v>
      </c>
      <c r="I66" s="571">
        <v>1649.47</v>
      </c>
      <c r="J66" s="571">
        <v>2213.04</v>
      </c>
      <c r="K66" s="571">
        <v>2123.85</v>
      </c>
      <c r="L66" s="571">
        <v>2400</v>
      </c>
      <c r="M66" s="571">
        <v>2353.4299999999998</v>
      </c>
      <c r="N66" s="571">
        <v>2112.85</v>
      </c>
      <c r="O66" s="571">
        <v>2016.83</v>
      </c>
      <c r="P66" s="571">
        <v>1299</v>
      </c>
      <c r="Q66" s="1016">
        <v>2229.2199999999998</v>
      </c>
      <c r="R66" s="1015" t="s">
        <v>1023</v>
      </c>
      <c r="S66" s="674" t="s">
        <v>1119</v>
      </c>
    </row>
    <row r="67" spans="1:19" s="969" customFormat="1" ht="21.95" customHeight="1">
      <c r="A67" s="674" t="s">
        <v>1118</v>
      </c>
      <c r="B67" s="1017" t="s">
        <v>1023</v>
      </c>
      <c r="C67" s="571">
        <v>2068.94</v>
      </c>
      <c r="D67" s="571">
        <v>1502.84</v>
      </c>
      <c r="E67" s="571">
        <v>973.33</v>
      </c>
      <c r="F67" s="571">
        <v>2162.85</v>
      </c>
      <c r="G67" s="571">
        <v>2071</v>
      </c>
      <c r="H67" s="571">
        <v>2192.3000000000002</v>
      </c>
      <c r="I67" s="571">
        <v>1820.54</v>
      </c>
      <c r="J67" s="571">
        <v>1899.39</v>
      </c>
      <c r="K67" s="571">
        <v>1770.27</v>
      </c>
      <c r="L67" s="571">
        <v>2241.12</v>
      </c>
      <c r="M67" s="571">
        <v>1912.91</v>
      </c>
      <c r="N67" s="571">
        <v>2109.7199999999998</v>
      </c>
      <c r="O67" s="571">
        <v>1701.72</v>
      </c>
      <c r="P67" s="571">
        <v>1364.38</v>
      </c>
      <c r="Q67" s="1016">
        <v>1661.94</v>
      </c>
      <c r="R67" s="1015" t="s">
        <v>1023</v>
      </c>
      <c r="S67" s="674" t="s">
        <v>1118</v>
      </c>
    </row>
    <row r="68" spans="1:19" s="969" customFormat="1" ht="21.95" customHeight="1">
      <c r="A68" s="674" t="s">
        <v>1117</v>
      </c>
      <c r="B68" s="1017" t="s">
        <v>1023</v>
      </c>
      <c r="C68" s="571">
        <v>316.95999999999998</v>
      </c>
      <c r="D68" s="571">
        <v>310.87</v>
      </c>
      <c r="E68" s="571">
        <v>351.03</v>
      </c>
      <c r="F68" s="571">
        <v>295.79000000000002</v>
      </c>
      <c r="G68" s="571">
        <v>354</v>
      </c>
      <c r="H68" s="571">
        <v>360.73</v>
      </c>
      <c r="I68" s="571">
        <v>350.2</v>
      </c>
      <c r="J68" s="571">
        <v>306.58</v>
      </c>
      <c r="K68" s="571">
        <v>310.82</v>
      </c>
      <c r="L68" s="571">
        <v>318.08</v>
      </c>
      <c r="M68" s="571">
        <v>255.98</v>
      </c>
      <c r="N68" s="571">
        <v>328.34</v>
      </c>
      <c r="O68" s="571">
        <v>352.94</v>
      </c>
      <c r="P68" s="571">
        <v>286.18</v>
      </c>
      <c r="Q68" s="1016">
        <v>373.25</v>
      </c>
      <c r="R68" s="1015" t="s">
        <v>1023</v>
      </c>
      <c r="S68" s="674" t="s">
        <v>1117</v>
      </c>
    </row>
    <row r="69" spans="1:19" s="969" customFormat="1" ht="12" customHeight="1">
      <c r="A69" s="674" t="s">
        <v>1116</v>
      </c>
      <c r="B69" s="1017" t="s">
        <v>1035</v>
      </c>
      <c r="C69" s="571">
        <v>313.22000000000003</v>
      </c>
      <c r="D69" s="571">
        <v>513.70000000000005</v>
      </c>
      <c r="E69" s="571">
        <v>427.49</v>
      </c>
      <c r="F69" s="571">
        <v>300.58999999999997</v>
      </c>
      <c r="G69" s="571">
        <v>360</v>
      </c>
      <c r="H69" s="571">
        <v>473.27</v>
      </c>
      <c r="I69" s="571">
        <v>356.69</v>
      </c>
      <c r="J69" s="571">
        <v>449.75</v>
      </c>
      <c r="K69" s="571">
        <v>444.08</v>
      </c>
      <c r="L69" s="571">
        <v>435.62</v>
      </c>
      <c r="M69" s="571">
        <v>339.18</v>
      </c>
      <c r="N69" s="571">
        <v>386.89</v>
      </c>
      <c r="O69" s="571">
        <v>401.89</v>
      </c>
      <c r="P69" s="571">
        <v>373.93</v>
      </c>
      <c r="Q69" s="1016">
        <v>427</v>
      </c>
      <c r="R69" s="1015" t="s">
        <v>1035</v>
      </c>
      <c r="S69" s="674" t="s">
        <v>1116</v>
      </c>
    </row>
    <row r="70" spans="1:19" s="969" customFormat="1" ht="21.95" customHeight="1">
      <c r="A70" s="674" t="s">
        <v>1115</v>
      </c>
      <c r="B70" s="1017" t="s">
        <v>1033</v>
      </c>
      <c r="C70" s="571">
        <v>179.28</v>
      </c>
      <c r="D70" s="571">
        <v>199.55</v>
      </c>
      <c r="E70" s="571">
        <v>181.54</v>
      </c>
      <c r="F70" s="571">
        <v>176.07</v>
      </c>
      <c r="G70" s="571">
        <v>161.87</v>
      </c>
      <c r="H70" s="571">
        <v>179.99</v>
      </c>
      <c r="I70" s="571">
        <v>207.25</v>
      </c>
      <c r="J70" s="571">
        <v>184.97</v>
      </c>
      <c r="K70" s="571">
        <v>214.96</v>
      </c>
      <c r="L70" s="571">
        <v>213.98</v>
      </c>
      <c r="M70" s="571">
        <v>137.30000000000001</v>
      </c>
      <c r="N70" s="571">
        <v>238.99</v>
      </c>
      <c r="O70" s="571">
        <v>184.17</v>
      </c>
      <c r="P70" s="571">
        <v>218.54</v>
      </c>
      <c r="Q70" s="1016">
        <v>514.58000000000004</v>
      </c>
      <c r="R70" s="1015" t="s">
        <v>1033</v>
      </c>
      <c r="S70" s="674" t="s">
        <v>1115</v>
      </c>
    </row>
    <row r="71" spans="1:19" s="969" customFormat="1" ht="21.95" customHeight="1">
      <c r="A71" s="674" t="s">
        <v>1114</v>
      </c>
      <c r="B71" s="1017" t="s">
        <v>1023</v>
      </c>
      <c r="C71" s="571">
        <v>151.01</v>
      </c>
      <c r="D71" s="571">
        <v>133.33000000000001</v>
      </c>
      <c r="E71" s="571">
        <v>105.58</v>
      </c>
      <c r="F71" s="571">
        <v>136.56</v>
      </c>
      <c r="G71" s="571">
        <v>298.39999999999998</v>
      </c>
      <c r="H71" s="571">
        <v>93.94</v>
      </c>
      <c r="I71" s="571">
        <v>144.21</v>
      </c>
      <c r="J71" s="571">
        <v>95.1</v>
      </c>
      <c r="K71" s="571">
        <v>80.790000000000006</v>
      </c>
      <c r="L71" s="571">
        <v>162.97</v>
      </c>
      <c r="M71" s="571">
        <v>125.28</v>
      </c>
      <c r="N71" s="571">
        <v>175.58</v>
      </c>
      <c r="O71" s="571">
        <v>95.19</v>
      </c>
      <c r="P71" s="571">
        <v>172.81</v>
      </c>
      <c r="Q71" s="1016">
        <v>93.25</v>
      </c>
      <c r="R71" s="1015" t="s">
        <v>1023</v>
      </c>
      <c r="S71" s="674" t="s">
        <v>1114</v>
      </c>
    </row>
    <row r="72" spans="1:19" s="969" customFormat="1" ht="12" customHeight="1">
      <c r="A72" s="674" t="s">
        <v>1113</v>
      </c>
      <c r="B72" s="1017" t="s">
        <v>1033</v>
      </c>
      <c r="C72" s="571">
        <v>150.02000000000001</v>
      </c>
      <c r="D72" s="571">
        <v>148.08000000000001</v>
      </c>
      <c r="E72" s="571">
        <v>182.07</v>
      </c>
      <c r="F72" s="571">
        <v>160.6</v>
      </c>
      <c r="G72" s="571">
        <v>157.30000000000001</v>
      </c>
      <c r="H72" s="571">
        <v>230.41</v>
      </c>
      <c r="I72" s="571">
        <v>152.01</v>
      </c>
      <c r="J72" s="571">
        <v>144.86000000000001</v>
      </c>
      <c r="K72" s="571">
        <v>106.94</v>
      </c>
      <c r="L72" s="571">
        <v>210</v>
      </c>
      <c r="M72" s="571">
        <v>124.47</v>
      </c>
      <c r="N72" s="571">
        <v>148.13</v>
      </c>
      <c r="O72" s="571">
        <v>199.68</v>
      </c>
      <c r="P72" s="571">
        <v>226.7</v>
      </c>
      <c r="Q72" s="1016">
        <v>85</v>
      </c>
      <c r="R72" s="1015" t="s">
        <v>1033</v>
      </c>
      <c r="S72" s="674" t="s">
        <v>1113</v>
      </c>
    </row>
    <row r="73" spans="1:19" s="969" customFormat="1" ht="12" customHeight="1">
      <c r="A73" s="674" t="s">
        <v>1112</v>
      </c>
      <c r="B73" s="1017" t="s">
        <v>1035</v>
      </c>
      <c r="C73" s="571">
        <v>449.55</v>
      </c>
      <c r="D73" s="571">
        <v>386.9</v>
      </c>
      <c r="E73" s="571">
        <v>348.31</v>
      </c>
      <c r="F73" s="571">
        <v>338.33</v>
      </c>
      <c r="G73" s="571">
        <v>315</v>
      </c>
      <c r="H73" s="571">
        <v>347.45</v>
      </c>
      <c r="I73" s="571">
        <v>402.02</v>
      </c>
      <c r="J73" s="571">
        <v>370.37</v>
      </c>
      <c r="K73" s="571">
        <v>352.35</v>
      </c>
      <c r="L73" s="571">
        <v>393.86</v>
      </c>
      <c r="M73" s="571">
        <v>379.86</v>
      </c>
      <c r="N73" s="571">
        <v>426.75</v>
      </c>
      <c r="O73" s="571">
        <v>337.93</v>
      </c>
      <c r="P73" s="571">
        <v>295.33</v>
      </c>
      <c r="Q73" s="1016">
        <v>300</v>
      </c>
      <c r="R73" s="1015" t="s">
        <v>1035</v>
      </c>
      <c r="S73" s="674" t="s">
        <v>1112</v>
      </c>
    </row>
    <row r="74" spans="1:19" s="969" customFormat="1" ht="12" customHeight="1">
      <c r="A74" s="674" t="s">
        <v>1111</v>
      </c>
      <c r="B74" s="1017" t="s">
        <v>1023</v>
      </c>
      <c r="C74" s="571">
        <v>2989.58</v>
      </c>
      <c r="D74" s="571">
        <v>2414.6999999999998</v>
      </c>
      <c r="E74" s="571">
        <v>2556.67</v>
      </c>
      <c r="F74" s="571">
        <v>3900</v>
      </c>
      <c r="G74" s="571">
        <v>2500</v>
      </c>
      <c r="H74" s="571">
        <v>2611.2399999999998</v>
      </c>
      <c r="I74" s="571">
        <v>2098.81</v>
      </c>
      <c r="J74" s="571">
        <v>2439.08</v>
      </c>
      <c r="K74" s="571">
        <v>3998.98</v>
      </c>
      <c r="L74" s="571">
        <v>2800</v>
      </c>
      <c r="M74" s="571">
        <v>2569.33</v>
      </c>
      <c r="N74" s="571">
        <v>2119.37</v>
      </c>
      <c r="O74" s="571">
        <v>2950</v>
      </c>
      <c r="P74" s="571">
        <v>1113.33</v>
      </c>
      <c r="Q74" s="1016">
        <v>5000</v>
      </c>
      <c r="R74" s="1015" t="s">
        <v>1023</v>
      </c>
      <c r="S74" s="674" t="s">
        <v>1110</v>
      </c>
    </row>
    <row r="75" spans="1:19" s="969" customFormat="1" ht="12" customHeight="1">
      <c r="A75" s="674" t="s">
        <v>1108</v>
      </c>
      <c r="B75" s="1017" t="s">
        <v>1109</v>
      </c>
      <c r="C75" s="571">
        <v>2531.5100000000002</v>
      </c>
      <c r="D75" s="571">
        <v>1797.18</v>
      </c>
      <c r="E75" s="571">
        <v>1727.59</v>
      </c>
      <c r="F75" s="571">
        <v>2000</v>
      </c>
      <c r="G75" s="571">
        <v>1706.72</v>
      </c>
      <c r="H75" s="571">
        <v>1982.47</v>
      </c>
      <c r="I75" s="571">
        <v>2564.61</v>
      </c>
      <c r="J75" s="571">
        <v>2540.0100000000002</v>
      </c>
      <c r="K75" s="571">
        <v>3094.39</v>
      </c>
      <c r="L75" s="571">
        <v>1971.25</v>
      </c>
      <c r="M75" s="571">
        <v>2400.42</v>
      </c>
      <c r="N75" s="571">
        <v>2772.03</v>
      </c>
      <c r="O75" s="571">
        <v>2607.33</v>
      </c>
      <c r="P75" s="571">
        <v>1481.44</v>
      </c>
      <c r="Q75" s="1016">
        <v>2175</v>
      </c>
      <c r="R75" s="1015" t="s">
        <v>1109</v>
      </c>
      <c r="S75" s="674" t="s">
        <v>1108</v>
      </c>
    </row>
    <row r="76" spans="1:19" s="969" customFormat="1" ht="12" customHeight="1">
      <c r="A76" s="674" t="s">
        <v>1107</v>
      </c>
      <c r="B76" s="1017" t="s">
        <v>1035</v>
      </c>
      <c r="C76" s="571">
        <v>2436.69</v>
      </c>
      <c r="D76" s="571">
        <v>2071.58</v>
      </c>
      <c r="E76" s="571">
        <v>2024.02</v>
      </c>
      <c r="F76" s="571">
        <v>3500</v>
      </c>
      <c r="G76" s="571">
        <v>1680</v>
      </c>
      <c r="H76" s="571">
        <v>2589.52</v>
      </c>
      <c r="I76" s="571">
        <v>2367.11</v>
      </c>
      <c r="J76" s="571">
        <v>2166.7199999999998</v>
      </c>
      <c r="K76" s="571">
        <v>2538.48</v>
      </c>
      <c r="L76" s="571">
        <v>1800</v>
      </c>
      <c r="M76" s="571">
        <v>2148.29</v>
      </c>
      <c r="N76" s="571">
        <v>2713.12</v>
      </c>
      <c r="O76" s="571">
        <v>2099</v>
      </c>
      <c r="P76" s="571">
        <v>1556.25</v>
      </c>
      <c r="Q76" s="1016">
        <v>1733.33</v>
      </c>
      <c r="R76" s="1015" t="s">
        <v>1035</v>
      </c>
      <c r="S76" s="674" t="s">
        <v>1107</v>
      </c>
    </row>
    <row r="77" spans="1:19" s="969" customFormat="1" ht="12" customHeight="1">
      <c r="A77" s="674" t="s">
        <v>1106</v>
      </c>
      <c r="B77" s="1017" t="s">
        <v>1023</v>
      </c>
      <c r="C77" s="571">
        <v>8646.5400000000009</v>
      </c>
      <c r="D77" s="571">
        <v>5486.51</v>
      </c>
      <c r="E77" s="571">
        <v>5805.34</v>
      </c>
      <c r="F77" s="571">
        <v>4573.33</v>
      </c>
      <c r="G77" s="571">
        <v>5905.21</v>
      </c>
      <c r="H77" s="571">
        <v>8325.8799999999992</v>
      </c>
      <c r="I77" s="571">
        <v>6526.11</v>
      </c>
      <c r="J77" s="571">
        <v>6622.08</v>
      </c>
      <c r="K77" s="571">
        <v>9105.16</v>
      </c>
      <c r="L77" s="571">
        <v>10127.83</v>
      </c>
      <c r="M77" s="571">
        <v>7929.22</v>
      </c>
      <c r="N77" s="571">
        <v>6078.29</v>
      </c>
      <c r="O77" s="571">
        <v>8344.1200000000008</v>
      </c>
      <c r="P77" s="571">
        <v>5487.17</v>
      </c>
      <c r="Q77" s="1016">
        <v>6503.26</v>
      </c>
      <c r="R77" s="1015" t="s">
        <v>1023</v>
      </c>
      <c r="S77" s="674" t="s">
        <v>1106</v>
      </c>
    </row>
    <row r="78" spans="1:19" s="969" customFormat="1" ht="21.95" customHeight="1">
      <c r="A78" s="674" t="s">
        <v>1105</v>
      </c>
      <c r="B78" s="1017" t="s">
        <v>1035</v>
      </c>
      <c r="C78" s="571">
        <v>11032.79</v>
      </c>
      <c r="D78" s="571">
        <v>6126.52</v>
      </c>
      <c r="E78" s="571">
        <v>6509.58</v>
      </c>
      <c r="F78" s="571">
        <v>9636</v>
      </c>
      <c r="G78" s="571">
        <v>5700</v>
      </c>
      <c r="H78" s="571">
        <v>6836.22</v>
      </c>
      <c r="I78" s="571">
        <v>11988.62</v>
      </c>
      <c r="J78" s="571">
        <v>6415.86</v>
      </c>
      <c r="K78" s="571">
        <v>10664</v>
      </c>
      <c r="L78" s="571">
        <v>12633.25</v>
      </c>
      <c r="M78" s="571">
        <v>15742.56</v>
      </c>
      <c r="N78" s="571">
        <v>6357.28</v>
      </c>
      <c r="O78" s="571">
        <v>5771.45</v>
      </c>
      <c r="P78" s="571">
        <v>9215</v>
      </c>
      <c r="Q78" s="1016">
        <v>6904.75</v>
      </c>
      <c r="R78" s="1015" t="s">
        <v>1035</v>
      </c>
      <c r="S78" s="674" t="s">
        <v>1105</v>
      </c>
    </row>
    <row r="79" spans="1:19" s="969" customFormat="1" ht="21.95" customHeight="1">
      <c r="A79" s="674" t="s">
        <v>1104</v>
      </c>
      <c r="B79" s="1017" t="s">
        <v>1033</v>
      </c>
      <c r="C79" s="571">
        <v>5463.77</v>
      </c>
      <c r="D79" s="571">
        <v>5058.1499999999996</v>
      </c>
      <c r="E79" s="571">
        <v>4843.05</v>
      </c>
      <c r="F79" s="571">
        <v>5864.7</v>
      </c>
      <c r="G79" s="571">
        <v>8249.42</v>
      </c>
      <c r="H79" s="571">
        <v>4457.67</v>
      </c>
      <c r="I79" s="571">
        <v>6440.86</v>
      </c>
      <c r="J79" s="571">
        <v>6458.25</v>
      </c>
      <c r="K79" s="571">
        <v>6218.13</v>
      </c>
      <c r="L79" s="571">
        <v>5626.52</v>
      </c>
      <c r="M79" s="571">
        <v>4648.9399999999996</v>
      </c>
      <c r="N79" s="571">
        <v>6264.06</v>
      </c>
      <c r="O79" s="571">
        <v>6172.94</v>
      </c>
      <c r="P79" s="571">
        <v>4349.2299999999996</v>
      </c>
      <c r="Q79" s="1016">
        <v>2785.83</v>
      </c>
      <c r="R79" s="1015" t="s">
        <v>1033</v>
      </c>
      <c r="S79" s="674" t="s">
        <v>1104</v>
      </c>
    </row>
    <row r="80" spans="1:19" s="969" customFormat="1" ht="12" customHeight="1">
      <c r="A80" s="674" t="s">
        <v>1103</v>
      </c>
      <c r="B80" s="1017" t="s">
        <v>1023</v>
      </c>
      <c r="C80" s="571">
        <v>4489.8900000000003</v>
      </c>
      <c r="D80" s="571">
        <v>3318</v>
      </c>
      <c r="E80" s="571">
        <v>2532.12</v>
      </c>
      <c r="F80" s="571">
        <v>4129.57</v>
      </c>
      <c r="G80" s="571">
        <v>4890.9799999999996</v>
      </c>
      <c r="H80" s="571">
        <v>2271.9</v>
      </c>
      <c r="I80" s="571">
        <v>3591.11</v>
      </c>
      <c r="J80" s="571">
        <v>3224.28</v>
      </c>
      <c r="K80" s="571">
        <v>3719.86</v>
      </c>
      <c r="L80" s="571">
        <v>3470.56</v>
      </c>
      <c r="M80" s="571">
        <v>4259.51</v>
      </c>
      <c r="N80" s="571">
        <v>2980.37</v>
      </c>
      <c r="O80" s="571">
        <v>3415.87</v>
      </c>
      <c r="P80" s="571">
        <v>3020.94</v>
      </c>
      <c r="Q80" s="1016">
        <v>1156.67</v>
      </c>
      <c r="R80" s="1015" t="s">
        <v>1023</v>
      </c>
      <c r="S80" s="674" t="s">
        <v>1103</v>
      </c>
    </row>
    <row r="81" spans="1:19" s="969" customFormat="1" ht="12" customHeight="1">
      <c r="A81" s="674" t="s">
        <v>1102</v>
      </c>
      <c r="B81" s="1017" t="s">
        <v>1023</v>
      </c>
      <c r="C81" s="571">
        <v>3799.42</v>
      </c>
      <c r="D81" s="571">
        <v>2440.19</v>
      </c>
      <c r="E81" s="571">
        <v>2514.81</v>
      </c>
      <c r="F81" s="571">
        <v>3656.95</v>
      </c>
      <c r="G81" s="571">
        <v>2990</v>
      </c>
      <c r="H81" s="571">
        <v>2357.4299999999998</v>
      </c>
      <c r="I81" s="571">
        <v>3952</v>
      </c>
      <c r="J81" s="571">
        <v>3143.32</v>
      </c>
      <c r="K81" s="571">
        <v>4231.59</v>
      </c>
      <c r="L81" s="571">
        <v>4013.76</v>
      </c>
      <c r="M81" s="571">
        <v>3231.1</v>
      </c>
      <c r="N81" s="571">
        <v>4228.17</v>
      </c>
      <c r="O81" s="571">
        <v>3428.25</v>
      </c>
      <c r="P81" s="571">
        <v>3544.62</v>
      </c>
      <c r="Q81" s="1016">
        <v>3799</v>
      </c>
      <c r="R81" s="1015" t="s">
        <v>1023</v>
      </c>
      <c r="S81" s="674" t="s">
        <v>1102</v>
      </c>
    </row>
    <row r="82" spans="1:19" s="969" customFormat="1" ht="12" customHeight="1">
      <c r="A82" s="674" t="s">
        <v>1101</v>
      </c>
      <c r="B82" s="1017" t="s">
        <v>1033</v>
      </c>
      <c r="C82" s="571">
        <v>907.12</v>
      </c>
      <c r="D82" s="571">
        <v>1252.75</v>
      </c>
      <c r="E82" s="571">
        <v>1679.65</v>
      </c>
      <c r="F82" s="571">
        <v>1964</v>
      </c>
      <c r="G82" s="571">
        <v>1145.83</v>
      </c>
      <c r="H82" s="571">
        <v>1273.42</v>
      </c>
      <c r="I82" s="571">
        <v>762.75</v>
      </c>
      <c r="J82" s="571">
        <v>2236</v>
      </c>
      <c r="K82" s="571">
        <v>2236</v>
      </c>
      <c r="L82" s="571">
        <v>2589.5</v>
      </c>
      <c r="M82" s="571">
        <v>1799</v>
      </c>
      <c r="N82" s="571">
        <v>1236.67</v>
      </c>
      <c r="O82" s="571">
        <v>2589.5</v>
      </c>
      <c r="P82" s="571">
        <v>1364.04</v>
      </c>
      <c r="Q82" s="1016">
        <v>1964</v>
      </c>
      <c r="R82" s="1015" t="s">
        <v>1033</v>
      </c>
      <c r="S82" s="674" t="s">
        <v>1101</v>
      </c>
    </row>
    <row r="83" spans="1:19" s="969" customFormat="1" ht="12" customHeight="1">
      <c r="A83" s="674" t="s">
        <v>1100</v>
      </c>
      <c r="B83" s="1017" t="s">
        <v>1087</v>
      </c>
      <c r="C83" s="571">
        <v>39042.83</v>
      </c>
      <c r="D83" s="571">
        <v>44906.26</v>
      </c>
      <c r="E83" s="571">
        <v>59832.05</v>
      </c>
      <c r="F83" s="571">
        <v>27553.46</v>
      </c>
      <c r="G83" s="571">
        <v>52177.15</v>
      </c>
      <c r="H83" s="571">
        <v>43891.83</v>
      </c>
      <c r="I83" s="571">
        <v>50211.09</v>
      </c>
      <c r="J83" s="571">
        <v>36414.589999999997</v>
      </c>
      <c r="K83" s="571">
        <v>55469.83</v>
      </c>
      <c r="L83" s="571">
        <v>57062.64</v>
      </c>
      <c r="M83" s="571">
        <v>42305.72</v>
      </c>
      <c r="N83" s="571">
        <v>47970.12</v>
      </c>
      <c r="O83" s="571">
        <v>42763.97</v>
      </c>
      <c r="P83" s="571">
        <v>40930</v>
      </c>
      <c r="Q83" s="1016">
        <v>50532.26</v>
      </c>
      <c r="R83" s="1015" t="s">
        <v>1087</v>
      </c>
      <c r="S83" s="674" t="s">
        <v>1100</v>
      </c>
    </row>
    <row r="84" spans="1:19" s="969" customFormat="1" ht="12" customHeight="1">
      <c r="A84" s="674" t="s">
        <v>1099</v>
      </c>
      <c r="B84" s="1017" t="s">
        <v>1035</v>
      </c>
      <c r="C84" s="571">
        <v>11726.13</v>
      </c>
      <c r="D84" s="571">
        <v>8379.15</v>
      </c>
      <c r="E84" s="571">
        <v>10134.66</v>
      </c>
      <c r="F84" s="571">
        <v>12015.44</v>
      </c>
      <c r="G84" s="571">
        <v>9058.14</v>
      </c>
      <c r="H84" s="571">
        <v>8877.09</v>
      </c>
      <c r="I84" s="571">
        <v>10366.64</v>
      </c>
      <c r="J84" s="571">
        <v>8114.46</v>
      </c>
      <c r="K84" s="571">
        <v>13168.74</v>
      </c>
      <c r="L84" s="571">
        <v>16653.18</v>
      </c>
      <c r="M84" s="571">
        <v>7211.15</v>
      </c>
      <c r="N84" s="571">
        <v>8567.19</v>
      </c>
      <c r="O84" s="571">
        <v>8074.56</v>
      </c>
      <c r="P84" s="571">
        <v>8675</v>
      </c>
      <c r="Q84" s="1016">
        <v>9429.5499999999993</v>
      </c>
      <c r="R84" s="1015" t="s">
        <v>1035</v>
      </c>
      <c r="S84" s="674" t="s">
        <v>1099</v>
      </c>
    </row>
    <row r="85" spans="1:19" s="969" customFormat="1" ht="21.95" customHeight="1">
      <c r="A85" s="674" t="s">
        <v>1098</v>
      </c>
      <c r="B85" s="1017" t="s">
        <v>1023</v>
      </c>
      <c r="C85" s="571">
        <v>5847.9</v>
      </c>
      <c r="D85" s="571">
        <v>4498.62</v>
      </c>
      <c r="E85" s="571">
        <v>6144.92</v>
      </c>
      <c r="F85" s="571">
        <v>5695</v>
      </c>
      <c r="G85" s="571">
        <v>3060.08</v>
      </c>
      <c r="H85" s="571">
        <v>5872.08</v>
      </c>
      <c r="I85" s="571">
        <v>6913.33</v>
      </c>
      <c r="J85" s="571">
        <v>4098.63</v>
      </c>
      <c r="K85" s="571">
        <v>6222.8</v>
      </c>
      <c r="L85" s="571">
        <v>11600</v>
      </c>
      <c r="M85" s="571">
        <v>5446.59</v>
      </c>
      <c r="N85" s="571">
        <v>5518.55</v>
      </c>
      <c r="O85" s="571">
        <v>4695.34</v>
      </c>
      <c r="P85" s="571">
        <v>5975</v>
      </c>
      <c r="Q85" s="1016">
        <v>7461</v>
      </c>
      <c r="R85" s="1015" t="s">
        <v>1023</v>
      </c>
      <c r="S85" s="674" t="s">
        <v>1098</v>
      </c>
    </row>
    <row r="86" spans="1:19" s="969" customFormat="1" ht="21.95" customHeight="1">
      <c r="A86" s="674" t="s">
        <v>1097</v>
      </c>
      <c r="B86" s="1017" t="s">
        <v>1023</v>
      </c>
      <c r="C86" s="571">
        <v>49105.48</v>
      </c>
      <c r="D86" s="571">
        <v>45156.28</v>
      </c>
      <c r="E86" s="571">
        <v>40988.559999999998</v>
      </c>
      <c r="F86" s="571">
        <v>52147.82</v>
      </c>
      <c r="G86" s="571">
        <v>42269.27</v>
      </c>
      <c r="H86" s="571">
        <v>42625.21</v>
      </c>
      <c r="I86" s="571">
        <v>36119.83</v>
      </c>
      <c r="J86" s="571">
        <v>37612.550000000003</v>
      </c>
      <c r="K86" s="571">
        <v>39992.1</v>
      </c>
      <c r="L86" s="571">
        <v>39475.26</v>
      </c>
      <c r="M86" s="571">
        <v>41959.34</v>
      </c>
      <c r="N86" s="571">
        <v>39589.870000000003</v>
      </c>
      <c r="O86" s="571">
        <v>42999.07</v>
      </c>
      <c r="P86" s="571">
        <v>49081.43</v>
      </c>
      <c r="Q86" s="1016">
        <v>44976.36</v>
      </c>
      <c r="R86" s="1015" t="s">
        <v>1023</v>
      </c>
      <c r="S86" s="674" t="s">
        <v>1097</v>
      </c>
    </row>
    <row r="87" spans="1:19" s="969" customFormat="1" ht="12" customHeight="1">
      <c r="A87" s="674" t="s">
        <v>1096</v>
      </c>
      <c r="B87" s="1017" t="s">
        <v>1023</v>
      </c>
      <c r="C87" s="571">
        <v>29298</v>
      </c>
      <c r="D87" s="571">
        <v>23100.7</v>
      </c>
      <c r="E87" s="571">
        <v>27014.92</v>
      </c>
      <c r="F87" s="571">
        <v>27251.79</v>
      </c>
      <c r="G87" s="571">
        <v>27814.62</v>
      </c>
      <c r="H87" s="571">
        <v>27556</v>
      </c>
      <c r="I87" s="571">
        <v>26229.040000000001</v>
      </c>
      <c r="J87" s="571">
        <v>27488.13</v>
      </c>
      <c r="K87" s="571">
        <v>28104.29</v>
      </c>
      <c r="L87" s="571">
        <v>27572.76</v>
      </c>
      <c r="M87" s="571">
        <v>29767.75</v>
      </c>
      <c r="N87" s="571">
        <v>25623.43</v>
      </c>
      <c r="O87" s="571">
        <v>27350.16</v>
      </c>
      <c r="P87" s="571">
        <v>22281.599999999999</v>
      </c>
      <c r="Q87" s="1016">
        <v>26383.97</v>
      </c>
      <c r="R87" s="1015" t="s">
        <v>1023</v>
      </c>
      <c r="S87" s="674" t="s">
        <v>1096</v>
      </c>
    </row>
    <row r="88" spans="1:19" s="969" customFormat="1" ht="12" customHeight="1">
      <c r="A88" s="674" t="s">
        <v>1095</v>
      </c>
      <c r="B88" s="1017" t="s">
        <v>1023</v>
      </c>
      <c r="C88" s="571">
        <v>27366.77</v>
      </c>
      <c r="D88" s="571">
        <v>18535.21</v>
      </c>
      <c r="E88" s="571">
        <v>22917.93</v>
      </c>
      <c r="F88" s="571">
        <v>24454.18</v>
      </c>
      <c r="G88" s="571">
        <v>22233.61</v>
      </c>
      <c r="H88" s="571">
        <v>23720.66</v>
      </c>
      <c r="I88" s="571">
        <v>23922.080000000002</v>
      </c>
      <c r="J88" s="571">
        <v>22584.73</v>
      </c>
      <c r="K88" s="571">
        <v>22806.29</v>
      </c>
      <c r="L88" s="571">
        <v>20549.39</v>
      </c>
      <c r="M88" s="571">
        <v>23062.83</v>
      </c>
      <c r="N88" s="571">
        <v>25159.26</v>
      </c>
      <c r="O88" s="571">
        <v>26968.33</v>
      </c>
      <c r="P88" s="571">
        <v>20908</v>
      </c>
      <c r="Q88" s="1016">
        <v>27808.91</v>
      </c>
      <c r="R88" s="1015" t="s">
        <v>1023</v>
      </c>
      <c r="S88" s="674" t="s">
        <v>1095</v>
      </c>
    </row>
    <row r="89" spans="1:19" s="969" customFormat="1" ht="12" customHeight="1">
      <c r="A89" s="674" t="s">
        <v>1094</v>
      </c>
      <c r="B89" s="1017" t="s">
        <v>1023</v>
      </c>
      <c r="C89" s="571">
        <v>6234.39</v>
      </c>
      <c r="D89" s="571">
        <v>4960.84</v>
      </c>
      <c r="E89" s="571">
        <v>5741.18</v>
      </c>
      <c r="F89" s="571">
        <v>6929.02</v>
      </c>
      <c r="G89" s="571">
        <v>5204.43</v>
      </c>
      <c r="H89" s="571">
        <v>4930.6099999999997</v>
      </c>
      <c r="I89" s="571">
        <v>6505.85</v>
      </c>
      <c r="J89" s="571">
        <v>5671.35</v>
      </c>
      <c r="K89" s="571">
        <v>6424.97</v>
      </c>
      <c r="L89" s="571">
        <v>5911.32</v>
      </c>
      <c r="M89" s="571">
        <v>6589.04</v>
      </c>
      <c r="N89" s="571">
        <v>5560.71</v>
      </c>
      <c r="O89" s="571">
        <v>5602.72</v>
      </c>
      <c r="P89" s="571">
        <v>3796.25</v>
      </c>
      <c r="Q89" s="1016">
        <v>5859.46</v>
      </c>
      <c r="R89" s="1015" t="s">
        <v>1023</v>
      </c>
      <c r="S89" s="674" t="s">
        <v>1094</v>
      </c>
    </row>
    <row r="90" spans="1:19" s="969" customFormat="1" ht="12" customHeight="1">
      <c r="A90" s="674" t="s">
        <v>1093</v>
      </c>
      <c r="B90" s="1017" t="s">
        <v>1023</v>
      </c>
      <c r="C90" s="571">
        <v>21909.46</v>
      </c>
      <c r="D90" s="571">
        <v>17132.349999999999</v>
      </c>
      <c r="E90" s="571">
        <v>20541.849999999999</v>
      </c>
      <c r="F90" s="571">
        <v>19541.98</v>
      </c>
      <c r="G90" s="571">
        <v>20360</v>
      </c>
      <c r="H90" s="571">
        <v>19691.11</v>
      </c>
      <c r="I90" s="571">
        <v>28564.880000000001</v>
      </c>
      <c r="J90" s="571">
        <v>18458.96</v>
      </c>
      <c r="K90" s="571">
        <v>16863.099999999999</v>
      </c>
      <c r="L90" s="571">
        <v>20677.89</v>
      </c>
      <c r="M90" s="571">
        <v>23690.75</v>
      </c>
      <c r="N90" s="571">
        <v>18665.490000000002</v>
      </c>
      <c r="O90" s="571">
        <v>20456.63</v>
      </c>
      <c r="P90" s="571">
        <v>18685.810000000001</v>
      </c>
      <c r="Q90" s="1016">
        <v>20489.509999999998</v>
      </c>
      <c r="R90" s="1015" t="s">
        <v>1023</v>
      </c>
      <c r="S90" s="674" t="s">
        <v>1093</v>
      </c>
    </row>
    <row r="91" spans="1:19" s="969" customFormat="1" ht="21.95" customHeight="1">
      <c r="A91" s="674" t="s">
        <v>1092</v>
      </c>
      <c r="B91" s="1017" t="s">
        <v>1023</v>
      </c>
      <c r="C91" s="571">
        <v>25562.61</v>
      </c>
      <c r="D91" s="571">
        <v>18541.919999999998</v>
      </c>
      <c r="E91" s="571">
        <v>21852.93</v>
      </c>
      <c r="F91" s="571">
        <v>20203.71</v>
      </c>
      <c r="G91" s="571">
        <v>23567.91</v>
      </c>
      <c r="H91" s="571">
        <v>22210.51</v>
      </c>
      <c r="I91" s="571">
        <v>20866.68</v>
      </c>
      <c r="J91" s="571">
        <v>22057.74</v>
      </c>
      <c r="K91" s="571">
        <v>22065.99</v>
      </c>
      <c r="L91" s="571">
        <v>20866.93</v>
      </c>
      <c r="M91" s="571">
        <v>22460.44</v>
      </c>
      <c r="N91" s="571">
        <v>22183.74</v>
      </c>
      <c r="O91" s="571">
        <v>20389.060000000001</v>
      </c>
      <c r="P91" s="571">
        <v>19560.830000000002</v>
      </c>
      <c r="Q91" s="1016">
        <v>21566.55</v>
      </c>
      <c r="R91" s="1015" t="s">
        <v>1023</v>
      </c>
      <c r="S91" s="674" t="s">
        <v>1092</v>
      </c>
    </row>
    <row r="92" spans="1:19" s="969" customFormat="1" ht="12" customHeight="1">
      <c r="A92" s="674" t="s">
        <v>1091</v>
      </c>
      <c r="B92" s="1017" t="s">
        <v>1023</v>
      </c>
      <c r="C92" s="571">
        <v>3617.39</v>
      </c>
      <c r="D92" s="571">
        <v>4345.0600000000004</v>
      </c>
      <c r="E92" s="571">
        <v>2107.5</v>
      </c>
      <c r="F92" s="571">
        <v>3409.44</v>
      </c>
      <c r="G92" s="571">
        <v>5441.78</v>
      </c>
      <c r="H92" s="571">
        <v>3105.15</v>
      </c>
      <c r="I92" s="571">
        <v>3402.73</v>
      </c>
      <c r="J92" s="571">
        <v>4979.03</v>
      </c>
      <c r="K92" s="571">
        <v>4617.45</v>
      </c>
      <c r="L92" s="571">
        <v>3848.09</v>
      </c>
      <c r="M92" s="571">
        <v>4021.58</v>
      </c>
      <c r="N92" s="571">
        <v>5261.58</v>
      </c>
      <c r="O92" s="571">
        <v>3548.71</v>
      </c>
      <c r="P92" s="571">
        <v>3986.16</v>
      </c>
      <c r="Q92" s="1016">
        <v>3933.51</v>
      </c>
      <c r="R92" s="1015" t="s">
        <v>1023</v>
      </c>
      <c r="S92" s="674" t="s">
        <v>1091</v>
      </c>
    </row>
    <row r="93" spans="1:19" s="969" customFormat="1" ht="12" customHeight="1">
      <c r="A93" s="674" t="s">
        <v>1090</v>
      </c>
      <c r="B93" s="1017" t="s">
        <v>1023</v>
      </c>
      <c r="C93" s="571">
        <v>47.85</v>
      </c>
      <c r="D93" s="571">
        <v>32.979999999999997</v>
      </c>
      <c r="E93" s="571">
        <v>43.28</v>
      </c>
      <c r="F93" s="571">
        <v>49.37</v>
      </c>
      <c r="G93" s="571">
        <v>40</v>
      </c>
      <c r="H93" s="571">
        <v>49.51</v>
      </c>
      <c r="I93" s="571">
        <v>48.16</v>
      </c>
      <c r="J93" s="571">
        <v>47.7</v>
      </c>
      <c r="K93" s="571">
        <v>64.900000000000006</v>
      </c>
      <c r="L93" s="571">
        <v>38.520000000000003</v>
      </c>
      <c r="M93" s="571">
        <v>49.64</v>
      </c>
      <c r="N93" s="571">
        <v>41.4</v>
      </c>
      <c r="O93" s="571">
        <v>43.58</v>
      </c>
      <c r="P93" s="571">
        <v>47.04</v>
      </c>
      <c r="Q93" s="1016">
        <v>47.5</v>
      </c>
      <c r="R93" s="1015" t="s">
        <v>1023</v>
      </c>
      <c r="S93" s="674" t="s">
        <v>1090</v>
      </c>
    </row>
    <row r="94" spans="1:19" s="969" customFormat="1" ht="12" customHeight="1">
      <c r="A94" s="674" t="s">
        <v>1089</v>
      </c>
      <c r="B94" s="1017" t="s">
        <v>1023</v>
      </c>
      <c r="C94" s="571">
        <v>1534.78</v>
      </c>
      <c r="D94" s="571">
        <v>742.6</v>
      </c>
      <c r="E94" s="571">
        <v>1117.83</v>
      </c>
      <c r="F94" s="571">
        <v>1206.5899999999999</v>
      </c>
      <c r="G94" s="571">
        <v>1186</v>
      </c>
      <c r="H94" s="571">
        <v>1339.57</v>
      </c>
      <c r="I94" s="571">
        <v>1513.96</v>
      </c>
      <c r="J94" s="571">
        <v>1287.8900000000001</v>
      </c>
      <c r="K94" s="571">
        <v>1046</v>
      </c>
      <c r="L94" s="571">
        <v>1485.81</v>
      </c>
      <c r="M94" s="571">
        <v>1069.33</v>
      </c>
      <c r="N94" s="571">
        <v>829.42</v>
      </c>
      <c r="O94" s="571">
        <v>1251.25</v>
      </c>
      <c r="P94" s="571">
        <v>516.84</v>
      </c>
      <c r="Q94" s="1016">
        <v>1592.33</v>
      </c>
      <c r="R94" s="1015" t="s">
        <v>1023</v>
      </c>
      <c r="S94" s="674" t="s">
        <v>1089</v>
      </c>
    </row>
    <row r="95" spans="1:19" s="969" customFormat="1" ht="12" customHeight="1">
      <c r="A95" s="674" t="s">
        <v>1088</v>
      </c>
      <c r="B95" s="1017" t="s">
        <v>1035</v>
      </c>
      <c r="C95" s="571">
        <v>178.87</v>
      </c>
      <c r="D95" s="571">
        <v>117.47</v>
      </c>
      <c r="E95" s="571">
        <v>109.97</v>
      </c>
      <c r="F95" s="571">
        <v>131.68</v>
      </c>
      <c r="G95" s="571">
        <v>50.83</v>
      </c>
      <c r="H95" s="571">
        <v>137.51</v>
      </c>
      <c r="I95" s="571">
        <v>177.47</v>
      </c>
      <c r="J95" s="571">
        <v>115</v>
      </c>
      <c r="K95" s="571">
        <v>111.21</v>
      </c>
      <c r="L95" s="571">
        <v>83.78</v>
      </c>
      <c r="M95" s="571">
        <v>121.89</v>
      </c>
      <c r="N95" s="571">
        <v>105</v>
      </c>
      <c r="O95" s="571" t="s">
        <v>198</v>
      </c>
      <c r="P95" s="571">
        <v>146.26</v>
      </c>
      <c r="Q95" s="1016">
        <v>125</v>
      </c>
      <c r="R95" s="1015" t="s">
        <v>1035</v>
      </c>
      <c r="S95" s="674" t="s">
        <v>1088</v>
      </c>
    </row>
    <row r="96" spans="1:19" s="969" customFormat="1" ht="12" customHeight="1">
      <c r="A96" s="674" t="s">
        <v>1086</v>
      </c>
      <c r="B96" s="1017" t="s">
        <v>1087</v>
      </c>
      <c r="C96" s="571">
        <v>3791.53</v>
      </c>
      <c r="D96" s="571">
        <v>1500</v>
      </c>
      <c r="E96" s="571">
        <v>2494.2600000000002</v>
      </c>
      <c r="F96" s="571">
        <v>2974.2</v>
      </c>
      <c r="G96" s="571">
        <v>3200</v>
      </c>
      <c r="H96" s="571">
        <v>2625</v>
      </c>
      <c r="I96" s="571">
        <v>2670.87</v>
      </c>
      <c r="J96" s="571">
        <v>2919.83</v>
      </c>
      <c r="K96" s="571">
        <v>2158.6</v>
      </c>
      <c r="L96" s="571">
        <v>3119.74</v>
      </c>
      <c r="M96" s="571">
        <v>4481.5</v>
      </c>
      <c r="N96" s="571">
        <v>2401</v>
      </c>
      <c r="O96" s="571" t="s">
        <v>198</v>
      </c>
      <c r="P96" s="571">
        <v>2360</v>
      </c>
      <c r="Q96" s="1016">
        <v>4900</v>
      </c>
      <c r="R96" s="1015" t="s">
        <v>1087</v>
      </c>
      <c r="S96" s="674" t="s">
        <v>1086</v>
      </c>
    </row>
    <row r="97" spans="1:19" s="969" customFormat="1" ht="12" customHeight="1">
      <c r="A97" s="674" t="s">
        <v>1085</v>
      </c>
      <c r="B97" s="1017" t="s">
        <v>1035</v>
      </c>
      <c r="C97" s="571">
        <v>114.13</v>
      </c>
      <c r="D97" s="571">
        <v>52.06</v>
      </c>
      <c r="E97" s="571">
        <v>54.76</v>
      </c>
      <c r="F97" s="571">
        <v>34.24</v>
      </c>
      <c r="G97" s="571">
        <v>34.58</v>
      </c>
      <c r="H97" s="571">
        <v>45.32</v>
      </c>
      <c r="I97" s="571">
        <v>90.53</v>
      </c>
      <c r="J97" s="571">
        <v>58</v>
      </c>
      <c r="K97" s="571">
        <v>33.29</v>
      </c>
      <c r="L97" s="571">
        <v>36.54</v>
      </c>
      <c r="M97" s="571">
        <v>40.83</v>
      </c>
      <c r="N97" s="571">
        <v>52.06</v>
      </c>
      <c r="O97" s="571" t="s">
        <v>198</v>
      </c>
      <c r="P97" s="571">
        <v>43.26</v>
      </c>
      <c r="Q97" s="1016">
        <v>69</v>
      </c>
      <c r="R97" s="1015" t="s">
        <v>1035</v>
      </c>
      <c r="S97" s="674" t="s">
        <v>1085</v>
      </c>
    </row>
    <row r="98" spans="1:19" s="969" customFormat="1" ht="20.100000000000001" customHeight="1">
      <c r="A98" s="674" t="s">
        <v>1084</v>
      </c>
      <c r="B98" s="1017" t="s">
        <v>1041</v>
      </c>
      <c r="C98" s="571">
        <v>5067.5</v>
      </c>
      <c r="D98" s="571">
        <v>3916.67</v>
      </c>
      <c r="E98" s="571">
        <v>3569.85</v>
      </c>
      <c r="F98" s="571">
        <v>2854.44</v>
      </c>
      <c r="G98" s="571">
        <v>3833.33</v>
      </c>
      <c r="H98" s="571">
        <v>3734</v>
      </c>
      <c r="I98" s="571">
        <v>3818.33</v>
      </c>
      <c r="J98" s="571">
        <v>4425</v>
      </c>
      <c r="K98" s="571" t="s">
        <v>198</v>
      </c>
      <c r="L98" s="571">
        <v>4566.67</v>
      </c>
      <c r="M98" s="571">
        <v>4500</v>
      </c>
      <c r="N98" s="571">
        <v>4563.33</v>
      </c>
      <c r="O98" s="571">
        <v>4300</v>
      </c>
      <c r="P98" s="571">
        <v>3900</v>
      </c>
      <c r="Q98" s="1016">
        <v>4395.67</v>
      </c>
      <c r="R98" s="1015" t="s">
        <v>1041</v>
      </c>
      <c r="S98" s="674" t="s">
        <v>1084</v>
      </c>
    </row>
    <row r="99" spans="1:19" s="969" customFormat="1" ht="12" customHeight="1">
      <c r="A99" s="674" t="s">
        <v>1082</v>
      </c>
      <c r="B99" s="1017" t="s">
        <v>1083</v>
      </c>
      <c r="C99" s="571">
        <v>5900</v>
      </c>
      <c r="D99" s="571">
        <v>5916.67</v>
      </c>
      <c r="E99" s="571">
        <v>6541.67</v>
      </c>
      <c r="F99" s="571">
        <v>7420</v>
      </c>
      <c r="G99" s="571">
        <v>6466.67</v>
      </c>
      <c r="H99" s="571">
        <v>8297.06</v>
      </c>
      <c r="I99" s="571">
        <v>8751.33</v>
      </c>
      <c r="J99" s="571">
        <v>6500</v>
      </c>
      <c r="K99" s="571" t="s">
        <v>198</v>
      </c>
      <c r="L99" s="571" t="s">
        <v>198</v>
      </c>
      <c r="M99" s="571">
        <v>6791.67</v>
      </c>
      <c r="N99" s="571">
        <v>6128.75</v>
      </c>
      <c r="O99" s="571">
        <v>6583.33</v>
      </c>
      <c r="P99" s="571">
        <v>5530.74</v>
      </c>
      <c r="Q99" s="1016">
        <v>6721.67</v>
      </c>
      <c r="R99" s="1015" t="s">
        <v>1083</v>
      </c>
      <c r="S99" s="674" t="s">
        <v>1082</v>
      </c>
    </row>
    <row r="100" spans="1:19" s="969" customFormat="1" ht="12" customHeight="1">
      <c r="A100" s="674" t="s">
        <v>1081</v>
      </c>
      <c r="B100" s="1017" t="s">
        <v>1044</v>
      </c>
      <c r="C100" s="571">
        <v>509.26</v>
      </c>
      <c r="D100" s="571">
        <v>635.16999999999996</v>
      </c>
      <c r="E100" s="571">
        <v>611.23</v>
      </c>
      <c r="F100" s="571">
        <v>683.44</v>
      </c>
      <c r="G100" s="571">
        <v>640.28</v>
      </c>
      <c r="H100" s="571">
        <v>482.29</v>
      </c>
      <c r="I100" s="571">
        <v>645.19000000000005</v>
      </c>
      <c r="J100" s="571">
        <v>569.11</v>
      </c>
      <c r="K100" s="571">
        <v>667.43</v>
      </c>
      <c r="L100" s="571">
        <v>602.37</v>
      </c>
      <c r="M100" s="571">
        <v>671.1</v>
      </c>
      <c r="N100" s="571">
        <v>702.26</v>
      </c>
      <c r="O100" s="571">
        <v>651.03</v>
      </c>
      <c r="P100" s="571">
        <v>493.98</v>
      </c>
      <c r="Q100" s="1016">
        <v>626.30999999999995</v>
      </c>
      <c r="R100" s="1015" t="s">
        <v>1044</v>
      </c>
      <c r="S100" s="674" t="s">
        <v>1081</v>
      </c>
    </row>
    <row r="101" spans="1:19" s="1019" customFormat="1" ht="12" customHeight="1">
      <c r="A101" s="674" t="s">
        <v>1079</v>
      </c>
      <c r="B101" s="1017" t="s">
        <v>1080</v>
      </c>
      <c r="C101" s="571">
        <v>102.07</v>
      </c>
      <c r="D101" s="571">
        <v>93.82</v>
      </c>
      <c r="E101" s="571">
        <v>93.18</v>
      </c>
      <c r="F101" s="571">
        <v>94.97</v>
      </c>
      <c r="G101" s="571">
        <v>90.91</v>
      </c>
      <c r="H101" s="571">
        <v>90.95</v>
      </c>
      <c r="I101" s="571">
        <v>93.87</v>
      </c>
      <c r="J101" s="571">
        <v>91.66</v>
      </c>
      <c r="K101" s="571">
        <v>107.66</v>
      </c>
      <c r="L101" s="571">
        <v>96.04</v>
      </c>
      <c r="M101" s="571">
        <v>95.83</v>
      </c>
      <c r="N101" s="571">
        <v>106.66</v>
      </c>
      <c r="O101" s="571">
        <v>93.74</v>
      </c>
      <c r="P101" s="571">
        <v>88.06</v>
      </c>
      <c r="Q101" s="1016">
        <v>95.92</v>
      </c>
      <c r="R101" s="1015" t="s">
        <v>1080</v>
      </c>
      <c r="S101" s="674" t="s">
        <v>1079</v>
      </c>
    </row>
    <row r="102" spans="1:19" s="969" customFormat="1" ht="12" customHeight="1">
      <c r="A102" s="674" t="s">
        <v>1078</v>
      </c>
      <c r="B102" s="1017" t="s">
        <v>1044</v>
      </c>
      <c r="C102" s="571">
        <v>359.47</v>
      </c>
      <c r="D102" s="571">
        <v>358.11</v>
      </c>
      <c r="E102" s="571">
        <v>340.32</v>
      </c>
      <c r="F102" s="571">
        <v>305.27</v>
      </c>
      <c r="G102" s="571">
        <v>332.22</v>
      </c>
      <c r="H102" s="571">
        <v>342.78</v>
      </c>
      <c r="I102" s="571">
        <v>360.44</v>
      </c>
      <c r="J102" s="571">
        <v>391.16</v>
      </c>
      <c r="K102" s="571">
        <v>366.59</v>
      </c>
      <c r="L102" s="571">
        <v>356.81</v>
      </c>
      <c r="M102" s="571">
        <v>356.94</v>
      </c>
      <c r="N102" s="571">
        <v>379.08</v>
      </c>
      <c r="O102" s="571">
        <v>373.68</v>
      </c>
      <c r="P102" s="571">
        <v>313.26</v>
      </c>
      <c r="Q102" s="1016">
        <v>340.8</v>
      </c>
      <c r="R102" s="1015" t="s">
        <v>1044</v>
      </c>
      <c r="S102" s="674" t="s">
        <v>1078</v>
      </c>
    </row>
    <row r="103" spans="1:19" s="969" customFormat="1" ht="21.95" customHeight="1">
      <c r="A103" s="674" t="s">
        <v>1077</v>
      </c>
      <c r="B103" s="1017" t="s">
        <v>1023</v>
      </c>
      <c r="C103" s="571">
        <v>159.27000000000001</v>
      </c>
      <c r="D103" s="571">
        <v>169.96</v>
      </c>
      <c r="E103" s="571">
        <v>158.44</v>
      </c>
      <c r="F103" s="571">
        <v>175.71</v>
      </c>
      <c r="G103" s="571">
        <v>171.19</v>
      </c>
      <c r="H103" s="571">
        <v>147.05000000000001</v>
      </c>
      <c r="I103" s="571">
        <v>168.07</v>
      </c>
      <c r="J103" s="571">
        <v>156.91999999999999</v>
      </c>
      <c r="K103" s="571">
        <v>159.44999999999999</v>
      </c>
      <c r="L103" s="571">
        <v>158.96</v>
      </c>
      <c r="M103" s="571">
        <v>177.14</v>
      </c>
      <c r="N103" s="571">
        <v>171.64</v>
      </c>
      <c r="O103" s="571">
        <v>159.49</v>
      </c>
      <c r="P103" s="571">
        <v>137.35</v>
      </c>
      <c r="Q103" s="1016">
        <v>146.58000000000001</v>
      </c>
      <c r="R103" s="1015" t="s">
        <v>1023</v>
      </c>
      <c r="S103" s="674" t="s">
        <v>1077</v>
      </c>
    </row>
    <row r="104" spans="1:19" s="969" customFormat="1" ht="12" customHeight="1">
      <c r="A104" s="674" t="s">
        <v>1076</v>
      </c>
      <c r="B104" s="1017" t="s">
        <v>1073</v>
      </c>
      <c r="C104" s="571">
        <v>97.21</v>
      </c>
      <c r="D104" s="571">
        <v>142.55000000000001</v>
      </c>
      <c r="E104" s="571">
        <v>73.489999999999995</v>
      </c>
      <c r="F104" s="571">
        <v>113.94</v>
      </c>
      <c r="G104" s="571">
        <v>131.49</v>
      </c>
      <c r="H104" s="571">
        <v>58.61</v>
      </c>
      <c r="I104" s="571">
        <v>145.62</v>
      </c>
      <c r="J104" s="571">
        <v>67.42</v>
      </c>
      <c r="K104" s="571">
        <v>102.61</v>
      </c>
      <c r="L104" s="571">
        <v>69.77</v>
      </c>
      <c r="M104" s="571">
        <v>98.77</v>
      </c>
      <c r="N104" s="571">
        <v>88.08</v>
      </c>
      <c r="O104" s="571">
        <v>85.68</v>
      </c>
      <c r="P104" s="571">
        <v>103.59</v>
      </c>
      <c r="Q104" s="1016">
        <v>144.79</v>
      </c>
      <c r="R104" s="1015" t="s">
        <v>1073</v>
      </c>
      <c r="S104" s="674" t="s">
        <v>1076</v>
      </c>
    </row>
    <row r="105" spans="1:19" s="969" customFormat="1" ht="21.95" customHeight="1">
      <c r="A105" s="674" t="s">
        <v>1075</v>
      </c>
      <c r="B105" s="1017" t="s">
        <v>1023</v>
      </c>
      <c r="C105" s="571">
        <v>78.150000000000006</v>
      </c>
      <c r="D105" s="571">
        <v>82.98</v>
      </c>
      <c r="E105" s="571">
        <v>20.43</v>
      </c>
      <c r="F105" s="571">
        <v>23.9</v>
      </c>
      <c r="G105" s="571">
        <v>36.57</v>
      </c>
      <c r="H105" s="571">
        <v>20.3</v>
      </c>
      <c r="I105" s="571">
        <v>25.18</v>
      </c>
      <c r="J105" s="571">
        <v>38.630000000000003</v>
      </c>
      <c r="K105" s="571">
        <v>65.489999999999995</v>
      </c>
      <c r="L105" s="571">
        <v>76.86</v>
      </c>
      <c r="M105" s="571">
        <v>39.89</v>
      </c>
      <c r="N105" s="571">
        <v>38.5</v>
      </c>
      <c r="O105" s="571">
        <v>20.440000000000001</v>
      </c>
      <c r="P105" s="571">
        <v>36.57</v>
      </c>
      <c r="Q105" s="1016">
        <v>20.350000000000001</v>
      </c>
      <c r="R105" s="1015" t="s">
        <v>1023</v>
      </c>
      <c r="S105" s="674" t="s">
        <v>1075</v>
      </c>
    </row>
    <row r="106" spans="1:19" s="969" customFormat="1" ht="21.95" customHeight="1">
      <c r="A106" s="674" t="s">
        <v>1074</v>
      </c>
      <c r="B106" s="1017" t="s">
        <v>1023</v>
      </c>
      <c r="C106" s="571">
        <v>73.05</v>
      </c>
      <c r="D106" s="571">
        <v>44.64</v>
      </c>
      <c r="E106" s="571">
        <v>46.18</v>
      </c>
      <c r="F106" s="571">
        <v>45.9</v>
      </c>
      <c r="G106" s="571">
        <v>46.68</v>
      </c>
      <c r="H106" s="571">
        <v>48.92</v>
      </c>
      <c r="I106" s="571">
        <v>98.83</v>
      </c>
      <c r="J106" s="571">
        <v>46.8</v>
      </c>
      <c r="K106" s="571">
        <v>100.09</v>
      </c>
      <c r="L106" s="571">
        <v>99.44</v>
      </c>
      <c r="M106" s="571">
        <v>45.84</v>
      </c>
      <c r="N106" s="571">
        <v>48.78</v>
      </c>
      <c r="O106" s="571">
        <v>45.85</v>
      </c>
      <c r="P106" s="571">
        <v>46.09</v>
      </c>
      <c r="Q106" s="1016">
        <v>45.84</v>
      </c>
      <c r="R106" s="1015" t="s">
        <v>1023</v>
      </c>
      <c r="S106" s="674" t="s">
        <v>1074</v>
      </c>
    </row>
    <row r="107" spans="1:19" s="969" customFormat="1" ht="12" customHeight="1">
      <c r="A107" s="674" t="s">
        <v>1072</v>
      </c>
      <c r="B107" s="1017" t="s">
        <v>1073</v>
      </c>
      <c r="C107" s="571">
        <v>53.14</v>
      </c>
      <c r="D107" s="571">
        <v>64.900000000000006</v>
      </c>
      <c r="E107" s="571">
        <v>49.82</v>
      </c>
      <c r="F107" s="571">
        <v>65.31</v>
      </c>
      <c r="G107" s="571">
        <v>47.81</v>
      </c>
      <c r="H107" s="571">
        <v>36.590000000000003</v>
      </c>
      <c r="I107" s="571">
        <v>36.619999999999997</v>
      </c>
      <c r="J107" s="571">
        <v>43.29</v>
      </c>
      <c r="K107" s="571">
        <v>65.319999999999993</v>
      </c>
      <c r="L107" s="571">
        <v>40.56</v>
      </c>
      <c r="M107" s="571">
        <v>39.72</v>
      </c>
      <c r="N107" s="571">
        <v>45.26</v>
      </c>
      <c r="O107" s="571">
        <v>36.49</v>
      </c>
      <c r="P107" s="571">
        <v>65.319999999999993</v>
      </c>
      <c r="Q107" s="1016">
        <v>55.27</v>
      </c>
      <c r="R107" s="1015" t="s">
        <v>1073</v>
      </c>
      <c r="S107" s="674" t="s">
        <v>1072</v>
      </c>
    </row>
    <row r="108" spans="1:19" s="969" customFormat="1" ht="12" customHeight="1">
      <c r="A108" s="674" t="s">
        <v>1070</v>
      </c>
      <c r="B108" s="1017" t="s">
        <v>1071</v>
      </c>
      <c r="C108" s="571">
        <v>229.4</v>
      </c>
      <c r="D108" s="571">
        <v>326.54000000000002</v>
      </c>
      <c r="E108" s="571">
        <v>152.94</v>
      </c>
      <c r="F108" s="571">
        <v>223.61</v>
      </c>
      <c r="G108" s="571">
        <v>221.72</v>
      </c>
      <c r="H108" s="571">
        <v>223.43</v>
      </c>
      <c r="I108" s="571">
        <v>190.62</v>
      </c>
      <c r="J108" s="571">
        <v>332.21</v>
      </c>
      <c r="K108" s="571">
        <v>231.72</v>
      </c>
      <c r="L108" s="571">
        <v>183.94</v>
      </c>
      <c r="M108" s="571">
        <v>172.37</v>
      </c>
      <c r="N108" s="571">
        <v>228.58</v>
      </c>
      <c r="O108" s="571">
        <v>223.24</v>
      </c>
      <c r="P108" s="571">
        <v>274.63</v>
      </c>
      <c r="Q108" s="1016">
        <v>221.72</v>
      </c>
      <c r="R108" s="1015" t="s">
        <v>1071</v>
      </c>
      <c r="S108" s="674" t="s">
        <v>1070</v>
      </c>
    </row>
    <row r="109" spans="1:19" s="969" customFormat="1" ht="12" customHeight="1">
      <c r="A109" s="674" t="s">
        <v>1069</v>
      </c>
      <c r="B109" s="1017" t="s">
        <v>1035</v>
      </c>
      <c r="C109" s="571">
        <v>31.19</v>
      </c>
      <c r="D109" s="571">
        <v>26.3</v>
      </c>
      <c r="E109" s="571">
        <v>20.61</v>
      </c>
      <c r="F109" s="571">
        <v>23.33</v>
      </c>
      <c r="G109" s="571">
        <v>20.67</v>
      </c>
      <c r="H109" s="571">
        <v>16.37</v>
      </c>
      <c r="I109" s="571">
        <v>26.53</v>
      </c>
      <c r="J109" s="571">
        <v>25.15</v>
      </c>
      <c r="K109" s="571">
        <v>27.64</v>
      </c>
      <c r="L109" s="571">
        <v>17.43</v>
      </c>
      <c r="M109" s="571">
        <v>26.04</v>
      </c>
      <c r="N109" s="571">
        <v>24.04</v>
      </c>
      <c r="O109" s="571">
        <v>23.2</v>
      </c>
      <c r="P109" s="571">
        <v>20.100000000000001</v>
      </c>
      <c r="Q109" s="1016">
        <v>18.760000000000002</v>
      </c>
      <c r="R109" s="1015" t="s">
        <v>1035</v>
      </c>
      <c r="S109" s="674" t="s">
        <v>1069</v>
      </c>
    </row>
    <row r="110" spans="1:19" s="969" customFormat="1" ht="12" customHeight="1">
      <c r="A110" s="674" t="s">
        <v>1068</v>
      </c>
      <c r="B110" s="1017" t="s">
        <v>1023</v>
      </c>
      <c r="C110" s="571">
        <v>32.78</v>
      </c>
      <c r="D110" s="571">
        <v>21.82</v>
      </c>
      <c r="E110" s="571">
        <v>16.510000000000002</v>
      </c>
      <c r="F110" s="571">
        <v>25.8</v>
      </c>
      <c r="G110" s="571">
        <v>19.579999999999998</v>
      </c>
      <c r="H110" s="571">
        <v>18.649999999999999</v>
      </c>
      <c r="I110" s="571">
        <v>18.22</v>
      </c>
      <c r="J110" s="571">
        <v>19.46</v>
      </c>
      <c r="K110" s="571">
        <v>24.34</v>
      </c>
      <c r="L110" s="571">
        <v>21.02</v>
      </c>
      <c r="M110" s="571">
        <v>19.190000000000001</v>
      </c>
      <c r="N110" s="571">
        <v>20.94</v>
      </c>
      <c r="O110" s="571">
        <v>20.6</v>
      </c>
      <c r="P110" s="571">
        <v>12.27</v>
      </c>
      <c r="Q110" s="1016">
        <v>31.62</v>
      </c>
      <c r="R110" s="1015" t="s">
        <v>1023</v>
      </c>
      <c r="S110" s="674" t="s">
        <v>1068</v>
      </c>
    </row>
    <row r="111" spans="1:19" s="969" customFormat="1" ht="12" customHeight="1">
      <c r="A111" s="674" t="s">
        <v>1066</v>
      </c>
      <c r="B111" s="1017" t="s">
        <v>1067</v>
      </c>
      <c r="C111" s="571">
        <v>478.21</v>
      </c>
      <c r="D111" s="571">
        <v>429.59</v>
      </c>
      <c r="E111" s="571">
        <v>382.3</v>
      </c>
      <c r="F111" s="571">
        <v>398.22</v>
      </c>
      <c r="G111" s="571">
        <v>404.58</v>
      </c>
      <c r="H111" s="571">
        <v>393.14</v>
      </c>
      <c r="I111" s="571">
        <v>400.85</v>
      </c>
      <c r="J111" s="571">
        <v>458.96</v>
      </c>
      <c r="K111" s="571">
        <v>402.37</v>
      </c>
      <c r="L111" s="571">
        <v>361.37</v>
      </c>
      <c r="M111" s="571">
        <v>439.73</v>
      </c>
      <c r="N111" s="571">
        <v>418.2</v>
      </c>
      <c r="O111" s="571">
        <v>402.64</v>
      </c>
      <c r="P111" s="571">
        <v>268.57</v>
      </c>
      <c r="Q111" s="1016">
        <v>441.67</v>
      </c>
      <c r="R111" s="1015" t="s">
        <v>1067</v>
      </c>
      <c r="S111" s="674" t="s">
        <v>1066</v>
      </c>
    </row>
    <row r="112" spans="1:19" s="969" customFormat="1" ht="12" customHeight="1">
      <c r="A112" s="674" t="s">
        <v>1065</v>
      </c>
      <c r="B112" s="1017" t="s">
        <v>1035</v>
      </c>
      <c r="C112" s="571">
        <v>18990.47</v>
      </c>
      <c r="D112" s="571">
        <v>11922.5</v>
      </c>
      <c r="E112" s="571">
        <v>14500</v>
      </c>
      <c r="F112" s="571">
        <v>13342.33</v>
      </c>
      <c r="G112" s="571">
        <v>15416.67</v>
      </c>
      <c r="H112" s="571">
        <v>12135.23</v>
      </c>
      <c r="I112" s="571">
        <v>16684.96</v>
      </c>
      <c r="J112" s="571">
        <v>14960</v>
      </c>
      <c r="K112" s="571">
        <v>12289.75</v>
      </c>
      <c r="L112" s="571">
        <v>11000</v>
      </c>
      <c r="M112" s="571">
        <v>14039.8</v>
      </c>
      <c r="N112" s="571">
        <v>11196.43</v>
      </c>
      <c r="O112" s="571">
        <v>15531.33</v>
      </c>
      <c r="P112" s="571">
        <v>8736.16</v>
      </c>
      <c r="Q112" s="1016">
        <v>13106.45</v>
      </c>
      <c r="R112" s="1015" t="s">
        <v>1035</v>
      </c>
      <c r="S112" s="674" t="s">
        <v>1065</v>
      </c>
    </row>
    <row r="113" spans="1:19" s="969" customFormat="1" ht="12" customHeight="1">
      <c r="A113" s="674" t="s">
        <v>1064</v>
      </c>
      <c r="B113" s="1017" t="s">
        <v>1035</v>
      </c>
      <c r="C113" s="571">
        <v>5176.92</v>
      </c>
      <c r="D113" s="571">
        <v>4610</v>
      </c>
      <c r="E113" s="571">
        <v>3760.28</v>
      </c>
      <c r="F113" s="571">
        <v>3400.08</v>
      </c>
      <c r="G113" s="571">
        <v>4260</v>
      </c>
      <c r="H113" s="571">
        <v>3444.91</v>
      </c>
      <c r="I113" s="571">
        <v>4468.2700000000004</v>
      </c>
      <c r="J113" s="571">
        <v>4299.5600000000004</v>
      </c>
      <c r="K113" s="571">
        <v>4214.95</v>
      </c>
      <c r="L113" s="571">
        <v>4450</v>
      </c>
      <c r="M113" s="571">
        <v>2783.1</v>
      </c>
      <c r="N113" s="571">
        <v>4926.08</v>
      </c>
      <c r="O113" s="571">
        <v>5160.46</v>
      </c>
      <c r="P113" s="571">
        <v>4928.25</v>
      </c>
      <c r="Q113" s="1016">
        <v>4557.3999999999996</v>
      </c>
      <c r="R113" s="1015" t="s">
        <v>1035</v>
      </c>
      <c r="S113" s="674" t="s">
        <v>1063</v>
      </c>
    </row>
    <row r="114" spans="1:19" s="969" customFormat="1" ht="12" customHeight="1">
      <c r="A114" s="674" t="s">
        <v>1062</v>
      </c>
      <c r="B114" s="1017" t="s">
        <v>1060</v>
      </c>
      <c r="C114" s="571">
        <v>143.35</v>
      </c>
      <c r="D114" s="571">
        <v>143.35</v>
      </c>
      <c r="E114" s="571">
        <v>143.35</v>
      </c>
      <c r="F114" s="571">
        <v>143.36000000000001</v>
      </c>
      <c r="G114" s="571">
        <v>143.35</v>
      </c>
      <c r="H114" s="571">
        <v>143.36000000000001</v>
      </c>
      <c r="I114" s="571">
        <v>143.35</v>
      </c>
      <c r="J114" s="571">
        <v>143.36000000000001</v>
      </c>
      <c r="K114" s="571">
        <v>143.35</v>
      </c>
      <c r="L114" s="571">
        <v>143.35</v>
      </c>
      <c r="M114" s="571">
        <v>143.35</v>
      </c>
      <c r="N114" s="571">
        <v>143.35</v>
      </c>
      <c r="O114" s="571">
        <v>143.35</v>
      </c>
      <c r="P114" s="571">
        <v>143.35</v>
      </c>
      <c r="Q114" s="1016">
        <v>143.35</v>
      </c>
      <c r="R114" s="1015" t="s">
        <v>1060</v>
      </c>
      <c r="S114" s="674" t="s">
        <v>1062</v>
      </c>
    </row>
    <row r="115" spans="1:19" s="969" customFormat="1" ht="12" customHeight="1">
      <c r="A115" s="674" t="s">
        <v>1061</v>
      </c>
      <c r="B115" s="1017" t="s">
        <v>1023</v>
      </c>
      <c r="C115" s="571">
        <v>148.88</v>
      </c>
      <c r="D115" s="571">
        <v>148.88</v>
      </c>
      <c r="E115" s="571">
        <v>148.88</v>
      </c>
      <c r="F115" s="571">
        <v>148.88</v>
      </c>
      <c r="G115" s="571">
        <v>148.88</v>
      </c>
      <c r="H115" s="571">
        <v>148.88</v>
      </c>
      <c r="I115" s="571">
        <v>148.88</v>
      </c>
      <c r="J115" s="571">
        <v>148.88</v>
      </c>
      <c r="K115" s="571">
        <v>148.88</v>
      </c>
      <c r="L115" s="571">
        <v>148.88</v>
      </c>
      <c r="M115" s="571">
        <v>148.88</v>
      </c>
      <c r="N115" s="571">
        <v>148.88</v>
      </c>
      <c r="O115" s="571">
        <v>148.88</v>
      </c>
      <c r="P115" s="571">
        <v>148.88</v>
      </c>
      <c r="Q115" s="1016">
        <v>148.88</v>
      </c>
      <c r="R115" s="1015" t="s">
        <v>1023</v>
      </c>
      <c r="S115" s="674" t="s">
        <v>1061</v>
      </c>
    </row>
    <row r="116" spans="1:19" s="969" customFormat="1" ht="12" customHeight="1">
      <c r="A116" s="674" t="s">
        <v>1059</v>
      </c>
      <c r="B116" s="1017" t="s">
        <v>1060</v>
      </c>
      <c r="C116" s="571">
        <v>363.62</v>
      </c>
      <c r="D116" s="571">
        <v>348.72</v>
      </c>
      <c r="E116" s="571">
        <v>425.58</v>
      </c>
      <c r="F116" s="571">
        <v>338.5</v>
      </c>
      <c r="G116" s="571">
        <v>320</v>
      </c>
      <c r="H116" s="571">
        <v>343.42</v>
      </c>
      <c r="I116" s="571">
        <v>472.48</v>
      </c>
      <c r="J116" s="571">
        <v>388.7</v>
      </c>
      <c r="K116" s="571">
        <v>336.16</v>
      </c>
      <c r="L116" s="571">
        <v>326.67</v>
      </c>
      <c r="M116" s="571">
        <v>329.31</v>
      </c>
      <c r="N116" s="571">
        <v>371.96</v>
      </c>
      <c r="O116" s="571">
        <v>363.51</v>
      </c>
      <c r="P116" s="571">
        <v>325.10000000000002</v>
      </c>
      <c r="Q116" s="1016">
        <v>351.28</v>
      </c>
      <c r="R116" s="1015" t="s">
        <v>1060</v>
      </c>
      <c r="S116" s="674" t="s">
        <v>1059</v>
      </c>
    </row>
    <row r="117" spans="1:19" s="969" customFormat="1" ht="12" customHeight="1">
      <c r="A117" s="674" t="s">
        <v>1058</v>
      </c>
      <c r="B117" s="1017" t="s">
        <v>1035</v>
      </c>
      <c r="C117" s="571">
        <v>12.3</v>
      </c>
      <c r="D117" s="571">
        <v>12.2</v>
      </c>
      <c r="E117" s="571">
        <v>14.43</v>
      </c>
      <c r="F117" s="571">
        <v>13</v>
      </c>
      <c r="G117" s="571">
        <v>12.31</v>
      </c>
      <c r="H117" s="571">
        <v>12.2</v>
      </c>
      <c r="I117" s="571">
        <v>11.95</v>
      </c>
      <c r="J117" s="571">
        <v>12.24</v>
      </c>
      <c r="K117" s="571">
        <v>15.13</v>
      </c>
      <c r="L117" s="571">
        <v>11.3</v>
      </c>
      <c r="M117" s="571">
        <v>10.1</v>
      </c>
      <c r="N117" s="571">
        <v>9.84</v>
      </c>
      <c r="O117" s="571">
        <v>12.22</v>
      </c>
      <c r="P117" s="571">
        <v>10.87</v>
      </c>
      <c r="Q117" s="1016">
        <v>11.51</v>
      </c>
      <c r="R117" s="1015" t="s">
        <v>1035</v>
      </c>
      <c r="S117" s="674" t="s">
        <v>1058</v>
      </c>
    </row>
    <row r="118" spans="1:19" s="969" customFormat="1" ht="12" customHeight="1">
      <c r="A118" s="674" t="s">
        <v>1057</v>
      </c>
      <c r="B118" s="1017" t="s">
        <v>1023</v>
      </c>
      <c r="C118" s="571">
        <v>48.83</v>
      </c>
      <c r="D118" s="571">
        <v>38.32</v>
      </c>
      <c r="E118" s="571">
        <v>43.53</v>
      </c>
      <c r="F118" s="571">
        <v>40.36</v>
      </c>
      <c r="G118" s="571">
        <v>37.32</v>
      </c>
      <c r="H118" s="571">
        <v>38.29</v>
      </c>
      <c r="I118" s="571">
        <v>42.37</v>
      </c>
      <c r="J118" s="571">
        <v>41</v>
      </c>
      <c r="K118" s="571">
        <v>43.96</v>
      </c>
      <c r="L118" s="571">
        <v>39.700000000000003</v>
      </c>
      <c r="M118" s="571">
        <v>39.380000000000003</v>
      </c>
      <c r="N118" s="571">
        <v>47.04</v>
      </c>
      <c r="O118" s="571">
        <v>38.94</v>
      </c>
      <c r="P118" s="571">
        <v>49.77</v>
      </c>
      <c r="Q118" s="1016">
        <v>55.5</v>
      </c>
      <c r="R118" s="1015" t="s">
        <v>1023</v>
      </c>
      <c r="S118" s="674" t="s">
        <v>1057</v>
      </c>
    </row>
    <row r="119" spans="1:19" s="969" customFormat="1" ht="12" customHeight="1">
      <c r="A119" s="674" t="s">
        <v>1056</v>
      </c>
      <c r="B119" s="1017" t="s">
        <v>1044</v>
      </c>
      <c r="C119" s="571">
        <v>13.68</v>
      </c>
      <c r="D119" s="571">
        <v>12.86</v>
      </c>
      <c r="E119" s="571">
        <v>14.3</v>
      </c>
      <c r="F119" s="571">
        <v>13.42</v>
      </c>
      <c r="G119" s="571">
        <v>10.220000000000001</v>
      </c>
      <c r="H119" s="571">
        <v>14.45</v>
      </c>
      <c r="I119" s="571">
        <v>14.52</v>
      </c>
      <c r="J119" s="571">
        <v>13.47</v>
      </c>
      <c r="K119" s="571">
        <v>13.73</v>
      </c>
      <c r="L119" s="571">
        <v>13.23</v>
      </c>
      <c r="M119" s="571">
        <v>13.05</v>
      </c>
      <c r="N119" s="571">
        <v>14.25</v>
      </c>
      <c r="O119" s="571">
        <v>13.41</v>
      </c>
      <c r="P119" s="571">
        <v>13.17</v>
      </c>
      <c r="Q119" s="1016">
        <v>13.79</v>
      </c>
      <c r="R119" s="1015" t="s">
        <v>1044</v>
      </c>
      <c r="S119" s="674" t="s">
        <v>1056</v>
      </c>
    </row>
    <row r="120" spans="1:19" s="969" customFormat="1" ht="12" customHeight="1">
      <c r="A120" s="674" t="s">
        <v>1055</v>
      </c>
      <c r="B120" s="1017" t="s">
        <v>1023</v>
      </c>
      <c r="C120" s="571">
        <v>10.26</v>
      </c>
      <c r="D120" s="571">
        <v>8.44</v>
      </c>
      <c r="E120" s="571">
        <v>10.61</v>
      </c>
      <c r="F120" s="571">
        <v>10.59</v>
      </c>
      <c r="G120" s="571">
        <v>8.76</v>
      </c>
      <c r="H120" s="571">
        <v>11.96</v>
      </c>
      <c r="I120" s="571">
        <v>10.89</v>
      </c>
      <c r="J120" s="571">
        <v>9.49</v>
      </c>
      <c r="K120" s="571">
        <v>9.07</v>
      </c>
      <c r="L120" s="571">
        <v>9.3000000000000007</v>
      </c>
      <c r="M120" s="571">
        <v>8.0500000000000007</v>
      </c>
      <c r="N120" s="571">
        <v>9.66</v>
      </c>
      <c r="O120" s="571">
        <v>10.6</v>
      </c>
      <c r="P120" s="571">
        <v>10.220000000000001</v>
      </c>
      <c r="Q120" s="1016">
        <v>9.77</v>
      </c>
      <c r="R120" s="1015" t="s">
        <v>1023</v>
      </c>
      <c r="S120" s="674" t="s">
        <v>1055</v>
      </c>
    </row>
    <row r="121" spans="1:19" s="969" customFormat="1" ht="12" customHeight="1">
      <c r="A121" s="674" t="s">
        <v>1054</v>
      </c>
      <c r="B121" s="1017" t="s">
        <v>1041</v>
      </c>
      <c r="C121" s="571">
        <v>21252.67</v>
      </c>
      <c r="D121" s="571">
        <v>19312.150000000001</v>
      </c>
      <c r="E121" s="571">
        <v>19897.830000000002</v>
      </c>
      <c r="F121" s="571">
        <v>19850</v>
      </c>
      <c r="G121" s="571">
        <v>18291.13</v>
      </c>
      <c r="H121" s="571">
        <v>21502.29</v>
      </c>
      <c r="I121" s="571">
        <v>20491.150000000001</v>
      </c>
      <c r="J121" s="571">
        <v>18748.330000000002</v>
      </c>
      <c r="K121" s="571" t="s">
        <v>198</v>
      </c>
      <c r="L121" s="571">
        <v>20675</v>
      </c>
      <c r="M121" s="571">
        <v>20614.759999999998</v>
      </c>
      <c r="N121" s="571">
        <v>20930.830000000002</v>
      </c>
      <c r="O121" s="571">
        <v>21077.69</v>
      </c>
      <c r="P121" s="571">
        <v>20194.53</v>
      </c>
      <c r="Q121" s="1016">
        <v>22250</v>
      </c>
      <c r="R121" s="1015" t="s">
        <v>1041</v>
      </c>
      <c r="S121" s="674" t="s">
        <v>1054</v>
      </c>
    </row>
    <row r="122" spans="1:19" s="969" customFormat="1" ht="12" customHeight="1">
      <c r="A122" s="674" t="s">
        <v>1053</v>
      </c>
      <c r="B122" s="1017" t="s">
        <v>1044</v>
      </c>
      <c r="C122" s="571">
        <v>113.58</v>
      </c>
      <c r="D122" s="571">
        <v>118.58</v>
      </c>
      <c r="E122" s="571">
        <v>116</v>
      </c>
      <c r="F122" s="571">
        <v>131.16999999999999</v>
      </c>
      <c r="G122" s="571">
        <v>130</v>
      </c>
      <c r="H122" s="571">
        <v>135.5</v>
      </c>
      <c r="I122" s="571">
        <v>126.12</v>
      </c>
      <c r="J122" s="571">
        <v>136.38</v>
      </c>
      <c r="K122" s="571">
        <v>129.41</v>
      </c>
      <c r="L122" s="571">
        <v>125</v>
      </c>
      <c r="M122" s="571">
        <v>132.76</v>
      </c>
      <c r="N122" s="571">
        <v>137.55000000000001</v>
      </c>
      <c r="O122" s="571">
        <v>150.75</v>
      </c>
      <c r="P122" s="571">
        <v>135.91999999999999</v>
      </c>
      <c r="Q122" s="1016">
        <v>141</v>
      </c>
      <c r="R122" s="1015" t="s">
        <v>1044</v>
      </c>
      <c r="S122" s="674" t="s">
        <v>1053</v>
      </c>
    </row>
    <row r="123" spans="1:19" s="969" customFormat="1" ht="12" customHeight="1">
      <c r="A123" s="674" t="s">
        <v>1052</v>
      </c>
      <c r="B123" s="1017" t="s">
        <v>1023</v>
      </c>
      <c r="C123" s="571">
        <v>88.08</v>
      </c>
      <c r="D123" s="571">
        <v>82.23</v>
      </c>
      <c r="E123" s="571">
        <v>83.56</v>
      </c>
      <c r="F123" s="571">
        <v>79.45</v>
      </c>
      <c r="G123" s="571">
        <v>70.790000000000006</v>
      </c>
      <c r="H123" s="571">
        <v>88.89</v>
      </c>
      <c r="I123" s="571">
        <v>86.83</v>
      </c>
      <c r="J123" s="571">
        <v>85.36</v>
      </c>
      <c r="K123" s="571">
        <v>88.17</v>
      </c>
      <c r="L123" s="571">
        <v>82.42</v>
      </c>
      <c r="M123" s="571">
        <v>83.07</v>
      </c>
      <c r="N123" s="571">
        <v>90.16</v>
      </c>
      <c r="O123" s="571">
        <v>86.24</v>
      </c>
      <c r="P123" s="571">
        <v>83.92</v>
      </c>
      <c r="Q123" s="1016">
        <v>89.26</v>
      </c>
      <c r="R123" s="1015" t="s">
        <v>1023</v>
      </c>
      <c r="S123" s="674" t="s">
        <v>1052</v>
      </c>
    </row>
    <row r="124" spans="1:19" s="969" customFormat="1" ht="12" customHeight="1">
      <c r="A124" s="674" t="s">
        <v>1050</v>
      </c>
      <c r="B124" s="1017" t="s">
        <v>1051</v>
      </c>
      <c r="C124" s="571">
        <v>905</v>
      </c>
      <c r="D124" s="571">
        <v>729.05</v>
      </c>
      <c r="E124" s="571">
        <v>871.02</v>
      </c>
      <c r="F124" s="571">
        <v>808.84</v>
      </c>
      <c r="G124" s="571">
        <v>716.08</v>
      </c>
      <c r="H124" s="571">
        <v>850.96</v>
      </c>
      <c r="I124" s="571">
        <v>817.96</v>
      </c>
      <c r="J124" s="571">
        <v>803.92</v>
      </c>
      <c r="K124" s="571">
        <v>1021.5</v>
      </c>
      <c r="L124" s="571">
        <v>656.25</v>
      </c>
      <c r="M124" s="571">
        <v>612.58000000000004</v>
      </c>
      <c r="N124" s="571">
        <v>760.09</v>
      </c>
      <c r="O124" s="571">
        <v>847.85</v>
      </c>
      <c r="P124" s="571">
        <v>780.98</v>
      </c>
      <c r="Q124" s="1016">
        <v>769.42</v>
      </c>
      <c r="R124" s="1015" t="s">
        <v>1051</v>
      </c>
      <c r="S124" s="674" t="s">
        <v>1050</v>
      </c>
    </row>
    <row r="125" spans="1:19" s="969" customFormat="1" ht="21.95" customHeight="1">
      <c r="A125" s="674" t="s">
        <v>1049</v>
      </c>
      <c r="B125" s="1017" t="s">
        <v>1044</v>
      </c>
      <c r="C125" s="571">
        <v>566.92999999999995</v>
      </c>
      <c r="D125" s="571">
        <v>318.05</v>
      </c>
      <c r="E125" s="571">
        <v>391.11</v>
      </c>
      <c r="F125" s="571">
        <v>399.01</v>
      </c>
      <c r="G125" s="571">
        <v>400</v>
      </c>
      <c r="H125" s="571">
        <v>275.14999999999998</v>
      </c>
      <c r="I125" s="571">
        <v>273.45999999999998</v>
      </c>
      <c r="J125" s="571">
        <v>298.92</v>
      </c>
      <c r="K125" s="571">
        <v>307.7</v>
      </c>
      <c r="L125" s="571">
        <v>475.24</v>
      </c>
      <c r="M125" s="571">
        <v>338.33</v>
      </c>
      <c r="N125" s="571">
        <v>284.55</v>
      </c>
      <c r="O125" s="571">
        <v>392.8</v>
      </c>
      <c r="P125" s="571">
        <v>260.08999999999997</v>
      </c>
      <c r="Q125" s="1016">
        <v>460</v>
      </c>
      <c r="R125" s="1015" t="s">
        <v>1044</v>
      </c>
      <c r="S125" s="674" t="s">
        <v>1049</v>
      </c>
    </row>
    <row r="126" spans="1:19" s="969" customFormat="1" ht="12" customHeight="1">
      <c r="A126" s="674" t="s">
        <v>1048</v>
      </c>
      <c r="B126" s="1017" t="s">
        <v>1039</v>
      </c>
      <c r="C126" s="571">
        <v>1108.68</v>
      </c>
      <c r="D126" s="571">
        <v>809.26</v>
      </c>
      <c r="E126" s="571">
        <v>900</v>
      </c>
      <c r="F126" s="571">
        <v>940</v>
      </c>
      <c r="G126" s="571">
        <v>1150</v>
      </c>
      <c r="H126" s="571">
        <v>708.26</v>
      </c>
      <c r="I126" s="571">
        <v>818.53</v>
      </c>
      <c r="J126" s="571">
        <v>955.91</v>
      </c>
      <c r="K126" s="571">
        <v>779.43</v>
      </c>
      <c r="L126" s="571">
        <v>1000</v>
      </c>
      <c r="M126" s="571">
        <v>954.17</v>
      </c>
      <c r="N126" s="571">
        <v>897.22</v>
      </c>
      <c r="O126" s="571">
        <v>773.48</v>
      </c>
      <c r="P126" s="571">
        <v>569.03</v>
      </c>
      <c r="Q126" s="1016">
        <v>1094.5</v>
      </c>
      <c r="R126" s="1015" t="s">
        <v>1039</v>
      </c>
      <c r="S126" s="674" t="s">
        <v>1048</v>
      </c>
    </row>
    <row r="127" spans="1:19" s="969" customFormat="1" ht="12" customHeight="1">
      <c r="A127" s="674" t="s">
        <v>1047</v>
      </c>
      <c r="B127" s="1017" t="s">
        <v>1035</v>
      </c>
      <c r="C127" s="571">
        <v>123.75</v>
      </c>
      <c r="D127" s="571">
        <v>165.23</v>
      </c>
      <c r="E127" s="571">
        <v>151.66999999999999</v>
      </c>
      <c r="F127" s="571">
        <v>147.83000000000001</v>
      </c>
      <c r="G127" s="571">
        <v>120</v>
      </c>
      <c r="H127" s="571">
        <v>160.71</v>
      </c>
      <c r="I127" s="571">
        <v>167.49</v>
      </c>
      <c r="J127" s="571">
        <v>149.66999999999999</v>
      </c>
      <c r="K127" s="571">
        <v>125</v>
      </c>
      <c r="L127" s="571">
        <v>121.81</v>
      </c>
      <c r="M127" s="571">
        <v>153.54</v>
      </c>
      <c r="N127" s="571">
        <v>146.47</v>
      </c>
      <c r="O127" s="571">
        <v>88.49</v>
      </c>
      <c r="P127" s="571">
        <v>133.57</v>
      </c>
      <c r="Q127" s="1016">
        <v>229.17</v>
      </c>
      <c r="R127" s="1015" t="s">
        <v>1035</v>
      </c>
      <c r="S127" s="674" t="s">
        <v>1047</v>
      </c>
    </row>
    <row r="128" spans="1:19" s="969" customFormat="1" ht="12" customHeight="1">
      <c r="A128" s="674" t="s">
        <v>1046</v>
      </c>
      <c r="B128" s="1017" t="s">
        <v>1044</v>
      </c>
      <c r="C128" s="571">
        <v>1203.6400000000001</v>
      </c>
      <c r="D128" s="571">
        <v>1174.3900000000001</v>
      </c>
      <c r="E128" s="571">
        <v>1204.92</v>
      </c>
      <c r="F128" s="571">
        <v>990.66</v>
      </c>
      <c r="G128" s="571">
        <v>970</v>
      </c>
      <c r="H128" s="571">
        <v>896.78</v>
      </c>
      <c r="I128" s="571">
        <v>1102.4000000000001</v>
      </c>
      <c r="J128" s="571">
        <v>848.28</v>
      </c>
      <c r="K128" s="571">
        <v>1073.9000000000001</v>
      </c>
      <c r="L128" s="571">
        <v>1355.03</v>
      </c>
      <c r="M128" s="571">
        <v>1191.67</v>
      </c>
      <c r="N128" s="571">
        <v>986.46</v>
      </c>
      <c r="O128" s="571" t="s">
        <v>198</v>
      </c>
      <c r="P128" s="571">
        <v>637.38</v>
      </c>
      <c r="Q128" s="1016">
        <v>896.42</v>
      </c>
      <c r="R128" s="1015" t="s">
        <v>1044</v>
      </c>
      <c r="S128" s="674" t="s">
        <v>1046</v>
      </c>
    </row>
    <row r="129" spans="1:19" s="969" customFormat="1" ht="12" customHeight="1">
      <c r="A129" s="674" t="s">
        <v>1045</v>
      </c>
      <c r="B129" s="1017" t="s">
        <v>1023</v>
      </c>
      <c r="C129" s="571">
        <v>967.87</v>
      </c>
      <c r="D129" s="571">
        <v>719.41</v>
      </c>
      <c r="E129" s="571">
        <v>319.23</v>
      </c>
      <c r="F129" s="571">
        <v>236.44</v>
      </c>
      <c r="G129" s="571">
        <v>630</v>
      </c>
      <c r="H129" s="571">
        <v>708.53</v>
      </c>
      <c r="I129" s="571">
        <v>705.4</v>
      </c>
      <c r="J129" s="571">
        <v>659.2</v>
      </c>
      <c r="K129" s="571">
        <v>434.67</v>
      </c>
      <c r="L129" s="571">
        <v>576.5</v>
      </c>
      <c r="M129" s="571">
        <v>439.05</v>
      </c>
      <c r="N129" s="571">
        <v>626.23</v>
      </c>
      <c r="O129" s="571">
        <v>330</v>
      </c>
      <c r="P129" s="571">
        <v>359.86</v>
      </c>
      <c r="Q129" s="1016">
        <v>600</v>
      </c>
      <c r="R129" s="1015" t="s">
        <v>1023</v>
      </c>
      <c r="S129" s="674" t="s">
        <v>1045</v>
      </c>
    </row>
    <row r="130" spans="1:19" s="969" customFormat="1" ht="12" customHeight="1">
      <c r="A130" s="674" t="s">
        <v>1043</v>
      </c>
      <c r="B130" s="1017" t="s">
        <v>1044</v>
      </c>
      <c r="C130" s="571">
        <v>520</v>
      </c>
      <c r="D130" s="571">
        <v>392.92</v>
      </c>
      <c r="E130" s="571">
        <v>393.74</v>
      </c>
      <c r="F130" s="571">
        <v>450</v>
      </c>
      <c r="G130" s="571">
        <v>470</v>
      </c>
      <c r="H130" s="571">
        <v>419.64</v>
      </c>
      <c r="I130" s="571">
        <v>343.61</v>
      </c>
      <c r="J130" s="571">
        <v>345.83</v>
      </c>
      <c r="K130" s="571">
        <v>450</v>
      </c>
      <c r="L130" s="571">
        <v>348.35</v>
      </c>
      <c r="M130" s="571">
        <v>810</v>
      </c>
      <c r="N130" s="571">
        <v>287.13</v>
      </c>
      <c r="O130" s="571">
        <v>372.23</v>
      </c>
      <c r="P130" s="571">
        <v>389.87</v>
      </c>
      <c r="Q130" s="1016">
        <v>430</v>
      </c>
      <c r="R130" s="1015" t="s">
        <v>1044</v>
      </c>
      <c r="S130" s="674" t="s">
        <v>1043</v>
      </c>
    </row>
    <row r="131" spans="1:19" s="969" customFormat="1" ht="15.95" customHeight="1">
      <c r="A131" s="1018" t="s">
        <v>1042</v>
      </c>
      <c r="B131" s="1017"/>
      <c r="C131" s="1014"/>
      <c r="D131" s="1014"/>
      <c r="E131" s="1014"/>
      <c r="F131" s="1014"/>
      <c r="G131" s="1014"/>
      <c r="H131" s="1014"/>
      <c r="I131" s="1014"/>
      <c r="J131" s="1014"/>
      <c r="K131" s="1014" t="s">
        <v>1029</v>
      </c>
      <c r="L131" s="1014" t="s">
        <v>1029</v>
      </c>
      <c r="M131" s="1014" t="s">
        <v>1029</v>
      </c>
      <c r="N131" s="1014" t="s">
        <v>1029</v>
      </c>
      <c r="O131" s="1014" t="s">
        <v>1029</v>
      </c>
      <c r="P131" s="1014" t="s">
        <v>1029</v>
      </c>
      <c r="Q131" s="1016" t="s">
        <v>1029</v>
      </c>
      <c r="R131" s="1015"/>
      <c r="S131" s="1018" t="s">
        <v>1042</v>
      </c>
    </row>
    <row r="132" spans="1:19" s="969" customFormat="1" ht="12" customHeight="1">
      <c r="A132" s="674" t="s">
        <v>1040</v>
      </c>
      <c r="B132" s="1017" t="s">
        <v>1041</v>
      </c>
      <c r="C132" s="571">
        <v>37.119999999999997</v>
      </c>
      <c r="D132" s="571">
        <v>29.7</v>
      </c>
      <c r="E132" s="571">
        <v>38.659999999999997</v>
      </c>
      <c r="F132" s="571">
        <v>32.950000000000003</v>
      </c>
      <c r="G132" s="571">
        <v>42.87</v>
      </c>
      <c r="H132" s="571">
        <v>45.81</v>
      </c>
      <c r="I132" s="571">
        <v>36.97</v>
      </c>
      <c r="J132" s="571">
        <v>39.72</v>
      </c>
      <c r="K132" s="571">
        <v>39.14</v>
      </c>
      <c r="L132" s="571">
        <v>26.99</v>
      </c>
      <c r="M132" s="571">
        <v>53.58</v>
      </c>
      <c r="N132" s="571">
        <v>27</v>
      </c>
      <c r="O132" s="571">
        <v>49.68</v>
      </c>
      <c r="P132" s="571">
        <v>28.34</v>
      </c>
      <c r="Q132" s="1016">
        <v>42.77</v>
      </c>
      <c r="R132" s="1015" t="s">
        <v>1041</v>
      </c>
      <c r="S132" s="674" t="s">
        <v>1040</v>
      </c>
    </row>
    <row r="133" spans="1:19" s="969" customFormat="1" ht="12" customHeight="1">
      <c r="A133" s="674" t="s">
        <v>1038</v>
      </c>
      <c r="B133" s="1017" t="s">
        <v>1039</v>
      </c>
      <c r="C133" s="571">
        <v>4.43</v>
      </c>
      <c r="D133" s="571">
        <v>4.08</v>
      </c>
      <c r="E133" s="571">
        <v>4.6900000000000004</v>
      </c>
      <c r="F133" s="571">
        <v>3.36</v>
      </c>
      <c r="G133" s="571">
        <v>3.1</v>
      </c>
      <c r="H133" s="571">
        <v>2.54</v>
      </c>
      <c r="I133" s="571">
        <v>4.33</v>
      </c>
      <c r="J133" s="571">
        <v>3.88</v>
      </c>
      <c r="K133" s="571">
        <v>5.09</v>
      </c>
      <c r="L133" s="571">
        <v>3.04</v>
      </c>
      <c r="M133" s="571">
        <v>4.28</v>
      </c>
      <c r="N133" s="571">
        <v>5.92</v>
      </c>
      <c r="O133" s="571">
        <v>4.3499999999999996</v>
      </c>
      <c r="P133" s="571">
        <v>3.64</v>
      </c>
      <c r="Q133" s="1016">
        <v>4.37</v>
      </c>
      <c r="R133" s="1015" t="s">
        <v>1039</v>
      </c>
      <c r="S133" s="674" t="s">
        <v>1038</v>
      </c>
    </row>
    <row r="134" spans="1:19" s="969" customFormat="1" ht="12" customHeight="1">
      <c r="A134" s="674" t="s">
        <v>1037</v>
      </c>
      <c r="B134" s="1017" t="s">
        <v>1023</v>
      </c>
      <c r="C134" s="571">
        <v>94.11</v>
      </c>
      <c r="D134" s="571">
        <v>77.89</v>
      </c>
      <c r="E134" s="571">
        <v>109.02</v>
      </c>
      <c r="F134" s="571">
        <v>71.89</v>
      </c>
      <c r="G134" s="571">
        <v>66.91</v>
      </c>
      <c r="H134" s="571">
        <v>52.26</v>
      </c>
      <c r="I134" s="571">
        <v>74.599999999999994</v>
      </c>
      <c r="J134" s="571">
        <v>84.82</v>
      </c>
      <c r="K134" s="571">
        <v>84.34</v>
      </c>
      <c r="L134" s="571">
        <v>65.52</v>
      </c>
      <c r="M134" s="571">
        <v>95.06</v>
      </c>
      <c r="N134" s="571">
        <v>82.39</v>
      </c>
      <c r="O134" s="571">
        <v>86.66</v>
      </c>
      <c r="P134" s="571">
        <v>85.78</v>
      </c>
      <c r="Q134" s="1016">
        <v>79.650000000000006</v>
      </c>
      <c r="R134" s="1015" t="s">
        <v>1023</v>
      </c>
      <c r="S134" s="674" t="s">
        <v>1037</v>
      </c>
    </row>
    <row r="135" spans="1:19" s="969" customFormat="1" ht="12" customHeight="1">
      <c r="A135" s="674" t="s">
        <v>1036</v>
      </c>
      <c r="B135" s="1017" t="s">
        <v>1033</v>
      </c>
      <c r="C135" s="571">
        <v>13191.28</v>
      </c>
      <c r="D135" s="571" t="s">
        <v>198</v>
      </c>
      <c r="E135" s="571" t="s">
        <v>198</v>
      </c>
      <c r="F135" s="571" t="s">
        <v>198</v>
      </c>
      <c r="G135" s="571" t="s">
        <v>198</v>
      </c>
      <c r="H135" s="571">
        <v>4000</v>
      </c>
      <c r="I135" s="571">
        <v>7708.33</v>
      </c>
      <c r="J135" s="571" t="s">
        <v>198</v>
      </c>
      <c r="K135" s="571">
        <v>6603.36</v>
      </c>
      <c r="L135" s="571">
        <v>3704.49</v>
      </c>
      <c r="M135" s="571">
        <v>10000</v>
      </c>
      <c r="N135" s="571" t="s">
        <v>198</v>
      </c>
      <c r="O135" s="571" t="s">
        <v>198</v>
      </c>
      <c r="P135" s="571" t="s">
        <v>198</v>
      </c>
      <c r="Q135" s="1016" t="s">
        <v>198</v>
      </c>
      <c r="R135" s="1015" t="s">
        <v>1033</v>
      </c>
      <c r="S135" s="674" t="s">
        <v>1036</v>
      </c>
    </row>
    <row r="136" spans="1:19" s="969" customFormat="1" ht="12" customHeight="1">
      <c r="A136" s="674" t="s">
        <v>1034</v>
      </c>
      <c r="B136" s="1017" t="s">
        <v>1035</v>
      </c>
      <c r="C136" s="571">
        <v>2896.61</v>
      </c>
      <c r="D136" s="571">
        <v>1000</v>
      </c>
      <c r="E136" s="571" t="s">
        <v>198</v>
      </c>
      <c r="F136" s="571">
        <v>800</v>
      </c>
      <c r="G136" s="571" t="s">
        <v>198</v>
      </c>
      <c r="H136" s="571">
        <v>1200</v>
      </c>
      <c r="I136" s="571">
        <v>3208.33</v>
      </c>
      <c r="J136" s="571">
        <v>1000</v>
      </c>
      <c r="K136" s="571">
        <v>2247.38</v>
      </c>
      <c r="L136" s="571">
        <v>1016.67</v>
      </c>
      <c r="M136" s="571">
        <v>2000</v>
      </c>
      <c r="N136" s="571">
        <v>1800</v>
      </c>
      <c r="O136" s="571" t="s">
        <v>198</v>
      </c>
      <c r="P136" s="571">
        <v>1000</v>
      </c>
      <c r="Q136" s="1016" t="s">
        <v>198</v>
      </c>
      <c r="R136" s="1015" t="s">
        <v>1035</v>
      </c>
      <c r="S136" s="674" t="s">
        <v>1034</v>
      </c>
    </row>
    <row r="137" spans="1:19" s="969" customFormat="1" ht="12" customHeight="1">
      <c r="A137" s="674" t="s">
        <v>1032</v>
      </c>
      <c r="B137" s="1017" t="s">
        <v>1033</v>
      </c>
      <c r="C137" s="571">
        <v>720.99</v>
      </c>
      <c r="D137" s="571">
        <v>727.75</v>
      </c>
      <c r="E137" s="571">
        <v>519.62</v>
      </c>
      <c r="F137" s="571">
        <v>400</v>
      </c>
      <c r="G137" s="571">
        <v>533.33000000000004</v>
      </c>
      <c r="H137" s="571">
        <v>550</v>
      </c>
      <c r="I137" s="571">
        <v>358.33</v>
      </c>
      <c r="J137" s="571">
        <v>500</v>
      </c>
      <c r="K137" s="571">
        <v>827.38</v>
      </c>
      <c r="L137" s="571">
        <v>400</v>
      </c>
      <c r="M137" s="571">
        <v>750.5</v>
      </c>
      <c r="N137" s="571">
        <v>839.39</v>
      </c>
      <c r="O137" s="571">
        <v>848.53</v>
      </c>
      <c r="P137" s="571">
        <v>600</v>
      </c>
      <c r="Q137" s="1016">
        <v>573.33000000000004</v>
      </c>
      <c r="R137" s="1015" t="s">
        <v>1033</v>
      </c>
      <c r="S137" s="674" t="s">
        <v>1032</v>
      </c>
    </row>
    <row r="138" spans="1:19" s="969" customFormat="1" ht="12" customHeight="1">
      <c r="A138" s="674" t="s">
        <v>1031</v>
      </c>
      <c r="B138" s="1017" t="s">
        <v>1023</v>
      </c>
      <c r="C138" s="571">
        <v>655.58</v>
      </c>
      <c r="D138" s="571">
        <v>798.44</v>
      </c>
      <c r="E138" s="571">
        <v>704.17</v>
      </c>
      <c r="F138" s="571">
        <v>900</v>
      </c>
      <c r="G138" s="571">
        <v>700</v>
      </c>
      <c r="H138" s="571">
        <v>692.82</v>
      </c>
      <c r="I138" s="571">
        <v>700</v>
      </c>
      <c r="J138" s="571">
        <v>848.53</v>
      </c>
      <c r="K138" s="571">
        <v>550</v>
      </c>
      <c r="L138" s="571">
        <v>1000</v>
      </c>
      <c r="M138" s="571">
        <v>854.34</v>
      </c>
      <c r="N138" s="571">
        <v>746.5</v>
      </c>
      <c r="O138" s="571">
        <v>789.42</v>
      </c>
      <c r="P138" s="571">
        <v>675</v>
      </c>
      <c r="Q138" s="1016">
        <v>885.33</v>
      </c>
      <c r="R138" s="1015" t="s">
        <v>1023</v>
      </c>
      <c r="S138" s="674" t="s">
        <v>1031</v>
      </c>
    </row>
    <row r="139" spans="1:19" s="969" customFormat="1" ht="12" customHeight="1">
      <c r="A139" s="674" t="s">
        <v>1030</v>
      </c>
      <c r="B139" s="1017" t="s">
        <v>1029</v>
      </c>
      <c r="C139" s="571">
        <v>282.23</v>
      </c>
      <c r="D139" s="571">
        <v>230.69</v>
      </c>
      <c r="E139" s="571">
        <v>208.33</v>
      </c>
      <c r="F139" s="571">
        <v>250</v>
      </c>
      <c r="G139" s="571">
        <v>200</v>
      </c>
      <c r="H139" s="571">
        <v>247.97</v>
      </c>
      <c r="I139" s="571">
        <v>250</v>
      </c>
      <c r="J139" s="571">
        <v>277.62</v>
      </c>
      <c r="K139" s="571">
        <v>329.07</v>
      </c>
      <c r="L139" s="571">
        <v>273.86</v>
      </c>
      <c r="M139" s="571">
        <v>315.82</v>
      </c>
      <c r="N139" s="571">
        <v>313.87</v>
      </c>
      <c r="O139" s="571">
        <v>409.06</v>
      </c>
      <c r="P139" s="571">
        <v>250</v>
      </c>
      <c r="Q139" s="1016">
        <v>312.5</v>
      </c>
      <c r="R139" s="1015" t="s">
        <v>1029</v>
      </c>
      <c r="S139" s="674" t="s">
        <v>1030</v>
      </c>
    </row>
    <row r="140" spans="1:19" s="969" customFormat="1" ht="21.95" customHeight="1">
      <c r="A140" s="674" t="s">
        <v>1028</v>
      </c>
      <c r="B140" s="1017" t="s">
        <v>1029</v>
      </c>
      <c r="C140" s="571">
        <v>408.17</v>
      </c>
      <c r="D140" s="571">
        <v>474.34</v>
      </c>
      <c r="E140" s="571">
        <v>350</v>
      </c>
      <c r="F140" s="571">
        <v>400</v>
      </c>
      <c r="G140" s="571">
        <v>300</v>
      </c>
      <c r="H140" s="571">
        <v>488.89</v>
      </c>
      <c r="I140" s="571">
        <v>450</v>
      </c>
      <c r="J140" s="571">
        <v>345.14</v>
      </c>
      <c r="K140" s="571">
        <v>604.46</v>
      </c>
      <c r="L140" s="571">
        <v>600.69000000000005</v>
      </c>
      <c r="M140" s="571">
        <v>417.44</v>
      </c>
      <c r="N140" s="571">
        <v>416</v>
      </c>
      <c r="O140" s="571">
        <v>439.83</v>
      </c>
      <c r="P140" s="571">
        <v>300</v>
      </c>
      <c r="Q140" s="1016">
        <v>412.5</v>
      </c>
      <c r="R140" s="1015" t="s">
        <v>1029</v>
      </c>
      <c r="S140" s="674" t="s">
        <v>1028</v>
      </c>
    </row>
    <row r="141" spans="1:19" s="969" customFormat="1" ht="21.95" customHeight="1">
      <c r="A141" s="674" t="s">
        <v>1026</v>
      </c>
      <c r="B141" s="1017" t="s">
        <v>1027</v>
      </c>
      <c r="C141" s="571">
        <v>1700</v>
      </c>
      <c r="D141" s="571">
        <v>848.53</v>
      </c>
      <c r="E141" s="571">
        <v>1300.68</v>
      </c>
      <c r="F141" s="571">
        <v>1981.33</v>
      </c>
      <c r="G141" s="571">
        <v>616.66999999999996</v>
      </c>
      <c r="H141" s="571">
        <v>723.23</v>
      </c>
      <c r="I141" s="571">
        <v>1584.67</v>
      </c>
      <c r="J141" s="571">
        <v>944</v>
      </c>
      <c r="K141" s="571">
        <v>1050.6400000000001</v>
      </c>
      <c r="L141" s="571">
        <v>1180</v>
      </c>
      <c r="M141" s="571">
        <v>996.62</v>
      </c>
      <c r="N141" s="571">
        <v>977.51</v>
      </c>
      <c r="O141" s="571">
        <v>460.87</v>
      </c>
      <c r="P141" s="571">
        <v>999.69</v>
      </c>
      <c r="Q141" s="1016">
        <v>900</v>
      </c>
      <c r="R141" s="1015" t="s">
        <v>1027</v>
      </c>
      <c r="S141" s="674" t="s">
        <v>1026</v>
      </c>
    </row>
    <row r="142" spans="1:19" s="969" customFormat="1" ht="12" customHeight="1">
      <c r="A142" s="674" t="s">
        <v>1025</v>
      </c>
      <c r="B142" s="1017" t="s">
        <v>1021</v>
      </c>
      <c r="C142" s="571">
        <v>302.54000000000002</v>
      </c>
      <c r="D142" s="571">
        <v>228.33</v>
      </c>
      <c r="E142" s="571" t="s">
        <v>198</v>
      </c>
      <c r="F142" s="571" t="s">
        <v>198</v>
      </c>
      <c r="G142" s="571">
        <v>200</v>
      </c>
      <c r="H142" s="571">
        <v>191.67</v>
      </c>
      <c r="I142" s="571">
        <v>250</v>
      </c>
      <c r="J142" s="571">
        <v>150</v>
      </c>
      <c r="K142" s="571">
        <v>208.33</v>
      </c>
      <c r="L142" s="571">
        <v>200</v>
      </c>
      <c r="M142" s="571">
        <v>300</v>
      </c>
      <c r="N142" s="571">
        <v>250</v>
      </c>
      <c r="O142" s="571">
        <v>150</v>
      </c>
      <c r="P142" s="571" t="s">
        <v>198</v>
      </c>
      <c r="Q142" s="1016">
        <v>162.5</v>
      </c>
      <c r="R142" s="1015" t="s">
        <v>1021</v>
      </c>
      <c r="S142" s="674" t="s">
        <v>1025</v>
      </c>
    </row>
    <row r="143" spans="1:19" s="969" customFormat="1" ht="12" customHeight="1">
      <c r="A143" s="674" t="s">
        <v>1024</v>
      </c>
      <c r="B143" s="1017" t="s">
        <v>1023</v>
      </c>
      <c r="C143" s="571">
        <v>737.89</v>
      </c>
      <c r="D143" s="571">
        <v>600</v>
      </c>
      <c r="E143" s="571">
        <v>200</v>
      </c>
      <c r="F143" s="571">
        <v>200</v>
      </c>
      <c r="G143" s="571">
        <v>200</v>
      </c>
      <c r="H143" s="571">
        <v>300</v>
      </c>
      <c r="I143" s="571">
        <v>500</v>
      </c>
      <c r="J143" s="571">
        <v>450</v>
      </c>
      <c r="K143" s="571">
        <v>216.67</v>
      </c>
      <c r="L143" s="571">
        <v>400</v>
      </c>
      <c r="M143" s="571">
        <v>600</v>
      </c>
      <c r="N143" s="571">
        <v>300</v>
      </c>
      <c r="O143" s="571">
        <v>700</v>
      </c>
      <c r="P143" s="571">
        <v>350</v>
      </c>
      <c r="Q143" s="1016">
        <v>300</v>
      </c>
      <c r="R143" s="1015" t="s">
        <v>1023</v>
      </c>
      <c r="S143" s="674" t="s">
        <v>1024</v>
      </c>
    </row>
    <row r="144" spans="1:19" s="969" customFormat="1" ht="12" customHeight="1">
      <c r="A144" s="674" t="s">
        <v>1022</v>
      </c>
      <c r="B144" s="1017" t="s">
        <v>1023</v>
      </c>
      <c r="C144" s="571">
        <v>282.83999999999997</v>
      </c>
      <c r="D144" s="571" t="s">
        <v>198</v>
      </c>
      <c r="E144" s="571" t="s">
        <v>198</v>
      </c>
      <c r="F144" s="571">
        <v>112.5</v>
      </c>
      <c r="G144" s="571">
        <v>166.67</v>
      </c>
      <c r="H144" s="571" t="s">
        <v>198</v>
      </c>
      <c r="I144" s="571">
        <v>200</v>
      </c>
      <c r="J144" s="571">
        <v>100</v>
      </c>
      <c r="K144" s="571">
        <v>200</v>
      </c>
      <c r="L144" s="571">
        <v>100</v>
      </c>
      <c r="M144" s="571">
        <v>200</v>
      </c>
      <c r="N144" s="571">
        <v>100</v>
      </c>
      <c r="O144" s="571" t="s">
        <v>198</v>
      </c>
      <c r="P144" s="571" t="s">
        <v>198</v>
      </c>
      <c r="Q144" s="1016">
        <v>166.67</v>
      </c>
      <c r="R144" s="1015" t="s">
        <v>1023</v>
      </c>
      <c r="S144" s="674" t="s">
        <v>1022</v>
      </c>
    </row>
    <row r="145" spans="1:19" s="969" customFormat="1" ht="12" customHeight="1">
      <c r="A145" s="674" t="s">
        <v>1020</v>
      </c>
      <c r="B145" s="1017" t="s">
        <v>1021</v>
      </c>
      <c r="C145" s="571">
        <v>67.44</v>
      </c>
      <c r="D145" s="571">
        <v>50.83</v>
      </c>
      <c r="E145" s="571">
        <v>50</v>
      </c>
      <c r="F145" s="571">
        <v>47.92</v>
      </c>
      <c r="G145" s="571">
        <v>38.33</v>
      </c>
      <c r="H145" s="571">
        <v>32.5</v>
      </c>
      <c r="I145" s="571">
        <v>52.56</v>
      </c>
      <c r="J145" s="571">
        <v>61.67</v>
      </c>
      <c r="K145" s="571">
        <v>67.5</v>
      </c>
      <c r="L145" s="571">
        <v>55.83</v>
      </c>
      <c r="M145" s="571">
        <v>45.83</v>
      </c>
      <c r="N145" s="571">
        <v>41.67</v>
      </c>
      <c r="O145" s="571">
        <v>50</v>
      </c>
      <c r="P145" s="571">
        <v>40</v>
      </c>
      <c r="Q145" s="1016">
        <v>60</v>
      </c>
      <c r="R145" s="1015" t="s">
        <v>1021</v>
      </c>
      <c r="S145" s="674" t="s">
        <v>1020</v>
      </c>
    </row>
    <row r="147" spans="1:19">
      <c r="C147" s="1014"/>
      <c r="D147" s="1014"/>
      <c r="E147" s="1014"/>
      <c r="F147" s="1014"/>
      <c r="G147" s="1014"/>
      <c r="H147" s="1014"/>
      <c r="I147" s="1014"/>
      <c r="J147" s="1014"/>
      <c r="K147" s="1014"/>
      <c r="L147" s="1014"/>
      <c r="M147" s="1014"/>
      <c r="N147" s="1014"/>
      <c r="O147" s="1014"/>
      <c r="P147" s="1014"/>
      <c r="Q147" s="1014"/>
    </row>
    <row r="148" spans="1:19">
      <c r="C148" s="1014"/>
      <c r="D148" s="1014"/>
      <c r="E148" s="1014"/>
      <c r="F148" s="1014"/>
      <c r="G148" s="1014"/>
      <c r="H148" s="1014"/>
      <c r="I148" s="1014"/>
      <c r="J148" s="1014"/>
      <c r="K148" s="1014"/>
      <c r="L148" s="1014"/>
      <c r="M148" s="1014"/>
      <c r="N148" s="1014"/>
      <c r="O148" s="1014"/>
      <c r="P148" s="1014"/>
      <c r="Q148" s="1014"/>
    </row>
    <row r="149" spans="1:19">
      <c r="C149" s="1014"/>
      <c r="D149" s="1014"/>
      <c r="E149" s="1014"/>
      <c r="F149" s="1014"/>
      <c r="G149" s="1014"/>
      <c r="H149" s="1014"/>
      <c r="I149" s="1014"/>
      <c r="J149" s="1014"/>
      <c r="K149" s="1014"/>
      <c r="L149" s="1014"/>
      <c r="M149" s="1014"/>
      <c r="N149" s="1014"/>
      <c r="O149" s="1014"/>
      <c r="P149" s="1014"/>
      <c r="Q149" s="1014"/>
    </row>
    <row r="150" spans="1:19">
      <c r="C150" s="1014"/>
      <c r="D150" s="1014"/>
      <c r="E150" s="1014"/>
      <c r="F150" s="1014"/>
      <c r="G150" s="1014"/>
      <c r="H150" s="1014"/>
      <c r="I150" s="1014"/>
      <c r="J150" s="1014"/>
      <c r="K150" s="1014"/>
      <c r="L150" s="1014"/>
      <c r="M150" s="1014"/>
      <c r="N150" s="1014"/>
      <c r="O150" s="1014"/>
      <c r="P150" s="1014"/>
      <c r="Q150" s="1014"/>
    </row>
    <row r="151" spans="1:19">
      <c r="C151" s="1014"/>
      <c r="D151" s="1014"/>
      <c r="E151" s="1014"/>
      <c r="F151" s="1014"/>
      <c r="G151" s="1014"/>
      <c r="H151" s="1014"/>
      <c r="I151" s="1014"/>
      <c r="J151" s="1014"/>
      <c r="K151" s="1014"/>
      <c r="L151" s="1014"/>
      <c r="M151" s="1014"/>
      <c r="N151" s="1014"/>
      <c r="O151" s="1014"/>
      <c r="P151" s="1014"/>
      <c r="Q151" s="1014"/>
    </row>
    <row r="152" spans="1:19">
      <c r="C152" s="1014"/>
      <c r="D152" s="1014"/>
      <c r="E152" s="1014"/>
      <c r="F152" s="1014"/>
      <c r="G152" s="1014"/>
      <c r="H152" s="1014"/>
      <c r="I152" s="1014"/>
      <c r="J152" s="1014"/>
      <c r="K152" s="1014"/>
      <c r="L152" s="1014"/>
      <c r="M152" s="1014"/>
      <c r="N152" s="1014"/>
      <c r="O152" s="1014"/>
      <c r="P152" s="1014"/>
      <c r="Q152" s="1014"/>
    </row>
    <row r="153" spans="1:19">
      <c r="C153" s="1014"/>
      <c r="D153" s="1014"/>
      <c r="E153" s="1014"/>
      <c r="F153" s="1014"/>
      <c r="G153" s="1014"/>
      <c r="H153" s="1014"/>
      <c r="I153" s="1014"/>
      <c r="J153" s="1014"/>
      <c r="K153" s="1014"/>
      <c r="L153" s="1014"/>
      <c r="M153" s="1014"/>
      <c r="N153" s="1014"/>
      <c r="O153" s="1014"/>
      <c r="P153" s="1014"/>
      <c r="Q153" s="1014"/>
    </row>
    <row r="154" spans="1:19">
      <c r="C154" s="1014"/>
      <c r="D154" s="1014"/>
      <c r="E154" s="1014"/>
      <c r="F154" s="1014"/>
      <c r="G154" s="1014"/>
      <c r="H154" s="1014"/>
      <c r="I154" s="1014"/>
      <c r="J154" s="1014"/>
      <c r="K154" s="1014"/>
      <c r="L154" s="1014"/>
      <c r="M154" s="1014"/>
      <c r="N154" s="1014"/>
      <c r="O154" s="1014"/>
      <c r="P154" s="1014"/>
      <c r="Q154" s="1014"/>
    </row>
    <row r="155" spans="1:19">
      <c r="C155" s="1014"/>
      <c r="D155" s="1014"/>
      <c r="E155" s="1014"/>
      <c r="F155" s="1014"/>
      <c r="G155" s="1014"/>
      <c r="H155" s="1014"/>
      <c r="I155" s="1014"/>
      <c r="J155" s="1014"/>
      <c r="K155" s="1014"/>
      <c r="L155" s="1014"/>
      <c r="M155" s="1014"/>
      <c r="N155" s="1014"/>
      <c r="O155" s="1014"/>
      <c r="P155" s="1014"/>
      <c r="Q155" s="1014"/>
    </row>
    <row r="156" spans="1:19">
      <c r="C156" s="1014"/>
      <c r="D156" s="1014"/>
      <c r="E156" s="1014"/>
      <c r="F156" s="1014"/>
      <c r="G156" s="1014"/>
      <c r="H156" s="1014"/>
      <c r="I156" s="1014"/>
      <c r="J156" s="1014"/>
      <c r="K156" s="1014"/>
      <c r="L156" s="1014"/>
      <c r="M156" s="1014"/>
      <c r="N156" s="1014"/>
      <c r="O156" s="1014"/>
      <c r="P156" s="1014"/>
      <c r="Q156" s="1014"/>
    </row>
    <row r="157" spans="1:19">
      <c r="C157" s="1014"/>
      <c r="D157" s="1014"/>
      <c r="E157" s="1014"/>
      <c r="F157" s="1014"/>
      <c r="G157" s="1014"/>
      <c r="H157" s="1014"/>
      <c r="I157" s="1014"/>
      <c r="J157" s="1014"/>
      <c r="K157" s="1014"/>
      <c r="L157" s="1014"/>
      <c r="M157" s="1014"/>
      <c r="N157" s="1014"/>
      <c r="O157" s="1014"/>
      <c r="P157" s="1014"/>
      <c r="Q157" s="1014"/>
    </row>
    <row r="158" spans="1:19">
      <c r="C158" s="1014"/>
      <c r="D158" s="1014"/>
      <c r="E158" s="1014"/>
      <c r="F158" s="1014"/>
      <c r="G158" s="1014"/>
      <c r="H158" s="1014"/>
      <c r="I158" s="1014"/>
      <c r="J158" s="1014"/>
      <c r="K158" s="1014"/>
      <c r="L158" s="1014"/>
      <c r="M158" s="1014"/>
      <c r="N158" s="1014"/>
      <c r="O158" s="1014"/>
      <c r="P158" s="1014"/>
      <c r="Q158" s="1014"/>
    </row>
    <row r="159" spans="1:19">
      <c r="C159" s="1014"/>
      <c r="D159" s="1014"/>
      <c r="E159" s="1014"/>
      <c r="F159" s="1014"/>
      <c r="G159" s="1014"/>
      <c r="H159" s="1014"/>
      <c r="I159" s="1014"/>
      <c r="J159" s="1014"/>
      <c r="K159" s="1014"/>
      <c r="L159" s="1014"/>
      <c r="M159" s="1014"/>
      <c r="N159" s="1014"/>
      <c r="O159" s="1014"/>
      <c r="P159" s="1014"/>
      <c r="Q159" s="1014"/>
    </row>
    <row r="160" spans="1:19">
      <c r="C160" s="1014"/>
      <c r="D160" s="1014"/>
      <c r="E160" s="1014"/>
      <c r="F160" s="1014"/>
      <c r="G160" s="1014"/>
      <c r="H160" s="1014"/>
      <c r="I160" s="1014"/>
      <c r="J160" s="1014"/>
      <c r="K160" s="1014"/>
      <c r="L160" s="1014"/>
      <c r="M160" s="1014"/>
      <c r="N160" s="1014"/>
      <c r="O160" s="1014"/>
      <c r="P160" s="1014"/>
      <c r="Q160" s="1014"/>
    </row>
    <row r="161" spans="3:17">
      <c r="C161" s="1014"/>
      <c r="D161" s="1014"/>
      <c r="E161" s="1014"/>
      <c r="F161" s="1014"/>
      <c r="G161" s="1014"/>
      <c r="H161" s="1014"/>
      <c r="I161" s="1014"/>
      <c r="J161" s="1014"/>
      <c r="K161" s="1014"/>
      <c r="L161" s="1014"/>
      <c r="M161" s="1014"/>
      <c r="N161" s="1014"/>
      <c r="O161" s="1014"/>
      <c r="P161" s="1014"/>
      <c r="Q161" s="1014"/>
    </row>
    <row r="162" spans="3:17">
      <c r="C162" s="1014"/>
      <c r="D162" s="1014"/>
      <c r="E162" s="1014"/>
      <c r="F162" s="1014"/>
      <c r="G162" s="1014"/>
      <c r="H162" s="1014"/>
      <c r="I162" s="1014"/>
      <c r="J162" s="1014"/>
      <c r="K162" s="1014"/>
      <c r="L162" s="1014"/>
      <c r="M162" s="1014"/>
      <c r="N162" s="1014"/>
      <c r="O162" s="1014"/>
      <c r="P162" s="1014"/>
      <c r="Q162" s="1014"/>
    </row>
    <row r="163" spans="3:17">
      <c r="C163" s="1014"/>
      <c r="D163" s="1014"/>
      <c r="E163" s="1014"/>
      <c r="F163" s="1014"/>
      <c r="G163" s="1014"/>
      <c r="H163" s="1014"/>
      <c r="I163" s="1014"/>
      <c r="J163" s="1014"/>
      <c r="K163" s="1014"/>
      <c r="L163" s="1014"/>
      <c r="M163" s="1014"/>
      <c r="N163" s="1014"/>
      <c r="O163" s="1014"/>
      <c r="P163" s="1014"/>
      <c r="Q163" s="1014"/>
    </row>
    <row r="164" spans="3:17">
      <c r="C164" s="1014"/>
      <c r="D164" s="1014"/>
      <c r="E164" s="1014"/>
      <c r="F164" s="1014"/>
      <c r="G164" s="1014"/>
      <c r="H164" s="1014"/>
      <c r="I164" s="1014"/>
      <c r="J164" s="1014"/>
      <c r="K164" s="1014"/>
      <c r="L164" s="1014"/>
      <c r="M164" s="1014"/>
      <c r="N164" s="1014"/>
      <c r="O164" s="1014"/>
      <c r="P164" s="1014"/>
      <c r="Q164" s="1014"/>
    </row>
    <row r="165" spans="3:17">
      <c r="C165" s="1014"/>
      <c r="D165" s="1014"/>
      <c r="E165" s="1014"/>
      <c r="F165" s="1014"/>
      <c r="G165" s="1014"/>
      <c r="H165" s="1014"/>
      <c r="I165" s="1014"/>
      <c r="J165" s="1014"/>
      <c r="K165" s="1014"/>
      <c r="L165" s="1014"/>
      <c r="M165" s="1014"/>
      <c r="N165" s="1014"/>
      <c r="O165" s="1014"/>
      <c r="P165" s="1014"/>
      <c r="Q165" s="1014"/>
    </row>
    <row r="166" spans="3:17">
      <c r="C166" s="1014"/>
      <c r="D166" s="1014"/>
      <c r="E166" s="1014"/>
      <c r="F166" s="1014"/>
      <c r="G166" s="1014"/>
      <c r="H166" s="1014"/>
      <c r="I166" s="1014"/>
      <c r="J166" s="1014"/>
      <c r="K166" s="1014"/>
      <c r="L166" s="1014"/>
      <c r="M166" s="1014"/>
      <c r="N166" s="1014"/>
      <c r="O166" s="1014"/>
      <c r="P166" s="1014"/>
      <c r="Q166" s="1014"/>
    </row>
    <row r="167" spans="3:17">
      <c r="C167" s="1014"/>
      <c r="D167" s="1014"/>
      <c r="E167" s="1014"/>
      <c r="F167" s="1014"/>
      <c r="G167" s="1014"/>
      <c r="H167" s="1014"/>
      <c r="I167" s="1014"/>
      <c r="J167" s="1014"/>
      <c r="K167" s="1014"/>
      <c r="L167" s="1014"/>
      <c r="M167" s="1014"/>
      <c r="N167" s="1014"/>
      <c r="O167" s="1014"/>
      <c r="P167" s="1014"/>
      <c r="Q167" s="1014"/>
    </row>
    <row r="168" spans="3:17">
      <c r="C168" s="1014"/>
      <c r="D168" s="1014"/>
      <c r="E168" s="1014"/>
      <c r="F168" s="1014"/>
      <c r="G168" s="1014"/>
      <c r="H168" s="1014"/>
      <c r="I168" s="1014"/>
      <c r="J168" s="1014"/>
      <c r="K168" s="1014"/>
      <c r="L168" s="1014"/>
      <c r="M168" s="1014"/>
      <c r="N168" s="1014"/>
      <c r="O168" s="1014"/>
      <c r="P168" s="1014"/>
      <c r="Q168" s="1014"/>
    </row>
    <row r="169" spans="3:17">
      <c r="C169" s="1014"/>
      <c r="D169" s="1014"/>
      <c r="E169" s="1014"/>
      <c r="F169" s="1014"/>
      <c r="G169" s="1014"/>
      <c r="H169" s="1014"/>
      <c r="I169" s="1014"/>
      <c r="J169" s="1014"/>
      <c r="K169" s="1014"/>
      <c r="L169" s="1014"/>
      <c r="M169" s="1014"/>
      <c r="N169" s="1014"/>
      <c r="O169" s="1014"/>
      <c r="P169" s="1014"/>
      <c r="Q169" s="1014"/>
    </row>
    <row r="170" spans="3:17">
      <c r="C170" s="1014"/>
      <c r="D170" s="1014"/>
      <c r="E170" s="1014"/>
      <c r="F170" s="1014"/>
      <c r="G170" s="1014"/>
      <c r="H170" s="1014"/>
      <c r="I170" s="1014"/>
      <c r="J170" s="1014"/>
      <c r="K170" s="1014"/>
      <c r="L170" s="1014"/>
      <c r="M170" s="1014"/>
      <c r="N170" s="1014"/>
      <c r="O170" s="1014"/>
      <c r="P170" s="1014"/>
      <c r="Q170" s="1014"/>
    </row>
    <row r="171" spans="3:17">
      <c r="C171" s="1014"/>
      <c r="D171" s="1014"/>
      <c r="E171" s="1014"/>
      <c r="F171" s="1014"/>
      <c r="G171" s="1014"/>
      <c r="H171" s="1014"/>
      <c r="I171" s="1014"/>
      <c r="J171" s="1014"/>
      <c r="K171" s="1014"/>
      <c r="L171" s="1014"/>
      <c r="M171" s="1014"/>
      <c r="N171" s="1014"/>
      <c r="O171" s="1014"/>
      <c r="P171" s="1014"/>
      <c r="Q171" s="1014"/>
    </row>
    <row r="172" spans="3:17">
      <c r="C172" s="1014"/>
      <c r="D172" s="1014"/>
      <c r="E172" s="1014"/>
      <c r="F172" s="1014"/>
      <c r="G172" s="1014"/>
      <c r="H172" s="1014"/>
      <c r="I172" s="1014"/>
      <c r="J172" s="1014"/>
      <c r="K172" s="1014"/>
      <c r="L172" s="1014"/>
      <c r="M172" s="1014"/>
      <c r="N172" s="1014"/>
      <c r="O172" s="1014"/>
      <c r="P172" s="1014"/>
      <c r="Q172" s="1014"/>
    </row>
    <row r="173" spans="3:17">
      <c r="C173" s="1014"/>
      <c r="D173" s="1014"/>
      <c r="E173" s="1014"/>
      <c r="F173" s="1014"/>
      <c r="G173" s="1014"/>
      <c r="H173" s="1014"/>
      <c r="I173" s="1014"/>
      <c r="J173" s="1014"/>
      <c r="K173" s="1014"/>
      <c r="L173" s="1014"/>
      <c r="M173" s="1014"/>
      <c r="N173" s="1014"/>
      <c r="O173" s="1014"/>
      <c r="P173" s="1014"/>
      <c r="Q173" s="1014"/>
    </row>
    <row r="174" spans="3:17">
      <c r="C174" s="1014"/>
      <c r="D174" s="1014"/>
      <c r="E174" s="1014"/>
      <c r="F174" s="1014"/>
      <c r="G174" s="1014"/>
      <c r="H174" s="1014"/>
      <c r="I174" s="1014"/>
      <c r="J174" s="1014"/>
      <c r="K174" s="1014"/>
      <c r="L174" s="1014"/>
      <c r="M174" s="1014"/>
      <c r="N174" s="1014"/>
      <c r="O174" s="1014"/>
      <c r="P174" s="1014"/>
      <c r="Q174" s="1014"/>
    </row>
    <row r="175" spans="3:17">
      <c r="C175" s="1014"/>
      <c r="D175" s="1014"/>
      <c r="E175" s="1014"/>
      <c r="F175" s="1014"/>
      <c r="G175" s="1014"/>
      <c r="H175" s="1014"/>
      <c r="I175" s="1014"/>
      <c r="J175" s="1014"/>
      <c r="K175" s="1014"/>
      <c r="L175" s="1014"/>
      <c r="M175" s="1014"/>
      <c r="N175" s="1014"/>
      <c r="O175" s="1014"/>
      <c r="P175" s="1014"/>
      <c r="Q175" s="1014"/>
    </row>
    <row r="176" spans="3:17">
      <c r="C176" s="1014"/>
      <c r="D176" s="1014"/>
      <c r="E176" s="1014"/>
      <c r="F176" s="1014"/>
      <c r="G176" s="1014"/>
      <c r="H176" s="1014"/>
      <c r="I176" s="1014"/>
      <c r="J176" s="1014"/>
      <c r="K176" s="1014"/>
      <c r="L176" s="1014"/>
      <c r="M176" s="1014"/>
      <c r="N176" s="1014"/>
      <c r="O176" s="1014"/>
      <c r="P176" s="1014"/>
      <c r="Q176" s="1014"/>
    </row>
    <row r="177" spans="3:17">
      <c r="C177" s="1014"/>
      <c r="D177" s="1014"/>
      <c r="E177" s="1014"/>
      <c r="F177" s="1014"/>
      <c r="G177" s="1014"/>
      <c r="H177" s="1014"/>
      <c r="I177" s="1014"/>
      <c r="J177" s="1014"/>
      <c r="K177" s="1014"/>
      <c r="L177" s="1014"/>
      <c r="M177" s="1014"/>
      <c r="N177" s="1014"/>
      <c r="O177" s="1014"/>
      <c r="P177" s="1014"/>
      <c r="Q177" s="1014"/>
    </row>
    <row r="178" spans="3:17">
      <c r="C178" s="1014"/>
      <c r="D178" s="1014"/>
      <c r="E178" s="1014"/>
      <c r="F178" s="1014"/>
      <c r="G178" s="1014"/>
      <c r="H178" s="1014"/>
      <c r="I178" s="1014"/>
      <c r="J178" s="1014"/>
      <c r="K178" s="1014"/>
      <c r="L178" s="1014"/>
      <c r="M178" s="1014"/>
      <c r="N178" s="1014"/>
      <c r="O178" s="1014"/>
      <c r="P178" s="1014"/>
      <c r="Q178" s="1014"/>
    </row>
    <row r="179" spans="3:17">
      <c r="C179" s="1014"/>
      <c r="D179" s="1014"/>
      <c r="E179" s="1014"/>
      <c r="F179" s="1014"/>
      <c r="G179" s="1014"/>
      <c r="H179" s="1014"/>
      <c r="I179" s="1014"/>
      <c r="J179" s="1014"/>
      <c r="K179" s="1014"/>
      <c r="L179" s="1014"/>
      <c r="M179" s="1014"/>
      <c r="N179" s="1014"/>
      <c r="O179" s="1014"/>
      <c r="P179" s="1014"/>
      <c r="Q179" s="1014"/>
    </row>
    <row r="180" spans="3:17">
      <c r="C180" s="1014"/>
      <c r="D180" s="1014"/>
      <c r="E180" s="1014"/>
      <c r="F180" s="1014"/>
      <c r="G180" s="1014"/>
      <c r="H180" s="1014"/>
      <c r="I180" s="1014"/>
      <c r="J180" s="1014"/>
      <c r="K180" s="1014"/>
      <c r="L180" s="1014"/>
      <c r="M180" s="1014"/>
      <c r="N180" s="1014"/>
      <c r="O180" s="1014"/>
      <c r="P180" s="1014"/>
      <c r="Q180" s="1014"/>
    </row>
    <row r="181" spans="3:17">
      <c r="C181" s="1014"/>
      <c r="D181" s="1014"/>
      <c r="E181" s="1014"/>
      <c r="F181" s="1014"/>
      <c r="G181" s="1014"/>
      <c r="H181" s="1014"/>
      <c r="I181" s="1014"/>
      <c r="J181" s="1014"/>
      <c r="K181" s="1014"/>
      <c r="L181" s="1014"/>
      <c r="M181" s="1014"/>
      <c r="N181" s="1014"/>
      <c r="O181" s="1014"/>
      <c r="P181" s="1014"/>
      <c r="Q181" s="1014"/>
    </row>
    <row r="182" spans="3:17">
      <c r="C182" s="1014"/>
      <c r="D182" s="1014"/>
      <c r="E182" s="1014"/>
      <c r="F182" s="1014"/>
      <c r="G182" s="1014"/>
      <c r="H182" s="1014"/>
      <c r="I182" s="1014"/>
      <c r="J182" s="1014"/>
      <c r="K182" s="1014"/>
      <c r="L182" s="1014"/>
      <c r="M182" s="1014"/>
      <c r="N182" s="1014"/>
      <c r="O182" s="1014"/>
      <c r="P182" s="1014"/>
      <c r="Q182" s="1014"/>
    </row>
    <row r="183" spans="3:17">
      <c r="C183" s="1014"/>
      <c r="D183" s="1014"/>
      <c r="E183" s="1014"/>
      <c r="F183" s="1014"/>
      <c r="G183" s="1014"/>
      <c r="H183" s="1014"/>
      <c r="I183" s="1014"/>
      <c r="J183" s="1014"/>
      <c r="K183" s="1014"/>
      <c r="L183" s="1014"/>
      <c r="M183" s="1014"/>
      <c r="N183" s="1014"/>
      <c r="O183" s="1014"/>
      <c r="P183" s="1014"/>
      <c r="Q183" s="1014"/>
    </row>
    <row r="184" spans="3:17">
      <c r="C184" s="1014"/>
      <c r="D184" s="1014"/>
      <c r="E184" s="1014"/>
      <c r="F184" s="1014"/>
      <c r="G184" s="1014"/>
      <c r="H184" s="1014"/>
      <c r="I184" s="1014"/>
      <c r="J184" s="1014"/>
      <c r="K184" s="1014"/>
      <c r="L184" s="1014"/>
      <c r="M184" s="1014"/>
      <c r="N184" s="1014"/>
      <c r="O184" s="1014"/>
      <c r="P184" s="1014"/>
      <c r="Q184" s="1014"/>
    </row>
    <row r="185" spans="3:17">
      <c r="C185" s="1014"/>
      <c r="D185" s="1014"/>
      <c r="E185" s="1014"/>
      <c r="F185" s="1014"/>
      <c r="G185" s="1014"/>
      <c r="H185" s="1014"/>
      <c r="I185" s="1014"/>
      <c r="J185" s="1014"/>
      <c r="K185" s="1014"/>
      <c r="L185" s="1014"/>
      <c r="M185" s="1014"/>
      <c r="N185" s="1014"/>
      <c r="O185" s="1014"/>
      <c r="P185" s="1014"/>
      <c r="Q185" s="1014"/>
    </row>
    <row r="186" spans="3:17">
      <c r="C186" s="1014"/>
      <c r="D186" s="1014"/>
      <c r="E186" s="1014"/>
      <c r="F186" s="1014"/>
      <c r="G186" s="1014"/>
      <c r="H186" s="1014"/>
      <c r="I186" s="1014"/>
      <c r="J186" s="1014"/>
      <c r="K186" s="1014"/>
      <c r="L186" s="1014"/>
      <c r="M186" s="1014"/>
      <c r="N186" s="1014"/>
      <c r="O186" s="1014"/>
      <c r="P186" s="1014"/>
      <c r="Q186" s="1014"/>
    </row>
    <row r="187" spans="3:17">
      <c r="C187" s="1014"/>
      <c r="D187" s="1014"/>
      <c r="E187" s="1014"/>
      <c r="F187" s="1014"/>
      <c r="G187" s="1014"/>
      <c r="H187" s="1014"/>
      <c r="I187" s="1014"/>
      <c r="J187" s="1014"/>
      <c r="K187" s="1014"/>
      <c r="L187" s="1014"/>
      <c r="M187" s="1014"/>
      <c r="N187" s="1014"/>
      <c r="O187" s="1014"/>
      <c r="P187" s="1014"/>
      <c r="Q187" s="1014"/>
    </row>
    <row r="188" spans="3:17">
      <c r="C188" s="1014"/>
      <c r="D188" s="1014"/>
      <c r="E188" s="1014"/>
      <c r="F188" s="1014"/>
      <c r="G188" s="1014"/>
      <c r="H188" s="1014"/>
      <c r="I188" s="1014"/>
      <c r="J188" s="1014"/>
      <c r="K188" s="1014"/>
      <c r="L188" s="1014"/>
      <c r="M188" s="1014"/>
      <c r="N188" s="1014"/>
      <c r="O188" s="1014"/>
      <c r="P188" s="1014"/>
      <c r="Q188" s="1014"/>
    </row>
    <row r="189" spans="3:17">
      <c r="C189" s="1014"/>
      <c r="D189" s="1014"/>
      <c r="E189" s="1014"/>
      <c r="F189" s="1014"/>
      <c r="G189" s="1014"/>
      <c r="H189" s="1014"/>
      <c r="I189" s="1014"/>
      <c r="J189" s="1014"/>
      <c r="K189" s="1014"/>
      <c r="L189" s="1014"/>
      <c r="M189" s="1014"/>
      <c r="N189" s="1014"/>
      <c r="O189" s="1014"/>
      <c r="P189" s="1014"/>
      <c r="Q189" s="1014"/>
    </row>
    <row r="190" spans="3:17">
      <c r="C190" s="1014"/>
      <c r="D190" s="1014"/>
      <c r="E190" s="1014"/>
      <c r="F190" s="1014"/>
      <c r="G190" s="1014"/>
      <c r="H190" s="1014"/>
      <c r="I190" s="1014"/>
      <c r="J190" s="1014"/>
      <c r="K190" s="1014"/>
      <c r="L190" s="1014"/>
      <c r="M190" s="1014"/>
      <c r="N190" s="1014"/>
      <c r="O190" s="1014"/>
      <c r="P190" s="1014"/>
      <c r="Q190" s="1014"/>
    </row>
    <row r="191" spans="3:17">
      <c r="C191" s="1014"/>
      <c r="D191" s="1014"/>
      <c r="E191" s="1014"/>
      <c r="F191" s="1014"/>
      <c r="G191" s="1014"/>
      <c r="H191" s="1014"/>
      <c r="I191" s="1014"/>
      <c r="J191" s="1014"/>
      <c r="K191" s="1014"/>
      <c r="L191" s="1014"/>
      <c r="M191" s="1014"/>
      <c r="N191" s="1014"/>
      <c r="O191" s="1014"/>
      <c r="P191" s="1014"/>
      <c r="Q191" s="1014"/>
    </row>
    <row r="192" spans="3:17">
      <c r="C192" s="1014"/>
      <c r="D192" s="1014"/>
      <c r="E192" s="1014"/>
      <c r="F192" s="1014"/>
      <c r="G192" s="1014"/>
      <c r="H192" s="1014"/>
      <c r="I192" s="1014"/>
      <c r="J192" s="1014"/>
      <c r="K192" s="1014"/>
      <c r="L192" s="1014"/>
      <c r="M192" s="1014"/>
      <c r="N192" s="1014"/>
      <c r="O192" s="1014"/>
      <c r="P192" s="1014"/>
      <c r="Q192" s="1014"/>
    </row>
    <row r="193" spans="3:17">
      <c r="C193" s="1014"/>
      <c r="D193" s="1014"/>
      <c r="E193" s="1014"/>
      <c r="F193" s="1014"/>
      <c r="G193" s="1014"/>
      <c r="H193" s="1014"/>
      <c r="I193" s="1014"/>
      <c r="J193" s="1014"/>
      <c r="K193" s="1014"/>
      <c r="L193" s="1014"/>
      <c r="M193" s="1014"/>
      <c r="N193" s="1014"/>
      <c r="O193" s="1014"/>
      <c r="P193" s="1014"/>
      <c r="Q193" s="1014"/>
    </row>
    <row r="194" spans="3:17">
      <c r="C194" s="1014"/>
      <c r="D194" s="1014"/>
      <c r="E194" s="1014"/>
      <c r="F194" s="1014"/>
      <c r="G194" s="1014"/>
      <c r="H194" s="1014"/>
      <c r="I194" s="1014"/>
      <c r="J194" s="1014"/>
      <c r="K194" s="1014"/>
      <c r="L194" s="1014"/>
      <c r="M194" s="1014"/>
      <c r="N194" s="1014"/>
      <c r="O194" s="1014"/>
      <c r="P194" s="1014"/>
      <c r="Q194" s="1014"/>
    </row>
    <row r="195" spans="3:17">
      <c r="C195" s="1014"/>
      <c r="D195" s="1014"/>
      <c r="E195" s="1014"/>
      <c r="F195" s="1014"/>
      <c r="G195" s="1014"/>
      <c r="H195" s="1014"/>
      <c r="I195" s="1014"/>
      <c r="J195" s="1014"/>
      <c r="K195" s="1014"/>
      <c r="L195" s="1014"/>
      <c r="M195" s="1014"/>
      <c r="N195" s="1014"/>
      <c r="O195" s="1014"/>
      <c r="P195" s="1014"/>
      <c r="Q195" s="1014"/>
    </row>
    <row r="196" spans="3:17">
      <c r="C196" s="1014"/>
      <c r="D196" s="1014"/>
      <c r="E196" s="1014"/>
      <c r="F196" s="1014"/>
      <c r="G196" s="1014"/>
      <c r="H196" s="1014"/>
      <c r="I196" s="1014"/>
      <c r="J196" s="1014"/>
      <c r="K196" s="1014"/>
      <c r="L196" s="1014"/>
      <c r="M196" s="1014"/>
      <c r="N196" s="1014"/>
      <c r="O196" s="1014"/>
      <c r="P196" s="1014"/>
      <c r="Q196" s="1014"/>
    </row>
    <row r="197" spans="3:17">
      <c r="C197" s="1014"/>
      <c r="D197" s="1014"/>
      <c r="E197" s="1014"/>
      <c r="F197" s="1014"/>
      <c r="G197" s="1014"/>
      <c r="H197" s="1014"/>
      <c r="I197" s="1014"/>
      <c r="J197" s="1014"/>
      <c r="K197" s="1014"/>
      <c r="L197" s="1014"/>
      <c r="M197" s="1014"/>
      <c r="N197" s="1014"/>
      <c r="O197" s="1014"/>
      <c r="P197" s="1014"/>
      <c r="Q197" s="1014"/>
    </row>
    <row r="198" spans="3:17">
      <c r="C198" s="1014"/>
      <c r="D198" s="1014"/>
      <c r="E198" s="1014"/>
      <c r="F198" s="1014"/>
      <c r="G198" s="1014"/>
      <c r="H198" s="1014"/>
      <c r="I198" s="1014"/>
      <c r="J198" s="1014"/>
      <c r="K198" s="1014"/>
      <c r="L198" s="1014"/>
      <c r="M198" s="1014"/>
      <c r="N198" s="1014"/>
      <c r="O198" s="1014"/>
      <c r="P198" s="1014"/>
      <c r="Q198" s="1014"/>
    </row>
    <row r="199" spans="3:17">
      <c r="C199" s="1014"/>
      <c r="D199" s="1014"/>
      <c r="E199" s="1014"/>
      <c r="F199" s="1014"/>
      <c r="G199" s="1014"/>
      <c r="H199" s="1014"/>
      <c r="I199" s="1014"/>
      <c r="J199" s="1014"/>
      <c r="K199" s="1014"/>
      <c r="L199" s="1014"/>
      <c r="M199" s="1014"/>
      <c r="N199" s="1014"/>
      <c r="O199" s="1014"/>
      <c r="P199" s="1014"/>
      <c r="Q199" s="1014"/>
    </row>
    <row r="200" spans="3:17">
      <c r="C200" s="1014"/>
      <c r="D200" s="1014"/>
      <c r="E200" s="1014"/>
      <c r="F200" s="1014"/>
      <c r="G200" s="1014"/>
      <c r="H200" s="1014"/>
      <c r="I200" s="1014"/>
      <c r="J200" s="1014"/>
      <c r="K200" s="1014"/>
      <c r="L200" s="1014"/>
      <c r="M200" s="1014"/>
      <c r="N200" s="1014"/>
      <c r="O200" s="1014"/>
      <c r="P200" s="1014"/>
      <c r="Q200" s="1014"/>
    </row>
    <row r="201" spans="3:17">
      <c r="C201" s="1014"/>
      <c r="D201" s="1014"/>
      <c r="E201" s="1014"/>
      <c r="F201" s="1014"/>
      <c r="G201" s="1014"/>
      <c r="H201" s="1014"/>
      <c r="I201" s="1014"/>
      <c r="J201" s="1014"/>
      <c r="K201" s="1014"/>
      <c r="L201" s="1014"/>
      <c r="M201" s="1014"/>
      <c r="N201" s="1014"/>
      <c r="O201" s="1014"/>
      <c r="P201" s="1014"/>
      <c r="Q201" s="1014"/>
    </row>
    <row r="202" spans="3:17">
      <c r="C202" s="1014"/>
      <c r="D202" s="1014"/>
      <c r="E202" s="1014"/>
      <c r="F202" s="1014"/>
      <c r="G202" s="1014"/>
      <c r="H202" s="1014"/>
      <c r="I202" s="1014"/>
      <c r="J202" s="1014"/>
      <c r="K202" s="1014"/>
      <c r="L202" s="1014"/>
      <c r="M202" s="1014"/>
      <c r="N202" s="1014"/>
      <c r="O202" s="1014"/>
      <c r="P202" s="1014"/>
      <c r="Q202" s="1014"/>
    </row>
    <row r="203" spans="3:17">
      <c r="C203" s="1014"/>
      <c r="D203" s="1014"/>
      <c r="E203" s="1014"/>
      <c r="F203" s="1014"/>
      <c r="G203" s="1014"/>
      <c r="H203" s="1014"/>
      <c r="I203" s="1014"/>
      <c r="J203" s="1014"/>
      <c r="K203" s="1014"/>
      <c r="L203" s="1014"/>
      <c r="M203" s="1014"/>
      <c r="N203" s="1014"/>
      <c r="O203" s="1014"/>
      <c r="P203" s="1014"/>
      <c r="Q203" s="1014"/>
    </row>
    <row r="204" spans="3:17">
      <c r="C204" s="1014"/>
      <c r="D204" s="1014"/>
      <c r="E204" s="1014"/>
      <c r="F204" s="1014"/>
      <c r="G204" s="1014"/>
      <c r="H204" s="1014"/>
      <c r="I204" s="1014"/>
      <c r="J204" s="1014"/>
      <c r="K204" s="1014"/>
      <c r="L204" s="1014"/>
      <c r="M204" s="1014"/>
      <c r="N204" s="1014"/>
      <c r="O204" s="1014"/>
      <c r="P204" s="1014"/>
      <c r="Q204" s="1014"/>
    </row>
    <row r="205" spans="3:17">
      <c r="C205" s="1014"/>
      <c r="D205" s="1014"/>
      <c r="E205" s="1014"/>
      <c r="F205" s="1014"/>
      <c r="G205" s="1014"/>
      <c r="H205" s="1014"/>
      <c r="I205" s="1014"/>
      <c r="J205" s="1014"/>
      <c r="K205" s="1014"/>
      <c r="L205" s="1014"/>
      <c r="M205" s="1014"/>
      <c r="N205" s="1014"/>
      <c r="O205" s="1014"/>
      <c r="P205" s="1014"/>
      <c r="Q205" s="1014"/>
    </row>
    <row r="206" spans="3:17">
      <c r="C206" s="1014"/>
      <c r="D206" s="1014"/>
      <c r="E206" s="1014"/>
      <c r="F206" s="1014"/>
      <c r="G206" s="1014"/>
      <c r="H206" s="1014"/>
      <c r="I206" s="1014"/>
      <c r="J206" s="1014"/>
      <c r="K206" s="1014"/>
      <c r="L206" s="1014"/>
      <c r="M206" s="1014"/>
      <c r="N206" s="1014"/>
      <c r="O206" s="1014"/>
      <c r="P206" s="1014"/>
      <c r="Q206" s="1014"/>
    </row>
    <row r="207" spans="3:17">
      <c r="C207" s="1014"/>
      <c r="D207" s="1014"/>
      <c r="E207" s="1014"/>
      <c r="F207" s="1014"/>
      <c r="G207" s="1014"/>
      <c r="H207" s="1014"/>
      <c r="I207" s="1014"/>
      <c r="J207" s="1014"/>
      <c r="K207" s="1014"/>
      <c r="L207" s="1014"/>
      <c r="M207" s="1014"/>
      <c r="N207" s="1014"/>
      <c r="O207" s="1014"/>
      <c r="P207" s="1014"/>
      <c r="Q207" s="1014"/>
    </row>
    <row r="208" spans="3:17">
      <c r="C208" s="1014"/>
      <c r="D208" s="1014"/>
      <c r="E208" s="1014"/>
      <c r="F208" s="1014"/>
      <c r="G208" s="1014"/>
      <c r="H208" s="1014"/>
      <c r="I208" s="1014"/>
      <c r="J208" s="1014"/>
      <c r="K208" s="1014"/>
      <c r="L208" s="1014"/>
      <c r="M208" s="1014"/>
      <c r="N208" s="1014"/>
      <c r="O208" s="1014"/>
      <c r="P208" s="1014"/>
      <c r="Q208" s="1014"/>
    </row>
    <row r="209" spans="3:17">
      <c r="C209" s="1014"/>
      <c r="D209" s="1014"/>
      <c r="E209" s="1014"/>
      <c r="F209" s="1014"/>
      <c r="G209" s="1014"/>
      <c r="H209" s="1014"/>
      <c r="I209" s="1014"/>
      <c r="J209" s="1014"/>
      <c r="K209" s="1014"/>
      <c r="L209" s="1014"/>
      <c r="M209" s="1014"/>
      <c r="N209" s="1014"/>
      <c r="O209" s="1014"/>
      <c r="P209" s="1014"/>
      <c r="Q209" s="1014"/>
    </row>
    <row r="210" spans="3:17">
      <c r="C210" s="1014"/>
      <c r="D210" s="1014"/>
      <c r="E210" s="1014"/>
      <c r="F210" s="1014"/>
      <c r="G210" s="1014"/>
      <c r="H210" s="1014"/>
      <c r="I210" s="1014"/>
      <c r="J210" s="1014"/>
      <c r="K210" s="1014"/>
      <c r="L210" s="1014"/>
      <c r="M210" s="1014"/>
      <c r="N210" s="1014"/>
      <c r="O210" s="1014"/>
      <c r="P210" s="1014"/>
      <c r="Q210" s="1014"/>
    </row>
    <row r="211" spans="3:17">
      <c r="C211" s="1014"/>
      <c r="D211" s="1014"/>
      <c r="E211" s="1014"/>
      <c r="F211" s="1014"/>
      <c r="G211" s="1014"/>
      <c r="H211" s="1014"/>
      <c r="I211" s="1014"/>
      <c r="J211" s="1014"/>
      <c r="K211" s="1014"/>
      <c r="L211" s="1014"/>
      <c r="M211" s="1014"/>
      <c r="N211" s="1014"/>
      <c r="O211" s="1014"/>
      <c r="P211" s="1014"/>
      <c r="Q211" s="1014"/>
    </row>
    <row r="212" spans="3:17">
      <c r="C212" s="1014"/>
      <c r="D212" s="1014"/>
      <c r="E212" s="1014"/>
      <c r="F212" s="1014"/>
      <c r="G212" s="1014"/>
      <c r="H212" s="1014"/>
      <c r="I212" s="1014"/>
      <c r="J212" s="1014"/>
      <c r="K212" s="1014"/>
      <c r="L212" s="1014"/>
      <c r="M212" s="1014"/>
      <c r="N212" s="1014"/>
      <c r="O212" s="1014"/>
      <c r="P212" s="1014"/>
      <c r="Q212" s="1014"/>
    </row>
    <row r="213" spans="3:17">
      <c r="C213" s="1014"/>
      <c r="D213" s="1014"/>
      <c r="E213" s="1014"/>
      <c r="F213" s="1014"/>
      <c r="G213" s="1014"/>
      <c r="H213" s="1014"/>
      <c r="I213" s="1014"/>
      <c r="J213" s="1014"/>
      <c r="K213" s="1014"/>
      <c r="L213" s="1014"/>
      <c r="M213" s="1014"/>
      <c r="N213" s="1014"/>
      <c r="O213" s="1014"/>
      <c r="P213" s="1014"/>
      <c r="Q213" s="1014"/>
    </row>
    <row r="214" spans="3:17">
      <c r="C214" s="1014"/>
      <c r="D214" s="1014"/>
      <c r="E214" s="1014"/>
      <c r="F214" s="1014"/>
      <c r="G214" s="1014"/>
      <c r="H214" s="1014"/>
      <c r="I214" s="1014"/>
      <c r="J214" s="1014"/>
      <c r="K214" s="1014"/>
      <c r="L214" s="1014"/>
      <c r="M214" s="1014"/>
      <c r="N214" s="1014"/>
      <c r="O214" s="1014"/>
      <c r="P214" s="1014"/>
      <c r="Q214" s="1014"/>
    </row>
    <row r="215" spans="3:17">
      <c r="C215" s="1014"/>
      <c r="D215" s="1014"/>
      <c r="E215" s="1014"/>
      <c r="F215" s="1014"/>
      <c r="G215" s="1014"/>
      <c r="H215" s="1014"/>
      <c r="I215" s="1014"/>
      <c r="J215" s="1014"/>
      <c r="K215" s="1014"/>
      <c r="L215" s="1014"/>
      <c r="M215" s="1014"/>
      <c r="N215" s="1014"/>
      <c r="O215" s="1014"/>
      <c r="P215" s="1014"/>
      <c r="Q215" s="1014"/>
    </row>
    <row r="216" spans="3:17">
      <c r="C216" s="1014"/>
      <c r="D216" s="1014"/>
      <c r="E216" s="1014"/>
      <c r="F216" s="1014"/>
      <c r="G216" s="1014"/>
      <c r="H216" s="1014"/>
      <c r="I216" s="1014"/>
      <c r="J216" s="1014"/>
      <c r="K216" s="1014"/>
      <c r="L216" s="1014"/>
      <c r="M216" s="1014"/>
      <c r="N216" s="1014"/>
      <c r="O216" s="1014"/>
      <c r="P216" s="1014"/>
      <c r="Q216" s="1014"/>
    </row>
    <row r="217" spans="3:17">
      <c r="C217" s="1014"/>
      <c r="D217" s="1014"/>
      <c r="E217" s="1014"/>
      <c r="F217" s="1014"/>
      <c r="G217" s="1014"/>
      <c r="H217" s="1014"/>
      <c r="I217" s="1014"/>
      <c r="J217" s="1014"/>
      <c r="K217" s="1014"/>
      <c r="L217" s="1014"/>
      <c r="M217" s="1014"/>
      <c r="N217" s="1014"/>
      <c r="O217" s="1014"/>
      <c r="P217" s="1014"/>
      <c r="Q217" s="1014"/>
    </row>
    <row r="218" spans="3:17">
      <c r="C218" s="1014"/>
      <c r="D218" s="1014"/>
      <c r="E218" s="1014"/>
      <c r="F218" s="1014"/>
      <c r="G218" s="1014"/>
      <c r="H218" s="1014"/>
      <c r="I218" s="1014"/>
      <c r="J218" s="1014"/>
      <c r="K218" s="1014"/>
      <c r="L218" s="1014"/>
      <c r="M218" s="1014"/>
      <c r="N218" s="1014"/>
      <c r="O218" s="1014"/>
      <c r="P218" s="1014"/>
      <c r="Q218" s="1014"/>
    </row>
    <row r="219" spans="3:17">
      <c r="C219" s="1014"/>
      <c r="D219" s="1014"/>
      <c r="E219" s="1014"/>
      <c r="F219" s="1014"/>
      <c r="G219" s="1014"/>
      <c r="H219" s="1014"/>
      <c r="I219" s="1014"/>
      <c r="J219" s="1014"/>
      <c r="K219" s="1014"/>
      <c r="L219" s="1014"/>
      <c r="M219" s="1014"/>
      <c r="N219" s="1014"/>
      <c r="O219" s="1014"/>
      <c r="P219" s="1014"/>
      <c r="Q219" s="1014"/>
    </row>
    <row r="220" spans="3:17">
      <c r="C220" s="1014"/>
      <c r="D220" s="1014"/>
      <c r="E220" s="1014"/>
      <c r="F220" s="1014"/>
      <c r="G220" s="1014"/>
      <c r="H220" s="1014"/>
      <c r="I220" s="1014"/>
      <c r="J220" s="1014"/>
      <c r="K220" s="1014"/>
      <c r="L220" s="1014"/>
      <c r="M220" s="1014"/>
      <c r="N220" s="1014"/>
      <c r="O220" s="1014"/>
      <c r="P220" s="1014"/>
      <c r="Q220" s="1014"/>
    </row>
    <row r="221" spans="3:17">
      <c r="C221" s="1014"/>
      <c r="D221" s="1014"/>
      <c r="E221" s="1014"/>
      <c r="F221" s="1014"/>
      <c r="G221" s="1014"/>
      <c r="H221" s="1014"/>
      <c r="I221" s="1014"/>
      <c r="J221" s="1014"/>
      <c r="K221" s="1014"/>
      <c r="L221" s="1014"/>
      <c r="M221" s="1014"/>
      <c r="N221" s="1014"/>
      <c r="O221" s="1014"/>
      <c r="P221" s="1014"/>
      <c r="Q221" s="1014"/>
    </row>
    <row r="222" spans="3:17">
      <c r="C222" s="1014"/>
      <c r="D222" s="1014"/>
      <c r="E222" s="1014"/>
      <c r="F222" s="1014"/>
      <c r="G222" s="1014"/>
      <c r="H222" s="1014"/>
      <c r="I222" s="1014"/>
      <c r="J222" s="1014"/>
      <c r="K222" s="1014"/>
      <c r="L222" s="1014"/>
      <c r="M222" s="1014"/>
      <c r="N222" s="1014"/>
      <c r="O222" s="1014"/>
      <c r="P222" s="1014"/>
      <c r="Q222" s="1014"/>
    </row>
    <row r="223" spans="3:17">
      <c r="C223" s="1014"/>
      <c r="D223" s="1014"/>
      <c r="E223" s="1014"/>
      <c r="F223" s="1014"/>
      <c r="G223" s="1014"/>
      <c r="H223" s="1014"/>
      <c r="I223" s="1014"/>
      <c r="J223" s="1014"/>
      <c r="K223" s="1014"/>
      <c r="L223" s="1014"/>
      <c r="M223" s="1014"/>
      <c r="N223" s="1014"/>
      <c r="O223" s="1014"/>
      <c r="P223" s="1014"/>
      <c r="Q223" s="1014"/>
    </row>
    <row r="224" spans="3:17">
      <c r="C224" s="1014"/>
      <c r="D224" s="1014"/>
      <c r="E224" s="1014"/>
      <c r="F224" s="1014"/>
      <c r="G224" s="1014"/>
      <c r="H224" s="1014"/>
      <c r="I224" s="1014"/>
      <c r="J224" s="1014"/>
      <c r="K224" s="1014"/>
      <c r="L224" s="1014"/>
      <c r="M224" s="1014"/>
      <c r="N224" s="1014"/>
      <c r="O224" s="1014"/>
      <c r="P224" s="1014"/>
      <c r="Q224" s="1014"/>
    </row>
    <row r="225" spans="3:17">
      <c r="C225" s="1014"/>
      <c r="D225" s="1014"/>
      <c r="E225" s="1014"/>
      <c r="F225" s="1014"/>
      <c r="G225" s="1014"/>
      <c r="H225" s="1014"/>
      <c r="I225" s="1014"/>
      <c r="J225" s="1014"/>
      <c r="K225" s="1014"/>
      <c r="L225" s="1014"/>
      <c r="M225" s="1014"/>
      <c r="N225" s="1014"/>
      <c r="O225" s="1014"/>
      <c r="P225" s="1014"/>
      <c r="Q225" s="1014"/>
    </row>
    <row r="226" spans="3:17">
      <c r="C226" s="1014"/>
      <c r="D226" s="1014"/>
      <c r="E226" s="1014"/>
      <c r="F226" s="1014"/>
      <c r="G226" s="1014"/>
      <c r="H226" s="1014"/>
      <c r="I226" s="1014"/>
      <c r="J226" s="1014"/>
      <c r="K226" s="1014"/>
      <c r="L226" s="1014"/>
      <c r="M226" s="1014"/>
      <c r="N226" s="1014"/>
      <c r="O226" s="1014"/>
      <c r="P226" s="1014"/>
      <c r="Q226" s="1014"/>
    </row>
    <row r="227" spans="3:17">
      <c r="C227" s="1014"/>
      <c r="D227" s="1014"/>
      <c r="E227" s="1014"/>
      <c r="F227" s="1014"/>
      <c r="G227" s="1014"/>
      <c r="H227" s="1014"/>
      <c r="I227" s="1014"/>
      <c r="J227" s="1014"/>
      <c r="K227" s="1014"/>
      <c r="L227" s="1014"/>
      <c r="M227" s="1014"/>
      <c r="N227" s="1014"/>
      <c r="O227" s="1014"/>
      <c r="P227" s="1014"/>
      <c r="Q227" s="1014"/>
    </row>
    <row r="228" spans="3:17">
      <c r="C228" s="1014"/>
      <c r="D228" s="1014"/>
      <c r="E228" s="1014"/>
      <c r="F228" s="1014"/>
      <c r="G228" s="1014"/>
      <c r="H228" s="1014"/>
      <c r="I228" s="1014"/>
      <c r="J228" s="1014"/>
      <c r="K228" s="1014"/>
      <c r="L228" s="1014"/>
      <c r="M228" s="1014"/>
      <c r="N228" s="1014"/>
      <c r="O228" s="1014"/>
      <c r="P228" s="1014"/>
      <c r="Q228" s="1014"/>
    </row>
    <row r="229" spans="3:17">
      <c r="C229" s="1014"/>
      <c r="D229" s="1014"/>
      <c r="E229" s="1014"/>
      <c r="F229" s="1014"/>
      <c r="G229" s="1014"/>
      <c r="H229" s="1014"/>
      <c r="I229" s="1014"/>
      <c r="J229" s="1014"/>
      <c r="K229" s="1014"/>
      <c r="L229" s="1014"/>
      <c r="M229" s="1014"/>
      <c r="N229" s="1014"/>
      <c r="O229" s="1014"/>
      <c r="P229" s="1014"/>
      <c r="Q229" s="1014"/>
    </row>
    <row r="230" spans="3:17">
      <c r="C230" s="1014"/>
      <c r="D230" s="1014"/>
      <c r="E230" s="1014"/>
      <c r="F230" s="1014"/>
      <c r="G230" s="1014"/>
      <c r="H230" s="1014"/>
      <c r="I230" s="1014"/>
      <c r="J230" s="1014"/>
      <c r="K230" s="1014"/>
      <c r="L230" s="1014"/>
      <c r="M230" s="1014"/>
      <c r="N230" s="1014"/>
      <c r="O230" s="1014"/>
      <c r="P230" s="1014"/>
      <c r="Q230" s="1014"/>
    </row>
    <row r="231" spans="3:17">
      <c r="C231" s="1014"/>
      <c r="D231" s="1014"/>
      <c r="E231" s="1014"/>
      <c r="F231" s="1014"/>
      <c r="G231" s="1014"/>
      <c r="H231" s="1014"/>
      <c r="I231" s="1014"/>
      <c r="J231" s="1014"/>
      <c r="K231" s="1014"/>
      <c r="L231" s="1014"/>
      <c r="M231" s="1014"/>
      <c r="N231" s="1014"/>
      <c r="O231" s="1014"/>
      <c r="P231" s="1014"/>
      <c r="Q231" s="1014"/>
    </row>
    <row r="232" spans="3:17">
      <c r="C232" s="1014"/>
      <c r="D232" s="1014"/>
      <c r="E232" s="1014"/>
      <c r="F232" s="1014"/>
      <c r="G232" s="1014"/>
      <c r="H232" s="1014"/>
      <c r="I232" s="1014"/>
      <c r="J232" s="1014"/>
      <c r="K232" s="1014"/>
      <c r="L232" s="1014"/>
      <c r="M232" s="1014"/>
      <c r="N232" s="1014"/>
      <c r="O232" s="1014"/>
      <c r="P232" s="1014"/>
      <c r="Q232" s="1014"/>
    </row>
    <row r="233" spans="3:17">
      <c r="C233" s="1014"/>
      <c r="D233" s="1014"/>
      <c r="E233" s="1014"/>
      <c r="F233" s="1014"/>
      <c r="G233" s="1014"/>
      <c r="H233" s="1014"/>
      <c r="I233" s="1014"/>
      <c r="J233" s="1014"/>
      <c r="K233" s="1014"/>
      <c r="L233" s="1014"/>
      <c r="M233" s="1014"/>
      <c r="N233" s="1014"/>
      <c r="O233" s="1014"/>
      <c r="P233" s="1014"/>
      <c r="Q233" s="1014"/>
    </row>
    <row r="234" spans="3:17">
      <c r="C234" s="1014"/>
      <c r="D234" s="1014"/>
      <c r="E234" s="1014"/>
      <c r="F234" s="1014"/>
      <c r="G234" s="1014"/>
      <c r="H234" s="1014"/>
      <c r="I234" s="1014"/>
      <c r="J234" s="1014"/>
      <c r="K234" s="1014"/>
      <c r="L234" s="1014"/>
      <c r="M234" s="1014"/>
      <c r="N234" s="1014"/>
      <c r="O234" s="1014"/>
      <c r="P234" s="1014"/>
      <c r="Q234" s="1014"/>
    </row>
    <row r="235" spans="3:17">
      <c r="C235" s="1014"/>
      <c r="D235" s="1014"/>
      <c r="E235" s="1014"/>
      <c r="F235" s="1014"/>
      <c r="G235" s="1014"/>
      <c r="H235" s="1014"/>
      <c r="I235" s="1014"/>
      <c r="J235" s="1014"/>
      <c r="K235" s="1014"/>
      <c r="L235" s="1014"/>
      <c r="M235" s="1014"/>
      <c r="N235" s="1014"/>
      <c r="O235" s="1014"/>
      <c r="P235" s="1014"/>
      <c r="Q235" s="1014"/>
    </row>
    <row r="236" spans="3:17">
      <c r="C236" s="1014"/>
      <c r="D236" s="1014"/>
      <c r="E236" s="1014"/>
      <c r="F236" s="1014"/>
      <c r="G236" s="1014"/>
      <c r="H236" s="1014"/>
      <c r="I236" s="1014"/>
      <c r="J236" s="1014"/>
      <c r="K236" s="1014"/>
      <c r="L236" s="1014"/>
      <c r="M236" s="1014"/>
      <c r="N236" s="1014"/>
      <c r="O236" s="1014"/>
      <c r="P236" s="1014"/>
      <c r="Q236" s="1014"/>
    </row>
    <row r="237" spans="3:17">
      <c r="C237" s="1014"/>
      <c r="D237" s="1014"/>
      <c r="E237" s="1014"/>
      <c r="F237" s="1014"/>
      <c r="G237" s="1014"/>
      <c r="H237" s="1014"/>
      <c r="I237" s="1014"/>
      <c r="J237" s="1014"/>
      <c r="K237" s="1014"/>
      <c r="L237" s="1014"/>
      <c r="M237" s="1014"/>
      <c r="N237" s="1014"/>
      <c r="O237" s="1014"/>
      <c r="P237" s="1014"/>
      <c r="Q237" s="1014"/>
    </row>
    <row r="238" spans="3:17">
      <c r="C238" s="1014"/>
      <c r="D238" s="1014"/>
      <c r="E238" s="1014"/>
      <c r="F238" s="1014"/>
      <c r="G238" s="1014"/>
      <c r="H238" s="1014"/>
      <c r="I238" s="1014"/>
      <c r="J238" s="1014"/>
      <c r="K238" s="1014"/>
      <c r="L238" s="1014"/>
      <c r="M238" s="1014"/>
      <c r="N238" s="1014"/>
      <c r="O238" s="1014"/>
      <c r="P238" s="1014"/>
      <c r="Q238" s="1014"/>
    </row>
    <row r="239" spans="3:17">
      <c r="C239" s="1014"/>
      <c r="D239" s="1014"/>
      <c r="E239" s="1014"/>
      <c r="F239" s="1014"/>
      <c r="G239" s="1014"/>
      <c r="H239" s="1014"/>
      <c r="I239" s="1014"/>
      <c r="J239" s="1014"/>
      <c r="K239" s="1014"/>
      <c r="L239" s="1014"/>
      <c r="M239" s="1014"/>
      <c r="N239" s="1014"/>
      <c r="O239" s="1014"/>
      <c r="P239" s="1014"/>
      <c r="Q239" s="1014"/>
    </row>
    <row r="240" spans="3:17">
      <c r="C240" s="1014"/>
      <c r="D240" s="1014"/>
      <c r="E240" s="1014"/>
      <c r="F240" s="1014"/>
      <c r="G240" s="1014"/>
      <c r="H240" s="1014"/>
      <c r="I240" s="1014"/>
      <c r="J240" s="1014"/>
      <c r="K240" s="1014"/>
      <c r="L240" s="1014"/>
      <c r="M240" s="1014"/>
      <c r="N240" s="1014"/>
      <c r="O240" s="1014"/>
      <c r="P240" s="1014"/>
      <c r="Q240" s="1014"/>
    </row>
    <row r="241" spans="3:17">
      <c r="C241" s="1014"/>
      <c r="D241" s="1014"/>
      <c r="E241" s="1014"/>
      <c r="F241" s="1014"/>
      <c r="G241" s="1014"/>
      <c r="H241" s="1014"/>
      <c r="I241" s="1014"/>
      <c r="J241" s="1014"/>
      <c r="K241" s="1014"/>
      <c r="L241" s="1014"/>
      <c r="M241" s="1014"/>
      <c r="N241" s="1014"/>
      <c r="O241" s="1014"/>
      <c r="P241" s="1014"/>
      <c r="Q241" s="1014"/>
    </row>
    <row r="242" spans="3:17">
      <c r="C242" s="1014"/>
      <c r="D242" s="1014"/>
      <c r="E242" s="1014"/>
      <c r="F242" s="1014"/>
      <c r="G242" s="1014"/>
      <c r="H242" s="1014"/>
      <c r="I242" s="1014"/>
      <c r="J242" s="1014"/>
      <c r="K242" s="1014"/>
      <c r="L242" s="1014"/>
      <c r="M242" s="1014"/>
      <c r="N242" s="1014"/>
      <c r="O242" s="1014"/>
      <c r="P242" s="1014"/>
      <c r="Q242" s="1014"/>
    </row>
    <row r="243" spans="3:17">
      <c r="C243" s="1014"/>
      <c r="D243" s="1014"/>
      <c r="E243" s="1014"/>
      <c r="F243" s="1014"/>
      <c r="G243" s="1014"/>
      <c r="H243" s="1014"/>
      <c r="I243" s="1014"/>
      <c r="J243" s="1014"/>
      <c r="K243" s="1014"/>
      <c r="L243" s="1014"/>
      <c r="M243" s="1014"/>
      <c r="N243" s="1014"/>
      <c r="O243" s="1014"/>
      <c r="P243" s="1014"/>
      <c r="Q243" s="1014"/>
    </row>
    <row r="244" spans="3:17">
      <c r="C244" s="1014"/>
      <c r="D244" s="1014"/>
      <c r="E244" s="1014"/>
      <c r="F244" s="1014"/>
      <c r="G244" s="1014"/>
      <c r="H244" s="1014"/>
      <c r="I244" s="1014"/>
      <c r="J244" s="1014"/>
      <c r="K244" s="1014"/>
      <c r="L244" s="1014"/>
      <c r="M244" s="1014"/>
      <c r="N244" s="1014"/>
      <c r="O244" s="1014"/>
      <c r="P244" s="1014"/>
      <c r="Q244" s="1014"/>
    </row>
    <row r="245" spans="3:17">
      <c r="C245" s="1014"/>
      <c r="D245" s="1014"/>
      <c r="E245" s="1014"/>
      <c r="F245" s="1014"/>
      <c r="G245" s="1014"/>
      <c r="H245" s="1014"/>
      <c r="I245" s="1014"/>
      <c r="J245" s="1014"/>
      <c r="K245" s="1014"/>
      <c r="L245" s="1014"/>
      <c r="M245" s="1014"/>
      <c r="N245" s="1014"/>
      <c r="O245" s="1014"/>
      <c r="P245" s="1014"/>
      <c r="Q245" s="1014"/>
    </row>
    <row r="246" spans="3:17">
      <c r="C246" s="1014"/>
      <c r="D246" s="1014"/>
      <c r="E246" s="1014"/>
      <c r="F246" s="1014"/>
      <c r="G246" s="1014"/>
      <c r="H246" s="1014"/>
      <c r="I246" s="1014"/>
      <c r="J246" s="1014"/>
      <c r="K246" s="1014"/>
      <c r="L246" s="1014"/>
      <c r="M246" s="1014"/>
      <c r="N246" s="1014"/>
      <c r="O246" s="1014"/>
      <c r="P246" s="1014"/>
      <c r="Q246" s="1014"/>
    </row>
    <row r="247" spans="3:17">
      <c r="C247" s="1014"/>
      <c r="D247" s="1014"/>
      <c r="E247" s="1014"/>
      <c r="F247" s="1014"/>
      <c r="G247" s="1014"/>
      <c r="H247" s="1014"/>
      <c r="I247" s="1014"/>
      <c r="J247" s="1014"/>
      <c r="K247" s="1014"/>
      <c r="L247" s="1014"/>
      <c r="M247" s="1014"/>
      <c r="N247" s="1014"/>
      <c r="O247" s="1014"/>
      <c r="P247" s="1014"/>
      <c r="Q247" s="1014"/>
    </row>
    <row r="248" spans="3:17">
      <c r="C248" s="1014"/>
      <c r="D248" s="1014"/>
      <c r="E248" s="1014"/>
      <c r="F248" s="1014"/>
      <c r="G248" s="1014"/>
      <c r="H248" s="1014"/>
      <c r="I248" s="1014"/>
      <c r="J248" s="1014"/>
      <c r="K248" s="1014"/>
      <c r="L248" s="1014"/>
      <c r="M248" s="1014"/>
      <c r="N248" s="1014"/>
      <c r="O248" s="1014"/>
      <c r="P248" s="1014"/>
      <c r="Q248" s="1014"/>
    </row>
    <row r="249" spans="3:17">
      <c r="C249" s="1014"/>
      <c r="D249" s="1014"/>
      <c r="E249" s="1014"/>
      <c r="F249" s="1014"/>
      <c r="G249" s="1014"/>
      <c r="H249" s="1014"/>
      <c r="I249" s="1014"/>
      <c r="J249" s="1014"/>
      <c r="K249" s="1014"/>
      <c r="L249" s="1014"/>
      <c r="M249" s="1014"/>
      <c r="N249" s="1014"/>
      <c r="O249" s="1014"/>
      <c r="P249" s="1014"/>
      <c r="Q249" s="1014"/>
    </row>
    <row r="250" spans="3:17">
      <c r="C250" s="1014"/>
      <c r="D250" s="1014"/>
      <c r="E250" s="1014"/>
      <c r="F250" s="1014"/>
      <c r="G250" s="1014"/>
      <c r="H250" s="1014"/>
      <c r="I250" s="1014"/>
      <c r="J250" s="1014"/>
      <c r="K250" s="1014"/>
      <c r="L250" s="1014"/>
      <c r="M250" s="1014"/>
      <c r="N250" s="1014"/>
      <c r="O250" s="1014"/>
      <c r="P250" s="1014"/>
      <c r="Q250" s="1014"/>
    </row>
    <row r="251" spans="3:17">
      <c r="C251" s="1014"/>
      <c r="D251" s="1014"/>
      <c r="E251" s="1014"/>
      <c r="F251" s="1014"/>
      <c r="G251" s="1014"/>
      <c r="H251" s="1014"/>
      <c r="I251" s="1014"/>
      <c r="J251" s="1014"/>
      <c r="K251" s="1014"/>
      <c r="L251" s="1014"/>
      <c r="M251" s="1014"/>
      <c r="N251" s="1014"/>
      <c r="O251" s="1014"/>
      <c r="P251" s="1014"/>
      <c r="Q251" s="1014"/>
    </row>
    <row r="252" spans="3:17">
      <c r="C252" s="1014"/>
      <c r="D252" s="1014"/>
      <c r="E252" s="1014"/>
      <c r="F252" s="1014"/>
      <c r="G252" s="1014"/>
      <c r="H252" s="1014"/>
      <c r="I252" s="1014"/>
      <c r="J252" s="1014"/>
      <c r="K252" s="1014"/>
      <c r="L252" s="1014"/>
      <c r="M252" s="1014"/>
      <c r="N252" s="1014"/>
      <c r="O252" s="1014"/>
      <c r="P252" s="1014"/>
      <c r="Q252" s="1014"/>
    </row>
    <row r="253" spans="3:17">
      <c r="C253" s="1014"/>
      <c r="D253" s="1014"/>
      <c r="E253" s="1014"/>
      <c r="F253" s="1014"/>
      <c r="G253" s="1014"/>
      <c r="H253" s="1014"/>
      <c r="I253" s="1014"/>
      <c r="J253" s="1014"/>
      <c r="K253" s="1014"/>
      <c r="L253" s="1014"/>
      <c r="M253" s="1014"/>
      <c r="N253" s="1014"/>
      <c r="O253" s="1014"/>
      <c r="P253" s="1014"/>
      <c r="Q253" s="1014"/>
    </row>
    <row r="254" spans="3:17">
      <c r="C254" s="1014"/>
      <c r="D254" s="1014"/>
      <c r="E254" s="1014"/>
      <c r="F254" s="1014"/>
      <c r="G254" s="1014"/>
      <c r="H254" s="1014"/>
      <c r="I254" s="1014"/>
      <c r="J254" s="1014"/>
      <c r="K254" s="1014"/>
      <c r="L254" s="1014"/>
      <c r="M254" s="1014"/>
      <c r="N254" s="1014"/>
      <c r="O254" s="1014"/>
      <c r="P254" s="1014"/>
      <c r="Q254" s="1014"/>
    </row>
    <row r="255" spans="3:17">
      <c r="C255" s="1014"/>
      <c r="D255" s="1014"/>
      <c r="E255" s="1014"/>
      <c r="F255" s="1014"/>
      <c r="G255" s="1014"/>
      <c r="H255" s="1014"/>
      <c r="I255" s="1014"/>
      <c r="J255" s="1014"/>
      <c r="K255" s="1014"/>
      <c r="L255" s="1014"/>
      <c r="M255" s="1014"/>
      <c r="N255" s="1014"/>
      <c r="O255" s="1014"/>
      <c r="P255" s="1014"/>
      <c r="Q255" s="1014"/>
    </row>
    <row r="256" spans="3:17">
      <c r="C256" s="1014"/>
      <c r="D256" s="1014"/>
      <c r="E256" s="1014"/>
      <c r="F256" s="1014"/>
      <c r="G256" s="1014"/>
      <c r="H256" s="1014"/>
      <c r="I256" s="1014"/>
      <c r="J256" s="1014"/>
      <c r="K256" s="1014"/>
      <c r="L256" s="1014"/>
      <c r="M256" s="1014"/>
      <c r="N256" s="1014"/>
      <c r="O256" s="1014"/>
      <c r="P256" s="1014"/>
      <c r="Q256" s="1014"/>
    </row>
    <row r="257" spans="3:17">
      <c r="C257" s="1014"/>
      <c r="D257" s="1014"/>
      <c r="E257" s="1014"/>
      <c r="F257" s="1014"/>
      <c r="G257" s="1014"/>
      <c r="H257" s="1014"/>
      <c r="I257" s="1014"/>
      <c r="J257" s="1014"/>
      <c r="K257" s="1014"/>
      <c r="L257" s="1014"/>
      <c r="M257" s="1014"/>
      <c r="N257" s="1014"/>
      <c r="O257" s="1014"/>
      <c r="P257" s="1014"/>
      <c r="Q257" s="1014"/>
    </row>
    <row r="258" spans="3:17">
      <c r="C258" s="1014"/>
      <c r="D258" s="1014"/>
      <c r="E258" s="1014"/>
      <c r="F258" s="1014"/>
      <c r="G258" s="1014"/>
      <c r="H258" s="1014"/>
      <c r="I258" s="1014"/>
      <c r="J258" s="1014"/>
      <c r="K258" s="1014"/>
      <c r="L258" s="1014"/>
      <c r="M258" s="1014"/>
      <c r="N258" s="1014"/>
      <c r="O258" s="1014"/>
      <c r="P258" s="1014"/>
      <c r="Q258" s="1014"/>
    </row>
    <row r="259" spans="3:17">
      <c r="C259" s="1014"/>
      <c r="D259" s="1014"/>
      <c r="E259" s="1014"/>
      <c r="F259" s="1014"/>
      <c r="G259" s="1014"/>
      <c r="H259" s="1014"/>
      <c r="I259" s="1014"/>
      <c r="J259" s="1014"/>
      <c r="K259" s="1014"/>
      <c r="L259" s="1014"/>
      <c r="M259" s="1014"/>
      <c r="N259" s="1014"/>
      <c r="O259" s="1014"/>
      <c r="P259" s="1014"/>
      <c r="Q259" s="1014"/>
    </row>
    <row r="260" spans="3:17">
      <c r="C260" s="1014"/>
      <c r="D260" s="1014"/>
      <c r="E260" s="1014"/>
      <c r="F260" s="1014"/>
      <c r="G260" s="1014"/>
      <c r="H260" s="1014"/>
      <c r="I260" s="1014"/>
      <c r="J260" s="1014"/>
      <c r="K260" s="1014"/>
      <c r="L260" s="1014"/>
      <c r="M260" s="1014"/>
      <c r="N260" s="1014"/>
      <c r="O260" s="1014"/>
      <c r="P260" s="1014"/>
      <c r="Q260" s="1014"/>
    </row>
    <row r="261" spans="3:17">
      <c r="C261" s="1014"/>
      <c r="D261" s="1014"/>
      <c r="E261" s="1014"/>
      <c r="F261" s="1014"/>
      <c r="G261" s="1014"/>
      <c r="H261" s="1014"/>
      <c r="I261" s="1014"/>
      <c r="J261" s="1014"/>
      <c r="K261" s="1014"/>
      <c r="L261" s="1014"/>
      <c r="M261" s="1014"/>
      <c r="N261" s="1014"/>
      <c r="O261" s="1014"/>
      <c r="P261" s="1014"/>
      <c r="Q261" s="1014"/>
    </row>
    <row r="262" spans="3:17">
      <c r="C262" s="1014"/>
      <c r="D262" s="1014"/>
      <c r="E262" s="1014"/>
      <c r="F262" s="1014"/>
      <c r="G262" s="1014"/>
      <c r="H262" s="1014"/>
      <c r="I262" s="1014"/>
      <c r="J262" s="1014"/>
      <c r="K262" s="1014"/>
      <c r="L262" s="1014"/>
      <c r="M262" s="1014"/>
      <c r="N262" s="1014"/>
      <c r="O262" s="1014"/>
      <c r="P262" s="1014"/>
      <c r="Q262" s="1014"/>
    </row>
    <row r="263" spans="3:17">
      <c r="C263" s="1014"/>
      <c r="D263" s="1014"/>
      <c r="E263" s="1014"/>
      <c r="F263" s="1014"/>
      <c r="G263" s="1014"/>
      <c r="H263" s="1014"/>
      <c r="I263" s="1014"/>
      <c r="J263" s="1014"/>
      <c r="K263" s="1014"/>
      <c r="L263" s="1014"/>
      <c r="M263" s="1014"/>
      <c r="N263" s="1014"/>
      <c r="O263" s="1014"/>
      <c r="P263" s="1014"/>
      <c r="Q263" s="1014"/>
    </row>
    <row r="264" spans="3:17">
      <c r="C264" s="1014"/>
      <c r="D264" s="1014"/>
      <c r="E264" s="1014"/>
      <c r="F264" s="1014"/>
      <c r="G264" s="1014"/>
      <c r="H264" s="1014"/>
      <c r="I264" s="1014"/>
      <c r="J264" s="1014"/>
      <c r="K264" s="1014"/>
      <c r="L264" s="1014"/>
      <c r="M264" s="1014"/>
      <c r="N264" s="1014"/>
      <c r="O264" s="1014"/>
      <c r="P264" s="1014"/>
      <c r="Q264" s="1014"/>
    </row>
    <row r="265" spans="3:17">
      <c r="C265" s="1014"/>
      <c r="D265" s="1014"/>
      <c r="E265" s="1014"/>
      <c r="F265" s="1014"/>
      <c r="G265" s="1014"/>
      <c r="H265" s="1014"/>
      <c r="I265" s="1014"/>
      <c r="J265" s="1014"/>
      <c r="K265" s="1014"/>
      <c r="L265" s="1014"/>
      <c r="M265" s="1014"/>
      <c r="N265" s="1014"/>
      <c r="O265" s="1014"/>
      <c r="P265" s="1014"/>
      <c r="Q265" s="1014"/>
    </row>
    <row r="266" spans="3:17">
      <c r="C266" s="1014"/>
      <c r="D266" s="1014"/>
      <c r="E266" s="1014"/>
      <c r="F266" s="1014"/>
      <c r="G266" s="1014"/>
      <c r="H266" s="1014"/>
      <c r="I266" s="1014"/>
      <c r="J266" s="1014"/>
      <c r="K266" s="1014"/>
      <c r="L266" s="1014"/>
      <c r="M266" s="1014"/>
      <c r="N266" s="1014"/>
      <c r="O266" s="1014"/>
      <c r="P266" s="1014"/>
      <c r="Q266" s="1014"/>
    </row>
    <row r="267" spans="3:17">
      <c r="C267" s="1014"/>
      <c r="D267" s="1014"/>
      <c r="E267" s="1014"/>
      <c r="F267" s="1014"/>
      <c r="G267" s="1014"/>
      <c r="H267" s="1014"/>
      <c r="I267" s="1014"/>
      <c r="J267" s="1014"/>
      <c r="K267" s="1014"/>
      <c r="L267" s="1014"/>
      <c r="M267" s="1014"/>
      <c r="N267" s="1014"/>
      <c r="O267" s="1014"/>
      <c r="P267" s="1014"/>
      <c r="Q267" s="1014"/>
    </row>
    <row r="268" spans="3:17">
      <c r="C268" s="1014"/>
      <c r="D268" s="1014"/>
      <c r="E268" s="1014"/>
      <c r="F268" s="1014"/>
      <c r="G268" s="1014"/>
      <c r="H268" s="1014"/>
      <c r="I268" s="1014"/>
      <c r="J268" s="1014"/>
      <c r="K268" s="1014"/>
      <c r="L268" s="1014"/>
      <c r="M268" s="1014"/>
      <c r="N268" s="1014"/>
      <c r="O268" s="1014"/>
      <c r="P268" s="1014"/>
      <c r="Q268" s="1014"/>
    </row>
    <row r="269" spans="3:17">
      <c r="C269" s="1014"/>
      <c r="D269" s="1014"/>
      <c r="E269" s="1014"/>
      <c r="F269" s="1014"/>
      <c r="G269" s="1014"/>
      <c r="H269" s="1014"/>
      <c r="I269" s="1014"/>
      <c r="J269" s="1014"/>
      <c r="K269" s="1014"/>
      <c r="L269" s="1014"/>
      <c r="M269" s="1014"/>
      <c r="N269" s="1014"/>
      <c r="O269" s="1014"/>
      <c r="P269" s="1014"/>
      <c r="Q269" s="1014"/>
    </row>
    <row r="270" spans="3:17">
      <c r="C270" s="1014"/>
      <c r="D270" s="1014"/>
      <c r="E270" s="1014"/>
      <c r="F270" s="1014"/>
      <c r="G270" s="1014"/>
      <c r="H270" s="1014"/>
      <c r="I270" s="1014"/>
      <c r="J270" s="1014"/>
      <c r="K270" s="1014"/>
      <c r="L270" s="1014"/>
      <c r="M270" s="1014"/>
      <c r="N270" s="1014"/>
      <c r="O270" s="1014"/>
      <c r="P270" s="1014"/>
      <c r="Q270" s="1014"/>
    </row>
    <row r="271" spans="3:17">
      <c r="C271" s="1014"/>
      <c r="D271" s="1014"/>
      <c r="E271" s="1014"/>
      <c r="F271" s="1014"/>
      <c r="G271" s="1014"/>
      <c r="H271" s="1014"/>
      <c r="I271" s="1014"/>
      <c r="J271" s="1014"/>
      <c r="K271" s="1014"/>
      <c r="L271" s="1014"/>
      <c r="M271" s="1014"/>
      <c r="N271" s="1014"/>
      <c r="O271" s="1014"/>
      <c r="P271" s="1014"/>
      <c r="Q271" s="1014"/>
    </row>
    <row r="272" spans="3:17">
      <c r="C272" s="1014"/>
      <c r="D272" s="1014"/>
      <c r="E272" s="1014"/>
      <c r="F272" s="1014"/>
      <c r="G272" s="1014"/>
      <c r="H272" s="1014"/>
      <c r="I272" s="1014"/>
      <c r="J272" s="1014"/>
      <c r="K272" s="1014"/>
      <c r="L272" s="1014"/>
      <c r="M272" s="1014"/>
      <c r="N272" s="1014"/>
      <c r="O272" s="1014"/>
      <c r="P272" s="1014"/>
      <c r="Q272" s="1014"/>
    </row>
    <row r="273" spans="3:17">
      <c r="C273" s="1014"/>
      <c r="D273" s="1014"/>
      <c r="E273" s="1014"/>
      <c r="F273" s="1014"/>
      <c r="G273" s="1014"/>
      <c r="H273" s="1014"/>
      <c r="I273" s="1014"/>
      <c r="J273" s="1014"/>
      <c r="K273" s="1014"/>
      <c r="L273" s="1014"/>
      <c r="M273" s="1014"/>
      <c r="N273" s="1014"/>
      <c r="O273" s="1014"/>
      <c r="P273" s="1014"/>
      <c r="Q273" s="1014"/>
    </row>
    <row r="274" spans="3:17">
      <c r="C274" s="1014"/>
      <c r="D274" s="1014"/>
      <c r="E274" s="1014"/>
      <c r="F274" s="1014"/>
      <c r="G274" s="1014"/>
      <c r="H274" s="1014"/>
      <c r="I274" s="1014"/>
      <c r="J274" s="1014"/>
      <c r="K274" s="1014"/>
      <c r="L274" s="1014"/>
      <c r="M274" s="1014"/>
      <c r="N274" s="1014"/>
      <c r="O274" s="1014"/>
      <c r="P274" s="1014"/>
      <c r="Q274" s="1014"/>
    </row>
    <row r="275" spans="3:17">
      <c r="C275" s="1014"/>
      <c r="D275" s="1014"/>
      <c r="E275" s="1014"/>
      <c r="F275" s="1014"/>
      <c r="G275" s="1014"/>
      <c r="H275" s="1014"/>
      <c r="I275" s="1014"/>
      <c r="J275" s="1014"/>
      <c r="K275" s="1014"/>
      <c r="L275" s="1014"/>
      <c r="M275" s="1014"/>
      <c r="N275" s="1014"/>
      <c r="O275" s="1014"/>
      <c r="P275" s="1014"/>
      <c r="Q275" s="1014"/>
    </row>
  </sheetData>
  <mergeCells count="1">
    <mergeCell ref="A1:J1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2" manualBreakCount="2">
    <brk id="53" max="18" man="1"/>
    <brk id="9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8"/>
  <sheetViews>
    <sheetView zoomScaleNormal="100" zoomScaleSheetLayoutView="100" workbookViewId="0">
      <pane ySplit="3" topLeftCell="A4" activePane="bottomLeft" state="frozen"/>
      <selection pane="bottomLeft" activeCell="A3" sqref="A3"/>
    </sheetView>
  </sheetViews>
  <sheetFormatPr defaultRowHeight="12.75"/>
  <cols>
    <col min="1" max="1" width="28.7109375" style="444" customWidth="1"/>
    <col min="2" max="2" width="10" style="444" customWidth="1"/>
    <col min="3" max="3" width="10.7109375" style="444" customWidth="1"/>
    <col min="4" max="13" width="10" style="444" customWidth="1"/>
    <col min="14" max="14" width="28.7109375" style="444" customWidth="1"/>
    <col min="15" max="16384" width="9.140625" style="560"/>
  </cols>
  <sheetData>
    <row r="1" spans="1:14" ht="12.95" customHeight="1">
      <c r="A1" s="1714" t="s">
        <v>1213</v>
      </c>
      <c r="B1" s="1715"/>
      <c r="C1" s="1715"/>
      <c r="D1" s="1715"/>
      <c r="E1" s="1715"/>
      <c r="F1" s="1715"/>
      <c r="G1" s="1715"/>
      <c r="H1" s="1716" t="s">
        <v>1247</v>
      </c>
      <c r="I1" s="1716"/>
      <c r="J1" s="1716"/>
      <c r="K1" s="1716"/>
      <c r="L1" s="1716"/>
      <c r="M1" s="1716"/>
      <c r="N1" s="1716"/>
    </row>
    <row r="2" spans="1:14" ht="5.0999999999999996" customHeight="1">
      <c r="A2" s="627"/>
      <c r="B2" s="627"/>
      <c r="C2" s="627"/>
      <c r="D2" s="627"/>
      <c r="E2" s="627"/>
      <c r="F2" s="627"/>
      <c r="G2" s="627"/>
      <c r="H2" s="1058"/>
      <c r="I2" s="1058"/>
      <c r="J2" s="1058"/>
      <c r="K2" s="1058"/>
      <c r="L2" s="1058"/>
      <c r="M2" s="1058"/>
      <c r="N2" s="1058"/>
    </row>
    <row r="3" spans="1:14" ht="39.950000000000003" customHeight="1">
      <c r="A3" s="614" t="s">
        <v>1212</v>
      </c>
      <c r="B3" s="1055" t="s">
        <v>1211</v>
      </c>
      <c r="C3" s="1055" t="s">
        <v>1210</v>
      </c>
      <c r="D3" s="1055" t="s">
        <v>1209</v>
      </c>
      <c r="E3" s="1055" t="s">
        <v>1208</v>
      </c>
      <c r="F3" s="1055" t="s">
        <v>1207</v>
      </c>
      <c r="G3" s="1057" t="s">
        <v>1206</v>
      </c>
      <c r="H3" s="1056" t="s">
        <v>1205</v>
      </c>
      <c r="I3" s="1055" t="s">
        <v>1204</v>
      </c>
      <c r="J3" s="1055" t="s">
        <v>1203</v>
      </c>
      <c r="K3" s="1055" t="s">
        <v>1202</v>
      </c>
      <c r="L3" s="1055" t="s">
        <v>1201</v>
      </c>
      <c r="M3" s="1055" t="s">
        <v>1200</v>
      </c>
      <c r="N3" s="1054" t="s">
        <v>1199</v>
      </c>
    </row>
    <row r="4" spans="1:14" s="566" customFormat="1" ht="15.95" customHeight="1">
      <c r="A4" s="1050" t="s">
        <v>0</v>
      </c>
      <c r="B4" s="1053">
        <v>631552</v>
      </c>
      <c r="C4" s="1052">
        <v>3437423</v>
      </c>
      <c r="D4" s="1052">
        <v>2513154</v>
      </c>
      <c r="E4" s="1052">
        <v>156657</v>
      </c>
      <c r="F4" s="1052">
        <v>22150</v>
      </c>
      <c r="G4" s="1052">
        <v>713242</v>
      </c>
      <c r="H4" s="1052">
        <v>908102</v>
      </c>
      <c r="I4" s="1052">
        <v>3407318</v>
      </c>
      <c r="J4" s="1052">
        <v>1736440</v>
      </c>
      <c r="K4" s="1052">
        <v>26710921</v>
      </c>
      <c r="L4" s="1052">
        <v>410894</v>
      </c>
      <c r="M4" s="1051">
        <v>646248</v>
      </c>
      <c r="N4" s="1050" t="s">
        <v>0</v>
      </c>
    </row>
    <row r="5" spans="1:14" s="516" customFormat="1" ht="15.95" customHeight="1">
      <c r="A5" s="1047" t="s">
        <v>242</v>
      </c>
      <c r="B5" s="1037">
        <v>180868</v>
      </c>
      <c r="C5" s="777">
        <v>1745285</v>
      </c>
      <c r="D5" s="777">
        <v>1572897</v>
      </c>
      <c r="E5" s="777">
        <v>28441</v>
      </c>
      <c r="F5" s="777">
        <v>5769</v>
      </c>
      <c r="G5" s="777">
        <v>129033</v>
      </c>
      <c r="H5" s="777">
        <v>305614</v>
      </c>
      <c r="I5" s="777">
        <v>1601197</v>
      </c>
      <c r="J5" s="777">
        <v>350748</v>
      </c>
      <c r="K5" s="777">
        <v>13182455</v>
      </c>
      <c r="L5" s="777">
        <v>130309</v>
      </c>
      <c r="M5" s="1036">
        <v>172353</v>
      </c>
      <c r="N5" s="1047" t="s">
        <v>242</v>
      </c>
    </row>
    <row r="6" spans="1:14" s="566" customFormat="1" ht="15.95" customHeight="1">
      <c r="A6" s="1048" t="s">
        <v>125</v>
      </c>
      <c r="B6" s="1041">
        <v>33245</v>
      </c>
      <c r="C6" s="1040">
        <v>136389</v>
      </c>
      <c r="D6" s="1040">
        <v>106721</v>
      </c>
      <c r="E6" s="1040">
        <v>12217</v>
      </c>
      <c r="F6" s="1040">
        <v>766</v>
      </c>
      <c r="G6" s="1040">
        <v>14396</v>
      </c>
      <c r="H6" s="1040">
        <v>53180</v>
      </c>
      <c r="I6" s="1040">
        <v>202701</v>
      </c>
      <c r="J6" s="1040">
        <v>78974</v>
      </c>
      <c r="K6" s="1040">
        <v>1209997</v>
      </c>
      <c r="L6" s="1040">
        <v>22564</v>
      </c>
      <c r="M6" s="1039">
        <v>34403</v>
      </c>
      <c r="N6" s="1048" t="s">
        <v>125</v>
      </c>
    </row>
    <row r="7" spans="1:14" s="566" customFormat="1" ht="15.95" customHeight="1">
      <c r="A7" s="1049" t="s">
        <v>1198</v>
      </c>
      <c r="B7" s="1041">
        <v>33245</v>
      </c>
      <c r="C7" s="1040">
        <v>136389</v>
      </c>
      <c r="D7" s="1040">
        <v>106721</v>
      </c>
      <c r="E7" s="1040">
        <v>12217</v>
      </c>
      <c r="F7" s="1040">
        <v>766</v>
      </c>
      <c r="G7" s="1040">
        <v>14396</v>
      </c>
      <c r="H7" s="1040">
        <v>53180</v>
      </c>
      <c r="I7" s="1040">
        <v>202701</v>
      </c>
      <c r="J7" s="1040">
        <v>78974</v>
      </c>
      <c r="K7" s="1040">
        <v>1209997</v>
      </c>
      <c r="L7" s="1040">
        <v>22564</v>
      </c>
      <c r="M7" s="1039">
        <v>34403</v>
      </c>
      <c r="N7" s="1049" t="s">
        <v>1198</v>
      </c>
    </row>
    <row r="8" spans="1:14" ht="12" customHeight="1">
      <c r="A8" s="1035" t="s">
        <v>200</v>
      </c>
      <c r="B8" s="1037">
        <v>2668</v>
      </c>
      <c r="C8" s="777">
        <v>8357</v>
      </c>
      <c r="D8" s="777">
        <v>5697</v>
      </c>
      <c r="E8" s="777">
        <v>280</v>
      </c>
      <c r="F8" s="777">
        <v>7</v>
      </c>
      <c r="G8" s="777">
        <v>2117</v>
      </c>
      <c r="H8" s="777">
        <v>2468</v>
      </c>
      <c r="I8" s="777">
        <v>10367</v>
      </c>
      <c r="J8" s="777">
        <v>8962</v>
      </c>
      <c r="K8" s="777">
        <v>74855</v>
      </c>
      <c r="L8" s="777">
        <v>1674</v>
      </c>
      <c r="M8" s="1036">
        <v>2777</v>
      </c>
      <c r="N8" s="1035" t="s">
        <v>200</v>
      </c>
    </row>
    <row r="9" spans="1:14" ht="12" customHeight="1">
      <c r="A9" s="1035" t="s">
        <v>201</v>
      </c>
      <c r="B9" s="1037">
        <v>1675</v>
      </c>
      <c r="C9" s="777">
        <v>2573</v>
      </c>
      <c r="D9" s="777">
        <v>1354</v>
      </c>
      <c r="E9" s="777">
        <v>150</v>
      </c>
      <c r="F9" s="777">
        <v>8</v>
      </c>
      <c r="G9" s="777">
        <v>980</v>
      </c>
      <c r="H9" s="777">
        <v>584</v>
      </c>
      <c r="I9" s="777">
        <v>5103</v>
      </c>
      <c r="J9" s="777">
        <v>2132</v>
      </c>
      <c r="K9" s="777">
        <v>46193</v>
      </c>
      <c r="L9" s="777">
        <v>875</v>
      </c>
      <c r="M9" s="1036">
        <v>1181</v>
      </c>
      <c r="N9" s="1035" t="s">
        <v>201</v>
      </c>
    </row>
    <row r="10" spans="1:14" ht="12" customHeight="1">
      <c r="A10" s="1035" t="s">
        <v>202</v>
      </c>
      <c r="B10" s="1037" t="s">
        <v>198</v>
      </c>
      <c r="C10" s="777" t="s">
        <v>198</v>
      </c>
      <c r="D10" s="777" t="s">
        <v>198</v>
      </c>
      <c r="E10" s="777" t="s">
        <v>198</v>
      </c>
      <c r="F10" s="777" t="s">
        <v>198</v>
      </c>
      <c r="G10" s="777" t="s">
        <v>198</v>
      </c>
      <c r="H10" s="777" t="s">
        <v>198</v>
      </c>
      <c r="I10" s="777" t="s">
        <v>198</v>
      </c>
      <c r="J10" s="777" t="s">
        <v>198</v>
      </c>
      <c r="K10" s="777" t="s">
        <v>198</v>
      </c>
      <c r="L10" s="777" t="s">
        <v>198</v>
      </c>
      <c r="M10" s="1036" t="s">
        <v>198</v>
      </c>
      <c r="N10" s="1035" t="s">
        <v>202</v>
      </c>
    </row>
    <row r="11" spans="1:14" ht="12" customHeight="1">
      <c r="A11" s="1035" t="s">
        <v>203</v>
      </c>
      <c r="B11" s="1037">
        <v>4043</v>
      </c>
      <c r="C11" s="777">
        <v>12150</v>
      </c>
      <c r="D11" s="777">
        <v>3251</v>
      </c>
      <c r="E11" s="777">
        <v>7608</v>
      </c>
      <c r="F11" s="777">
        <v>487</v>
      </c>
      <c r="G11" s="777">
        <v>588</v>
      </c>
      <c r="H11" s="777">
        <v>846</v>
      </c>
      <c r="I11" s="777">
        <v>7634</v>
      </c>
      <c r="J11" s="777">
        <v>2228</v>
      </c>
      <c r="K11" s="777">
        <v>70268</v>
      </c>
      <c r="L11" s="777">
        <v>3566</v>
      </c>
      <c r="M11" s="1036">
        <v>4888</v>
      </c>
      <c r="N11" s="1035" t="s">
        <v>203</v>
      </c>
    </row>
    <row r="12" spans="1:14" ht="12" customHeight="1">
      <c r="A12" s="1035" t="s">
        <v>204</v>
      </c>
      <c r="B12" s="1037">
        <v>224</v>
      </c>
      <c r="C12" s="777">
        <v>212</v>
      </c>
      <c r="D12" s="777">
        <v>107</v>
      </c>
      <c r="E12" s="777">
        <v>56</v>
      </c>
      <c r="F12" s="777">
        <v>2</v>
      </c>
      <c r="G12" s="777">
        <v>41</v>
      </c>
      <c r="H12" s="777">
        <v>24</v>
      </c>
      <c r="I12" s="777">
        <v>238</v>
      </c>
      <c r="J12" s="777">
        <v>53</v>
      </c>
      <c r="K12" s="777">
        <v>1147</v>
      </c>
      <c r="L12" s="777">
        <v>79</v>
      </c>
      <c r="M12" s="1036">
        <v>151</v>
      </c>
      <c r="N12" s="1035" t="s">
        <v>204</v>
      </c>
    </row>
    <row r="13" spans="1:14" ht="12" customHeight="1">
      <c r="A13" s="1035" t="s">
        <v>205</v>
      </c>
      <c r="B13" s="1037">
        <v>890</v>
      </c>
      <c r="C13" s="777">
        <v>7947</v>
      </c>
      <c r="D13" s="777">
        <v>7781</v>
      </c>
      <c r="E13" s="777">
        <v>21</v>
      </c>
      <c r="F13" s="777">
        <v>6</v>
      </c>
      <c r="G13" s="777">
        <v>92</v>
      </c>
      <c r="H13" s="777">
        <v>2403</v>
      </c>
      <c r="I13" s="777">
        <v>8422</v>
      </c>
      <c r="J13" s="777">
        <v>764</v>
      </c>
      <c r="K13" s="777">
        <v>22923</v>
      </c>
      <c r="L13" s="777">
        <v>669</v>
      </c>
      <c r="M13" s="1036">
        <v>1245</v>
      </c>
      <c r="N13" s="1035" t="s">
        <v>205</v>
      </c>
    </row>
    <row r="14" spans="1:14" ht="12" customHeight="1">
      <c r="A14" s="1035" t="s">
        <v>206</v>
      </c>
      <c r="B14" s="1037">
        <v>4831</v>
      </c>
      <c r="C14" s="777">
        <v>12384</v>
      </c>
      <c r="D14" s="777">
        <v>8315</v>
      </c>
      <c r="E14" s="777">
        <v>791</v>
      </c>
      <c r="F14" s="777">
        <v>20</v>
      </c>
      <c r="G14" s="777">
        <v>2937</v>
      </c>
      <c r="H14" s="777">
        <v>3205</v>
      </c>
      <c r="I14" s="777">
        <v>16771</v>
      </c>
      <c r="J14" s="777">
        <v>18966</v>
      </c>
      <c r="K14" s="777">
        <v>102531</v>
      </c>
      <c r="L14" s="777">
        <v>2973</v>
      </c>
      <c r="M14" s="1036">
        <v>3875</v>
      </c>
      <c r="N14" s="1035" t="s">
        <v>206</v>
      </c>
    </row>
    <row r="15" spans="1:14" ht="12" customHeight="1">
      <c r="A15" s="1035" t="s">
        <v>207</v>
      </c>
      <c r="B15" s="1037">
        <v>5221</v>
      </c>
      <c r="C15" s="777">
        <v>19376</v>
      </c>
      <c r="D15" s="777">
        <v>14850</v>
      </c>
      <c r="E15" s="777">
        <v>1398</v>
      </c>
      <c r="F15" s="777">
        <v>147</v>
      </c>
      <c r="G15" s="777">
        <v>2592</v>
      </c>
      <c r="H15" s="777">
        <v>6628</v>
      </c>
      <c r="I15" s="777">
        <v>30808</v>
      </c>
      <c r="J15" s="777">
        <v>16582</v>
      </c>
      <c r="K15" s="777">
        <v>351345</v>
      </c>
      <c r="L15" s="777">
        <v>3742</v>
      </c>
      <c r="M15" s="1036">
        <v>5480</v>
      </c>
      <c r="N15" s="1035" t="s">
        <v>207</v>
      </c>
    </row>
    <row r="16" spans="1:14" ht="12" customHeight="1">
      <c r="A16" s="1035" t="s">
        <v>208</v>
      </c>
      <c r="B16" s="1037">
        <v>85</v>
      </c>
      <c r="C16" s="777">
        <v>333</v>
      </c>
      <c r="D16" s="777">
        <v>323</v>
      </c>
      <c r="E16" s="777">
        <v>6</v>
      </c>
      <c r="F16" s="777">
        <v>1</v>
      </c>
      <c r="G16" s="777">
        <v>3</v>
      </c>
      <c r="H16" s="777">
        <v>32</v>
      </c>
      <c r="I16" s="777">
        <v>170</v>
      </c>
      <c r="J16" s="777">
        <v>103</v>
      </c>
      <c r="K16" s="777">
        <v>1197</v>
      </c>
      <c r="L16" s="777">
        <v>53</v>
      </c>
      <c r="M16" s="1036">
        <v>68</v>
      </c>
      <c r="N16" s="1035" t="s">
        <v>208</v>
      </c>
    </row>
    <row r="17" spans="1:14" ht="12" customHeight="1">
      <c r="A17" s="1035" t="s">
        <v>209</v>
      </c>
      <c r="B17" s="1037">
        <v>5536</v>
      </c>
      <c r="C17" s="777">
        <v>22940</v>
      </c>
      <c r="D17" s="777">
        <v>20160</v>
      </c>
      <c r="E17" s="777">
        <v>470</v>
      </c>
      <c r="F17" s="777">
        <v>9</v>
      </c>
      <c r="G17" s="777">
        <v>1902</v>
      </c>
      <c r="H17" s="777">
        <v>9650</v>
      </c>
      <c r="I17" s="777">
        <v>56031</v>
      </c>
      <c r="J17" s="777">
        <v>14656</v>
      </c>
      <c r="K17" s="777">
        <v>147376</v>
      </c>
      <c r="L17" s="777">
        <v>3538</v>
      </c>
      <c r="M17" s="1036">
        <v>5621</v>
      </c>
      <c r="N17" s="1035" t="s">
        <v>209</v>
      </c>
    </row>
    <row r="18" spans="1:14" ht="12" customHeight="1">
      <c r="A18" s="1035" t="s">
        <v>210</v>
      </c>
      <c r="B18" s="1037">
        <v>1705</v>
      </c>
      <c r="C18" s="777">
        <v>21586</v>
      </c>
      <c r="D18" s="777">
        <v>20968</v>
      </c>
      <c r="E18" s="777">
        <v>264</v>
      </c>
      <c r="F18" s="777">
        <v>11</v>
      </c>
      <c r="G18" s="777">
        <v>260</v>
      </c>
      <c r="H18" s="777">
        <v>19746</v>
      </c>
      <c r="I18" s="777">
        <v>38589</v>
      </c>
      <c r="J18" s="777">
        <v>985</v>
      </c>
      <c r="K18" s="777">
        <v>62417</v>
      </c>
      <c r="L18" s="777">
        <v>1366</v>
      </c>
      <c r="M18" s="1036">
        <v>3302</v>
      </c>
      <c r="N18" s="1035" t="s">
        <v>210</v>
      </c>
    </row>
    <row r="19" spans="1:14" ht="12" customHeight="1">
      <c r="A19" s="1035" t="s">
        <v>211</v>
      </c>
      <c r="B19" s="1037">
        <v>202</v>
      </c>
      <c r="C19" s="777">
        <v>267</v>
      </c>
      <c r="D19" s="777">
        <v>158</v>
      </c>
      <c r="E19" s="777">
        <v>17</v>
      </c>
      <c r="F19" s="777">
        <v>0</v>
      </c>
      <c r="G19" s="777">
        <v>41</v>
      </c>
      <c r="H19" s="777">
        <v>26</v>
      </c>
      <c r="I19" s="777">
        <v>175</v>
      </c>
      <c r="J19" s="777">
        <v>46</v>
      </c>
      <c r="K19" s="777">
        <v>1819</v>
      </c>
      <c r="L19" s="777">
        <v>76</v>
      </c>
      <c r="M19" s="1036">
        <v>196</v>
      </c>
      <c r="N19" s="1035" t="s">
        <v>211</v>
      </c>
    </row>
    <row r="20" spans="1:14" ht="12" customHeight="1">
      <c r="A20" s="1035" t="s">
        <v>212</v>
      </c>
      <c r="B20" s="1037"/>
      <c r="C20" s="777" t="s">
        <v>198</v>
      </c>
      <c r="D20" s="777" t="s">
        <v>198</v>
      </c>
      <c r="E20" s="777" t="s">
        <v>198</v>
      </c>
      <c r="F20" s="777" t="s">
        <v>198</v>
      </c>
      <c r="G20" s="777" t="s">
        <v>198</v>
      </c>
      <c r="H20" s="777" t="s">
        <v>198</v>
      </c>
      <c r="I20" s="777" t="s">
        <v>198</v>
      </c>
      <c r="J20" s="777" t="s">
        <v>198</v>
      </c>
      <c r="K20" s="777" t="s">
        <v>198</v>
      </c>
      <c r="L20" s="777" t="s">
        <v>198</v>
      </c>
      <c r="M20" s="1036" t="s">
        <v>198</v>
      </c>
      <c r="N20" s="1035" t="s">
        <v>212</v>
      </c>
    </row>
    <row r="21" spans="1:14" ht="12" customHeight="1">
      <c r="A21" s="1035" t="s">
        <v>213</v>
      </c>
      <c r="B21" s="1037">
        <v>2708</v>
      </c>
      <c r="C21" s="777">
        <v>10056</v>
      </c>
      <c r="D21" s="777">
        <v>6483</v>
      </c>
      <c r="E21" s="777">
        <v>976</v>
      </c>
      <c r="F21" s="777">
        <v>41</v>
      </c>
      <c r="G21" s="777">
        <v>2325</v>
      </c>
      <c r="H21" s="777">
        <v>3200</v>
      </c>
      <c r="I21" s="777">
        <v>13462</v>
      </c>
      <c r="J21" s="777">
        <v>8744</v>
      </c>
      <c r="K21" s="777">
        <v>69695</v>
      </c>
      <c r="L21" s="777">
        <v>1937</v>
      </c>
      <c r="M21" s="1036">
        <v>2617</v>
      </c>
      <c r="N21" s="1035" t="s">
        <v>213</v>
      </c>
    </row>
    <row r="22" spans="1:14" ht="12" customHeight="1">
      <c r="A22" s="1035" t="s">
        <v>1197</v>
      </c>
      <c r="B22" s="1037"/>
      <c r="C22" s="777" t="s">
        <v>198</v>
      </c>
      <c r="D22" s="777" t="s">
        <v>198</v>
      </c>
      <c r="E22" s="777" t="s">
        <v>198</v>
      </c>
      <c r="F22" s="777" t="s">
        <v>198</v>
      </c>
      <c r="G22" s="777" t="s">
        <v>198</v>
      </c>
      <c r="H22" s="777" t="s">
        <v>198</v>
      </c>
      <c r="I22" s="777" t="s">
        <v>198</v>
      </c>
      <c r="J22" s="777" t="s">
        <v>198</v>
      </c>
      <c r="K22" s="777" t="s">
        <v>198</v>
      </c>
      <c r="L22" s="777" t="s">
        <v>198</v>
      </c>
      <c r="M22" s="1036" t="s">
        <v>198</v>
      </c>
      <c r="N22" s="1035" t="s">
        <v>214</v>
      </c>
    </row>
    <row r="23" spans="1:14" ht="12" customHeight="1">
      <c r="A23" s="1035" t="s">
        <v>215</v>
      </c>
      <c r="B23" s="1037">
        <v>2131</v>
      </c>
      <c r="C23" s="777">
        <v>15247</v>
      </c>
      <c r="D23" s="777">
        <v>14917</v>
      </c>
      <c r="E23" s="777">
        <v>74</v>
      </c>
      <c r="F23" s="777">
        <v>11</v>
      </c>
      <c r="G23" s="777">
        <v>120</v>
      </c>
      <c r="H23" s="777">
        <v>4119</v>
      </c>
      <c r="I23" s="777">
        <v>12128</v>
      </c>
      <c r="J23" s="777">
        <v>3574</v>
      </c>
      <c r="K23" s="777">
        <v>233526</v>
      </c>
      <c r="L23" s="777">
        <v>1317</v>
      </c>
      <c r="M23" s="1036">
        <v>2132</v>
      </c>
      <c r="N23" s="1035" t="s">
        <v>215</v>
      </c>
    </row>
    <row r="24" spans="1:14" ht="12" customHeight="1">
      <c r="A24" s="1035" t="s">
        <v>216</v>
      </c>
      <c r="B24" s="1037">
        <v>1326</v>
      </c>
      <c r="C24" s="777">
        <v>2959</v>
      </c>
      <c r="D24" s="777">
        <v>2358</v>
      </c>
      <c r="E24" s="777">
        <v>106</v>
      </c>
      <c r="F24" s="777">
        <v>15</v>
      </c>
      <c r="G24" s="777">
        <v>398</v>
      </c>
      <c r="H24" s="777">
        <v>249</v>
      </c>
      <c r="I24" s="777">
        <v>2803</v>
      </c>
      <c r="J24" s="777">
        <v>1179</v>
      </c>
      <c r="K24" s="777">
        <v>24705</v>
      </c>
      <c r="L24" s="777">
        <v>699</v>
      </c>
      <c r="M24" s="1036">
        <v>870</v>
      </c>
      <c r="N24" s="1035" t="s">
        <v>216</v>
      </c>
    </row>
    <row r="25" spans="1:14" s="566" customFormat="1" ht="15.95" customHeight="1">
      <c r="A25" s="1048" t="s">
        <v>126</v>
      </c>
      <c r="B25" s="1041">
        <v>147623</v>
      </c>
      <c r="C25" s="1040">
        <v>1608896</v>
      </c>
      <c r="D25" s="1040">
        <v>1466176</v>
      </c>
      <c r="E25" s="1040">
        <v>16224</v>
      </c>
      <c r="F25" s="1040">
        <v>5003</v>
      </c>
      <c r="G25" s="1040">
        <v>114638</v>
      </c>
      <c r="H25" s="1040">
        <v>252434</v>
      </c>
      <c r="I25" s="1040">
        <v>1398496</v>
      </c>
      <c r="J25" s="1040">
        <v>271774</v>
      </c>
      <c r="K25" s="1040">
        <v>11972458</v>
      </c>
      <c r="L25" s="1040">
        <v>107745</v>
      </c>
      <c r="M25" s="1039">
        <v>137950</v>
      </c>
      <c r="N25" s="1048" t="s">
        <v>126</v>
      </c>
    </row>
    <row r="26" spans="1:14" s="566" customFormat="1" ht="15.95" customHeight="1">
      <c r="A26" s="1038" t="s">
        <v>127</v>
      </c>
      <c r="B26" s="1041">
        <v>18337</v>
      </c>
      <c r="C26" s="1040">
        <v>191356</v>
      </c>
      <c r="D26" s="1040">
        <v>179435</v>
      </c>
      <c r="E26" s="1040">
        <v>1409</v>
      </c>
      <c r="F26" s="1040">
        <v>103</v>
      </c>
      <c r="G26" s="1040">
        <v>9662</v>
      </c>
      <c r="H26" s="1040">
        <v>29812</v>
      </c>
      <c r="I26" s="1040">
        <v>155919</v>
      </c>
      <c r="J26" s="1040">
        <v>24981</v>
      </c>
      <c r="K26" s="1040">
        <v>702379</v>
      </c>
      <c r="L26" s="1040">
        <v>11251</v>
      </c>
      <c r="M26" s="1039">
        <v>16424</v>
      </c>
      <c r="N26" s="1038" t="s">
        <v>127</v>
      </c>
    </row>
    <row r="27" spans="1:14" ht="12" customHeight="1">
      <c r="A27" s="1035" t="s">
        <v>20</v>
      </c>
      <c r="B27" s="1037">
        <v>2291</v>
      </c>
      <c r="C27" s="777">
        <v>23069</v>
      </c>
      <c r="D27" s="777">
        <v>21443</v>
      </c>
      <c r="E27" s="777">
        <v>337</v>
      </c>
      <c r="F27" s="777">
        <v>15</v>
      </c>
      <c r="G27" s="777">
        <v>1189</v>
      </c>
      <c r="H27" s="777">
        <v>1646</v>
      </c>
      <c r="I27" s="777">
        <v>9700</v>
      </c>
      <c r="J27" s="777">
        <v>2151</v>
      </c>
      <c r="K27" s="777">
        <v>115210</v>
      </c>
      <c r="L27" s="777">
        <v>1412</v>
      </c>
      <c r="M27" s="1036">
        <v>2279</v>
      </c>
      <c r="N27" s="1035" t="s">
        <v>20</v>
      </c>
    </row>
    <row r="28" spans="1:14" ht="12" customHeight="1">
      <c r="A28" s="1035" t="s">
        <v>21</v>
      </c>
      <c r="B28" s="1037">
        <v>3889</v>
      </c>
      <c r="C28" s="777">
        <v>41420</v>
      </c>
      <c r="D28" s="777">
        <v>39038</v>
      </c>
      <c r="E28" s="777">
        <v>478</v>
      </c>
      <c r="F28" s="777">
        <v>25</v>
      </c>
      <c r="G28" s="777">
        <v>1759</v>
      </c>
      <c r="H28" s="777">
        <v>4883</v>
      </c>
      <c r="I28" s="777">
        <v>21532</v>
      </c>
      <c r="J28" s="777">
        <v>3266</v>
      </c>
      <c r="K28" s="777">
        <v>190287</v>
      </c>
      <c r="L28" s="777">
        <v>1852</v>
      </c>
      <c r="M28" s="1036">
        <v>3241</v>
      </c>
      <c r="N28" s="1035" t="s">
        <v>21</v>
      </c>
    </row>
    <row r="29" spans="1:14" ht="12" customHeight="1">
      <c r="A29" s="1035" t="s">
        <v>22</v>
      </c>
      <c r="B29" s="1037">
        <v>3761</v>
      </c>
      <c r="C29" s="777">
        <v>31534</v>
      </c>
      <c r="D29" s="777">
        <v>30230</v>
      </c>
      <c r="E29" s="777">
        <v>113</v>
      </c>
      <c r="F29" s="777">
        <v>7</v>
      </c>
      <c r="G29" s="777">
        <v>1030</v>
      </c>
      <c r="H29" s="777">
        <v>8786</v>
      </c>
      <c r="I29" s="777">
        <v>19441</v>
      </c>
      <c r="J29" s="777">
        <v>6345</v>
      </c>
      <c r="K29" s="777">
        <v>100442</v>
      </c>
      <c r="L29" s="777">
        <v>2459</v>
      </c>
      <c r="M29" s="1036">
        <v>3392</v>
      </c>
      <c r="N29" s="1035" t="s">
        <v>22</v>
      </c>
    </row>
    <row r="30" spans="1:14" ht="12" customHeight="1">
      <c r="A30" s="1035" t="s">
        <v>217</v>
      </c>
      <c r="B30" s="1037">
        <v>8396</v>
      </c>
      <c r="C30" s="777">
        <v>95333</v>
      </c>
      <c r="D30" s="777">
        <v>88724</v>
      </c>
      <c r="E30" s="777">
        <v>481</v>
      </c>
      <c r="F30" s="777">
        <v>57</v>
      </c>
      <c r="G30" s="777">
        <v>5683</v>
      </c>
      <c r="H30" s="777">
        <v>14497</v>
      </c>
      <c r="I30" s="777">
        <v>105246</v>
      </c>
      <c r="J30" s="777">
        <v>13219</v>
      </c>
      <c r="K30" s="777">
        <v>296440</v>
      </c>
      <c r="L30" s="777">
        <v>5528</v>
      </c>
      <c r="M30" s="1036">
        <v>7512</v>
      </c>
      <c r="N30" s="1035" t="s">
        <v>217</v>
      </c>
    </row>
    <row r="31" spans="1:14" s="566" customFormat="1" ht="15.95" customHeight="1">
      <c r="A31" s="1038" t="s">
        <v>128</v>
      </c>
      <c r="B31" s="1041">
        <v>25629</v>
      </c>
      <c r="C31" s="1040">
        <v>319595</v>
      </c>
      <c r="D31" s="1040">
        <v>292069</v>
      </c>
      <c r="E31" s="1040">
        <v>2198</v>
      </c>
      <c r="F31" s="1040">
        <v>1783</v>
      </c>
      <c r="G31" s="1040">
        <v>22273</v>
      </c>
      <c r="H31" s="1040">
        <v>27021</v>
      </c>
      <c r="I31" s="1040">
        <v>133741</v>
      </c>
      <c r="J31" s="1040">
        <v>48030</v>
      </c>
      <c r="K31" s="1040">
        <v>2675559</v>
      </c>
      <c r="L31" s="1040">
        <v>20644</v>
      </c>
      <c r="M31" s="1039">
        <v>22962</v>
      </c>
      <c r="N31" s="1038" t="s">
        <v>128</v>
      </c>
    </row>
    <row r="32" spans="1:14" ht="12" customHeight="1">
      <c r="A32" s="1035" t="s">
        <v>13</v>
      </c>
      <c r="B32" s="1037">
        <v>3420</v>
      </c>
      <c r="C32" s="777">
        <v>51450</v>
      </c>
      <c r="D32" s="777">
        <v>42161</v>
      </c>
      <c r="E32" s="777">
        <v>191</v>
      </c>
      <c r="F32" s="777">
        <v>148</v>
      </c>
      <c r="G32" s="777">
        <v>8815</v>
      </c>
      <c r="H32" s="777">
        <v>3940</v>
      </c>
      <c r="I32" s="777">
        <v>18538</v>
      </c>
      <c r="J32" s="777">
        <v>6337</v>
      </c>
      <c r="K32" s="777">
        <v>332017</v>
      </c>
      <c r="L32" s="777">
        <v>2876</v>
      </c>
      <c r="M32" s="1036">
        <v>3455</v>
      </c>
      <c r="N32" s="1035" t="s">
        <v>13</v>
      </c>
    </row>
    <row r="33" spans="1:14" ht="12" customHeight="1">
      <c r="A33" s="1035" t="s">
        <v>14</v>
      </c>
      <c r="B33" s="1037">
        <v>1707</v>
      </c>
      <c r="C33" s="777">
        <v>23514</v>
      </c>
      <c r="D33" s="777">
        <v>19879</v>
      </c>
      <c r="E33" s="777">
        <v>823</v>
      </c>
      <c r="F33" s="777">
        <v>117</v>
      </c>
      <c r="G33" s="777">
        <v>2562</v>
      </c>
      <c r="H33" s="777">
        <v>2656</v>
      </c>
      <c r="I33" s="777">
        <v>17383</v>
      </c>
      <c r="J33" s="777">
        <v>8914</v>
      </c>
      <c r="K33" s="777">
        <v>72969</v>
      </c>
      <c r="L33" s="777">
        <v>1759</v>
      </c>
      <c r="M33" s="1036">
        <v>2482</v>
      </c>
      <c r="N33" s="1035" t="s">
        <v>14</v>
      </c>
    </row>
    <row r="34" spans="1:14" ht="12" customHeight="1">
      <c r="A34" s="1035" t="s">
        <v>15</v>
      </c>
      <c r="B34" s="1037">
        <v>2853</v>
      </c>
      <c r="C34" s="777">
        <v>54960</v>
      </c>
      <c r="D34" s="777">
        <v>48782</v>
      </c>
      <c r="E34" s="777">
        <v>220</v>
      </c>
      <c r="F34" s="777">
        <v>1433</v>
      </c>
      <c r="G34" s="777">
        <v>4366</v>
      </c>
      <c r="H34" s="777">
        <v>3280</v>
      </c>
      <c r="I34" s="777">
        <v>12716</v>
      </c>
      <c r="J34" s="777">
        <v>11660</v>
      </c>
      <c r="K34" s="777">
        <v>161951</v>
      </c>
      <c r="L34" s="777">
        <v>2803</v>
      </c>
      <c r="M34" s="1036">
        <v>3253</v>
      </c>
      <c r="N34" s="1035" t="s">
        <v>15</v>
      </c>
    </row>
    <row r="35" spans="1:14" ht="12" customHeight="1">
      <c r="A35" s="1035" t="s">
        <v>16</v>
      </c>
      <c r="B35" s="1037">
        <v>3684</v>
      </c>
      <c r="C35" s="777">
        <v>43388</v>
      </c>
      <c r="D35" s="777">
        <v>42491</v>
      </c>
      <c r="E35" s="777">
        <v>61</v>
      </c>
      <c r="F35" s="777">
        <v>6</v>
      </c>
      <c r="G35" s="777">
        <v>722</v>
      </c>
      <c r="H35" s="777">
        <v>3114</v>
      </c>
      <c r="I35" s="777">
        <v>11236</v>
      </c>
      <c r="J35" s="777">
        <v>4833</v>
      </c>
      <c r="K35" s="777">
        <v>76836</v>
      </c>
      <c r="L35" s="777">
        <v>2963</v>
      </c>
      <c r="M35" s="1036">
        <v>3100</v>
      </c>
      <c r="N35" s="1035" t="s">
        <v>16</v>
      </c>
    </row>
    <row r="36" spans="1:14" ht="12" customHeight="1">
      <c r="A36" s="1035" t="s">
        <v>17</v>
      </c>
      <c r="B36" s="1037">
        <v>4111</v>
      </c>
      <c r="C36" s="777">
        <v>46709</v>
      </c>
      <c r="D36" s="777">
        <v>42771</v>
      </c>
      <c r="E36" s="777">
        <v>144</v>
      </c>
      <c r="F36" s="777">
        <v>33</v>
      </c>
      <c r="G36" s="777">
        <v>3550</v>
      </c>
      <c r="H36" s="777">
        <v>5376</v>
      </c>
      <c r="I36" s="777">
        <v>17479</v>
      </c>
      <c r="J36" s="777">
        <v>6825</v>
      </c>
      <c r="K36" s="777">
        <v>186039</v>
      </c>
      <c r="L36" s="777">
        <v>3123</v>
      </c>
      <c r="M36" s="1036">
        <v>2735</v>
      </c>
      <c r="N36" s="1035" t="s">
        <v>17</v>
      </c>
    </row>
    <row r="37" spans="1:14" ht="12" customHeight="1">
      <c r="A37" s="1035" t="s">
        <v>18</v>
      </c>
      <c r="B37" s="1037">
        <v>1548</v>
      </c>
      <c r="C37" s="777">
        <v>14405</v>
      </c>
      <c r="D37" s="777">
        <v>13315</v>
      </c>
      <c r="E37" s="777">
        <v>27</v>
      </c>
      <c r="F37" s="777">
        <v>4</v>
      </c>
      <c r="G37" s="777">
        <v>975</v>
      </c>
      <c r="H37" s="777">
        <v>1569</v>
      </c>
      <c r="I37" s="777">
        <v>6337</v>
      </c>
      <c r="J37" s="777">
        <v>3347</v>
      </c>
      <c r="K37" s="777">
        <v>37148</v>
      </c>
      <c r="L37" s="777">
        <v>1457</v>
      </c>
      <c r="M37" s="1036">
        <v>1470</v>
      </c>
      <c r="N37" s="1035" t="s">
        <v>18</v>
      </c>
    </row>
    <row r="38" spans="1:14" ht="12" customHeight="1">
      <c r="A38" s="1035" t="s">
        <v>218</v>
      </c>
      <c r="B38" s="1037">
        <v>6344</v>
      </c>
      <c r="C38" s="777">
        <v>53187</v>
      </c>
      <c r="D38" s="777">
        <v>52034</v>
      </c>
      <c r="E38" s="777">
        <v>477</v>
      </c>
      <c r="F38" s="777">
        <v>41</v>
      </c>
      <c r="G38" s="777">
        <v>330</v>
      </c>
      <c r="H38" s="777">
        <v>5504</v>
      </c>
      <c r="I38" s="777">
        <v>42917</v>
      </c>
      <c r="J38" s="777">
        <v>4774</v>
      </c>
      <c r="K38" s="777">
        <v>340195</v>
      </c>
      <c r="L38" s="777">
        <v>4140</v>
      </c>
      <c r="M38" s="1036">
        <v>4571</v>
      </c>
      <c r="N38" s="1035" t="s">
        <v>218</v>
      </c>
    </row>
    <row r="39" spans="1:14" ht="12" customHeight="1">
      <c r="A39" s="1035" t="s">
        <v>19</v>
      </c>
      <c r="B39" s="1037">
        <v>1962</v>
      </c>
      <c r="C39" s="777">
        <v>31982</v>
      </c>
      <c r="D39" s="777">
        <v>30636</v>
      </c>
      <c r="E39" s="777">
        <v>256</v>
      </c>
      <c r="F39" s="777">
        <v>1</v>
      </c>
      <c r="G39" s="777">
        <v>954</v>
      </c>
      <c r="H39" s="777">
        <v>1582</v>
      </c>
      <c r="I39" s="777">
        <v>7135</v>
      </c>
      <c r="J39" s="777">
        <v>1340</v>
      </c>
      <c r="K39" s="777">
        <v>1468404</v>
      </c>
      <c r="L39" s="777">
        <v>1523</v>
      </c>
      <c r="M39" s="1036">
        <v>1896</v>
      </c>
      <c r="N39" s="1035" t="s">
        <v>19</v>
      </c>
    </row>
    <row r="40" spans="1:14" s="566" customFormat="1" ht="15.95" customHeight="1">
      <c r="A40" s="1038" t="s">
        <v>129</v>
      </c>
      <c r="B40" s="1041">
        <v>31866</v>
      </c>
      <c r="C40" s="1040">
        <v>286793</v>
      </c>
      <c r="D40" s="1040">
        <v>274012</v>
      </c>
      <c r="E40" s="1040">
        <v>2568</v>
      </c>
      <c r="F40" s="1040">
        <v>1076</v>
      </c>
      <c r="G40" s="1040">
        <v>7953</v>
      </c>
      <c r="H40" s="1040">
        <v>47537</v>
      </c>
      <c r="I40" s="1040">
        <v>332512</v>
      </c>
      <c r="J40" s="1040">
        <v>52632</v>
      </c>
      <c r="K40" s="1040">
        <v>3004507</v>
      </c>
      <c r="L40" s="1040">
        <v>21912</v>
      </c>
      <c r="M40" s="1039">
        <v>29235</v>
      </c>
      <c r="N40" s="1038" t="s">
        <v>129</v>
      </c>
    </row>
    <row r="41" spans="1:14" s="580" customFormat="1" ht="12" customHeight="1">
      <c r="A41" s="1043" t="s">
        <v>264</v>
      </c>
      <c r="B41" s="1046">
        <v>5173</v>
      </c>
      <c r="C41" s="1045">
        <v>35845</v>
      </c>
      <c r="D41" s="1045">
        <v>33327</v>
      </c>
      <c r="E41" s="1045">
        <v>430</v>
      </c>
      <c r="F41" s="1045">
        <v>254</v>
      </c>
      <c r="G41" s="1045">
        <v>1583</v>
      </c>
      <c r="H41" s="1045">
        <v>3853</v>
      </c>
      <c r="I41" s="1045">
        <v>47624</v>
      </c>
      <c r="J41" s="1045">
        <v>4652</v>
      </c>
      <c r="K41" s="1045">
        <v>504637</v>
      </c>
      <c r="L41" s="1045">
        <v>3781</v>
      </c>
      <c r="M41" s="1044">
        <v>5184</v>
      </c>
      <c r="N41" s="1043" t="s">
        <v>264</v>
      </c>
    </row>
    <row r="42" spans="1:14" ht="12" customHeight="1">
      <c r="A42" s="1042" t="s">
        <v>263</v>
      </c>
      <c r="B42" s="1037">
        <v>4269</v>
      </c>
      <c r="C42" s="777">
        <v>33774</v>
      </c>
      <c r="D42" s="777">
        <v>32271</v>
      </c>
      <c r="E42" s="777">
        <v>318</v>
      </c>
      <c r="F42" s="777">
        <v>21</v>
      </c>
      <c r="G42" s="777">
        <v>957</v>
      </c>
      <c r="H42" s="777">
        <v>3737</v>
      </c>
      <c r="I42" s="777">
        <v>46140</v>
      </c>
      <c r="J42" s="777">
        <v>3611</v>
      </c>
      <c r="K42" s="777">
        <v>481147</v>
      </c>
      <c r="L42" s="777">
        <v>3536</v>
      </c>
      <c r="M42" s="1036">
        <v>4688</v>
      </c>
      <c r="N42" s="1042" t="s">
        <v>263</v>
      </c>
    </row>
    <row r="43" spans="1:14" ht="12" customHeight="1">
      <c r="A43" s="1042" t="s">
        <v>164</v>
      </c>
      <c r="B43" s="1037">
        <v>904</v>
      </c>
      <c r="C43" s="777">
        <v>2071</v>
      </c>
      <c r="D43" s="777">
        <v>1057</v>
      </c>
      <c r="E43" s="777">
        <v>112</v>
      </c>
      <c r="F43" s="777">
        <v>233</v>
      </c>
      <c r="G43" s="777">
        <v>627</v>
      </c>
      <c r="H43" s="777">
        <v>116</v>
      </c>
      <c r="I43" s="777">
        <v>1484</v>
      </c>
      <c r="J43" s="777">
        <v>1041</v>
      </c>
      <c r="K43" s="777">
        <v>23490</v>
      </c>
      <c r="L43" s="777">
        <v>245</v>
      </c>
      <c r="M43" s="1036">
        <v>496</v>
      </c>
      <c r="N43" s="1042" t="s">
        <v>164</v>
      </c>
    </row>
    <row r="44" spans="1:14" ht="12" customHeight="1">
      <c r="A44" s="1035" t="s">
        <v>23</v>
      </c>
      <c r="B44" s="1037">
        <v>1835</v>
      </c>
      <c r="C44" s="777">
        <v>23857</v>
      </c>
      <c r="D44" s="777">
        <v>23453</v>
      </c>
      <c r="E44" s="777">
        <v>145</v>
      </c>
      <c r="F44" s="777">
        <v>4</v>
      </c>
      <c r="G44" s="777">
        <v>181</v>
      </c>
      <c r="H44" s="777">
        <v>1286</v>
      </c>
      <c r="I44" s="777">
        <v>12192</v>
      </c>
      <c r="J44" s="777">
        <v>3296</v>
      </c>
      <c r="K44" s="777">
        <v>403017</v>
      </c>
      <c r="L44" s="777">
        <v>1640</v>
      </c>
      <c r="M44" s="1036">
        <v>1548</v>
      </c>
      <c r="N44" s="1035" t="s">
        <v>23</v>
      </c>
    </row>
    <row r="45" spans="1:14" ht="12" customHeight="1">
      <c r="A45" s="1035" t="s">
        <v>24</v>
      </c>
      <c r="B45" s="1037">
        <v>5352</v>
      </c>
      <c r="C45" s="777">
        <v>44392</v>
      </c>
      <c r="D45" s="777">
        <v>42854</v>
      </c>
      <c r="E45" s="777">
        <v>788</v>
      </c>
      <c r="F45" s="777">
        <v>167</v>
      </c>
      <c r="G45" s="777">
        <v>371</v>
      </c>
      <c r="H45" s="777">
        <v>6218</v>
      </c>
      <c r="I45" s="777">
        <v>27137</v>
      </c>
      <c r="J45" s="777">
        <v>10196</v>
      </c>
      <c r="K45" s="777">
        <v>242834</v>
      </c>
      <c r="L45" s="777">
        <v>3802</v>
      </c>
      <c r="M45" s="1036">
        <v>4748</v>
      </c>
      <c r="N45" s="1035" t="s">
        <v>24</v>
      </c>
    </row>
    <row r="46" spans="1:14" ht="12" customHeight="1">
      <c r="A46" s="1035" t="s">
        <v>25</v>
      </c>
      <c r="B46" s="1037">
        <v>1661</v>
      </c>
      <c r="C46" s="777">
        <v>16049</v>
      </c>
      <c r="D46" s="777">
        <v>15891</v>
      </c>
      <c r="E46" s="777">
        <v>46</v>
      </c>
      <c r="F46" s="777">
        <v>10</v>
      </c>
      <c r="G46" s="777">
        <v>11</v>
      </c>
      <c r="H46" s="777">
        <v>1547</v>
      </c>
      <c r="I46" s="777">
        <v>5372</v>
      </c>
      <c r="J46" s="777">
        <v>526</v>
      </c>
      <c r="K46" s="777">
        <v>29877</v>
      </c>
      <c r="L46" s="777">
        <v>1714</v>
      </c>
      <c r="M46" s="1036">
        <v>1492</v>
      </c>
      <c r="N46" s="1035" t="s">
        <v>25</v>
      </c>
    </row>
    <row r="47" spans="1:14" ht="12" customHeight="1">
      <c r="A47" s="1035" t="s">
        <v>26</v>
      </c>
      <c r="B47" s="1037">
        <v>1082</v>
      </c>
      <c r="C47" s="777">
        <v>5325</v>
      </c>
      <c r="D47" s="777">
        <v>3814</v>
      </c>
      <c r="E47" s="777">
        <v>222</v>
      </c>
      <c r="F47" s="777">
        <v>317</v>
      </c>
      <c r="G47" s="777">
        <v>955</v>
      </c>
      <c r="H47" s="777">
        <v>1920</v>
      </c>
      <c r="I47" s="777">
        <v>7174</v>
      </c>
      <c r="J47" s="777">
        <v>1333</v>
      </c>
      <c r="K47" s="777">
        <v>34856</v>
      </c>
      <c r="L47" s="777">
        <v>747</v>
      </c>
      <c r="M47" s="1036">
        <v>1038</v>
      </c>
      <c r="N47" s="1035" t="s">
        <v>26</v>
      </c>
    </row>
    <row r="48" spans="1:14" ht="12" customHeight="1">
      <c r="A48" s="1035" t="s">
        <v>27</v>
      </c>
      <c r="B48" s="1037">
        <v>2814</v>
      </c>
      <c r="C48" s="777">
        <v>40183</v>
      </c>
      <c r="D48" s="777">
        <v>39781</v>
      </c>
      <c r="E48" s="777">
        <v>179</v>
      </c>
      <c r="F48" s="777">
        <v>29</v>
      </c>
      <c r="G48" s="777">
        <v>121</v>
      </c>
      <c r="H48" s="777">
        <v>7421</v>
      </c>
      <c r="I48" s="777">
        <v>74118</v>
      </c>
      <c r="J48" s="777">
        <v>10097</v>
      </c>
      <c r="K48" s="777">
        <v>515638</v>
      </c>
      <c r="L48" s="777">
        <v>2224</v>
      </c>
      <c r="M48" s="1036">
        <v>3842</v>
      </c>
      <c r="N48" s="1035" t="s">
        <v>27</v>
      </c>
    </row>
    <row r="49" spans="1:14" ht="12" customHeight="1">
      <c r="A49" s="1035" t="s">
        <v>28</v>
      </c>
      <c r="B49" s="1037">
        <v>3289</v>
      </c>
      <c r="C49" s="777">
        <v>28975</v>
      </c>
      <c r="D49" s="777">
        <v>28350</v>
      </c>
      <c r="E49" s="777">
        <v>244</v>
      </c>
      <c r="F49" s="777">
        <v>3</v>
      </c>
      <c r="G49" s="777">
        <v>283</v>
      </c>
      <c r="H49" s="777">
        <v>5784</v>
      </c>
      <c r="I49" s="777">
        <v>69843</v>
      </c>
      <c r="J49" s="777">
        <v>5042</v>
      </c>
      <c r="K49" s="777">
        <v>310480</v>
      </c>
      <c r="L49" s="777">
        <v>1767</v>
      </c>
      <c r="M49" s="1036">
        <v>2934</v>
      </c>
      <c r="N49" s="1035" t="s">
        <v>28</v>
      </c>
    </row>
    <row r="50" spans="1:14" ht="12" customHeight="1">
      <c r="A50" s="1035" t="s">
        <v>29</v>
      </c>
      <c r="B50" s="1037">
        <v>4468</v>
      </c>
      <c r="C50" s="777">
        <v>30411</v>
      </c>
      <c r="D50" s="777">
        <v>27650</v>
      </c>
      <c r="E50" s="777">
        <v>132</v>
      </c>
      <c r="F50" s="777">
        <v>5</v>
      </c>
      <c r="G50" s="777">
        <v>2472</v>
      </c>
      <c r="H50" s="777">
        <v>6616</v>
      </c>
      <c r="I50" s="777">
        <v>20385</v>
      </c>
      <c r="J50" s="777">
        <v>5049</v>
      </c>
      <c r="K50" s="777">
        <v>576198</v>
      </c>
      <c r="L50" s="777">
        <v>2290</v>
      </c>
      <c r="M50" s="1036">
        <v>3020</v>
      </c>
      <c r="N50" s="1035" t="s">
        <v>29</v>
      </c>
    </row>
    <row r="51" spans="1:14" ht="12" customHeight="1">
      <c r="A51" s="1035" t="s">
        <v>30</v>
      </c>
      <c r="B51" s="1037">
        <v>1941</v>
      </c>
      <c r="C51" s="777">
        <v>27476</v>
      </c>
      <c r="D51" s="777">
        <v>26986</v>
      </c>
      <c r="E51" s="777">
        <v>65</v>
      </c>
      <c r="F51" s="777">
        <v>2</v>
      </c>
      <c r="G51" s="777">
        <v>374</v>
      </c>
      <c r="H51" s="777">
        <v>1574</v>
      </c>
      <c r="I51" s="777">
        <v>21538</v>
      </c>
      <c r="J51" s="777">
        <v>3218</v>
      </c>
      <c r="K51" s="777">
        <v>103814</v>
      </c>
      <c r="L51" s="777">
        <v>1288</v>
      </c>
      <c r="M51" s="1036">
        <v>1728</v>
      </c>
      <c r="N51" s="1035" t="s">
        <v>30</v>
      </c>
    </row>
    <row r="52" spans="1:14" ht="12" customHeight="1">
      <c r="A52" s="1035" t="s">
        <v>31</v>
      </c>
      <c r="B52" s="1037">
        <v>278</v>
      </c>
      <c r="C52" s="777">
        <v>998</v>
      </c>
      <c r="D52" s="777">
        <v>543</v>
      </c>
      <c r="E52" s="777">
        <v>139</v>
      </c>
      <c r="F52" s="777">
        <v>237</v>
      </c>
      <c r="G52" s="777">
        <v>59</v>
      </c>
      <c r="H52" s="777">
        <v>43</v>
      </c>
      <c r="I52" s="777">
        <v>344</v>
      </c>
      <c r="J52" s="777">
        <v>267</v>
      </c>
      <c r="K52" s="777">
        <v>3994</v>
      </c>
      <c r="L52" s="777">
        <v>151</v>
      </c>
      <c r="M52" s="1036">
        <v>291</v>
      </c>
      <c r="N52" s="1035" t="s">
        <v>31</v>
      </c>
    </row>
    <row r="53" spans="1:14" ht="12" customHeight="1">
      <c r="A53" s="1035" t="s">
        <v>32</v>
      </c>
      <c r="B53" s="1037">
        <v>1773</v>
      </c>
      <c r="C53" s="777">
        <v>14585</v>
      </c>
      <c r="D53" s="777">
        <v>14091</v>
      </c>
      <c r="E53" s="777">
        <v>83</v>
      </c>
      <c r="F53" s="777">
        <v>13</v>
      </c>
      <c r="G53" s="777">
        <v>341</v>
      </c>
      <c r="H53" s="777">
        <v>2142</v>
      </c>
      <c r="I53" s="777">
        <v>27736</v>
      </c>
      <c r="J53" s="777">
        <v>1655</v>
      </c>
      <c r="K53" s="777">
        <v>227526</v>
      </c>
      <c r="L53" s="777">
        <v>953</v>
      </c>
      <c r="M53" s="1036">
        <v>1446</v>
      </c>
      <c r="N53" s="1035" t="s">
        <v>32</v>
      </c>
    </row>
    <row r="54" spans="1:14" ht="12" customHeight="1">
      <c r="A54" s="1035" t="s">
        <v>33</v>
      </c>
      <c r="B54" s="1037">
        <v>2200</v>
      </c>
      <c r="C54" s="777">
        <v>18697</v>
      </c>
      <c r="D54" s="777">
        <v>17270</v>
      </c>
      <c r="E54" s="777">
        <v>94</v>
      </c>
      <c r="F54" s="777">
        <v>34</v>
      </c>
      <c r="G54" s="777">
        <v>1201</v>
      </c>
      <c r="H54" s="777">
        <v>9133</v>
      </c>
      <c r="I54" s="777">
        <v>19049</v>
      </c>
      <c r="J54" s="777">
        <v>7301</v>
      </c>
      <c r="K54" s="777">
        <v>51636</v>
      </c>
      <c r="L54" s="777">
        <v>1555</v>
      </c>
      <c r="M54" s="1036">
        <v>1965</v>
      </c>
      <c r="N54" s="1035" t="s">
        <v>33</v>
      </c>
    </row>
    <row r="55" spans="1:14" s="566" customFormat="1" ht="15.95" customHeight="1">
      <c r="A55" s="1038" t="s">
        <v>130</v>
      </c>
      <c r="B55" s="1041">
        <v>14345</v>
      </c>
      <c r="C55" s="1040">
        <v>178301</v>
      </c>
      <c r="D55" s="1040">
        <v>154501</v>
      </c>
      <c r="E55" s="1040">
        <v>1278</v>
      </c>
      <c r="F55" s="1040">
        <v>254</v>
      </c>
      <c r="G55" s="1040">
        <v>21821</v>
      </c>
      <c r="H55" s="1040">
        <v>38326</v>
      </c>
      <c r="I55" s="1040">
        <v>163956</v>
      </c>
      <c r="J55" s="1040">
        <v>41642</v>
      </c>
      <c r="K55" s="1040">
        <v>404387</v>
      </c>
      <c r="L55" s="1040">
        <v>10993</v>
      </c>
      <c r="M55" s="1039">
        <v>13239</v>
      </c>
      <c r="N55" s="1038" t="s">
        <v>130</v>
      </c>
    </row>
    <row r="56" spans="1:14" ht="11.45" customHeight="1">
      <c r="A56" s="1035" t="s">
        <v>7</v>
      </c>
      <c r="B56" s="1037">
        <v>1615</v>
      </c>
      <c r="C56" s="777">
        <v>19531</v>
      </c>
      <c r="D56" s="777">
        <v>19049</v>
      </c>
      <c r="E56" s="777">
        <v>57</v>
      </c>
      <c r="F56" s="777">
        <v>3</v>
      </c>
      <c r="G56" s="777">
        <v>387</v>
      </c>
      <c r="H56" s="777">
        <v>4065</v>
      </c>
      <c r="I56" s="777">
        <v>19433</v>
      </c>
      <c r="J56" s="777">
        <v>6596</v>
      </c>
      <c r="K56" s="777">
        <v>32400</v>
      </c>
      <c r="L56" s="777">
        <v>1282</v>
      </c>
      <c r="M56" s="1036">
        <v>1562</v>
      </c>
      <c r="N56" s="1035" t="s">
        <v>7</v>
      </c>
    </row>
    <row r="57" spans="1:14" ht="11.45" customHeight="1">
      <c r="A57" s="1035" t="s">
        <v>8</v>
      </c>
      <c r="B57" s="1037">
        <v>2880</v>
      </c>
      <c r="C57" s="777">
        <v>30052</v>
      </c>
      <c r="D57" s="777">
        <v>23383</v>
      </c>
      <c r="E57" s="777">
        <v>623</v>
      </c>
      <c r="F57" s="777">
        <v>80</v>
      </c>
      <c r="G57" s="777">
        <v>5866</v>
      </c>
      <c r="H57" s="777">
        <v>9738</v>
      </c>
      <c r="I57" s="777">
        <v>20938</v>
      </c>
      <c r="J57" s="777">
        <v>10244</v>
      </c>
      <c r="K57" s="777">
        <v>138944</v>
      </c>
      <c r="L57" s="777">
        <v>2658</v>
      </c>
      <c r="M57" s="1036">
        <v>3520</v>
      </c>
      <c r="N57" s="1035" t="s">
        <v>8</v>
      </c>
    </row>
    <row r="58" spans="1:14" ht="11.45" customHeight="1">
      <c r="A58" s="1035" t="s">
        <v>9</v>
      </c>
      <c r="B58" s="1037">
        <v>4910</v>
      </c>
      <c r="C58" s="777">
        <v>64876</v>
      </c>
      <c r="D58" s="777">
        <v>60076</v>
      </c>
      <c r="E58" s="777">
        <v>261</v>
      </c>
      <c r="F58" s="777">
        <v>51</v>
      </c>
      <c r="G58" s="777">
        <v>4338</v>
      </c>
      <c r="H58" s="777">
        <v>10210</v>
      </c>
      <c r="I58" s="777">
        <v>68545</v>
      </c>
      <c r="J58" s="777">
        <v>5126</v>
      </c>
      <c r="K58" s="777">
        <v>123363</v>
      </c>
      <c r="L58" s="777">
        <v>3302</v>
      </c>
      <c r="M58" s="1036">
        <v>3470</v>
      </c>
      <c r="N58" s="1035" t="s">
        <v>9</v>
      </c>
    </row>
    <row r="59" spans="1:14" ht="11.45" customHeight="1">
      <c r="A59" s="1035" t="s">
        <v>10</v>
      </c>
      <c r="B59" s="1037">
        <v>1477</v>
      </c>
      <c r="C59" s="777">
        <v>21085</v>
      </c>
      <c r="D59" s="777">
        <v>16865</v>
      </c>
      <c r="E59" s="777">
        <v>127</v>
      </c>
      <c r="F59" s="777">
        <v>7</v>
      </c>
      <c r="G59" s="777">
        <v>4030</v>
      </c>
      <c r="H59" s="777">
        <v>3378</v>
      </c>
      <c r="I59" s="777">
        <v>9217</v>
      </c>
      <c r="J59" s="777">
        <v>2424</v>
      </c>
      <c r="K59" s="777">
        <v>42174</v>
      </c>
      <c r="L59" s="777">
        <v>1046</v>
      </c>
      <c r="M59" s="1036">
        <v>1013</v>
      </c>
      <c r="N59" s="1035" t="s">
        <v>10</v>
      </c>
    </row>
    <row r="60" spans="1:14" ht="11.45" customHeight="1">
      <c r="A60" s="1035" t="s">
        <v>11</v>
      </c>
      <c r="B60" s="1037">
        <v>1783</v>
      </c>
      <c r="C60" s="777">
        <v>20990</v>
      </c>
      <c r="D60" s="777">
        <v>20047</v>
      </c>
      <c r="E60" s="777">
        <v>138</v>
      </c>
      <c r="F60" s="777">
        <v>10</v>
      </c>
      <c r="G60" s="777">
        <v>746</v>
      </c>
      <c r="H60" s="777">
        <v>7253</v>
      </c>
      <c r="I60" s="777">
        <v>24602</v>
      </c>
      <c r="J60" s="777">
        <v>8582</v>
      </c>
      <c r="K60" s="777">
        <v>34642</v>
      </c>
      <c r="L60" s="777">
        <v>1617</v>
      </c>
      <c r="M60" s="1036">
        <v>2150</v>
      </c>
      <c r="N60" s="1035" t="s">
        <v>11</v>
      </c>
    </row>
    <row r="61" spans="1:14" ht="11.45" customHeight="1">
      <c r="A61" s="1035" t="s">
        <v>12</v>
      </c>
      <c r="B61" s="1037">
        <v>1680</v>
      </c>
      <c r="C61" s="777">
        <v>21768</v>
      </c>
      <c r="D61" s="777">
        <v>15080</v>
      </c>
      <c r="E61" s="777">
        <v>73</v>
      </c>
      <c r="F61" s="777">
        <v>103</v>
      </c>
      <c r="G61" s="777">
        <v>6453</v>
      </c>
      <c r="H61" s="777">
        <v>3682</v>
      </c>
      <c r="I61" s="777">
        <v>21221</v>
      </c>
      <c r="J61" s="777">
        <v>8670</v>
      </c>
      <c r="K61" s="777">
        <v>32864</v>
      </c>
      <c r="L61" s="777">
        <v>1088</v>
      </c>
      <c r="M61" s="1036">
        <v>1523</v>
      </c>
      <c r="N61" s="1035" t="s">
        <v>12</v>
      </c>
    </row>
    <row r="62" spans="1:14" s="566" customFormat="1" ht="15.95" customHeight="1">
      <c r="A62" s="1038" t="s">
        <v>131</v>
      </c>
      <c r="B62" s="1041">
        <v>11361</v>
      </c>
      <c r="C62" s="1040">
        <v>140269</v>
      </c>
      <c r="D62" s="1040">
        <v>133571</v>
      </c>
      <c r="E62" s="1040">
        <v>2867</v>
      </c>
      <c r="F62" s="1040">
        <v>490</v>
      </c>
      <c r="G62" s="1040">
        <v>2925</v>
      </c>
      <c r="H62" s="1040">
        <v>33962</v>
      </c>
      <c r="I62" s="1040">
        <v>198441</v>
      </c>
      <c r="J62" s="1040">
        <v>21113</v>
      </c>
      <c r="K62" s="1040">
        <v>1163015</v>
      </c>
      <c r="L62" s="1040">
        <v>8291</v>
      </c>
      <c r="M62" s="1039">
        <v>12080</v>
      </c>
      <c r="N62" s="1038" t="s">
        <v>131</v>
      </c>
    </row>
    <row r="63" spans="1:14" ht="11.45" customHeight="1">
      <c r="A63" s="1035" t="s">
        <v>1</v>
      </c>
      <c r="B63" s="1037">
        <v>3419</v>
      </c>
      <c r="C63" s="777">
        <v>49378</v>
      </c>
      <c r="D63" s="777">
        <v>48869</v>
      </c>
      <c r="E63" s="777">
        <v>156</v>
      </c>
      <c r="F63" s="777">
        <v>52</v>
      </c>
      <c r="G63" s="777">
        <v>202</v>
      </c>
      <c r="H63" s="777">
        <v>11767</v>
      </c>
      <c r="I63" s="777">
        <v>114188</v>
      </c>
      <c r="J63" s="777">
        <v>6401</v>
      </c>
      <c r="K63" s="777">
        <v>482729</v>
      </c>
      <c r="L63" s="777">
        <v>2635</v>
      </c>
      <c r="M63" s="1036">
        <v>3473</v>
      </c>
      <c r="N63" s="1035" t="s">
        <v>1</v>
      </c>
    </row>
    <row r="64" spans="1:14" ht="11.45" customHeight="1">
      <c r="A64" s="1035" t="s">
        <v>2</v>
      </c>
      <c r="B64" s="1037">
        <v>1316</v>
      </c>
      <c r="C64" s="777">
        <v>15372</v>
      </c>
      <c r="D64" s="777">
        <v>15193</v>
      </c>
      <c r="E64" s="777">
        <v>43</v>
      </c>
      <c r="F64" s="777">
        <v>24</v>
      </c>
      <c r="G64" s="777">
        <v>64</v>
      </c>
      <c r="H64" s="777">
        <v>2299</v>
      </c>
      <c r="I64" s="777">
        <v>6647</v>
      </c>
      <c r="J64" s="777">
        <v>1723</v>
      </c>
      <c r="K64" s="777">
        <v>386337</v>
      </c>
      <c r="L64" s="777">
        <v>711</v>
      </c>
      <c r="M64" s="1036">
        <v>1080</v>
      </c>
      <c r="N64" s="1035" t="s">
        <v>2</v>
      </c>
    </row>
    <row r="65" spans="1:14" ht="11.45" customHeight="1">
      <c r="A65" s="1035" t="s">
        <v>219</v>
      </c>
      <c r="B65" s="1037">
        <v>6626</v>
      </c>
      <c r="C65" s="777">
        <v>75519</v>
      </c>
      <c r="D65" s="777">
        <v>69509</v>
      </c>
      <c r="E65" s="777">
        <v>2668</v>
      </c>
      <c r="F65" s="777">
        <v>413</v>
      </c>
      <c r="G65" s="777">
        <v>2659</v>
      </c>
      <c r="H65" s="777">
        <v>19896</v>
      </c>
      <c r="I65" s="777">
        <v>77606</v>
      </c>
      <c r="J65" s="777">
        <v>12989</v>
      </c>
      <c r="K65" s="777">
        <v>293949</v>
      </c>
      <c r="L65" s="777">
        <v>4945</v>
      </c>
      <c r="M65" s="1036">
        <v>7527</v>
      </c>
      <c r="N65" s="1035" t="s">
        <v>219</v>
      </c>
    </row>
    <row r="66" spans="1:14" s="566" customFormat="1" ht="15.95" customHeight="1">
      <c r="A66" s="1038" t="s">
        <v>132</v>
      </c>
      <c r="B66" s="1041">
        <v>16772</v>
      </c>
      <c r="C66" s="1040">
        <v>263386</v>
      </c>
      <c r="D66" s="1040">
        <v>218873</v>
      </c>
      <c r="E66" s="1040">
        <v>1005</v>
      </c>
      <c r="F66" s="1040">
        <v>126</v>
      </c>
      <c r="G66" s="1040">
        <v>42595</v>
      </c>
      <c r="H66" s="1040">
        <v>38936</v>
      </c>
      <c r="I66" s="1040">
        <v>85974</v>
      </c>
      <c r="J66" s="1040">
        <v>41481</v>
      </c>
      <c r="K66" s="1040">
        <v>2806527</v>
      </c>
      <c r="L66" s="1040">
        <v>13605</v>
      </c>
      <c r="M66" s="1039">
        <v>15789</v>
      </c>
      <c r="N66" s="1038" t="s">
        <v>132</v>
      </c>
    </row>
    <row r="67" spans="1:14" ht="11.45" customHeight="1">
      <c r="A67" s="1035" t="s">
        <v>3</v>
      </c>
      <c r="B67" s="1037">
        <v>3152</v>
      </c>
      <c r="C67" s="777">
        <v>46300</v>
      </c>
      <c r="D67" s="777">
        <v>42725</v>
      </c>
      <c r="E67" s="777">
        <v>107</v>
      </c>
      <c r="F67" s="777">
        <v>1</v>
      </c>
      <c r="G67" s="777">
        <v>3298</v>
      </c>
      <c r="H67" s="777">
        <v>6518</v>
      </c>
      <c r="I67" s="777">
        <v>15482</v>
      </c>
      <c r="J67" s="777">
        <v>8029</v>
      </c>
      <c r="K67" s="777">
        <v>2016481</v>
      </c>
      <c r="L67" s="777">
        <v>2753</v>
      </c>
      <c r="M67" s="1036">
        <v>3576</v>
      </c>
      <c r="N67" s="1035" t="s">
        <v>3</v>
      </c>
    </row>
    <row r="68" spans="1:14" ht="11.45" customHeight="1">
      <c r="A68" s="1035" t="s">
        <v>220</v>
      </c>
      <c r="B68" s="1037">
        <v>6990</v>
      </c>
      <c r="C68" s="777">
        <v>104247</v>
      </c>
      <c r="D68" s="777">
        <v>81656</v>
      </c>
      <c r="E68" s="777">
        <v>418</v>
      </c>
      <c r="F68" s="777">
        <v>81</v>
      </c>
      <c r="G68" s="777">
        <v>21775</v>
      </c>
      <c r="H68" s="777">
        <v>15492</v>
      </c>
      <c r="I68" s="777">
        <v>35296</v>
      </c>
      <c r="J68" s="777">
        <v>14288</v>
      </c>
      <c r="K68" s="777">
        <v>316713</v>
      </c>
      <c r="L68" s="777">
        <v>5405</v>
      </c>
      <c r="M68" s="1036">
        <v>6585</v>
      </c>
      <c r="N68" s="1035" t="s">
        <v>220</v>
      </c>
    </row>
    <row r="69" spans="1:14" ht="11.45" customHeight="1">
      <c r="A69" s="1035" t="s">
        <v>4</v>
      </c>
      <c r="B69" s="1037">
        <v>1605</v>
      </c>
      <c r="C69" s="777">
        <v>22639</v>
      </c>
      <c r="D69" s="777">
        <v>22211</v>
      </c>
      <c r="E69" s="777">
        <v>187</v>
      </c>
      <c r="F69" s="777">
        <v>7</v>
      </c>
      <c r="G69" s="777">
        <v>123</v>
      </c>
      <c r="H69" s="777">
        <v>2741</v>
      </c>
      <c r="I69" s="777">
        <v>8033</v>
      </c>
      <c r="J69" s="777">
        <v>2275</v>
      </c>
      <c r="K69" s="777">
        <v>150118</v>
      </c>
      <c r="L69" s="777">
        <v>1589</v>
      </c>
      <c r="M69" s="1036">
        <v>1131</v>
      </c>
      <c r="N69" s="1035" t="s">
        <v>4</v>
      </c>
    </row>
    <row r="70" spans="1:14" ht="11.45" customHeight="1">
      <c r="A70" s="1035" t="s">
        <v>5</v>
      </c>
      <c r="B70" s="1037">
        <v>2624</v>
      </c>
      <c r="C70" s="777">
        <v>50271</v>
      </c>
      <c r="D70" s="777">
        <v>38682</v>
      </c>
      <c r="E70" s="777">
        <v>136</v>
      </c>
      <c r="F70" s="777">
        <v>36</v>
      </c>
      <c r="G70" s="777">
        <v>11354</v>
      </c>
      <c r="H70" s="777">
        <v>10753</v>
      </c>
      <c r="I70" s="777">
        <v>14085</v>
      </c>
      <c r="J70" s="777">
        <v>12780</v>
      </c>
      <c r="K70" s="777">
        <v>269328</v>
      </c>
      <c r="L70" s="777">
        <v>2218</v>
      </c>
      <c r="M70" s="1036">
        <v>2559</v>
      </c>
      <c r="N70" s="1035" t="s">
        <v>5</v>
      </c>
    </row>
    <row r="71" spans="1:14" ht="11.45" customHeight="1">
      <c r="A71" s="1035" t="s">
        <v>6</v>
      </c>
      <c r="B71" s="1037">
        <v>2401</v>
      </c>
      <c r="C71" s="777">
        <v>39929</v>
      </c>
      <c r="D71" s="777">
        <v>33599</v>
      </c>
      <c r="E71" s="777">
        <v>156</v>
      </c>
      <c r="F71" s="777">
        <v>1</v>
      </c>
      <c r="G71" s="777">
        <v>6044</v>
      </c>
      <c r="H71" s="777">
        <v>3432</v>
      </c>
      <c r="I71" s="777">
        <v>13078</v>
      </c>
      <c r="J71" s="777">
        <v>4109</v>
      </c>
      <c r="K71" s="777">
        <v>53887</v>
      </c>
      <c r="L71" s="777">
        <v>1640</v>
      </c>
      <c r="M71" s="1036">
        <v>1938</v>
      </c>
      <c r="N71" s="1035" t="s">
        <v>6</v>
      </c>
    </row>
    <row r="72" spans="1:14" s="566" customFormat="1" ht="15.95" customHeight="1">
      <c r="A72" s="1038" t="s">
        <v>133</v>
      </c>
      <c r="B72" s="1041">
        <v>29313</v>
      </c>
      <c r="C72" s="1040">
        <v>229195</v>
      </c>
      <c r="D72" s="1040">
        <v>213715</v>
      </c>
      <c r="E72" s="1040">
        <v>4899</v>
      </c>
      <c r="F72" s="1040">
        <v>1172</v>
      </c>
      <c r="G72" s="1040">
        <v>7409</v>
      </c>
      <c r="H72" s="1040">
        <v>36840</v>
      </c>
      <c r="I72" s="1040">
        <v>327953</v>
      </c>
      <c r="J72" s="1040">
        <v>41895</v>
      </c>
      <c r="K72" s="1040">
        <v>1216084</v>
      </c>
      <c r="L72" s="1040">
        <v>21049</v>
      </c>
      <c r="M72" s="1039">
        <v>28223</v>
      </c>
      <c r="N72" s="1038" t="s">
        <v>133</v>
      </c>
    </row>
    <row r="73" spans="1:14" ht="11.45" customHeight="1">
      <c r="A73" s="1035" t="s">
        <v>34</v>
      </c>
      <c r="B73" s="1037">
        <v>3304</v>
      </c>
      <c r="C73" s="777">
        <v>30343</v>
      </c>
      <c r="D73" s="777">
        <v>27627</v>
      </c>
      <c r="E73" s="777">
        <v>1233</v>
      </c>
      <c r="F73" s="777">
        <v>237</v>
      </c>
      <c r="G73" s="777">
        <v>1019</v>
      </c>
      <c r="H73" s="777">
        <v>4484</v>
      </c>
      <c r="I73" s="777">
        <v>17090</v>
      </c>
      <c r="J73" s="777">
        <v>3328</v>
      </c>
      <c r="K73" s="777">
        <v>126387</v>
      </c>
      <c r="L73" s="777">
        <v>2216</v>
      </c>
      <c r="M73" s="1036">
        <v>3393</v>
      </c>
      <c r="N73" s="1035" t="s">
        <v>34</v>
      </c>
    </row>
    <row r="74" spans="1:14" ht="11.45" customHeight="1">
      <c r="A74" s="1035" t="s">
        <v>35</v>
      </c>
      <c r="B74" s="1037">
        <v>1521</v>
      </c>
      <c r="C74" s="777">
        <v>11242</v>
      </c>
      <c r="D74" s="777">
        <v>8779</v>
      </c>
      <c r="E74" s="777">
        <v>1223</v>
      </c>
      <c r="F74" s="777">
        <v>236</v>
      </c>
      <c r="G74" s="777">
        <v>948</v>
      </c>
      <c r="H74" s="777">
        <v>2733</v>
      </c>
      <c r="I74" s="777">
        <v>12754</v>
      </c>
      <c r="J74" s="777">
        <v>2095</v>
      </c>
      <c r="K74" s="777">
        <v>27325</v>
      </c>
      <c r="L74" s="777">
        <v>1251</v>
      </c>
      <c r="M74" s="1036">
        <v>1759</v>
      </c>
      <c r="N74" s="1035" t="s">
        <v>35</v>
      </c>
    </row>
    <row r="75" spans="1:14" ht="11.45" customHeight="1">
      <c r="A75" s="1035" t="s">
        <v>36</v>
      </c>
      <c r="B75" s="1037">
        <v>3133</v>
      </c>
      <c r="C75" s="777">
        <v>24938</v>
      </c>
      <c r="D75" s="777">
        <v>23332</v>
      </c>
      <c r="E75" s="777">
        <v>211</v>
      </c>
      <c r="F75" s="777">
        <v>6</v>
      </c>
      <c r="G75" s="777">
        <v>1094</v>
      </c>
      <c r="H75" s="777">
        <v>5190</v>
      </c>
      <c r="I75" s="777">
        <v>30349</v>
      </c>
      <c r="J75" s="777">
        <v>3777</v>
      </c>
      <c r="K75" s="777">
        <v>94868</v>
      </c>
      <c r="L75" s="777">
        <v>2497</v>
      </c>
      <c r="M75" s="1036">
        <v>3268</v>
      </c>
      <c r="N75" s="1035" t="s">
        <v>36</v>
      </c>
    </row>
    <row r="76" spans="1:14" ht="11.45" customHeight="1">
      <c r="A76" s="1035" t="s">
        <v>37</v>
      </c>
      <c r="B76" s="1037">
        <v>5579</v>
      </c>
      <c r="C76" s="777">
        <v>41336</v>
      </c>
      <c r="D76" s="777">
        <v>39924</v>
      </c>
      <c r="E76" s="777">
        <v>448</v>
      </c>
      <c r="F76" s="777">
        <v>22</v>
      </c>
      <c r="G76" s="777">
        <v>521</v>
      </c>
      <c r="H76" s="777">
        <v>5024</v>
      </c>
      <c r="I76" s="777">
        <v>61310</v>
      </c>
      <c r="J76" s="777">
        <v>4962</v>
      </c>
      <c r="K76" s="777">
        <v>224758</v>
      </c>
      <c r="L76" s="777">
        <v>3851</v>
      </c>
      <c r="M76" s="1036">
        <v>5327</v>
      </c>
      <c r="N76" s="1035" t="s">
        <v>37</v>
      </c>
    </row>
    <row r="77" spans="1:14" ht="11.45" customHeight="1">
      <c r="A77" s="1035" t="s">
        <v>221</v>
      </c>
      <c r="B77" s="1037">
        <v>7559</v>
      </c>
      <c r="C77" s="777">
        <v>54443</v>
      </c>
      <c r="D77" s="777">
        <v>50087</v>
      </c>
      <c r="E77" s="777">
        <v>665</v>
      </c>
      <c r="F77" s="777">
        <v>56</v>
      </c>
      <c r="G77" s="777">
        <v>3138</v>
      </c>
      <c r="H77" s="777">
        <v>10577</v>
      </c>
      <c r="I77" s="777">
        <v>113212</v>
      </c>
      <c r="J77" s="777">
        <v>14527</v>
      </c>
      <c r="K77" s="777">
        <v>222713</v>
      </c>
      <c r="L77" s="777">
        <v>5649</v>
      </c>
      <c r="M77" s="1036">
        <v>7046</v>
      </c>
      <c r="N77" s="1035" t="s">
        <v>221</v>
      </c>
    </row>
    <row r="78" spans="1:14" ht="11.45" customHeight="1">
      <c r="A78" s="1035" t="s">
        <v>38</v>
      </c>
      <c r="B78" s="1037">
        <v>3664</v>
      </c>
      <c r="C78" s="777">
        <v>30287</v>
      </c>
      <c r="D78" s="777">
        <v>29718</v>
      </c>
      <c r="E78" s="777">
        <v>136</v>
      </c>
      <c r="F78" s="777">
        <v>76</v>
      </c>
      <c r="G78" s="777">
        <v>129</v>
      </c>
      <c r="H78" s="777">
        <v>4443</v>
      </c>
      <c r="I78" s="777">
        <v>49854</v>
      </c>
      <c r="J78" s="777">
        <v>4269</v>
      </c>
      <c r="K78" s="777">
        <v>178349</v>
      </c>
      <c r="L78" s="777">
        <v>2331</v>
      </c>
      <c r="M78" s="1036">
        <v>2956</v>
      </c>
      <c r="N78" s="1035" t="s">
        <v>38</v>
      </c>
    </row>
    <row r="79" spans="1:14" ht="11.45" customHeight="1">
      <c r="A79" s="1035" t="s">
        <v>39</v>
      </c>
      <c r="B79" s="1037">
        <v>4553</v>
      </c>
      <c r="C79" s="777">
        <v>36608</v>
      </c>
      <c r="D79" s="777">
        <v>34248</v>
      </c>
      <c r="E79" s="777">
        <v>982</v>
      </c>
      <c r="F79" s="777">
        <v>540</v>
      </c>
      <c r="G79" s="777">
        <v>559</v>
      </c>
      <c r="H79" s="777">
        <v>4389</v>
      </c>
      <c r="I79" s="777">
        <v>43384</v>
      </c>
      <c r="J79" s="777">
        <v>8937</v>
      </c>
      <c r="K79" s="777">
        <v>341684</v>
      </c>
      <c r="L79" s="777">
        <v>3254</v>
      </c>
      <c r="M79" s="1036">
        <v>4473</v>
      </c>
      <c r="N79" s="1035" t="s">
        <v>39</v>
      </c>
    </row>
    <row r="80" spans="1:14" ht="15.95" customHeight="1">
      <c r="A80" s="1047" t="s">
        <v>192</v>
      </c>
      <c r="B80" s="1037">
        <v>450684</v>
      </c>
      <c r="C80" s="777">
        <v>1692138</v>
      </c>
      <c r="D80" s="777">
        <v>940257</v>
      </c>
      <c r="E80" s="777">
        <v>128216</v>
      </c>
      <c r="F80" s="777">
        <v>16381</v>
      </c>
      <c r="G80" s="777">
        <v>584209</v>
      </c>
      <c r="H80" s="777">
        <v>602488</v>
      </c>
      <c r="I80" s="777">
        <v>1806121</v>
      </c>
      <c r="J80" s="777">
        <v>1385692</v>
      </c>
      <c r="K80" s="777">
        <v>13528466</v>
      </c>
      <c r="L80" s="777">
        <v>280585</v>
      </c>
      <c r="M80" s="1036">
        <v>473895</v>
      </c>
      <c r="N80" s="1047" t="s">
        <v>192</v>
      </c>
    </row>
    <row r="81" spans="1:14" s="566" customFormat="1" ht="15.95" customHeight="1">
      <c r="A81" s="1032" t="s">
        <v>352</v>
      </c>
      <c r="B81" s="1041">
        <v>262940</v>
      </c>
      <c r="C81" s="1040">
        <v>1014210</v>
      </c>
      <c r="D81" s="1040">
        <v>518627</v>
      </c>
      <c r="E81" s="1040">
        <v>86295</v>
      </c>
      <c r="F81" s="1040">
        <v>8667</v>
      </c>
      <c r="G81" s="1040">
        <v>384617</v>
      </c>
      <c r="H81" s="1040">
        <v>413759</v>
      </c>
      <c r="I81" s="1040">
        <v>1151391</v>
      </c>
      <c r="J81" s="1040">
        <v>1047328</v>
      </c>
      <c r="K81" s="1040">
        <v>9270479</v>
      </c>
      <c r="L81" s="1040">
        <v>149401</v>
      </c>
      <c r="M81" s="1039">
        <v>285487</v>
      </c>
      <c r="N81" s="1032" t="s">
        <v>352</v>
      </c>
    </row>
    <row r="82" spans="1:14" s="566" customFormat="1" ht="15.95" customHeight="1">
      <c r="A82" s="1038" t="s">
        <v>134</v>
      </c>
      <c r="B82" s="1041">
        <v>46944</v>
      </c>
      <c r="C82" s="1040">
        <v>223252</v>
      </c>
      <c r="D82" s="1040">
        <v>46043</v>
      </c>
      <c r="E82" s="1040">
        <v>19488</v>
      </c>
      <c r="F82" s="1040">
        <v>4</v>
      </c>
      <c r="G82" s="1040">
        <v>155342</v>
      </c>
      <c r="H82" s="1040">
        <v>78540</v>
      </c>
      <c r="I82" s="1040">
        <v>66004</v>
      </c>
      <c r="J82" s="1040">
        <v>241057</v>
      </c>
      <c r="K82" s="1040">
        <v>625174</v>
      </c>
      <c r="L82" s="1040">
        <v>16281</v>
      </c>
      <c r="M82" s="1039">
        <v>46935</v>
      </c>
      <c r="N82" s="1038" t="s">
        <v>134</v>
      </c>
    </row>
    <row r="83" spans="1:14" ht="11.45" customHeight="1">
      <c r="A83" s="1035" t="s">
        <v>77</v>
      </c>
      <c r="B83" s="1037">
        <v>4793</v>
      </c>
      <c r="C83" s="777">
        <v>11822</v>
      </c>
      <c r="D83" s="777">
        <v>1973</v>
      </c>
      <c r="E83" s="777">
        <v>3198</v>
      </c>
      <c r="F83" s="777">
        <v>1</v>
      </c>
      <c r="G83" s="777">
        <v>6383</v>
      </c>
      <c r="H83" s="777">
        <v>2504</v>
      </c>
      <c r="I83" s="777">
        <v>5267</v>
      </c>
      <c r="J83" s="777">
        <v>17049</v>
      </c>
      <c r="K83" s="777">
        <v>78937</v>
      </c>
      <c r="L83" s="777">
        <v>1582</v>
      </c>
      <c r="M83" s="1036">
        <v>4455</v>
      </c>
      <c r="N83" s="1035" t="s">
        <v>77</v>
      </c>
    </row>
    <row r="84" spans="1:14" ht="11.45" customHeight="1">
      <c r="A84" s="1035" t="s">
        <v>78</v>
      </c>
      <c r="B84" s="1037">
        <v>5071</v>
      </c>
      <c r="C84" s="777">
        <v>18053</v>
      </c>
      <c r="D84" s="777">
        <v>3167</v>
      </c>
      <c r="E84" s="777">
        <v>2753</v>
      </c>
      <c r="F84" s="777">
        <v>1</v>
      </c>
      <c r="G84" s="777">
        <v>11888</v>
      </c>
      <c r="H84" s="777">
        <v>4921</v>
      </c>
      <c r="I84" s="777">
        <v>11587</v>
      </c>
      <c r="J84" s="777">
        <v>35902</v>
      </c>
      <c r="K84" s="777">
        <v>65603</v>
      </c>
      <c r="L84" s="777">
        <v>1853</v>
      </c>
      <c r="M84" s="1036">
        <v>4537</v>
      </c>
      <c r="N84" s="1035" t="s">
        <v>78</v>
      </c>
    </row>
    <row r="85" spans="1:14" ht="11.45" customHeight="1">
      <c r="A85" s="1035" t="s">
        <v>79</v>
      </c>
      <c r="B85" s="1037">
        <v>2949</v>
      </c>
      <c r="C85" s="777">
        <v>13374</v>
      </c>
      <c r="D85" s="777">
        <v>2406</v>
      </c>
      <c r="E85" s="777">
        <v>2347</v>
      </c>
      <c r="F85" s="777">
        <v>0</v>
      </c>
      <c r="G85" s="777">
        <v>8415</v>
      </c>
      <c r="H85" s="777">
        <v>3800</v>
      </c>
      <c r="I85" s="777">
        <v>6757</v>
      </c>
      <c r="J85" s="777">
        <v>24736</v>
      </c>
      <c r="K85" s="777">
        <v>27519</v>
      </c>
      <c r="L85" s="777">
        <v>1430</v>
      </c>
      <c r="M85" s="1036">
        <v>3644</v>
      </c>
      <c r="N85" s="1035" t="s">
        <v>79</v>
      </c>
    </row>
    <row r="86" spans="1:14" ht="11.45" customHeight="1">
      <c r="A86" s="1035" t="s">
        <v>80</v>
      </c>
      <c r="B86" s="1037">
        <v>3627</v>
      </c>
      <c r="C86" s="777">
        <v>25399</v>
      </c>
      <c r="D86" s="777">
        <v>6306</v>
      </c>
      <c r="E86" s="777">
        <v>1093</v>
      </c>
      <c r="F86" s="777">
        <v>0</v>
      </c>
      <c r="G86" s="777">
        <v>17794</v>
      </c>
      <c r="H86" s="777">
        <v>8257</v>
      </c>
      <c r="I86" s="777">
        <v>4047</v>
      </c>
      <c r="J86" s="777">
        <v>13730</v>
      </c>
      <c r="K86" s="777">
        <v>33431</v>
      </c>
      <c r="L86" s="777">
        <v>1128</v>
      </c>
      <c r="M86" s="1036">
        <v>2903</v>
      </c>
      <c r="N86" s="1035" t="s">
        <v>80</v>
      </c>
    </row>
    <row r="87" spans="1:14" ht="11.45" customHeight="1">
      <c r="A87" s="1035" t="s">
        <v>81</v>
      </c>
      <c r="B87" s="1037">
        <v>5645</v>
      </c>
      <c r="C87" s="777">
        <v>17947</v>
      </c>
      <c r="D87" s="777">
        <v>5617</v>
      </c>
      <c r="E87" s="777">
        <v>2531</v>
      </c>
      <c r="F87" s="777">
        <v>0</v>
      </c>
      <c r="G87" s="777">
        <v>9469</v>
      </c>
      <c r="H87" s="777">
        <v>7084</v>
      </c>
      <c r="I87" s="777">
        <v>13948</v>
      </c>
      <c r="J87" s="777">
        <v>27251</v>
      </c>
      <c r="K87" s="777">
        <v>135976</v>
      </c>
      <c r="L87" s="777">
        <v>2585</v>
      </c>
      <c r="M87" s="1036">
        <v>7393</v>
      </c>
      <c r="N87" s="1035" t="s">
        <v>81</v>
      </c>
    </row>
    <row r="88" spans="1:14" ht="11.45" customHeight="1">
      <c r="A88" s="1035" t="s">
        <v>82</v>
      </c>
      <c r="B88" s="1037">
        <v>3600</v>
      </c>
      <c r="C88" s="777">
        <v>11656</v>
      </c>
      <c r="D88" s="777">
        <v>1148</v>
      </c>
      <c r="E88" s="777">
        <v>1358</v>
      </c>
      <c r="F88" s="777">
        <v>1</v>
      </c>
      <c r="G88" s="777">
        <v>8975</v>
      </c>
      <c r="H88" s="777">
        <v>3101</v>
      </c>
      <c r="I88" s="777">
        <v>1731</v>
      </c>
      <c r="J88" s="777">
        <v>12964</v>
      </c>
      <c r="K88" s="777">
        <v>26390</v>
      </c>
      <c r="L88" s="777">
        <v>352</v>
      </c>
      <c r="M88" s="1036">
        <v>3298</v>
      </c>
      <c r="N88" s="1035" t="s">
        <v>82</v>
      </c>
    </row>
    <row r="89" spans="1:14" ht="11.45" customHeight="1">
      <c r="A89" s="1035" t="s">
        <v>83</v>
      </c>
      <c r="B89" s="1037">
        <v>6345</v>
      </c>
      <c r="C89" s="777">
        <v>27190</v>
      </c>
      <c r="D89" s="777">
        <v>3814</v>
      </c>
      <c r="E89" s="777">
        <v>2018</v>
      </c>
      <c r="F89" s="777">
        <v>0</v>
      </c>
      <c r="G89" s="777">
        <v>21098</v>
      </c>
      <c r="H89" s="777">
        <v>7165</v>
      </c>
      <c r="I89" s="777">
        <v>2742</v>
      </c>
      <c r="J89" s="777">
        <v>16366</v>
      </c>
      <c r="K89" s="777">
        <v>34846</v>
      </c>
      <c r="L89" s="777">
        <v>1285</v>
      </c>
      <c r="M89" s="1036">
        <v>4801</v>
      </c>
      <c r="N89" s="1035" t="s">
        <v>83</v>
      </c>
    </row>
    <row r="90" spans="1:14" ht="11.45" customHeight="1">
      <c r="A90" s="1035" t="s">
        <v>84</v>
      </c>
      <c r="B90" s="1037">
        <v>5550</v>
      </c>
      <c r="C90" s="777">
        <v>54051</v>
      </c>
      <c r="D90" s="777">
        <v>16208</v>
      </c>
      <c r="E90" s="777">
        <v>105</v>
      </c>
      <c r="F90" s="777">
        <v>0</v>
      </c>
      <c r="G90" s="777">
        <v>37478</v>
      </c>
      <c r="H90" s="777">
        <v>27288</v>
      </c>
      <c r="I90" s="777">
        <v>1708</v>
      </c>
      <c r="J90" s="777">
        <v>30324</v>
      </c>
      <c r="K90" s="777">
        <v>43003</v>
      </c>
      <c r="L90" s="777">
        <v>2359</v>
      </c>
      <c r="M90" s="1036">
        <v>7970</v>
      </c>
      <c r="N90" s="1035" t="s">
        <v>84</v>
      </c>
    </row>
    <row r="91" spans="1:14" ht="11.45" customHeight="1">
      <c r="A91" s="1035" t="s">
        <v>222</v>
      </c>
      <c r="B91" s="1037">
        <v>6466</v>
      </c>
      <c r="C91" s="777">
        <v>20288</v>
      </c>
      <c r="D91" s="777">
        <v>4540</v>
      </c>
      <c r="E91" s="777">
        <v>2972</v>
      </c>
      <c r="F91" s="777">
        <v>0</v>
      </c>
      <c r="G91" s="777">
        <v>12507</v>
      </c>
      <c r="H91" s="777">
        <v>8229</v>
      </c>
      <c r="I91" s="777">
        <v>12729</v>
      </c>
      <c r="J91" s="777">
        <v>38881</v>
      </c>
      <c r="K91" s="777">
        <v>147379</v>
      </c>
      <c r="L91" s="777">
        <v>2496</v>
      </c>
      <c r="M91" s="1036">
        <v>5472</v>
      </c>
      <c r="N91" s="1035" t="s">
        <v>222</v>
      </c>
    </row>
    <row r="92" spans="1:14" ht="11.45" customHeight="1">
      <c r="A92" s="1035" t="s">
        <v>85</v>
      </c>
      <c r="B92" s="1037">
        <v>2898</v>
      </c>
      <c r="C92" s="777">
        <v>23472</v>
      </c>
      <c r="D92" s="777">
        <v>863</v>
      </c>
      <c r="E92" s="777">
        <v>1113</v>
      </c>
      <c r="F92" s="777">
        <v>0</v>
      </c>
      <c r="G92" s="777">
        <v>21334</v>
      </c>
      <c r="H92" s="777">
        <v>6191</v>
      </c>
      <c r="I92" s="777">
        <v>5488</v>
      </c>
      <c r="J92" s="777">
        <v>23854</v>
      </c>
      <c r="K92" s="777">
        <v>32090</v>
      </c>
      <c r="L92" s="777">
        <v>1211</v>
      </c>
      <c r="M92" s="1036">
        <v>2462</v>
      </c>
      <c r="N92" s="1035" t="s">
        <v>85</v>
      </c>
    </row>
    <row r="93" spans="1:14" s="566" customFormat="1" ht="15.95" customHeight="1">
      <c r="A93" s="1038" t="s">
        <v>135</v>
      </c>
      <c r="B93" s="1041">
        <v>27604</v>
      </c>
      <c r="C93" s="1040">
        <v>125271</v>
      </c>
      <c r="D93" s="1040">
        <v>70042</v>
      </c>
      <c r="E93" s="1040">
        <v>13033</v>
      </c>
      <c r="F93" s="1040">
        <v>99</v>
      </c>
      <c r="G93" s="1040">
        <v>40179</v>
      </c>
      <c r="H93" s="1040">
        <v>59387</v>
      </c>
      <c r="I93" s="1040">
        <v>161198</v>
      </c>
      <c r="J93" s="1040">
        <v>161945</v>
      </c>
      <c r="K93" s="1040">
        <v>2025996</v>
      </c>
      <c r="L93" s="1040">
        <v>17500</v>
      </c>
      <c r="M93" s="1039">
        <v>35359</v>
      </c>
      <c r="N93" s="1038" t="s">
        <v>135</v>
      </c>
    </row>
    <row r="94" spans="1:14" ht="11.45" customHeight="1">
      <c r="A94" s="1035" t="s">
        <v>223</v>
      </c>
      <c r="B94" s="1037">
        <v>8815</v>
      </c>
      <c r="C94" s="777">
        <v>39958</v>
      </c>
      <c r="D94" s="777">
        <v>17714</v>
      </c>
      <c r="E94" s="777">
        <v>5361</v>
      </c>
      <c r="F94" s="777">
        <v>59</v>
      </c>
      <c r="G94" s="777">
        <v>16109</v>
      </c>
      <c r="H94" s="777">
        <v>19655</v>
      </c>
      <c r="I94" s="777">
        <v>41900</v>
      </c>
      <c r="J94" s="777">
        <v>64730</v>
      </c>
      <c r="K94" s="777">
        <v>713135</v>
      </c>
      <c r="L94" s="777">
        <v>5333</v>
      </c>
      <c r="M94" s="1036">
        <v>11963</v>
      </c>
      <c r="N94" s="1035" t="s">
        <v>223</v>
      </c>
    </row>
    <row r="95" spans="1:14" ht="11.45" customHeight="1">
      <c r="A95" s="1035" t="s">
        <v>46</v>
      </c>
      <c r="B95" s="1037">
        <v>2578</v>
      </c>
      <c r="C95" s="777">
        <v>10291</v>
      </c>
      <c r="D95" s="777">
        <v>6652</v>
      </c>
      <c r="E95" s="777">
        <v>427</v>
      </c>
      <c r="F95" s="777">
        <v>3</v>
      </c>
      <c r="G95" s="777">
        <v>3027</v>
      </c>
      <c r="H95" s="777">
        <v>3084</v>
      </c>
      <c r="I95" s="777">
        <v>14810</v>
      </c>
      <c r="J95" s="777">
        <v>11122</v>
      </c>
      <c r="K95" s="777">
        <v>70493</v>
      </c>
      <c r="L95" s="777">
        <v>1631</v>
      </c>
      <c r="M95" s="1036">
        <v>3002</v>
      </c>
      <c r="N95" s="1035" t="s">
        <v>46</v>
      </c>
    </row>
    <row r="96" spans="1:14" ht="11.45" customHeight="1">
      <c r="A96" s="1035" t="s">
        <v>47</v>
      </c>
      <c r="B96" s="1037">
        <v>3107</v>
      </c>
      <c r="C96" s="777">
        <v>13396</v>
      </c>
      <c r="D96" s="777">
        <v>6464</v>
      </c>
      <c r="E96" s="777">
        <v>1024</v>
      </c>
      <c r="F96" s="777">
        <v>7</v>
      </c>
      <c r="G96" s="777">
        <v>5641</v>
      </c>
      <c r="H96" s="777">
        <v>5405</v>
      </c>
      <c r="I96" s="777">
        <v>12290</v>
      </c>
      <c r="J96" s="777">
        <v>18692</v>
      </c>
      <c r="K96" s="777">
        <v>139047</v>
      </c>
      <c r="L96" s="777">
        <v>2011</v>
      </c>
      <c r="M96" s="1036">
        <v>2579</v>
      </c>
      <c r="N96" s="1035" t="s">
        <v>47</v>
      </c>
    </row>
    <row r="97" spans="1:14" ht="11.45" customHeight="1">
      <c r="A97" s="1035" t="s">
        <v>48</v>
      </c>
      <c r="B97" s="1037">
        <v>3457</v>
      </c>
      <c r="C97" s="777">
        <v>16313</v>
      </c>
      <c r="D97" s="777">
        <v>9050</v>
      </c>
      <c r="E97" s="777">
        <v>1374</v>
      </c>
      <c r="F97" s="777">
        <v>3</v>
      </c>
      <c r="G97" s="777">
        <v>5661</v>
      </c>
      <c r="H97" s="777">
        <v>11136</v>
      </c>
      <c r="I97" s="777">
        <v>20495</v>
      </c>
      <c r="J97" s="777">
        <v>20014</v>
      </c>
      <c r="K97" s="777">
        <v>794194</v>
      </c>
      <c r="L97" s="777">
        <v>2453</v>
      </c>
      <c r="M97" s="1036">
        <v>3919</v>
      </c>
      <c r="N97" s="1035" t="s">
        <v>48</v>
      </c>
    </row>
    <row r="98" spans="1:14" ht="11.45" customHeight="1">
      <c r="A98" s="1035" t="s">
        <v>49</v>
      </c>
      <c r="B98" s="1037">
        <v>3641</v>
      </c>
      <c r="C98" s="777">
        <v>16361</v>
      </c>
      <c r="D98" s="777">
        <v>6597</v>
      </c>
      <c r="E98" s="777">
        <v>3782</v>
      </c>
      <c r="F98" s="777">
        <v>4</v>
      </c>
      <c r="G98" s="777">
        <v>5747</v>
      </c>
      <c r="H98" s="777">
        <v>4539</v>
      </c>
      <c r="I98" s="777">
        <v>19265</v>
      </c>
      <c r="J98" s="777">
        <v>24354</v>
      </c>
      <c r="K98" s="777">
        <v>62292</v>
      </c>
      <c r="L98" s="777">
        <v>1849</v>
      </c>
      <c r="M98" s="1036">
        <v>4980</v>
      </c>
      <c r="N98" s="1035" t="s">
        <v>49</v>
      </c>
    </row>
    <row r="99" spans="1:14" ht="11.45" customHeight="1">
      <c r="A99" s="1035" t="s">
        <v>50</v>
      </c>
      <c r="B99" s="1037">
        <v>6006</v>
      </c>
      <c r="C99" s="777">
        <v>28952</v>
      </c>
      <c r="D99" s="777">
        <v>23565</v>
      </c>
      <c r="E99" s="777">
        <v>1065</v>
      </c>
      <c r="F99" s="777">
        <v>23</v>
      </c>
      <c r="G99" s="777">
        <v>3994</v>
      </c>
      <c r="H99" s="777">
        <v>15568</v>
      </c>
      <c r="I99" s="777">
        <v>52438</v>
      </c>
      <c r="J99" s="777">
        <v>23033</v>
      </c>
      <c r="K99" s="777">
        <v>246835</v>
      </c>
      <c r="L99" s="777">
        <v>4223</v>
      </c>
      <c r="M99" s="1036">
        <v>8917</v>
      </c>
      <c r="N99" s="1035" t="s">
        <v>50</v>
      </c>
    </row>
    <row r="100" spans="1:14" s="566" customFormat="1" ht="15.95" customHeight="1">
      <c r="A100" s="1038" t="s">
        <v>136</v>
      </c>
      <c r="B100" s="1041">
        <v>44701</v>
      </c>
      <c r="C100" s="1040">
        <v>161343</v>
      </c>
      <c r="D100" s="1040">
        <v>129238</v>
      </c>
      <c r="E100" s="1040">
        <v>11047</v>
      </c>
      <c r="F100" s="1040">
        <v>93</v>
      </c>
      <c r="G100" s="1040">
        <v>18039</v>
      </c>
      <c r="H100" s="1040">
        <v>80283</v>
      </c>
      <c r="I100" s="1040">
        <v>400391</v>
      </c>
      <c r="J100" s="1040">
        <v>161878</v>
      </c>
      <c r="K100" s="1040">
        <v>1060996</v>
      </c>
      <c r="L100" s="1040">
        <v>24066</v>
      </c>
      <c r="M100" s="1039">
        <v>47822</v>
      </c>
      <c r="N100" s="1038" t="s">
        <v>136</v>
      </c>
    </row>
    <row r="101" spans="1:14" ht="11.45" customHeight="1">
      <c r="A101" s="1035" t="s">
        <v>40</v>
      </c>
      <c r="B101" s="1037">
        <v>6365</v>
      </c>
      <c r="C101" s="777">
        <v>26908</v>
      </c>
      <c r="D101" s="777">
        <v>26164</v>
      </c>
      <c r="E101" s="777">
        <v>287</v>
      </c>
      <c r="F101" s="777">
        <v>0</v>
      </c>
      <c r="G101" s="777">
        <v>76</v>
      </c>
      <c r="H101" s="777">
        <v>17819</v>
      </c>
      <c r="I101" s="777">
        <v>126716</v>
      </c>
      <c r="J101" s="777">
        <v>31460</v>
      </c>
      <c r="K101" s="777">
        <v>203172</v>
      </c>
      <c r="L101" s="777">
        <v>4837</v>
      </c>
      <c r="M101" s="1036">
        <v>7810</v>
      </c>
      <c r="N101" s="1035" t="s">
        <v>40</v>
      </c>
    </row>
    <row r="102" spans="1:14" ht="11.45" customHeight="1">
      <c r="A102" s="1035" t="s">
        <v>41</v>
      </c>
      <c r="B102" s="1037">
        <v>4477</v>
      </c>
      <c r="C102" s="777">
        <v>21399</v>
      </c>
      <c r="D102" s="777">
        <v>18361</v>
      </c>
      <c r="E102" s="777">
        <v>829</v>
      </c>
      <c r="F102" s="777">
        <v>7</v>
      </c>
      <c r="G102" s="777">
        <v>1861</v>
      </c>
      <c r="H102" s="777">
        <v>9304</v>
      </c>
      <c r="I102" s="777">
        <v>39400</v>
      </c>
      <c r="J102" s="777">
        <v>11515</v>
      </c>
      <c r="K102" s="777">
        <v>151876</v>
      </c>
      <c r="L102" s="777">
        <v>3093</v>
      </c>
      <c r="M102" s="1036">
        <v>5138</v>
      </c>
      <c r="N102" s="1035" t="s">
        <v>41</v>
      </c>
    </row>
    <row r="103" spans="1:14" ht="11.45" customHeight="1">
      <c r="A103" s="1035" t="s">
        <v>42</v>
      </c>
      <c r="B103" s="1037">
        <v>3429</v>
      </c>
      <c r="C103" s="777">
        <v>15035</v>
      </c>
      <c r="D103" s="777">
        <v>10959</v>
      </c>
      <c r="E103" s="777">
        <v>1756</v>
      </c>
      <c r="F103" s="777">
        <v>26</v>
      </c>
      <c r="G103" s="777">
        <v>1962</v>
      </c>
      <c r="H103" s="777">
        <v>6313</v>
      </c>
      <c r="I103" s="777">
        <v>25272</v>
      </c>
      <c r="J103" s="777">
        <v>13858</v>
      </c>
      <c r="K103" s="777">
        <v>89986</v>
      </c>
      <c r="L103" s="777">
        <v>2097</v>
      </c>
      <c r="M103" s="1036">
        <v>3844</v>
      </c>
      <c r="N103" s="1035" t="s">
        <v>42</v>
      </c>
    </row>
    <row r="104" spans="1:14" ht="11.45" customHeight="1">
      <c r="A104" s="1035" t="s">
        <v>43</v>
      </c>
      <c r="B104" s="1037">
        <v>4090</v>
      </c>
      <c r="C104" s="777">
        <v>12253</v>
      </c>
      <c r="D104" s="777">
        <v>5877</v>
      </c>
      <c r="E104" s="777">
        <v>2307</v>
      </c>
      <c r="F104" s="777">
        <v>5</v>
      </c>
      <c r="G104" s="777">
        <v>3792</v>
      </c>
      <c r="H104" s="777">
        <v>4668</v>
      </c>
      <c r="I104" s="777">
        <v>19362</v>
      </c>
      <c r="J104" s="777">
        <v>14762</v>
      </c>
      <c r="K104" s="777">
        <v>67591</v>
      </c>
      <c r="L104" s="777">
        <v>1467</v>
      </c>
      <c r="M104" s="1036">
        <v>4834</v>
      </c>
      <c r="N104" s="1035" t="s">
        <v>43</v>
      </c>
    </row>
    <row r="105" spans="1:14" ht="11.45" customHeight="1">
      <c r="A105" s="1035" t="s">
        <v>224</v>
      </c>
      <c r="B105" s="1037">
        <v>9115</v>
      </c>
      <c r="C105" s="777">
        <v>21274</v>
      </c>
      <c r="D105" s="777">
        <v>17176</v>
      </c>
      <c r="E105" s="777">
        <v>1186</v>
      </c>
      <c r="F105" s="777">
        <v>11</v>
      </c>
      <c r="G105" s="777">
        <v>2407</v>
      </c>
      <c r="H105" s="777">
        <v>11347</v>
      </c>
      <c r="I105" s="777">
        <v>51969</v>
      </c>
      <c r="J105" s="777">
        <v>24895</v>
      </c>
      <c r="K105" s="777">
        <v>179700</v>
      </c>
      <c r="L105" s="777">
        <v>3650</v>
      </c>
      <c r="M105" s="1036">
        <v>8208</v>
      </c>
      <c r="N105" s="1035" t="s">
        <v>224</v>
      </c>
    </row>
    <row r="106" spans="1:14" ht="11.45" customHeight="1">
      <c r="A106" s="1035" t="s">
        <v>44</v>
      </c>
      <c r="B106" s="1037">
        <v>3240</v>
      </c>
      <c r="C106" s="777">
        <v>10489</v>
      </c>
      <c r="D106" s="777">
        <v>3560</v>
      </c>
      <c r="E106" s="777">
        <v>1745</v>
      </c>
      <c r="F106" s="777">
        <v>0</v>
      </c>
      <c r="G106" s="777">
        <v>4946</v>
      </c>
      <c r="H106" s="777">
        <v>3454</v>
      </c>
      <c r="I106" s="777">
        <v>14909</v>
      </c>
      <c r="J106" s="777">
        <v>22104</v>
      </c>
      <c r="K106" s="777">
        <v>47517</v>
      </c>
      <c r="L106" s="777">
        <v>846</v>
      </c>
      <c r="M106" s="1036">
        <v>3369</v>
      </c>
      <c r="N106" s="1035" t="s">
        <v>44</v>
      </c>
    </row>
    <row r="107" spans="1:14" ht="11.45" customHeight="1">
      <c r="A107" s="1035" t="s">
        <v>45</v>
      </c>
      <c r="B107" s="1037">
        <v>2092</v>
      </c>
      <c r="C107" s="777">
        <v>2723</v>
      </c>
      <c r="D107" s="777">
        <v>938</v>
      </c>
      <c r="E107" s="777">
        <v>297</v>
      </c>
      <c r="F107" s="777">
        <v>0</v>
      </c>
      <c r="G107" s="777">
        <v>1371</v>
      </c>
      <c r="H107" s="777">
        <v>541</v>
      </c>
      <c r="I107" s="777">
        <v>5882</v>
      </c>
      <c r="J107" s="777">
        <v>7051</v>
      </c>
      <c r="K107" s="777">
        <v>31634</v>
      </c>
      <c r="L107" s="777">
        <v>328</v>
      </c>
      <c r="M107" s="1036">
        <v>1365</v>
      </c>
      <c r="N107" s="1035" t="s">
        <v>45</v>
      </c>
    </row>
    <row r="108" spans="1:14" ht="11.45" customHeight="1">
      <c r="A108" s="1035" t="s">
        <v>225</v>
      </c>
      <c r="B108" s="1037">
        <v>11893</v>
      </c>
      <c r="C108" s="777">
        <v>51263</v>
      </c>
      <c r="D108" s="777">
        <v>46203</v>
      </c>
      <c r="E108" s="777">
        <v>2640</v>
      </c>
      <c r="F108" s="777">
        <v>43</v>
      </c>
      <c r="G108" s="777">
        <v>1623</v>
      </c>
      <c r="H108" s="777">
        <v>26837</v>
      </c>
      <c r="I108" s="777">
        <v>116881</v>
      </c>
      <c r="J108" s="777">
        <v>36233</v>
      </c>
      <c r="K108" s="777">
        <v>289520</v>
      </c>
      <c r="L108" s="777">
        <v>7748</v>
      </c>
      <c r="M108" s="1036">
        <v>13254</v>
      </c>
      <c r="N108" s="1035" t="s">
        <v>225</v>
      </c>
    </row>
    <row r="109" spans="1:14" s="566" customFormat="1" ht="15.95" customHeight="1">
      <c r="A109" s="1038" t="s">
        <v>137</v>
      </c>
      <c r="B109" s="1041">
        <v>29380</v>
      </c>
      <c r="C109" s="1040">
        <v>104032</v>
      </c>
      <c r="D109" s="1040">
        <v>39625</v>
      </c>
      <c r="E109" s="1040">
        <v>12383</v>
      </c>
      <c r="F109" s="1040">
        <v>37</v>
      </c>
      <c r="G109" s="1040">
        <v>50366</v>
      </c>
      <c r="H109" s="1040">
        <v>37854</v>
      </c>
      <c r="I109" s="1040">
        <v>81593</v>
      </c>
      <c r="J109" s="1040">
        <v>121889</v>
      </c>
      <c r="K109" s="1040">
        <v>420449</v>
      </c>
      <c r="L109" s="1040">
        <v>13893</v>
      </c>
      <c r="M109" s="1039">
        <v>34017</v>
      </c>
      <c r="N109" s="1038" t="s">
        <v>137</v>
      </c>
    </row>
    <row r="110" spans="1:14" ht="12.6" customHeight="1">
      <c r="A110" s="1035" t="s">
        <v>86</v>
      </c>
      <c r="B110" s="1037">
        <v>5956</v>
      </c>
      <c r="C110" s="777">
        <v>29526</v>
      </c>
      <c r="D110" s="777">
        <v>11941</v>
      </c>
      <c r="E110" s="777">
        <v>2570</v>
      </c>
      <c r="F110" s="777">
        <v>8</v>
      </c>
      <c r="G110" s="777">
        <v>14616</v>
      </c>
      <c r="H110" s="777">
        <v>9964</v>
      </c>
      <c r="I110" s="777">
        <v>19396</v>
      </c>
      <c r="J110" s="777">
        <v>44198</v>
      </c>
      <c r="K110" s="777">
        <v>73600</v>
      </c>
      <c r="L110" s="777">
        <v>3984</v>
      </c>
      <c r="M110" s="1036">
        <v>7481</v>
      </c>
      <c r="N110" s="1035" t="s">
        <v>86</v>
      </c>
    </row>
    <row r="111" spans="1:14" ht="12.6" customHeight="1">
      <c r="A111" s="1035" t="s">
        <v>87</v>
      </c>
      <c r="B111" s="1037">
        <v>7728</v>
      </c>
      <c r="C111" s="777">
        <v>28027</v>
      </c>
      <c r="D111" s="777">
        <v>4877</v>
      </c>
      <c r="E111" s="777">
        <v>3182</v>
      </c>
      <c r="F111" s="777">
        <v>0</v>
      </c>
      <c r="G111" s="777">
        <v>19627</v>
      </c>
      <c r="H111" s="777">
        <v>8728</v>
      </c>
      <c r="I111" s="777">
        <v>10765</v>
      </c>
      <c r="J111" s="777">
        <v>23414</v>
      </c>
      <c r="K111" s="777">
        <v>56782</v>
      </c>
      <c r="L111" s="777">
        <v>2255</v>
      </c>
      <c r="M111" s="1036">
        <v>9417</v>
      </c>
      <c r="N111" s="1035" t="s">
        <v>87</v>
      </c>
    </row>
    <row r="112" spans="1:14" ht="12.6" customHeight="1">
      <c r="A112" s="1035" t="s">
        <v>88</v>
      </c>
      <c r="B112" s="1037">
        <v>5259</v>
      </c>
      <c r="C112" s="777">
        <v>17100</v>
      </c>
      <c r="D112" s="777">
        <v>6751</v>
      </c>
      <c r="E112" s="777">
        <v>2616</v>
      </c>
      <c r="F112" s="777">
        <v>3</v>
      </c>
      <c r="G112" s="777">
        <v>7437</v>
      </c>
      <c r="H112" s="777">
        <v>5366</v>
      </c>
      <c r="I112" s="777">
        <v>12002</v>
      </c>
      <c r="J112" s="777">
        <v>24105</v>
      </c>
      <c r="K112" s="777">
        <v>59801</v>
      </c>
      <c r="L112" s="777">
        <v>2359</v>
      </c>
      <c r="M112" s="1036">
        <v>6388</v>
      </c>
      <c r="N112" s="1035" t="s">
        <v>88</v>
      </c>
    </row>
    <row r="113" spans="1:14" ht="12.6" customHeight="1">
      <c r="A113" s="1035" t="s">
        <v>226</v>
      </c>
      <c r="B113" s="1037">
        <v>10437</v>
      </c>
      <c r="C113" s="777">
        <v>29380</v>
      </c>
      <c r="D113" s="777">
        <v>16056</v>
      </c>
      <c r="E113" s="777">
        <v>4015</v>
      </c>
      <c r="F113" s="777">
        <v>26</v>
      </c>
      <c r="G113" s="777">
        <v>8685</v>
      </c>
      <c r="H113" s="777">
        <v>13796</v>
      </c>
      <c r="I113" s="777">
        <v>39430</v>
      </c>
      <c r="J113" s="777">
        <v>30172</v>
      </c>
      <c r="K113" s="777">
        <v>230266</v>
      </c>
      <c r="L113" s="777">
        <v>5295</v>
      </c>
      <c r="M113" s="1036">
        <v>10731</v>
      </c>
      <c r="N113" s="1035" t="s">
        <v>226</v>
      </c>
    </row>
    <row r="114" spans="1:14" s="566" customFormat="1" ht="15.95" customHeight="1">
      <c r="A114" s="1038" t="s">
        <v>138</v>
      </c>
      <c r="B114" s="1041">
        <v>24990</v>
      </c>
      <c r="C114" s="1040">
        <v>92224</v>
      </c>
      <c r="D114" s="1040">
        <v>70883</v>
      </c>
      <c r="E114" s="1040">
        <v>3914</v>
      </c>
      <c r="F114" s="1040">
        <v>1217</v>
      </c>
      <c r="G114" s="1040">
        <v>14970</v>
      </c>
      <c r="H114" s="1040">
        <v>27255</v>
      </c>
      <c r="I114" s="1040">
        <v>116113</v>
      </c>
      <c r="J114" s="1040">
        <v>63328</v>
      </c>
      <c r="K114" s="1040">
        <v>1666440</v>
      </c>
      <c r="L114" s="1040">
        <v>21119</v>
      </c>
      <c r="M114" s="1039">
        <v>25445</v>
      </c>
      <c r="N114" s="1038" t="s">
        <v>138</v>
      </c>
    </row>
    <row r="115" spans="1:14" ht="12.6" customHeight="1">
      <c r="A115" s="1035" t="s">
        <v>65</v>
      </c>
      <c r="B115" s="1037">
        <v>3862</v>
      </c>
      <c r="C115" s="777">
        <v>16102</v>
      </c>
      <c r="D115" s="777">
        <v>10133</v>
      </c>
      <c r="E115" s="777">
        <v>545</v>
      </c>
      <c r="F115" s="777">
        <v>57</v>
      </c>
      <c r="G115" s="777">
        <v>5215</v>
      </c>
      <c r="H115" s="777">
        <v>4465</v>
      </c>
      <c r="I115" s="777">
        <v>12808</v>
      </c>
      <c r="J115" s="777">
        <v>12065</v>
      </c>
      <c r="K115" s="777">
        <v>177455</v>
      </c>
      <c r="L115" s="777">
        <v>3520</v>
      </c>
      <c r="M115" s="1036">
        <v>3679</v>
      </c>
      <c r="N115" s="1035" t="s">
        <v>65</v>
      </c>
    </row>
    <row r="116" spans="1:14" ht="12.6" customHeight="1">
      <c r="A116" s="1035" t="s">
        <v>227</v>
      </c>
      <c r="B116" s="1037">
        <v>6369</v>
      </c>
      <c r="C116" s="777">
        <v>19746</v>
      </c>
      <c r="D116" s="777">
        <v>15594</v>
      </c>
      <c r="E116" s="777">
        <v>940</v>
      </c>
      <c r="F116" s="777">
        <v>310</v>
      </c>
      <c r="G116" s="777">
        <v>2596</v>
      </c>
      <c r="H116" s="777">
        <v>5462</v>
      </c>
      <c r="I116" s="777">
        <v>24928</v>
      </c>
      <c r="J116" s="777">
        <v>12316</v>
      </c>
      <c r="K116" s="777">
        <v>548918</v>
      </c>
      <c r="L116" s="777">
        <v>4223</v>
      </c>
      <c r="M116" s="1036">
        <v>5897</v>
      </c>
      <c r="N116" s="1035" t="s">
        <v>227</v>
      </c>
    </row>
    <row r="117" spans="1:14" ht="12.6" customHeight="1">
      <c r="A117" s="1035" t="s">
        <v>66</v>
      </c>
      <c r="B117" s="1037">
        <v>5586</v>
      </c>
      <c r="C117" s="777">
        <v>17425</v>
      </c>
      <c r="D117" s="777">
        <v>14673</v>
      </c>
      <c r="E117" s="777">
        <v>298</v>
      </c>
      <c r="F117" s="777">
        <v>238</v>
      </c>
      <c r="G117" s="777">
        <v>1993</v>
      </c>
      <c r="H117" s="777">
        <v>6283</v>
      </c>
      <c r="I117" s="777">
        <v>37374</v>
      </c>
      <c r="J117" s="777">
        <v>8808</v>
      </c>
      <c r="K117" s="777">
        <v>192558</v>
      </c>
      <c r="L117" s="777">
        <v>4937</v>
      </c>
      <c r="M117" s="1036">
        <v>5555</v>
      </c>
      <c r="N117" s="1035" t="s">
        <v>66</v>
      </c>
    </row>
    <row r="118" spans="1:14" ht="12.6" customHeight="1">
      <c r="A118" s="1035" t="s">
        <v>67</v>
      </c>
      <c r="B118" s="1037">
        <v>2929</v>
      </c>
      <c r="C118" s="777">
        <v>12360</v>
      </c>
      <c r="D118" s="777">
        <v>7339</v>
      </c>
      <c r="E118" s="777">
        <v>1569</v>
      </c>
      <c r="F118" s="777">
        <v>408</v>
      </c>
      <c r="G118" s="777">
        <v>2848</v>
      </c>
      <c r="H118" s="777">
        <v>3818</v>
      </c>
      <c r="I118" s="777">
        <v>9642</v>
      </c>
      <c r="J118" s="777">
        <v>15007</v>
      </c>
      <c r="K118" s="777">
        <v>109855</v>
      </c>
      <c r="L118" s="777">
        <v>2326</v>
      </c>
      <c r="M118" s="1036">
        <v>4335</v>
      </c>
      <c r="N118" s="1035" t="s">
        <v>67</v>
      </c>
    </row>
    <row r="119" spans="1:14" ht="12.6" customHeight="1">
      <c r="A119" s="1035" t="s">
        <v>68</v>
      </c>
      <c r="B119" s="1037">
        <v>3129</v>
      </c>
      <c r="C119" s="777">
        <v>13773</v>
      </c>
      <c r="D119" s="777">
        <v>12501</v>
      </c>
      <c r="E119" s="777">
        <v>332</v>
      </c>
      <c r="F119" s="777">
        <v>125</v>
      </c>
      <c r="G119" s="777">
        <v>663</v>
      </c>
      <c r="H119" s="777">
        <v>4628</v>
      </c>
      <c r="I119" s="777">
        <v>16963</v>
      </c>
      <c r="J119" s="777">
        <v>7496</v>
      </c>
      <c r="K119" s="777">
        <v>256671</v>
      </c>
      <c r="L119" s="777">
        <v>3337</v>
      </c>
      <c r="M119" s="1036">
        <v>3072</v>
      </c>
      <c r="N119" s="1035" t="s">
        <v>68</v>
      </c>
    </row>
    <row r="120" spans="1:14" ht="12.6" customHeight="1">
      <c r="A120" s="1035" t="s">
        <v>69</v>
      </c>
      <c r="B120" s="1037">
        <v>3115</v>
      </c>
      <c r="C120" s="777">
        <v>12817</v>
      </c>
      <c r="D120" s="777">
        <v>10643</v>
      </c>
      <c r="E120" s="777">
        <v>230</v>
      </c>
      <c r="F120" s="777">
        <v>79</v>
      </c>
      <c r="G120" s="777">
        <v>1655</v>
      </c>
      <c r="H120" s="777">
        <v>2599</v>
      </c>
      <c r="I120" s="777">
        <v>14398</v>
      </c>
      <c r="J120" s="777">
        <v>7636</v>
      </c>
      <c r="K120" s="777">
        <v>380983</v>
      </c>
      <c r="L120" s="777">
        <v>2776</v>
      </c>
      <c r="M120" s="1036">
        <v>2907</v>
      </c>
      <c r="N120" s="1035" t="s">
        <v>69</v>
      </c>
    </row>
    <row r="121" spans="1:14" s="566" customFormat="1" ht="15.95" customHeight="1">
      <c r="A121" s="1038" t="s">
        <v>139</v>
      </c>
      <c r="B121" s="1041">
        <v>34207</v>
      </c>
      <c r="C121" s="1040">
        <v>93228</v>
      </c>
      <c r="D121" s="1040">
        <v>56137</v>
      </c>
      <c r="E121" s="1040">
        <v>9308</v>
      </c>
      <c r="F121" s="1040">
        <v>6406</v>
      </c>
      <c r="G121" s="1040">
        <v>19322</v>
      </c>
      <c r="H121" s="1040">
        <v>33953</v>
      </c>
      <c r="I121" s="1040">
        <v>132315</v>
      </c>
      <c r="J121" s="1040">
        <v>66490</v>
      </c>
      <c r="K121" s="1040">
        <v>1974158</v>
      </c>
      <c r="L121" s="1040">
        <v>24456</v>
      </c>
      <c r="M121" s="1039">
        <v>39929</v>
      </c>
      <c r="N121" s="1038" t="s">
        <v>139</v>
      </c>
    </row>
    <row r="122" spans="1:14" ht="12.6" customHeight="1">
      <c r="A122" s="1035" t="s">
        <v>92</v>
      </c>
      <c r="B122" s="1037">
        <v>5543</v>
      </c>
      <c r="C122" s="777">
        <v>14218</v>
      </c>
      <c r="D122" s="777">
        <v>6821</v>
      </c>
      <c r="E122" s="777">
        <v>2866</v>
      </c>
      <c r="F122" s="777">
        <v>1531</v>
      </c>
      <c r="G122" s="777">
        <v>2826</v>
      </c>
      <c r="H122" s="777">
        <v>4308</v>
      </c>
      <c r="I122" s="777">
        <v>16971</v>
      </c>
      <c r="J122" s="777">
        <v>15776</v>
      </c>
      <c r="K122" s="777">
        <v>404577</v>
      </c>
      <c r="L122" s="777">
        <v>3676</v>
      </c>
      <c r="M122" s="1036">
        <v>6457</v>
      </c>
      <c r="N122" s="1035" t="s">
        <v>92</v>
      </c>
    </row>
    <row r="123" spans="1:14" ht="12.6" customHeight="1">
      <c r="A123" s="1035" t="s">
        <v>93</v>
      </c>
      <c r="B123" s="1037">
        <v>4274</v>
      </c>
      <c r="C123" s="777">
        <v>16488</v>
      </c>
      <c r="D123" s="777">
        <v>5067</v>
      </c>
      <c r="E123" s="777">
        <v>2984</v>
      </c>
      <c r="F123" s="777">
        <v>242</v>
      </c>
      <c r="G123" s="777">
        <v>8008</v>
      </c>
      <c r="H123" s="777">
        <v>4180</v>
      </c>
      <c r="I123" s="777">
        <v>7267</v>
      </c>
      <c r="J123" s="777">
        <v>17809</v>
      </c>
      <c r="K123" s="777">
        <v>69840</v>
      </c>
      <c r="L123" s="777">
        <v>2301</v>
      </c>
      <c r="M123" s="1036">
        <v>5730</v>
      </c>
      <c r="N123" s="1035" t="s">
        <v>93</v>
      </c>
    </row>
    <row r="124" spans="1:14" ht="12.6" customHeight="1">
      <c r="A124" s="1035" t="s">
        <v>94</v>
      </c>
      <c r="B124" s="1037">
        <v>3658</v>
      </c>
      <c r="C124" s="777">
        <v>10384</v>
      </c>
      <c r="D124" s="777">
        <v>8852</v>
      </c>
      <c r="E124" s="777">
        <v>476</v>
      </c>
      <c r="F124" s="777">
        <v>354</v>
      </c>
      <c r="G124" s="777">
        <v>477</v>
      </c>
      <c r="H124" s="777">
        <v>2621</v>
      </c>
      <c r="I124" s="777">
        <v>29678</v>
      </c>
      <c r="J124" s="777">
        <v>4474</v>
      </c>
      <c r="K124" s="777">
        <v>345509</v>
      </c>
      <c r="L124" s="777">
        <v>2962</v>
      </c>
      <c r="M124" s="1036">
        <v>4147</v>
      </c>
      <c r="N124" s="1035" t="s">
        <v>94</v>
      </c>
    </row>
    <row r="125" spans="1:14" ht="12.6" customHeight="1">
      <c r="A125" s="1035" t="s">
        <v>228</v>
      </c>
      <c r="B125" s="1037">
        <v>12664</v>
      </c>
      <c r="C125" s="777">
        <v>31986</v>
      </c>
      <c r="D125" s="777">
        <v>22317</v>
      </c>
      <c r="E125" s="777">
        <v>1689</v>
      </c>
      <c r="F125" s="777">
        <v>1956</v>
      </c>
      <c r="G125" s="777">
        <v>5185</v>
      </c>
      <c r="H125" s="777">
        <v>16903</v>
      </c>
      <c r="I125" s="777">
        <v>49146</v>
      </c>
      <c r="J125" s="777">
        <v>16067</v>
      </c>
      <c r="K125" s="777">
        <v>406374</v>
      </c>
      <c r="L125" s="777">
        <v>9263</v>
      </c>
      <c r="M125" s="1036">
        <v>12411</v>
      </c>
      <c r="N125" s="1035" t="s">
        <v>228</v>
      </c>
    </row>
    <row r="126" spans="1:14" ht="12.6" customHeight="1">
      <c r="A126" s="1035" t="s">
        <v>95</v>
      </c>
      <c r="B126" s="1037">
        <v>6583</v>
      </c>
      <c r="C126" s="777">
        <v>16586</v>
      </c>
      <c r="D126" s="777">
        <v>10175</v>
      </c>
      <c r="E126" s="777">
        <v>1212</v>
      </c>
      <c r="F126" s="777">
        <v>2199</v>
      </c>
      <c r="G126" s="777">
        <v>2441</v>
      </c>
      <c r="H126" s="777">
        <v>4908</v>
      </c>
      <c r="I126" s="777">
        <v>20499</v>
      </c>
      <c r="J126" s="777">
        <v>10912</v>
      </c>
      <c r="K126" s="777">
        <v>201647</v>
      </c>
      <c r="L126" s="777">
        <v>5163</v>
      </c>
      <c r="M126" s="1036">
        <v>9703</v>
      </c>
      <c r="N126" s="1035" t="s">
        <v>95</v>
      </c>
    </row>
    <row r="127" spans="1:14" ht="12.6" customHeight="1">
      <c r="A127" s="1035" t="s">
        <v>96</v>
      </c>
      <c r="B127" s="1037">
        <v>1485</v>
      </c>
      <c r="C127" s="777">
        <v>3567</v>
      </c>
      <c r="D127" s="777">
        <v>2905</v>
      </c>
      <c r="E127" s="777">
        <v>82</v>
      </c>
      <c r="F127" s="777">
        <v>125</v>
      </c>
      <c r="G127" s="777">
        <v>385</v>
      </c>
      <c r="H127" s="777">
        <v>1033</v>
      </c>
      <c r="I127" s="777">
        <v>8754</v>
      </c>
      <c r="J127" s="777">
        <v>1452</v>
      </c>
      <c r="K127" s="777">
        <v>546211</v>
      </c>
      <c r="L127" s="777">
        <v>1091</v>
      </c>
      <c r="M127" s="1036">
        <v>1480</v>
      </c>
      <c r="N127" s="1035" t="s">
        <v>96</v>
      </c>
    </row>
    <row r="128" spans="1:14" s="566" customFormat="1" ht="15.95" customHeight="1">
      <c r="A128" s="1038" t="s">
        <v>140</v>
      </c>
      <c r="B128" s="1041">
        <v>28173</v>
      </c>
      <c r="C128" s="1040">
        <v>102885</v>
      </c>
      <c r="D128" s="1040">
        <v>31494</v>
      </c>
      <c r="E128" s="1040">
        <v>7152</v>
      </c>
      <c r="F128" s="1040">
        <v>39</v>
      </c>
      <c r="G128" s="1040">
        <v>62717</v>
      </c>
      <c r="H128" s="1040">
        <v>53965</v>
      </c>
      <c r="I128" s="1040">
        <v>70412</v>
      </c>
      <c r="J128" s="1040">
        <v>99020</v>
      </c>
      <c r="K128" s="1040">
        <v>632150</v>
      </c>
      <c r="L128" s="1040">
        <v>12888</v>
      </c>
      <c r="M128" s="1039">
        <v>26545</v>
      </c>
      <c r="N128" s="1038" t="s">
        <v>140</v>
      </c>
    </row>
    <row r="129" spans="1:14" ht="12.6" customHeight="1">
      <c r="A129" s="1035" t="s">
        <v>89</v>
      </c>
      <c r="B129" s="1037">
        <v>2855</v>
      </c>
      <c r="C129" s="777">
        <v>5654</v>
      </c>
      <c r="D129" s="777">
        <v>2269</v>
      </c>
      <c r="E129" s="777">
        <v>595</v>
      </c>
      <c r="F129" s="777">
        <v>6</v>
      </c>
      <c r="G129" s="777">
        <v>2641</v>
      </c>
      <c r="H129" s="777">
        <v>2311</v>
      </c>
      <c r="I129" s="777">
        <v>7972</v>
      </c>
      <c r="J129" s="777">
        <v>8005</v>
      </c>
      <c r="K129" s="777">
        <v>92761</v>
      </c>
      <c r="L129" s="777">
        <v>1233</v>
      </c>
      <c r="M129" s="1036">
        <v>2304</v>
      </c>
      <c r="N129" s="1035" t="s">
        <v>89</v>
      </c>
    </row>
    <row r="130" spans="1:14" ht="12.6" customHeight="1">
      <c r="A130" s="1035" t="s">
        <v>229</v>
      </c>
      <c r="B130" s="1037">
        <v>11713</v>
      </c>
      <c r="C130" s="777">
        <v>38377</v>
      </c>
      <c r="D130" s="777">
        <v>16171</v>
      </c>
      <c r="E130" s="777">
        <v>3382</v>
      </c>
      <c r="F130" s="777">
        <v>10</v>
      </c>
      <c r="G130" s="777">
        <v>18204</v>
      </c>
      <c r="H130" s="777">
        <v>23396</v>
      </c>
      <c r="I130" s="777">
        <v>54020</v>
      </c>
      <c r="J130" s="777">
        <v>39836</v>
      </c>
      <c r="K130" s="777">
        <v>400200</v>
      </c>
      <c r="L130" s="777">
        <v>6094</v>
      </c>
      <c r="M130" s="1036">
        <v>13251</v>
      </c>
      <c r="N130" s="1035" t="s">
        <v>229</v>
      </c>
    </row>
    <row r="131" spans="1:14" ht="12.6" customHeight="1">
      <c r="A131" s="1035" t="s">
        <v>230</v>
      </c>
      <c r="B131" s="1037">
        <v>5044</v>
      </c>
      <c r="C131" s="777">
        <v>19951</v>
      </c>
      <c r="D131" s="777">
        <v>4997</v>
      </c>
      <c r="E131" s="777">
        <v>1102</v>
      </c>
      <c r="F131" s="777">
        <v>2</v>
      </c>
      <c r="G131" s="777">
        <v>13669</v>
      </c>
      <c r="H131" s="777">
        <v>9645</v>
      </c>
      <c r="I131" s="777">
        <v>3304</v>
      </c>
      <c r="J131" s="777">
        <v>16091</v>
      </c>
      <c r="K131" s="777">
        <v>49368</v>
      </c>
      <c r="L131" s="777">
        <v>2089</v>
      </c>
      <c r="M131" s="1036">
        <v>3264</v>
      </c>
      <c r="N131" s="1035" t="s">
        <v>230</v>
      </c>
    </row>
    <row r="132" spans="1:14" ht="12.6" customHeight="1">
      <c r="A132" s="1035" t="s">
        <v>90</v>
      </c>
      <c r="B132" s="1037">
        <v>3829</v>
      </c>
      <c r="C132" s="777">
        <v>11513</v>
      </c>
      <c r="D132" s="777">
        <v>2226</v>
      </c>
      <c r="E132" s="777">
        <v>1588</v>
      </c>
      <c r="F132" s="777">
        <v>21</v>
      </c>
      <c r="G132" s="777">
        <v>7479</v>
      </c>
      <c r="H132" s="777">
        <v>2938</v>
      </c>
      <c r="I132" s="777">
        <v>5034</v>
      </c>
      <c r="J132" s="777">
        <v>14060</v>
      </c>
      <c r="K132" s="777">
        <v>50759</v>
      </c>
      <c r="L132" s="777">
        <v>1770</v>
      </c>
      <c r="M132" s="1036">
        <v>3720</v>
      </c>
      <c r="N132" s="1035" t="s">
        <v>90</v>
      </c>
    </row>
    <row r="133" spans="1:14" ht="12.6" customHeight="1">
      <c r="A133" s="1035" t="s">
        <v>91</v>
      </c>
      <c r="B133" s="1037">
        <v>4732</v>
      </c>
      <c r="C133" s="777">
        <v>27390</v>
      </c>
      <c r="D133" s="777">
        <v>5831</v>
      </c>
      <c r="E133" s="777">
        <v>485</v>
      </c>
      <c r="F133" s="777" t="s">
        <v>198</v>
      </c>
      <c r="G133" s="777">
        <v>20724</v>
      </c>
      <c r="H133" s="777">
        <v>15675</v>
      </c>
      <c r="I133" s="777">
        <v>82</v>
      </c>
      <c r="J133" s="777">
        <v>21028</v>
      </c>
      <c r="K133" s="777">
        <v>39062</v>
      </c>
      <c r="L133" s="777">
        <v>1702</v>
      </c>
      <c r="M133" s="1036">
        <v>4006</v>
      </c>
      <c r="N133" s="1035" t="s">
        <v>91</v>
      </c>
    </row>
    <row r="134" spans="1:14" s="566" customFormat="1" ht="15.95" customHeight="1">
      <c r="A134" s="1038" t="s">
        <v>141</v>
      </c>
      <c r="B134" s="1041">
        <v>26941</v>
      </c>
      <c r="C134" s="1040">
        <v>111974</v>
      </c>
      <c r="D134" s="1040">
        <v>75165</v>
      </c>
      <c r="E134" s="1040">
        <v>9971</v>
      </c>
      <c r="F134" s="1040">
        <v>772</v>
      </c>
      <c r="G134" s="1040">
        <v>23682</v>
      </c>
      <c r="H134" s="1040">
        <v>42522</v>
      </c>
      <c r="I134" s="1040">
        <v>123365</v>
      </c>
      <c r="J134" s="1040">
        <v>131721</v>
      </c>
      <c r="K134" s="1040">
        <v>865116</v>
      </c>
      <c r="L134" s="1040">
        <v>19198</v>
      </c>
      <c r="M134" s="1039">
        <v>29435</v>
      </c>
      <c r="N134" s="1038" t="s">
        <v>141</v>
      </c>
    </row>
    <row r="135" spans="1:14" ht="12.6" customHeight="1">
      <c r="A135" s="1035" t="s">
        <v>59</v>
      </c>
      <c r="B135" s="1037">
        <v>4756</v>
      </c>
      <c r="C135" s="777">
        <v>16443</v>
      </c>
      <c r="D135" s="777">
        <v>9155</v>
      </c>
      <c r="E135" s="777">
        <v>1346</v>
      </c>
      <c r="F135" s="777">
        <v>61</v>
      </c>
      <c r="G135" s="777">
        <v>5306</v>
      </c>
      <c r="H135" s="777">
        <v>4355</v>
      </c>
      <c r="I135" s="777">
        <v>17810</v>
      </c>
      <c r="J135" s="777">
        <v>28158</v>
      </c>
      <c r="K135" s="777">
        <v>89503</v>
      </c>
      <c r="L135" s="777">
        <v>2977</v>
      </c>
      <c r="M135" s="1036">
        <v>4783</v>
      </c>
      <c r="N135" s="1035" t="s">
        <v>59</v>
      </c>
    </row>
    <row r="136" spans="1:14" ht="12.6" customHeight="1">
      <c r="A136" s="1035" t="s">
        <v>60</v>
      </c>
      <c r="B136" s="1037">
        <v>1769</v>
      </c>
      <c r="C136" s="777">
        <v>6835</v>
      </c>
      <c r="D136" s="777">
        <v>6012</v>
      </c>
      <c r="E136" s="777">
        <v>228</v>
      </c>
      <c r="F136" s="777">
        <v>37</v>
      </c>
      <c r="G136" s="777">
        <v>462</v>
      </c>
      <c r="H136" s="777">
        <v>1414</v>
      </c>
      <c r="I136" s="777">
        <v>7382</v>
      </c>
      <c r="J136" s="777">
        <v>5980</v>
      </c>
      <c r="K136" s="777">
        <v>52362</v>
      </c>
      <c r="L136" s="777">
        <v>1283</v>
      </c>
      <c r="M136" s="1036">
        <v>1443</v>
      </c>
      <c r="N136" s="1035" t="s">
        <v>60</v>
      </c>
    </row>
    <row r="137" spans="1:14" ht="12.6" customHeight="1">
      <c r="A137" s="1035" t="s">
        <v>61</v>
      </c>
      <c r="B137" s="1037">
        <v>3941</v>
      </c>
      <c r="C137" s="777">
        <v>19244</v>
      </c>
      <c r="D137" s="777">
        <v>12223</v>
      </c>
      <c r="E137" s="777">
        <v>1378</v>
      </c>
      <c r="F137" s="777">
        <v>8</v>
      </c>
      <c r="G137" s="777">
        <v>5352</v>
      </c>
      <c r="H137" s="777">
        <v>10585</v>
      </c>
      <c r="I137" s="777">
        <v>22257</v>
      </c>
      <c r="J137" s="777">
        <v>20788</v>
      </c>
      <c r="K137" s="777">
        <v>136276</v>
      </c>
      <c r="L137" s="777">
        <v>3218</v>
      </c>
      <c r="M137" s="1036">
        <v>4501</v>
      </c>
      <c r="N137" s="1035" t="s">
        <v>61</v>
      </c>
    </row>
    <row r="138" spans="1:14" ht="12.6" customHeight="1">
      <c r="A138" s="1035" t="s">
        <v>231</v>
      </c>
      <c r="B138" s="1037">
        <v>8786</v>
      </c>
      <c r="C138" s="777">
        <v>33786</v>
      </c>
      <c r="D138" s="777">
        <v>21914</v>
      </c>
      <c r="E138" s="777">
        <v>3087</v>
      </c>
      <c r="F138" s="777">
        <v>93</v>
      </c>
      <c r="G138" s="777">
        <v>8019</v>
      </c>
      <c r="H138" s="777">
        <v>14114</v>
      </c>
      <c r="I138" s="777">
        <v>35260</v>
      </c>
      <c r="J138" s="777">
        <v>38765</v>
      </c>
      <c r="K138" s="777">
        <v>277450</v>
      </c>
      <c r="L138" s="777">
        <v>5698</v>
      </c>
      <c r="M138" s="1036">
        <v>9750</v>
      </c>
      <c r="N138" s="1035" t="s">
        <v>231</v>
      </c>
    </row>
    <row r="139" spans="1:14" ht="12.6" customHeight="1">
      <c r="A139" s="1035" t="s">
        <v>62</v>
      </c>
      <c r="B139" s="1037">
        <v>710</v>
      </c>
      <c r="C139" s="777">
        <v>1950</v>
      </c>
      <c r="D139" s="777">
        <v>1798</v>
      </c>
      <c r="E139" s="777">
        <v>62</v>
      </c>
      <c r="F139" s="777">
        <v>20</v>
      </c>
      <c r="G139" s="777">
        <v>34</v>
      </c>
      <c r="H139" s="777">
        <v>661</v>
      </c>
      <c r="I139" s="777">
        <v>2849</v>
      </c>
      <c r="J139" s="777">
        <v>1181</v>
      </c>
      <c r="K139" s="777">
        <v>11757</v>
      </c>
      <c r="L139" s="777">
        <v>518</v>
      </c>
      <c r="M139" s="1036">
        <v>532</v>
      </c>
      <c r="N139" s="1035" t="s">
        <v>62</v>
      </c>
    </row>
    <row r="140" spans="1:14" ht="12.6" customHeight="1">
      <c r="A140" s="1035" t="s">
        <v>63</v>
      </c>
      <c r="B140" s="1037">
        <v>2608</v>
      </c>
      <c r="C140" s="777">
        <v>13032</v>
      </c>
      <c r="D140" s="777">
        <v>10855</v>
      </c>
      <c r="E140" s="777">
        <v>417</v>
      </c>
      <c r="F140" s="777">
        <v>84</v>
      </c>
      <c r="G140" s="777">
        <v>1510</v>
      </c>
      <c r="H140" s="777">
        <v>4097</v>
      </c>
      <c r="I140" s="777">
        <v>17865</v>
      </c>
      <c r="J140" s="777">
        <v>13682</v>
      </c>
      <c r="K140" s="777">
        <v>115577</v>
      </c>
      <c r="L140" s="777">
        <v>1927</v>
      </c>
      <c r="M140" s="1036">
        <v>2629</v>
      </c>
      <c r="N140" s="1035" t="s">
        <v>63</v>
      </c>
    </row>
    <row r="141" spans="1:14" ht="12.6" customHeight="1">
      <c r="A141" s="1035" t="s">
        <v>64</v>
      </c>
      <c r="B141" s="1037">
        <v>4371</v>
      </c>
      <c r="C141" s="777">
        <v>20684</v>
      </c>
      <c r="D141" s="777">
        <v>13208</v>
      </c>
      <c r="E141" s="777">
        <v>3453</v>
      </c>
      <c r="F141" s="777">
        <v>469</v>
      </c>
      <c r="G141" s="777">
        <v>2999</v>
      </c>
      <c r="H141" s="777">
        <v>7296</v>
      </c>
      <c r="I141" s="777">
        <v>19942</v>
      </c>
      <c r="J141" s="777">
        <v>23167</v>
      </c>
      <c r="K141" s="777">
        <v>182191</v>
      </c>
      <c r="L141" s="777">
        <v>3577</v>
      </c>
      <c r="M141" s="1036">
        <v>5799</v>
      </c>
      <c r="N141" s="1035" t="s">
        <v>64</v>
      </c>
    </row>
    <row r="142" spans="1:14" s="566" customFormat="1" ht="15.95" customHeight="1">
      <c r="A142" s="1032" t="s">
        <v>261</v>
      </c>
      <c r="B142" s="1041">
        <v>187744</v>
      </c>
      <c r="C142" s="1040">
        <v>677928</v>
      </c>
      <c r="D142" s="1040">
        <v>421631</v>
      </c>
      <c r="E142" s="1040">
        <v>41921</v>
      </c>
      <c r="F142" s="1040">
        <v>7714</v>
      </c>
      <c r="G142" s="1040">
        <v>199593</v>
      </c>
      <c r="H142" s="1040">
        <v>188729</v>
      </c>
      <c r="I142" s="1040">
        <v>654730</v>
      </c>
      <c r="J142" s="1040">
        <v>338364</v>
      </c>
      <c r="K142" s="1040">
        <v>4257987</v>
      </c>
      <c r="L142" s="1040">
        <v>131184</v>
      </c>
      <c r="M142" s="1039">
        <v>188407</v>
      </c>
      <c r="N142" s="1032" t="s">
        <v>261</v>
      </c>
    </row>
    <row r="143" spans="1:14" s="566" customFormat="1" ht="12.6" customHeight="1">
      <c r="A143" s="1038" t="s">
        <v>142</v>
      </c>
      <c r="B143" s="1041">
        <v>12596</v>
      </c>
      <c r="C143" s="1040">
        <v>73125</v>
      </c>
      <c r="D143" s="1040">
        <v>40283</v>
      </c>
      <c r="E143" s="1040">
        <v>1337</v>
      </c>
      <c r="F143" s="1040">
        <v>1183</v>
      </c>
      <c r="G143" s="1040">
        <v>29594</v>
      </c>
      <c r="H143" s="1040">
        <v>14690</v>
      </c>
      <c r="I143" s="1040">
        <v>34578</v>
      </c>
      <c r="J143" s="1040">
        <v>31081</v>
      </c>
      <c r="K143" s="1040">
        <v>186337</v>
      </c>
      <c r="L143" s="1040">
        <v>11534</v>
      </c>
      <c r="M143" s="1039">
        <v>13739</v>
      </c>
      <c r="N143" s="1038" t="s">
        <v>142</v>
      </c>
    </row>
    <row r="144" spans="1:14" ht="12.6" customHeight="1">
      <c r="A144" s="1035" t="s">
        <v>70</v>
      </c>
      <c r="B144" s="1037">
        <v>3564</v>
      </c>
      <c r="C144" s="777">
        <v>22280</v>
      </c>
      <c r="D144" s="777">
        <v>9769</v>
      </c>
      <c r="E144" s="777">
        <v>524</v>
      </c>
      <c r="F144" s="777">
        <v>148</v>
      </c>
      <c r="G144" s="777">
        <v>11498</v>
      </c>
      <c r="H144" s="777">
        <v>6151</v>
      </c>
      <c r="I144" s="777">
        <v>11280</v>
      </c>
      <c r="J144" s="777">
        <v>11736</v>
      </c>
      <c r="K144" s="777">
        <v>51624</v>
      </c>
      <c r="L144" s="777">
        <v>3232</v>
      </c>
      <c r="M144" s="1036">
        <v>4733</v>
      </c>
      <c r="N144" s="1035" t="s">
        <v>70</v>
      </c>
    </row>
    <row r="145" spans="1:14" ht="12.6" customHeight="1">
      <c r="A145" s="1035" t="s">
        <v>71</v>
      </c>
      <c r="B145" s="1037">
        <v>2136</v>
      </c>
      <c r="C145" s="777">
        <v>9203</v>
      </c>
      <c r="D145" s="777">
        <v>5742</v>
      </c>
      <c r="E145" s="777">
        <v>85</v>
      </c>
      <c r="F145" s="777">
        <v>180</v>
      </c>
      <c r="G145" s="777">
        <v>3116</v>
      </c>
      <c r="H145" s="777">
        <v>754</v>
      </c>
      <c r="I145" s="777">
        <v>4802</v>
      </c>
      <c r="J145" s="777">
        <v>2576</v>
      </c>
      <c r="K145" s="777">
        <v>32970</v>
      </c>
      <c r="L145" s="777">
        <v>1780</v>
      </c>
      <c r="M145" s="1036">
        <v>1664</v>
      </c>
      <c r="N145" s="1035" t="s">
        <v>71</v>
      </c>
    </row>
    <row r="146" spans="1:14" ht="12.6" customHeight="1">
      <c r="A146" s="1035" t="s">
        <v>72</v>
      </c>
      <c r="B146" s="1037">
        <v>2196</v>
      </c>
      <c r="C146" s="777">
        <v>10916</v>
      </c>
      <c r="D146" s="777">
        <v>2867</v>
      </c>
      <c r="E146" s="777">
        <v>298</v>
      </c>
      <c r="F146" s="777">
        <v>56</v>
      </c>
      <c r="G146" s="777">
        <v>7575</v>
      </c>
      <c r="H146" s="777">
        <v>3066</v>
      </c>
      <c r="I146" s="777">
        <v>6128</v>
      </c>
      <c r="J146" s="777">
        <v>6527</v>
      </c>
      <c r="K146" s="777">
        <v>26122</v>
      </c>
      <c r="L146" s="777">
        <v>1297</v>
      </c>
      <c r="M146" s="1036">
        <v>2908</v>
      </c>
      <c r="N146" s="1035" t="s">
        <v>72</v>
      </c>
    </row>
    <row r="147" spans="1:14" ht="12.6" customHeight="1">
      <c r="A147" s="1035" t="s">
        <v>73</v>
      </c>
      <c r="B147" s="1037">
        <v>4700</v>
      </c>
      <c r="C147" s="777">
        <v>30726</v>
      </c>
      <c r="D147" s="777">
        <v>21905</v>
      </c>
      <c r="E147" s="777">
        <v>429</v>
      </c>
      <c r="F147" s="777">
        <v>798</v>
      </c>
      <c r="G147" s="777">
        <v>7404</v>
      </c>
      <c r="H147" s="777">
        <v>4719</v>
      </c>
      <c r="I147" s="777">
        <v>12368</v>
      </c>
      <c r="J147" s="777">
        <v>10242</v>
      </c>
      <c r="K147" s="777">
        <v>75621</v>
      </c>
      <c r="L147" s="777">
        <v>5225</v>
      </c>
      <c r="M147" s="1036">
        <v>4433</v>
      </c>
      <c r="N147" s="1035" t="s">
        <v>73</v>
      </c>
    </row>
    <row r="148" spans="1:14" s="566" customFormat="1" ht="15.95" customHeight="1">
      <c r="A148" s="1038" t="s">
        <v>143</v>
      </c>
      <c r="B148" s="1041">
        <v>26722</v>
      </c>
      <c r="C148" s="1040">
        <v>135748</v>
      </c>
      <c r="D148" s="1040">
        <v>105186</v>
      </c>
      <c r="E148" s="1040">
        <v>3684</v>
      </c>
      <c r="F148" s="1040">
        <v>638</v>
      </c>
      <c r="G148" s="1040">
        <v>25025</v>
      </c>
      <c r="H148" s="1040">
        <v>32528</v>
      </c>
      <c r="I148" s="1040">
        <v>184267</v>
      </c>
      <c r="J148" s="1040">
        <v>79452</v>
      </c>
      <c r="K148" s="1040">
        <v>1085924</v>
      </c>
      <c r="L148" s="1040">
        <v>26892</v>
      </c>
      <c r="M148" s="1039">
        <v>28439</v>
      </c>
      <c r="N148" s="1038" t="s">
        <v>143</v>
      </c>
    </row>
    <row r="149" spans="1:14" s="580" customFormat="1" ht="12.6" customHeight="1">
      <c r="A149" s="1043" t="s">
        <v>144</v>
      </c>
      <c r="B149" s="1046">
        <v>5184</v>
      </c>
      <c r="C149" s="1045">
        <v>24981</v>
      </c>
      <c r="D149" s="1045">
        <v>23319</v>
      </c>
      <c r="E149" s="1045">
        <v>444</v>
      </c>
      <c r="F149" s="1045">
        <v>99</v>
      </c>
      <c r="G149" s="1045">
        <v>938</v>
      </c>
      <c r="H149" s="1045">
        <v>5819</v>
      </c>
      <c r="I149" s="1045">
        <v>27720</v>
      </c>
      <c r="J149" s="1045">
        <v>9465</v>
      </c>
      <c r="K149" s="1045">
        <v>310151</v>
      </c>
      <c r="L149" s="1045">
        <v>4622</v>
      </c>
      <c r="M149" s="1044">
        <v>4656</v>
      </c>
      <c r="N149" s="1043" t="s">
        <v>144</v>
      </c>
    </row>
    <row r="150" spans="1:14" ht="12.6" customHeight="1">
      <c r="A150" s="1042" t="s">
        <v>145</v>
      </c>
      <c r="B150" s="1037">
        <v>4552</v>
      </c>
      <c r="C150" s="777">
        <v>22666</v>
      </c>
      <c r="D150" s="777">
        <v>21107</v>
      </c>
      <c r="E150" s="777">
        <v>397</v>
      </c>
      <c r="F150" s="777">
        <v>87</v>
      </c>
      <c r="G150" s="777">
        <v>923</v>
      </c>
      <c r="H150" s="777">
        <v>5350</v>
      </c>
      <c r="I150" s="777">
        <v>24276</v>
      </c>
      <c r="J150" s="777">
        <v>8416</v>
      </c>
      <c r="K150" s="777">
        <v>291415</v>
      </c>
      <c r="L150" s="777">
        <v>4090</v>
      </c>
      <c r="M150" s="1036">
        <v>4156</v>
      </c>
      <c r="N150" s="1042" t="s">
        <v>145</v>
      </c>
    </row>
    <row r="151" spans="1:14" ht="12.6" customHeight="1">
      <c r="A151" s="1042" t="s">
        <v>146</v>
      </c>
      <c r="B151" s="1037">
        <v>632</v>
      </c>
      <c r="C151" s="777">
        <v>2315</v>
      </c>
      <c r="D151" s="777">
        <v>2212</v>
      </c>
      <c r="E151" s="777">
        <v>47</v>
      </c>
      <c r="F151" s="777">
        <v>11</v>
      </c>
      <c r="G151" s="777">
        <v>15</v>
      </c>
      <c r="H151" s="777">
        <v>469</v>
      </c>
      <c r="I151" s="777">
        <v>3444</v>
      </c>
      <c r="J151" s="777">
        <v>1049</v>
      </c>
      <c r="K151" s="777">
        <v>18736</v>
      </c>
      <c r="L151" s="777">
        <v>532</v>
      </c>
      <c r="M151" s="1036">
        <v>500</v>
      </c>
      <c r="N151" s="1042" t="s">
        <v>146</v>
      </c>
    </row>
    <row r="152" spans="1:14" ht="12.6" customHeight="1">
      <c r="A152" s="1035" t="s">
        <v>53</v>
      </c>
      <c r="B152" s="1037">
        <v>2654</v>
      </c>
      <c r="C152" s="777">
        <v>17691</v>
      </c>
      <c r="D152" s="777">
        <v>15667</v>
      </c>
      <c r="E152" s="777">
        <v>358</v>
      </c>
      <c r="F152" s="777">
        <v>113</v>
      </c>
      <c r="G152" s="777">
        <v>1459</v>
      </c>
      <c r="H152" s="777">
        <v>3156</v>
      </c>
      <c r="I152" s="777">
        <v>29849</v>
      </c>
      <c r="J152" s="777">
        <v>10401</v>
      </c>
      <c r="K152" s="777">
        <v>145842</v>
      </c>
      <c r="L152" s="777">
        <v>3666</v>
      </c>
      <c r="M152" s="1036">
        <v>3457</v>
      </c>
      <c r="N152" s="1035" t="s">
        <v>53</v>
      </c>
    </row>
    <row r="153" spans="1:14" ht="12.6" customHeight="1">
      <c r="A153" s="1035" t="s">
        <v>54</v>
      </c>
      <c r="B153" s="1037">
        <v>1399</v>
      </c>
      <c r="C153" s="777">
        <v>6416</v>
      </c>
      <c r="D153" s="777">
        <v>4436</v>
      </c>
      <c r="E153" s="777">
        <v>163</v>
      </c>
      <c r="F153" s="777">
        <v>65</v>
      </c>
      <c r="G153" s="777">
        <v>1698</v>
      </c>
      <c r="H153" s="777">
        <v>1305</v>
      </c>
      <c r="I153" s="777">
        <v>9310</v>
      </c>
      <c r="J153" s="777">
        <v>4242</v>
      </c>
      <c r="K153" s="777">
        <v>38346</v>
      </c>
      <c r="L153" s="777">
        <v>1455</v>
      </c>
      <c r="M153" s="1036">
        <v>1492</v>
      </c>
      <c r="N153" s="1035" t="s">
        <v>54</v>
      </c>
    </row>
    <row r="154" spans="1:14" ht="12.6" customHeight="1">
      <c r="A154" s="1035" t="s">
        <v>55</v>
      </c>
      <c r="B154" s="1037">
        <v>2245</v>
      </c>
      <c r="C154" s="777">
        <v>13144</v>
      </c>
      <c r="D154" s="777">
        <v>11822</v>
      </c>
      <c r="E154" s="777">
        <v>385</v>
      </c>
      <c r="F154" s="777">
        <v>106</v>
      </c>
      <c r="G154" s="777">
        <v>713</v>
      </c>
      <c r="H154" s="777">
        <v>2524</v>
      </c>
      <c r="I154" s="777">
        <v>14350</v>
      </c>
      <c r="J154" s="777">
        <v>5809</v>
      </c>
      <c r="K154" s="777">
        <v>57551</v>
      </c>
      <c r="L154" s="777">
        <v>2417</v>
      </c>
      <c r="M154" s="1036">
        <v>2652</v>
      </c>
      <c r="N154" s="1035" t="s">
        <v>55</v>
      </c>
    </row>
    <row r="155" spans="1:14" ht="12.6" customHeight="1">
      <c r="A155" s="1035" t="s">
        <v>56</v>
      </c>
      <c r="B155" s="1037">
        <v>3156</v>
      </c>
      <c r="C155" s="777">
        <v>18893</v>
      </c>
      <c r="D155" s="777">
        <v>6956</v>
      </c>
      <c r="E155" s="777">
        <v>559</v>
      </c>
      <c r="F155" s="777">
        <v>5</v>
      </c>
      <c r="G155" s="777">
        <v>11260</v>
      </c>
      <c r="H155" s="777">
        <v>5967</v>
      </c>
      <c r="I155" s="777">
        <v>10603</v>
      </c>
      <c r="J155" s="777">
        <v>12707</v>
      </c>
      <c r="K155" s="777">
        <v>93583</v>
      </c>
      <c r="L155" s="777">
        <v>2253</v>
      </c>
      <c r="M155" s="1036">
        <v>3780</v>
      </c>
      <c r="N155" s="1035" t="s">
        <v>56</v>
      </c>
    </row>
    <row r="156" spans="1:14" ht="12.6" customHeight="1">
      <c r="A156" s="1035" t="s">
        <v>57</v>
      </c>
      <c r="B156" s="1037">
        <v>3694</v>
      </c>
      <c r="C156" s="777">
        <v>11622</v>
      </c>
      <c r="D156" s="777">
        <v>5972</v>
      </c>
      <c r="E156" s="777">
        <v>430</v>
      </c>
      <c r="F156" s="777">
        <v>52</v>
      </c>
      <c r="G156" s="777">
        <v>4940</v>
      </c>
      <c r="H156" s="777">
        <v>2504</v>
      </c>
      <c r="I156" s="777">
        <v>11211</v>
      </c>
      <c r="J156" s="777">
        <v>10984</v>
      </c>
      <c r="K156" s="777">
        <v>68842</v>
      </c>
      <c r="L156" s="777">
        <v>3158</v>
      </c>
      <c r="M156" s="1036">
        <v>3519</v>
      </c>
      <c r="N156" s="1035" t="s">
        <v>57</v>
      </c>
    </row>
    <row r="157" spans="1:14" ht="12.6" customHeight="1">
      <c r="A157" s="1035" t="s">
        <v>58</v>
      </c>
      <c r="B157" s="1037">
        <v>2480</v>
      </c>
      <c r="C157" s="777">
        <v>14778</v>
      </c>
      <c r="D157" s="777">
        <v>13706</v>
      </c>
      <c r="E157" s="777">
        <v>281</v>
      </c>
      <c r="F157" s="777">
        <v>49</v>
      </c>
      <c r="G157" s="777">
        <v>653</v>
      </c>
      <c r="H157" s="777">
        <v>2433</v>
      </c>
      <c r="I157" s="777">
        <v>16666</v>
      </c>
      <c r="J157" s="777">
        <v>6200</v>
      </c>
      <c r="K157" s="777">
        <v>70754</v>
      </c>
      <c r="L157" s="777">
        <v>2967</v>
      </c>
      <c r="M157" s="1036">
        <v>1993</v>
      </c>
      <c r="N157" s="1035" t="s">
        <v>58</v>
      </c>
    </row>
    <row r="158" spans="1:14" ht="12.6" customHeight="1">
      <c r="A158" s="1035" t="s">
        <v>123</v>
      </c>
      <c r="B158" s="1037">
        <v>5910</v>
      </c>
      <c r="C158" s="777">
        <v>28221</v>
      </c>
      <c r="D158" s="777">
        <v>23309</v>
      </c>
      <c r="E158" s="777">
        <v>1063</v>
      </c>
      <c r="F158" s="777">
        <v>149</v>
      </c>
      <c r="G158" s="777">
        <v>3362</v>
      </c>
      <c r="H158" s="777">
        <v>8820</v>
      </c>
      <c r="I158" s="777">
        <v>64558</v>
      </c>
      <c r="J158" s="777">
        <v>19644</v>
      </c>
      <c r="K158" s="777">
        <v>300855</v>
      </c>
      <c r="L158" s="777">
        <v>6354</v>
      </c>
      <c r="M158" s="1036">
        <v>6890</v>
      </c>
      <c r="N158" s="1035" t="s">
        <v>123</v>
      </c>
    </row>
    <row r="159" spans="1:14" s="566" customFormat="1" ht="15.95" customHeight="1">
      <c r="A159" s="1038" t="s">
        <v>147</v>
      </c>
      <c r="B159" s="1041">
        <v>16690</v>
      </c>
      <c r="C159" s="1040">
        <v>84550</v>
      </c>
      <c r="D159" s="1040">
        <v>48829</v>
      </c>
      <c r="E159" s="1040">
        <v>3424</v>
      </c>
      <c r="F159" s="1040">
        <v>986</v>
      </c>
      <c r="G159" s="1040">
        <v>30499</v>
      </c>
      <c r="H159" s="1040">
        <v>21060</v>
      </c>
      <c r="I159" s="1040">
        <v>67666</v>
      </c>
      <c r="J159" s="1040">
        <v>47696</v>
      </c>
      <c r="K159" s="1040">
        <v>244598</v>
      </c>
      <c r="L159" s="1040">
        <v>13421</v>
      </c>
      <c r="M159" s="1039">
        <v>19815</v>
      </c>
      <c r="N159" s="1038" t="s">
        <v>147</v>
      </c>
    </row>
    <row r="160" spans="1:14" ht="12" customHeight="1">
      <c r="A160" s="1035" t="s">
        <v>74</v>
      </c>
      <c r="B160" s="1037">
        <v>2994</v>
      </c>
      <c r="C160" s="777">
        <v>20401</v>
      </c>
      <c r="D160" s="777">
        <v>10678</v>
      </c>
      <c r="E160" s="777">
        <v>367</v>
      </c>
      <c r="F160" s="777">
        <v>62</v>
      </c>
      <c r="G160" s="777">
        <v>9089</v>
      </c>
      <c r="H160" s="777">
        <v>5551</v>
      </c>
      <c r="I160" s="777">
        <v>8875</v>
      </c>
      <c r="J160" s="777">
        <v>11045</v>
      </c>
      <c r="K160" s="777">
        <v>46739</v>
      </c>
      <c r="L160" s="777">
        <v>2665</v>
      </c>
      <c r="M160" s="1036">
        <v>4053</v>
      </c>
      <c r="N160" s="1035" t="s">
        <v>74</v>
      </c>
    </row>
    <row r="161" spans="1:14" ht="12" customHeight="1">
      <c r="A161" s="1035" t="s">
        <v>232</v>
      </c>
      <c r="B161" s="1037">
        <v>6165</v>
      </c>
      <c r="C161" s="777">
        <v>30742</v>
      </c>
      <c r="D161" s="777">
        <v>21225</v>
      </c>
      <c r="E161" s="777">
        <v>925</v>
      </c>
      <c r="F161" s="777">
        <v>463</v>
      </c>
      <c r="G161" s="777">
        <v>7852</v>
      </c>
      <c r="H161" s="777">
        <v>7804</v>
      </c>
      <c r="I161" s="777">
        <v>37764</v>
      </c>
      <c r="J161" s="777">
        <v>14180</v>
      </c>
      <c r="K161" s="777">
        <v>102295</v>
      </c>
      <c r="L161" s="777">
        <v>5011</v>
      </c>
      <c r="M161" s="1036">
        <v>6955</v>
      </c>
      <c r="N161" s="1035" t="s">
        <v>232</v>
      </c>
    </row>
    <row r="162" spans="1:14" ht="12" customHeight="1">
      <c r="A162" s="1035" t="s">
        <v>75</v>
      </c>
      <c r="B162" s="1037">
        <v>5010</v>
      </c>
      <c r="C162" s="777">
        <v>17508</v>
      </c>
      <c r="D162" s="777">
        <v>7328</v>
      </c>
      <c r="E162" s="777">
        <v>1690</v>
      </c>
      <c r="F162" s="777">
        <v>403</v>
      </c>
      <c r="G162" s="777">
        <v>7832</v>
      </c>
      <c r="H162" s="777">
        <v>2949</v>
      </c>
      <c r="I162" s="777">
        <v>9549</v>
      </c>
      <c r="J162" s="777">
        <v>13485</v>
      </c>
      <c r="K162" s="777">
        <v>60406</v>
      </c>
      <c r="L162" s="777">
        <v>3528</v>
      </c>
      <c r="M162" s="1036">
        <v>5035</v>
      </c>
      <c r="N162" s="1035" t="s">
        <v>75</v>
      </c>
    </row>
    <row r="163" spans="1:14" ht="12" customHeight="1">
      <c r="A163" s="1035" t="s">
        <v>76</v>
      </c>
      <c r="B163" s="1037">
        <v>2521</v>
      </c>
      <c r="C163" s="777">
        <v>15899</v>
      </c>
      <c r="D163" s="777">
        <v>9597</v>
      </c>
      <c r="E163" s="777">
        <v>443</v>
      </c>
      <c r="F163" s="777">
        <v>58</v>
      </c>
      <c r="G163" s="777">
        <v>5726</v>
      </c>
      <c r="H163" s="777">
        <v>4756</v>
      </c>
      <c r="I163" s="777">
        <v>11478</v>
      </c>
      <c r="J163" s="777">
        <v>8986</v>
      </c>
      <c r="K163" s="777">
        <v>35158</v>
      </c>
      <c r="L163" s="777">
        <v>2217</v>
      </c>
      <c r="M163" s="1036">
        <v>3772</v>
      </c>
      <c r="N163" s="1035" t="s">
        <v>76</v>
      </c>
    </row>
    <row r="164" spans="1:14" s="566" customFormat="1" ht="15.95" customHeight="1">
      <c r="A164" s="1038" t="s">
        <v>148</v>
      </c>
      <c r="B164" s="1041">
        <v>27920</v>
      </c>
      <c r="C164" s="1040">
        <v>65750</v>
      </c>
      <c r="D164" s="1040">
        <v>39996</v>
      </c>
      <c r="E164" s="1040">
        <v>6674</v>
      </c>
      <c r="F164" s="1040">
        <v>1254</v>
      </c>
      <c r="G164" s="1040">
        <v>17134</v>
      </c>
      <c r="H164" s="1040">
        <v>26124</v>
      </c>
      <c r="I164" s="1040">
        <v>62251</v>
      </c>
      <c r="J164" s="1040">
        <v>15789</v>
      </c>
      <c r="K164" s="1040">
        <v>454999</v>
      </c>
      <c r="L164" s="1040">
        <v>18795</v>
      </c>
      <c r="M164" s="1039">
        <v>28650</v>
      </c>
      <c r="N164" s="1038" t="s">
        <v>148</v>
      </c>
    </row>
    <row r="165" spans="1:14" ht="12" customHeight="1">
      <c r="A165" s="1035" t="s">
        <v>111</v>
      </c>
      <c r="B165" s="1037">
        <v>2698</v>
      </c>
      <c r="C165" s="777">
        <v>8133</v>
      </c>
      <c r="D165" s="777">
        <v>5313</v>
      </c>
      <c r="E165" s="777">
        <v>688</v>
      </c>
      <c r="F165" s="777">
        <v>58</v>
      </c>
      <c r="G165" s="777">
        <v>2014</v>
      </c>
      <c r="H165" s="777">
        <v>2749</v>
      </c>
      <c r="I165" s="777">
        <v>7081</v>
      </c>
      <c r="J165" s="777">
        <v>3573</v>
      </c>
      <c r="K165" s="777">
        <v>122015</v>
      </c>
      <c r="L165" s="777">
        <v>1717</v>
      </c>
      <c r="M165" s="1036">
        <v>2179</v>
      </c>
      <c r="N165" s="1035" t="s">
        <v>111</v>
      </c>
    </row>
    <row r="166" spans="1:14" ht="12" customHeight="1">
      <c r="A166" s="1035" t="s">
        <v>112</v>
      </c>
      <c r="B166" s="1037">
        <v>4130</v>
      </c>
      <c r="C166" s="777">
        <v>6623</v>
      </c>
      <c r="D166" s="777">
        <v>3753</v>
      </c>
      <c r="E166" s="777">
        <v>687</v>
      </c>
      <c r="F166" s="777">
        <v>411</v>
      </c>
      <c r="G166" s="777">
        <v>1686</v>
      </c>
      <c r="H166" s="777">
        <v>2246</v>
      </c>
      <c r="I166" s="777">
        <v>7034</v>
      </c>
      <c r="J166" s="777">
        <v>2045</v>
      </c>
      <c r="K166" s="777">
        <v>57770</v>
      </c>
      <c r="L166" s="777">
        <v>2236</v>
      </c>
      <c r="M166" s="1036">
        <v>4214</v>
      </c>
      <c r="N166" s="1035" t="s">
        <v>112</v>
      </c>
    </row>
    <row r="167" spans="1:14" ht="12" customHeight="1">
      <c r="A167" s="1035" t="s">
        <v>113</v>
      </c>
      <c r="B167" s="1037">
        <v>3676</v>
      </c>
      <c r="C167" s="777">
        <v>11874</v>
      </c>
      <c r="D167" s="777">
        <v>6959</v>
      </c>
      <c r="E167" s="777">
        <v>1063</v>
      </c>
      <c r="F167" s="777">
        <v>102</v>
      </c>
      <c r="G167" s="777">
        <v>3618</v>
      </c>
      <c r="H167" s="777">
        <v>5061</v>
      </c>
      <c r="I167" s="777">
        <v>9115</v>
      </c>
      <c r="J167" s="777">
        <v>1451</v>
      </c>
      <c r="K167" s="777">
        <v>48851</v>
      </c>
      <c r="L167" s="777">
        <v>2630</v>
      </c>
      <c r="M167" s="1036">
        <v>4056</v>
      </c>
      <c r="N167" s="1035" t="s">
        <v>113</v>
      </c>
    </row>
    <row r="168" spans="1:14" ht="12" customHeight="1">
      <c r="A168" s="1035" t="s">
        <v>1196</v>
      </c>
      <c r="B168" s="1037">
        <v>15507</v>
      </c>
      <c r="C168" s="777">
        <v>30659</v>
      </c>
      <c r="D168" s="777">
        <v>22448</v>
      </c>
      <c r="E168" s="777">
        <v>3365</v>
      </c>
      <c r="F168" s="777">
        <v>673</v>
      </c>
      <c r="G168" s="777">
        <v>3814</v>
      </c>
      <c r="H168" s="777">
        <v>13792</v>
      </c>
      <c r="I168" s="777">
        <v>35841</v>
      </c>
      <c r="J168" s="777">
        <v>3900</v>
      </c>
      <c r="K168" s="777">
        <v>201915</v>
      </c>
      <c r="L168" s="777">
        <v>11418</v>
      </c>
      <c r="M168" s="1036">
        <v>16537</v>
      </c>
      <c r="N168" s="1035" t="s">
        <v>1196</v>
      </c>
    </row>
    <row r="169" spans="1:14" ht="12" customHeight="1">
      <c r="A169" s="1035" t="s">
        <v>114</v>
      </c>
      <c r="B169" s="1037">
        <v>1654</v>
      </c>
      <c r="C169" s="777">
        <v>6266</v>
      </c>
      <c r="D169" s="777">
        <v>1353</v>
      </c>
      <c r="E169" s="777">
        <v>828</v>
      </c>
      <c r="F169" s="777">
        <v>8</v>
      </c>
      <c r="G169" s="777">
        <v>4027</v>
      </c>
      <c r="H169" s="777">
        <v>1967</v>
      </c>
      <c r="I169" s="777">
        <v>3038</v>
      </c>
      <c r="J169" s="777">
        <v>3532</v>
      </c>
      <c r="K169" s="777">
        <v>19432</v>
      </c>
      <c r="L169" s="777">
        <v>766</v>
      </c>
      <c r="M169" s="1036">
        <v>1490</v>
      </c>
      <c r="N169" s="1035" t="s">
        <v>114</v>
      </c>
    </row>
    <row r="170" spans="1:14" ht="12" customHeight="1">
      <c r="A170" s="1035" t="s">
        <v>115</v>
      </c>
      <c r="B170" s="1037">
        <v>255</v>
      </c>
      <c r="C170" s="777">
        <v>2194</v>
      </c>
      <c r="D170" s="777">
        <v>170</v>
      </c>
      <c r="E170" s="777">
        <v>43</v>
      </c>
      <c r="F170" s="777">
        <v>2</v>
      </c>
      <c r="G170" s="777">
        <v>1974</v>
      </c>
      <c r="H170" s="777">
        <v>309</v>
      </c>
      <c r="I170" s="777">
        <v>142</v>
      </c>
      <c r="J170" s="777">
        <v>1288</v>
      </c>
      <c r="K170" s="777">
        <v>5016</v>
      </c>
      <c r="L170" s="777">
        <v>28</v>
      </c>
      <c r="M170" s="1036">
        <v>174</v>
      </c>
      <c r="N170" s="1035" t="s">
        <v>115</v>
      </c>
    </row>
    <row r="171" spans="1:14" s="566" customFormat="1" ht="15.95" customHeight="1">
      <c r="A171" s="1038" t="s">
        <v>149</v>
      </c>
      <c r="B171" s="1041">
        <v>31283</v>
      </c>
      <c r="C171" s="1040">
        <v>82729</v>
      </c>
      <c r="D171" s="1040">
        <v>58130</v>
      </c>
      <c r="E171" s="1040">
        <v>5346</v>
      </c>
      <c r="F171" s="1040">
        <v>1628</v>
      </c>
      <c r="G171" s="1040">
        <v>16669</v>
      </c>
      <c r="H171" s="1040">
        <v>24850</v>
      </c>
      <c r="I171" s="1040">
        <v>92856</v>
      </c>
      <c r="J171" s="1040">
        <v>39802</v>
      </c>
      <c r="K171" s="1040">
        <v>579996</v>
      </c>
      <c r="L171" s="1040">
        <v>21591</v>
      </c>
      <c r="M171" s="1039">
        <v>29303</v>
      </c>
      <c r="N171" s="1038" t="s">
        <v>149</v>
      </c>
    </row>
    <row r="172" spans="1:14" s="580" customFormat="1" ht="12" customHeight="1">
      <c r="A172" s="1043" t="s">
        <v>150</v>
      </c>
      <c r="B172" s="1046">
        <v>8367</v>
      </c>
      <c r="C172" s="1045">
        <v>13063</v>
      </c>
      <c r="D172" s="1045">
        <v>9831</v>
      </c>
      <c r="E172" s="1045">
        <v>1017</v>
      </c>
      <c r="F172" s="1045">
        <v>801</v>
      </c>
      <c r="G172" s="1045">
        <v>1184</v>
      </c>
      <c r="H172" s="1045">
        <v>2870</v>
      </c>
      <c r="I172" s="1045">
        <v>15292</v>
      </c>
      <c r="J172" s="1045">
        <v>5591</v>
      </c>
      <c r="K172" s="1045">
        <v>128065</v>
      </c>
      <c r="L172" s="1045">
        <v>5058</v>
      </c>
      <c r="M172" s="1044">
        <v>6709</v>
      </c>
      <c r="N172" s="1043" t="s">
        <v>150</v>
      </c>
    </row>
    <row r="173" spans="1:14" ht="12" customHeight="1">
      <c r="A173" s="1042" t="s">
        <v>241</v>
      </c>
      <c r="B173" s="1037">
        <v>270</v>
      </c>
      <c r="C173" s="777">
        <v>261</v>
      </c>
      <c r="D173" s="777">
        <v>105</v>
      </c>
      <c r="E173" s="777">
        <v>49</v>
      </c>
      <c r="F173" s="777">
        <v>31</v>
      </c>
      <c r="G173" s="777">
        <v>68</v>
      </c>
      <c r="H173" s="777">
        <v>11</v>
      </c>
      <c r="I173" s="777">
        <v>171</v>
      </c>
      <c r="J173" s="777">
        <v>25</v>
      </c>
      <c r="K173" s="777">
        <v>2341</v>
      </c>
      <c r="L173" s="777">
        <v>50</v>
      </c>
      <c r="M173" s="1036">
        <v>114</v>
      </c>
      <c r="N173" s="1042" t="s">
        <v>241</v>
      </c>
    </row>
    <row r="174" spans="1:14" ht="12" customHeight="1">
      <c r="A174" s="1042" t="s">
        <v>235</v>
      </c>
      <c r="B174" s="1037">
        <v>1107</v>
      </c>
      <c r="C174" s="777">
        <v>1200</v>
      </c>
      <c r="D174" s="777">
        <v>533</v>
      </c>
      <c r="E174" s="777">
        <v>139</v>
      </c>
      <c r="F174" s="777">
        <v>175</v>
      </c>
      <c r="G174" s="777">
        <v>321</v>
      </c>
      <c r="H174" s="777">
        <v>212</v>
      </c>
      <c r="I174" s="777">
        <v>927</v>
      </c>
      <c r="J174" s="777">
        <v>1121</v>
      </c>
      <c r="K174" s="777">
        <v>11571</v>
      </c>
      <c r="L174" s="777">
        <v>553</v>
      </c>
      <c r="M174" s="1036">
        <v>703</v>
      </c>
      <c r="N174" s="1042" t="s">
        <v>235</v>
      </c>
    </row>
    <row r="175" spans="1:14" ht="12" customHeight="1">
      <c r="A175" s="1042" t="s">
        <v>210</v>
      </c>
      <c r="B175" s="1037">
        <v>2371</v>
      </c>
      <c r="C175" s="777">
        <v>3703</v>
      </c>
      <c r="D175" s="777">
        <v>3101</v>
      </c>
      <c r="E175" s="777">
        <v>186</v>
      </c>
      <c r="F175" s="777">
        <v>99</v>
      </c>
      <c r="G175" s="777">
        <v>237</v>
      </c>
      <c r="H175" s="777">
        <v>802</v>
      </c>
      <c r="I175" s="777">
        <v>4708</v>
      </c>
      <c r="J175" s="777">
        <v>943</v>
      </c>
      <c r="K175" s="777">
        <v>34382</v>
      </c>
      <c r="L175" s="777">
        <v>1335</v>
      </c>
      <c r="M175" s="1036">
        <v>2316</v>
      </c>
      <c r="N175" s="1042" t="s">
        <v>210</v>
      </c>
    </row>
    <row r="176" spans="1:14" ht="12" customHeight="1">
      <c r="A176" s="1042" t="s">
        <v>236</v>
      </c>
      <c r="B176" s="1037">
        <v>1727</v>
      </c>
      <c r="C176" s="777">
        <v>2541</v>
      </c>
      <c r="D176" s="777">
        <v>1556</v>
      </c>
      <c r="E176" s="777">
        <v>398</v>
      </c>
      <c r="F176" s="777">
        <v>321</v>
      </c>
      <c r="G176" s="777">
        <v>236</v>
      </c>
      <c r="H176" s="777">
        <v>439</v>
      </c>
      <c r="I176" s="777">
        <v>2037</v>
      </c>
      <c r="J176" s="777">
        <v>1779</v>
      </c>
      <c r="K176" s="777">
        <v>20700</v>
      </c>
      <c r="L176" s="777">
        <v>1264</v>
      </c>
      <c r="M176" s="1036">
        <v>1504</v>
      </c>
      <c r="N176" s="1042" t="s">
        <v>236</v>
      </c>
    </row>
    <row r="177" spans="1:14" ht="12" customHeight="1">
      <c r="A177" s="1042" t="s">
        <v>237</v>
      </c>
      <c r="B177" s="1037">
        <v>2892</v>
      </c>
      <c r="C177" s="777">
        <v>5358</v>
      </c>
      <c r="D177" s="777">
        <v>4537</v>
      </c>
      <c r="E177" s="777">
        <v>245</v>
      </c>
      <c r="F177" s="777">
        <v>175</v>
      </c>
      <c r="G177" s="777">
        <v>321</v>
      </c>
      <c r="H177" s="777">
        <v>1406</v>
      </c>
      <c r="I177" s="777">
        <v>7449</v>
      </c>
      <c r="J177" s="777">
        <v>1723</v>
      </c>
      <c r="K177" s="777">
        <v>59071</v>
      </c>
      <c r="L177" s="777">
        <v>1856</v>
      </c>
      <c r="M177" s="1036">
        <v>2072</v>
      </c>
      <c r="N177" s="1042" t="s">
        <v>237</v>
      </c>
    </row>
    <row r="178" spans="1:14" ht="12" customHeight="1">
      <c r="A178" s="1035" t="s">
        <v>97</v>
      </c>
      <c r="B178" s="1037">
        <v>7349</v>
      </c>
      <c r="C178" s="777">
        <v>24593</v>
      </c>
      <c r="D178" s="777">
        <v>20621</v>
      </c>
      <c r="E178" s="777">
        <v>731</v>
      </c>
      <c r="F178" s="777">
        <v>267</v>
      </c>
      <c r="G178" s="777">
        <v>2666</v>
      </c>
      <c r="H178" s="777">
        <v>11133</v>
      </c>
      <c r="I178" s="777">
        <v>35391</v>
      </c>
      <c r="J178" s="777">
        <v>11365</v>
      </c>
      <c r="K178" s="777">
        <v>156809</v>
      </c>
      <c r="L178" s="777">
        <v>5803</v>
      </c>
      <c r="M178" s="1036">
        <v>9043</v>
      </c>
      <c r="N178" s="1035" t="s">
        <v>97</v>
      </c>
    </row>
    <row r="179" spans="1:14" ht="12" customHeight="1">
      <c r="A179" s="1035" t="s">
        <v>98</v>
      </c>
      <c r="B179" s="1037">
        <v>2508</v>
      </c>
      <c r="C179" s="777">
        <v>5261</v>
      </c>
      <c r="D179" s="777">
        <v>2589</v>
      </c>
      <c r="E179" s="777">
        <v>524</v>
      </c>
      <c r="F179" s="777">
        <v>69</v>
      </c>
      <c r="G179" s="777">
        <v>2001</v>
      </c>
      <c r="H179" s="777">
        <v>1293</v>
      </c>
      <c r="I179" s="777">
        <v>3510</v>
      </c>
      <c r="J179" s="777">
        <v>2398</v>
      </c>
      <c r="K179" s="777">
        <v>41053</v>
      </c>
      <c r="L179" s="777">
        <v>1424</v>
      </c>
      <c r="M179" s="1036">
        <v>2277</v>
      </c>
      <c r="N179" s="1035" t="s">
        <v>98</v>
      </c>
    </row>
    <row r="180" spans="1:14" ht="12" customHeight="1">
      <c r="A180" s="1035" t="s">
        <v>99</v>
      </c>
      <c r="B180" s="1037">
        <v>3828</v>
      </c>
      <c r="C180" s="777">
        <v>5602</v>
      </c>
      <c r="D180" s="777">
        <v>4900</v>
      </c>
      <c r="E180" s="777">
        <v>121</v>
      </c>
      <c r="F180" s="777">
        <v>147</v>
      </c>
      <c r="G180" s="777">
        <v>342</v>
      </c>
      <c r="H180" s="777">
        <v>1055</v>
      </c>
      <c r="I180" s="777">
        <v>7549</v>
      </c>
      <c r="J180" s="777">
        <v>1307</v>
      </c>
      <c r="K180" s="777">
        <v>42588</v>
      </c>
      <c r="L180" s="777">
        <v>2107</v>
      </c>
      <c r="M180" s="1036">
        <v>2590</v>
      </c>
      <c r="N180" s="1035" t="s">
        <v>99</v>
      </c>
    </row>
    <row r="181" spans="1:14" ht="12" customHeight="1">
      <c r="A181" s="1035" t="s">
        <v>100</v>
      </c>
      <c r="B181" s="1037">
        <v>3458</v>
      </c>
      <c r="C181" s="777">
        <v>8950</v>
      </c>
      <c r="D181" s="777">
        <v>6109</v>
      </c>
      <c r="E181" s="777">
        <v>2095</v>
      </c>
      <c r="F181" s="777">
        <v>217</v>
      </c>
      <c r="G181" s="777">
        <v>447</v>
      </c>
      <c r="H181" s="777">
        <v>1756</v>
      </c>
      <c r="I181" s="777">
        <v>9382</v>
      </c>
      <c r="J181" s="777">
        <v>1701</v>
      </c>
      <c r="K181" s="777">
        <v>45511</v>
      </c>
      <c r="L181" s="777">
        <v>2591</v>
      </c>
      <c r="M181" s="1036">
        <v>2134</v>
      </c>
      <c r="N181" s="1035" t="s">
        <v>100</v>
      </c>
    </row>
    <row r="182" spans="1:14" ht="12" customHeight="1">
      <c r="A182" s="1035" t="s">
        <v>101</v>
      </c>
      <c r="B182" s="1037">
        <v>2457</v>
      </c>
      <c r="C182" s="777">
        <v>9916</v>
      </c>
      <c r="D182" s="777">
        <v>7909</v>
      </c>
      <c r="E182" s="777">
        <v>203</v>
      </c>
      <c r="F182" s="777">
        <v>87</v>
      </c>
      <c r="G182" s="777">
        <v>1647</v>
      </c>
      <c r="H182" s="777">
        <v>3873</v>
      </c>
      <c r="I182" s="777">
        <v>14324</v>
      </c>
      <c r="J182" s="777">
        <v>5258</v>
      </c>
      <c r="K182" s="777">
        <v>70060</v>
      </c>
      <c r="L182" s="777">
        <v>2103</v>
      </c>
      <c r="M182" s="1036">
        <v>2582</v>
      </c>
      <c r="N182" s="1035" t="s">
        <v>101</v>
      </c>
    </row>
    <row r="183" spans="1:14" ht="12" customHeight="1">
      <c r="A183" s="1035" t="s">
        <v>102</v>
      </c>
      <c r="B183" s="1037">
        <v>3316</v>
      </c>
      <c r="C183" s="777">
        <v>15343</v>
      </c>
      <c r="D183" s="777">
        <v>6171</v>
      </c>
      <c r="E183" s="777">
        <v>655</v>
      </c>
      <c r="F183" s="777">
        <v>39</v>
      </c>
      <c r="G183" s="777">
        <v>8382</v>
      </c>
      <c r="H183" s="777">
        <v>2870</v>
      </c>
      <c r="I183" s="777">
        <v>7408</v>
      </c>
      <c r="J183" s="777">
        <v>12182</v>
      </c>
      <c r="K183" s="777">
        <v>95910</v>
      </c>
      <c r="L183" s="777">
        <v>2505</v>
      </c>
      <c r="M183" s="1036">
        <v>3968</v>
      </c>
      <c r="N183" s="1035" t="s">
        <v>102</v>
      </c>
    </row>
    <row r="184" spans="1:14" s="566" customFormat="1" ht="15.95" customHeight="1">
      <c r="A184" s="1038" t="s">
        <v>151</v>
      </c>
      <c r="B184" s="1041">
        <v>11873</v>
      </c>
      <c r="C184" s="1040">
        <v>51343</v>
      </c>
      <c r="D184" s="1040">
        <v>15599</v>
      </c>
      <c r="E184" s="1040">
        <v>1826</v>
      </c>
      <c r="F184" s="1040">
        <v>471</v>
      </c>
      <c r="G184" s="1040">
        <v>33127</v>
      </c>
      <c r="H184" s="1040">
        <v>10544</v>
      </c>
      <c r="I184" s="1040">
        <v>18170</v>
      </c>
      <c r="J184" s="1040">
        <v>39412</v>
      </c>
      <c r="K184" s="1040">
        <v>182374</v>
      </c>
      <c r="L184" s="1040">
        <v>5302</v>
      </c>
      <c r="M184" s="1039">
        <v>11751</v>
      </c>
      <c r="N184" s="1038" t="s">
        <v>151</v>
      </c>
    </row>
    <row r="185" spans="1:14" ht="12" customHeight="1">
      <c r="A185" s="1035" t="s">
        <v>107</v>
      </c>
      <c r="B185" s="1037">
        <v>2620</v>
      </c>
      <c r="C185" s="777">
        <v>8558</v>
      </c>
      <c r="D185" s="777">
        <v>2656</v>
      </c>
      <c r="E185" s="777">
        <v>483</v>
      </c>
      <c r="F185" s="777">
        <v>4</v>
      </c>
      <c r="G185" s="777">
        <v>5334</v>
      </c>
      <c r="H185" s="777">
        <v>1890</v>
      </c>
      <c r="I185" s="777">
        <v>4675</v>
      </c>
      <c r="J185" s="777">
        <v>9924</v>
      </c>
      <c r="K185" s="777">
        <v>41160</v>
      </c>
      <c r="L185" s="777">
        <v>1097</v>
      </c>
      <c r="M185" s="1036">
        <v>2636</v>
      </c>
      <c r="N185" s="1035" t="s">
        <v>107</v>
      </c>
    </row>
    <row r="186" spans="1:14" ht="12" customHeight="1">
      <c r="A186" s="1035" t="s">
        <v>108</v>
      </c>
      <c r="B186" s="1037">
        <v>2493</v>
      </c>
      <c r="C186" s="777">
        <v>8364</v>
      </c>
      <c r="D186" s="777">
        <v>2411</v>
      </c>
      <c r="E186" s="777">
        <v>464</v>
      </c>
      <c r="F186" s="777">
        <v>99</v>
      </c>
      <c r="G186" s="777">
        <v>5309</v>
      </c>
      <c r="H186" s="777">
        <v>1426</v>
      </c>
      <c r="I186" s="777">
        <v>2680</v>
      </c>
      <c r="J186" s="777">
        <v>6998</v>
      </c>
      <c r="K186" s="777">
        <v>51510</v>
      </c>
      <c r="L186" s="777">
        <v>785</v>
      </c>
      <c r="M186" s="1036">
        <v>1766</v>
      </c>
      <c r="N186" s="1035" t="s">
        <v>108</v>
      </c>
    </row>
    <row r="187" spans="1:14" ht="12" customHeight="1">
      <c r="A187" s="1035" t="s">
        <v>109</v>
      </c>
      <c r="B187" s="1037">
        <v>1080</v>
      </c>
      <c r="C187" s="777">
        <v>7561</v>
      </c>
      <c r="D187" s="777">
        <v>2081</v>
      </c>
      <c r="E187" s="777">
        <v>136</v>
      </c>
      <c r="F187" s="777">
        <v>2</v>
      </c>
      <c r="G187" s="777">
        <v>5289</v>
      </c>
      <c r="H187" s="777">
        <v>2159</v>
      </c>
      <c r="I187" s="777">
        <v>1286</v>
      </c>
      <c r="J187" s="777">
        <v>4689</v>
      </c>
      <c r="K187" s="777">
        <v>10904</v>
      </c>
      <c r="L187" s="777">
        <v>454</v>
      </c>
      <c r="M187" s="1036">
        <v>1044</v>
      </c>
      <c r="N187" s="1035" t="s">
        <v>109</v>
      </c>
    </row>
    <row r="188" spans="1:14" ht="12" customHeight="1">
      <c r="A188" s="1035" t="s">
        <v>110</v>
      </c>
      <c r="B188" s="1037">
        <v>5680</v>
      </c>
      <c r="C188" s="777">
        <v>26860</v>
      </c>
      <c r="D188" s="777">
        <v>8452</v>
      </c>
      <c r="E188" s="777">
        <v>744</v>
      </c>
      <c r="F188" s="777">
        <v>366</v>
      </c>
      <c r="G188" s="777">
        <v>17195</v>
      </c>
      <c r="H188" s="777">
        <v>5069</v>
      </c>
      <c r="I188" s="777">
        <v>9529</v>
      </c>
      <c r="J188" s="777">
        <v>17801</v>
      </c>
      <c r="K188" s="777">
        <v>78800</v>
      </c>
      <c r="L188" s="777">
        <v>2966</v>
      </c>
      <c r="M188" s="1036">
        <v>6305</v>
      </c>
      <c r="N188" s="1035" t="s">
        <v>110</v>
      </c>
    </row>
    <row r="189" spans="1:14" s="566" customFormat="1" ht="15.95" customHeight="1">
      <c r="A189" s="1038" t="s">
        <v>152</v>
      </c>
      <c r="B189" s="1041">
        <v>19120</v>
      </c>
      <c r="C189" s="1040">
        <v>73336</v>
      </c>
      <c r="D189" s="1040">
        <v>61799</v>
      </c>
      <c r="E189" s="1040">
        <v>6155</v>
      </c>
      <c r="F189" s="1040">
        <v>729</v>
      </c>
      <c r="G189" s="1040">
        <v>3855</v>
      </c>
      <c r="H189" s="1040">
        <v>19528</v>
      </c>
      <c r="I189" s="1040">
        <v>112510</v>
      </c>
      <c r="J189" s="1040">
        <v>40263</v>
      </c>
      <c r="K189" s="1040">
        <v>809849</v>
      </c>
      <c r="L189" s="1040">
        <v>13781</v>
      </c>
      <c r="M189" s="1039">
        <v>17230</v>
      </c>
      <c r="N189" s="1038" t="s">
        <v>152</v>
      </c>
    </row>
    <row r="190" spans="1:14" ht="12" customHeight="1">
      <c r="A190" s="1035" t="s">
        <v>51</v>
      </c>
      <c r="B190" s="1037">
        <v>5266</v>
      </c>
      <c r="C190" s="777">
        <v>18994</v>
      </c>
      <c r="D190" s="777">
        <v>17481</v>
      </c>
      <c r="E190" s="777">
        <v>357</v>
      </c>
      <c r="F190" s="777">
        <v>126</v>
      </c>
      <c r="G190" s="777">
        <v>777</v>
      </c>
      <c r="H190" s="777">
        <v>5277</v>
      </c>
      <c r="I190" s="777">
        <v>32461</v>
      </c>
      <c r="J190" s="777">
        <v>13077</v>
      </c>
      <c r="K190" s="777">
        <v>126880</v>
      </c>
      <c r="L190" s="777">
        <v>3634</v>
      </c>
      <c r="M190" s="1036">
        <v>4402</v>
      </c>
      <c r="N190" s="1035" t="s">
        <v>51</v>
      </c>
    </row>
    <row r="191" spans="1:14" ht="12" customHeight="1">
      <c r="A191" s="1035" t="s">
        <v>234</v>
      </c>
      <c r="B191" s="1037">
        <v>7107</v>
      </c>
      <c r="C191" s="777">
        <v>26560</v>
      </c>
      <c r="D191" s="777">
        <v>20514</v>
      </c>
      <c r="E191" s="777">
        <v>4396</v>
      </c>
      <c r="F191" s="777">
        <v>381</v>
      </c>
      <c r="G191" s="777">
        <v>1077</v>
      </c>
      <c r="H191" s="777">
        <v>3952</v>
      </c>
      <c r="I191" s="777">
        <v>40937</v>
      </c>
      <c r="J191" s="777">
        <v>9777</v>
      </c>
      <c r="K191" s="777">
        <v>276272</v>
      </c>
      <c r="L191" s="777">
        <v>5286</v>
      </c>
      <c r="M191" s="1036">
        <v>7161</v>
      </c>
      <c r="N191" s="1035" t="s">
        <v>234</v>
      </c>
    </row>
    <row r="192" spans="1:14" ht="12" customHeight="1">
      <c r="A192" s="1035" t="s">
        <v>52</v>
      </c>
      <c r="B192" s="1037">
        <v>6747</v>
      </c>
      <c r="C192" s="777">
        <v>27782</v>
      </c>
      <c r="D192" s="777">
        <v>23803</v>
      </c>
      <c r="E192" s="777">
        <v>1403</v>
      </c>
      <c r="F192" s="777">
        <v>221</v>
      </c>
      <c r="G192" s="777">
        <v>2001</v>
      </c>
      <c r="H192" s="777">
        <v>10299</v>
      </c>
      <c r="I192" s="777">
        <v>39112</v>
      </c>
      <c r="J192" s="777">
        <v>17409</v>
      </c>
      <c r="K192" s="777">
        <v>406697</v>
      </c>
      <c r="L192" s="777">
        <v>4861</v>
      </c>
      <c r="M192" s="1036">
        <v>5668</v>
      </c>
      <c r="N192" s="1035" t="s">
        <v>52</v>
      </c>
    </row>
    <row r="193" spans="1:14" s="566" customFormat="1" ht="15.95" customHeight="1">
      <c r="A193" s="1038" t="s">
        <v>153</v>
      </c>
      <c r="B193" s="1041">
        <v>25228</v>
      </c>
      <c r="C193" s="1040">
        <v>59796</v>
      </c>
      <c r="D193" s="1040">
        <v>26385</v>
      </c>
      <c r="E193" s="1040">
        <v>3720</v>
      </c>
      <c r="F193" s="1040">
        <v>424</v>
      </c>
      <c r="G193" s="1040">
        <v>28380</v>
      </c>
      <c r="H193" s="1040">
        <v>25919</v>
      </c>
      <c r="I193" s="1040">
        <v>36308</v>
      </c>
      <c r="J193" s="1040">
        <v>24411</v>
      </c>
      <c r="K193" s="1040">
        <v>509840</v>
      </c>
      <c r="L193" s="1040">
        <v>10141</v>
      </c>
      <c r="M193" s="1039">
        <v>24025</v>
      </c>
      <c r="N193" s="1038" t="s">
        <v>153</v>
      </c>
    </row>
    <row r="194" spans="1:14" s="580" customFormat="1" ht="12" customHeight="1">
      <c r="A194" s="1043" t="s">
        <v>162</v>
      </c>
      <c r="B194" s="1046">
        <v>6967</v>
      </c>
      <c r="C194" s="1045">
        <v>16859</v>
      </c>
      <c r="D194" s="1045">
        <v>8592</v>
      </c>
      <c r="E194" s="1045">
        <v>1096</v>
      </c>
      <c r="F194" s="1045">
        <v>269</v>
      </c>
      <c r="G194" s="1045">
        <v>6650</v>
      </c>
      <c r="H194" s="1045">
        <v>7355</v>
      </c>
      <c r="I194" s="1045">
        <v>13649</v>
      </c>
      <c r="J194" s="1045">
        <v>5027</v>
      </c>
      <c r="K194" s="1045">
        <v>241951</v>
      </c>
      <c r="L194" s="1045">
        <v>3084</v>
      </c>
      <c r="M194" s="1044">
        <v>6636</v>
      </c>
      <c r="N194" s="1043" t="s">
        <v>162</v>
      </c>
    </row>
    <row r="195" spans="1:14" ht="12" customHeight="1">
      <c r="A195" s="1042" t="s">
        <v>260</v>
      </c>
      <c r="B195" s="1037">
        <v>5602</v>
      </c>
      <c r="C195" s="777">
        <v>13512</v>
      </c>
      <c r="D195" s="777">
        <v>7649</v>
      </c>
      <c r="E195" s="777">
        <v>926</v>
      </c>
      <c r="F195" s="777">
        <v>262</v>
      </c>
      <c r="G195" s="777">
        <v>4465</v>
      </c>
      <c r="H195" s="777">
        <v>5943</v>
      </c>
      <c r="I195" s="777">
        <v>11125</v>
      </c>
      <c r="J195" s="777">
        <v>4418</v>
      </c>
      <c r="K195" s="777">
        <v>112615</v>
      </c>
      <c r="L195" s="777">
        <v>2656</v>
      </c>
      <c r="M195" s="1036">
        <v>5133</v>
      </c>
      <c r="N195" s="1042" t="s">
        <v>260</v>
      </c>
    </row>
    <row r="196" spans="1:14" ht="12" customHeight="1">
      <c r="A196" s="1042" t="s">
        <v>166</v>
      </c>
      <c r="B196" s="1037">
        <v>1365</v>
      </c>
      <c r="C196" s="777">
        <v>3347</v>
      </c>
      <c r="D196" s="777">
        <v>944</v>
      </c>
      <c r="E196" s="777">
        <v>169</v>
      </c>
      <c r="F196" s="777">
        <v>7</v>
      </c>
      <c r="G196" s="777">
        <v>2185</v>
      </c>
      <c r="H196" s="777">
        <v>1412</v>
      </c>
      <c r="I196" s="777">
        <v>2524</v>
      </c>
      <c r="J196" s="777">
        <v>609</v>
      </c>
      <c r="K196" s="777">
        <v>129336</v>
      </c>
      <c r="L196" s="777">
        <v>428</v>
      </c>
      <c r="M196" s="1036">
        <v>1503</v>
      </c>
      <c r="N196" s="1042" t="s">
        <v>166</v>
      </c>
    </row>
    <row r="197" spans="1:14" ht="12" customHeight="1">
      <c r="A197" s="1035" t="s">
        <v>116</v>
      </c>
      <c r="B197" s="1037">
        <v>1671</v>
      </c>
      <c r="C197" s="777">
        <v>6228</v>
      </c>
      <c r="D197" s="777">
        <v>1316</v>
      </c>
      <c r="E197" s="777">
        <v>450</v>
      </c>
      <c r="F197" s="777">
        <v>0</v>
      </c>
      <c r="G197" s="777">
        <v>4427</v>
      </c>
      <c r="H197" s="777">
        <v>2893</v>
      </c>
      <c r="I197" s="777">
        <v>3240</v>
      </c>
      <c r="J197" s="777">
        <v>6584</v>
      </c>
      <c r="K197" s="777">
        <v>15449</v>
      </c>
      <c r="L197" s="777">
        <v>329</v>
      </c>
      <c r="M197" s="1036">
        <v>2328</v>
      </c>
      <c r="N197" s="1035" t="s">
        <v>116</v>
      </c>
    </row>
    <row r="198" spans="1:14" ht="12" customHeight="1">
      <c r="A198" s="1035" t="s">
        <v>117</v>
      </c>
      <c r="B198" s="1037">
        <v>5630</v>
      </c>
      <c r="C198" s="777">
        <v>12855</v>
      </c>
      <c r="D198" s="777">
        <v>6707</v>
      </c>
      <c r="E198" s="777">
        <v>288</v>
      </c>
      <c r="F198" s="777">
        <v>121</v>
      </c>
      <c r="G198" s="777">
        <v>5503</v>
      </c>
      <c r="H198" s="777">
        <v>5764</v>
      </c>
      <c r="I198" s="777">
        <v>6354</v>
      </c>
      <c r="J198" s="777">
        <v>4028</v>
      </c>
      <c r="K198" s="777">
        <v>75512</v>
      </c>
      <c r="L198" s="777">
        <v>2863</v>
      </c>
      <c r="M198" s="1036">
        <v>4949</v>
      </c>
      <c r="N198" s="1035" t="s">
        <v>117</v>
      </c>
    </row>
    <row r="199" spans="1:14" ht="12" customHeight="1">
      <c r="A199" s="1035" t="s">
        <v>118</v>
      </c>
      <c r="B199" s="1037">
        <v>3807</v>
      </c>
      <c r="C199" s="777">
        <v>6736</v>
      </c>
      <c r="D199" s="777">
        <v>2732</v>
      </c>
      <c r="E199" s="777">
        <v>928</v>
      </c>
      <c r="F199" s="777">
        <v>5</v>
      </c>
      <c r="G199" s="777">
        <v>2948</v>
      </c>
      <c r="H199" s="777">
        <v>2604</v>
      </c>
      <c r="I199" s="777">
        <v>5452</v>
      </c>
      <c r="J199" s="777">
        <v>918</v>
      </c>
      <c r="K199" s="777">
        <v>50873</v>
      </c>
      <c r="L199" s="777">
        <v>1315</v>
      </c>
      <c r="M199" s="1036">
        <v>3965</v>
      </c>
      <c r="N199" s="1035" t="s">
        <v>118</v>
      </c>
    </row>
    <row r="200" spans="1:14" ht="12" customHeight="1">
      <c r="A200" s="1035" t="s">
        <v>119</v>
      </c>
      <c r="B200" s="1037">
        <v>3494</v>
      </c>
      <c r="C200" s="777">
        <v>6390</v>
      </c>
      <c r="D200" s="777">
        <v>4541</v>
      </c>
      <c r="E200" s="777">
        <v>49</v>
      </c>
      <c r="F200" s="777">
        <v>24</v>
      </c>
      <c r="G200" s="777">
        <v>1646</v>
      </c>
      <c r="H200" s="777">
        <v>3806</v>
      </c>
      <c r="I200" s="777">
        <v>957</v>
      </c>
      <c r="J200" s="777">
        <v>3185</v>
      </c>
      <c r="K200" s="777">
        <v>54996</v>
      </c>
      <c r="L200" s="777">
        <v>1816</v>
      </c>
      <c r="M200" s="1036">
        <v>2723</v>
      </c>
      <c r="N200" s="1035" t="s">
        <v>119</v>
      </c>
    </row>
    <row r="201" spans="1:14" ht="12" customHeight="1">
      <c r="A201" s="1035" t="s">
        <v>120</v>
      </c>
      <c r="B201" s="1037">
        <v>2261</v>
      </c>
      <c r="C201" s="777">
        <v>5216</v>
      </c>
      <c r="D201" s="777">
        <v>1368</v>
      </c>
      <c r="E201" s="777">
        <v>414</v>
      </c>
      <c r="F201" s="777">
        <v>2</v>
      </c>
      <c r="G201" s="777">
        <v>3352</v>
      </c>
      <c r="H201" s="777">
        <v>1619</v>
      </c>
      <c r="I201" s="777">
        <v>4496</v>
      </c>
      <c r="J201" s="777">
        <v>2261</v>
      </c>
      <c r="K201" s="777">
        <v>38447</v>
      </c>
      <c r="L201" s="777">
        <v>653</v>
      </c>
      <c r="M201" s="1036">
        <v>2006</v>
      </c>
      <c r="N201" s="1035" t="s">
        <v>120</v>
      </c>
    </row>
    <row r="202" spans="1:14" ht="12" customHeight="1">
      <c r="A202" s="1035" t="s">
        <v>121</v>
      </c>
      <c r="B202" s="1037">
        <v>1398</v>
      </c>
      <c r="C202" s="777">
        <v>5513</v>
      </c>
      <c r="D202" s="777">
        <v>1128</v>
      </c>
      <c r="E202" s="777">
        <v>496</v>
      </c>
      <c r="F202" s="777">
        <v>3</v>
      </c>
      <c r="G202" s="777">
        <v>3854</v>
      </c>
      <c r="H202" s="777">
        <v>1878</v>
      </c>
      <c r="I202" s="777">
        <v>2160</v>
      </c>
      <c r="J202" s="777">
        <v>2408</v>
      </c>
      <c r="K202" s="777">
        <v>32612</v>
      </c>
      <c r="L202" s="777">
        <v>81</v>
      </c>
      <c r="M202" s="1036">
        <v>1419</v>
      </c>
      <c r="N202" s="1035" t="s">
        <v>121</v>
      </c>
    </row>
    <row r="203" spans="1:14" s="566" customFormat="1" ht="15.95" customHeight="1">
      <c r="A203" s="1038" t="s">
        <v>154</v>
      </c>
      <c r="B203" s="1041">
        <v>16312</v>
      </c>
      <c r="C203" s="1040">
        <v>51553</v>
      </c>
      <c r="D203" s="1040">
        <v>25425</v>
      </c>
      <c r="E203" s="1040">
        <v>9753</v>
      </c>
      <c r="F203" s="1040">
        <v>403</v>
      </c>
      <c r="G203" s="1040">
        <v>15309</v>
      </c>
      <c r="H203" s="1040">
        <v>13486</v>
      </c>
      <c r="I203" s="1040">
        <v>46124</v>
      </c>
      <c r="J203" s="1040">
        <v>20458</v>
      </c>
      <c r="K203" s="1040">
        <v>204070</v>
      </c>
      <c r="L203" s="1040">
        <v>9727</v>
      </c>
      <c r="M203" s="1039">
        <v>15456</v>
      </c>
      <c r="N203" s="1038" t="s">
        <v>154</v>
      </c>
    </row>
    <row r="204" spans="1:14" ht="12" customHeight="1">
      <c r="A204" s="1035" t="s">
        <v>103</v>
      </c>
      <c r="B204" s="1037">
        <v>3255</v>
      </c>
      <c r="C204" s="777">
        <v>10339</v>
      </c>
      <c r="D204" s="777">
        <v>6078</v>
      </c>
      <c r="E204" s="777">
        <v>2726</v>
      </c>
      <c r="F204" s="777">
        <v>6</v>
      </c>
      <c r="G204" s="777">
        <v>1325</v>
      </c>
      <c r="H204" s="777">
        <v>3850</v>
      </c>
      <c r="I204" s="777">
        <v>5166</v>
      </c>
      <c r="J204" s="777">
        <v>6302</v>
      </c>
      <c r="K204" s="777">
        <v>42730</v>
      </c>
      <c r="L204" s="777">
        <v>2082</v>
      </c>
      <c r="M204" s="1036">
        <v>3550</v>
      </c>
      <c r="N204" s="1035" t="s">
        <v>103</v>
      </c>
    </row>
    <row r="205" spans="1:14" ht="12" customHeight="1">
      <c r="A205" s="1035" t="s">
        <v>104</v>
      </c>
      <c r="B205" s="1037">
        <v>3767</v>
      </c>
      <c r="C205" s="777">
        <v>9297</v>
      </c>
      <c r="D205" s="777">
        <v>7324</v>
      </c>
      <c r="E205" s="777">
        <v>648</v>
      </c>
      <c r="F205" s="777">
        <v>222</v>
      </c>
      <c r="G205" s="777">
        <v>1011</v>
      </c>
      <c r="H205" s="777">
        <v>1759</v>
      </c>
      <c r="I205" s="777">
        <v>25179</v>
      </c>
      <c r="J205" s="777">
        <v>1015</v>
      </c>
      <c r="K205" s="777">
        <v>49715</v>
      </c>
      <c r="L205" s="777">
        <v>2713</v>
      </c>
      <c r="M205" s="1036">
        <v>3824</v>
      </c>
      <c r="N205" s="1035" t="s">
        <v>104</v>
      </c>
    </row>
    <row r="206" spans="1:14" ht="12" customHeight="1">
      <c r="A206" s="1035" t="s">
        <v>105</v>
      </c>
      <c r="B206" s="1037">
        <v>3742</v>
      </c>
      <c r="C206" s="777">
        <v>14127</v>
      </c>
      <c r="D206" s="777">
        <v>4495</v>
      </c>
      <c r="E206" s="777">
        <v>1835</v>
      </c>
      <c r="F206" s="777">
        <v>3</v>
      </c>
      <c r="G206" s="777">
        <v>7643</v>
      </c>
      <c r="H206" s="777">
        <v>3857</v>
      </c>
      <c r="I206" s="777">
        <v>5314</v>
      </c>
      <c r="J206" s="777">
        <v>7499</v>
      </c>
      <c r="K206" s="777">
        <v>42622</v>
      </c>
      <c r="L206" s="777">
        <v>1387</v>
      </c>
      <c r="M206" s="1036">
        <v>3224</v>
      </c>
      <c r="N206" s="1035" t="s">
        <v>105</v>
      </c>
    </row>
    <row r="207" spans="1:14" ht="12" customHeight="1">
      <c r="A207" s="1035" t="s">
        <v>106</v>
      </c>
      <c r="B207" s="1037">
        <v>5548</v>
      </c>
      <c r="C207" s="777">
        <v>17789</v>
      </c>
      <c r="D207" s="777">
        <v>7527</v>
      </c>
      <c r="E207" s="777">
        <v>4544</v>
      </c>
      <c r="F207" s="777">
        <v>173</v>
      </c>
      <c r="G207" s="777">
        <v>5330</v>
      </c>
      <c r="H207" s="777">
        <v>4020</v>
      </c>
      <c r="I207" s="777">
        <v>10465</v>
      </c>
      <c r="J207" s="777">
        <v>5642</v>
      </c>
      <c r="K207" s="777">
        <v>69003</v>
      </c>
      <c r="L207" s="777">
        <v>3545</v>
      </c>
      <c r="M207" s="1036">
        <v>4857</v>
      </c>
      <c r="N207" s="1035" t="s">
        <v>106</v>
      </c>
    </row>
    <row r="208" spans="1:14" ht="15.95" customHeight="1">
      <c r="A208" s="1032" t="s">
        <v>1195</v>
      </c>
      <c r="B208" s="1034" t="s">
        <v>199</v>
      </c>
      <c r="C208" s="437" t="s">
        <v>199</v>
      </c>
      <c r="D208" s="437" t="s">
        <v>199</v>
      </c>
      <c r="E208" s="437" t="s">
        <v>199</v>
      </c>
      <c r="F208" s="437" t="s">
        <v>199</v>
      </c>
      <c r="G208" s="437" t="s">
        <v>199</v>
      </c>
      <c r="H208" s="437" t="s">
        <v>199</v>
      </c>
      <c r="I208" s="437" t="s">
        <v>199</v>
      </c>
      <c r="J208" s="437" t="s">
        <v>199</v>
      </c>
      <c r="K208" s="437" t="s">
        <v>199</v>
      </c>
      <c r="L208" s="437" t="s">
        <v>199</v>
      </c>
      <c r="M208" s="1033" t="s">
        <v>199</v>
      </c>
      <c r="N208" s="1032" t="s">
        <v>1195</v>
      </c>
    </row>
  </sheetData>
  <mergeCells count="2">
    <mergeCell ref="A1:G1"/>
    <mergeCell ref="H1:N1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verticalDpi="1200" r:id="rId1"/>
  <headerFooter alignWithMargins="0"/>
  <rowBreaks count="2" manualBreakCount="2">
    <brk id="54" max="16383" man="1"/>
    <brk id="1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zoomScaleNormal="100" zoomScaleSheetLayoutView="150" workbookViewId="0">
      <pane ySplit="3" topLeftCell="A4" activePane="bottomLeft" state="frozen"/>
      <selection pane="bottomLeft" activeCell="A2" sqref="A2:A3"/>
    </sheetView>
  </sheetViews>
  <sheetFormatPr defaultRowHeight="11.25"/>
  <cols>
    <col min="1" max="1" width="23.7109375" style="90" customWidth="1"/>
    <col min="2" max="6" width="6" style="90" customWidth="1"/>
    <col min="7" max="7" width="6.85546875" style="90" customWidth="1"/>
    <col min="8" max="12" width="6" style="90" customWidth="1"/>
    <col min="13" max="16384" width="9.140625" style="90"/>
  </cols>
  <sheetData>
    <row r="1" spans="1:13" s="143" customFormat="1" ht="30" customHeight="1">
      <c r="A1" s="1547" t="s">
        <v>299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</row>
    <row r="2" spans="1:13" ht="15.95" customHeight="1">
      <c r="A2" s="1544" t="s">
        <v>275</v>
      </c>
      <c r="B2" s="1549" t="s">
        <v>287</v>
      </c>
      <c r="C2" s="1550" t="s">
        <v>286</v>
      </c>
      <c r="D2" s="1550"/>
      <c r="E2" s="1550"/>
      <c r="F2" s="1550"/>
      <c r="G2" s="1550"/>
      <c r="H2" s="1550"/>
      <c r="I2" s="1550"/>
      <c r="J2" s="1550"/>
      <c r="K2" s="1550"/>
      <c r="L2" s="1554"/>
    </row>
    <row r="3" spans="1:13" ht="50.1" customHeight="1">
      <c r="A3" s="1555"/>
      <c r="B3" s="1549"/>
      <c r="C3" s="131" t="s">
        <v>285</v>
      </c>
      <c r="D3" s="131" t="s">
        <v>284</v>
      </c>
      <c r="E3" s="131" t="s">
        <v>283</v>
      </c>
      <c r="F3" s="131" t="s">
        <v>282</v>
      </c>
      <c r="G3" s="131" t="s">
        <v>281</v>
      </c>
      <c r="H3" s="131" t="s">
        <v>280</v>
      </c>
      <c r="I3" s="131" t="s">
        <v>279</v>
      </c>
      <c r="J3" s="131" t="s">
        <v>278</v>
      </c>
      <c r="K3" s="131" t="s">
        <v>277</v>
      </c>
      <c r="L3" s="141" t="s">
        <v>276</v>
      </c>
    </row>
    <row r="4" spans="1:13" s="104" customFormat="1" ht="15.95" customHeight="1">
      <c r="A4" s="128" t="s">
        <v>0</v>
      </c>
      <c r="B4" s="109">
        <v>6612</v>
      </c>
      <c r="C4" s="109">
        <v>1190</v>
      </c>
      <c r="D4" s="109">
        <v>471</v>
      </c>
      <c r="E4" s="109">
        <v>434</v>
      </c>
      <c r="F4" s="109">
        <v>412</v>
      </c>
      <c r="G4" s="109">
        <v>372</v>
      </c>
      <c r="H4" s="109">
        <v>321</v>
      </c>
      <c r="I4" s="109">
        <v>246</v>
      </c>
      <c r="J4" s="109">
        <v>208</v>
      </c>
      <c r="K4" s="109">
        <v>200</v>
      </c>
      <c r="L4" s="109">
        <v>2758</v>
      </c>
      <c r="M4" s="140"/>
    </row>
    <row r="5" spans="1:13" ht="14.1" customHeight="1">
      <c r="A5" s="126" t="s">
        <v>242</v>
      </c>
      <c r="B5" s="112">
        <v>2476</v>
      </c>
      <c r="C5" s="112">
        <v>394</v>
      </c>
      <c r="D5" s="112">
        <v>42</v>
      </c>
      <c r="E5" s="112">
        <v>135</v>
      </c>
      <c r="F5" s="112">
        <v>135</v>
      </c>
      <c r="G5" s="112">
        <v>141</v>
      </c>
      <c r="H5" s="112">
        <v>102</v>
      </c>
      <c r="I5" s="112">
        <v>246</v>
      </c>
      <c r="J5" s="112">
        <v>60</v>
      </c>
      <c r="K5" s="112">
        <v>36</v>
      </c>
      <c r="L5" s="112">
        <v>1185</v>
      </c>
      <c r="M5" s="139"/>
    </row>
    <row r="6" spans="1:13" ht="14.1" customHeight="1">
      <c r="A6" s="110" t="s">
        <v>125</v>
      </c>
      <c r="B6" s="109">
        <v>828</v>
      </c>
      <c r="C6" s="109">
        <v>64</v>
      </c>
      <c r="D6" s="109">
        <v>18</v>
      </c>
      <c r="E6" s="109">
        <v>48</v>
      </c>
      <c r="F6" s="109">
        <v>63</v>
      </c>
      <c r="G6" s="109">
        <v>59</v>
      </c>
      <c r="H6" s="109">
        <v>40</v>
      </c>
      <c r="I6" s="109">
        <v>199</v>
      </c>
      <c r="J6" s="109">
        <v>11</v>
      </c>
      <c r="K6" s="109">
        <v>20</v>
      </c>
      <c r="L6" s="109">
        <v>306</v>
      </c>
    </row>
    <row r="7" spans="1:13" s="138" customFormat="1" ht="20.100000000000001" customHeight="1">
      <c r="A7" s="127" t="s">
        <v>246</v>
      </c>
      <c r="B7" s="109">
        <v>828</v>
      </c>
      <c r="C7" s="109">
        <v>64</v>
      </c>
      <c r="D7" s="109">
        <v>18</v>
      </c>
      <c r="E7" s="109">
        <v>48</v>
      </c>
      <c r="F7" s="109">
        <v>63</v>
      </c>
      <c r="G7" s="109">
        <v>59</v>
      </c>
      <c r="H7" s="109">
        <v>40</v>
      </c>
      <c r="I7" s="109">
        <v>199</v>
      </c>
      <c r="J7" s="109">
        <v>11</v>
      </c>
      <c r="K7" s="109">
        <v>20</v>
      </c>
      <c r="L7" s="109">
        <v>306</v>
      </c>
    </row>
    <row r="8" spans="1:13" ht="11.65" customHeight="1">
      <c r="A8" s="115" t="s">
        <v>200</v>
      </c>
      <c r="B8" s="112">
        <v>33</v>
      </c>
      <c r="C8" s="112" t="s">
        <v>198</v>
      </c>
      <c r="D8" s="112" t="s">
        <v>198</v>
      </c>
      <c r="E8" s="112">
        <v>3</v>
      </c>
      <c r="F8" s="112">
        <v>3</v>
      </c>
      <c r="G8" s="112" t="s">
        <v>198</v>
      </c>
      <c r="H8" s="112" t="s">
        <v>198</v>
      </c>
      <c r="I8" s="112">
        <v>10</v>
      </c>
      <c r="J8" s="112" t="s">
        <v>198</v>
      </c>
      <c r="K8" s="112">
        <v>6</v>
      </c>
      <c r="L8" s="112">
        <v>11</v>
      </c>
    </row>
    <row r="9" spans="1:13" ht="11.65" customHeight="1">
      <c r="A9" s="115" t="s">
        <v>201</v>
      </c>
      <c r="B9" s="112">
        <v>56</v>
      </c>
      <c r="C9" s="112" t="s">
        <v>198</v>
      </c>
      <c r="D9" s="112" t="s">
        <v>198</v>
      </c>
      <c r="E9" s="112" t="s">
        <v>198</v>
      </c>
      <c r="F9" s="112" t="s">
        <v>198</v>
      </c>
      <c r="G9" s="112">
        <v>26</v>
      </c>
      <c r="H9" s="112">
        <v>4</v>
      </c>
      <c r="I9" s="112">
        <v>20</v>
      </c>
      <c r="J9" s="112" t="s">
        <v>198</v>
      </c>
      <c r="K9" s="112" t="s">
        <v>198</v>
      </c>
      <c r="L9" s="112">
        <v>6</v>
      </c>
    </row>
    <row r="10" spans="1:13" ht="11.65" customHeight="1">
      <c r="A10" s="115" t="s">
        <v>202</v>
      </c>
      <c r="B10" s="112">
        <v>45</v>
      </c>
      <c r="C10" s="112">
        <v>25</v>
      </c>
      <c r="D10" s="112" t="s">
        <v>198</v>
      </c>
      <c r="E10" s="112" t="s">
        <v>198</v>
      </c>
      <c r="F10" s="112">
        <v>5</v>
      </c>
      <c r="G10" s="112" t="s">
        <v>198</v>
      </c>
      <c r="H10" s="112" t="s">
        <v>198</v>
      </c>
      <c r="I10" s="112" t="s">
        <v>198</v>
      </c>
      <c r="J10" s="112">
        <v>4</v>
      </c>
      <c r="K10" s="112" t="s">
        <v>198</v>
      </c>
      <c r="L10" s="112">
        <v>11</v>
      </c>
    </row>
    <row r="11" spans="1:13" ht="11.65" customHeight="1">
      <c r="A11" s="115" t="s">
        <v>203</v>
      </c>
      <c r="B11" s="112">
        <v>35</v>
      </c>
      <c r="C11" s="112" t="s">
        <v>198</v>
      </c>
      <c r="D11" s="112">
        <v>3</v>
      </c>
      <c r="E11" s="112" t="s">
        <v>198</v>
      </c>
      <c r="F11" s="112">
        <v>4</v>
      </c>
      <c r="G11" s="112" t="s">
        <v>198</v>
      </c>
      <c r="H11" s="112" t="s">
        <v>198</v>
      </c>
      <c r="I11" s="112">
        <v>9</v>
      </c>
      <c r="J11" s="112" t="s">
        <v>198</v>
      </c>
      <c r="K11" s="112">
        <v>8</v>
      </c>
      <c r="L11" s="112">
        <v>11</v>
      </c>
    </row>
    <row r="12" spans="1:13" ht="11.65" customHeight="1">
      <c r="A12" s="115" t="s">
        <v>204</v>
      </c>
      <c r="B12" s="112">
        <v>53</v>
      </c>
      <c r="C12" s="112" t="s">
        <v>198</v>
      </c>
      <c r="D12" s="112" t="s">
        <v>198</v>
      </c>
      <c r="E12" s="112" t="s">
        <v>198</v>
      </c>
      <c r="F12" s="112">
        <v>4</v>
      </c>
      <c r="G12" s="112" t="s">
        <v>198</v>
      </c>
      <c r="H12" s="112">
        <v>6</v>
      </c>
      <c r="I12" s="112">
        <v>23</v>
      </c>
      <c r="J12" s="112" t="s">
        <v>198</v>
      </c>
      <c r="K12" s="112" t="s">
        <v>198</v>
      </c>
      <c r="L12" s="112">
        <v>20</v>
      </c>
    </row>
    <row r="13" spans="1:13" ht="11.65" customHeight="1">
      <c r="A13" s="115" t="s">
        <v>205</v>
      </c>
      <c r="B13" s="112">
        <v>57</v>
      </c>
      <c r="C13" s="112" t="s">
        <v>198</v>
      </c>
      <c r="D13" s="112" t="s">
        <v>198</v>
      </c>
      <c r="E13" s="112" t="s">
        <v>198</v>
      </c>
      <c r="F13" s="112" t="s">
        <v>198</v>
      </c>
      <c r="G13" s="112">
        <v>23</v>
      </c>
      <c r="H13" s="112">
        <v>4</v>
      </c>
      <c r="I13" s="112" t="s">
        <v>198</v>
      </c>
      <c r="J13" s="112" t="s">
        <v>198</v>
      </c>
      <c r="K13" s="112" t="s">
        <v>198</v>
      </c>
      <c r="L13" s="112">
        <v>30</v>
      </c>
    </row>
    <row r="14" spans="1:13" ht="11.65" customHeight="1">
      <c r="A14" s="115" t="s">
        <v>206</v>
      </c>
      <c r="B14" s="112">
        <v>61</v>
      </c>
      <c r="C14" s="112">
        <v>11</v>
      </c>
      <c r="D14" s="112" t="s">
        <v>198</v>
      </c>
      <c r="E14" s="112">
        <v>15</v>
      </c>
      <c r="F14" s="112">
        <v>8</v>
      </c>
      <c r="G14" s="112" t="s">
        <v>198</v>
      </c>
      <c r="H14" s="112" t="s">
        <v>198</v>
      </c>
      <c r="I14" s="112" t="s">
        <v>198</v>
      </c>
      <c r="J14" s="112" t="s">
        <v>198</v>
      </c>
      <c r="K14" s="112" t="s">
        <v>198</v>
      </c>
      <c r="L14" s="112">
        <v>27</v>
      </c>
    </row>
    <row r="15" spans="1:13" ht="11.65" customHeight="1">
      <c r="A15" s="115" t="s">
        <v>207</v>
      </c>
      <c r="B15" s="112">
        <v>55</v>
      </c>
      <c r="C15" s="112" t="s">
        <v>198</v>
      </c>
      <c r="D15" s="112">
        <v>6</v>
      </c>
      <c r="E15" s="112" t="s">
        <v>198</v>
      </c>
      <c r="F15" s="112">
        <v>5</v>
      </c>
      <c r="G15" s="112" t="s">
        <v>198</v>
      </c>
      <c r="H15" s="112" t="s">
        <v>198</v>
      </c>
      <c r="I15" s="112">
        <v>19</v>
      </c>
      <c r="J15" s="112" t="s">
        <v>198</v>
      </c>
      <c r="K15" s="112" t="s">
        <v>198</v>
      </c>
      <c r="L15" s="112">
        <v>25</v>
      </c>
    </row>
    <row r="16" spans="1:13" ht="11.65" customHeight="1">
      <c r="A16" s="115" t="s">
        <v>208</v>
      </c>
      <c r="B16" s="112">
        <v>67</v>
      </c>
      <c r="C16" s="112" t="s">
        <v>198</v>
      </c>
      <c r="D16" s="112" t="s">
        <v>198</v>
      </c>
      <c r="E16" s="112" t="s">
        <v>198</v>
      </c>
      <c r="F16" s="112">
        <v>7</v>
      </c>
      <c r="G16" s="112" t="s">
        <v>198</v>
      </c>
      <c r="H16" s="112" t="s">
        <v>198</v>
      </c>
      <c r="I16" s="112">
        <v>31</v>
      </c>
      <c r="J16" s="112">
        <v>7</v>
      </c>
      <c r="K16" s="112" t="s">
        <v>198</v>
      </c>
      <c r="L16" s="112">
        <v>22</v>
      </c>
    </row>
    <row r="17" spans="1:12" ht="11.65" customHeight="1">
      <c r="A17" s="115" t="s">
        <v>209</v>
      </c>
      <c r="B17" s="112">
        <v>55</v>
      </c>
      <c r="C17" s="112" t="s">
        <v>198</v>
      </c>
      <c r="D17" s="112" t="s">
        <v>198</v>
      </c>
      <c r="E17" s="112">
        <v>7</v>
      </c>
      <c r="F17" s="112" t="s">
        <v>198</v>
      </c>
      <c r="G17" s="112" t="s">
        <v>198</v>
      </c>
      <c r="H17" s="112" t="s">
        <v>198</v>
      </c>
      <c r="I17" s="112" t="s">
        <v>198</v>
      </c>
      <c r="J17" s="112" t="s">
        <v>198</v>
      </c>
      <c r="K17" s="112" t="s">
        <v>198</v>
      </c>
      <c r="L17" s="112">
        <v>48</v>
      </c>
    </row>
    <row r="18" spans="1:12" ht="11.65" customHeight="1">
      <c r="A18" s="115" t="s">
        <v>210</v>
      </c>
      <c r="B18" s="112">
        <v>55</v>
      </c>
      <c r="C18" s="112">
        <v>24</v>
      </c>
      <c r="D18" s="112" t="s">
        <v>198</v>
      </c>
      <c r="E18" s="112" t="s">
        <v>198</v>
      </c>
      <c r="F18" s="112">
        <v>5</v>
      </c>
      <c r="G18" s="112" t="s">
        <v>198</v>
      </c>
      <c r="H18" s="112">
        <v>6</v>
      </c>
      <c r="I18" s="112" t="s">
        <v>198</v>
      </c>
      <c r="J18" s="112" t="s">
        <v>198</v>
      </c>
      <c r="K18" s="112" t="s">
        <v>198</v>
      </c>
      <c r="L18" s="112">
        <v>20</v>
      </c>
    </row>
    <row r="19" spans="1:12" ht="11.65" customHeight="1">
      <c r="A19" s="115" t="s">
        <v>211</v>
      </c>
      <c r="B19" s="112">
        <v>50</v>
      </c>
      <c r="C19" s="112" t="s">
        <v>198</v>
      </c>
      <c r="D19" s="112">
        <v>3</v>
      </c>
      <c r="E19" s="112" t="s">
        <v>198</v>
      </c>
      <c r="F19" s="112">
        <v>4</v>
      </c>
      <c r="G19" s="112" t="s">
        <v>198</v>
      </c>
      <c r="H19" s="112">
        <v>7</v>
      </c>
      <c r="I19" s="112">
        <v>16</v>
      </c>
      <c r="J19" s="112" t="s">
        <v>198</v>
      </c>
      <c r="K19" s="112" t="s">
        <v>198</v>
      </c>
      <c r="L19" s="112">
        <v>20</v>
      </c>
    </row>
    <row r="20" spans="1:12" ht="11.65" customHeight="1">
      <c r="A20" s="115" t="s">
        <v>212</v>
      </c>
      <c r="B20" s="112">
        <v>37</v>
      </c>
      <c r="C20" s="112" t="s">
        <v>198</v>
      </c>
      <c r="D20" s="112" t="s">
        <v>198</v>
      </c>
      <c r="E20" s="112" t="s">
        <v>198</v>
      </c>
      <c r="F20" s="112">
        <v>4</v>
      </c>
      <c r="G20" s="112" t="s">
        <v>198</v>
      </c>
      <c r="H20" s="112">
        <v>4</v>
      </c>
      <c r="I20" s="112">
        <v>16</v>
      </c>
      <c r="J20" s="112" t="s">
        <v>198</v>
      </c>
      <c r="K20" s="112" t="s">
        <v>198</v>
      </c>
      <c r="L20" s="112">
        <v>13</v>
      </c>
    </row>
    <row r="21" spans="1:12" ht="11.65" customHeight="1">
      <c r="A21" s="115" t="s">
        <v>213</v>
      </c>
      <c r="B21" s="112">
        <v>33</v>
      </c>
      <c r="C21" s="112">
        <v>4</v>
      </c>
      <c r="D21" s="112" t="s">
        <v>198</v>
      </c>
      <c r="E21" s="112">
        <v>18</v>
      </c>
      <c r="F21" s="112" t="s">
        <v>198</v>
      </c>
      <c r="G21" s="112" t="s">
        <v>198</v>
      </c>
      <c r="H21" s="112" t="s">
        <v>198</v>
      </c>
      <c r="I21" s="112" t="s">
        <v>198</v>
      </c>
      <c r="J21" s="112" t="s">
        <v>198</v>
      </c>
      <c r="K21" s="112">
        <v>3</v>
      </c>
      <c r="L21" s="112">
        <v>8</v>
      </c>
    </row>
    <row r="22" spans="1:12" ht="11.65" customHeight="1">
      <c r="A22" s="115" t="s">
        <v>214</v>
      </c>
      <c r="B22" s="112">
        <v>56</v>
      </c>
      <c r="C22" s="112" t="s">
        <v>198</v>
      </c>
      <c r="D22" s="112" t="s">
        <v>198</v>
      </c>
      <c r="E22" s="112" t="s">
        <v>198</v>
      </c>
      <c r="F22" s="112">
        <v>8</v>
      </c>
      <c r="G22" s="112" t="s">
        <v>198</v>
      </c>
      <c r="H22" s="112">
        <v>4</v>
      </c>
      <c r="I22" s="112">
        <v>27</v>
      </c>
      <c r="J22" s="112" t="s">
        <v>198</v>
      </c>
      <c r="K22" s="112" t="s">
        <v>198</v>
      </c>
      <c r="L22" s="112">
        <v>17</v>
      </c>
    </row>
    <row r="23" spans="1:12" s="104" customFormat="1" ht="11.65" customHeight="1">
      <c r="A23" s="115" t="s">
        <v>215</v>
      </c>
      <c r="B23" s="112">
        <v>35</v>
      </c>
      <c r="C23" s="112" t="s">
        <v>198</v>
      </c>
      <c r="D23" s="112">
        <v>6</v>
      </c>
      <c r="E23" s="112">
        <v>5</v>
      </c>
      <c r="F23" s="112" t="s">
        <v>198</v>
      </c>
      <c r="G23" s="112">
        <v>10</v>
      </c>
      <c r="H23" s="112" t="s">
        <v>198</v>
      </c>
      <c r="I23" s="112">
        <v>11</v>
      </c>
      <c r="J23" s="112" t="s">
        <v>198</v>
      </c>
      <c r="K23" s="112">
        <v>3</v>
      </c>
      <c r="L23" s="112" t="s">
        <v>198</v>
      </c>
    </row>
    <row r="24" spans="1:12" ht="11.65" customHeight="1">
      <c r="A24" s="115" t="s">
        <v>216</v>
      </c>
      <c r="B24" s="112">
        <v>45</v>
      </c>
      <c r="C24" s="112" t="s">
        <v>198</v>
      </c>
      <c r="D24" s="112" t="s">
        <v>198</v>
      </c>
      <c r="E24" s="112" t="s">
        <v>198</v>
      </c>
      <c r="F24" s="112">
        <v>6</v>
      </c>
      <c r="G24" s="112" t="s">
        <v>198</v>
      </c>
      <c r="H24" s="112">
        <v>5</v>
      </c>
      <c r="I24" s="112">
        <v>17</v>
      </c>
      <c r="J24" s="112" t="s">
        <v>198</v>
      </c>
      <c r="K24" s="112" t="s">
        <v>198</v>
      </c>
      <c r="L24" s="112">
        <v>17</v>
      </c>
    </row>
    <row r="25" spans="1:12" ht="14.1" customHeight="1">
      <c r="A25" s="110" t="s">
        <v>126</v>
      </c>
      <c r="B25" s="109">
        <v>1648</v>
      </c>
      <c r="C25" s="109">
        <v>330</v>
      </c>
      <c r="D25" s="109">
        <v>24</v>
      </c>
      <c r="E25" s="109">
        <v>87</v>
      </c>
      <c r="F25" s="109">
        <v>72</v>
      </c>
      <c r="G25" s="109">
        <v>82</v>
      </c>
      <c r="H25" s="109">
        <v>62</v>
      </c>
      <c r="I25" s="109">
        <v>47</v>
      </c>
      <c r="J25" s="109">
        <v>49</v>
      </c>
      <c r="K25" s="109">
        <v>16</v>
      </c>
      <c r="L25" s="109">
        <v>879</v>
      </c>
    </row>
    <row r="26" spans="1:12" s="104" customFormat="1" ht="12.95" customHeight="1">
      <c r="A26" s="118" t="s">
        <v>127</v>
      </c>
      <c r="B26" s="109">
        <v>154</v>
      </c>
      <c r="C26" s="109">
        <v>25</v>
      </c>
      <c r="D26" s="109" t="s">
        <v>198</v>
      </c>
      <c r="E26" s="109">
        <v>6</v>
      </c>
      <c r="F26" s="109">
        <v>13</v>
      </c>
      <c r="G26" s="109">
        <v>16</v>
      </c>
      <c r="H26" s="109">
        <v>3</v>
      </c>
      <c r="I26" s="109" t="s">
        <v>198</v>
      </c>
      <c r="J26" s="109">
        <v>13</v>
      </c>
      <c r="K26" s="109" t="s">
        <v>198</v>
      </c>
      <c r="L26" s="109">
        <v>78</v>
      </c>
    </row>
    <row r="27" spans="1:12" ht="11.65" customHeight="1">
      <c r="A27" s="115" t="s">
        <v>20</v>
      </c>
      <c r="B27" s="112">
        <v>29</v>
      </c>
      <c r="C27" s="112" t="s">
        <v>198</v>
      </c>
      <c r="D27" s="112" t="s">
        <v>198</v>
      </c>
      <c r="E27" s="112">
        <v>3</v>
      </c>
      <c r="F27" s="112" t="s">
        <v>198</v>
      </c>
      <c r="G27" s="112">
        <v>2</v>
      </c>
      <c r="H27" s="112" t="s">
        <v>198</v>
      </c>
      <c r="I27" s="112" t="s">
        <v>198</v>
      </c>
      <c r="J27" s="112">
        <v>13</v>
      </c>
      <c r="K27" s="112" t="s">
        <v>198</v>
      </c>
      <c r="L27" s="112">
        <v>11</v>
      </c>
    </row>
    <row r="28" spans="1:12" ht="11.65" customHeight="1">
      <c r="A28" s="115" t="s">
        <v>21</v>
      </c>
      <c r="B28" s="112">
        <v>37</v>
      </c>
      <c r="C28" s="112">
        <v>9</v>
      </c>
      <c r="D28" s="112" t="s">
        <v>198</v>
      </c>
      <c r="E28" s="112" t="s">
        <v>198</v>
      </c>
      <c r="F28" s="112">
        <v>6</v>
      </c>
      <c r="G28" s="112">
        <v>7</v>
      </c>
      <c r="H28" s="112" t="s">
        <v>198</v>
      </c>
      <c r="I28" s="112" t="s">
        <v>198</v>
      </c>
      <c r="J28" s="112" t="s">
        <v>198</v>
      </c>
      <c r="K28" s="112" t="s">
        <v>198</v>
      </c>
      <c r="L28" s="112">
        <v>15</v>
      </c>
    </row>
    <row r="29" spans="1:12" ht="11.65" customHeight="1">
      <c r="A29" s="115" t="s">
        <v>22</v>
      </c>
      <c r="B29" s="112">
        <v>27</v>
      </c>
      <c r="C29" s="112" t="s">
        <v>198</v>
      </c>
      <c r="D29" s="112" t="s">
        <v>198</v>
      </c>
      <c r="E29" s="112" t="s">
        <v>198</v>
      </c>
      <c r="F29" s="112">
        <v>2</v>
      </c>
      <c r="G29" s="112">
        <v>7</v>
      </c>
      <c r="H29" s="112">
        <v>3</v>
      </c>
      <c r="I29" s="112" t="s">
        <v>198</v>
      </c>
      <c r="J29" s="112" t="s">
        <v>198</v>
      </c>
      <c r="K29" s="112" t="s">
        <v>198</v>
      </c>
      <c r="L29" s="112">
        <v>15</v>
      </c>
    </row>
    <row r="30" spans="1:12" ht="11.65" customHeight="1">
      <c r="A30" s="115" t="s">
        <v>217</v>
      </c>
      <c r="B30" s="112">
        <v>61</v>
      </c>
      <c r="C30" s="112">
        <v>16</v>
      </c>
      <c r="D30" s="112" t="s">
        <v>198</v>
      </c>
      <c r="E30" s="112">
        <v>3</v>
      </c>
      <c r="F30" s="112">
        <v>5</v>
      </c>
      <c r="G30" s="112" t="s">
        <v>198</v>
      </c>
      <c r="H30" s="112" t="s">
        <v>198</v>
      </c>
      <c r="I30" s="112" t="s">
        <v>198</v>
      </c>
      <c r="J30" s="112" t="s">
        <v>198</v>
      </c>
      <c r="K30" s="112" t="s">
        <v>198</v>
      </c>
      <c r="L30" s="112">
        <v>37</v>
      </c>
    </row>
    <row r="31" spans="1:12" s="104" customFormat="1" ht="12.95" customHeight="1">
      <c r="A31" s="118" t="s">
        <v>128</v>
      </c>
      <c r="B31" s="109">
        <v>303</v>
      </c>
      <c r="C31" s="109">
        <v>71</v>
      </c>
      <c r="D31" s="109">
        <v>9</v>
      </c>
      <c r="E31" s="109">
        <v>35</v>
      </c>
      <c r="F31" s="109">
        <v>11</v>
      </c>
      <c r="G31" s="109">
        <v>23</v>
      </c>
      <c r="H31" s="109">
        <v>3</v>
      </c>
      <c r="I31" s="109">
        <v>10</v>
      </c>
      <c r="J31" s="109">
        <v>2</v>
      </c>
      <c r="K31" s="109">
        <v>4</v>
      </c>
      <c r="L31" s="109">
        <v>135</v>
      </c>
    </row>
    <row r="32" spans="1:12" ht="11.65" customHeight="1">
      <c r="A32" s="115" t="s">
        <v>13</v>
      </c>
      <c r="B32" s="112">
        <v>23</v>
      </c>
      <c r="C32" s="112">
        <v>12</v>
      </c>
      <c r="D32" s="112" t="s">
        <v>198</v>
      </c>
      <c r="E32" s="112" t="s">
        <v>198</v>
      </c>
      <c r="F32" s="112">
        <v>2</v>
      </c>
      <c r="G32" s="112">
        <v>3</v>
      </c>
      <c r="H32" s="112" t="s">
        <v>198</v>
      </c>
      <c r="I32" s="112" t="s">
        <v>198</v>
      </c>
      <c r="J32" s="112" t="s">
        <v>198</v>
      </c>
      <c r="K32" s="112">
        <v>4</v>
      </c>
      <c r="L32" s="112">
        <v>2</v>
      </c>
    </row>
    <row r="33" spans="1:13" ht="11.65" customHeight="1">
      <c r="A33" s="115" t="s">
        <v>14</v>
      </c>
      <c r="B33" s="112">
        <v>33</v>
      </c>
      <c r="C33" s="112">
        <v>8</v>
      </c>
      <c r="D33" s="112">
        <v>2</v>
      </c>
      <c r="E33" s="112" t="s">
        <v>198</v>
      </c>
      <c r="F33" s="112">
        <v>2</v>
      </c>
      <c r="G33" s="112">
        <v>4</v>
      </c>
      <c r="H33" s="112" t="s">
        <v>198</v>
      </c>
      <c r="I33" s="112" t="s">
        <v>198</v>
      </c>
      <c r="J33" s="112" t="s">
        <v>198</v>
      </c>
      <c r="K33" s="112" t="s">
        <v>198</v>
      </c>
      <c r="L33" s="112">
        <v>17</v>
      </c>
    </row>
    <row r="34" spans="1:13" ht="11.65" customHeight="1">
      <c r="A34" s="115" t="s">
        <v>15</v>
      </c>
      <c r="B34" s="112">
        <v>45</v>
      </c>
      <c r="C34" s="112">
        <v>8</v>
      </c>
      <c r="D34" s="112" t="s">
        <v>198</v>
      </c>
      <c r="E34" s="112">
        <v>18</v>
      </c>
      <c r="F34" s="112" t="s">
        <v>198</v>
      </c>
      <c r="G34" s="112" t="s">
        <v>198</v>
      </c>
      <c r="H34" s="112" t="s">
        <v>198</v>
      </c>
      <c r="I34" s="112" t="s">
        <v>198</v>
      </c>
      <c r="J34" s="112" t="s">
        <v>198</v>
      </c>
      <c r="K34" s="112" t="s">
        <v>198</v>
      </c>
      <c r="L34" s="112">
        <v>19</v>
      </c>
    </row>
    <row r="35" spans="1:13" ht="11.65" customHeight="1">
      <c r="A35" s="115" t="s">
        <v>16</v>
      </c>
      <c r="B35" s="112">
        <v>39</v>
      </c>
      <c r="C35" s="112">
        <v>16</v>
      </c>
      <c r="D35" s="112" t="s">
        <v>198</v>
      </c>
      <c r="E35" s="112">
        <v>3</v>
      </c>
      <c r="F35" s="112" t="s">
        <v>198</v>
      </c>
      <c r="G35" s="112" t="s">
        <v>198</v>
      </c>
      <c r="H35" s="112" t="s">
        <v>198</v>
      </c>
      <c r="I35" s="112" t="s">
        <v>198</v>
      </c>
      <c r="J35" s="112">
        <v>2</v>
      </c>
      <c r="K35" s="112" t="s">
        <v>198</v>
      </c>
      <c r="L35" s="112">
        <v>18</v>
      </c>
    </row>
    <row r="36" spans="1:13" ht="11.65" customHeight="1">
      <c r="A36" s="115" t="s">
        <v>17</v>
      </c>
      <c r="B36" s="112">
        <v>45</v>
      </c>
      <c r="C36" s="112" t="s">
        <v>198</v>
      </c>
      <c r="D36" s="112" t="s">
        <v>198</v>
      </c>
      <c r="E36" s="112">
        <v>10</v>
      </c>
      <c r="F36" s="112" t="s">
        <v>198</v>
      </c>
      <c r="G36" s="112">
        <v>9</v>
      </c>
      <c r="H36" s="112" t="s">
        <v>198</v>
      </c>
      <c r="I36" s="112" t="s">
        <v>198</v>
      </c>
      <c r="J36" s="112" t="s">
        <v>198</v>
      </c>
      <c r="K36" s="112" t="s">
        <v>198</v>
      </c>
      <c r="L36" s="112">
        <v>26</v>
      </c>
    </row>
    <row r="37" spans="1:13" s="104" customFormat="1" ht="11.65" customHeight="1">
      <c r="A37" s="115" t="s">
        <v>18</v>
      </c>
      <c r="B37" s="112">
        <v>25</v>
      </c>
      <c r="C37" s="112" t="s">
        <v>198</v>
      </c>
      <c r="D37" s="112" t="s">
        <v>198</v>
      </c>
      <c r="E37" s="112">
        <v>4</v>
      </c>
      <c r="F37" s="112">
        <v>1</v>
      </c>
      <c r="G37" s="112">
        <v>5</v>
      </c>
      <c r="H37" s="112">
        <v>3</v>
      </c>
      <c r="I37" s="112">
        <v>10</v>
      </c>
      <c r="J37" s="112" t="s">
        <v>198</v>
      </c>
      <c r="K37" s="112" t="s">
        <v>198</v>
      </c>
      <c r="L37" s="112">
        <v>2</v>
      </c>
    </row>
    <row r="38" spans="1:13" ht="11.65" customHeight="1">
      <c r="A38" s="115" t="s">
        <v>218</v>
      </c>
      <c r="B38" s="112">
        <v>70</v>
      </c>
      <c r="C38" s="112">
        <v>19</v>
      </c>
      <c r="D38" s="112" t="s">
        <v>198</v>
      </c>
      <c r="E38" s="112" t="s">
        <v>198</v>
      </c>
      <c r="F38" s="112">
        <v>6</v>
      </c>
      <c r="G38" s="112" t="s">
        <v>198</v>
      </c>
      <c r="H38" s="112" t="s">
        <v>198</v>
      </c>
      <c r="I38" s="112" t="s">
        <v>198</v>
      </c>
      <c r="J38" s="112" t="s">
        <v>198</v>
      </c>
      <c r="K38" s="112" t="s">
        <v>198</v>
      </c>
      <c r="L38" s="112">
        <v>45</v>
      </c>
    </row>
    <row r="39" spans="1:13" ht="11.65" customHeight="1">
      <c r="A39" s="115" t="s">
        <v>19</v>
      </c>
      <c r="B39" s="112">
        <v>23</v>
      </c>
      <c r="C39" s="112">
        <v>8</v>
      </c>
      <c r="D39" s="112">
        <v>7</v>
      </c>
      <c r="E39" s="112" t="s">
        <v>198</v>
      </c>
      <c r="F39" s="112" t="s">
        <v>198</v>
      </c>
      <c r="G39" s="112">
        <v>2</v>
      </c>
      <c r="H39" s="112" t="s">
        <v>198</v>
      </c>
      <c r="I39" s="112" t="s">
        <v>198</v>
      </c>
      <c r="J39" s="112" t="s">
        <v>198</v>
      </c>
      <c r="K39" s="112" t="s">
        <v>198</v>
      </c>
      <c r="L39" s="112">
        <v>6</v>
      </c>
    </row>
    <row r="40" spans="1:13" ht="12.95" customHeight="1">
      <c r="A40" s="118" t="s">
        <v>129</v>
      </c>
      <c r="B40" s="109">
        <v>419</v>
      </c>
      <c r="C40" s="109">
        <v>66</v>
      </c>
      <c r="D40" s="109" t="s">
        <v>198</v>
      </c>
      <c r="E40" s="109">
        <v>8</v>
      </c>
      <c r="F40" s="109">
        <v>15</v>
      </c>
      <c r="G40" s="109">
        <v>15</v>
      </c>
      <c r="H40" s="109">
        <v>13</v>
      </c>
      <c r="I40" s="109">
        <v>11</v>
      </c>
      <c r="J40" s="109">
        <v>15</v>
      </c>
      <c r="K40" s="109">
        <v>7</v>
      </c>
      <c r="L40" s="109">
        <v>269</v>
      </c>
    </row>
    <row r="41" spans="1:13" ht="11.85" customHeight="1">
      <c r="A41" s="124" t="s">
        <v>264</v>
      </c>
      <c r="B41" s="120">
        <v>78</v>
      </c>
      <c r="C41" s="120" t="s">
        <v>198</v>
      </c>
      <c r="D41" s="120" t="s">
        <v>198</v>
      </c>
      <c r="E41" s="120" t="s">
        <v>198</v>
      </c>
      <c r="F41" s="120">
        <v>5</v>
      </c>
      <c r="G41" s="120" t="s">
        <v>198</v>
      </c>
      <c r="H41" s="120" t="s">
        <v>198</v>
      </c>
      <c r="I41" s="120" t="s">
        <v>198</v>
      </c>
      <c r="J41" s="120" t="s">
        <v>198</v>
      </c>
      <c r="K41" s="120" t="s">
        <v>198</v>
      </c>
      <c r="L41" s="120">
        <v>73</v>
      </c>
    </row>
    <row r="42" spans="1:13" ht="11.65" customHeight="1">
      <c r="A42" s="119" t="s">
        <v>263</v>
      </c>
      <c r="B42" s="112" t="s">
        <v>199</v>
      </c>
      <c r="C42" s="112" t="s">
        <v>199</v>
      </c>
      <c r="D42" s="112" t="s">
        <v>199</v>
      </c>
      <c r="E42" s="112" t="s">
        <v>199</v>
      </c>
      <c r="F42" s="112" t="s">
        <v>199</v>
      </c>
      <c r="G42" s="112" t="s">
        <v>199</v>
      </c>
      <c r="H42" s="112" t="s">
        <v>199</v>
      </c>
      <c r="I42" s="112" t="s">
        <v>199</v>
      </c>
      <c r="J42" s="112" t="s">
        <v>199</v>
      </c>
      <c r="K42" s="112" t="s">
        <v>199</v>
      </c>
      <c r="L42" s="112" t="s">
        <v>199</v>
      </c>
    </row>
    <row r="43" spans="1:13" ht="11.65" customHeight="1">
      <c r="A43" s="119" t="s">
        <v>164</v>
      </c>
      <c r="B43" s="112" t="s">
        <v>199</v>
      </c>
      <c r="C43" s="112" t="s">
        <v>199</v>
      </c>
      <c r="D43" s="112" t="s">
        <v>199</v>
      </c>
      <c r="E43" s="112" t="s">
        <v>199</v>
      </c>
      <c r="F43" s="112" t="s">
        <v>199</v>
      </c>
      <c r="G43" s="112" t="s">
        <v>199</v>
      </c>
      <c r="H43" s="112" t="s">
        <v>199</v>
      </c>
      <c r="I43" s="112" t="s">
        <v>199</v>
      </c>
      <c r="J43" s="112" t="s">
        <v>199</v>
      </c>
      <c r="K43" s="112" t="s">
        <v>199</v>
      </c>
      <c r="L43" s="112" t="s">
        <v>199</v>
      </c>
    </row>
    <row r="44" spans="1:13" ht="11.65" customHeight="1">
      <c r="A44" s="115" t="s">
        <v>23</v>
      </c>
      <c r="B44" s="112">
        <v>25</v>
      </c>
      <c r="C44" s="112">
        <v>9</v>
      </c>
      <c r="D44" s="112" t="s">
        <v>198</v>
      </c>
      <c r="E44" s="112" t="s">
        <v>198</v>
      </c>
      <c r="F44" s="112" t="s">
        <v>198</v>
      </c>
      <c r="G44" s="112">
        <v>6</v>
      </c>
      <c r="H44" s="112" t="s">
        <v>198</v>
      </c>
      <c r="I44" s="112" t="s">
        <v>198</v>
      </c>
      <c r="J44" s="112">
        <v>5</v>
      </c>
      <c r="K44" s="112" t="s">
        <v>198</v>
      </c>
      <c r="L44" s="112">
        <v>5</v>
      </c>
    </row>
    <row r="45" spans="1:13" ht="11.65" customHeight="1">
      <c r="A45" s="115" t="s">
        <v>24</v>
      </c>
      <c r="B45" s="112">
        <v>42</v>
      </c>
      <c r="C45" s="112">
        <v>9</v>
      </c>
      <c r="D45" s="112" t="s">
        <v>198</v>
      </c>
      <c r="E45" s="112" t="s">
        <v>198</v>
      </c>
      <c r="F45" s="112">
        <v>4</v>
      </c>
      <c r="G45" s="112" t="s">
        <v>198</v>
      </c>
      <c r="H45" s="112" t="s">
        <v>198</v>
      </c>
      <c r="I45" s="112" t="s">
        <v>198</v>
      </c>
      <c r="J45" s="112" t="s">
        <v>198</v>
      </c>
      <c r="K45" s="112" t="s">
        <v>198</v>
      </c>
      <c r="L45" s="112">
        <v>29</v>
      </c>
      <c r="M45" s="100"/>
    </row>
    <row r="46" spans="1:13" s="137" customFormat="1" ht="11.65" customHeight="1">
      <c r="A46" s="115" t="s">
        <v>25</v>
      </c>
      <c r="B46" s="112">
        <v>31</v>
      </c>
      <c r="C46" s="112">
        <v>10</v>
      </c>
      <c r="D46" s="112" t="s">
        <v>198</v>
      </c>
      <c r="E46" s="112" t="s">
        <v>198</v>
      </c>
      <c r="F46" s="112" t="s">
        <v>198</v>
      </c>
      <c r="G46" s="112">
        <v>3</v>
      </c>
      <c r="H46" s="112" t="s">
        <v>198</v>
      </c>
      <c r="I46" s="112" t="s">
        <v>198</v>
      </c>
      <c r="J46" s="112" t="s">
        <v>198</v>
      </c>
      <c r="K46" s="112">
        <v>3</v>
      </c>
      <c r="L46" s="112">
        <v>15</v>
      </c>
    </row>
    <row r="47" spans="1:13" ht="11.65" customHeight="1">
      <c r="A47" s="115" t="s">
        <v>26</v>
      </c>
      <c r="B47" s="112">
        <v>29</v>
      </c>
      <c r="C47" s="112">
        <v>9</v>
      </c>
      <c r="D47" s="112" t="s">
        <v>198</v>
      </c>
      <c r="E47" s="112" t="s">
        <v>198</v>
      </c>
      <c r="F47" s="112">
        <v>3</v>
      </c>
      <c r="G47" s="112" t="s">
        <v>198</v>
      </c>
      <c r="H47" s="112" t="s">
        <v>198</v>
      </c>
      <c r="I47" s="112" t="s">
        <v>198</v>
      </c>
      <c r="J47" s="112" t="s">
        <v>198</v>
      </c>
      <c r="K47" s="112">
        <v>4</v>
      </c>
      <c r="L47" s="112">
        <v>13</v>
      </c>
    </row>
    <row r="48" spans="1:13" ht="11.65" customHeight="1">
      <c r="A48" s="115" t="s">
        <v>27</v>
      </c>
      <c r="B48" s="112">
        <v>36</v>
      </c>
      <c r="C48" s="112" t="s">
        <v>198</v>
      </c>
      <c r="D48" s="112" t="s">
        <v>198</v>
      </c>
      <c r="E48" s="112" t="s">
        <v>198</v>
      </c>
      <c r="F48" s="112" t="s">
        <v>198</v>
      </c>
      <c r="G48" s="112" t="s">
        <v>198</v>
      </c>
      <c r="H48" s="112" t="s">
        <v>198</v>
      </c>
      <c r="I48" s="112">
        <v>11</v>
      </c>
      <c r="J48" s="112" t="s">
        <v>198</v>
      </c>
      <c r="K48" s="112" t="s">
        <v>198</v>
      </c>
      <c r="L48" s="112">
        <v>25</v>
      </c>
    </row>
    <row r="49" spans="1:12" ht="11.65" customHeight="1">
      <c r="A49" s="115" t="s">
        <v>28</v>
      </c>
      <c r="B49" s="112">
        <v>36</v>
      </c>
      <c r="C49" s="112" t="s">
        <v>198</v>
      </c>
      <c r="D49" s="112" t="s">
        <v>198</v>
      </c>
      <c r="E49" s="112" t="s">
        <v>198</v>
      </c>
      <c r="F49" s="112" t="s">
        <v>198</v>
      </c>
      <c r="G49" s="112">
        <v>6</v>
      </c>
      <c r="H49" s="112">
        <v>8</v>
      </c>
      <c r="I49" s="112" t="s">
        <v>198</v>
      </c>
      <c r="J49" s="112" t="s">
        <v>198</v>
      </c>
      <c r="K49" s="112" t="s">
        <v>198</v>
      </c>
      <c r="L49" s="112">
        <v>22</v>
      </c>
    </row>
    <row r="50" spans="1:12" ht="11.65" customHeight="1">
      <c r="A50" s="115" t="s">
        <v>29</v>
      </c>
      <c r="B50" s="112">
        <v>31</v>
      </c>
      <c r="C50" s="112">
        <v>7</v>
      </c>
      <c r="D50" s="112" t="s">
        <v>198</v>
      </c>
      <c r="E50" s="112" t="s">
        <v>198</v>
      </c>
      <c r="F50" s="112">
        <v>2</v>
      </c>
      <c r="G50" s="112" t="s">
        <v>198</v>
      </c>
      <c r="H50" s="112">
        <v>5</v>
      </c>
      <c r="I50" s="112" t="s">
        <v>198</v>
      </c>
      <c r="J50" s="112" t="s">
        <v>198</v>
      </c>
      <c r="K50" s="112" t="s">
        <v>198</v>
      </c>
      <c r="L50" s="112">
        <v>17</v>
      </c>
    </row>
    <row r="51" spans="1:12" ht="11.65" customHeight="1">
      <c r="A51" s="115" t="s">
        <v>30</v>
      </c>
      <c r="B51" s="112">
        <v>28</v>
      </c>
      <c r="C51" s="112">
        <v>9</v>
      </c>
      <c r="D51" s="112" t="s">
        <v>198</v>
      </c>
      <c r="E51" s="112">
        <v>6</v>
      </c>
      <c r="F51" s="112" t="s">
        <v>198</v>
      </c>
      <c r="G51" s="112" t="s">
        <v>198</v>
      </c>
      <c r="H51" s="112" t="s">
        <v>198</v>
      </c>
      <c r="I51" s="112" t="s">
        <v>198</v>
      </c>
      <c r="J51" s="112">
        <v>7</v>
      </c>
      <c r="K51" s="112" t="s">
        <v>198</v>
      </c>
      <c r="L51" s="112">
        <v>6</v>
      </c>
    </row>
    <row r="52" spans="1:12" ht="11.65" customHeight="1">
      <c r="A52" s="115" t="s">
        <v>31</v>
      </c>
      <c r="B52" s="112">
        <v>25</v>
      </c>
      <c r="C52" s="112">
        <v>8</v>
      </c>
      <c r="D52" s="112" t="s">
        <v>198</v>
      </c>
      <c r="E52" s="112" t="s">
        <v>198</v>
      </c>
      <c r="F52" s="112">
        <v>1</v>
      </c>
      <c r="G52" s="112" t="s">
        <v>198</v>
      </c>
      <c r="H52" s="112" t="s">
        <v>198</v>
      </c>
      <c r="I52" s="112" t="s">
        <v>198</v>
      </c>
      <c r="J52" s="112" t="s">
        <v>198</v>
      </c>
      <c r="K52" s="112" t="s">
        <v>198</v>
      </c>
      <c r="L52" s="112">
        <v>16</v>
      </c>
    </row>
    <row r="53" spans="1:12" ht="11.65" customHeight="1">
      <c r="A53" s="115" t="s">
        <v>32</v>
      </c>
      <c r="B53" s="112">
        <v>33</v>
      </c>
      <c r="C53" s="112">
        <v>5</v>
      </c>
      <c r="D53" s="112" t="s">
        <v>198</v>
      </c>
      <c r="E53" s="112">
        <v>2</v>
      </c>
      <c r="F53" s="112" t="s">
        <v>198</v>
      </c>
      <c r="G53" s="112" t="s">
        <v>198</v>
      </c>
      <c r="H53" s="112" t="s">
        <v>198</v>
      </c>
      <c r="I53" s="112" t="s">
        <v>198</v>
      </c>
      <c r="J53" s="112">
        <v>3</v>
      </c>
      <c r="K53" s="112" t="s">
        <v>198</v>
      </c>
      <c r="L53" s="112">
        <v>23</v>
      </c>
    </row>
    <row r="54" spans="1:12" ht="11.65" customHeight="1">
      <c r="A54" s="115" t="s">
        <v>33</v>
      </c>
      <c r="B54" s="112">
        <v>25</v>
      </c>
      <c r="C54" s="112" t="s">
        <v>198</v>
      </c>
      <c r="D54" s="112" t="s">
        <v>198</v>
      </c>
      <c r="E54" s="112" t="s">
        <v>198</v>
      </c>
      <c r="F54" s="112" t="s">
        <v>198</v>
      </c>
      <c r="G54" s="112" t="s">
        <v>198</v>
      </c>
      <c r="H54" s="112" t="s">
        <v>198</v>
      </c>
      <c r="I54" s="112" t="s">
        <v>198</v>
      </c>
      <c r="J54" s="112" t="s">
        <v>198</v>
      </c>
      <c r="K54" s="112" t="s">
        <v>198</v>
      </c>
      <c r="L54" s="112">
        <v>25</v>
      </c>
    </row>
    <row r="55" spans="1:12" ht="15.95" customHeight="1">
      <c r="A55" s="118" t="s">
        <v>130</v>
      </c>
      <c r="B55" s="109">
        <v>182</v>
      </c>
      <c r="C55" s="109">
        <v>40</v>
      </c>
      <c r="D55" s="109">
        <v>3</v>
      </c>
      <c r="E55" s="109">
        <v>7</v>
      </c>
      <c r="F55" s="109">
        <v>2</v>
      </c>
      <c r="G55" s="109">
        <v>7</v>
      </c>
      <c r="H55" s="109">
        <v>3</v>
      </c>
      <c r="I55" s="109">
        <v>26</v>
      </c>
      <c r="J55" s="109">
        <v>4</v>
      </c>
      <c r="K55" s="109" t="s">
        <v>198</v>
      </c>
      <c r="L55" s="109">
        <v>90</v>
      </c>
    </row>
    <row r="56" spans="1:12" ht="11.1" customHeight="1">
      <c r="A56" s="115" t="s">
        <v>7</v>
      </c>
      <c r="B56" s="112">
        <v>29</v>
      </c>
      <c r="C56" s="112" t="s">
        <v>198</v>
      </c>
      <c r="D56" s="112" t="s">
        <v>198</v>
      </c>
      <c r="E56" s="112">
        <v>4</v>
      </c>
      <c r="F56" s="112" t="s">
        <v>198</v>
      </c>
      <c r="G56" s="112" t="s">
        <v>198</v>
      </c>
      <c r="H56" s="112" t="s">
        <v>198</v>
      </c>
      <c r="I56" s="112">
        <v>16</v>
      </c>
      <c r="J56" s="112" t="s">
        <v>198</v>
      </c>
      <c r="K56" s="112" t="s">
        <v>198</v>
      </c>
      <c r="L56" s="112">
        <v>9</v>
      </c>
    </row>
    <row r="57" spans="1:12" ht="11.1" customHeight="1">
      <c r="A57" s="115" t="s">
        <v>8</v>
      </c>
      <c r="B57" s="112">
        <v>29</v>
      </c>
      <c r="C57" s="112">
        <v>9</v>
      </c>
      <c r="D57" s="112" t="s">
        <v>198</v>
      </c>
      <c r="E57" s="112">
        <v>3</v>
      </c>
      <c r="F57" s="112" t="s">
        <v>198</v>
      </c>
      <c r="G57" s="112" t="s">
        <v>198</v>
      </c>
      <c r="H57" s="112" t="s">
        <v>198</v>
      </c>
      <c r="I57" s="112" t="s">
        <v>198</v>
      </c>
      <c r="J57" s="112" t="s">
        <v>198</v>
      </c>
      <c r="K57" s="112" t="s">
        <v>198</v>
      </c>
      <c r="L57" s="112">
        <v>17</v>
      </c>
    </row>
    <row r="58" spans="1:12" ht="11.1" customHeight="1">
      <c r="A58" s="115" t="s">
        <v>9</v>
      </c>
      <c r="B58" s="112">
        <v>39</v>
      </c>
      <c r="C58" s="112">
        <v>11</v>
      </c>
      <c r="D58" s="112" t="s">
        <v>198</v>
      </c>
      <c r="E58" s="112" t="s">
        <v>198</v>
      </c>
      <c r="F58" s="112">
        <v>2</v>
      </c>
      <c r="G58" s="112" t="s">
        <v>198</v>
      </c>
      <c r="H58" s="112" t="s">
        <v>198</v>
      </c>
      <c r="I58" s="112" t="s">
        <v>198</v>
      </c>
      <c r="J58" s="112" t="s">
        <v>198</v>
      </c>
      <c r="K58" s="112" t="s">
        <v>198</v>
      </c>
      <c r="L58" s="112">
        <v>26</v>
      </c>
    </row>
    <row r="59" spans="1:12" ht="11.1" customHeight="1">
      <c r="A59" s="115" t="s">
        <v>10</v>
      </c>
      <c r="B59" s="112">
        <v>31</v>
      </c>
      <c r="C59" s="112">
        <v>13</v>
      </c>
      <c r="D59" s="112" t="s">
        <v>198</v>
      </c>
      <c r="E59" s="112" t="s">
        <v>198</v>
      </c>
      <c r="F59" s="112" t="s">
        <v>198</v>
      </c>
      <c r="G59" s="112">
        <v>7</v>
      </c>
      <c r="H59" s="112">
        <v>3</v>
      </c>
      <c r="I59" s="112" t="s">
        <v>198</v>
      </c>
      <c r="J59" s="112" t="s">
        <v>198</v>
      </c>
      <c r="K59" s="112" t="s">
        <v>198</v>
      </c>
      <c r="L59" s="112">
        <v>8</v>
      </c>
    </row>
    <row r="60" spans="1:12" ht="11.1" customHeight="1">
      <c r="A60" s="115" t="s">
        <v>11</v>
      </c>
      <c r="B60" s="112">
        <v>29</v>
      </c>
      <c r="C60" s="112" t="s">
        <v>198</v>
      </c>
      <c r="D60" s="112">
        <v>3</v>
      </c>
      <c r="E60" s="112" t="s">
        <v>198</v>
      </c>
      <c r="F60" s="112" t="s">
        <v>198</v>
      </c>
      <c r="G60" s="112" t="s">
        <v>198</v>
      </c>
      <c r="H60" s="112" t="s">
        <v>198</v>
      </c>
      <c r="I60" s="112">
        <v>10</v>
      </c>
      <c r="J60" s="112">
        <v>1</v>
      </c>
      <c r="K60" s="112" t="s">
        <v>198</v>
      </c>
      <c r="L60" s="112">
        <v>15</v>
      </c>
    </row>
    <row r="61" spans="1:12" ht="11.1" customHeight="1">
      <c r="A61" s="115" t="s">
        <v>12</v>
      </c>
      <c r="B61" s="112">
        <v>25</v>
      </c>
      <c r="C61" s="112">
        <v>7</v>
      </c>
      <c r="D61" s="112" t="s">
        <v>198</v>
      </c>
      <c r="E61" s="112" t="s">
        <v>198</v>
      </c>
      <c r="F61" s="112" t="s">
        <v>198</v>
      </c>
      <c r="G61" s="112" t="s">
        <v>198</v>
      </c>
      <c r="H61" s="112" t="s">
        <v>198</v>
      </c>
      <c r="I61" s="112" t="s">
        <v>198</v>
      </c>
      <c r="J61" s="112">
        <v>3</v>
      </c>
      <c r="K61" s="112" t="s">
        <v>198</v>
      </c>
      <c r="L61" s="112">
        <v>15</v>
      </c>
    </row>
    <row r="62" spans="1:12" s="104" customFormat="1" ht="12.95" customHeight="1">
      <c r="A62" s="118" t="s">
        <v>131</v>
      </c>
      <c r="B62" s="109">
        <v>133</v>
      </c>
      <c r="C62" s="109">
        <v>12</v>
      </c>
      <c r="D62" s="109">
        <v>2</v>
      </c>
      <c r="E62" s="109">
        <v>6</v>
      </c>
      <c r="F62" s="109" t="s">
        <v>198</v>
      </c>
      <c r="G62" s="109">
        <v>2</v>
      </c>
      <c r="H62" s="109">
        <v>7</v>
      </c>
      <c r="I62" s="109" t="s">
        <v>198</v>
      </c>
      <c r="J62" s="109" t="s">
        <v>198</v>
      </c>
      <c r="K62" s="109">
        <v>3</v>
      </c>
      <c r="L62" s="109">
        <v>101</v>
      </c>
    </row>
    <row r="63" spans="1:12" ht="11.1" customHeight="1">
      <c r="A63" s="115" t="s">
        <v>1</v>
      </c>
      <c r="B63" s="112">
        <v>41</v>
      </c>
      <c r="C63" s="112">
        <v>7</v>
      </c>
      <c r="D63" s="112" t="s">
        <v>198</v>
      </c>
      <c r="E63" s="112">
        <v>3</v>
      </c>
      <c r="F63" s="112" t="s">
        <v>198</v>
      </c>
      <c r="G63" s="112" t="s">
        <v>198</v>
      </c>
      <c r="H63" s="112">
        <v>3</v>
      </c>
      <c r="I63" s="112" t="s">
        <v>198</v>
      </c>
      <c r="J63" s="112" t="s">
        <v>198</v>
      </c>
      <c r="K63" s="112" t="s">
        <v>198</v>
      </c>
      <c r="L63" s="112">
        <v>28</v>
      </c>
    </row>
    <row r="64" spans="1:12" ht="11.1" customHeight="1">
      <c r="A64" s="115" t="s">
        <v>2</v>
      </c>
      <c r="B64" s="112">
        <v>25</v>
      </c>
      <c r="C64" s="112">
        <v>5</v>
      </c>
      <c r="D64" s="112">
        <v>2</v>
      </c>
      <c r="E64" s="112">
        <v>3</v>
      </c>
      <c r="F64" s="112" t="s">
        <v>198</v>
      </c>
      <c r="G64" s="112">
        <v>2</v>
      </c>
      <c r="H64" s="112" t="s">
        <v>198</v>
      </c>
      <c r="I64" s="112" t="s">
        <v>198</v>
      </c>
      <c r="J64" s="112" t="s">
        <v>198</v>
      </c>
      <c r="K64" s="112">
        <v>3</v>
      </c>
      <c r="L64" s="112">
        <v>10</v>
      </c>
    </row>
    <row r="65" spans="1:12" ht="11.1" customHeight="1">
      <c r="A65" s="115" t="s">
        <v>219</v>
      </c>
      <c r="B65" s="112">
        <v>67</v>
      </c>
      <c r="C65" s="112" t="s">
        <v>198</v>
      </c>
      <c r="D65" s="112" t="s">
        <v>198</v>
      </c>
      <c r="E65" s="112" t="s">
        <v>198</v>
      </c>
      <c r="F65" s="112" t="s">
        <v>198</v>
      </c>
      <c r="G65" s="112" t="s">
        <v>198</v>
      </c>
      <c r="H65" s="112">
        <v>4</v>
      </c>
      <c r="I65" s="112" t="s">
        <v>198</v>
      </c>
      <c r="J65" s="112" t="s">
        <v>198</v>
      </c>
      <c r="K65" s="112" t="s">
        <v>198</v>
      </c>
      <c r="L65" s="112">
        <v>63</v>
      </c>
    </row>
    <row r="66" spans="1:12" ht="12.95" customHeight="1">
      <c r="A66" s="118" t="s">
        <v>132</v>
      </c>
      <c r="B66" s="109">
        <v>179</v>
      </c>
      <c r="C66" s="109">
        <v>53</v>
      </c>
      <c r="D66" s="109">
        <v>5</v>
      </c>
      <c r="E66" s="109">
        <v>4</v>
      </c>
      <c r="F66" s="109">
        <v>2</v>
      </c>
      <c r="G66" s="109">
        <v>3</v>
      </c>
      <c r="H66" s="109">
        <v>20</v>
      </c>
      <c r="I66" s="109" t="s">
        <v>198</v>
      </c>
      <c r="J66" s="109">
        <v>2</v>
      </c>
      <c r="K66" s="109" t="s">
        <v>198</v>
      </c>
      <c r="L66" s="109">
        <v>90</v>
      </c>
    </row>
    <row r="67" spans="1:12" ht="11.1" customHeight="1">
      <c r="A67" s="115" t="s">
        <v>3</v>
      </c>
      <c r="B67" s="112">
        <v>31</v>
      </c>
      <c r="C67" s="112">
        <v>9</v>
      </c>
      <c r="D67" s="112">
        <v>2</v>
      </c>
      <c r="E67" s="112" t="s">
        <v>198</v>
      </c>
      <c r="F67" s="112">
        <v>2</v>
      </c>
      <c r="G67" s="112" t="s">
        <v>198</v>
      </c>
      <c r="H67" s="112">
        <v>8</v>
      </c>
      <c r="I67" s="112" t="s">
        <v>198</v>
      </c>
      <c r="J67" s="112" t="s">
        <v>198</v>
      </c>
      <c r="K67" s="112" t="s">
        <v>198</v>
      </c>
      <c r="L67" s="112">
        <v>10</v>
      </c>
    </row>
    <row r="68" spans="1:12" ht="11.1" customHeight="1">
      <c r="A68" s="115" t="s">
        <v>220</v>
      </c>
      <c r="B68" s="112">
        <v>67</v>
      </c>
      <c r="C68" s="112">
        <v>15</v>
      </c>
      <c r="D68" s="112" t="s">
        <v>198</v>
      </c>
      <c r="E68" s="112" t="s">
        <v>198</v>
      </c>
      <c r="F68" s="112" t="s">
        <v>198</v>
      </c>
      <c r="G68" s="112" t="s">
        <v>198</v>
      </c>
      <c r="H68" s="112">
        <v>8</v>
      </c>
      <c r="I68" s="112" t="s">
        <v>198</v>
      </c>
      <c r="J68" s="112" t="s">
        <v>198</v>
      </c>
      <c r="K68" s="112" t="s">
        <v>198</v>
      </c>
      <c r="L68" s="112">
        <v>44</v>
      </c>
    </row>
    <row r="69" spans="1:12" s="104" customFormat="1" ht="11.1" customHeight="1">
      <c r="A69" s="115" t="s">
        <v>4</v>
      </c>
      <c r="B69" s="112">
        <v>25</v>
      </c>
      <c r="C69" s="112">
        <v>11</v>
      </c>
      <c r="D69" s="112" t="s">
        <v>198</v>
      </c>
      <c r="E69" s="112">
        <v>4</v>
      </c>
      <c r="F69" s="112" t="s">
        <v>198</v>
      </c>
      <c r="G69" s="112">
        <v>3</v>
      </c>
      <c r="H69" s="112" t="s">
        <v>198</v>
      </c>
      <c r="I69" s="112" t="s">
        <v>198</v>
      </c>
      <c r="J69" s="112" t="s">
        <v>198</v>
      </c>
      <c r="K69" s="112" t="s">
        <v>198</v>
      </c>
      <c r="L69" s="112">
        <v>7</v>
      </c>
    </row>
    <row r="70" spans="1:12" ht="11.1" customHeight="1">
      <c r="A70" s="115" t="s">
        <v>5</v>
      </c>
      <c r="B70" s="112">
        <v>31</v>
      </c>
      <c r="C70" s="112">
        <v>5</v>
      </c>
      <c r="D70" s="112">
        <v>2</v>
      </c>
      <c r="E70" s="112" t="s">
        <v>198</v>
      </c>
      <c r="F70" s="112" t="s">
        <v>198</v>
      </c>
      <c r="G70" s="112" t="s">
        <v>198</v>
      </c>
      <c r="H70" s="112" t="s">
        <v>198</v>
      </c>
      <c r="I70" s="112" t="s">
        <v>198</v>
      </c>
      <c r="J70" s="112">
        <v>2</v>
      </c>
      <c r="K70" s="112" t="s">
        <v>198</v>
      </c>
      <c r="L70" s="112">
        <v>22</v>
      </c>
    </row>
    <row r="71" spans="1:12" ht="11.1" customHeight="1">
      <c r="A71" s="115" t="s">
        <v>6</v>
      </c>
      <c r="B71" s="112">
        <v>25</v>
      </c>
      <c r="C71" s="112">
        <v>13</v>
      </c>
      <c r="D71" s="112">
        <v>1</v>
      </c>
      <c r="E71" s="112" t="s">
        <v>198</v>
      </c>
      <c r="F71" s="112" t="s">
        <v>198</v>
      </c>
      <c r="G71" s="112" t="s">
        <v>198</v>
      </c>
      <c r="H71" s="112">
        <v>4</v>
      </c>
      <c r="I71" s="112" t="s">
        <v>198</v>
      </c>
      <c r="J71" s="112" t="s">
        <v>198</v>
      </c>
      <c r="K71" s="112" t="s">
        <v>198</v>
      </c>
      <c r="L71" s="112">
        <v>7</v>
      </c>
    </row>
    <row r="72" spans="1:12" ht="12.95" customHeight="1">
      <c r="A72" s="118" t="s">
        <v>133</v>
      </c>
      <c r="B72" s="109">
        <v>278</v>
      </c>
      <c r="C72" s="109">
        <v>63</v>
      </c>
      <c r="D72" s="109">
        <v>5</v>
      </c>
      <c r="E72" s="109">
        <v>21</v>
      </c>
      <c r="F72" s="109">
        <v>29</v>
      </c>
      <c r="G72" s="109">
        <v>16</v>
      </c>
      <c r="H72" s="109">
        <v>13</v>
      </c>
      <c r="I72" s="109" t="s">
        <v>198</v>
      </c>
      <c r="J72" s="109">
        <v>13</v>
      </c>
      <c r="K72" s="109">
        <v>2</v>
      </c>
      <c r="L72" s="109">
        <v>116</v>
      </c>
    </row>
    <row r="73" spans="1:12" ht="11.1" customHeight="1">
      <c r="A73" s="115" t="s">
        <v>34</v>
      </c>
      <c r="B73" s="112">
        <v>37</v>
      </c>
      <c r="C73" s="112" t="s">
        <v>198</v>
      </c>
      <c r="D73" s="112" t="s">
        <v>198</v>
      </c>
      <c r="E73" s="112" t="s">
        <v>198</v>
      </c>
      <c r="F73" s="112">
        <v>3</v>
      </c>
      <c r="G73" s="112" t="s">
        <v>198</v>
      </c>
      <c r="H73" s="112" t="s">
        <v>198</v>
      </c>
      <c r="I73" s="112" t="s">
        <v>198</v>
      </c>
      <c r="J73" s="112" t="s">
        <v>198</v>
      </c>
      <c r="K73" s="112" t="s">
        <v>198</v>
      </c>
      <c r="L73" s="112">
        <v>34</v>
      </c>
    </row>
    <row r="74" spans="1:12" ht="11.1" customHeight="1">
      <c r="A74" s="115" t="s">
        <v>35</v>
      </c>
      <c r="B74" s="112">
        <v>20</v>
      </c>
      <c r="C74" s="112">
        <v>6</v>
      </c>
      <c r="D74" s="112">
        <v>1</v>
      </c>
      <c r="E74" s="112" t="s">
        <v>198</v>
      </c>
      <c r="F74" s="112" t="s">
        <v>198</v>
      </c>
      <c r="G74" s="112" t="s">
        <v>198</v>
      </c>
      <c r="H74" s="112" t="s">
        <v>198</v>
      </c>
      <c r="I74" s="112" t="s">
        <v>198</v>
      </c>
      <c r="J74" s="112" t="s">
        <v>198</v>
      </c>
      <c r="K74" s="112" t="s">
        <v>198</v>
      </c>
      <c r="L74" s="112">
        <v>13</v>
      </c>
    </row>
    <row r="75" spans="1:12" ht="11.1" customHeight="1">
      <c r="A75" s="115" t="s">
        <v>36</v>
      </c>
      <c r="B75" s="112">
        <v>30</v>
      </c>
      <c r="C75" s="112" t="s">
        <v>198</v>
      </c>
      <c r="D75" s="112">
        <v>4</v>
      </c>
      <c r="E75" s="112">
        <v>6</v>
      </c>
      <c r="F75" s="112" t="s">
        <v>198</v>
      </c>
      <c r="G75" s="112" t="s">
        <v>198</v>
      </c>
      <c r="H75" s="112" t="s">
        <v>198</v>
      </c>
      <c r="I75" s="112" t="s">
        <v>198</v>
      </c>
      <c r="J75" s="112" t="s">
        <v>198</v>
      </c>
      <c r="K75" s="112">
        <v>2</v>
      </c>
      <c r="L75" s="112">
        <v>18</v>
      </c>
    </row>
    <row r="76" spans="1:12" ht="11.1" customHeight="1">
      <c r="A76" s="115" t="s">
        <v>37</v>
      </c>
      <c r="B76" s="112">
        <v>43</v>
      </c>
      <c r="C76" s="112">
        <v>14</v>
      </c>
      <c r="D76" s="112" t="s">
        <v>198</v>
      </c>
      <c r="E76" s="112" t="s">
        <v>198</v>
      </c>
      <c r="F76" s="112">
        <v>5</v>
      </c>
      <c r="G76" s="112" t="s">
        <v>198</v>
      </c>
      <c r="H76" s="112" t="s">
        <v>198</v>
      </c>
      <c r="I76" s="112" t="s">
        <v>198</v>
      </c>
      <c r="J76" s="112">
        <v>6</v>
      </c>
      <c r="K76" s="112" t="s">
        <v>198</v>
      </c>
      <c r="L76" s="112">
        <v>18</v>
      </c>
    </row>
    <row r="77" spans="1:12" s="104" customFormat="1" ht="11.1" customHeight="1">
      <c r="A77" s="115" t="s">
        <v>221</v>
      </c>
      <c r="B77" s="112">
        <v>61</v>
      </c>
      <c r="C77" s="112">
        <v>18</v>
      </c>
      <c r="D77" s="112" t="s">
        <v>198</v>
      </c>
      <c r="E77" s="112">
        <v>15</v>
      </c>
      <c r="F77" s="112">
        <v>9</v>
      </c>
      <c r="G77" s="112" t="s">
        <v>198</v>
      </c>
      <c r="H77" s="112">
        <v>7</v>
      </c>
      <c r="I77" s="112" t="s">
        <v>198</v>
      </c>
      <c r="J77" s="112" t="s">
        <v>198</v>
      </c>
      <c r="K77" s="112" t="s">
        <v>198</v>
      </c>
      <c r="L77" s="112">
        <v>12</v>
      </c>
    </row>
    <row r="78" spans="1:12" ht="11.1" customHeight="1">
      <c r="A78" s="115" t="s">
        <v>38</v>
      </c>
      <c r="B78" s="112">
        <v>48</v>
      </c>
      <c r="C78" s="112">
        <v>13</v>
      </c>
      <c r="D78" s="112" t="s">
        <v>198</v>
      </c>
      <c r="E78" s="112" t="s">
        <v>198</v>
      </c>
      <c r="F78" s="112">
        <v>5</v>
      </c>
      <c r="G78" s="112">
        <v>16</v>
      </c>
      <c r="H78" s="112" t="s">
        <v>198</v>
      </c>
      <c r="I78" s="112" t="s">
        <v>198</v>
      </c>
      <c r="J78" s="112">
        <v>7</v>
      </c>
      <c r="K78" s="112" t="s">
        <v>198</v>
      </c>
      <c r="L78" s="112">
        <v>7</v>
      </c>
    </row>
    <row r="79" spans="1:12" ht="11.1" customHeight="1">
      <c r="A79" s="115" t="s">
        <v>39</v>
      </c>
      <c r="B79" s="112">
        <v>39</v>
      </c>
      <c r="C79" s="112">
        <v>12</v>
      </c>
      <c r="D79" s="112" t="s">
        <v>198</v>
      </c>
      <c r="E79" s="112" t="s">
        <v>198</v>
      </c>
      <c r="F79" s="112">
        <v>7</v>
      </c>
      <c r="G79" s="112" t="s">
        <v>198</v>
      </c>
      <c r="H79" s="112">
        <v>6</v>
      </c>
      <c r="I79" s="112" t="s">
        <v>198</v>
      </c>
      <c r="J79" s="112" t="s">
        <v>198</v>
      </c>
      <c r="K79" s="112" t="s">
        <v>198</v>
      </c>
      <c r="L79" s="112">
        <v>14</v>
      </c>
    </row>
    <row r="80" spans="1:12" ht="12.95" customHeight="1">
      <c r="A80" s="126" t="s">
        <v>192</v>
      </c>
      <c r="B80" s="112">
        <v>4136</v>
      </c>
      <c r="C80" s="112">
        <v>796</v>
      </c>
      <c r="D80" s="112">
        <v>429</v>
      </c>
      <c r="E80" s="112">
        <v>299</v>
      </c>
      <c r="F80" s="112">
        <v>277</v>
      </c>
      <c r="G80" s="112">
        <v>231</v>
      </c>
      <c r="H80" s="112">
        <v>219</v>
      </c>
      <c r="I80" s="112" t="s">
        <v>198</v>
      </c>
      <c r="J80" s="112">
        <v>148</v>
      </c>
      <c r="K80" s="112">
        <v>164</v>
      </c>
      <c r="L80" s="112">
        <v>1573</v>
      </c>
    </row>
    <row r="81" spans="1:13" ht="20.100000000000001" customHeight="1">
      <c r="A81" s="125" t="s">
        <v>262</v>
      </c>
      <c r="B81" s="109">
        <v>2210</v>
      </c>
      <c r="C81" s="109">
        <v>421</v>
      </c>
      <c r="D81" s="109">
        <v>206</v>
      </c>
      <c r="E81" s="109">
        <v>181</v>
      </c>
      <c r="F81" s="109">
        <v>135</v>
      </c>
      <c r="G81" s="109">
        <v>111</v>
      </c>
      <c r="H81" s="109">
        <v>102</v>
      </c>
      <c r="I81" s="109" t="s">
        <v>198</v>
      </c>
      <c r="J81" s="109">
        <v>96</v>
      </c>
      <c r="K81" s="109">
        <v>58</v>
      </c>
      <c r="L81" s="109">
        <v>900</v>
      </c>
    </row>
    <row r="82" spans="1:13" ht="12.95" customHeight="1">
      <c r="A82" s="118" t="s">
        <v>134</v>
      </c>
      <c r="B82" s="109">
        <v>424</v>
      </c>
      <c r="C82" s="109">
        <v>69</v>
      </c>
      <c r="D82" s="109">
        <v>19</v>
      </c>
      <c r="E82" s="109">
        <v>9</v>
      </c>
      <c r="F82" s="109">
        <v>44</v>
      </c>
      <c r="G82" s="109">
        <v>32</v>
      </c>
      <c r="H82" s="109">
        <v>38</v>
      </c>
      <c r="I82" s="109" t="s">
        <v>198</v>
      </c>
      <c r="J82" s="109">
        <v>13</v>
      </c>
      <c r="K82" s="109">
        <v>3</v>
      </c>
      <c r="L82" s="109">
        <v>197</v>
      </c>
    </row>
    <row r="83" spans="1:13" ht="11.1" customHeight="1">
      <c r="A83" s="115" t="s">
        <v>77</v>
      </c>
      <c r="B83" s="112">
        <v>34</v>
      </c>
      <c r="C83" s="112">
        <v>7</v>
      </c>
      <c r="D83" s="112" t="s">
        <v>198</v>
      </c>
      <c r="E83" s="112" t="s">
        <v>198</v>
      </c>
      <c r="F83" s="112" t="s">
        <v>198</v>
      </c>
      <c r="G83" s="112" t="s">
        <v>198</v>
      </c>
      <c r="H83" s="112" t="s">
        <v>198</v>
      </c>
      <c r="I83" s="112" t="s">
        <v>198</v>
      </c>
      <c r="J83" s="112">
        <v>4</v>
      </c>
      <c r="K83" s="112" t="s">
        <v>198</v>
      </c>
      <c r="L83" s="112">
        <v>23</v>
      </c>
    </row>
    <row r="84" spans="1:13" s="104" customFormat="1" ht="11.1" customHeight="1">
      <c r="A84" s="115" t="s">
        <v>78</v>
      </c>
      <c r="B84" s="112">
        <v>45</v>
      </c>
      <c r="C84" s="112">
        <v>6</v>
      </c>
      <c r="D84" s="112">
        <v>3</v>
      </c>
      <c r="E84" s="112" t="s">
        <v>198</v>
      </c>
      <c r="F84" s="112">
        <v>6</v>
      </c>
      <c r="G84" s="112">
        <v>7</v>
      </c>
      <c r="H84" s="112">
        <v>10</v>
      </c>
      <c r="I84" s="112" t="s">
        <v>198</v>
      </c>
      <c r="J84" s="112" t="s">
        <v>198</v>
      </c>
      <c r="K84" s="112" t="s">
        <v>198</v>
      </c>
      <c r="L84" s="112">
        <v>13</v>
      </c>
      <c r="M84" s="106"/>
    </row>
    <row r="85" spans="1:13" s="93" customFormat="1" ht="11.1" customHeight="1">
      <c r="A85" s="115" t="s">
        <v>79</v>
      </c>
      <c r="B85" s="112">
        <v>27</v>
      </c>
      <c r="C85" s="112">
        <v>8</v>
      </c>
      <c r="D85" s="112" t="s">
        <v>198</v>
      </c>
      <c r="E85" s="112" t="s">
        <v>198</v>
      </c>
      <c r="F85" s="112">
        <v>4</v>
      </c>
      <c r="G85" s="112">
        <v>4</v>
      </c>
      <c r="H85" s="112">
        <v>3</v>
      </c>
      <c r="I85" s="112" t="s">
        <v>198</v>
      </c>
      <c r="J85" s="112" t="s">
        <v>198</v>
      </c>
      <c r="K85" s="112" t="s">
        <v>198</v>
      </c>
      <c r="L85" s="112">
        <v>8</v>
      </c>
    </row>
    <row r="86" spans="1:13" ht="11.1" customHeight="1">
      <c r="A86" s="115" t="s">
        <v>80</v>
      </c>
      <c r="B86" s="112">
        <v>27</v>
      </c>
      <c r="C86" s="112">
        <v>6</v>
      </c>
      <c r="D86" s="112">
        <v>2</v>
      </c>
      <c r="E86" s="112">
        <v>3</v>
      </c>
      <c r="F86" s="112" t="s">
        <v>198</v>
      </c>
      <c r="G86" s="112" t="s">
        <v>198</v>
      </c>
      <c r="H86" s="112">
        <v>5</v>
      </c>
      <c r="I86" s="112" t="s">
        <v>198</v>
      </c>
      <c r="J86" s="112" t="s">
        <v>198</v>
      </c>
      <c r="K86" s="112" t="s">
        <v>198</v>
      </c>
      <c r="L86" s="112">
        <v>11</v>
      </c>
    </row>
    <row r="87" spans="1:13" s="104" customFormat="1" ht="11.1" customHeight="1">
      <c r="A87" s="115" t="s">
        <v>81</v>
      </c>
      <c r="B87" s="112">
        <v>52</v>
      </c>
      <c r="C87" s="112">
        <v>15</v>
      </c>
      <c r="D87" s="112">
        <v>5</v>
      </c>
      <c r="E87" s="112" t="s">
        <v>198</v>
      </c>
      <c r="F87" s="112">
        <v>4</v>
      </c>
      <c r="G87" s="112" t="s">
        <v>198</v>
      </c>
      <c r="H87" s="112">
        <v>9</v>
      </c>
      <c r="I87" s="112" t="s">
        <v>198</v>
      </c>
      <c r="J87" s="112" t="s">
        <v>198</v>
      </c>
      <c r="K87" s="112" t="s">
        <v>198</v>
      </c>
      <c r="L87" s="112">
        <v>19</v>
      </c>
    </row>
    <row r="88" spans="1:13" ht="11.1" customHeight="1">
      <c r="A88" s="115" t="s">
        <v>82</v>
      </c>
      <c r="B88" s="112">
        <v>41</v>
      </c>
      <c r="C88" s="112">
        <v>5</v>
      </c>
      <c r="D88" s="112" t="s">
        <v>198</v>
      </c>
      <c r="E88" s="112">
        <v>3</v>
      </c>
      <c r="F88" s="112">
        <v>7</v>
      </c>
      <c r="G88" s="112">
        <v>7</v>
      </c>
      <c r="H88" s="112" t="s">
        <v>198</v>
      </c>
      <c r="I88" s="112" t="s">
        <v>198</v>
      </c>
      <c r="J88" s="112">
        <v>5</v>
      </c>
      <c r="K88" s="112" t="s">
        <v>198</v>
      </c>
      <c r="L88" s="112">
        <v>14</v>
      </c>
    </row>
    <row r="89" spans="1:13" ht="11.1" customHeight="1">
      <c r="A89" s="115" t="s">
        <v>83</v>
      </c>
      <c r="B89" s="112">
        <v>61</v>
      </c>
      <c r="C89" s="112" t="s">
        <v>198</v>
      </c>
      <c r="D89" s="112" t="s">
        <v>198</v>
      </c>
      <c r="E89" s="112" t="s">
        <v>198</v>
      </c>
      <c r="F89" s="112" t="s">
        <v>198</v>
      </c>
      <c r="G89" s="112">
        <v>10</v>
      </c>
      <c r="H89" s="112" t="s">
        <v>198</v>
      </c>
      <c r="I89" s="112" t="s">
        <v>198</v>
      </c>
      <c r="J89" s="112" t="s">
        <v>198</v>
      </c>
      <c r="K89" s="112" t="s">
        <v>198</v>
      </c>
      <c r="L89" s="112">
        <v>51</v>
      </c>
    </row>
    <row r="90" spans="1:13" ht="11.1" customHeight="1">
      <c r="A90" s="115" t="s">
        <v>84</v>
      </c>
      <c r="B90" s="112">
        <v>39</v>
      </c>
      <c r="C90" s="112" t="s">
        <v>198</v>
      </c>
      <c r="D90" s="112">
        <v>2</v>
      </c>
      <c r="E90" s="112">
        <v>3</v>
      </c>
      <c r="F90" s="112" t="s">
        <v>198</v>
      </c>
      <c r="G90" s="112" t="s">
        <v>198</v>
      </c>
      <c r="H90" s="112" t="s">
        <v>198</v>
      </c>
      <c r="I90" s="112" t="s">
        <v>198</v>
      </c>
      <c r="J90" s="112">
        <v>4</v>
      </c>
      <c r="K90" s="112" t="s">
        <v>198</v>
      </c>
      <c r="L90" s="112">
        <v>30</v>
      </c>
    </row>
    <row r="91" spans="1:13" ht="11.1" customHeight="1">
      <c r="A91" s="115" t="s">
        <v>222</v>
      </c>
      <c r="B91" s="112">
        <v>67</v>
      </c>
      <c r="C91" s="112">
        <v>22</v>
      </c>
      <c r="D91" s="112">
        <v>7</v>
      </c>
      <c r="E91" s="112" t="s">
        <v>198</v>
      </c>
      <c r="F91" s="112">
        <v>7</v>
      </c>
      <c r="G91" s="112" t="s">
        <v>198</v>
      </c>
      <c r="H91" s="112">
        <v>11</v>
      </c>
      <c r="I91" s="112" t="s">
        <v>198</v>
      </c>
      <c r="J91" s="112" t="s">
        <v>198</v>
      </c>
      <c r="K91" s="112" t="s">
        <v>198</v>
      </c>
      <c r="L91" s="112">
        <v>20</v>
      </c>
    </row>
    <row r="92" spans="1:13" ht="11.1" customHeight="1">
      <c r="A92" s="115" t="s">
        <v>85</v>
      </c>
      <c r="B92" s="112">
        <v>31</v>
      </c>
      <c r="C92" s="112" t="s">
        <v>198</v>
      </c>
      <c r="D92" s="112" t="s">
        <v>198</v>
      </c>
      <c r="E92" s="112" t="s">
        <v>198</v>
      </c>
      <c r="F92" s="112">
        <v>16</v>
      </c>
      <c r="G92" s="112">
        <v>4</v>
      </c>
      <c r="H92" s="112" t="s">
        <v>198</v>
      </c>
      <c r="I92" s="112" t="s">
        <v>198</v>
      </c>
      <c r="J92" s="112" t="s">
        <v>198</v>
      </c>
      <c r="K92" s="112">
        <v>3</v>
      </c>
      <c r="L92" s="112">
        <v>8</v>
      </c>
    </row>
    <row r="93" spans="1:13" ht="12.95" customHeight="1">
      <c r="A93" s="118" t="s">
        <v>135</v>
      </c>
      <c r="B93" s="109">
        <v>228</v>
      </c>
      <c r="C93" s="109">
        <v>50</v>
      </c>
      <c r="D93" s="109">
        <v>20</v>
      </c>
      <c r="E93" s="109">
        <v>11</v>
      </c>
      <c r="F93" s="109">
        <v>23</v>
      </c>
      <c r="G93" s="109">
        <v>20</v>
      </c>
      <c r="H93" s="109">
        <v>10</v>
      </c>
      <c r="I93" s="109" t="s">
        <v>198</v>
      </c>
      <c r="J93" s="109">
        <v>8</v>
      </c>
      <c r="K93" s="109" t="s">
        <v>198</v>
      </c>
      <c r="L93" s="109">
        <v>86</v>
      </c>
    </row>
    <row r="94" spans="1:13" ht="11.1" customHeight="1">
      <c r="A94" s="115" t="s">
        <v>223</v>
      </c>
      <c r="B94" s="112">
        <v>51</v>
      </c>
      <c r="C94" s="112">
        <v>9</v>
      </c>
      <c r="D94" s="112">
        <v>3</v>
      </c>
      <c r="E94" s="112">
        <v>11</v>
      </c>
      <c r="F94" s="112">
        <v>3</v>
      </c>
      <c r="G94" s="112" t="s">
        <v>198</v>
      </c>
      <c r="H94" s="112" t="s">
        <v>198</v>
      </c>
      <c r="I94" s="112" t="s">
        <v>198</v>
      </c>
      <c r="J94" s="112" t="s">
        <v>198</v>
      </c>
      <c r="K94" s="112" t="s">
        <v>198</v>
      </c>
      <c r="L94" s="112">
        <v>25</v>
      </c>
    </row>
    <row r="95" spans="1:13" s="104" customFormat="1" ht="11.1" customHeight="1">
      <c r="A95" s="115" t="s">
        <v>46</v>
      </c>
      <c r="B95" s="112">
        <v>35</v>
      </c>
      <c r="C95" s="112">
        <v>10</v>
      </c>
      <c r="D95" s="112" t="s">
        <v>198</v>
      </c>
      <c r="E95" s="112" t="s">
        <v>198</v>
      </c>
      <c r="F95" s="112">
        <v>10</v>
      </c>
      <c r="G95" s="112">
        <v>5</v>
      </c>
      <c r="H95" s="112" t="s">
        <v>198</v>
      </c>
      <c r="I95" s="112" t="s">
        <v>198</v>
      </c>
      <c r="J95" s="112" t="s">
        <v>198</v>
      </c>
      <c r="K95" s="112" t="s">
        <v>198</v>
      </c>
      <c r="L95" s="112">
        <v>10</v>
      </c>
    </row>
    <row r="96" spans="1:13" ht="11.1" customHeight="1">
      <c r="A96" s="115" t="s">
        <v>47</v>
      </c>
      <c r="B96" s="112">
        <v>30</v>
      </c>
      <c r="C96" s="112">
        <v>6</v>
      </c>
      <c r="D96" s="112">
        <v>2</v>
      </c>
      <c r="E96" s="112" t="s">
        <v>198</v>
      </c>
      <c r="F96" s="112">
        <v>2</v>
      </c>
      <c r="G96" s="112">
        <v>5</v>
      </c>
      <c r="H96" s="112" t="s">
        <v>198</v>
      </c>
      <c r="I96" s="112" t="s">
        <v>198</v>
      </c>
      <c r="J96" s="112" t="s">
        <v>198</v>
      </c>
      <c r="K96" s="112" t="s">
        <v>198</v>
      </c>
      <c r="L96" s="112">
        <v>15</v>
      </c>
    </row>
    <row r="97" spans="1:12" ht="11.1" customHeight="1">
      <c r="A97" s="115" t="s">
        <v>48</v>
      </c>
      <c r="B97" s="112">
        <v>39</v>
      </c>
      <c r="C97" s="112">
        <v>11</v>
      </c>
      <c r="D97" s="112" t="s">
        <v>198</v>
      </c>
      <c r="E97" s="112" t="s">
        <v>198</v>
      </c>
      <c r="F97" s="112" t="s">
        <v>198</v>
      </c>
      <c r="G97" s="112" t="s">
        <v>198</v>
      </c>
      <c r="H97" s="112" t="s">
        <v>198</v>
      </c>
      <c r="I97" s="112" t="s">
        <v>198</v>
      </c>
      <c r="J97" s="112">
        <v>8</v>
      </c>
      <c r="K97" s="112" t="s">
        <v>198</v>
      </c>
      <c r="L97" s="112">
        <v>20</v>
      </c>
    </row>
    <row r="98" spans="1:12" ht="11.1" customHeight="1">
      <c r="A98" s="115" t="s">
        <v>49</v>
      </c>
      <c r="B98" s="112">
        <v>33</v>
      </c>
      <c r="C98" s="112">
        <v>3</v>
      </c>
      <c r="D98" s="112">
        <v>9</v>
      </c>
      <c r="E98" s="112" t="s">
        <v>198</v>
      </c>
      <c r="F98" s="112">
        <v>3</v>
      </c>
      <c r="G98" s="112" t="s">
        <v>198</v>
      </c>
      <c r="H98" s="112">
        <v>10</v>
      </c>
      <c r="I98" s="112" t="s">
        <v>198</v>
      </c>
      <c r="J98" s="112" t="s">
        <v>198</v>
      </c>
      <c r="K98" s="112" t="s">
        <v>198</v>
      </c>
      <c r="L98" s="112">
        <v>8</v>
      </c>
    </row>
    <row r="99" spans="1:12" ht="11.1" customHeight="1">
      <c r="A99" s="115" t="s">
        <v>50</v>
      </c>
      <c r="B99" s="112">
        <v>40</v>
      </c>
      <c r="C99" s="112">
        <v>11</v>
      </c>
      <c r="D99" s="112">
        <v>6</v>
      </c>
      <c r="E99" s="112" t="s">
        <v>198</v>
      </c>
      <c r="F99" s="112">
        <v>5</v>
      </c>
      <c r="G99" s="112">
        <v>10</v>
      </c>
      <c r="H99" s="112" t="s">
        <v>198</v>
      </c>
      <c r="I99" s="112" t="s">
        <v>198</v>
      </c>
      <c r="J99" s="112" t="s">
        <v>198</v>
      </c>
      <c r="K99" s="112" t="s">
        <v>198</v>
      </c>
      <c r="L99" s="112">
        <v>8</v>
      </c>
    </row>
    <row r="100" spans="1:12" ht="12.95" customHeight="1">
      <c r="A100" s="118" t="s">
        <v>136</v>
      </c>
      <c r="B100" s="109">
        <v>314</v>
      </c>
      <c r="C100" s="109">
        <v>63</v>
      </c>
      <c r="D100" s="109">
        <v>43</v>
      </c>
      <c r="E100" s="109">
        <v>36</v>
      </c>
      <c r="F100" s="109">
        <v>18</v>
      </c>
      <c r="G100" s="109">
        <v>15</v>
      </c>
      <c r="H100" s="109" t="s">
        <v>198</v>
      </c>
      <c r="I100" s="109" t="s">
        <v>198</v>
      </c>
      <c r="J100" s="109">
        <v>27</v>
      </c>
      <c r="K100" s="109">
        <v>21</v>
      </c>
      <c r="L100" s="109">
        <v>91</v>
      </c>
    </row>
    <row r="101" spans="1:12" ht="11.1" customHeight="1">
      <c r="A101" s="115" t="s">
        <v>40</v>
      </c>
      <c r="B101" s="112">
        <v>31</v>
      </c>
      <c r="C101" s="112">
        <v>6</v>
      </c>
      <c r="D101" s="112">
        <v>3</v>
      </c>
      <c r="E101" s="112">
        <v>4</v>
      </c>
      <c r="F101" s="112" t="s">
        <v>198</v>
      </c>
      <c r="G101" s="112">
        <v>4</v>
      </c>
      <c r="H101" s="112" t="s">
        <v>198</v>
      </c>
      <c r="I101" s="112" t="s">
        <v>198</v>
      </c>
      <c r="J101" s="112" t="s">
        <v>198</v>
      </c>
      <c r="K101" s="112">
        <v>5</v>
      </c>
      <c r="L101" s="112">
        <v>9</v>
      </c>
    </row>
    <row r="102" spans="1:12" s="104" customFormat="1" ht="11.1" customHeight="1">
      <c r="A102" s="115" t="s">
        <v>41</v>
      </c>
      <c r="B102" s="112">
        <v>25</v>
      </c>
      <c r="C102" s="112">
        <v>9</v>
      </c>
      <c r="D102" s="112" t="s">
        <v>198</v>
      </c>
      <c r="E102" s="112">
        <v>2</v>
      </c>
      <c r="F102" s="112">
        <v>2</v>
      </c>
      <c r="G102" s="112" t="s">
        <v>198</v>
      </c>
      <c r="H102" s="112" t="s">
        <v>198</v>
      </c>
      <c r="I102" s="112" t="s">
        <v>198</v>
      </c>
      <c r="J102" s="112">
        <v>4</v>
      </c>
      <c r="K102" s="112" t="s">
        <v>198</v>
      </c>
      <c r="L102" s="112">
        <v>8</v>
      </c>
    </row>
    <row r="103" spans="1:12" ht="11.1" customHeight="1">
      <c r="A103" s="115" t="s">
        <v>42</v>
      </c>
      <c r="B103" s="112">
        <v>31</v>
      </c>
      <c r="C103" s="112" t="s">
        <v>198</v>
      </c>
      <c r="D103" s="112" t="s">
        <v>198</v>
      </c>
      <c r="E103" s="112">
        <v>18</v>
      </c>
      <c r="F103" s="112" t="s">
        <v>198</v>
      </c>
      <c r="G103" s="112" t="s">
        <v>198</v>
      </c>
      <c r="H103" s="112" t="s">
        <v>198</v>
      </c>
      <c r="I103" s="112" t="s">
        <v>198</v>
      </c>
      <c r="J103" s="112">
        <v>9</v>
      </c>
      <c r="K103" s="112" t="s">
        <v>198</v>
      </c>
      <c r="L103" s="112">
        <v>4</v>
      </c>
    </row>
    <row r="104" spans="1:12" ht="11.1" customHeight="1">
      <c r="A104" s="115" t="s">
        <v>43</v>
      </c>
      <c r="B104" s="112">
        <v>35</v>
      </c>
      <c r="C104" s="112">
        <v>8</v>
      </c>
      <c r="D104" s="112">
        <v>2</v>
      </c>
      <c r="E104" s="112">
        <v>2</v>
      </c>
      <c r="F104" s="112">
        <v>6</v>
      </c>
      <c r="G104" s="112">
        <v>7</v>
      </c>
      <c r="H104" s="112" t="s">
        <v>198</v>
      </c>
      <c r="I104" s="112" t="s">
        <v>198</v>
      </c>
      <c r="J104" s="112" t="s">
        <v>198</v>
      </c>
      <c r="K104" s="112">
        <v>10</v>
      </c>
      <c r="L104" s="112" t="s">
        <v>198</v>
      </c>
    </row>
    <row r="105" spans="1:12" ht="11.1" customHeight="1">
      <c r="A105" s="115" t="s">
        <v>224</v>
      </c>
      <c r="B105" s="112">
        <v>59</v>
      </c>
      <c r="C105" s="112">
        <v>7</v>
      </c>
      <c r="D105" s="112">
        <v>21</v>
      </c>
      <c r="E105" s="112">
        <v>3</v>
      </c>
      <c r="F105" s="112" t="s">
        <v>198</v>
      </c>
      <c r="G105" s="112" t="s">
        <v>198</v>
      </c>
      <c r="H105" s="112" t="s">
        <v>198</v>
      </c>
      <c r="I105" s="112" t="s">
        <v>198</v>
      </c>
      <c r="J105" s="112" t="s">
        <v>198</v>
      </c>
      <c r="K105" s="112" t="s">
        <v>198</v>
      </c>
      <c r="L105" s="112">
        <v>28</v>
      </c>
    </row>
    <row r="106" spans="1:12" ht="11.1" customHeight="1">
      <c r="A106" s="115" t="s">
        <v>44</v>
      </c>
      <c r="B106" s="112">
        <v>35</v>
      </c>
      <c r="C106" s="112">
        <v>4</v>
      </c>
      <c r="D106" s="112">
        <v>3</v>
      </c>
      <c r="E106" s="112" t="s">
        <v>198</v>
      </c>
      <c r="F106" s="112">
        <v>7</v>
      </c>
      <c r="G106" s="112">
        <v>4</v>
      </c>
      <c r="H106" s="112" t="s">
        <v>198</v>
      </c>
      <c r="I106" s="112" t="s">
        <v>198</v>
      </c>
      <c r="J106" s="112">
        <v>14</v>
      </c>
      <c r="K106" s="112" t="s">
        <v>198</v>
      </c>
      <c r="L106" s="112">
        <v>3</v>
      </c>
    </row>
    <row r="107" spans="1:12" ht="11.1" customHeight="1">
      <c r="A107" s="115" t="s">
        <v>45</v>
      </c>
      <c r="B107" s="112">
        <v>29</v>
      </c>
      <c r="C107" s="112">
        <v>4</v>
      </c>
      <c r="D107" s="112">
        <v>3</v>
      </c>
      <c r="E107" s="112">
        <v>7</v>
      </c>
      <c r="F107" s="112">
        <v>3</v>
      </c>
      <c r="G107" s="112" t="s">
        <v>198</v>
      </c>
      <c r="H107" s="112" t="s">
        <v>198</v>
      </c>
      <c r="I107" s="112" t="s">
        <v>198</v>
      </c>
      <c r="J107" s="112" t="s">
        <v>198</v>
      </c>
      <c r="K107" s="112">
        <v>6</v>
      </c>
      <c r="L107" s="112">
        <v>6</v>
      </c>
    </row>
    <row r="108" spans="1:12" s="104" customFormat="1" ht="11.1" customHeight="1">
      <c r="A108" s="115" t="s">
        <v>225</v>
      </c>
      <c r="B108" s="112">
        <v>69</v>
      </c>
      <c r="C108" s="112">
        <v>25</v>
      </c>
      <c r="D108" s="112">
        <v>11</v>
      </c>
      <c r="E108" s="112" t="s">
        <v>198</v>
      </c>
      <c r="F108" s="112" t="s">
        <v>198</v>
      </c>
      <c r="G108" s="112" t="s">
        <v>198</v>
      </c>
      <c r="H108" s="112" t="s">
        <v>198</v>
      </c>
      <c r="I108" s="112" t="s">
        <v>198</v>
      </c>
      <c r="J108" s="112" t="s">
        <v>198</v>
      </c>
      <c r="K108" s="112" t="s">
        <v>198</v>
      </c>
      <c r="L108" s="112">
        <v>33</v>
      </c>
    </row>
    <row r="109" spans="1:12" ht="15.95" customHeight="1">
      <c r="A109" s="118" t="s">
        <v>137</v>
      </c>
      <c r="B109" s="109">
        <v>206</v>
      </c>
      <c r="C109" s="109">
        <v>34</v>
      </c>
      <c r="D109" s="109">
        <v>11</v>
      </c>
      <c r="E109" s="109">
        <v>24</v>
      </c>
      <c r="F109" s="109">
        <v>7</v>
      </c>
      <c r="G109" s="109" t="s">
        <v>198</v>
      </c>
      <c r="H109" s="109" t="s">
        <v>198</v>
      </c>
      <c r="I109" s="109" t="s">
        <v>198</v>
      </c>
      <c r="J109" s="109">
        <v>32</v>
      </c>
      <c r="K109" s="109" t="s">
        <v>198</v>
      </c>
      <c r="L109" s="109">
        <v>98</v>
      </c>
    </row>
    <row r="110" spans="1:12" ht="11.85" customHeight="1">
      <c r="A110" s="115" t="s">
        <v>86</v>
      </c>
      <c r="B110" s="112">
        <v>49</v>
      </c>
      <c r="C110" s="112">
        <v>6</v>
      </c>
      <c r="D110" s="112">
        <v>5</v>
      </c>
      <c r="E110" s="112" t="s">
        <v>198</v>
      </c>
      <c r="F110" s="112">
        <v>5</v>
      </c>
      <c r="G110" s="112" t="s">
        <v>198</v>
      </c>
      <c r="H110" s="112" t="s">
        <v>198</v>
      </c>
      <c r="I110" s="112" t="s">
        <v>198</v>
      </c>
      <c r="J110" s="112">
        <v>20</v>
      </c>
      <c r="K110" s="112" t="s">
        <v>198</v>
      </c>
      <c r="L110" s="112">
        <v>13</v>
      </c>
    </row>
    <row r="111" spans="1:12" ht="11.85" customHeight="1">
      <c r="A111" s="115" t="s">
        <v>87</v>
      </c>
      <c r="B111" s="112">
        <v>37</v>
      </c>
      <c r="C111" s="112">
        <v>4</v>
      </c>
      <c r="D111" s="112">
        <v>2</v>
      </c>
      <c r="E111" s="112">
        <v>12</v>
      </c>
      <c r="F111" s="112">
        <v>2</v>
      </c>
      <c r="G111" s="112" t="s">
        <v>198</v>
      </c>
      <c r="H111" s="112" t="s">
        <v>198</v>
      </c>
      <c r="I111" s="112" t="s">
        <v>198</v>
      </c>
      <c r="J111" s="112" t="s">
        <v>198</v>
      </c>
      <c r="K111" s="112" t="s">
        <v>198</v>
      </c>
      <c r="L111" s="112">
        <v>17</v>
      </c>
    </row>
    <row r="112" spans="1:12" ht="11.85" customHeight="1">
      <c r="A112" s="115" t="s">
        <v>88</v>
      </c>
      <c r="B112" s="112">
        <v>45</v>
      </c>
      <c r="C112" s="112">
        <v>10</v>
      </c>
      <c r="D112" s="112">
        <v>4</v>
      </c>
      <c r="E112" s="112">
        <v>12</v>
      </c>
      <c r="F112" s="112" t="s">
        <v>198</v>
      </c>
      <c r="G112" s="112" t="s">
        <v>198</v>
      </c>
      <c r="H112" s="112" t="s">
        <v>198</v>
      </c>
      <c r="I112" s="112" t="s">
        <v>198</v>
      </c>
      <c r="J112" s="112" t="s">
        <v>198</v>
      </c>
      <c r="K112" s="112" t="s">
        <v>198</v>
      </c>
      <c r="L112" s="112">
        <v>19</v>
      </c>
    </row>
    <row r="113" spans="1:13" s="104" customFormat="1" ht="11.85" customHeight="1">
      <c r="A113" s="115" t="s">
        <v>226</v>
      </c>
      <c r="B113" s="112">
        <v>75</v>
      </c>
      <c r="C113" s="112">
        <v>14</v>
      </c>
      <c r="D113" s="112" t="s">
        <v>198</v>
      </c>
      <c r="E113" s="112" t="s">
        <v>198</v>
      </c>
      <c r="F113" s="112" t="s">
        <v>198</v>
      </c>
      <c r="G113" s="112" t="s">
        <v>198</v>
      </c>
      <c r="H113" s="112" t="s">
        <v>198</v>
      </c>
      <c r="I113" s="112" t="s">
        <v>198</v>
      </c>
      <c r="J113" s="112">
        <v>12</v>
      </c>
      <c r="K113" s="112" t="s">
        <v>198</v>
      </c>
      <c r="L113" s="112">
        <v>49</v>
      </c>
    </row>
    <row r="114" spans="1:13" ht="15.95" customHeight="1">
      <c r="A114" s="118" t="s">
        <v>138</v>
      </c>
      <c r="B114" s="109">
        <v>248</v>
      </c>
      <c r="C114" s="109">
        <v>79</v>
      </c>
      <c r="D114" s="109">
        <v>16</v>
      </c>
      <c r="E114" s="109">
        <v>26</v>
      </c>
      <c r="F114" s="109">
        <v>12</v>
      </c>
      <c r="G114" s="109">
        <v>13</v>
      </c>
      <c r="H114" s="109">
        <v>27</v>
      </c>
      <c r="I114" s="109" t="s">
        <v>198</v>
      </c>
      <c r="J114" s="109" t="s">
        <v>198</v>
      </c>
      <c r="K114" s="109">
        <v>10</v>
      </c>
      <c r="L114" s="109">
        <v>65</v>
      </c>
    </row>
    <row r="115" spans="1:13" ht="11.85" customHeight="1">
      <c r="A115" s="115" t="s">
        <v>65</v>
      </c>
      <c r="B115" s="112">
        <v>45</v>
      </c>
      <c r="C115" s="112">
        <v>23</v>
      </c>
      <c r="D115" s="112">
        <v>3</v>
      </c>
      <c r="E115" s="112" t="s">
        <v>198</v>
      </c>
      <c r="F115" s="112" t="s">
        <v>198</v>
      </c>
      <c r="G115" s="112" t="s">
        <v>198</v>
      </c>
      <c r="H115" s="112">
        <v>5</v>
      </c>
      <c r="I115" s="112" t="s">
        <v>198</v>
      </c>
      <c r="J115" s="112" t="s">
        <v>198</v>
      </c>
      <c r="K115" s="112" t="s">
        <v>198</v>
      </c>
      <c r="L115" s="112">
        <v>14</v>
      </c>
    </row>
    <row r="116" spans="1:13" ht="11.85" customHeight="1">
      <c r="A116" s="115" t="s">
        <v>227</v>
      </c>
      <c r="B116" s="112">
        <v>31</v>
      </c>
      <c r="C116" s="112">
        <v>3</v>
      </c>
      <c r="D116" s="112" t="s">
        <v>198</v>
      </c>
      <c r="E116" s="112" t="s">
        <v>198</v>
      </c>
      <c r="F116" s="112">
        <v>2</v>
      </c>
      <c r="G116" s="112" t="s">
        <v>198</v>
      </c>
      <c r="H116" s="112">
        <v>22</v>
      </c>
      <c r="I116" s="112" t="s">
        <v>198</v>
      </c>
      <c r="J116" s="112" t="s">
        <v>198</v>
      </c>
      <c r="K116" s="112" t="s">
        <v>198</v>
      </c>
      <c r="L116" s="112">
        <v>4</v>
      </c>
    </row>
    <row r="117" spans="1:13" s="104" customFormat="1" ht="11.85" customHeight="1">
      <c r="A117" s="115" t="s">
        <v>66</v>
      </c>
      <c r="B117" s="112">
        <v>55</v>
      </c>
      <c r="C117" s="112">
        <v>22</v>
      </c>
      <c r="D117" s="112">
        <v>7</v>
      </c>
      <c r="E117" s="112">
        <v>5</v>
      </c>
      <c r="F117" s="112" t="s">
        <v>198</v>
      </c>
      <c r="G117" s="112" t="s">
        <v>198</v>
      </c>
      <c r="H117" s="112" t="s">
        <v>198</v>
      </c>
      <c r="I117" s="112" t="s">
        <v>198</v>
      </c>
      <c r="J117" s="112" t="s">
        <v>198</v>
      </c>
      <c r="K117" s="112">
        <v>4</v>
      </c>
      <c r="L117" s="112">
        <v>17</v>
      </c>
    </row>
    <row r="118" spans="1:13" ht="11.85" customHeight="1">
      <c r="A118" s="115" t="s">
        <v>67</v>
      </c>
      <c r="B118" s="112">
        <v>33</v>
      </c>
      <c r="C118" s="112">
        <v>10</v>
      </c>
      <c r="D118" s="112">
        <v>2</v>
      </c>
      <c r="E118" s="112">
        <v>2</v>
      </c>
      <c r="F118" s="112">
        <v>5</v>
      </c>
      <c r="G118" s="112" t="s">
        <v>198</v>
      </c>
      <c r="H118" s="112" t="s">
        <v>198</v>
      </c>
      <c r="I118" s="112" t="s">
        <v>198</v>
      </c>
      <c r="J118" s="112" t="s">
        <v>198</v>
      </c>
      <c r="K118" s="112">
        <v>6</v>
      </c>
      <c r="L118" s="112">
        <v>8</v>
      </c>
    </row>
    <row r="119" spans="1:13" ht="11.85" customHeight="1">
      <c r="A119" s="115" t="s">
        <v>68</v>
      </c>
      <c r="B119" s="112">
        <v>47</v>
      </c>
      <c r="C119" s="112">
        <v>17</v>
      </c>
      <c r="D119" s="112" t="s">
        <v>198</v>
      </c>
      <c r="E119" s="112">
        <v>8</v>
      </c>
      <c r="F119" s="112">
        <v>3</v>
      </c>
      <c r="G119" s="112">
        <v>6</v>
      </c>
      <c r="H119" s="112" t="s">
        <v>198</v>
      </c>
      <c r="I119" s="112" t="s">
        <v>198</v>
      </c>
      <c r="J119" s="112" t="s">
        <v>198</v>
      </c>
      <c r="K119" s="112" t="s">
        <v>198</v>
      </c>
      <c r="L119" s="112">
        <v>13</v>
      </c>
    </row>
    <row r="120" spans="1:13" ht="11.85" customHeight="1">
      <c r="A120" s="115" t="s">
        <v>69</v>
      </c>
      <c r="B120" s="112">
        <v>37</v>
      </c>
      <c r="C120" s="112">
        <v>4</v>
      </c>
      <c r="D120" s="112">
        <v>4</v>
      </c>
      <c r="E120" s="112">
        <v>11</v>
      </c>
      <c r="F120" s="112">
        <v>2</v>
      </c>
      <c r="G120" s="112">
        <v>7</v>
      </c>
      <c r="H120" s="112" t="s">
        <v>198</v>
      </c>
      <c r="I120" s="112" t="s">
        <v>198</v>
      </c>
      <c r="J120" s="112" t="s">
        <v>198</v>
      </c>
      <c r="K120" s="112" t="s">
        <v>198</v>
      </c>
      <c r="L120" s="112">
        <v>9</v>
      </c>
    </row>
    <row r="121" spans="1:13" ht="15.95" customHeight="1">
      <c r="A121" s="118" t="s">
        <v>139</v>
      </c>
      <c r="B121" s="109">
        <v>273</v>
      </c>
      <c r="C121" s="109">
        <v>33</v>
      </c>
      <c r="D121" s="109">
        <v>31</v>
      </c>
      <c r="E121" s="109">
        <v>60</v>
      </c>
      <c r="F121" s="109">
        <v>13</v>
      </c>
      <c r="G121" s="109">
        <v>11</v>
      </c>
      <c r="H121" s="109" t="s">
        <v>198</v>
      </c>
      <c r="I121" s="109" t="s">
        <v>198</v>
      </c>
      <c r="J121" s="109">
        <v>6</v>
      </c>
      <c r="K121" s="109" t="s">
        <v>198</v>
      </c>
      <c r="L121" s="109">
        <v>119</v>
      </c>
    </row>
    <row r="122" spans="1:13" ht="11.85" customHeight="1">
      <c r="A122" s="115" t="s">
        <v>92</v>
      </c>
      <c r="B122" s="112">
        <v>59</v>
      </c>
      <c r="C122" s="112">
        <v>7</v>
      </c>
      <c r="D122" s="112">
        <v>4</v>
      </c>
      <c r="E122" s="112">
        <v>38</v>
      </c>
      <c r="F122" s="112" t="s">
        <v>198</v>
      </c>
      <c r="G122" s="112">
        <v>4</v>
      </c>
      <c r="H122" s="112" t="s">
        <v>198</v>
      </c>
      <c r="I122" s="112" t="s">
        <v>198</v>
      </c>
      <c r="J122" s="112" t="s">
        <v>198</v>
      </c>
      <c r="K122" s="112" t="s">
        <v>198</v>
      </c>
      <c r="L122" s="112">
        <v>6</v>
      </c>
    </row>
    <row r="123" spans="1:13" ht="11.85" customHeight="1">
      <c r="A123" s="115" t="s">
        <v>93</v>
      </c>
      <c r="B123" s="112">
        <v>29</v>
      </c>
      <c r="C123" s="112">
        <v>3</v>
      </c>
      <c r="D123" s="112">
        <v>2</v>
      </c>
      <c r="E123" s="112">
        <v>2</v>
      </c>
      <c r="F123" s="112">
        <v>2</v>
      </c>
      <c r="G123" s="112">
        <v>7</v>
      </c>
      <c r="H123" s="112" t="s">
        <v>198</v>
      </c>
      <c r="I123" s="112" t="s">
        <v>198</v>
      </c>
      <c r="J123" s="112" t="s">
        <v>198</v>
      </c>
      <c r="K123" s="112" t="s">
        <v>198</v>
      </c>
      <c r="L123" s="112">
        <v>13</v>
      </c>
    </row>
    <row r="124" spans="1:13" ht="11.85" customHeight="1">
      <c r="A124" s="115" t="s">
        <v>94</v>
      </c>
      <c r="B124" s="112">
        <v>41</v>
      </c>
      <c r="C124" s="112" t="s">
        <v>198</v>
      </c>
      <c r="D124" s="112">
        <v>3</v>
      </c>
      <c r="E124" s="112" t="s">
        <v>198</v>
      </c>
      <c r="F124" s="112">
        <v>4</v>
      </c>
      <c r="G124" s="112" t="s">
        <v>198</v>
      </c>
      <c r="H124" s="112" t="s">
        <v>198</v>
      </c>
      <c r="I124" s="112" t="s">
        <v>198</v>
      </c>
      <c r="J124" s="112" t="s">
        <v>198</v>
      </c>
      <c r="K124" s="112" t="s">
        <v>198</v>
      </c>
      <c r="L124" s="112">
        <v>34</v>
      </c>
      <c r="M124" s="100"/>
    </row>
    <row r="125" spans="1:13" s="93" customFormat="1" ht="11.85" customHeight="1">
      <c r="A125" s="115" t="s">
        <v>228</v>
      </c>
      <c r="B125" s="112">
        <v>70</v>
      </c>
      <c r="C125" s="112" t="s">
        <v>198</v>
      </c>
      <c r="D125" s="112" t="s">
        <v>198</v>
      </c>
      <c r="E125" s="112">
        <v>20</v>
      </c>
      <c r="F125" s="112">
        <v>6</v>
      </c>
      <c r="G125" s="112" t="s">
        <v>198</v>
      </c>
      <c r="H125" s="112" t="s">
        <v>198</v>
      </c>
      <c r="I125" s="112" t="s">
        <v>198</v>
      </c>
      <c r="J125" s="112" t="s">
        <v>198</v>
      </c>
      <c r="K125" s="112" t="s">
        <v>198</v>
      </c>
      <c r="L125" s="112">
        <v>44</v>
      </c>
    </row>
    <row r="126" spans="1:13" s="104" customFormat="1" ht="11.85" customHeight="1">
      <c r="A126" s="115" t="s">
        <v>95</v>
      </c>
      <c r="B126" s="112">
        <v>49</v>
      </c>
      <c r="C126" s="112">
        <v>11</v>
      </c>
      <c r="D126" s="112">
        <v>18</v>
      </c>
      <c r="E126" s="112" t="s">
        <v>198</v>
      </c>
      <c r="F126" s="112" t="s">
        <v>198</v>
      </c>
      <c r="G126" s="112" t="s">
        <v>198</v>
      </c>
      <c r="H126" s="112" t="s">
        <v>198</v>
      </c>
      <c r="I126" s="112" t="s">
        <v>198</v>
      </c>
      <c r="J126" s="112">
        <v>6</v>
      </c>
      <c r="K126" s="112" t="s">
        <v>198</v>
      </c>
      <c r="L126" s="112">
        <v>14</v>
      </c>
    </row>
    <row r="127" spans="1:13" ht="11.85" customHeight="1">
      <c r="A127" s="115" t="s">
        <v>96</v>
      </c>
      <c r="B127" s="112">
        <v>25</v>
      </c>
      <c r="C127" s="112">
        <v>12</v>
      </c>
      <c r="D127" s="112">
        <v>4</v>
      </c>
      <c r="E127" s="112" t="s">
        <v>198</v>
      </c>
      <c r="F127" s="112">
        <v>1</v>
      </c>
      <c r="G127" s="112" t="s">
        <v>198</v>
      </c>
      <c r="H127" s="112" t="s">
        <v>198</v>
      </c>
      <c r="I127" s="112" t="s">
        <v>198</v>
      </c>
      <c r="J127" s="112" t="s">
        <v>198</v>
      </c>
      <c r="K127" s="112" t="s">
        <v>198</v>
      </c>
      <c r="L127" s="112">
        <v>8</v>
      </c>
    </row>
    <row r="128" spans="1:13" ht="15.95" customHeight="1">
      <c r="A128" s="118" t="s">
        <v>140</v>
      </c>
      <c r="B128" s="109">
        <v>220</v>
      </c>
      <c r="C128" s="109">
        <v>25</v>
      </c>
      <c r="D128" s="109">
        <v>14</v>
      </c>
      <c r="E128" s="109">
        <v>8</v>
      </c>
      <c r="F128" s="109">
        <v>10</v>
      </c>
      <c r="G128" s="109" t="s">
        <v>198</v>
      </c>
      <c r="H128" s="109">
        <v>11</v>
      </c>
      <c r="I128" s="109" t="s">
        <v>198</v>
      </c>
      <c r="J128" s="109">
        <v>10</v>
      </c>
      <c r="K128" s="109">
        <v>4</v>
      </c>
      <c r="L128" s="109">
        <v>138</v>
      </c>
    </row>
    <row r="129" spans="1:12" ht="11.85" customHeight="1">
      <c r="A129" s="115" t="s">
        <v>89</v>
      </c>
      <c r="B129" s="112">
        <v>31</v>
      </c>
      <c r="C129" s="112">
        <v>8</v>
      </c>
      <c r="D129" s="112">
        <v>2</v>
      </c>
      <c r="E129" s="112">
        <v>3</v>
      </c>
      <c r="F129" s="112">
        <v>2</v>
      </c>
      <c r="G129" s="112" t="s">
        <v>198</v>
      </c>
      <c r="H129" s="112" t="s">
        <v>198</v>
      </c>
      <c r="I129" s="112" t="s">
        <v>198</v>
      </c>
      <c r="J129" s="112" t="s">
        <v>198</v>
      </c>
      <c r="K129" s="112">
        <v>4</v>
      </c>
      <c r="L129" s="112">
        <v>12</v>
      </c>
    </row>
    <row r="130" spans="1:12" ht="11.85" customHeight="1">
      <c r="A130" s="115" t="s">
        <v>229</v>
      </c>
      <c r="B130" s="112">
        <v>70</v>
      </c>
      <c r="C130" s="112">
        <v>13</v>
      </c>
      <c r="D130" s="112">
        <v>6</v>
      </c>
      <c r="E130" s="112" t="s">
        <v>198</v>
      </c>
      <c r="F130" s="112">
        <v>4</v>
      </c>
      <c r="G130" s="112" t="s">
        <v>198</v>
      </c>
      <c r="H130" s="112">
        <v>11</v>
      </c>
      <c r="I130" s="112" t="s">
        <v>198</v>
      </c>
      <c r="J130" s="112" t="s">
        <v>198</v>
      </c>
      <c r="K130" s="112" t="s">
        <v>198</v>
      </c>
      <c r="L130" s="112">
        <v>36</v>
      </c>
    </row>
    <row r="131" spans="1:12" ht="11.85" customHeight="1">
      <c r="A131" s="115" t="s">
        <v>230</v>
      </c>
      <c r="B131" s="112">
        <v>47</v>
      </c>
      <c r="C131" s="112" t="s">
        <v>198</v>
      </c>
      <c r="D131" s="112">
        <v>4</v>
      </c>
      <c r="E131" s="112" t="s">
        <v>198</v>
      </c>
      <c r="F131" s="112" t="s">
        <v>198</v>
      </c>
      <c r="G131" s="112" t="s">
        <v>198</v>
      </c>
      <c r="H131" s="112" t="s">
        <v>198</v>
      </c>
      <c r="I131" s="112" t="s">
        <v>198</v>
      </c>
      <c r="J131" s="112" t="s">
        <v>198</v>
      </c>
      <c r="K131" s="112" t="s">
        <v>198</v>
      </c>
      <c r="L131" s="112">
        <v>43</v>
      </c>
    </row>
    <row r="132" spans="1:12" ht="11.85" customHeight="1">
      <c r="A132" s="115" t="s">
        <v>90</v>
      </c>
      <c r="B132" s="112">
        <v>35</v>
      </c>
      <c r="C132" s="112">
        <v>4</v>
      </c>
      <c r="D132" s="112">
        <v>2</v>
      </c>
      <c r="E132" s="112">
        <v>5</v>
      </c>
      <c r="F132" s="112">
        <v>4</v>
      </c>
      <c r="G132" s="112" t="s">
        <v>198</v>
      </c>
      <c r="H132" s="112" t="s">
        <v>198</v>
      </c>
      <c r="I132" s="112" t="s">
        <v>198</v>
      </c>
      <c r="J132" s="112">
        <v>10</v>
      </c>
      <c r="K132" s="112" t="s">
        <v>198</v>
      </c>
      <c r="L132" s="112">
        <v>10</v>
      </c>
    </row>
    <row r="133" spans="1:12" ht="11.85" customHeight="1">
      <c r="A133" s="115" t="s">
        <v>91</v>
      </c>
      <c r="B133" s="112">
        <v>37</v>
      </c>
      <c r="C133" s="112" t="s">
        <v>198</v>
      </c>
      <c r="D133" s="112" t="s">
        <v>198</v>
      </c>
      <c r="E133" s="112" t="s">
        <v>198</v>
      </c>
      <c r="F133" s="112" t="s">
        <v>198</v>
      </c>
      <c r="G133" s="112" t="s">
        <v>198</v>
      </c>
      <c r="H133" s="112" t="s">
        <v>198</v>
      </c>
      <c r="I133" s="112" t="s">
        <v>198</v>
      </c>
      <c r="J133" s="112" t="s">
        <v>198</v>
      </c>
      <c r="K133" s="112" t="s">
        <v>198</v>
      </c>
      <c r="L133" s="112">
        <v>37</v>
      </c>
    </row>
    <row r="134" spans="1:12" ht="15.95" customHeight="1">
      <c r="A134" s="118" t="s">
        <v>141</v>
      </c>
      <c r="B134" s="109">
        <v>297</v>
      </c>
      <c r="C134" s="109">
        <v>68</v>
      </c>
      <c r="D134" s="109">
        <v>52</v>
      </c>
      <c r="E134" s="109">
        <v>7</v>
      </c>
      <c r="F134" s="109">
        <v>8</v>
      </c>
      <c r="G134" s="109">
        <v>20</v>
      </c>
      <c r="H134" s="109">
        <v>16</v>
      </c>
      <c r="I134" s="109" t="s">
        <v>198</v>
      </c>
      <c r="J134" s="109" t="s">
        <v>198</v>
      </c>
      <c r="K134" s="109">
        <v>20</v>
      </c>
      <c r="L134" s="109">
        <v>106</v>
      </c>
    </row>
    <row r="135" spans="1:12" ht="11.85" customHeight="1">
      <c r="A135" s="115" t="s">
        <v>59</v>
      </c>
      <c r="B135" s="112">
        <v>41</v>
      </c>
      <c r="C135" s="112">
        <v>10</v>
      </c>
      <c r="D135" s="112" t="s">
        <v>198</v>
      </c>
      <c r="E135" s="112" t="s">
        <v>198</v>
      </c>
      <c r="F135" s="112">
        <v>3</v>
      </c>
      <c r="G135" s="112">
        <v>12</v>
      </c>
      <c r="H135" s="112">
        <v>6</v>
      </c>
      <c r="I135" s="112" t="s">
        <v>198</v>
      </c>
      <c r="J135" s="112" t="s">
        <v>198</v>
      </c>
      <c r="K135" s="112" t="s">
        <v>198</v>
      </c>
      <c r="L135" s="112">
        <v>10</v>
      </c>
    </row>
    <row r="136" spans="1:12" s="104" customFormat="1" ht="11.85" customHeight="1">
      <c r="A136" s="115" t="s">
        <v>60</v>
      </c>
      <c r="B136" s="112">
        <v>35</v>
      </c>
      <c r="C136" s="112">
        <v>19</v>
      </c>
      <c r="D136" s="112" t="s">
        <v>198</v>
      </c>
      <c r="E136" s="112" t="s">
        <v>198</v>
      </c>
      <c r="F136" s="112" t="s">
        <v>198</v>
      </c>
      <c r="G136" s="112" t="s">
        <v>198</v>
      </c>
      <c r="H136" s="112" t="s">
        <v>198</v>
      </c>
      <c r="I136" s="112" t="s">
        <v>198</v>
      </c>
      <c r="J136" s="112" t="s">
        <v>198</v>
      </c>
      <c r="K136" s="112">
        <v>5</v>
      </c>
      <c r="L136" s="112">
        <v>11</v>
      </c>
    </row>
    <row r="137" spans="1:12" ht="11.85" customHeight="1">
      <c r="A137" s="115" t="s">
        <v>61</v>
      </c>
      <c r="B137" s="112">
        <v>33</v>
      </c>
      <c r="C137" s="112">
        <v>8</v>
      </c>
      <c r="D137" s="112">
        <v>3</v>
      </c>
      <c r="E137" s="112" t="s">
        <v>198</v>
      </c>
      <c r="F137" s="112" t="s">
        <v>198</v>
      </c>
      <c r="G137" s="112">
        <v>4</v>
      </c>
      <c r="H137" s="112" t="s">
        <v>198</v>
      </c>
      <c r="I137" s="112" t="s">
        <v>198</v>
      </c>
      <c r="J137" s="112" t="s">
        <v>198</v>
      </c>
      <c r="K137" s="112">
        <v>9</v>
      </c>
      <c r="L137" s="112">
        <v>9</v>
      </c>
    </row>
    <row r="138" spans="1:12" ht="11.85" customHeight="1">
      <c r="A138" s="115" t="s">
        <v>231</v>
      </c>
      <c r="B138" s="112">
        <v>87</v>
      </c>
      <c r="C138" s="112">
        <v>12</v>
      </c>
      <c r="D138" s="112">
        <v>37</v>
      </c>
      <c r="E138" s="112" t="s">
        <v>198</v>
      </c>
      <c r="F138" s="112">
        <v>5</v>
      </c>
      <c r="G138" s="112" t="s">
        <v>198</v>
      </c>
      <c r="H138" s="112">
        <v>10</v>
      </c>
      <c r="I138" s="112" t="s">
        <v>198</v>
      </c>
      <c r="J138" s="112" t="s">
        <v>198</v>
      </c>
      <c r="K138" s="112" t="s">
        <v>198</v>
      </c>
      <c r="L138" s="112">
        <v>23</v>
      </c>
    </row>
    <row r="139" spans="1:12" ht="11.85" customHeight="1">
      <c r="A139" s="115" t="s">
        <v>62</v>
      </c>
      <c r="B139" s="112">
        <v>29</v>
      </c>
      <c r="C139" s="112">
        <v>8</v>
      </c>
      <c r="D139" s="112" t="s">
        <v>198</v>
      </c>
      <c r="E139" s="112">
        <v>7</v>
      </c>
      <c r="F139" s="112" t="s">
        <v>198</v>
      </c>
      <c r="G139" s="112" t="s">
        <v>198</v>
      </c>
      <c r="H139" s="112" t="s">
        <v>198</v>
      </c>
      <c r="I139" s="112" t="s">
        <v>198</v>
      </c>
      <c r="J139" s="112" t="s">
        <v>198</v>
      </c>
      <c r="K139" s="112">
        <v>2</v>
      </c>
      <c r="L139" s="112">
        <v>12</v>
      </c>
    </row>
    <row r="140" spans="1:12" ht="11.85" customHeight="1">
      <c r="A140" s="115" t="s">
        <v>63</v>
      </c>
      <c r="B140" s="112">
        <v>31</v>
      </c>
      <c r="C140" s="112">
        <v>11</v>
      </c>
      <c r="D140" s="112">
        <v>12</v>
      </c>
      <c r="E140" s="112" t="s">
        <v>198</v>
      </c>
      <c r="F140" s="112" t="s">
        <v>198</v>
      </c>
      <c r="G140" s="112">
        <v>4</v>
      </c>
      <c r="H140" s="112" t="s">
        <v>198</v>
      </c>
      <c r="I140" s="112" t="s">
        <v>198</v>
      </c>
      <c r="J140" s="112" t="s">
        <v>198</v>
      </c>
      <c r="K140" s="112">
        <v>4</v>
      </c>
      <c r="L140" s="112" t="s">
        <v>198</v>
      </c>
    </row>
    <row r="141" spans="1:12" ht="11.85" customHeight="1">
      <c r="A141" s="115" t="s">
        <v>64</v>
      </c>
      <c r="B141" s="112">
        <v>41</v>
      </c>
      <c r="C141" s="112" t="s">
        <v>198</v>
      </c>
      <c r="D141" s="112" t="s">
        <v>198</v>
      </c>
      <c r="E141" s="112" t="s">
        <v>198</v>
      </c>
      <c r="F141" s="112" t="s">
        <v>198</v>
      </c>
      <c r="G141" s="112" t="s">
        <v>198</v>
      </c>
      <c r="H141" s="112" t="s">
        <v>198</v>
      </c>
      <c r="I141" s="112" t="s">
        <v>198</v>
      </c>
      <c r="J141" s="112" t="s">
        <v>198</v>
      </c>
      <c r="K141" s="112" t="s">
        <v>198</v>
      </c>
      <c r="L141" s="112">
        <v>41</v>
      </c>
    </row>
    <row r="142" spans="1:12" s="104" customFormat="1" ht="15.95" customHeight="1">
      <c r="A142" s="110" t="s">
        <v>261</v>
      </c>
      <c r="B142" s="109">
        <v>1926</v>
      </c>
      <c r="C142" s="109">
        <v>375</v>
      </c>
      <c r="D142" s="109">
        <v>223</v>
      </c>
      <c r="E142" s="109">
        <v>118</v>
      </c>
      <c r="F142" s="109">
        <v>142</v>
      </c>
      <c r="G142" s="109">
        <v>120</v>
      </c>
      <c r="H142" s="109">
        <v>117</v>
      </c>
      <c r="I142" s="109" t="s">
        <v>198</v>
      </c>
      <c r="J142" s="109">
        <v>52</v>
      </c>
      <c r="K142" s="109">
        <v>106</v>
      </c>
      <c r="L142" s="109">
        <v>673</v>
      </c>
    </row>
    <row r="143" spans="1:12" ht="15.95" customHeight="1">
      <c r="A143" s="118" t="s">
        <v>142</v>
      </c>
      <c r="B143" s="109">
        <v>139</v>
      </c>
      <c r="C143" s="109">
        <v>25</v>
      </c>
      <c r="D143" s="109">
        <v>4</v>
      </c>
      <c r="E143" s="109" t="s">
        <v>198</v>
      </c>
      <c r="F143" s="109">
        <v>4</v>
      </c>
      <c r="G143" s="109">
        <v>21</v>
      </c>
      <c r="H143" s="109">
        <v>14</v>
      </c>
      <c r="I143" s="109" t="s">
        <v>198</v>
      </c>
      <c r="J143" s="109" t="s">
        <v>198</v>
      </c>
      <c r="K143" s="109">
        <v>6</v>
      </c>
      <c r="L143" s="109">
        <v>65</v>
      </c>
    </row>
    <row r="144" spans="1:12" ht="11.85" customHeight="1">
      <c r="A144" s="115" t="s">
        <v>70</v>
      </c>
      <c r="B144" s="112">
        <v>35</v>
      </c>
      <c r="C144" s="112" t="s">
        <v>198</v>
      </c>
      <c r="D144" s="112" t="s">
        <v>198</v>
      </c>
      <c r="E144" s="112" t="s">
        <v>198</v>
      </c>
      <c r="F144" s="112">
        <v>2</v>
      </c>
      <c r="G144" s="112" t="s">
        <v>198</v>
      </c>
      <c r="H144" s="112">
        <v>5</v>
      </c>
      <c r="I144" s="112" t="s">
        <v>198</v>
      </c>
      <c r="J144" s="112" t="s">
        <v>198</v>
      </c>
      <c r="K144" s="112" t="s">
        <v>198</v>
      </c>
      <c r="L144" s="112">
        <v>28</v>
      </c>
    </row>
    <row r="145" spans="1:12" ht="11.85" customHeight="1">
      <c r="A145" s="115" t="s">
        <v>71</v>
      </c>
      <c r="B145" s="112">
        <v>28</v>
      </c>
      <c r="C145" s="112">
        <v>12</v>
      </c>
      <c r="D145" s="112" t="s">
        <v>198</v>
      </c>
      <c r="E145" s="112" t="s">
        <v>198</v>
      </c>
      <c r="F145" s="112">
        <v>2</v>
      </c>
      <c r="G145" s="112">
        <v>8</v>
      </c>
      <c r="H145" s="112" t="s">
        <v>198</v>
      </c>
      <c r="I145" s="112" t="s">
        <v>198</v>
      </c>
      <c r="J145" s="112" t="s">
        <v>198</v>
      </c>
      <c r="K145" s="112">
        <v>6</v>
      </c>
      <c r="L145" s="112" t="s">
        <v>198</v>
      </c>
    </row>
    <row r="146" spans="1:12" ht="11.85" customHeight="1">
      <c r="A146" s="115" t="s">
        <v>72</v>
      </c>
      <c r="B146" s="112">
        <v>31</v>
      </c>
      <c r="C146" s="112">
        <v>13</v>
      </c>
      <c r="D146" s="112">
        <v>4</v>
      </c>
      <c r="E146" s="112" t="s">
        <v>198</v>
      </c>
      <c r="F146" s="112" t="s">
        <v>198</v>
      </c>
      <c r="G146" s="112">
        <v>6</v>
      </c>
      <c r="H146" s="112" t="s">
        <v>198</v>
      </c>
      <c r="I146" s="112" t="s">
        <v>198</v>
      </c>
      <c r="J146" s="112" t="s">
        <v>198</v>
      </c>
      <c r="K146" s="112" t="s">
        <v>198</v>
      </c>
      <c r="L146" s="112">
        <v>8</v>
      </c>
    </row>
    <row r="147" spans="1:12" ht="11.85" customHeight="1">
      <c r="A147" s="115" t="s">
        <v>73</v>
      </c>
      <c r="B147" s="112">
        <v>45</v>
      </c>
      <c r="C147" s="112" t="s">
        <v>198</v>
      </c>
      <c r="D147" s="112" t="s">
        <v>198</v>
      </c>
      <c r="E147" s="112" t="s">
        <v>198</v>
      </c>
      <c r="F147" s="112" t="s">
        <v>198</v>
      </c>
      <c r="G147" s="112">
        <v>7</v>
      </c>
      <c r="H147" s="112">
        <v>9</v>
      </c>
      <c r="I147" s="112" t="s">
        <v>198</v>
      </c>
      <c r="J147" s="112" t="s">
        <v>198</v>
      </c>
      <c r="K147" s="112" t="s">
        <v>198</v>
      </c>
      <c r="L147" s="112">
        <v>29</v>
      </c>
    </row>
    <row r="148" spans="1:12" ht="15.95" customHeight="1">
      <c r="A148" s="118" t="s">
        <v>143</v>
      </c>
      <c r="B148" s="109">
        <v>326</v>
      </c>
      <c r="C148" s="109">
        <v>78</v>
      </c>
      <c r="D148" s="109">
        <v>27</v>
      </c>
      <c r="E148" s="109">
        <v>25</v>
      </c>
      <c r="F148" s="109">
        <v>12</v>
      </c>
      <c r="G148" s="109">
        <v>15</v>
      </c>
      <c r="H148" s="109">
        <v>47</v>
      </c>
      <c r="I148" s="109" t="s">
        <v>198</v>
      </c>
      <c r="J148" s="109">
        <v>10</v>
      </c>
      <c r="K148" s="109">
        <v>16</v>
      </c>
      <c r="L148" s="109">
        <v>96</v>
      </c>
    </row>
    <row r="149" spans="1:12" ht="11.85" customHeight="1">
      <c r="A149" s="124" t="s">
        <v>144</v>
      </c>
      <c r="B149" s="120">
        <v>68</v>
      </c>
      <c r="C149" s="120">
        <v>17</v>
      </c>
      <c r="D149" s="120">
        <v>6</v>
      </c>
      <c r="E149" s="120" t="s">
        <v>198</v>
      </c>
      <c r="F149" s="120" t="s">
        <v>198</v>
      </c>
      <c r="G149" s="120" t="s">
        <v>198</v>
      </c>
      <c r="H149" s="120">
        <v>18</v>
      </c>
      <c r="I149" s="120" t="s">
        <v>198</v>
      </c>
      <c r="J149" s="120" t="s">
        <v>198</v>
      </c>
      <c r="K149" s="120" t="s">
        <v>198</v>
      </c>
      <c r="L149" s="120">
        <v>27</v>
      </c>
    </row>
    <row r="150" spans="1:12" ht="11.85" customHeight="1">
      <c r="A150" s="119" t="s">
        <v>145</v>
      </c>
      <c r="B150" s="112" t="s">
        <v>199</v>
      </c>
      <c r="C150" s="112" t="s">
        <v>199</v>
      </c>
      <c r="D150" s="112" t="s">
        <v>199</v>
      </c>
      <c r="E150" s="112" t="s">
        <v>199</v>
      </c>
      <c r="F150" s="112" t="s">
        <v>199</v>
      </c>
      <c r="G150" s="112" t="s">
        <v>199</v>
      </c>
      <c r="H150" s="112" t="s">
        <v>199</v>
      </c>
      <c r="I150" s="112" t="s">
        <v>199</v>
      </c>
      <c r="J150" s="112" t="s">
        <v>199</v>
      </c>
      <c r="K150" s="112" t="s">
        <v>199</v>
      </c>
      <c r="L150" s="112" t="s">
        <v>199</v>
      </c>
    </row>
    <row r="151" spans="1:12" ht="11.85" customHeight="1">
      <c r="A151" s="119" t="s">
        <v>146</v>
      </c>
      <c r="B151" s="112" t="s">
        <v>199</v>
      </c>
      <c r="C151" s="112" t="s">
        <v>199</v>
      </c>
      <c r="D151" s="112" t="s">
        <v>199</v>
      </c>
      <c r="E151" s="112" t="s">
        <v>199</v>
      </c>
      <c r="F151" s="112" t="s">
        <v>199</v>
      </c>
      <c r="G151" s="112" t="s">
        <v>199</v>
      </c>
      <c r="H151" s="112" t="s">
        <v>199</v>
      </c>
      <c r="I151" s="112" t="s">
        <v>199</v>
      </c>
      <c r="J151" s="112" t="s">
        <v>199</v>
      </c>
      <c r="K151" s="112" t="s">
        <v>199</v>
      </c>
      <c r="L151" s="112" t="s">
        <v>199</v>
      </c>
    </row>
    <row r="152" spans="1:12" ht="11.85" customHeight="1">
      <c r="A152" s="115" t="s">
        <v>53</v>
      </c>
      <c r="B152" s="112">
        <v>35</v>
      </c>
      <c r="C152" s="112">
        <v>6</v>
      </c>
      <c r="D152" s="112" t="s">
        <v>198</v>
      </c>
      <c r="E152" s="112">
        <v>9</v>
      </c>
      <c r="F152" s="112" t="s">
        <v>198</v>
      </c>
      <c r="G152" s="112">
        <v>5</v>
      </c>
      <c r="H152" s="112">
        <v>8</v>
      </c>
      <c r="I152" s="112" t="s">
        <v>198</v>
      </c>
      <c r="J152" s="112" t="s">
        <v>198</v>
      </c>
      <c r="K152" s="112" t="s">
        <v>198</v>
      </c>
      <c r="L152" s="112">
        <v>7</v>
      </c>
    </row>
    <row r="153" spans="1:12" ht="11.85" customHeight="1">
      <c r="A153" s="115" t="s">
        <v>54</v>
      </c>
      <c r="B153" s="112">
        <v>31</v>
      </c>
      <c r="C153" s="112">
        <v>11</v>
      </c>
      <c r="D153" s="112" t="s">
        <v>198</v>
      </c>
      <c r="E153" s="112">
        <v>2</v>
      </c>
      <c r="F153" s="112">
        <v>4</v>
      </c>
      <c r="G153" s="112" t="s">
        <v>198</v>
      </c>
      <c r="H153" s="112" t="s">
        <v>198</v>
      </c>
      <c r="I153" s="112" t="s">
        <v>198</v>
      </c>
      <c r="J153" s="112" t="s">
        <v>198</v>
      </c>
      <c r="K153" s="112">
        <v>3</v>
      </c>
      <c r="L153" s="112">
        <v>11</v>
      </c>
    </row>
    <row r="154" spans="1:12" s="104" customFormat="1" ht="11.85" customHeight="1">
      <c r="A154" s="115" t="s">
        <v>55</v>
      </c>
      <c r="B154" s="112">
        <v>37</v>
      </c>
      <c r="C154" s="112">
        <v>6</v>
      </c>
      <c r="D154" s="112">
        <v>5</v>
      </c>
      <c r="E154" s="112">
        <v>8</v>
      </c>
      <c r="F154" s="112" t="s">
        <v>198</v>
      </c>
      <c r="G154" s="112">
        <v>5</v>
      </c>
      <c r="H154" s="112" t="s">
        <v>198</v>
      </c>
      <c r="I154" s="112" t="s">
        <v>198</v>
      </c>
      <c r="J154" s="112" t="s">
        <v>198</v>
      </c>
      <c r="K154" s="112">
        <v>13</v>
      </c>
      <c r="L154" s="112" t="s">
        <v>198</v>
      </c>
    </row>
    <row r="155" spans="1:12" ht="11.85" customHeight="1">
      <c r="A155" s="115" t="s">
        <v>56</v>
      </c>
      <c r="B155" s="112">
        <v>33</v>
      </c>
      <c r="C155" s="112">
        <v>2</v>
      </c>
      <c r="D155" s="112">
        <v>10</v>
      </c>
      <c r="E155" s="112">
        <v>3</v>
      </c>
      <c r="F155" s="112">
        <v>3</v>
      </c>
      <c r="G155" s="112" t="s">
        <v>198</v>
      </c>
      <c r="H155" s="112" t="s">
        <v>198</v>
      </c>
      <c r="I155" s="112" t="s">
        <v>198</v>
      </c>
      <c r="J155" s="112">
        <v>10</v>
      </c>
      <c r="K155" s="112" t="s">
        <v>198</v>
      </c>
      <c r="L155" s="112">
        <v>5</v>
      </c>
    </row>
    <row r="156" spans="1:12" ht="11.85" customHeight="1">
      <c r="A156" s="115" t="s">
        <v>57</v>
      </c>
      <c r="B156" s="112">
        <v>43</v>
      </c>
      <c r="C156" s="112">
        <v>13</v>
      </c>
      <c r="D156" s="112" t="s">
        <v>198</v>
      </c>
      <c r="E156" s="112" t="s">
        <v>198</v>
      </c>
      <c r="F156" s="112" t="s">
        <v>198</v>
      </c>
      <c r="G156" s="112" t="s">
        <v>198</v>
      </c>
      <c r="H156" s="112" t="s">
        <v>198</v>
      </c>
      <c r="I156" s="112" t="s">
        <v>198</v>
      </c>
      <c r="J156" s="112" t="s">
        <v>198</v>
      </c>
      <c r="K156" s="112" t="s">
        <v>198</v>
      </c>
      <c r="L156" s="112">
        <v>30</v>
      </c>
    </row>
    <row r="157" spans="1:12" ht="11.85" customHeight="1">
      <c r="A157" s="115" t="s">
        <v>58</v>
      </c>
      <c r="B157" s="112">
        <v>29</v>
      </c>
      <c r="C157" s="112">
        <v>7</v>
      </c>
      <c r="D157" s="112">
        <v>3</v>
      </c>
      <c r="E157" s="112">
        <v>3</v>
      </c>
      <c r="F157" s="112">
        <v>2</v>
      </c>
      <c r="G157" s="112">
        <v>5</v>
      </c>
      <c r="H157" s="112" t="s">
        <v>198</v>
      </c>
      <c r="I157" s="112" t="s">
        <v>198</v>
      </c>
      <c r="J157" s="112" t="s">
        <v>198</v>
      </c>
      <c r="K157" s="112" t="s">
        <v>198</v>
      </c>
      <c r="L157" s="112">
        <v>9</v>
      </c>
    </row>
    <row r="158" spans="1:12" ht="11.85" customHeight="1">
      <c r="A158" s="115" t="s">
        <v>123</v>
      </c>
      <c r="B158" s="112">
        <v>50</v>
      </c>
      <c r="C158" s="112">
        <v>16</v>
      </c>
      <c r="D158" s="112">
        <v>3</v>
      </c>
      <c r="E158" s="112" t="s">
        <v>198</v>
      </c>
      <c r="F158" s="112">
        <v>3</v>
      </c>
      <c r="G158" s="112" t="s">
        <v>198</v>
      </c>
      <c r="H158" s="112">
        <v>21</v>
      </c>
      <c r="I158" s="112" t="s">
        <v>198</v>
      </c>
      <c r="J158" s="112" t="s">
        <v>198</v>
      </c>
      <c r="K158" s="112" t="s">
        <v>198</v>
      </c>
      <c r="L158" s="112">
        <v>7</v>
      </c>
    </row>
    <row r="159" spans="1:12" s="104" customFormat="1" ht="15.95" customHeight="1">
      <c r="A159" s="118" t="s">
        <v>147</v>
      </c>
      <c r="B159" s="109">
        <v>150</v>
      </c>
      <c r="C159" s="109">
        <v>31</v>
      </c>
      <c r="D159" s="109">
        <v>45</v>
      </c>
      <c r="E159" s="109">
        <v>2</v>
      </c>
      <c r="F159" s="109">
        <v>2</v>
      </c>
      <c r="G159" s="109">
        <v>19</v>
      </c>
      <c r="H159" s="109">
        <v>16</v>
      </c>
      <c r="I159" s="109" t="s">
        <v>198</v>
      </c>
      <c r="J159" s="109">
        <v>5</v>
      </c>
      <c r="K159" s="109" t="s">
        <v>198</v>
      </c>
      <c r="L159" s="109">
        <v>30</v>
      </c>
    </row>
    <row r="160" spans="1:12" ht="12" customHeight="1">
      <c r="A160" s="115" t="s">
        <v>74</v>
      </c>
      <c r="B160" s="112">
        <v>30</v>
      </c>
      <c r="C160" s="112">
        <v>7</v>
      </c>
      <c r="D160" s="112">
        <v>11</v>
      </c>
      <c r="E160" s="112">
        <v>2</v>
      </c>
      <c r="F160" s="112" t="s">
        <v>198</v>
      </c>
      <c r="G160" s="112">
        <v>3</v>
      </c>
      <c r="H160" s="112" t="s">
        <v>198</v>
      </c>
      <c r="I160" s="112" t="s">
        <v>198</v>
      </c>
      <c r="J160" s="112">
        <v>5</v>
      </c>
      <c r="K160" s="112" t="s">
        <v>198</v>
      </c>
      <c r="L160" s="112">
        <v>2</v>
      </c>
    </row>
    <row r="161" spans="1:13" ht="12" customHeight="1">
      <c r="A161" s="115" t="s">
        <v>232</v>
      </c>
      <c r="B161" s="112">
        <v>50</v>
      </c>
      <c r="C161" s="112">
        <v>4</v>
      </c>
      <c r="D161" s="112">
        <v>21</v>
      </c>
      <c r="E161" s="112" t="s">
        <v>198</v>
      </c>
      <c r="F161" s="112" t="s">
        <v>198</v>
      </c>
      <c r="G161" s="112" t="s">
        <v>198</v>
      </c>
      <c r="H161" s="112">
        <v>3</v>
      </c>
      <c r="I161" s="112" t="s">
        <v>198</v>
      </c>
      <c r="J161" s="112" t="s">
        <v>198</v>
      </c>
      <c r="K161" s="112" t="s">
        <v>198</v>
      </c>
      <c r="L161" s="112">
        <v>22</v>
      </c>
    </row>
    <row r="162" spans="1:13" ht="12" customHeight="1">
      <c r="A162" s="115" t="s">
        <v>75</v>
      </c>
      <c r="B162" s="112">
        <v>40</v>
      </c>
      <c r="C162" s="112">
        <v>7</v>
      </c>
      <c r="D162" s="112">
        <v>13</v>
      </c>
      <c r="E162" s="112" t="s">
        <v>198</v>
      </c>
      <c r="F162" s="112">
        <v>2</v>
      </c>
      <c r="G162" s="112">
        <v>9</v>
      </c>
      <c r="H162" s="112">
        <v>7</v>
      </c>
      <c r="I162" s="112" t="s">
        <v>198</v>
      </c>
      <c r="J162" s="112" t="s">
        <v>198</v>
      </c>
      <c r="K162" s="112" t="s">
        <v>198</v>
      </c>
      <c r="L162" s="112">
        <v>2</v>
      </c>
    </row>
    <row r="163" spans="1:13" s="104" customFormat="1" ht="12" customHeight="1">
      <c r="A163" s="115" t="s">
        <v>76</v>
      </c>
      <c r="B163" s="112">
        <v>30</v>
      </c>
      <c r="C163" s="112">
        <v>13</v>
      </c>
      <c r="D163" s="112" t="s">
        <v>198</v>
      </c>
      <c r="E163" s="112" t="s">
        <v>198</v>
      </c>
      <c r="F163" s="112" t="s">
        <v>198</v>
      </c>
      <c r="G163" s="112">
        <v>7</v>
      </c>
      <c r="H163" s="112">
        <v>6</v>
      </c>
      <c r="I163" s="112" t="s">
        <v>198</v>
      </c>
      <c r="J163" s="112" t="s">
        <v>198</v>
      </c>
      <c r="K163" s="112" t="s">
        <v>198</v>
      </c>
      <c r="L163" s="112">
        <v>4</v>
      </c>
    </row>
    <row r="164" spans="1:13" ht="14.1" customHeight="1">
      <c r="A164" s="118" t="s">
        <v>148</v>
      </c>
      <c r="B164" s="109">
        <v>232</v>
      </c>
      <c r="C164" s="109">
        <v>58</v>
      </c>
      <c r="D164" s="109">
        <v>30</v>
      </c>
      <c r="E164" s="109">
        <v>32</v>
      </c>
      <c r="F164" s="109">
        <v>28</v>
      </c>
      <c r="G164" s="109">
        <v>11</v>
      </c>
      <c r="H164" s="109" t="s">
        <v>198</v>
      </c>
      <c r="I164" s="109" t="s">
        <v>198</v>
      </c>
      <c r="J164" s="109">
        <v>10</v>
      </c>
      <c r="K164" s="109">
        <v>11</v>
      </c>
      <c r="L164" s="109">
        <v>52</v>
      </c>
    </row>
    <row r="165" spans="1:13" ht="12" customHeight="1">
      <c r="A165" s="115" t="s">
        <v>111</v>
      </c>
      <c r="B165" s="112">
        <v>27</v>
      </c>
      <c r="C165" s="112">
        <v>11</v>
      </c>
      <c r="D165" s="112">
        <v>5</v>
      </c>
      <c r="E165" s="112" t="s">
        <v>198</v>
      </c>
      <c r="F165" s="112">
        <v>4</v>
      </c>
      <c r="G165" s="112">
        <v>5</v>
      </c>
      <c r="H165" s="112" t="s">
        <v>198</v>
      </c>
      <c r="I165" s="112" t="s">
        <v>198</v>
      </c>
      <c r="J165" s="112" t="s">
        <v>198</v>
      </c>
      <c r="K165" s="112">
        <v>2</v>
      </c>
      <c r="L165" s="112" t="s">
        <v>198</v>
      </c>
    </row>
    <row r="166" spans="1:13" ht="12" customHeight="1">
      <c r="A166" s="115" t="s">
        <v>112</v>
      </c>
      <c r="B166" s="112">
        <v>45</v>
      </c>
      <c r="C166" s="112">
        <v>12</v>
      </c>
      <c r="D166" s="112">
        <v>6</v>
      </c>
      <c r="E166" s="112">
        <v>12</v>
      </c>
      <c r="F166" s="112" t="s">
        <v>198</v>
      </c>
      <c r="G166" s="112" t="s">
        <v>198</v>
      </c>
      <c r="H166" s="112" t="s">
        <v>198</v>
      </c>
      <c r="I166" s="112" t="s">
        <v>198</v>
      </c>
      <c r="J166" s="112">
        <v>10</v>
      </c>
      <c r="K166" s="112" t="s">
        <v>198</v>
      </c>
      <c r="L166" s="112">
        <v>5</v>
      </c>
      <c r="M166" s="100"/>
    </row>
    <row r="167" spans="1:13" s="93" customFormat="1" ht="12" customHeight="1">
      <c r="A167" s="115" t="s">
        <v>113</v>
      </c>
      <c r="B167" s="112">
        <v>31</v>
      </c>
      <c r="C167" s="112">
        <v>7</v>
      </c>
      <c r="D167" s="112">
        <v>4</v>
      </c>
      <c r="E167" s="112">
        <v>4</v>
      </c>
      <c r="F167" s="112">
        <v>6</v>
      </c>
      <c r="G167" s="112" t="s">
        <v>198</v>
      </c>
      <c r="H167" s="112" t="s">
        <v>198</v>
      </c>
      <c r="I167" s="112" t="s">
        <v>198</v>
      </c>
      <c r="J167" s="112" t="s">
        <v>198</v>
      </c>
      <c r="K167" s="112">
        <v>7</v>
      </c>
      <c r="L167" s="112">
        <v>3</v>
      </c>
    </row>
    <row r="168" spans="1:13" s="93" customFormat="1" ht="12" customHeight="1">
      <c r="A168" s="115" t="s">
        <v>233</v>
      </c>
      <c r="B168" s="112">
        <v>75</v>
      </c>
      <c r="C168" s="112">
        <v>22</v>
      </c>
      <c r="D168" s="112">
        <v>11</v>
      </c>
      <c r="E168" s="112" t="s">
        <v>198</v>
      </c>
      <c r="F168" s="112">
        <v>4</v>
      </c>
      <c r="G168" s="112" t="s">
        <v>198</v>
      </c>
      <c r="H168" s="112" t="s">
        <v>198</v>
      </c>
      <c r="I168" s="112" t="s">
        <v>198</v>
      </c>
      <c r="J168" s="112" t="s">
        <v>198</v>
      </c>
      <c r="K168" s="112" t="s">
        <v>198</v>
      </c>
      <c r="L168" s="112">
        <v>38</v>
      </c>
    </row>
    <row r="169" spans="1:13" ht="12" customHeight="1">
      <c r="A169" s="115" t="s">
        <v>114</v>
      </c>
      <c r="B169" s="112">
        <v>35</v>
      </c>
      <c r="C169" s="112">
        <v>6</v>
      </c>
      <c r="D169" s="112">
        <v>4</v>
      </c>
      <c r="E169" s="112">
        <v>16</v>
      </c>
      <c r="F169" s="112" t="s">
        <v>198</v>
      </c>
      <c r="G169" s="112">
        <v>3</v>
      </c>
      <c r="H169" s="112" t="s">
        <v>198</v>
      </c>
      <c r="I169" s="112" t="s">
        <v>198</v>
      </c>
      <c r="J169" s="112" t="s">
        <v>198</v>
      </c>
      <c r="K169" s="112" t="s">
        <v>198</v>
      </c>
      <c r="L169" s="112">
        <v>6</v>
      </c>
      <c r="M169" s="93"/>
    </row>
    <row r="170" spans="1:13" s="104" customFormat="1" ht="12" customHeight="1">
      <c r="A170" s="115" t="s">
        <v>115</v>
      </c>
      <c r="B170" s="112">
        <v>19</v>
      </c>
      <c r="C170" s="112" t="s">
        <v>198</v>
      </c>
      <c r="D170" s="112" t="s">
        <v>198</v>
      </c>
      <c r="E170" s="112" t="s">
        <v>198</v>
      </c>
      <c r="F170" s="112">
        <v>14</v>
      </c>
      <c r="G170" s="112">
        <v>3</v>
      </c>
      <c r="H170" s="112" t="s">
        <v>198</v>
      </c>
      <c r="I170" s="112" t="s">
        <v>198</v>
      </c>
      <c r="J170" s="112" t="s">
        <v>198</v>
      </c>
      <c r="K170" s="112">
        <v>2</v>
      </c>
      <c r="L170" s="112" t="s">
        <v>198</v>
      </c>
    </row>
    <row r="171" spans="1:13" ht="14.1" customHeight="1">
      <c r="A171" s="118" t="s">
        <v>149</v>
      </c>
      <c r="B171" s="109">
        <v>331</v>
      </c>
      <c r="C171" s="109">
        <v>58</v>
      </c>
      <c r="D171" s="109">
        <v>34</v>
      </c>
      <c r="E171" s="109">
        <v>6</v>
      </c>
      <c r="F171" s="109">
        <v>34</v>
      </c>
      <c r="G171" s="109">
        <v>10</v>
      </c>
      <c r="H171" s="109">
        <v>15</v>
      </c>
      <c r="I171" s="109" t="s">
        <v>198</v>
      </c>
      <c r="J171" s="109">
        <v>13</v>
      </c>
      <c r="K171" s="109">
        <v>14</v>
      </c>
      <c r="L171" s="109">
        <v>147</v>
      </c>
    </row>
    <row r="172" spans="1:13" ht="12" customHeight="1">
      <c r="A172" s="124" t="s">
        <v>150</v>
      </c>
      <c r="B172" s="120">
        <v>115</v>
      </c>
      <c r="C172" s="120">
        <v>25</v>
      </c>
      <c r="D172" s="120">
        <v>18</v>
      </c>
      <c r="E172" s="120" t="s">
        <v>198</v>
      </c>
      <c r="F172" s="120">
        <v>14</v>
      </c>
      <c r="G172" s="120">
        <v>6</v>
      </c>
      <c r="H172" s="120">
        <v>15</v>
      </c>
      <c r="I172" s="120" t="s">
        <v>198</v>
      </c>
      <c r="J172" s="120" t="s">
        <v>198</v>
      </c>
      <c r="K172" s="120">
        <v>2</v>
      </c>
      <c r="L172" s="120">
        <v>35</v>
      </c>
    </row>
    <row r="173" spans="1:13" ht="12" customHeight="1">
      <c r="A173" s="119" t="s">
        <v>241</v>
      </c>
      <c r="B173" s="112">
        <v>27</v>
      </c>
      <c r="C173" s="112">
        <v>9</v>
      </c>
      <c r="D173" s="112" t="s">
        <v>198</v>
      </c>
      <c r="E173" s="112" t="s">
        <v>198</v>
      </c>
      <c r="F173" s="112">
        <v>2</v>
      </c>
      <c r="G173" s="112">
        <v>6</v>
      </c>
      <c r="H173" s="112">
        <v>4</v>
      </c>
      <c r="I173" s="112" t="s">
        <v>198</v>
      </c>
      <c r="J173" s="112" t="s">
        <v>198</v>
      </c>
      <c r="K173" s="112" t="s">
        <v>198</v>
      </c>
      <c r="L173" s="112">
        <v>6</v>
      </c>
    </row>
    <row r="174" spans="1:13" ht="12" customHeight="1">
      <c r="A174" s="119" t="s">
        <v>235</v>
      </c>
      <c r="B174" s="112">
        <v>19</v>
      </c>
      <c r="C174" s="112">
        <v>4</v>
      </c>
      <c r="D174" s="112">
        <v>3</v>
      </c>
      <c r="E174" s="112" t="s">
        <v>198</v>
      </c>
      <c r="F174" s="112">
        <v>7</v>
      </c>
      <c r="G174" s="112" t="s">
        <v>198</v>
      </c>
      <c r="H174" s="112" t="s">
        <v>198</v>
      </c>
      <c r="I174" s="112" t="s">
        <v>198</v>
      </c>
      <c r="J174" s="112" t="s">
        <v>198</v>
      </c>
      <c r="K174" s="112">
        <v>2</v>
      </c>
      <c r="L174" s="112">
        <v>3</v>
      </c>
    </row>
    <row r="175" spans="1:13" ht="12" customHeight="1">
      <c r="A175" s="119" t="s">
        <v>210</v>
      </c>
      <c r="B175" s="112">
        <v>25</v>
      </c>
      <c r="C175" s="112">
        <v>4</v>
      </c>
      <c r="D175" s="112">
        <v>5</v>
      </c>
      <c r="E175" s="112" t="s">
        <v>198</v>
      </c>
      <c r="F175" s="112">
        <v>2</v>
      </c>
      <c r="G175" s="112" t="s">
        <v>198</v>
      </c>
      <c r="H175" s="112">
        <v>5</v>
      </c>
      <c r="I175" s="112" t="s">
        <v>198</v>
      </c>
      <c r="J175" s="112" t="s">
        <v>198</v>
      </c>
      <c r="K175" s="112" t="s">
        <v>198</v>
      </c>
      <c r="L175" s="112">
        <v>9</v>
      </c>
    </row>
    <row r="176" spans="1:13" ht="12" customHeight="1">
      <c r="A176" s="119" t="s">
        <v>236</v>
      </c>
      <c r="B176" s="112">
        <v>23</v>
      </c>
      <c r="C176" s="112">
        <v>6</v>
      </c>
      <c r="D176" s="112">
        <v>4</v>
      </c>
      <c r="E176" s="112" t="s">
        <v>198</v>
      </c>
      <c r="F176" s="112">
        <v>2</v>
      </c>
      <c r="G176" s="112" t="s">
        <v>198</v>
      </c>
      <c r="H176" s="112">
        <v>3</v>
      </c>
      <c r="I176" s="112" t="s">
        <v>198</v>
      </c>
      <c r="J176" s="112" t="s">
        <v>198</v>
      </c>
      <c r="K176" s="112" t="s">
        <v>198</v>
      </c>
      <c r="L176" s="112">
        <v>8</v>
      </c>
    </row>
    <row r="177" spans="1:12" ht="12" customHeight="1">
      <c r="A177" s="119" t="s">
        <v>237</v>
      </c>
      <c r="B177" s="112">
        <v>21</v>
      </c>
      <c r="C177" s="112">
        <v>2</v>
      </c>
      <c r="D177" s="112">
        <v>6</v>
      </c>
      <c r="E177" s="112" t="s">
        <v>198</v>
      </c>
      <c r="F177" s="112">
        <v>1</v>
      </c>
      <c r="G177" s="112" t="s">
        <v>198</v>
      </c>
      <c r="H177" s="112">
        <v>3</v>
      </c>
      <c r="I177" s="112" t="s">
        <v>198</v>
      </c>
      <c r="J177" s="112" t="s">
        <v>198</v>
      </c>
      <c r="K177" s="112" t="s">
        <v>198</v>
      </c>
      <c r="L177" s="112">
        <v>9</v>
      </c>
    </row>
    <row r="178" spans="1:12" ht="12" customHeight="1">
      <c r="A178" s="115" t="s">
        <v>97</v>
      </c>
      <c r="B178" s="112">
        <v>55</v>
      </c>
      <c r="C178" s="112">
        <v>10</v>
      </c>
      <c r="D178" s="112">
        <v>5</v>
      </c>
      <c r="E178" s="112" t="s">
        <v>198</v>
      </c>
      <c r="F178" s="112">
        <v>13</v>
      </c>
      <c r="G178" s="112" t="s">
        <v>198</v>
      </c>
      <c r="H178" s="112" t="s">
        <v>198</v>
      </c>
      <c r="I178" s="112" t="s">
        <v>198</v>
      </c>
      <c r="J178" s="112" t="s">
        <v>198</v>
      </c>
      <c r="K178" s="112" t="s">
        <v>198</v>
      </c>
      <c r="L178" s="112">
        <v>27</v>
      </c>
    </row>
    <row r="179" spans="1:12" ht="12" customHeight="1">
      <c r="A179" s="115" t="s">
        <v>98</v>
      </c>
      <c r="B179" s="112">
        <v>33</v>
      </c>
      <c r="C179" s="112">
        <v>4</v>
      </c>
      <c r="D179" s="112" t="s">
        <v>198</v>
      </c>
      <c r="E179" s="112" t="s">
        <v>198</v>
      </c>
      <c r="F179" s="112">
        <v>5</v>
      </c>
      <c r="G179" s="112" t="s">
        <v>198</v>
      </c>
      <c r="H179" s="112" t="s">
        <v>198</v>
      </c>
      <c r="I179" s="112" t="s">
        <v>198</v>
      </c>
      <c r="J179" s="112">
        <v>13</v>
      </c>
      <c r="K179" s="112" t="s">
        <v>198</v>
      </c>
      <c r="L179" s="112">
        <v>11</v>
      </c>
    </row>
    <row r="180" spans="1:12" ht="12" customHeight="1">
      <c r="A180" s="115" t="s">
        <v>99</v>
      </c>
      <c r="B180" s="112">
        <v>37</v>
      </c>
      <c r="C180" s="112">
        <v>5</v>
      </c>
      <c r="D180" s="112" t="s">
        <v>198</v>
      </c>
      <c r="E180" s="112" t="s">
        <v>198</v>
      </c>
      <c r="F180" s="112" t="s">
        <v>198</v>
      </c>
      <c r="G180" s="112" t="s">
        <v>198</v>
      </c>
      <c r="H180" s="112" t="s">
        <v>198</v>
      </c>
      <c r="I180" s="112" t="s">
        <v>198</v>
      </c>
      <c r="J180" s="112" t="s">
        <v>198</v>
      </c>
      <c r="K180" s="112">
        <v>3</v>
      </c>
      <c r="L180" s="112">
        <v>29</v>
      </c>
    </row>
    <row r="181" spans="1:12" ht="12" customHeight="1">
      <c r="A181" s="115" t="s">
        <v>100</v>
      </c>
      <c r="B181" s="112">
        <v>37</v>
      </c>
      <c r="C181" s="112">
        <v>8</v>
      </c>
      <c r="D181" s="112">
        <v>8</v>
      </c>
      <c r="E181" s="112">
        <v>4</v>
      </c>
      <c r="F181" s="112" t="s">
        <v>198</v>
      </c>
      <c r="G181" s="112">
        <v>4</v>
      </c>
      <c r="H181" s="112" t="s">
        <v>198</v>
      </c>
      <c r="I181" s="112" t="s">
        <v>198</v>
      </c>
      <c r="J181" s="112" t="s">
        <v>198</v>
      </c>
      <c r="K181" s="112">
        <v>9</v>
      </c>
      <c r="L181" s="112">
        <v>4</v>
      </c>
    </row>
    <row r="182" spans="1:12" ht="12" customHeight="1">
      <c r="A182" s="115" t="s">
        <v>101</v>
      </c>
      <c r="B182" s="112">
        <v>27</v>
      </c>
      <c r="C182" s="112">
        <v>3</v>
      </c>
      <c r="D182" s="112" t="s">
        <v>198</v>
      </c>
      <c r="E182" s="112">
        <v>2</v>
      </c>
      <c r="F182" s="112">
        <v>2</v>
      </c>
      <c r="G182" s="112" t="s">
        <v>198</v>
      </c>
      <c r="H182" s="112" t="s">
        <v>198</v>
      </c>
      <c r="I182" s="112" t="s">
        <v>198</v>
      </c>
      <c r="J182" s="112" t="s">
        <v>198</v>
      </c>
      <c r="K182" s="112" t="s">
        <v>198</v>
      </c>
      <c r="L182" s="112">
        <v>20</v>
      </c>
    </row>
    <row r="183" spans="1:12" ht="12" customHeight="1">
      <c r="A183" s="115" t="s">
        <v>102</v>
      </c>
      <c r="B183" s="112">
        <v>27</v>
      </c>
      <c r="C183" s="112">
        <v>3</v>
      </c>
      <c r="D183" s="112">
        <v>3</v>
      </c>
      <c r="E183" s="112" t="s">
        <v>198</v>
      </c>
      <c r="F183" s="112" t="s">
        <v>198</v>
      </c>
      <c r="G183" s="112" t="s">
        <v>198</v>
      </c>
      <c r="H183" s="112" t="s">
        <v>198</v>
      </c>
      <c r="I183" s="112" t="s">
        <v>198</v>
      </c>
      <c r="J183" s="112" t="s">
        <v>198</v>
      </c>
      <c r="K183" s="112" t="s">
        <v>198</v>
      </c>
      <c r="L183" s="112">
        <v>21</v>
      </c>
    </row>
    <row r="184" spans="1:12" ht="14.1" customHeight="1">
      <c r="A184" s="118" t="s">
        <v>151</v>
      </c>
      <c r="B184" s="109">
        <v>151</v>
      </c>
      <c r="C184" s="109">
        <v>35</v>
      </c>
      <c r="D184" s="109">
        <v>33</v>
      </c>
      <c r="E184" s="109">
        <v>15</v>
      </c>
      <c r="F184" s="109">
        <v>2</v>
      </c>
      <c r="G184" s="109">
        <v>21</v>
      </c>
      <c r="H184" s="109">
        <v>12</v>
      </c>
      <c r="I184" s="109" t="s">
        <v>198</v>
      </c>
      <c r="J184" s="109">
        <v>14</v>
      </c>
      <c r="K184" s="109" t="s">
        <v>198</v>
      </c>
      <c r="L184" s="109">
        <v>19</v>
      </c>
    </row>
    <row r="185" spans="1:12" ht="12" customHeight="1">
      <c r="A185" s="115" t="s">
        <v>107</v>
      </c>
      <c r="B185" s="112">
        <v>37</v>
      </c>
      <c r="C185" s="112">
        <v>5</v>
      </c>
      <c r="D185" s="112">
        <v>4</v>
      </c>
      <c r="E185" s="112" t="s">
        <v>198</v>
      </c>
      <c r="F185" s="112">
        <v>2</v>
      </c>
      <c r="G185" s="112">
        <v>8</v>
      </c>
      <c r="H185" s="112" t="s">
        <v>198</v>
      </c>
      <c r="I185" s="112" t="s">
        <v>198</v>
      </c>
      <c r="J185" s="112">
        <v>7</v>
      </c>
      <c r="K185" s="112" t="s">
        <v>198</v>
      </c>
      <c r="L185" s="112">
        <v>11</v>
      </c>
    </row>
    <row r="186" spans="1:12" ht="12" customHeight="1">
      <c r="A186" s="115" t="s">
        <v>108</v>
      </c>
      <c r="B186" s="112">
        <v>29</v>
      </c>
      <c r="C186" s="112">
        <v>12</v>
      </c>
      <c r="D186" s="112" t="s">
        <v>198</v>
      </c>
      <c r="E186" s="112">
        <v>2</v>
      </c>
      <c r="F186" s="112" t="s">
        <v>198</v>
      </c>
      <c r="G186" s="112">
        <v>3</v>
      </c>
      <c r="H186" s="112">
        <v>12</v>
      </c>
      <c r="I186" s="112" t="s">
        <v>198</v>
      </c>
      <c r="J186" s="112" t="s">
        <v>198</v>
      </c>
      <c r="K186" s="112" t="s">
        <v>198</v>
      </c>
      <c r="L186" s="112" t="s">
        <v>198</v>
      </c>
    </row>
    <row r="187" spans="1:12" ht="12" customHeight="1">
      <c r="A187" s="115" t="s">
        <v>109</v>
      </c>
      <c r="B187" s="112">
        <v>29</v>
      </c>
      <c r="C187" s="112">
        <v>13</v>
      </c>
      <c r="D187" s="112">
        <v>6</v>
      </c>
      <c r="E187" s="112">
        <v>2</v>
      </c>
      <c r="F187" s="112" t="s">
        <v>198</v>
      </c>
      <c r="G187" s="112" t="s">
        <v>198</v>
      </c>
      <c r="H187" s="112" t="s">
        <v>198</v>
      </c>
      <c r="I187" s="112" t="s">
        <v>198</v>
      </c>
      <c r="J187" s="112" t="s">
        <v>198</v>
      </c>
      <c r="K187" s="112" t="s">
        <v>198</v>
      </c>
      <c r="L187" s="112">
        <v>8</v>
      </c>
    </row>
    <row r="188" spans="1:12" ht="12" customHeight="1">
      <c r="A188" s="115" t="s">
        <v>110</v>
      </c>
      <c r="B188" s="112">
        <v>56</v>
      </c>
      <c r="C188" s="112">
        <v>5</v>
      </c>
      <c r="D188" s="112">
        <v>23</v>
      </c>
      <c r="E188" s="112">
        <v>11</v>
      </c>
      <c r="F188" s="112" t="s">
        <v>198</v>
      </c>
      <c r="G188" s="112">
        <v>10</v>
      </c>
      <c r="H188" s="112" t="s">
        <v>198</v>
      </c>
      <c r="I188" s="112" t="s">
        <v>198</v>
      </c>
      <c r="J188" s="112">
        <v>7</v>
      </c>
      <c r="K188" s="112" t="s">
        <v>198</v>
      </c>
      <c r="L188" s="112" t="s">
        <v>198</v>
      </c>
    </row>
    <row r="189" spans="1:12" ht="14.1" customHeight="1">
      <c r="A189" s="118" t="s">
        <v>152</v>
      </c>
      <c r="B189" s="109">
        <v>158</v>
      </c>
      <c r="C189" s="109">
        <v>12</v>
      </c>
      <c r="D189" s="109">
        <v>11</v>
      </c>
      <c r="E189" s="109">
        <v>26</v>
      </c>
      <c r="F189" s="109">
        <v>18</v>
      </c>
      <c r="G189" s="109">
        <v>9</v>
      </c>
      <c r="H189" s="109">
        <v>8</v>
      </c>
      <c r="I189" s="109" t="s">
        <v>198</v>
      </c>
      <c r="J189" s="109" t="s">
        <v>198</v>
      </c>
      <c r="K189" s="109" t="s">
        <v>198</v>
      </c>
      <c r="L189" s="109">
        <v>74</v>
      </c>
    </row>
    <row r="190" spans="1:12" ht="12" customHeight="1">
      <c r="A190" s="115" t="s">
        <v>51</v>
      </c>
      <c r="B190" s="112">
        <v>39</v>
      </c>
      <c r="C190" s="112" t="s">
        <v>198</v>
      </c>
      <c r="D190" s="112">
        <v>2</v>
      </c>
      <c r="E190" s="112" t="s">
        <v>198</v>
      </c>
      <c r="F190" s="112">
        <v>14</v>
      </c>
      <c r="G190" s="112" t="s">
        <v>198</v>
      </c>
      <c r="H190" s="112">
        <v>8</v>
      </c>
      <c r="I190" s="112" t="s">
        <v>198</v>
      </c>
      <c r="J190" s="112" t="s">
        <v>198</v>
      </c>
      <c r="K190" s="112" t="s">
        <v>198</v>
      </c>
      <c r="L190" s="112">
        <v>15</v>
      </c>
    </row>
    <row r="191" spans="1:12" ht="12" customHeight="1">
      <c r="A191" s="115" t="s">
        <v>234</v>
      </c>
      <c r="B191" s="112">
        <v>70</v>
      </c>
      <c r="C191" s="112">
        <v>12</v>
      </c>
      <c r="D191" s="112">
        <v>5</v>
      </c>
      <c r="E191" s="112">
        <v>26</v>
      </c>
      <c r="F191" s="112">
        <v>4</v>
      </c>
      <c r="G191" s="112" t="s">
        <v>198</v>
      </c>
      <c r="H191" s="112" t="s">
        <v>198</v>
      </c>
      <c r="I191" s="112" t="s">
        <v>198</v>
      </c>
      <c r="J191" s="112" t="s">
        <v>198</v>
      </c>
      <c r="K191" s="112" t="s">
        <v>198</v>
      </c>
      <c r="L191" s="112">
        <v>23</v>
      </c>
    </row>
    <row r="192" spans="1:12" ht="12" customHeight="1">
      <c r="A192" s="115" t="s">
        <v>52</v>
      </c>
      <c r="B192" s="112">
        <v>49</v>
      </c>
      <c r="C192" s="112" t="s">
        <v>198</v>
      </c>
      <c r="D192" s="112">
        <v>4</v>
      </c>
      <c r="E192" s="112" t="s">
        <v>198</v>
      </c>
      <c r="F192" s="112" t="s">
        <v>198</v>
      </c>
      <c r="G192" s="112">
        <v>9</v>
      </c>
      <c r="H192" s="112" t="s">
        <v>198</v>
      </c>
      <c r="I192" s="112" t="s">
        <v>198</v>
      </c>
      <c r="J192" s="112" t="s">
        <v>198</v>
      </c>
      <c r="K192" s="112" t="s">
        <v>198</v>
      </c>
      <c r="L192" s="112">
        <v>36</v>
      </c>
    </row>
    <row r="193" spans="1:12" ht="14.1" customHeight="1">
      <c r="A193" s="118" t="s">
        <v>153</v>
      </c>
      <c r="B193" s="109">
        <v>287</v>
      </c>
      <c r="C193" s="109">
        <v>33</v>
      </c>
      <c r="D193" s="109">
        <v>15</v>
      </c>
      <c r="E193" s="109">
        <v>11</v>
      </c>
      <c r="F193" s="109">
        <v>26</v>
      </c>
      <c r="G193" s="109">
        <v>10</v>
      </c>
      <c r="H193" s="109" t="s">
        <v>198</v>
      </c>
      <c r="I193" s="109" t="s">
        <v>198</v>
      </c>
      <c r="J193" s="109" t="s">
        <v>198</v>
      </c>
      <c r="K193" s="109">
        <v>48</v>
      </c>
      <c r="L193" s="109">
        <v>144</v>
      </c>
    </row>
    <row r="194" spans="1:12" ht="12" customHeight="1">
      <c r="A194" s="124" t="s">
        <v>162</v>
      </c>
      <c r="B194" s="120">
        <v>80</v>
      </c>
      <c r="C194" s="120">
        <v>5</v>
      </c>
      <c r="D194" s="120">
        <v>13</v>
      </c>
      <c r="E194" s="120" t="s">
        <v>198</v>
      </c>
      <c r="F194" s="120">
        <v>5</v>
      </c>
      <c r="G194" s="120">
        <v>2</v>
      </c>
      <c r="H194" s="120" t="s">
        <v>198</v>
      </c>
      <c r="I194" s="120" t="s">
        <v>198</v>
      </c>
      <c r="J194" s="120" t="s">
        <v>198</v>
      </c>
      <c r="K194" s="120">
        <v>4</v>
      </c>
      <c r="L194" s="120">
        <v>51</v>
      </c>
    </row>
    <row r="195" spans="1:12" ht="12" customHeight="1">
      <c r="A195" s="119" t="s">
        <v>260</v>
      </c>
      <c r="B195" s="112">
        <v>65</v>
      </c>
      <c r="C195" s="112" t="s">
        <v>198</v>
      </c>
      <c r="D195" s="112">
        <v>11</v>
      </c>
      <c r="E195" s="112" t="s">
        <v>198</v>
      </c>
      <c r="F195" s="112">
        <v>5</v>
      </c>
      <c r="G195" s="112" t="s">
        <v>198</v>
      </c>
      <c r="H195" s="112" t="s">
        <v>198</v>
      </c>
      <c r="I195" s="112" t="s">
        <v>198</v>
      </c>
      <c r="J195" s="112" t="s">
        <v>198</v>
      </c>
      <c r="K195" s="112" t="s">
        <v>198</v>
      </c>
      <c r="L195" s="112">
        <v>49</v>
      </c>
    </row>
    <row r="196" spans="1:12" ht="12" customHeight="1">
      <c r="A196" s="119" t="s">
        <v>166</v>
      </c>
      <c r="B196" s="112">
        <v>15</v>
      </c>
      <c r="C196" s="112">
        <v>5</v>
      </c>
      <c r="D196" s="112">
        <v>2</v>
      </c>
      <c r="E196" s="112" t="s">
        <v>198</v>
      </c>
      <c r="F196" s="112" t="s">
        <v>198</v>
      </c>
      <c r="G196" s="112">
        <v>2</v>
      </c>
      <c r="H196" s="112" t="s">
        <v>198</v>
      </c>
      <c r="I196" s="112" t="s">
        <v>198</v>
      </c>
      <c r="J196" s="112" t="s">
        <v>198</v>
      </c>
      <c r="K196" s="112">
        <v>4</v>
      </c>
      <c r="L196" s="112">
        <v>2</v>
      </c>
    </row>
    <row r="197" spans="1:12" ht="12" customHeight="1">
      <c r="A197" s="115" t="s">
        <v>116</v>
      </c>
      <c r="B197" s="112">
        <v>31</v>
      </c>
      <c r="C197" s="112">
        <v>5</v>
      </c>
      <c r="D197" s="112" t="s">
        <v>198</v>
      </c>
      <c r="E197" s="112" t="s">
        <v>198</v>
      </c>
      <c r="F197" s="112">
        <v>18</v>
      </c>
      <c r="G197" s="112" t="s">
        <v>198</v>
      </c>
      <c r="H197" s="112" t="s">
        <v>198</v>
      </c>
      <c r="I197" s="112" t="s">
        <v>198</v>
      </c>
      <c r="J197" s="112" t="s">
        <v>198</v>
      </c>
      <c r="K197" s="112">
        <v>4</v>
      </c>
      <c r="L197" s="112">
        <v>4</v>
      </c>
    </row>
    <row r="198" spans="1:12" ht="12" customHeight="1">
      <c r="A198" s="115" t="s">
        <v>117</v>
      </c>
      <c r="B198" s="112">
        <v>41</v>
      </c>
      <c r="C198" s="112" t="s">
        <v>198</v>
      </c>
      <c r="D198" s="112" t="s">
        <v>198</v>
      </c>
      <c r="E198" s="112">
        <v>5</v>
      </c>
      <c r="F198" s="112" t="s">
        <v>198</v>
      </c>
      <c r="G198" s="112" t="s">
        <v>198</v>
      </c>
      <c r="H198" s="112" t="s">
        <v>198</v>
      </c>
      <c r="I198" s="112" t="s">
        <v>198</v>
      </c>
      <c r="J198" s="112" t="s">
        <v>198</v>
      </c>
      <c r="K198" s="112" t="s">
        <v>198</v>
      </c>
      <c r="L198" s="112">
        <v>36</v>
      </c>
    </row>
    <row r="199" spans="1:12" ht="12" customHeight="1">
      <c r="A199" s="115" t="s">
        <v>118</v>
      </c>
      <c r="B199" s="112">
        <v>37</v>
      </c>
      <c r="C199" s="112">
        <v>13</v>
      </c>
      <c r="D199" s="112" t="s">
        <v>198</v>
      </c>
      <c r="E199" s="112">
        <v>3</v>
      </c>
      <c r="F199" s="112">
        <v>3</v>
      </c>
      <c r="G199" s="112">
        <v>6</v>
      </c>
      <c r="H199" s="112" t="s">
        <v>198</v>
      </c>
      <c r="I199" s="112" t="s">
        <v>198</v>
      </c>
      <c r="J199" s="112" t="s">
        <v>198</v>
      </c>
      <c r="K199" s="112">
        <v>8</v>
      </c>
      <c r="L199" s="112">
        <v>4</v>
      </c>
    </row>
    <row r="200" spans="1:12" ht="12" customHeight="1">
      <c r="A200" s="115" t="s">
        <v>119</v>
      </c>
      <c r="B200" s="112">
        <v>38</v>
      </c>
      <c r="C200" s="112" t="s">
        <v>198</v>
      </c>
      <c r="D200" s="112" t="s">
        <v>198</v>
      </c>
      <c r="E200" s="112">
        <v>3</v>
      </c>
      <c r="F200" s="112" t="s">
        <v>198</v>
      </c>
      <c r="G200" s="112" t="s">
        <v>198</v>
      </c>
      <c r="H200" s="112" t="s">
        <v>198</v>
      </c>
      <c r="I200" s="112" t="s">
        <v>198</v>
      </c>
      <c r="J200" s="112" t="s">
        <v>198</v>
      </c>
      <c r="K200" s="112" t="s">
        <v>198</v>
      </c>
      <c r="L200" s="112">
        <v>35</v>
      </c>
    </row>
    <row r="201" spans="1:12" ht="12" customHeight="1">
      <c r="A201" s="115" t="s">
        <v>120</v>
      </c>
      <c r="B201" s="112">
        <v>35</v>
      </c>
      <c r="C201" s="112">
        <v>4</v>
      </c>
      <c r="D201" s="112">
        <v>2</v>
      </c>
      <c r="E201" s="112" t="s">
        <v>198</v>
      </c>
      <c r="F201" s="112" t="s">
        <v>198</v>
      </c>
      <c r="G201" s="112">
        <v>2</v>
      </c>
      <c r="H201" s="112" t="s">
        <v>198</v>
      </c>
      <c r="I201" s="112" t="s">
        <v>198</v>
      </c>
      <c r="J201" s="112" t="s">
        <v>198</v>
      </c>
      <c r="K201" s="112">
        <v>27</v>
      </c>
      <c r="L201" s="112" t="s">
        <v>198</v>
      </c>
    </row>
    <row r="202" spans="1:12" ht="12" customHeight="1">
      <c r="A202" s="115" t="s">
        <v>121</v>
      </c>
      <c r="B202" s="112">
        <v>25</v>
      </c>
      <c r="C202" s="112">
        <v>6</v>
      </c>
      <c r="D202" s="112" t="s">
        <v>198</v>
      </c>
      <c r="E202" s="112" t="s">
        <v>198</v>
      </c>
      <c r="F202" s="112" t="s">
        <v>198</v>
      </c>
      <c r="G202" s="112" t="s">
        <v>198</v>
      </c>
      <c r="H202" s="112" t="s">
        <v>198</v>
      </c>
      <c r="I202" s="112" t="s">
        <v>198</v>
      </c>
      <c r="J202" s="112" t="s">
        <v>198</v>
      </c>
      <c r="K202" s="112">
        <v>5</v>
      </c>
      <c r="L202" s="112">
        <v>14</v>
      </c>
    </row>
    <row r="203" spans="1:12" ht="14.1" customHeight="1">
      <c r="A203" s="118" t="s">
        <v>154</v>
      </c>
      <c r="B203" s="109">
        <v>152</v>
      </c>
      <c r="C203" s="109">
        <v>45</v>
      </c>
      <c r="D203" s="109">
        <v>24</v>
      </c>
      <c r="E203" s="109">
        <v>1</v>
      </c>
      <c r="F203" s="109">
        <v>16</v>
      </c>
      <c r="G203" s="109">
        <v>4</v>
      </c>
      <c r="H203" s="109">
        <v>5</v>
      </c>
      <c r="I203" s="109" t="s">
        <v>198</v>
      </c>
      <c r="J203" s="109" t="s">
        <v>198</v>
      </c>
      <c r="K203" s="109">
        <v>11</v>
      </c>
      <c r="L203" s="109">
        <v>46</v>
      </c>
    </row>
    <row r="204" spans="1:12" ht="12" customHeight="1">
      <c r="A204" s="115" t="s">
        <v>103</v>
      </c>
      <c r="B204" s="112">
        <v>29</v>
      </c>
      <c r="C204" s="112">
        <v>10</v>
      </c>
      <c r="D204" s="112">
        <v>5</v>
      </c>
      <c r="E204" s="112">
        <v>1</v>
      </c>
      <c r="F204" s="112">
        <v>8</v>
      </c>
      <c r="G204" s="112">
        <v>2</v>
      </c>
      <c r="H204" s="112" t="s">
        <v>198</v>
      </c>
      <c r="I204" s="112" t="s">
        <v>198</v>
      </c>
      <c r="J204" s="112" t="s">
        <v>198</v>
      </c>
      <c r="K204" s="112">
        <v>2</v>
      </c>
      <c r="L204" s="112">
        <v>1</v>
      </c>
    </row>
    <row r="205" spans="1:12" ht="12" customHeight="1">
      <c r="A205" s="115" t="s">
        <v>104</v>
      </c>
      <c r="B205" s="112">
        <v>31</v>
      </c>
      <c r="C205" s="112">
        <v>11</v>
      </c>
      <c r="D205" s="112">
        <v>6</v>
      </c>
      <c r="E205" s="112" t="s">
        <v>198</v>
      </c>
      <c r="F205" s="112" t="s">
        <v>198</v>
      </c>
      <c r="G205" s="112">
        <v>2</v>
      </c>
      <c r="H205" s="112" t="s">
        <v>198</v>
      </c>
      <c r="I205" s="112" t="s">
        <v>198</v>
      </c>
      <c r="J205" s="112" t="s">
        <v>198</v>
      </c>
      <c r="K205" s="112" t="s">
        <v>198</v>
      </c>
      <c r="L205" s="112">
        <v>12</v>
      </c>
    </row>
    <row r="206" spans="1:12" ht="12" customHeight="1">
      <c r="A206" s="115" t="s">
        <v>105</v>
      </c>
      <c r="B206" s="112">
        <v>37</v>
      </c>
      <c r="C206" s="112">
        <v>8</v>
      </c>
      <c r="D206" s="112">
        <v>5</v>
      </c>
      <c r="E206" s="112" t="s">
        <v>198</v>
      </c>
      <c r="F206" s="112">
        <v>5</v>
      </c>
      <c r="G206" s="112" t="s">
        <v>198</v>
      </c>
      <c r="H206" s="112">
        <v>5</v>
      </c>
      <c r="I206" s="112" t="s">
        <v>198</v>
      </c>
      <c r="J206" s="112" t="s">
        <v>198</v>
      </c>
      <c r="K206" s="112" t="s">
        <v>198</v>
      </c>
      <c r="L206" s="112">
        <v>14</v>
      </c>
    </row>
    <row r="207" spans="1:12" ht="12" customHeight="1">
      <c r="A207" s="115" t="s">
        <v>106</v>
      </c>
      <c r="B207" s="112">
        <v>55</v>
      </c>
      <c r="C207" s="112">
        <v>16</v>
      </c>
      <c r="D207" s="112">
        <v>8</v>
      </c>
      <c r="E207" s="112" t="s">
        <v>198</v>
      </c>
      <c r="F207" s="112">
        <v>3</v>
      </c>
      <c r="G207" s="112" t="s">
        <v>198</v>
      </c>
      <c r="H207" s="112" t="s">
        <v>198</v>
      </c>
      <c r="I207" s="112" t="s">
        <v>198</v>
      </c>
      <c r="J207" s="112" t="s">
        <v>198</v>
      </c>
      <c r="K207" s="112">
        <v>9</v>
      </c>
      <c r="L207" s="112">
        <v>19</v>
      </c>
    </row>
    <row r="208" spans="1:12" ht="14.1" customHeight="1">
      <c r="A208" s="110" t="s">
        <v>155</v>
      </c>
      <c r="B208" s="136" t="s">
        <v>199</v>
      </c>
      <c r="C208" s="136" t="s">
        <v>199</v>
      </c>
      <c r="D208" s="136" t="s">
        <v>199</v>
      </c>
      <c r="E208" s="136" t="s">
        <v>199</v>
      </c>
      <c r="F208" s="136" t="s">
        <v>199</v>
      </c>
      <c r="G208" s="136" t="s">
        <v>199</v>
      </c>
      <c r="H208" s="136" t="s">
        <v>199</v>
      </c>
      <c r="I208" s="136" t="s">
        <v>199</v>
      </c>
      <c r="J208" s="136" t="s">
        <v>199</v>
      </c>
      <c r="K208" s="136" t="s">
        <v>199</v>
      </c>
      <c r="L208" s="136" t="s">
        <v>199</v>
      </c>
    </row>
    <row r="209" spans="1:12" ht="14.1" customHeight="1">
      <c r="A209" s="101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</row>
    <row r="210" spans="1:12" ht="14.1" customHeight="1">
      <c r="A210" s="101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</row>
    <row r="211" spans="1:12" ht="14.1" customHeight="1">
      <c r="A211" s="101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</row>
    <row r="212" spans="1:12" ht="14.1" customHeight="1">
      <c r="A212" s="101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</row>
    <row r="213" spans="1:12" ht="21" customHeight="1">
      <c r="A213" s="107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</row>
    <row r="214" spans="1:12" ht="14.1" customHeight="1">
      <c r="A214" s="101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</row>
    <row r="215" spans="1:12" ht="14.1" customHeight="1">
      <c r="A215" s="101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</row>
    <row r="216" spans="1:12" ht="14.1" customHeight="1">
      <c r="A216" s="101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</row>
    <row r="217" spans="1:12" ht="14.1" customHeight="1">
      <c r="A217" s="101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</row>
    <row r="218" spans="1:12" ht="21" customHeight="1">
      <c r="A218" s="107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</row>
    <row r="219" spans="1:12" ht="14.1" customHeight="1">
      <c r="A219" s="101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</row>
    <row r="220" spans="1:12" ht="14.1" customHeight="1">
      <c r="A220" s="101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</row>
    <row r="221" spans="1:12" ht="14.1" customHeight="1">
      <c r="A221" s="101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</row>
    <row r="222" spans="1:12" ht="14.1" customHeight="1">
      <c r="A222" s="101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</row>
    <row r="223" spans="1:12" ht="14.1" customHeight="1">
      <c r="A223" s="101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</row>
    <row r="224" spans="1:12" ht="14.1" customHeight="1">
      <c r="A224" s="101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</row>
    <row r="225" spans="1:12" ht="21" customHeight="1">
      <c r="A225" s="107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</row>
    <row r="226" spans="1:12" ht="14.1" customHeight="1">
      <c r="A226" s="101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</row>
    <row r="227" spans="1:12" ht="14.1" customHeight="1">
      <c r="A227" s="101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</row>
    <row r="228" spans="1:12" ht="14.1" customHeight="1">
      <c r="A228" s="101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</row>
    <row r="229" spans="1:12" ht="14.1" customHeight="1">
      <c r="A229" s="101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</row>
  </sheetData>
  <mergeCells count="4">
    <mergeCell ref="B2:B3"/>
    <mergeCell ref="C2:L2"/>
    <mergeCell ref="A1:L1"/>
    <mergeCell ref="A2:A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0"/>
  <sheetViews>
    <sheetView zoomScaleNormal="100" zoomScaleSheetLayoutView="120" workbookViewId="0">
      <pane xSplit="1" ySplit="5" topLeftCell="B6" activePane="bottomRight" state="frozen"/>
      <selection activeCell="G1" sqref="G1"/>
      <selection pane="topRight" activeCell="G1" sqref="G1"/>
      <selection pane="bottomLeft" activeCell="G1" sqref="G1"/>
      <selection pane="bottomRight" activeCell="A3" sqref="A3:A5"/>
    </sheetView>
  </sheetViews>
  <sheetFormatPr defaultRowHeight="11.25"/>
  <cols>
    <col min="1" max="1" width="21.7109375" style="499" customWidth="1"/>
    <col min="2" max="2" width="7.42578125" style="499" customWidth="1"/>
    <col min="3" max="11" width="6.85546875" style="499" customWidth="1"/>
    <col min="12" max="12" width="7.85546875" style="499" customWidth="1"/>
    <col min="13" max="16384" width="9.140625" style="499"/>
  </cols>
  <sheetData>
    <row r="1" spans="1:16" s="985" customFormat="1" ht="12.75">
      <c r="A1" s="1676" t="s">
        <v>1248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</row>
    <row r="2" spans="1:16" ht="5.0999999999999996" customHeight="1">
      <c r="A2" s="1068" t="s">
        <v>322</v>
      </c>
    </row>
    <row r="3" spans="1:16" s="1067" customFormat="1" ht="17.100000000000001" customHeight="1">
      <c r="A3" s="1654" t="s">
        <v>1222</v>
      </c>
      <c r="B3" s="1635" t="s">
        <v>1221</v>
      </c>
      <c r="C3" s="1632"/>
      <c r="D3" s="1632"/>
      <c r="E3" s="1632"/>
      <c r="F3" s="1657"/>
      <c r="G3" s="1635" t="s">
        <v>1220</v>
      </c>
      <c r="H3" s="1632"/>
      <c r="I3" s="1632"/>
      <c r="J3" s="1632"/>
      <c r="K3" s="1632"/>
    </row>
    <row r="4" spans="1:16" s="1067" customFormat="1" ht="24.95" customHeight="1">
      <c r="A4" s="1655"/>
      <c r="B4" s="1635" t="s">
        <v>1219</v>
      </c>
      <c r="C4" s="1632"/>
      <c r="D4" s="1657"/>
      <c r="E4" s="1635" t="s">
        <v>1218</v>
      </c>
      <c r="F4" s="1657"/>
      <c r="G4" s="1635" t="s">
        <v>1219</v>
      </c>
      <c r="H4" s="1632"/>
      <c r="I4" s="1657"/>
      <c r="J4" s="1635" t="s">
        <v>1218</v>
      </c>
      <c r="K4" s="1632"/>
    </row>
    <row r="5" spans="1:16" s="1067" customFormat="1" ht="48" customHeight="1">
      <c r="A5" s="1656"/>
      <c r="B5" s="734" t="s">
        <v>122</v>
      </c>
      <c r="C5" s="677" t="s">
        <v>1216</v>
      </c>
      <c r="D5" s="677" t="s">
        <v>1217</v>
      </c>
      <c r="E5" s="677" t="s">
        <v>1216</v>
      </c>
      <c r="F5" s="677" t="s">
        <v>1217</v>
      </c>
      <c r="G5" s="734" t="s">
        <v>122</v>
      </c>
      <c r="H5" s="677" t="s">
        <v>1216</v>
      </c>
      <c r="I5" s="677" t="s">
        <v>1217</v>
      </c>
      <c r="J5" s="677" t="s">
        <v>1216</v>
      </c>
      <c r="K5" s="944" t="s">
        <v>1215</v>
      </c>
    </row>
    <row r="6" spans="1:16" s="444" customFormat="1" ht="15.95" customHeight="1">
      <c r="A6" s="478" t="s">
        <v>0</v>
      </c>
      <c r="B6" s="1064">
        <v>1910914</v>
      </c>
      <c r="C6" s="1064">
        <v>414770</v>
      </c>
      <c r="D6" s="1064">
        <v>1496144</v>
      </c>
      <c r="E6" s="1064">
        <v>5303</v>
      </c>
      <c r="F6" s="1064">
        <v>3719</v>
      </c>
      <c r="G6" s="1064">
        <v>3532602</v>
      </c>
      <c r="H6" s="1064">
        <v>399005</v>
      </c>
      <c r="I6" s="1064">
        <v>3133597</v>
      </c>
      <c r="J6" s="1064">
        <v>3735</v>
      </c>
      <c r="K6" s="1064">
        <v>2697</v>
      </c>
    </row>
    <row r="7" spans="1:16" s="444" customFormat="1" ht="15.95" customHeight="1">
      <c r="A7" s="477" t="s">
        <v>242</v>
      </c>
      <c r="B7" s="660">
        <v>1162885</v>
      </c>
      <c r="C7" s="660">
        <v>396222</v>
      </c>
      <c r="D7" s="660">
        <v>766663</v>
      </c>
      <c r="E7" s="660">
        <v>5330</v>
      </c>
      <c r="F7" s="660">
        <v>4064</v>
      </c>
      <c r="G7" s="660">
        <v>2397591</v>
      </c>
      <c r="H7" s="660">
        <v>389969</v>
      </c>
      <c r="I7" s="660">
        <v>2007622</v>
      </c>
      <c r="J7" s="660">
        <v>3733</v>
      </c>
      <c r="K7" s="660">
        <v>2859</v>
      </c>
      <c r="M7" s="921"/>
      <c r="N7" s="921"/>
      <c r="O7" s="921"/>
      <c r="P7" s="921"/>
    </row>
    <row r="8" spans="1:16" s="444" customFormat="1" ht="15.95" customHeight="1">
      <c r="A8" s="476" t="s">
        <v>125</v>
      </c>
      <c r="B8" s="1064">
        <v>99936</v>
      </c>
      <c r="C8" s="1064">
        <v>35978</v>
      </c>
      <c r="D8" s="1064">
        <v>63958</v>
      </c>
      <c r="E8" s="1064">
        <v>5533</v>
      </c>
      <c r="F8" s="1064">
        <v>3338</v>
      </c>
      <c r="G8" s="1064">
        <v>114193</v>
      </c>
      <c r="H8" s="1064">
        <v>16243</v>
      </c>
      <c r="I8" s="1064">
        <v>97950</v>
      </c>
      <c r="J8" s="1064">
        <v>3277</v>
      </c>
      <c r="K8" s="1064">
        <v>1986</v>
      </c>
    </row>
    <row r="9" spans="1:16" s="444" customFormat="1" ht="18.95" customHeight="1">
      <c r="A9" s="475" t="s">
        <v>246</v>
      </c>
      <c r="B9" s="1064">
        <v>99936</v>
      </c>
      <c r="C9" s="1064">
        <v>35978</v>
      </c>
      <c r="D9" s="1064">
        <v>63958</v>
      </c>
      <c r="E9" s="1064">
        <v>5533</v>
      </c>
      <c r="F9" s="1064">
        <v>3338</v>
      </c>
      <c r="G9" s="1064">
        <v>114193</v>
      </c>
      <c r="H9" s="1064">
        <v>16243</v>
      </c>
      <c r="I9" s="1064">
        <v>97950</v>
      </c>
      <c r="J9" s="1064">
        <v>3277</v>
      </c>
      <c r="K9" s="1064">
        <v>1986</v>
      </c>
    </row>
    <row r="10" spans="1:16" s="444" customFormat="1" ht="11.25" customHeight="1">
      <c r="A10" s="471" t="s">
        <v>200</v>
      </c>
      <c r="B10" s="891">
        <v>4244</v>
      </c>
      <c r="C10" s="891">
        <v>0</v>
      </c>
      <c r="D10" s="891">
        <v>4244</v>
      </c>
      <c r="E10" s="891">
        <v>0</v>
      </c>
      <c r="F10" s="891">
        <v>3277</v>
      </c>
      <c r="G10" s="891">
        <v>5650</v>
      </c>
      <c r="H10" s="891">
        <v>0</v>
      </c>
      <c r="I10" s="891">
        <v>5650</v>
      </c>
      <c r="J10" s="891">
        <v>0</v>
      </c>
      <c r="K10" s="891">
        <v>1638</v>
      </c>
    </row>
    <row r="11" spans="1:16" s="444" customFormat="1" ht="11.25" customHeight="1">
      <c r="A11" s="471" t="s">
        <v>201</v>
      </c>
      <c r="B11" s="891">
        <v>1582</v>
      </c>
      <c r="C11" s="891">
        <v>0</v>
      </c>
      <c r="D11" s="891">
        <v>1582</v>
      </c>
      <c r="E11" s="891">
        <v>0</v>
      </c>
      <c r="F11" s="891">
        <v>2659</v>
      </c>
      <c r="G11" s="891">
        <v>3282</v>
      </c>
      <c r="H11" s="891">
        <v>0</v>
      </c>
      <c r="I11" s="891">
        <v>3282</v>
      </c>
      <c r="J11" s="891">
        <v>0</v>
      </c>
      <c r="K11" s="891">
        <v>1896</v>
      </c>
    </row>
    <row r="12" spans="1:16" s="444" customFormat="1" ht="11.25" customHeight="1">
      <c r="A12" s="471" t="s">
        <v>202</v>
      </c>
      <c r="B12" s="1063" t="s">
        <v>198</v>
      </c>
      <c r="C12" s="1063" t="s">
        <v>198</v>
      </c>
      <c r="D12" s="1063" t="s">
        <v>198</v>
      </c>
      <c r="E12" s="1063" t="s">
        <v>198</v>
      </c>
      <c r="F12" s="1063" t="s">
        <v>198</v>
      </c>
      <c r="G12" s="1063" t="s">
        <v>198</v>
      </c>
      <c r="H12" s="1063" t="s">
        <v>198</v>
      </c>
      <c r="I12" s="1063" t="s">
        <v>198</v>
      </c>
      <c r="J12" s="1063" t="s">
        <v>198</v>
      </c>
      <c r="K12" s="1063" t="s">
        <v>198</v>
      </c>
    </row>
    <row r="13" spans="1:16" s="444" customFormat="1" ht="11.25" customHeight="1">
      <c r="A13" s="471" t="s">
        <v>203</v>
      </c>
      <c r="B13" s="891">
        <v>1719</v>
      </c>
      <c r="C13" s="891">
        <v>8</v>
      </c>
      <c r="D13" s="891">
        <v>1711</v>
      </c>
      <c r="E13" s="891">
        <v>4000</v>
      </c>
      <c r="F13" s="891">
        <v>2686</v>
      </c>
      <c r="G13" s="891">
        <v>7520</v>
      </c>
      <c r="H13" s="891">
        <v>0</v>
      </c>
      <c r="I13" s="891">
        <v>7520</v>
      </c>
      <c r="J13" s="891">
        <v>0</v>
      </c>
      <c r="K13" s="891">
        <v>2725</v>
      </c>
    </row>
    <row r="14" spans="1:16" s="444" customFormat="1" ht="11.25" customHeight="1">
      <c r="A14" s="471" t="s">
        <v>204</v>
      </c>
      <c r="B14" s="891">
        <v>0</v>
      </c>
      <c r="C14" s="891">
        <v>0</v>
      </c>
      <c r="D14" s="891">
        <v>0</v>
      </c>
      <c r="E14" s="891">
        <v>0</v>
      </c>
      <c r="F14" s="891">
        <v>0</v>
      </c>
      <c r="G14" s="891">
        <v>16</v>
      </c>
      <c r="H14" s="891">
        <v>0</v>
      </c>
      <c r="I14" s="891">
        <v>16</v>
      </c>
      <c r="J14" s="891">
        <v>0</v>
      </c>
      <c r="K14" s="891">
        <v>2000</v>
      </c>
    </row>
    <row r="15" spans="1:16" s="444" customFormat="1" ht="11.25" customHeight="1">
      <c r="A15" s="471" t="s">
        <v>205</v>
      </c>
      <c r="B15" s="891">
        <v>7482</v>
      </c>
      <c r="C15" s="891">
        <v>3142</v>
      </c>
      <c r="D15" s="891">
        <v>4340</v>
      </c>
      <c r="E15" s="891">
        <v>3591</v>
      </c>
      <c r="F15" s="891">
        <v>4000</v>
      </c>
      <c r="G15" s="891">
        <v>8663</v>
      </c>
      <c r="H15" s="891">
        <v>938</v>
      </c>
      <c r="I15" s="891">
        <v>7725</v>
      </c>
      <c r="J15" s="891">
        <v>1373</v>
      </c>
      <c r="K15" s="891">
        <v>3000</v>
      </c>
    </row>
    <row r="16" spans="1:16" s="444" customFormat="1" ht="11.25" customHeight="1">
      <c r="A16" s="471" t="s">
        <v>206</v>
      </c>
      <c r="B16" s="891">
        <v>6665</v>
      </c>
      <c r="C16" s="891">
        <v>0</v>
      </c>
      <c r="D16" s="891">
        <v>6665</v>
      </c>
      <c r="E16" s="891">
        <v>0</v>
      </c>
      <c r="F16" s="891">
        <v>2635</v>
      </c>
      <c r="G16" s="891">
        <v>12344</v>
      </c>
      <c r="H16" s="891">
        <v>0</v>
      </c>
      <c r="I16" s="891">
        <v>12344</v>
      </c>
      <c r="J16" s="891">
        <v>0</v>
      </c>
      <c r="K16" s="891">
        <v>1960</v>
      </c>
    </row>
    <row r="17" spans="1:11" s="444" customFormat="1" ht="11.25" customHeight="1">
      <c r="A17" s="471" t="s">
        <v>207</v>
      </c>
      <c r="B17" s="891">
        <v>13211</v>
      </c>
      <c r="C17" s="891">
        <v>0</v>
      </c>
      <c r="D17" s="891">
        <v>13211</v>
      </c>
      <c r="E17" s="891">
        <v>0</v>
      </c>
      <c r="F17" s="891">
        <v>3750</v>
      </c>
      <c r="G17" s="891">
        <v>18231</v>
      </c>
      <c r="H17" s="891">
        <v>0</v>
      </c>
      <c r="I17" s="891">
        <v>18231</v>
      </c>
      <c r="J17" s="891">
        <v>0</v>
      </c>
      <c r="K17" s="891">
        <v>2268</v>
      </c>
    </row>
    <row r="18" spans="1:11" s="444" customFormat="1" ht="11.25" customHeight="1">
      <c r="A18" s="471" t="s">
        <v>208</v>
      </c>
      <c r="B18" s="891">
        <v>250</v>
      </c>
      <c r="C18" s="891">
        <v>120</v>
      </c>
      <c r="D18" s="891">
        <v>130</v>
      </c>
      <c r="E18" s="891">
        <v>4000</v>
      </c>
      <c r="F18" s="891">
        <v>4194</v>
      </c>
      <c r="G18" s="891">
        <v>844</v>
      </c>
      <c r="H18" s="891">
        <v>40</v>
      </c>
      <c r="I18" s="891">
        <v>804</v>
      </c>
      <c r="J18" s="891">
        <v>2000</v>
      </c>
      <c r="K18" s="891">
        <v>2000</v>
      </c>
    </row>
    <row r="19" spans="1:11" s="444" customFormat="1" ht="11.25" customHeight="1">
      <c r="A19" s="471" t="s">
        <v>209</v>
      </c>
      <c r="B19" s="891">
        <v>15846</v>
      </c>
      <c r="C19" s="891">
        <v>3165</v>
      </c>
      <c r="D19" s="891">
        <v>12681</v>
      </c>
      <c r="E19" s="891">
        <v>5938</v>
      </c>
      <c r="F19" s="891">
        <v>3466</v>
      </c>
      <c r="G19" s="891">
        <v>24526</v>
      </c>
      <c r="H19" s="891">
        <v>2358</v>
      </c>
      <c r="I19" s="891">
        <v>22168</v>
      </c>
      <c r="J19" s="891">
        <v>3719</v>
      </c>
      <c r="K19" s="891">
        <v>2232</v>
      </c>
    </row>
    <row r="20" spans="1:11" s="444" customFormat="1" ht="11.25" customHeight="1">
      <c r="A20" s="471" t="s">
        <v>210</v>
      </c>
      <c r="B20" s="891">
        <v>23037</v>
      </c>
      <c r="C20" s="891">
        <v>21684</v>
      </c>
      <c r="D20" s="891">
        <v>1353</v>
      </c>
      <c r="E20" s="891">
        <v>6003</v>
      </c>
      <c r="F20" s="891">
        <v>3007</v>
      </c>
      <c r="G20" s="891">
        <v>18087</v>
      </c>
      <c r="H20" s="891">
        <v>9369</v>
      </c>
      <c r="I20" s="891">
        <v>8718</v>
      </c>
      <c r="J20" s="891">
        <v>4506</v>
      </c>
      <c r="K20" s="891">
        <v>1919</v>
      </c>
    </row>
    <row r="21" spans="1:11" s="444" customFormat="1" ht="11.25" customHeight="1">
      <c r="A21" s="471" t="s">
        <v>211</v>
      </c>
      <c r="B21" s="891">
        <v>180</v>
      </c>
      <c r="C21" s="891">
        <v>0</v>
      </c>
      <c r="D21" s="891">
        <v>180</v>
      </c>
      <c r="E21" s="891">
        <v>0</v>
      </c>
      <c r="F21" s="891">
        <v>2000</v>
      </c>
      <c r="G21" s="891">
        <v>80</v>
      </c>
      <c r="H21" s="891">
        <v>0</v>
      </c>
      <c r="I21" s="891">
        <v>80</v>
      </c>
      <c r="J21" s="891">
        <v>0</v>
      </c>
      <c r="K21" s="891">
        <v>1000</v>
      </c>
    </row>
    <row r="22" spans="1:11" s="444" customFormat="1" ht="11.25" customHeight="1">
      <c r="A22" s="471" t="s">
        <v>212</v>
      </c>
      <c r="B22" s="1063" t="s">
        <v>198</v>
      </c>
      <c r="C22" s="1063" t="s">
        <v>198</v>
      </c>
      <c r="D22" s="1063" t="s">
        <v>198</v>
      </c>
      <c r="E22" s="1063" t="s">
        <v>198</v>
      </c>
      <c r="F22" s="1063" t="s">
        <v>198</v>
      </c>
      <c r="G22" s="1063" t="s">
        <v>198</v>
      </c>
      <c r="H22" s="1063" t="s">
        <v>198</v>
      </c>
      <c r="I22" s="1063" t="s">
        <v>198</v>
      </c>
      <c r="J22" s="1063" t="s">
        <v>198</v>
      </c>
      <c r="K22" s="1063" t="s">
        <v>198</v>
      </c>
    </row>
    <row r="23" spans="1:11" s="444" customFormat="1" ht="11.25" customHeight="1">
      <c r="A23" s="471" t="s">
        <v>213</v>
      </c>
      <c r="B23" s="891">
        <v>8238</v>
      </c>
      <c r="C23" s="891">
        <v>0</v>
      </c>
      <c r="D23" s="891">
        <v>8238</v>
      </c>
      <c r="E23" s="891">
        <v>0</v>
      </c>
      <c r="F23" s="891">
        <v>3080</v>
      </c>
      <c r="G23" s="891">
        <v>5099</v>
      </c>
      <c r="H23" s="891">
        <v>0</v>
      </c>
      <c r="I23" s="891">
        <v>5099</v>
      </c>
      <c r="J23" s="891">
        <v>0</v>
      </c>
      <c r="K23" s="891">
        <v>1000</v>
      </c>
    </row>
    <row r="24" spans="1:11" s="444" customFormat="1" ht="11.25" customHeight="1">
      <c r="A24" s="471" t="s">
        <v>214</v>
      </c>
      <c r="B24" s="1063" t="s">
        <v>198</v>
      </c>
      <c r="C24" s="1063" t="s">
        <v>198</v>
      </c>
      <c r="D24" s="1063" t="s">
        <v>198</v>
      </c>
      <c r="E24" s="1063" t="s">
        <v>198</v>
      </c>
      <c r="F24" s="1063" t="s">
        <v>198</v>
      </c>
      <c r="G24" s="1063" t="s">
        <v>198</v>
      </c>
      <c r="H24" s="1063" t="s">
        <v>198</v>
      </c>
      <c r="I24" s="1063" t="s">
        <v>198</v>
      </c>
      <c r="J24" s="1063" t="s">
        <v>198</v>
      </c>
      <c r="K24" s="1063" t="s">
        <v>198</v>
      </c>
    </row>
    <row r="25" spans="1:11" s="444" customFormat="1" ht="11.25" customHeight="1">
      <c r="A25" s="471" t="s">
        <v>215</v>
      </c>
      <c r="B25" s="891">
        <v>14411</v>
      </c>
      <c r="C25" s="891">
        <v>7859</v>
      </c>
      <c r="D25" s="891">
        <v>6552</v>
      </c>
      <c r="E25" s="891">
        <v>5416</v>
      </c>
      <c r="F25" s="891">
        <v>3660</v>
      </c>
      <c r="G25" s="891">
        <v>8707</v>
      </c>
      <c r="H25" s="891">
        <v>3538</v>
      </c>
      <c r="I25" s="891">
        <v>5169</v>
      </c>
      <c r="J25" s="891">
        <v>2297</v>
      </c>
      <c r="K25" s="891">
        <v>1453</v>
      </c>
    </row>
    <row r="26" spans="1:11" s="444" customFormat="1" ht="11.25" customHeight="1">
      <c r="A26" s="471" t="s">
        <v>216</v>
      </c>
      <c r="B26" s="891">
        <v>3071</v>
      </c>
      <c r="C26" s="891">
        <v>0</v>
      </c>
      <c r="D26" s="891">
        <v>3071</v>
      </c>
      <c r="E26" s="891">
        <v>0</v>
      </c>
      <c r="F26" s="891">
        <v>3839</v>
      </c>
      <c r="G26" s="891">
        <v>1144</v>
      </c>
      <c r="H26" s="891">
        <v>0</v>
      </c>
      <c r="I26" s="891">
        <v>1144</v>
      </c>
      <c r="J26" s="891">
        <v>0</v>
      </c>
      <c r="K26" s="891">
        <v>1362</v>
      </c>
    </row>
    <row r="27" spans="1:11" s="1061" customFormat="1" ht="15.95" customHeight="1">
      <c r="A27" s="476" t="s">
        <v>126</v>
      </c>
      <c r="B27" s="1062">
        <v>1062949</v>
      </c>
      <c r="C27" s="1062">
        <v>360244</v>
      </c>
      <c r="D27" s="1062">
        <v>702705</v>
      </c>
      <c r="E27" s="1062">
        <v>5311</v>
      </c>
      <c r="F27" s="1062">
        <v>4146</v>
      </c>
      <c r="G27" s="1062">
        <v>2283398</v>
      </c>
      <c r="H27" s="1062">
        <v>373726</v>
      </c>
      <c r="I27" s="1062">
        <v>1909672</v>
      </c>
      <c r="J27" s="1062">
        <v>3755</v>
      </c>
      <c r="K27" s="1062">
        <v>2925</v>
      </c>
    </row>
    <row r="28" spans="1:11" s="1061" customFormat="1" ht="15.95" customHeight="1">
      <c r="A28" s="475" t="s">
        <v>127</v>
      </c>
      <c r="B28" s="1062">
        <v>154973</v>
      </c>
      <c r="C28" s="1062">
        <v>65531</v>
      </c>
      <c r="D28" s="1062">
        <v>89442</v>
      </c>
      <c r="E28" s="1062">
        <v>5513</v>
      </c>
      <c r="F28" s="1062">
        <v>4255</v>
      </c>
      <c r="G28" s="1062">
        <v>308874</v>
      </c>
      <c r="H28" s="1062">
        <v>74023</v>
      </c>
      <c r="I28" s="1062">
        <v>234851</v>
      </c>
      <c r="J28" s="1062">
        <v>4440</v>
      </c>
      <c r="K28" s="1062">
        <v>3400</v>
      </c>
    </row>
    <row r="29" spans="1:11" s="444" customFormat="1" ht="11.25" customHeight="1">
      <c r="A29" s="471" t="s">
        <v>20</v>
      </c>
      <c r="B29" s="891">
        <v>22525</v>
      </c>
      <c r="C29" s="891">
        <v>15877</v>
      </c>
      <c r="D29" s="891">
        <v>6648</v>
      </c>
      <c r="E29" s="891">
        <v>6313</v>
      </c>
      <c r="F29" s="891">
        <v>4462</v>
      </c>
      <c r="G29" s="891">
        <v>29734</v>
      </c>
      <c r="H29" s="891">
        <v>13532</v>
      </c>
      <c r="I29" s="891">
        <v>16202</v>
      </c>
      <c r="J29" s="891">
        <v>4700</v>
      </c>
      <c r="K29" s="891">
        <v>2357</v>
      </c>
    </row>
    <row r="30" spans="1:11" s="444" customFormat="1" ht="11.25" customHeight="1">
      <c r="A30" s="471" t="s">
        <v>21</v>
      </c>
      <c r="B30" s="891">
        <v>37668</v>
      </c>
      <c r="C30" s="891">
        <v>11070</v>
      </c>
      <c r="D30" s="891">
        <v>26598</v>
      </c>
      <c r="E30" s="891">
        <v>5170</v>
      </c>
      <c r="F30" s="891">
        <v>4043</v>
      </c>
      <c r="G30" s="891">
        <v>75054</v>
      </c>
      <c r="H30" s="891">
        <v>24624</v>
      </c>
      <c r="I30" s="891">
        <v>50430</v>
      </c>
      <c r="J30" s="891">
        <v>5774</v>
      </c>
      <c r="K30" s="891">
        <v>3606</v>
      </c>
    </row>
    <row r="31" spans="1:11" s="444" customFormat="1" ht="11.25" customHeight="1">
      <c r="A31" s="471" t="s">
        <v>22</v>
      </c>
      <c r="B31" s="891">
        <v>24921</v>
      </c>
      <c r="C31" s="891">
        <v>11766</v>
      </c>
      <c r="D31" s="891">
        <v>13155</v>
      </c>
      <c r="E31" s="891">
        <v>5860</v>
      </c>
      <c r="F31" s="891">
        <v>4784</v>
      </c>
      <c r="G31" s="891">
        <v>47155</v>
      </c>
      <c r="H31" s="891">
        <v>11092</v>
      </c>
      <c r="I31" s="891">
        <v>36063</v>
      </c>
      <c r="J31" s="891">
        <v>4464</v>
      </c>
      <c r="K31" s="891">
        <v>3692</v>
      </c>
    </row>
    <row r="32" spans="1:11" s="444" customFormat="1" ht="11.25" customHeight="1">
      <c r="A32" s="471" t="s">
        <v>217</v>
      </c>
      <c r="B32" s="891">
        <v>69859</v>
      </c>
      <c r="C32" s="891">
        <v>26818</v>
      </c>
      <c r="D32" s="891">
        <v>43041</v>
      </c>
      <c r="E32" s="891">
        <v>5136</v>
      </c>
      <c r="F32" s="891">
        <v>4220</v>
      </c>
      <c r="G32" s="891">
        <v>156931</v>
      </c>
      <c r="H32" s="891">
        <v>24775</v>
      </c>
      <c r="I32" s="891">
        <v>132156</v>
      </c>
      <c r="J32" s="891">
        <v>3517</v>
      </c>
      <c r="K32" s="891">
        <v>3438</v>
      </c>
    </row>
    <row r="33" spans="1:11" s="1061" customFormat="1" ht="15.95" customHeight="1">
      <c r="A33" s="475" t="s">
        <v>128</v>
      </c>
      <c r="B33" s="1062">
        <v>170013</v>
      </c>
      <c r="C33" s="1062">
        <v>66674</v>
      </c>
      <c r="D33" s="1062">
        <v>103339</v>
      </c>
      <c r="E33" s="1062">
        <v>4993</v>
      </c>
      <c r="F33" s="1062">
        <v>4028</v>
      </c>
      <c r="G33" s="1062">
        <v>585149</v>
      </c>
      <c r="H33" s="1062">
        <v>85445</v>
      </c>
      <c r="I33" s="1062">
        <v>499704</v>
      </c>
      <c r="J33" s="1062">
        <v>4499</v>
      </c>
      <c r="K33" s="1062">
        <v>3512</v>
      </c>
    </row>
    <row r="34" spans="1:11" s="444" customFormat="1" ht="11.25" customHeight="1">
      <c r="A34" s="471" t="s">
        <v>13</v>
      </c>
      <c r="B34" s="891">
        <v>13450</v>
      </c>
      <c r="C34" s="891">
        <v>1710</v>
      </c>
      <c r="D34" s="891">
        <v>11740</v>
      </c>
      <c r="E34" s="891">
        <v>3184</v>
      </c>
      <c r="F34" s="891">
        <v>3734</v>
      </c>
      <c r="G34" s="891">
        <v>104444</v>
      </c>
      <c r="H34" s="891">
        <v>9046</v>
      </c>
      <c r="I34" s="891">
        <v>95398</v>
      </c>
      <c r="J34" s="891">
        <v>5122</v>
      </c>
      <c r="K34" s="891">
        <v>3674</v>
      </c>
    </row>
    <row r="35" spans="1:11" s="444" customFormat="1" ht="11.25" customHeight="1">
      <c r="A35" s="471" t="s">
        <v>14</v>
      </c>
      <c r="B35" s="891">
        <v>15365</v>
      </c>
      <c r="C35" s="891">
        <v>5014</v>
      </c>
      <c r="D35" s="891">
        <v>10351</v>
      </c>
      <c r="E35" s="891">
        <v>5602</v>
      </c>
      <c r="F35" s="891">
        <v>3527</v>
      </c>
      <c r="G35" s="891">
        <v>28232</v>
      </c>
      <c r="H35" s="891">
        <v>2306</v>
      </c>
      <c r="I35" s="891">
        <v>25926</v>
      </c>
      <c r="J35" s="891">
        <v>2400</v>
      </c>
      <c r="K35" s="891">
        <v>2605</v>
      </c>
    </row>
    <row r="36" spans="1:11" s="444" customFormat="1" ht="11.25" customHeight="1">
      <c r="A36" s="471" t="s">
        <v>15</v>
      </c>
      <c r="B36" s="891">
        <v>35154</v>
      </c>
      <c r="C36" s="891">
        <v>15740</v>
      </c>
      <c r="D36" s="891">
        <v>19414</v>
      </c>
      <c r="E36" s="891">
        <v>4930</v>
      </c>
      <c r="F36" s="891">
        <v>3601</v>
      </c>
      <c r="G36" s="891">
        <v>66421</v>
      </c>
      <c r="H36" s="891">
        <v>11482</v>
      </c>
      <c r="I36" s="891">
        <v>54939</v>
      </c>
      <c r="J36" s="891">
        <v>3157</v>
      </c>
      <c r="K36" s="891">
        <v>2843</v>
      </c>
    </row>
    <row r="37" spans="1:11" s="444" customFormat="1" ht="11.25" customHeight="1">
      <c r="A37" s="471" t="s">
        <v>16</v>
      </c>
      <c r="B37" s="891">
        <v>16838</v>
      </c>
      <c r="C37" s="891">
        <v>4447</v>
      </c>
      <c r="D37" s="891">
        <v>12391</v>
      </c>
      <c r="E37" s="891">
        <v>5417</v>
      </c>
      <c r="F37" s="891">
        <v>4706</v>
      </c>
      <c r="G37" s="891">
        <v>68210</v>
      </c>
      <c r="H37" s="891">
        <v>7897</v>
      </c>
      <c r="I37" s="891">
        <v>60313</v>
      </c>
      <c r="J37" s="891">
        <v>4337</v>
      </c>
      <c r="K37" s="891">
        <v>3371</v>
      </c>
    </row>
    <row r="38" spans="1:11" s="444" customFormat="1" ht="11.25" customHeight="1">
      <c r="A38" s="471" t="s">
        <v>17</v>
      </c>
      <c r="B38" s="891">
        <v>16892</v>
      </c>
      <c r="C38" s="891">
        <v>5433</v>
      </c>
      <c r="D38" s="891">
        <v>11459</v>
      </c>
      <c r="E38" s="891">
        <v>4783</v>
      </c>
      <c r="F38" s="891">
        <v>3757</v>
      </c>
      <c r="G38" s="891">
        <v>112860</v>
      </c>
      <c r="H38" s="891">
        <v>23532</v>
      </c>
      <c r="I38" s="891">
        <v>89328</v>
      </c>
      <c r="J38" s="891">
        <v>6403</v>
      </c>
      <c r="K38" s="891">
        <v>4134</v>
      </c>
    </row>
    <row r="39" spans="1:11" s="444" customFormat="1" ht="11.25" customHeight="1">
      <c r="A39" s="471" t="s">
        <v>18</v>
      </c>
      <c r="B39" s="891">
        <v>7169</v>
      </c>
      <c r="C39" s="891">
        <v>816</v>
      </c>
      <c r="D39" s="891">
        <v>6353</v>
      </c>
      <c r="E39" s="891">
        <v>5829</v>
      </c>
      <c r="F39" s="891">
        <v>4443</v>
      </c>
      <c r="G39" s="891">
        <v>30005</v>
      </c>
      <c r="H39" s="891">
        <v>4916</v>
      </c>
      <c r="I39" s="891">
        <v>25089</v>
      </c>
      <c r="J39" s="891">
        <v>7104</v>
      </c>
      <c r="K39" s="891">
        <v>3126</v>
      </c>
    </row>
    <row r="40" spans="1:11" s="444" customFormat="1" ht="11.25" customHeight="1">
      <c r="A40" s="471" t="s">
        <v>218</v>
      </c>
      <c r="B40" s="891">
        <v>29371</v>
      </c>
      <c r="C40" s="891">
        <v>15430</v>
      </c>
      <c r="D40" s="891">
        <v>13941</v>
      </c>
      <c r="E40" s="891">
        <v>5159</v>
      </c>
      <c r="F40" s="891">
        <v>4092</v>
      </c>
      <c r="G40" s="891">
        <v>146894</v>
      </c>
      <c r="H40" s="891">
        <v>19600</v>
      </c>
      <c r="I40" s="891">
        <v>127294</v>
      </c>
      <c r="J40" s="891">
        <v>4729</v>
      </c>
      <c r="K40" s="891">
        <v>3982</v>
      </c>
    </row>
    <row r="41" spans="1:11" s="444" customFormat="1" ht="11.25" customHeight="1">
      <c r="A41" s="471" t="s">
        <v>19</v>
      </c>
      <c r="B41" s="891">
        <v>35774</v>
      </c>
      <c r="C41" s="891">
        <v>18084</v>
      </c>
      <c r="D41" s="891">
        <v>17690</v>
      </c>
      <c r="E41" s="891">
        <v>4968</v>
      </c>
      <c r="F41" s="891">
        <v>4825</v>
      </c>
      <c r="G41" s="891">
        <v>28083</v>
      </c>
      <c r="H41" s="891">
        <v>6666</v>
      </c>
      <c r="I41" s="891">
        <v>21417</v>
      </c>
      <c r="J41" s="891">
        <v>2906</v>
      </c>
      <c r="K41" s="891">
        <v>2842</v>
      </c>
    </row>
    <row r="42" spans="1:11" s="1061" customFormat="1" ht="15" customHeight="1">
      <c r="A42" s="475" t="s">
        <v>129</v>
      </c>
      <c r="B42" s="1062">
        <v>193171</v>
      </c>
      <c r="C42" s="1062">
        <v>53083</v>
      </c>
      <c r="D42" s="1062">
        <v>140088</v>
      </c>
      <c r="E42" s="1062">
        <v>5827</v>
      </c>
      <c r="F42" s="1062">
        <v>4587</v>
      </c>
      <c r="G42" s="1062">
        <v>414637</v>
      </c>
      <c r="H42" s="1062">
        <v>55748</v>
      </c>
      <c r="I42" s="1062">
        <v>358889</v>
      </c>
      <c r="J42" s="1062">
        <v>3904</v>
      </c>
      <c r="K42" s="1062">
        <v>3431</v>
      </c>
    </row>
    <row r="43" spans="1:11" s="543" customFormat="1" ht="11.25" customHeight="1">
      <c r="A43" s="474" t="s">
        <v>193</v>
      </c>
      <c r="B43" s="1066">
        <v>27675</v>
      </c>
      <c r="C43" s="1066">
        <v>8764</v>
      </c>
      <c r="D43" s="1066">
        <v>18911</v>
      </c>
      <c r="E43" s="1066">
        <v>6540</v>
      </c>
      <c r="F43" s="1066">
        <v>4426</v>
      </c>
      <c r="G43" s="1066">
        <v>67833</v>
      </c>
      <c r="H43" s="1066">
        <v>9647</v>
      </c>
      <c r="I43" s="1066">
        <v>58186</v>
      </c>
      <c r="J43" s="1066">
        <v>5027</v>
      </c>
      <c r="K43" s="1066">
        <v>3401</v>
      </c>
    </row>
    <row r="44" spans="1:11" s="444" customFormat="1" ht="11.25" customHeight="1">
      <c r="A44" s="473" t="s">
        <v>163</v>
      </c>
      <c r="B44" s="1063" t="s">
        <v>198</v>
      </c>
      <c r="C44" s="1063" t="s">
        <v>198</v>
      </c>
      <c r="D44" s="1063" t="s">
        <v>198</v>
      </c>
      <c r="E44" s="1063" t="s">
        <v>198</v>
      </c>
      <c r="F44" s="1063" t="s">
        <v>198</v>
      </c>
      <c r="G44" s="1063" t="s">
        <v>198</v>
      </c>
      <c r="H44" s="1063" t="s">
        <v>198</v>
      </c>
      <c r="I44" s="1063" t="s">
        <v>198</v>
      </c>
      <c r="J44" s="1063" t="s">
        <v>198</v>
      </c>
      <c r="K44" s="1063" t="s">
        <v>198</v>
      </c>
    </row>
    <row r="45" spans="1:11" s="444" customFormat="1" ht="11.25" customHeight="1">
      <c r="A45" s="473" t="s">
        <v>164</v>
      </c>
      <c r="B45" s="1063" t="s">
        <v>198</v>
      </c>
      <c r="C45" s="1063" t="s">
        <v>198</v>
      </c>
      <c r="D45" s="1063" t="s">
        <v>198</v>
      </c>
      <c r="E45" s="1063" t="s">
        <v>198</v>
      </c>
      <c r="F45" s="1063" t="s">
        <v>198</v>
      </c>
      <c r="G45" s="1063" t="s">
        <v>198</v>
      </c>
      <c r="H45" s="1063" t="s">
        <v>198</v>
      </c>
      <c r="I45" s="1063" t="s">
        <v>198</v>
      </c>
      <c r="J45" s="1063" t="s">
        <v>198</v>
      </c>
      <c r="K45" s="1063" t="s">
        <v>198</v>
      </c>
    </row>
    <row r="46" spans="1:11" s="444" customFormat="1" ht="11.25" customHeight="1">
      <c r="A46" s="471" t="s">
        <v>23</v>
      </c>
      <c r="B46" s="891">
        <v>11422</v>
      </c>
      <c r="C46" s="891">
        <v>2766</v>
      </c>
      <c r="D46" s="891">
        <v>8656</v>
      </c>
      <c r="E46" s="891">
        <v>5466</v>
      </c>
      <c r="F46" s="891">
        <v>4553</v>
      </c>
      <c r="G46" s="891">
        <v>22955</v>
      </c>
      <c r="H46" s="891">
        <v>4333</v>
      </c>
      <c r="I46" s="891">
        <v>18622</v>
      </c>
      <c r="J46" s="891">
        <v>5649</v>
      </c>
      <c r="K46" s="891">
        <v>2821</v>
      </c>
    </row>
    <row r="47" spans="1:11" s="444" customFormat="1" ht="11.25" customHeight="1">
      <c r="A47" s="471" t="s">
        <v>24</v>
      </c>
      <c r="B47" s="891">
        <v>22468</v>
      </c>
      <c r="C47" s="891">
        <v>6552</v>
      </c>
      <c r="D47" s="891">
        <v>15916</v>
      </c>
      <c r="E47" s="891">
        <v>5989</v>
      </c>
      <c r="F47" s="891">
        <v>4435</v>
      </c>
      <c r="G47" s="891">
        <v>67446</v>
      </c>
      <c r="H47" s="891">
        <v>9502</v>
      </c>
      <c r="I47" s="891">
        <v>57944</v>
      </c>
      <c r="J47" s="891">
        <v>3590</v>
      </c>
      <c r="K47" s="891">
        <v>3747</v>
      </c>
    </row>
    <row r="48" spans="1:11" s="444" customFormat="1" ht="11.25" customHeight="1">
      <c r="A48" s="471" t="s">
        <v>25</v>
      </c>
      <c r="B48" s="891">
        <v>11358</v>
      </c>
      <c r="C48" s="891">
        <v>3857</v>
      </c>
      <c r="D48" s="891">
        <v>7501</v>
      </c>
      <c r="E48" s="891">
        <v>6261</v>
      </c>
      <c r="F48" s="891">
        <v>4438</v>
      </c>
      <c r="G48" s="891">
        <v>22882</v>
      </c>
      <c r="H48" s="891">
        <v>4100</v>
      </c>
      <c r="I48" s="891">
        <v>18782</v>
      </c>
      <c r="J48" s="891">
        <v>4875</v>
      </c>
      <c r="K48" s="891">
        <v>3399</v>
      </c>
    </row>
    <row r="49" spans="1:11" s="444" customFormat="1" ht="11.25" customHeight="1">
      <c r="A49" s="471" t="s">
        <v>26</v>
      </c>
      <c r="B49" s="891">
        <v>2557</v>
      </c>
      <c r="C49" s="891">
        <v>144</v>
      </c>
      <c r="D49" s="891">
        <v>2413</v>
      </c>
      <c r="E49" s="891">
        <v>4800</v>
      </c>
      <c r="F49" s="891">
        <v>4022</v>
      </c>
      <c r="G49" s="891">
        <v>5609</v>
      </c>
      <c r="H49" s="891">
        <v>124</v>
      </c>
      <c r="I49" s="891">
        <v>5485</v>
      </c>
      <c r="J49" s="891">
        <v>4000</v>
      </c>
      <c r="K49" s="891">
        <v>2011</v>
      </c>
    </row>
    <row r="50" spans="1:11" s="444" customFormat="1" ht="11.25" customHeight="1">
      <c r="A50" s="471" t="s">
        <v>27</v>
      </c>
      <c r="B50" s="891">
        <v>42265</v>
      </c>
      <c r="C50" s="891">
        <v>9978</v>
      </c>
      <c r="D50" s="891">
        <v>32287</v>
      </c>
      <c r="E50" s="891">
        <v>5336</v>
      </c>
      <c r="F50" s="891">
        <v>5163</v>
      </c>
      <c r="G50" s="891">
        <v>47594</v>
      </c>
      <c r="H50" s="891">
        <v>6076</v>
      </c>
      <c r="I50" s="891">
        <v>41518</v>
      </c>
      <c r="J50" s="891">
        <v>3488</v>
      </c>
      <c r="K50" s="891">
        <v>3513</v>
      </c>
    </row>
    <row r="51" spans="1:11" s="444" customFormat="1" ht="11.25" customHeight="1">
      <c r="A51" s="471" t="s">
        <v>28</v>
      </c>
      <c r="B51" s="891">
        <v>20589</v>
      </c>
      <c r="C51" s="891">
        <v>8260</v>
      </c>
      <c r="D51" s="891">
        <v>12329</v>
      </c>
      <c r="E51" s="891">
        <v>6029</v>
      </c>
      <c r="F51" s="891">
        <v>4560</v>
      </c>
      <c r="G51" s="891">
        <v>44218</v>
      </c>
      <c r="H51" s="891">
        <v>5120</v>
      </c>
      <c r="I51" s="891">
        <v>39098</v>
      </c>
      <c r="J51" s="891">
        <v>3194</v>
      </c>
      <c r="K51" s="891">
        <v>3508</v>
      </c>
    </row>
    <row r="52" spans="1:11" s="444" customFormat="1" ht="11.25" customHeight="1">
      <c r="A52" s="471" t="s">
        <v>29</v>
      </c>
      <c r="B52" s="891">
        <v>24469</v>
      </c>
      <c r="C52" s="891">
        <v>3829</v>
      </c>
      <c r="D52" s="891">
        <v>20640</v>
      </c>
      <c r="E52" s="891">
        <v>5447</v>
      </c>
      <c r="F52" s="891">
        <v>5361</v>
      </c>
      <c r="G52" s="891">
        <v>50142</v>
      </c>
      <c r="H52" s="891">
        <v>2302</v>
      </c>
      <c r="I52" s="891">
        <v>47840</v>
      </c>
      <c r="J52" s="891">
        <v>3949</v>
      </c>
      <c r="K52" s="891">
        <v>3570</v>
      </c>
    </row>
    <row r="53" spans="1:11" s="444" customFormat="1" ht="11.25" customHeight="1">
      <c r="A53" s="471" t="s">
        <v>30</v>
      </c>
      <c r="B53" s="891">
        <v>12508</v>
      </c>
      <c r="C53" s="891">
        <v>5299</v>
      </c>
      <c r="D53" s="891">
        <v>7209</v>
      </c>
      <c r="E53" s="891">
        <v>5974</v>
      </c>
      <c r="F53" s="891">
        <v>4733</v>
      </c>
      <c r="G53" s="891">
        <v>40799</v>
      </c>
      <c r="H53" s="891">
        <v>3381</v>
      </c>
      <c r="I53" s="891">
        <v>37418</v>
      </c>
      <c r="J53" s="891">
        <v>2452</v>
      </c>
      <c r="K53" s="891">
        <v>3939</v>
      </c>
    </row>
    <row r="54" spans="1:11" s="444" customFormat="1" ht="11.25" customHeight="1">
      <c r="A54" s="471" t="s">
        <v>31</v>
      </c>
      <c r="B54" s="891">
        <v>200</v>
      </c>
      <c r="C54" s="891">
        <v>32</v>
      </c>
      <c r="D54" s="891">
        <v>168</v>
      </c>
      <c r="E54" s="891">
        <v>4000</v>
      </c>
      <c r="F54" s="891">
        <v>2800</v>
      </c>
      <c r="G54" s="891">
        <v>1527</v>
      </c>
      <c r="H54" s="891">
        <v>0</v>
      </c>
      <c r="I54" s="891">
        <v>1527</v>
      </c>
      <c r="J54" s="891">
        <v>0</v>
      </c>
      <c r="K54" s="891">
        <v>2200</v>
      </c>
    </row>
    <row r="55" spans="1:11" s="444" customFormat="1" ht="11.25" customHeight="1">
      <c r="A55" s="471" t="s">
        <v>32</v>
      </c>
      <c r="B55" s="891">
        <v>6938</v>
      </c>
      <c r="C55" s="891">
        <v>1415</v>
      </c>
      <c r="D55" s="891">
        <v>5523</v>
      </c>
      <c r="E55" s="891">
        <v>4948</v>
      </c>
      <c r="F55" s="891">
        <v>4401</v>
      </c>
      <c r="G55" s="891">
        <v>20059</v>
      </c>
      <c r="H55" s="891">
        <v>5528</v>
      </c>
      <c r="I55" s="891">
        <v>14531</v>
      </c>
      <c r="J55" s="891">
        <v>4292</v>
      </c>
      <c r="K55" s="891">
        <v>4004</v>
      </c>
    </row>
    <row r="56" spans="1:11" s="444" customFormat="1" ht="11.25" customHeight="1">
      <c r="A56" s="471" t="s">
        <v>33</v>
      </c>
      <c r="B56" s="891">
        <v>10722</v>
      </c>
      <c r="C56" s="891">
        <v>2187</v>
      </c>
      <c r="D56" s="891">
        <v>8535</v>
      </c>
      <c r="E56" s="891">
        <v>5468</v>
      </c>
      <c r="F56" s="891">
        <v>3005</v>
      </c>
      <c r="G56" s="891">
        <v>23573</v>
      </c>
      <c r="H56" s="891">
        <v>5635</v>
      </c>
      <c r="I56" s="891">
        <v>17938</v>
      </c>
      <c r="J56" s="891">
        <v>3805</v>
      </c>
      <c r="K56" s="891">
        <v>2560</v>
      </c>
    </row>
    <row r="57" spans="1:11" s="1061" customFormat="1" ht="15.95" customHeight="1">
      <c r="A57" s="455" t="s">
        <v>130</v>
      </c>
      <c r="B57" s="1062">
        <v>103968</v>
      </c>
      <c r="C57" s="1062">
        <v>41611</v>
      </c>
      <c r="D57" s="1062">
        <v>62357</v>
      </c>
      <c r="E57" s="1062">
        <v>4797</v>
      </c>
      <c r="F57" s="1062">
        <v>3704</v>
      </c>
      <c r="G57" s="1062">
        <v>187174</v>
      </c>
      <c r="H57" s="1062">
        <v>35903</v>
      </c>
      <c r="I57" s="1062">
        <v>151271</v>
      </c>
      <c r="J57" s="1062">
        <v>3140</v>
      </c>
      <c r="K57" s="1062">
        <v>2227</v>
      </c>
    </row>
    <row r="58" spans="1:11" s="444" customFormat="1" ht="10.7" customHeight="1">
      <c r="A58" s="449" t="s">
        <v>7</v>
      </c>
      <c r="B58" s="891">
        <v>7253</v>
      </c>
      <c r="C58" s="891">
        <v>1145</v>
      </c>
      <c r="D58" s="891">
        <v>6108</v>
      </c>
      <c r="E58" s="891">
        <v>5452</v>
      </c>
      <c r="F58" s="891">
        <v>3284</v>
      </c>
      <c r="G58" s="891">
        <v>33009</v>
      </c>
      <c r="H58" s="891">
        <v>3037</v>
      </c>
      <c r="I58" s="891">
        <v>29972</v>
      </c>
      <c r="J58" s="891">
        <v>3668</v>
      </c>
      <c r="K58" s="891">
        <v>2582</v>
      </c>
    </row>
    <row r="59" spans="1:11" s="444" customFormat="1" ht="10.7" customHeight="1">
      <c r="A59" s="449" t="s">
        <v>8</v>
      </c>
      <c r="B59" s="891">
        <v>11560</v>
      </c>
      <c r="C59" s="891">
        <v>2281</v>
      </c>
      <c r="D59" s="891">
        <v>9279</v>
      </c>
      <c r="E59" s="891">
        <v>3752</v>
      </c>
      <c r="F59" s="891">
        <v>3565</v>
      </c>
      <c r="G59" s="891">
        <v>17701</v>
      </c>
      <c r="H59" s="891">
        <v>934</v>
      </c>
      <c r="I59" s="891">
        <v>16767</v>
      </c>
      <c r="J59" s="891">
        <v>1879</v>
      </c>
      <c r="K59" s="891">
        <v>1437</v>
      </c>
    </row>
    <row r="60" spans="1:11" s="444" customFormat="1" ht="10.7" customHeight="1">
      <c r="A60" s="449" t="s">
        <v>9</v>
      </c>
      <c r="B60" s="891">
        <v>39655</v>
      </c>
      <c r="C60" s="891">
        <v>21499</v>
      </c>
      <c r="D60" s="891">
        <v>18156</v>
      </c>
      <c r="E60" s="891">
        <v>5455</v>
      </c>
      <c r="F60" s="891">
        <v>3982</v>
      </c>
      <c r="G60" s="891">
        <v>87980</v>
      </c>
      <c r="H60" s="891">
        <v>26554</v>
      </c>
      <c r="I60" s="891">
        <v>61426</v>
      </c>
      <c r="J60" s="891">
        <v>4125</v>
      </c>
      <c r="K60" s="891">
        <v>2783</v>
      </c>
    </row>
    <row r="61" spans="1:11" s="444" customFormat="1" ht="10.7" customHeight="1">
      <c r="A61" s="449" t="s">
        <v>10</v>
      </c>
      <c r="B61" s="891">
        <v>19649</v>
      </c>
      <c r="C61" s="891">
        <v>8934</v>
      </c>
      <c r="D61" s="891">
        <v>10715</v>
      </c>
      <c r="E61" s="891">
        <v>4533</v>
      </c>
      <c r="F61" s="891">
        <v>3572</v>
      </c>
      <c r="G61" s="891">
        <v>13637</v>
      </c>
      <c r="H61" s="891">
        <v>2861</v>
      </c>
      <c r="I61" s="891">
        <v>10776</v>
      </c>
      <c r="J61" s="891">
        <v>2357</v>
      </c>
      <c r="K61" s="891">
        <v>1403</v>
      </c>
    </row>
    <row r="62" spans="1:11" s="444" customFormat="1" ht="10.7" customHeight="1">
      <c r="A62" s="449" t="s">
        <v>11</v>
      </c>
      <c r="B62" s="891">
        <v>14377</v>
      </c>
      <c r="C62" s="891">
        <v>1337</v>
      </c>
      <c r="D62" s="891">
        <v>13040</v>
      </c>
      <c r="E62" s="891">
        <v>4003</v>
      </c>
      <c r="F62" s="891">
        <v>3835</v>
      </c>
      <c r="G62" s="891">
        <v>18360</v>
      </c>
      <c r="H62" s="891">
        <v>560</v>
      </c>
      <c r="I62" s="891">
        <v>17800</v>
      </c>
      <c r="J62" s="891">
        <v>785</v>
      </c>
      <c r="K62" s="891">
        <v>1978</v>
      </c>
    </row>
    <row r="63" spans="1:11" s="444" customFormat="1" ht="10.7" customHeight="1">
      <c r="A63" s="449" t="s">
        <v>12</v>
      </c>
      <c r="B63" s="891">
        <v>11474</v>
      </c>
      <c r="C63" s="891">
        <v>6415</v>
      </c>
      <c r="D63" s="891">
        <v>5059</v>
      </c>
      <c r="E63" s="891">
        <v>3984</v>
      </c>
      <c r="F63" s="891">
        <v>3588</v>
      </c>
      <c r="G63" s="891">
        <v>16487</v>
      </c>
      <c r="H63" s="891">
        <v>1957</v>
      </c>
      <c r="I63" s="891">
        <v>14530</v>
      </c>
      <c r="J63" s="891">
        <v>1122</v>
      </c>
      <c r="K63" s="891">
        <v>2461</v>
      </c>
    </row>
    <row r="64" spans="1:11" s="1061" customFormat="1" ht="10.7" customHeight="1">
      <c r="A64" s="455" t="s">
        <v>131</v>
      </c>
      <c r="B64" s="1062">
        <v>87146</v>
      </c>
      <c r="C64" s="1062">
        <v>31914</v>
      </c>
      <c r="D64" s="1062">
        <v>55232</v>
      </c>
      <c r="E64" s="1062">
        <v>4783</v>
      </c>
      <c r="F64" s="1062">
        <v>3698</v>
      </c>
      <c r="G64" s="1062">
        <v>198178</v>
      </c>
      <c r="H64" s="1062">
        <v>25537</v>
      </c>
      <c r="I64" s="1062">
        <v>172641</v>
      </c>
      <c r="J64" s="1062">
        <v>2179</v>
      </c>
      <c r="K64" s="1062">
        <v>2382</v>
      </c>
    </row>
    <row r="65" spans="1:13" s="444" customFormat="1" ht="10.7" customHeight="1">
      <c r="A65" s="449" t="s">
        <v>1</v>
      </c>
      <c r="B65" s="891">
        <v>32866</v>
      </c>
      <c r="C65" s="891">
        <v>14542</v>
      </c>
      <c r="D65" s="891">
        <v>18324</v>
      </c>
      <c r="E65" s="891">
        <v>4950</v>
      </c>
      <c r="F65" s="891">
        <v>3602</v>
      </c>
      <c r="G65" s="891">
        <v>62266</v>
      </c>
      <c r="H65" s="891">
        <v>17176</v>
      </c>
      <c r="I65" s="891">
        <v>45090</v>
      </c>
      <c r="J65" s="891">
        <v>2219</v>
      </c>
      <c r="K65" s="891">
        <v>2352</v>
      </c>
    </row>
    <row r="66" spans="1:13" s="695" customFormat="1" ht="10.7" customHeight="1">
      <c r="A66" s="449" t="s">
        <v>2</v>
      </c>
      <c r="B66" s="1065">
        <v>10256</v>
      </c>
      <c r="C66" s="1065">
        <v>5880</v>
      </c>
      <c r="D66" s="1065">
        <v>4376</v>
      </c>
      <c r="E66" s="1065">
        <v>5047</v>
      </c>
      <c r="F66" s="1065">
        <v>3451</v>
      </c>
      <c r="G66" s="1065">
        <v>26177</v>
      </c>
      <c r="H66" s="1065">
        <v>2047</v>
      </c>
      <c r="I66" s="1065">
        <v>24130</v>
      </c>
      <c r="J66" s="1065">
        <v>1786</v>
      </c>
      <c r="K66" s="1065">
        <v>2924</v>
      </c>
    </row>
    <row r="67" spans="1:13" s="444" customFormat="1" ht="10.7" customHeight="1">
      <c r="A67" s="449" t="s">
        <v>219</v>
      </c>
      <c r="B67" s="891">
        <v>44024</v>
      </c>
      <c r="C67" s="891">
        <v>11492</v>
      </c>
      <c r="D67" s="891">
        <v>32532</v>
      </c>
      <c r="E67" s="891">
        <v>4473</v>
      </c>
      <c r="F67" s="891">
        <v>3792</v>
      </c>
      <c r="G67" s="891">
        <v>109735</v>
      </c>
      <c r="H67" s="891">
        <v>6314</v>
      </c>
      <c r="I67" s="891">
        <v>103421</v>
      </c>
      <c r="J67" s="891">
        <v>2229</v>
      </c>
      <c r="K67" s="891">
        <v>2295</v>
      </c>
    </row>
    <row r="68" spans="1:13" s="1061" customFormat="1" ht="14.1" customHeight="1">
      <c r="A68" s="455" t="s">
        <v>132</v>
      </c>
      <c r="B68" s="1062">
        <v>196487</v>
      </c>
      <c r="C68" s="1062">
        <v>68352</v>
      </c>
      <c r="D68" s="1062">
        <v>128135</v>
      </c>
      <c r="E68" s="1062">
        <v>5409</v>
      </c>
      <c r="F68" s="1062">
        <v>4174</v>
      </c>
      <c r="G68" s="1062">
        <v>303187</v>
      </c>
      <c r="H68" s="1062">
        <v>67977</v>
      </c>
      <c r="I68" s="1062">
        <v>235210</v>
      </c>
      <c r="J68" s="1062">
        <v>3992</v>
      </c>
      <c r="K68" s="1062">
        <v>2715</v>
      </c>
    </row>
    <row r="69" spans="1:13" s="444" customFormat="1" ht="10.7" customHeight="1">
      <c r="A69" s="449" t="s">
        <v>3</v>
      </c>
      <c r="B69" s="891">
        <v>46920</v>
      </c>
      <c r="C69" s="891">
        <v>13053</v>
      </c>
      <c r="D69" s="891">
        <v>33867</v>
      </c>
      <c r="E69" s="891">
        <v>5234</v>
      </c>
      <c r="F69" s="891">
        <v>4783</v>
      </c>
      <c r="G69" s="891">
        <v>75059</v>
      </c>
      <c r="H69" s="891">
        <v>17759</v>
      </c>
      <c r="I69" s="891">
        <v>57300</v>
      </c>
      <c r="J69" s="891">
        <v>4813</v>
      </c>
      <c r="K69" s="891">
        <v>3537</v>
      </c>
    </row>
    <row r="70" spans="1:13" s="444" customFormat="1" ht="10.7" customHeight="1">
      <c r="A70" s="449" t="s">
        <v>220</v>
      </c>
      <c r="B70" s="891">
        <v>61898</v>
      </c>
      <c r="C70" s="891">
        <v>24302</v>
      </c>
      <c r="D70" s="891">
        <v>37596</v>
      </c>
      <c r="E70" s="891">
        <v>5747</v>
      </c>
      <c r="F70" s="891">
        <v>3735</v>
      </c>
      <c r="G70" s="891">
        <v>106038</v>
      </c>
      <c r="H70" s="891">
        <v>20402</v>
      </c>
      <c r="I70" s="891">
        <v>85636</v>
      </c>
      <c r="J70" s="891">
        <v>3382</v>
      </c>
      <c r="K70" s="891">
        <v>2402</v>
      </c>
    </row>
    <row r="71" spans="1:13" s="444" customFormat="1" ht="10.7" customHeight="1">
      <c r="A71" s="449" t="s">
        <v>4</v>
      </c>
      <c r="B71" s="891">
        <v>20232</v>
      </c>
      <c r="C71" s="891">
        <v>6438</v>
      </c>
      <c r="D71" s="891">
        <v>13794</v>
      </c>
      <c r="E71" s="891">
        <v>5498</v>
      </c>
      <c r="F71" s="891">
        <v>3649</v>
      </c>
      <c r="G71" s="891">
        <v>25813</v>
      </c>
      <c r="H71" s="891">
        <v>7121</v>
      </c>
      <c r="I71" s="891">
        <v>18692</v>
      </c>
      <c r="J71" s="891">
        <v>3618</v>
      </c>
      <c r="K71" s="891">
        <v>2545</v>
      </c>
    </row>
    <row r="72" spans="1:13" s="444" customFormat="1" ht="10.7" customHeight="1">
      <c r="A72" s="449" t="s">
        <v>5</v>
      </c>
      <c r="B72" s="891">
        <v>27706</v>
      </c>
      <c r="C72" s="891">
        <v>4914</v>
      </c>
      <c r="D72" s="891">
        <v>22792</v>
      </c>
      <c r="E72" s="891">
        <v>4380</v>
      </c>
      <c r="F72" s="891">
        <v>4736</v>
      </c>
      <c r="G72" s="891">
        <v>33092</v>
      </c>
      <c r="H72" s="891">
        <v>4174</v>
      </c>
      <c r="I72" s="891">
        <v>28918</v>
      </c>
      <c r="J72" s="891">
        <v>2605</v>
      </c>
      <c r="K72" s="891">
        <v>1753</v>
      </c>
    </row>
    <row r="73" spans="1:13" s="444" customFormat="1" ht="10.7" customHeight="1">
      <c r="A73" s="449" t="s">
        <v>6</v>
      </c>
      <c r="B73" s="891">
        <v>39731</v>
      </c>
      <c r="C73" s="891">
        <v>19645</v>
      </c>
      <c r="D73" s="891">
        <v>20086</v>
      </c>
      <c r="E73" s="891">
        <v>5427</v>
      </c>
      <c r="F73" s="891">
        <v>4046</v>
      </c>
      <c r="G73" s="891">
        <v>63185</v>
      </c>
      <c r="H73" s="891">
        <v>18521</v>
      </c>
      <c r="I73" s="891">
        <v>44664</v>
      </c>
      <c r="J73" s="891">
        <v>4956</v>
      </c>
      <c r="K73" s="891">
        <v>4076</v>
      </c>
    </row>
    <row r="74" spans="1:13" s="1061" customFormat="1" ht="10.7" customHeight="1">
      <c r="A74" s="455" t="s">
        <v>133</v>
      </c>
      <c r="B74" s="1062">
        <v>157191</v>
      </c>
      <c r="C74" s="1062">
        <v>33079</v>
      </c>
      <c r="D74" s="1062">
        <v>124112</v>
      </c>
      <c r="E74" s="1062">
        <v>6013</v>
      </c>
      <c r="F74" s="1062">
        <v>4163</v>
      </c>
      <c r="G74" s="1062">
        <v>286199</v>
      </c>
      <c r="H74" s="1062">
        <v>29093</v>
      </c>
      <c r="I74" s="1062">
        <v>257106</v>
      </c>
      <c r="J74" s="1062">
        <v>3097</v>
      </c>
      <c r="K74" s="1062">
        <v>2341</v>
      </c>
    </row>
    <row r="75" spans="1:13" s="444" customFormat="1" ht="10.7" customHeight="1">
      <c r="A75" s="449" t="s">
        <v>34</v>
      </c>
      <c r="B75" s="891">
        <v>26350</v>
      </c>
      <c r="C75" s="891">
        <v>11179</v>
      </c>
      <c r="D75" s="891">
        <v>15171</v>
      </c>
      <c r="E75" s="891">
        <v>6309</v>
      </c>
      <c r="F75" s="891">
        <v>4597</v>
      </c>
      <c r="G75" s="891">
        <v>35157</v>
      </c>
      <c r="H75" s="891">
        <v>5941</v>
      </c>
      <c r="I75" s="891">
        <v>29216</v>
      </c>
      <c r="J75" s="891">
        <v>3122</v>
      </c>
      <c r="K75" s="891">
        <v>2133</v>
      </c>
    </row>
    <row r="76" spans="1:13" s="444" customFormat="1" ht="10.7" customHeight="1">
      <c r="A76" s="449" t="s">
        <v>35</v>
      </c>
      <c r="B76" s="891">
        <v>8182</v>
      </c>
      <c r="C76" s="891">
        <v>318</v>
      </c>
      <c r="D76" s="891">
        <v>7864</v>
      </c>
      <c r="E76" s="891">
        <v>4818</v>
      </c>
      <c r="F76" s="891">
        <v>4117</v>
      </c>
      <c r="G76" s="891">
        <v>15030</v>
      </c>
      <c r="H76" s="891">
        <v>1257</v>
      </c>
      <c r="I76" s="891">
        <v>13773</v>
      </c>
      <c r="J76" s="891">
        <v>2403</v>
      </c>
      <c r="K76" s="891">
        <v>2222</v>
      </c>
    </row>
    <row r="77" spans="1:13" s="526" customFormat="1" ht="10.7" customHeight="1">
      <c r="A77" s="449" t="s">
        <v>36</v>
      </c>
      <c r="B77" s="891">
        <v>19096</v>
      </c>
      <c r="C77" s="891">
        <v>935</v>
      </c>
      <c r="D77" s="891">
        <v>18161</v>
      </c>
      <c r="E77" s="891">
        <v>5599</v>
      </c>
      <c r="F77" s="891">
        <v>3366</v>
      </c>
      <c r="G77" s="891">
        <v>22406</v>
      </c>
      <c r="H77" s="891">
        <v>249</v>
      </c>
      <c r="I77" s="891">
        <v>22157</v>
      </c>
      <c r="J77" s="891">
        <v>2147</v>
      </c>
      <c r="K77" s="891">
        <v>1455</v>
      </c>
    </row>
    <row r="78" spans="1:13" s="444" customFormat="1" ht="10.7" customHeight="1">
      <c r="A78" s="449" t="s">
        <v>37</v>
      </c>
      <c r="B78" s="891">
        <v>25962</v>
      </c>
      <c r="C78" s="891">
        <v>5801</v>
      </c>
      <c r="D78" s="891">
        <v>20161</v>
      </c>
      <c r="E78" s="891">
        <v>6305</v>
      </c>
      <c r="F78" s="891">
        <v>4267</v>
      </c>
      <c r="G78" s="891">
        <v>46412</v>
      </c>
      <c r="H78" s="891">
        <v>4351</v>
      </c>
      <c r="I78" s="891">
        <v>42061</v>
      </c>
      <c r="J78" s="891">
        <v>2365</v>
      </c>
      <c r="K78" s="891">
        <v>1868</v>
      </c>
    </row>
    <row r="79" spans="1:13" s="444" customFormat="1" ht="10.7" customHeight="1">
      <c r="A79" s="449" t="s">
        <v>221</v>
      </c>
      <c r="B79" s="891">
        <v>36138</v>
      </c>
      <c r="C79" s="891">
        <v>7296</v>
      </c>
      <c r="D79" s="891">
        <v>28842</v>
      </c>
      <c r="E79" s="891">
        <v>5574</v>
      </c>
      <c r="F79" s="891">
        <v>4202</v>
      </c>
      <c r="G79" s="891">
        <v>66578</v>
      </c>
      <c r="H79" s="891">
        <v>8433</v>
      </c>
      <c r="I79" s="891">
        <v>58145</v>
      </c>
      <c r="J79" s="891">
        <v>3646</v>
      </c>
      <c r="K79" s="891">
        <v>2555</v>
      </c>
      <c r="M79" s="1061"/>
    </row>
    <row r="80" spans="1:13" s="444" customFormat="1" ht="10.7" customHeight="1">
      <c r="A80" s="449" t="s">
        <v>38</v>
      </c>
      <c r="B80" s="891">
        <v>17932</v>
      </c>
      <c r="C80" s="891">
        <v>1230</v>
      </c>
      <c r="D80" s="891">
        <v>16702</v>
      </c>
      <c r="E80" s="891">
        <v>7235</v>
      </c>
      <c r="F80" s="891">
        <v>4855</v>
      </c>
      <c r="G80" s="891">
        <v>43683</v>
      </c>
      <c r="H80" s="891">
        <v>3040</v>
      </c>
      <c r="I80" s="891">
        <v>40643</v>
      </c>
      <c r="J80" s="891">
        <v>2371</v>
      </c>
      <c r="K80" s="891">
        <v>3021</v>
      </c>
    </row>
    <row r="81" spans="1:11" s="444" customFormat="1" ht="10.7" customHeight="1">
      <c r="A81" s="449" t="s">
        <v>39</v>
      </c>
      <c r="B81" s="891">
        <v>23531</v>
      </c>
      <c r="C81" s="891">
        <v>6320</v>
      </c>
      <c r="D81" s="891">
        <v>17211</v>
      </c>
      <c r="E81" s="891">
        <v>5761</v>
      </c>
      <c r="F81" s="891">
        <v>4120</v>
      </c>
      <c r="G81" s="891">
        <v>56933</v>
      </c>
      <c r="H81" s="891">
        <v>5822</v>
      </c>
      <c r="I81" s="891">
        <v>51111</v>
      </c>
      <c r="J81" s="891">
        <v>4112</v>
      </c>
      <c r="K81" s="891">
        <v>3202</v>
      </c>
    </row>
    <row r="82" spans="1:11" s="444" customFormat="1" ht="15.95" customHeight="1">
      <c r="A82" s="472" t="s">
        <v>192</v>
      </c>
      <c r="B82" s="660">
        <v>748029</v>
      </c>
      <c r="C82" s="660">
        <v>18548</v>
      </c>
      <c r="D82" s="660">
        <v>729481</v>
      </c>
      <c r="E82" s="660">
        <v>4790</v>
      </c>
      <c r="F82" s="660">
        <v>3414</v>
      </c>
      <c r="G82" s="660">
        <v>1135011</v>
      </c>
      <c r="H82" s="660">
        <v>9036</v>
      </c>
      <c r="I82" s="660">
        <v>1125975</v>
      </c>
      <c r="J82" s="660">
        <v>3853</v>
      </c>
      <c r="K82" s="660">
        <v>2450</v>
      </c>
    </row>
    <row r="83" spans="1:11" s="1061" customFormat="1" ht="24" customHeight="1">
      <c r="A83" s="440" t="s">
        <v>391</v>
      </c>
      <c r="B83" s="691">
        <v>320909</v>
      </c>
      <c r="C83" s="691">
        <v>2728</v>
      </c>
      <c r="D83" s="691">
        <v>318181</v>
      </c>
      <c r="E83" s="691">
        <v>4624</v>
      </c>
      <c r="F83" s="691">
        <v>3708</v>
      </c>
      <c r="G83" s="691">
        <v>623136</v>
      </c>
      <c r="H83" s="691">
        <v>1148</v>
      </c>
      <c r="I83" s="691">
        <v>621988</v>
      </c>
      <c r="J83" s="691">
        <v>3261</v>
      </c>
      <c r="K83" s="691">
        <v>2504</v>
      </c>
    </row>
    <row r="84" spans="1:11" s="1061" customFormat="1" ht="14.1" customHeight="1">
      <c r="A84" s="455" t="s">
        <v>134</v>
      </c>
      <c r="B84" s="1062">
        <v>5941</v>
      </c>
      <c r="C84" s="1062">
        <v>34</v>
      </c>
      <c r="D84" s="1062">
        <v>5907</v>
      </c>
      <c r="E84" s="1062">
        <v>2615</v>
      </c>
      <c r="F84" s="1062">
        <v>2565</v>
      </c>
      <c r="G84" s="1062">
        <v>17025</v>
      </c>
      <c r="H84" s="1062">
        <v>66</v>
      </c>
      <c r="I84" s="1062">
        <v>16959</v>
      </c>
      <c r="J84" s="1062">
        <v>3000</v>
      </c>
      <c r="K84" s="1062">
        <v>2044</v>
      </c>
    </row>
    <row r="85" spans="1:11" s="444" customFormat="1" ht="10.7" customHeight="1">
      <c r="A85" s="449" t="s">
        <v>77</v>
      </c>
      <c r="B85" s="891">
        <v>121</v>
      </c>
      <c r="C85" s="891">
        <v>3</v>
      </c>
      <c r="D85" s="891">
        <v>118</v>
      </c>
      <c r="E85" s="891">
        <v>3000</v>
      </c>
      <c r="F85" s="891">
        <v>2360</v>
      </c>
      <c r="G85" s="891">
        <v>791</v>
      </c>
      <c r="H85" s="891">
        <v>0</v>
      </c>
      <c r="I85" s="891">
        <v>791</v>
      </c>
      <c r="J85" s="891">
        <v>0</v>
      </c>
      <c r="K85" s="891">
        <v>2126</v>
      </c>
    </row>
    <row r="86" spans="1:11" s="444" customFormat="1" ht="10.7" customHeight="1">
      <c r="A86" s="449" t="s">
        <v>78</v>
      </c>
      <c r="B86" s="891">
        <v>795</v>
      </c>
      <c r="C86" s="891">
        <v>2</v>
      </c>
      <c r="D86" s="891">
        <v>793</v>
      </c>
      <c r="E86" s="891">
        <v>2000</v>
      </c>
      <c r="F86" s="891">
        <v>2734</v>
      </c>
      <c r="G86" s="891">
        <v>3631</v>
      </c>
      <c r="H86" s="891">
        <v>0</v>
      </c>
      <c r="I86" s="891">
        <v>3631</v>
      </c>
      <c r="J86" s="891">
        <v>0</v>
      </c>
      <c r="K86" s="891">
        <v>2291</v>
      </c>
    </row>
    <row r="87" spans="1:11" s="444" customFormat="1" ht="10.7" customHeight="1">
      <c r="A87" s="449" t="s">
        <v>79</v>
      </c>
      <c r="B87" s="891">
        <v>709</v>
      </c>
      <c r="C87" s="891">
        <v>0</v>
      </c>
      <c r="D87" s="891">
        <v>709</v>
      </c>
      <c r="E87" s="891">
        <v>0</v>
      </c>
      <c r="F87" s="891">
        <v>3056</v>
      </c>
      <c r="G87" s="891">
        <v>1563</v>
      </c>
      <c r="H87" s="891">
        <v>0</v>
      </c>
      <c r="I87" s="891">
        <v>1563</v>
      </c>
      <c r="J87" s="891">
        <v>0</v>
      </c>
      <c r="K87" s="891">
        <v>2282</v>
      </c>
    </row>
    <row r="88" spans="1:11" s="444" customFormat="1" ht="10.7" customHeight="1">
      <c r="A88" s="449" t="s">
        <v>80</v>
      </c>
      <c r="B88" s="891">
        <v>228</v>
      </c>
      <c r="C88" s="891">
        <v>0</v>
      </c>
      <c r="D88" s="891">
        <v>228</v>
      </c>
      <c r="E88" s="891">
        <v>0</v>
      </c>
      <c r="F88" s="891">
        <v>2214</v>
      </c>
      <c r="G88" s="891">
        <v>60</v>
      </c>
      <c r="H88" s="891">
        <v>0</v>
      </c>
      <c r="I88" s="891">
        <v>60</v>
      </c>
      <c r="J88" s="891">
        <v>0</v>
      </c>
      <c r="K88" s="891">
        <v>1765</v>
      </c>
    </row>
    <row r="89" spans="1:11" s="444" customFormat="1" ht="10.7" customHeight="1">
      <c r="A89" s="449" t="s">
        <v>81</v>
      </c>
      <c r="B89" s="891">
        <v>1350</v>
      </c>
      <c r="C89" s="891">
        <v>20</v>
      </c>
      <c r="D89" s="891">
        <v>1330</v>
      </c>
      <c r="E89" s="891">
        <v>2500</v>
      </c>
      <c r="F89" s="891">
        <v>2782</v>
      </c>
      <c r="G89" s="891">
        <v>6359</v>
      </c>
      <c r="H89" s="891">
        <v>66</v>
      </c>
      <c r="I89" s="891">
        <v>6293</v>
      </c>
      <c r="J89" s="891">
        <v>3000</v>
      </c>
      <c r="K89" s="891">
        <v>2057</v>
      </c>
    </row>
    <row r="90" spans="1:11" s="444" customFormat="1" ht="10.7" customHeight="1">
      <c r="A90" s="449" t="s">
        <v>82</v>
      </c>
      <c r="B90" s="891">
        <v>255</v>
      </c>
      <c r="C90" s="891">
        <v>0</v>
      </c>
      <c r="D90" s="891">
        <v>255</v>
      </c>
      <c r="E90" s="891">
        <v>0</v>
      </c>
      <c r="F90" s="891">
        <v>2429</v>
      </c>
      <c r="G90" s="891">
        <v>293</v>
      </c>
      <c r="H90" s="891">
        <v>0</v>
      </c>
      <c r="I90" s="891">
        <v>293</v>
      </c>
      <c r="J90" s="891">
        <v>0</v>
      </c>
      <c r="K90" s="891">
        <v>1854</v>
      </c>
    </row>
    <row r="91" spans="1:11" s="444" customFormat="1" ht="10.7" customHeight="1">
      <c r="A91" s="449" t="s">
        <v>83</v>
      </c>
      <c r="B91" s="891">
        <v>176</v>
      </c>
      <c r="C91" s="891">
        <v>0</v>
      </c>
      <c r="D91" s="891">
        <v>176</v>
      </c>
      <c r="E91" s="891">
        <v>0</v>
      </c>
      <c r="F91" s="891">
        <v>2794</v>
      </c>
      <c r="G91" s="891">
        <v>1211</v>
      </c>
      <c r="H91" s="891">
        <v>0</v>
      </c>
      <c r="I91" s="891">
        <v>1211</v>
      </c>
      <c r="J91" s="891">
        <v>0</v>
      </c>
      <c r="K91" s="891">
        <v>2897</v>
      </c>
    </row>
    <row r="92" spans="1:11" s="444" customFormat="1" ht="10.7" customHeight="1">
      <c r="A92" s="449" t="s">
        <v>84</v>
      </c>
      <c r="B92" s="891">
        <v>1278</v>
      </c>
      <c r="C92" s="891">
        <v>0</v>
      </c>
      <c r="D92" s="891">
        <v>1278</v>
      </c>
      <c r="E92" s="891">
        <v>0</v>
      </c>
      <c r="F92" s="891">
        <v>2081</v>
      </c>
      <c r="G92" s="891">
        <v>72</v>
      </c>
      <c r="H92" s="891">
        <v>0</v>
      </c>
      <c r="I92" s="891">
        <v>72</v>
      </c>
      <c r="J92" s="891">
        <v>0</v>
      </c>
      <c r="K92" s="891">
        <v>1358</v>
      </c>
    </row>
    <row r="93" spans="1:11" s="444" customFormat="1" ht="10.7" customHeight="1">
      <c r="A93" s="449" t="s">
        <v>222</v>
      </c>
      <c r="B93" s="891">
        <v>904</v>
      </c>
      <c r="C93" s="891">
        <v>0</v>
      </c>
      <c r="D93" s="891">
        <v>904</v>
      </c>
      <c r="E93" s="891">
        <v>0</v>
      </c>
      <c r="F93" s="891">
        <v>2916</v>
      </c>
      <c r="G93" s="891">
        <v>2817</v>
      </c>
      <c r="H93" s="891">
        <v>0</v>
      </c>
      <c r="I93" s="891">
        <v>2817</v>
      </c>
      <c r="J93" s="891">
        <v>0</v>
      </c>
      <c r="K93" s="891">
        <v>1550</v>
      </c>
    </row>
    <row r="94" spans="1:11" s="444" customFormat="1" ht="10.7" customHeight="1">
      <c r="A94" s="449" t="s">
        <v>85</v>
      </c>
      <c r="B94" s="891">
        <v>125</v>
      </c>
      <c r="C94" s="891">
        <v>9</v>
      </c>
      <c r="D94" s="891">
        <v>116</v>
      </c>
      <c r="E94" s="891">
        <v>3000</v>
      </c>
      <c r="F94" s="891">
        <v>2000</v>
      </c>
      <c r="G94" s="891">
        <v>228</v>
      </c>
      <c r="H94" s="891">
        <v>0</v>
      </c>
      <c r="I94" s="891">
        <v>228</v>
      </c>
      <c r="J94" s="891">
        <v>0</v>
      </c>
      <c r="K94" s="891">
        <v>2018</v>
      </c>
    </row>
    <row r="95" spans="1:11" s="1061" customFormat="1" ht="14.1" customHeight="1">
      <c r="A95" s="455" t="s">
        <v>135</v>
      </c>
      <c r="B95" s="1062">
        <v>34239</v>
      </c>
      <c r="C95" s="1062">
        <v>0</v>
      </c>
      <c r="D95" s="1062">
        <v>34239</v>
      </c>
      <c r="E95" s="1062">
        <v>0</v>
      </c>
      <c r="F95" s="1062">
        <v>3562</v>
      </c>
      <c r="G95" s="1062">
        <v>62266</v>
      </c>
      <c r="H95" s="1062">
        <v>31</v>
      </c>
      <c r="I95" s="1062">
        <v>62235</v>
      </c>
      <c r="J95" s="1062">
        <v>2067</v>
      </c>
      <c r="K95" s="1062">
        <v>1912</v>
      </c>
    </row>
    <row r="96" spans="1:11" s="444" customFormat="1" ht="10.7" customHeight="1">
      <c r="A96" s="449" t="s">
        <v>223</v>
      </c>
      <c r="B96" s="891">
        <v>11112</v>
      </c>
      <c r="C96" s="891">
        <v>0</v>
      </c>
      <c r="D96" s="891">
        <v>11112</v>
      </c>
      <c r="E96" s="891">
        <v>0</v>
      </c>
      <c r="F96" s="891">
        <v>3468</v>
      </c>
      <c r="G96" s="891">
        <v>15566</v>
      </c>
      <c r="H96" s="891">
        <v>31</v>
      </c>
      <c r="I96" s="891">
        <v>15535</v>
      </c>
      <c r="J96" s="891">
        <v>2067</v>
      </c>
      <c r="K96" s="891">
        <v>1985</v>
      </c>
    </row>
    <row r="97" spans="1:11" s="444" customFormat="1" ht="10.7" customHeight="1">
      <c r="A97" s="449" t="s">
        <v>46</v>
      </c>
      <c r="B97" s="891">
        <v>4012</v>
      </c>
      <c r="C97" s="891">
        <v>0</v>
      </c>
      <c r="D97" s="891">
        <v>4012</v>
      </c>
      <c r="E97" s="891">
        <v>0</v>
      </c>
      <c r="F97" s="891">
        <v>3743</v>
      </c>
      <c r="G97" s="891">
        <v>10827</v>
      </c>
      <c r="H97" s="891">
        <v>0</v>
      </c>
      <c r="I97" s="891">
        <v>10827</v>
      </c>
      <c r="J97" s="891">
        <v>0</v>
      </c>
      <c r="K97" s="891">
        <v>2869</v>
      </c>
    </row>
    <row r="98" spans="1:11" s="444" customFormat="1" ht="10.7" customHeight="1">
      <c r="A98" s="449" t="s">
        <v>47</v>
      </c>
      <c r="B98" s="891">
        <v>1535</v>
      </c>
      <c r="C98" s="891">
        <v>0</v>
      </c>
      <c r="D98" s="891">
        <v>1535</v>
      </c>
      <c r="E98" s="891">
        <v>0</v>
      </c>
      <c r="F98" s="891">
        <v>3578</v>
      </c>
      <c r="G98" s="891">
        <v>5839</v>
      </c>
      <c r="H98" s="891">
        <v>0</v>
      </c>
      <c r="I98" s="891">
        <v>5839</v>
      </c>
      <c r="J98" s="891">
        <v>0</v>
      </c>
      <c r="K98" s="891">
        <v>2447</v>
      </c>
    </row>
    <row r="99" spans="1:11" s="444" customFormat="1" ht="10.7" customHeight="1">
      <c r="A99" s="449" t="s">
        <v>48</v>
      </c>
      <c r="B99" s="891">
        <v>4292</v>
      </c>
      <c r="C99" s="891">
        <v>0</v>
      </c>
      <c r="D99" s="891">
        <v>4292</v>
      </c>
      <c r="E99" s="891">
        <v>0</v>
      </c>
      <c r="F99" s="891">
        <v>3322</v>
      </c>
      <c r="G99" s="891">
        <v>7947</v>
      </c>
      <c r="H99" s="891">
        <v>0</v>
      </c>
      <c r="I99" s="891">
        <v>7947</v>
      </c>
      <c r="J99" s="891">
        <v>0</v>
      </c>
      <c r="K99" s="891">
        <v>1982</v>
      </c>
    </row>
    <row r="100" spans="1:11" s="444" customFormat="1" ht="10.7" customHeight="1">
      <c r="A100" s="449" t="s">
        <v>49</v>
      </c>
      <c r="B100" s="891">
        <v>530</v>
      </c>
      <c r="C100" s="891">
        <v>0</v>
      </c>
      <c r="D100" s="891">
        <v>530</v>
      </c>
      <c r="E100" s="891">
        <v>0</v>
      </c>
      <c r="F100" s="891">
        <v>2560</v>
      </c>
      <c r="G100" s="891">
        <v>5120</v>
      </c>
      <c r="H100" s="891">
        <v>0</v>
      </c>
      <c r="I100" s="891">
        <v>5120</v>
      </c>
      <c r="J100" s="891">
        <v>0</v>
      </c>
      <c r="K100" s="891">
        <v>1623</v>
      </c>
    </row>
    <row r="101" spans="1:11" s="444" customFormat="1" ht="10.7" customHeight="1">
      <c r="A101" s="449" t="s">
        <v>50</v>
      </c>
      <c r="B101" s="891">
        <v>12758</v>
      </c>
      <c r="C101" s="891">
        <v>0</v>
      </c>
      <c r="D101" s="891">
        <v>12758</v>
      </c>
      <c r="E101" s="891">
        <v>0</v>
      </c>
      <c r="F101" s="891">
        <v>3745</v>
      </c>
      <c r="G101" s="891">
        <v>16967</v>
      </c>
      <c r="H101" s="891">
        <v>0</v>
      </c>
      <c r="I101" s="891">
        <v>16967</v>
      </c>
      <c r="J101" s="891">
        <v>0</v>
      </c>
      <c r="K101" s="891">
        <v>1489</v>
      </c>
    </row>
    <row r="102" spans="1:11" s="1061" customFormat="1" ht="14.1" customHeight="1">
      <c r="A102" s="455" t="s">
        <v>136</v>
      </c>
      <c r="B102" s="1062">
        <v>85032</v>
      </c>
      <c r="C102" s="1062">
        <v>1463</v>
      </c>
      <c r="D102" s="1062">
        <v>83569</v>
      </c>
      <c r="E102" s="1062">
        <v>5282</v>
      </c>
      <c r="F102" s="1062">
        <v>4115</v>
      </c>
      <c r="G102" s="1062">
        <v>159418</v>
      </c>
      <c r="H102" s="1062">
        <v>779</v>
      </c>
      <c r="I102" s="1062">
        <v>158639</v>
      </c>
      <c r="J102" s="1062">
        <v>3206</v>
      </c>
      <c r="K102" s="1062">
        <v>2228</v>
      </c>
    </row>
    <row r="103" spans="1:11" s="444" customFormat="1" ht="10.7" customHeight="1">
      <c r="A103" s="449" t="s">
        <v>40</v>
      </c>
      <c r="B103" s="891">
        <v>20738</v>
      </c>
      <c r="C103" s="891">
        <v>48</v>
      </c>
      <c r="D103" s="891">
        <v>20690</v>
      </c>
      <c r="E103" s="891">
        <v>6000</v>
      </c>
      <c r="F103" s="891">
        <v>4395</v>
      </c>
      <c r="G103" s="891">
        <v>24901</v>
      </c>
      <c r="H103" s="891">
        <v>0</v>
      </c>
      <c r="I103" s="891">
        <v>24901</v>
      </c>
      <c r="J103" s="891">
        <v>0</v>
      </c>
      <c r="K103" s="891">
        <v>1920</v>
      </c>
    </row>
    <row r="104" spans="1:11" s="444" customFormat="1" ht="10.7" customHeight="1">
      <c r="A104" s="449" t="s">
        <v>41</v>
      </c>
      <c r="B104" s="891">
        <v>15246</v>
      </c>
      <c r="C104" s="891">
        <v>540</v>
      </c>
      <c r="D104" s="891">
        <v>14706</v>
      </c>
      <c r="E104" s="891">
        <v>6000</v>
      </c>
      <c r="F104" s="891">
        <v>4093</v>
      </c>
      <c r="G104" s="891">
        <v>23825</v>
      </c>
      <c r="H104" s="891">
        <v>270</v>
      </c>
      <c r="I104" s="891">
        <v>23555</v>
      </c>
      <c r="J104" s="891">
        <v>3600</v>
      </c>
      <c r="K104" s="891">
        <v>2410</v>
      </c>
    </row>
    <row r="105" spans="1:11" s="444" customFormat="1" ht="10.7" customHeight="1">
      <c r="A105" s="449" t="s">
        <v>42</v>
      </c>
      <c r="B105" s="891">
        <v>5387</v>
      </c>
      <c r="C105" s="891">
        <v>0</v>
      </c>
      <c r="D105" s="891">
        <v>5387</v>
      </c>
      <c r="E105" s="891">
        <v>0</v>
      </c>
      <c r="F105" s="891">
        <v>3788</v>
      </c>
      <c r="G105" s="891">
        <v>14544</v>
      </c>
      <c r="H105" s="891">
        <v>0</v>
      </c>
      <c r="I105" s="891">
        <v>14544</v>
      </c>
      <c r="J105" s="891">
        <v>0</v>
      </c>
      <c r="K105" s="891">
        <v>2394</v>
      </c>
    </row>
    <row r="106" spans="1:11" s="444" customFormat="1" ht="10.7" customHeight="1">
      <c r="A106" s="449" t="s">
        <v>43</v>
      </c>
      <c r="B106" s="891">
        <v>2542</v>
      </c>
      <c r="C106" s="891">
        <v>0</v>
      </c>
      <c r="D106" s="891">
        <v>2542</v>
      </c>
      <c r="E106" s="891">
        <v>0</v>
      </c>
      <c r="F106" s="891">
        <v>3226</v>
      </c>
      <c r="G106" s="891">
        <v>5982</v>
      </c>
      <c r="H106" s="891">
        <v>0</v>
      </c>
      <c r="I106" s="891">
        <v>5982</v>
      </c>
      <c r="J106" s="891">
        <v>0</v>
      </c>
      <c r="K106" s="891">
        <v>2275</v>
      </c>
    </row>
    <row r="107" spans="1:11" s="444" customFormat="1" ht="10.7" customHeight="1">
      <c r="A107" s="449" t="s">
        <v>224</v>
      </c>
      <c r="B107" s="891">
        <v>8506</v>
      </c>
      <c r="C107" s="891">
        <v>74</v>
      </c>
      <c r="D107" s="891">
        <v>8432</v>
      </c>
      <c r="E107" s="891">
        <v>4625</v>
      </c>
      <c r="F107" s="891">
        <v>4000</v>
      </c>
      <c r="G107" s="891">
        <v>33684</v>
      </c>
      <c r="H107" s="891">
        <v>79</v>
      </c>
      <c r="I107" s="891">
        <v>33605</v>
      </c>
      <c r="J107" s="891">
        <v>3762</v>
      </c>
      <c r="K107" s="891">
        <v>2753</v>
      </c>
    </row>
    <row r="108" spans="1:11" s="444" customFormat="1" ht="10.7" customHeight="1">
      <c r="A108" s="449" t="s">
        <v>44</v>
      </c>
      <c r="B108" s="891">
        <v>1418</v>
      </c>
      <c r="C108" s="891">
        <v>0</v>
      </c>
      <c r="D108" s="891">
        <v>1418</v>
      </c>
      <c r="E108" s="891">
        <v>0</v>
      </c>
      <c r="F108" s="891">
        <v>2592</v>
      </c>
      <c r="G108" s="891">
        <v>3284</v>
      </c>
      <c r="H108" s="891">
        <v>0</v>
      </c>
      <c r="I108" s="891">
        <v>3284</v>
      </c>
      <c r="J108" s="891">
        <v>0</v>
      </c>
      <c r="K108" s="891">
        <v>1818</v>
      </c>
    </row>
    <row r="109" spans="1:11" s="444" customFormat="1" ht="10.7" customHeight="1">
      <c r="A109" s="449" t="s">
        <v>45</v>
      </c>
      <c r="B109" s="891">
        <v>127</v>
      </c>
      <c r="C109" s="891">
        <v>0</v>
      </c>
      <c r="D109" s="891">
        <v>127</v>
      </c>
      <c r="E109" s="891">
        <v>0</v>
      </c>
      <c r="F109" s="891">
        <v>3256</v>
      </c>
      <c r="G109" s="891">
        <v>1835</v>
      </c>
      <c r="H109" s="891">
        <v>0</v>
      </c>
      <c r="I109" s="891">
        <v>1835</v>
      </c>
      <c r="J109" s="891">
        <v>0</v>
      </c>
      <c r="K109" s="891">
        <v>1691</v>
      </c>
    </row>
    <row r="110" spans="1:11" s="444" customFormat="1" ht="10.7" customHeight="1">
      <c r="A110" s="449" t="s">
        <v>225</v>
      </c>
      <c r="B110" s="891">
        <v>31068</v>
      </c>
      <c r="C110" s="891">
        <v>801</v>
      </c>
      <c r="D110" s="891">
        <v>30267</v>
      </c>
      <c r="E110" s="891">
        <v>4914</v>
      </c>
      <c r="F110" s="891">
        <v>4260</v>
      </c>
      <c r="G110" s="891">
        <v>51363</v>
      </c>
      <c r="H110" s="891">
        <v>430</v>
      </c>
      <c r="I110" s="891">
        <v>50933</v>
      </c>
      <c r="J110" s="891">
        <v>2925</v>
      </c>
      <c r="K110" s="891">
        <v>2065</v>
      </c>
    </row>
    <row r="111" spans="1:11" s="1061" customFormat="1" ht="15" customHeight="1">
      <c r="A111" s="455" t="s">
        <v>137</v>
      </c>
      <c r="B111" s="1062">
        <v>17114</v>
      </c>
      <c r="C111" s="1062">
        <v>0</v>
      </c>
      <c r="D111" s="1062">
        <v>17114</v>
      </c>
      <c r="E111" s="1062">
        <v>0</v>
      </c>
      <c r="F111" s="1062">
        <v>3007</v>
      </c>
      <c r="G111" s="1062">
        <v>36215</v>
      </c>
      <c r="H111" s="1062">
        <v>0</v>
      </c>
      <c r="I111" s="1062">
        <v>36215</v>
      </c>
      <c r="J111" s="1062">
        <v>0</v>
      </c>
      <c r="K111" s="1062">
        <v>2838</v>
      </c>
    </row>
    <row r="112" spans="1:11" s="444" customFormat="1" ht="11.85" customHeight="1">
      <c r="A112" s="449" t="s">
        <v>86</v>
      </c>
      <c r="B112" s="891">
        <v>5174</v>
      </c>
      <c r="C112" s="891">
        <v>0</v>
      </c>
      <c r="D112" s="891">
        <v>5174</v>
      </c>
      <c r="E112" s="891">
        <v>0</v>
      </c>
      <c r="F112" s="891">
        <v>2605</v>
      </c>
      <c r="G112" s="891">
        <v>9254</v>
      </c>
      <c r="H112" s="891">
        <v>0</v>
      </c>
      <c r="I112" s="891">
        <v>9254</v>
      </c>
      <c r="J112" s="891">
        <v>0</v>
      </c>
      <c r="K112" s="891">
        <v>2574</v>
      </c>
    </row>
    <row r="113" spans="1:11" s="444" customFormat="1" ht="11.85" customHeight="1">
      <c r="A113" s="449" t="s">
        <v>87</v>
      </c>
      <c r="B113" s="891">
        <v>544</v>
      </c>
      <c r="C113" s="891">
        <v>0</v>
      </c>
      <c r="D113" s="891">
        <v>544</v>
      </c>
      <c r="E113" s="891">
        <v>0</v>
      </c>
      <c r="F113" s="891">
        <v>2462</v>
      </c>
      <c r="G113" s="891">
        <v>1793</v>
      </c>
      <c r="H113" s="891">
        <v>0</v>
      </c>
      <c r="I113" s="891">
        <v>1793</v>
      </c>
      <c r="J113" s="891">
        <v>0</v>
      </c>
      <c r="K113" s="891">
        <v>2508</v>
      </c>
    </row>
    <row r="114" spans="1:11" s="444" customFormat="1" ht="11.85" customHeight="1">
      <c r="A114" s="449" t="s">
        <v>88</v>
      </c>
      <c r="B114" s="891">
        <v>1261</v>
      </c>
      <c r="C114" s="891">
        <v>0</v>
      </c>
      <c r="D114" s="891">
        <v>1261</v>
      </c>
      <c r="E114" s="891">
        <v>0</v>
      </c>
      <c r="F114" s="891">
        <v>2784</v>
      </c>
      <c r="G114" s="891">
        <v>2209</v>
      </c>
      <c r="H114" s="891">
        <v>0</v>
      </c>
      <c r="I114" s="891">
        <v>2209</v>
      </c>
      <c r="J114" s="891">
        <v>0</v>
      </c>
      <c r="K114" s="891">
        <v>2027</v>
      </c>
    </row>
    <row r="115" spans="1:11" s="444" customFormat="1" ht="11.85" customHeight="1">
      <c r="A115" s="449" t="s">
        <v>226</v>
      </c>
      <c r="B115" s="891">
        <v>10135</v>
      </c>
      <c r="C115" s="891">
        <v>0</v>
      </c>
      <c r="D115" s="891">
        <v>10135</v>
      </c>
      <c r="E115" s="891">
        <v>0</v>
      </c>
      <c r="F115" s="891">
        <v>3344</v>
      </c>
      <c r="G115" s="891">
        <v>22959</v>
      </c>
      <c r="H115" s="891">
        <v>0</v>
      </c>
      <c r="I115" s="891">
        <v>22959</v>
      </c>
      <c r="J115" s="891">
        <v>0</v>
      </c>
      <c r="K115" s="891">
        <v>3119</v>
      </c>
    </row>
    <row r="116" spans="1:11" s="1061" customFormat="1" ht="15" customHeight="1">
      <c r="A116" s="455" t="s">
        <v>138</v>
      </c>
      <c r="B116" s="1062">
        <v>54418</v>
      </c>
      <c r="C116" s="1062">
        <v>1076</v>
      </c>
      <c r="D116" s="1062">
        <v>53342</v>
      </c>
      <c r="E116" s="1062">
        <v>4236</v>
      </c>
      <c r="F116" s="1062">
        <v>3645</v>
      </c>
      <c r="G116" s="1062">
        <v>130136</v>
      </c>
      <c r="H116" s="1062">
        <v>156</v>
      </c>
      <c r="I116" s="1062">
        <v>129980</v>
      </c>
      <c r="J116" s="1062">
        <v>3900</v>
      </c>
      <c r="K116" s="1062">
        <v>2597</v>
      </c>
    </row>
    <row r="117" spans="1:11" s="444" customFormat="1" ht="11.85" customHeight="1">
      <c r="A117" s="449" t="s">
        <v>65</v>
      </c>
      <c r="B117" s="891">
        <v>6320</v>
      </c>
      <c r="C117" s="891">
        <v>0</v>
      </c>
      <c r="D117" s="891">
        <v>6320</v>
      </c>
      <c r="E117" s="891">
        <v>0</v>
      </c>
      <c r="F117" s="891">
        <v>3628</v>
      </c>
      <c r="G117" s="891">
        <v>21425</v>
      </c>
      <c r="H117" s="891">
        <v>0</v>
      </c>
      <c r="I117" s="891">
        <v>21425</v>
      </c>
      <c r="J117" s="891">
        <v>0</v>
      </c>
      <c r="K117" s="891">
        <v>2206</v>
      </c>
    </row>
    <row r="118" spans="1:11" s="444" customFormat="1" ht="11.85" customHeight="1">
      <c r="A118" s="471" t="s">
        <v>227</v>
      </c>
      <c r="B118" s="891">
        <v>10820</v>
      </c>
      <c r="C118" s="891">
        <v>0</v>
      </c>
      <c r="D118" s="891">
        <v>10820</v>
      </c>
      <c r="E118" s="891">
        <v>0</v>
      </c>
      <c r="F118" s="891">
        <v>3660</v>
      </c>
      <c r="G118" s="891">
        <v>28085</v>
      </c>
      <c r="H118" s="891">
        <v>0</v>
      </c>
      <c r="I118" s="891">
        <v>28085</v>
      </c>
      <c r="J118" s="891">
        <v>0</v>
      </c>
      <c r="K118" s="891">
        <v>2552</v>
      </c>
    </row>
    <row r="119" spans="1:11" s="444" customFormat="1" ht="11.85" customHeight="1">
      <c r="A119" s="449" t="s">
        <v>66</v>
      </c>
      <c r="B119" s="891">
        <v>7134</v>
      </c>
      <c r="C119" s="891">
        <v>0</v>
      </c>
      <c r="D119" s="891">
        <v>7134</v>
      </c>
      <c r="E119" s="891">
        <v>0</v>
      </c>
      <c r="F119" s="891">
        <v>3453</v>
      </c>
      <c r="G119" s="891">
        <v>28944</v>
      </c>
      <c r="H119" s="891">
        <v>0</v>
      </c>
      <c r="I119" s="891">
        <v>28944</v>
      </c>
      <c r="J119" s="891">
        <v>0</v>
      </c>
      <c r="K119" s="891">
        <v>2377</v>
      </c>
    </row>
    <row r="120" spans="1:11" s="444" customFormat="1" ht="11.85" customHeight="1">
      <c r="A120" s="449" t="s">
        <v>67</v>
      </c>
      <c r="B120" s="891">
        <v>6361</v>
      </c>
      <c r="C120" s="891">
        <v>8</v>
      </c>
      <c r="D120" s="891">
        <v>6353</v>
      </c>
      <c r="E120" s="891">
        <v>4000</v>
      </c>
      <c r="F120" s="891">
        <v>3549</v>
      </c>
      <c r="G120" s="891">
        <v>10218</v>
      </c>
      <c r="H120" s="891">
        <v>6</v>
      </c>
      <c r="I120" s="891">
        <v>10212</v>
      </c>
      <c r="J120" s="891">
        <v>3000</v>
      </c>
      <c r="K120" s="891">
        <v>2652</v>
      </c>
    </row>
    <row r="121" spans="1:11" s="444" customFormat="1" ht="11.85" customHeight="1">
      <c r="A121" s="449" t="s">
        <v>68</v>
      </c>
      <c r="B121" s="891">
        <v>9602</v>
      </c>
      <c r="C121" s="891">
        <v>57</v>
      </c>
      <c r="D121" s="891">
        <v>9545</v>
      </c>
      <c r="E121" s="891">
        <v>4071</v>
      </c>
      <c r="F121" s="891">
        <v>3863</v>
      </c>
      <c r="G121" s="891">
        <v>30374</v>
      </c>
      <c r="H121" s="891">
        <v>138</v>
      </c>
      <c r="I121" s="891">
        <v>30236</v>
      </c>
      <c r="J121" s="891">
        <v>4600</v>
      </c>
      <c r="K121" s="891">
        <v>3951</v>
      </c>
    </row>
    <row r="122" spans="1:11" s="444" customFormat="1" ht="11.85" customHeight="1">
      <c r="A122" s="449" t="s">
        <v>69</v>
      </c>
      <c r="B122" s="891">
        <v>14181</v>
      </c>
      <c r="C122" s="891">
        <v>1011</v>
      </c>
      <c r="D122" s="891">
        <v>13170</v>
      </c>
      <c r="E122" s="891">
        <v>4248</v>
      </c>
      <c r="F122" s="891">
        <v>3648</v>
      </c>
      <c r="G122" s="891">
        <v>11090</v>
      </c>
      <c r="H122" s="891">
        <v>12</v>
      </c>
      <c r="I122" s="891">
        <v>11078</v>
      </c>
      <c r="J122" s="891">
        <v>1500</v>
      </c>
      <c r="K122" s="891">
        <v>1960</v>
      </c>
    </row>
    <row r="123" spans="1:11" s="1061" customFormat="1" ht="15" customHeight="1">
      <c r="A123" s="455" t="s">
        <v>139</v>
      </c>
      <c r="B123" s="1062">
        <v>33989</v>
      </c>
      <c r="C123" s="1062">
        <v>75</v>
      </c>
      <c r="D123" s="1062">
        <v>33914</v>
      </c>
      <c r="E123" s="1062">
        <v>3000</v>
      </c>
      <c r="F123" s="1062">
        <v>3211</v>
      </c>
      <c r="G123" s="1062">
        <v>83140</v>
      </c>
      <c r="H123" s="1062">
        <v>72</v>
      </c>
      <c r="I123" s="1062">
        <v>83068</v>
      </c>
      <c r="J123" s="1062">
        <v>3600</v>
      </c>
      <c r="K123" s="1062">
        <v>2944</v>
      </c>
    </row>
    <row r="124" spans="1:11" s="444" customFormat="1" ht="11.85" customHeight="1">
      <c r="A124" s="449" t="s">
        <v>92</v>
      </c>
      <c r="B124" s="891">
        <v>5674</v>
      </c>
      <c r="C124" s="891">
        <v>0</v>
      </c>
      <c r="D124" s="891">
        <v>5674</v>
      </c>
      <c r="E124" s="891">
        <v>0</v>
      </c>
      <c r="F124" s="891">
        <v>2699</v>
      </c>
      <c r="G124" s="891">
        <v>5856</v>
      </c>
      <c r="H124" s="891">
        <v>0</v>
      </c>
      <c r="I124" s="891">
        <v>5856</v>
      </c>
      <c r="J124" s="891">
        <v>0</v>
      </c>
      <c r="K124" s="891">
        <v>2415</v>
      </c>
    </row>
    <row r="125" spans="1:11" s="444" customFormat="1" ht="11.85" customHeight="1">
      <c r="A125" s="449" t="s">
        <v>93</v>
      </c>
      <c r="B125" s="891">
        <v>2294</v>
      </c>
      <c r="C125" s="891">
        <v>0</v>
      </c>
      <c r="D125" s="891">
        <v>2294</v>
      </c>
      <c r="E125" s="891">
        <v>0</v>
      </c>
      <c r="F125" s="891">
        <v>2696</v>
      </c>
      <c r="G125" s="891">
        <v>1945</v>
      </c>
      <c r="H125" s="891">
        <v>0</v>
      </c>
      <c r="I125" s="891">
        <v>1945</v>
      </c>
      <c r="J125" s="891">
        <v>0</v>
      </c>
      <c r="K125" s="891">
        <v>2487</v>
      </c>
    </row>
    <row r="126" spans="1:11" s="444" customFormat="1" ht="11.85" customHeight="1">
      <c r="A126" s="449" t="s">
        <v>94</v>
      </c>
      <c r="B126" s="891">
        <v>4404</v>
      </c>
      <c r="C126" s="891">
        <v>75</v>
      </c>
      <c r="D126" s="891">
        <v>4329</v>
      </c>
      <c r="E126" s="891">
        <v>3000</v>
      </c>
      <c r="F126" s="891">
        <v>2820</v>
      </c>
      <c r="G126" s="891">
        <v>13223</v>
      </c>
      <c r="H126" s="891">
        <v>35</v>
      </c>
      <c r="I126" s="891">
        <v>13188</v>
      </c>
      <c r="J126" s="891">
        <v>3500</v>
      </c>
      <c r="K126" s="891">
        <v>3016</v>
      </c>
    </row>
    <row r="127" spans="1:11" s="444" customFormat="1" ht="11.85" customHeight="1">
      <c r="A127" s="449" t="s">
        <v>228</v>
      </c>
      <c r="B127" s="891">
        <v>14798</v>
      </c>
      <c r="C127" s="891">
        <v>0</v>
      </c>
      <c r="D127" s="891">
        <v>14798</v>
      </c>
      <c r="E127" s="891">
        <v>0</v>
      </c>
      <c r="F127" s="891">
        <v>3580</v>
      </c>
      <c r="G127" s="891">
        <v>32064</v>
      </c>
      <c r="H127" s="891">
        <v>37</v>
      </c>
      <c r="I127" s="891">
        <v>32027</v>
      </c>
      <c r="J127" s="891">
        <v>3700</v>
      </c>
      <c r="K127" s="891">
        <v>3005</v>
      </c>
    </row>
    <row r="128" spans="1:11" s="444" customFormat="1" ht="11.85" customHeight="1">
      <c r="A128" s="449" t="s">
        <v>95</v>
      </c>
      <c r="B128" s="891">
        <v>4646</v>
      </c>
      <c r="C128" s="891">
        <v>0</v>
      </c>
      <c r="D128" s="891">
        <v>4646</v>
      </c>
      <c r="E128" s="891">
        <v>0</v>
      </c>
      <c r="F128" s="891">
        <v>3517</v>
      </c>
      <c r="G128" s="891">
        <v>20418</v>
      </c>
      <c r="H128" s="891">
        <v>0</v>
      </c>
      <c r="I128" s="891">
        <v>20418</v>
      </c>
      <c r="J128" s="891">
        <v>0</v>
      </c>
      <c r="K128" s="891">
        <v>3020</v>
      </c>
    </row>
    <row r="129" spans="1:11" s="444" customFormat="1" ht="11.85" customHeight="1">
      <c r="A129" s="449" t="s">
        <v>96</v>
      </c>
      <c r="B129" s="891">
        <v>2173</v>
      </c>
      <c r="C129" s="891">
        <v>0</v>
      </c>
      <c r="D129" s="891">
        <v>2173</v>
      </c>
      <c r="E129" s="891">
        <v>0</v>
      </c>
      <c r="F129" s="891">
        <v>3499</v>
      </c>
      <c r="G129" s="891">
        <v>9634</v>
      </c>
      <c r="H129" s="891">
        <v>0</v>
      </c>
      <c r="I129" s="891">
        <v>9634</v>
      </c>
      <c r="J129" s="891">
        <v>0</v>
      </c>
      <c r="K129" s="891">
        <v>2996</v>
      </c>
    </row>
    <row r="130" spans="1:11" s="1061" customFormat="1" ht="15" customHeight="1">
      <c r="A130" s="455" t="s">
        <v>140</v>
      </c>
      <c r="B130" s="1062">
        <v>13450</v>
      </c>
      <c r="C130" s="1062">
        <v>10</v>
      </c>
      <c r="D130" s="1062">
        <v>13440</v>
      </c>
      <c r="E130" s="1062">
        <v>3333</v>
      </c>
      <c r="F130" s="1062">
        <v>3047</v>
      </c>
      <c r="G130" s="1062">
        <v>33615</v>
      </c>
      <c r="H130" s="1062">
        <v>24</v>
      </c>
      <c r="I130" s="1062">
        <v>33591</v>
      </c>
      <c r="J130" s="1062">
        <v>3429</v>
      </c>
      <c r="K130" s="1062">
        <v>2919</v>
      </c>
    </row>
    <row r="131" spans="1:11" s="444" customFormat="1" ht="11.85" customHeight="1">
      <c r="A131" s="449" t="s">
        <v>89</v>
      </c>
      <c r="B131" s="891">
        <v>540</v>
      </c>
      <c r="C131" s="891">
        <v>0</v>
      </c>
      <c r="D131" s="891">
        <v>540</v>
      </c>
      <c r="E131" s="891">
        <v>0</v>
      </c>
      <c r="F131" s="891">
        <v>2857</v>
      </c>
      <c r="G131" s="891">
        <v>4917</v>
      </c>
      <c r="H131" s="891">
        <v>0</v>
      </c>
      <c r="I131" s="891">
        <v>4917</v>
      </c>
      <c r="J131" s="891">
        <v>0</v>
      </c>
      <c r="K131" s="891">
        <v>2962</v>
      </c>
    </row>
    <row r="132" spans="1:11" s="444" customFormat="1" ht="11.85" customHeight="1">
      <c r="A132" s="449" t="s">
        <v>229</v>
      </c>
      <c r="B132" s="891">
        <v>7571</v>
      </c>
      <c r="C132" s="891">
        <v>10</v>
      </c>
      <c r="D132" s="891">
        <v>7561</v>
      </c>
      <c r="E132" s="891">
        <v>3333</v>
      </c>
      <c r="F132" s="891">
        <v>3417</v>
      </c>
      <c r="G132" s="891">
        <v>23764</v>
      </c>
      <c r="H132" s="891">
        <v>24</v>
      </c>
      <c r="I132" s="891">
        <v>23740</v>
      </c>
      <c r="J132" s="891">
        <v>3429</v>
      </c>
      <c r="K132" s="891">
        <v>3110</v>
      </c>
    </row>
    <row r="133" spans="1:11" s="444" customFormat="1" ht="11.85" customHeight="1">
      <c r="A133" s="449" t="s">
        <v>230</v>
      </c>
      <c r="B133" s="891">
        <v>3818</v>
      </c>
      <c r="C133" s="891">
        <v>0</v>
      </c>
      <c r="D133" s="891">
        <v>3818</v>
      </c>
      <c r="E133" s="891">
        <v>0</v>
      </c>
      <c r="F133" s="891">
        <v>2653</v>
      </c>
      <c r="G133" s="891">
        <v>2896</v>
      </c>
      <c r="H133" s="891">
        <v>0</v>
      </c>
      <c r="I133" s="891">
        <v>2896</v>
      </c>
      <c r="J133" s="891">
        <v>0</v>
      </c>
      <c r="K133" s="891">
        <v>2228</v>
      </c>
    </row>
    <row r="134" spans="1:11" s="444" customFormat="1" ht="11.85" customHeight="1">
      <c r="A134" s="449" t="s">
        <v>90</v>
      </c>
      <c r="B134" s="891">
        <v>1417</v>
      </c>
      <c r="C134" s="891">
        <v>0</v>
      </c>
      <c r="D134" s="891">
        <v>1417</v>
      </c>
      <c r="E134" s="891">
        <v>0</v>
      </c>
      <c r="F134" s="891">
        <v>2725</v>
      </c>
      <c r="G134" s="891">
        <v>2021</v>
      </c>
      <c r="H134" s="891">
        <v>0</v>
      </c>
      <c r="I134" s="891">
        <v>2021</v>
      </c>
      <c r="J134" s="891">
        <v>0</v>
      </c>
      <c r="K134" s="891">
        <v>2246</v>
      </c>
    </row>
    <row r="135" spans="1:11" s="444" customFormat="1" ht="11.85" customHeight="1">
      <c r="A135" s="449" t="s">
        <v>91</v>
      </c>
      <c r="B135" s="891">
        <v>104</v>
      </c>
      <c r="C135" s="891">
        <v>0</v>
      </c>
      <c r="D135" s="891">
        <v>104</v>
      </c>
      <c r="E135" s="891">
        <v>0</v>
      </c>
      <c r="F135" s="891">
        <v>2080</v>
      </c>
      <c r="G135" s="891">
        <v>17</v>
      </c>
      <c r="H135" s="891">
        <v>0</v>
      </c>
      <c r="I135" s="891">
        <v>17</v>
      </c>
      <c r="J135" s="891">
        <v>0</v>
      </c>
      <c r="K135" s="891">
        <v>1214</v>
      </c>
    </row>
    <row r="136" spans="1:11" s="1061" customFormat="1" ht="15" customHeight="1">
      <c r="A136" s="455" t="s">
        <v>141</v>
      </c>
      <c r="B136" s="1062">
        <v>76726</v>
      </c>
      <c r="C136" s="1062">
        <v>70</v>
      </c>
      <c r="D136" s="1062">
        <v>76656</v>
      </c>
      <c r="E136" s="1062">
        <v>3889</v>
      </c>
      <c r="F136" s="1062">
        <v>4194</v>
      </c>
      <c r="G136" s="1062">
        <v>101321</v>
      </c>
      <c r="H136" s="1062">
        <v>20</v>
      </c>
      <c r="I136" s="1062">
        <v>101301</v>
      </c>
      <c r="J136" s="1062">
        <v>4000</v>
      </c>
      <c r="K136" s="1062">
        <v>2995</v>
      </c>
    </row>
    <row r="137" spans="1:11" s="444" customFormat="1" ht="11.85" customHeight="1">
      <c r="A137" s="449" t="s">
        <v>59</v>
      </c>
      <c r="B137" s="891">
        <v>16095</v>
      </c>
      <c r="C137" s="891">
        <v>0</v>
      </c>
      <c r="D137" s="891">
        <v>16095</v>
      </c>
      <c r="E137" s="891">
        <v>0</v>
      </c>
      <c r="F137" s="891">
        <v>4907</v>
      </c>
      <c r="G137" s="891">
        <v>20537</v>
      </c>
      <c r="H137" s="891">
        <v>0</v>
      </c>
      <c r="I137" s="891">
        <v>20537</v>
      </c>
      <c r="J137" s="891">
        <v>0</v>
      </c>
      <c r="K137" s="891">
        <v>3832</v>
      </c>
    </row>
    <row r="138" spans="1:11" s="444" customFormat="1" ht="11.85" customHeight="1">
      <c r="A138" s="449" t="s">
        <v>60</v>
      </c>
      <c r="B138" s="891">
        <v>5390</v>
      </c>
      <c r="C138" s="891">
        <v>0</v>
      </c>
      <c r="D138" s="891">
        <v>5390</v>
      </c>
      <c r="E138" s="891">
        <v>0</v>
      </c>
      <c r="F138" s="891">
        <v>3780</v>
      </c>
      <c r="G138" s="891">
        <v>11727</v>
      </c>
      <c r="H138" s="891">
        <v>0</v>
      </c>
      <c r="I138" s="891">
        <v>11727</v>
      </c>
      <c r="J138" s="891">
        <v>0</v>
      </c>
      <c r="K138" s="891">
        <v>4134</v>
      </c>
    </row>
    <row r="139" spans="1:11" s="444" customFormat="1" ht="11.85" customHeight="1">
      <c r="A139" s="449" t="s">
        <v>61</v>
      </c>
      <c r="B139" s="891">
        <v>10107</v>
      </c>
      <c r="C139" s="891">
        <v>0</v>
      </c>
      <c r="D139" s="891">
        <v>10107</v>
      </c>
      <c r="E139" s="891">
        <v>0</v>
      </c>
      <c r="F139" s="891">
        <v>4053</v>
      </c>
      <c r="G139" s="891">
        <v>10666</v>
      </c>
      <c r="H139" s="891">
        <v>0</v>
      </c>
      <c r="I139" s="891">
        <v>10666</v>
      </c>
      <c r="J139" s="891">
        <v>0</v>
      </c>
      <c r="K139" s="891">
        <v>2166</v>
      </c>
    </row>
    <row r="140" spans="1:11" s="444" customFormat="1" ht="11.85" customHeight="1">
      <c r="A140" s="449" t="s">
        <v>231</v>
      </c>
      <c r="B140" s="891">
        <v>19205</v>
      </c>
      <c r="C140" s="891">
        <v>34</v>
      </c>
      <c r="D140" s="891">
        <v>19171</v>
      </c>
      <c r="E140" s="891">
        <v>4250</v>
      </c>
      <c r="F140" s="891">
        <v>3894</v>
      </c>
      <c r="G140" s="891">
        <v>18730</v>
      </c>
      <c r="H140" s="891">
        <v>6</v>
      </c>
      <c r="I140" s="891">
        <v>18724</v>
      </c>
      <c r="J140" s="891">
        <v>6000</v>
      </c>
      <c r="K140" s="891">
        <v>2243</v>
      </c>
    </row>
    <row r="141" spans="1:11" s="444" customFormat="1" ht="11.85" customHeight="1">
      <c r="A141" s="471" t="s">
        <v>62</v>
      </c>
      <c r="B141" s="891">
        <v>2309</v>
      </c>
      <c r="C141" s="891">
        <v>0</v>
      </c>
      <c r="D141" s="891">
        <v>2309</v>
      </c>
      <c r="E141" s="891">
        <v>0</v>
      </c>
      <c r="F141" s="891">
        <v>4300</v>
      </c>
      <c r="G141" s="891">
        <v>13827</v>
      </c>
      <c r="H141" s="891">
        <v>0</v>
      </c>
      <c r="I141" s="891">
        <v>13827</v>
      </c>
      <c r="J141" s="891">
        <v>0</v>
      </c>
      <c r="K141" s="891">
        <v>5450</v>
      </c>
    </row>
    <row r="142" spans="1:11" s="444" customFormat="1" ht="11.85" customHeight="1">
      <c r="A142" s="449" t="s">
        <v>63</v>
      </c>
      <c r="B142" s="891">
        <v>9785</v>
      </c>
      <c r="C142" s="891">
        <v>0</v>
      </c>
      <c r="D142" s="891">
        <v>9785</v>
      </c>
      <c r="E142" s="891">
        <v>0</v>
      </c>
      <c r="F142" s="891">
        <v>4422</v>
      </c>
      <c r="G142" s="891">
        <v>8003</v>
      </c>
      <c r="H142" s="891">
        <v>0</v>
      </c>
      <c r="I142" s="891">
        <v>8003</v>
      </c>
      <c r="J142" s="891">
        <v>0</v>
      </c>
      <c r="K142" s="891">
        <v>1959</v>
      </c>
    </row>
    <row r="143" spans="1:11" s="444" customFormat="1" ht="11.85" customHeight="1">
      <c r="A143" s="449" t="s">
        <v>64</v>
      </c>
      <c r="B143" s="891">
        <v>13835</v>
      </c>
      <c r="C143" s="891">
        <v>36</v>
      </c>
      <c r="D143" s="891">
        <v>13799</v>
      </c>
      <c r="E143" s="891">
        <v>3600</v>
      </c>
      <c r="F143" s="891">
        <v>4053</v>
      </c>
      <c r="G143" s="891">
        <v>17831</v>
      </c>
      <c r="H143" s="891">
        <v>14</v>
      </c>
      <c r="I143" s="891">
        <v>17817</v>
      </c>
      <c r="J143" s="891">
        <v>3500</v>
      </c>
      <c r="K143" s="891">
        <v>3110</v>
      </c>
    </row>
    <row r="144" spans="1:11" s="1061" customFormat="1" ht="24" customHeight="1">
      <c r="A144" s="440" t="s">
        <v>415</v>
      </c>
      <c r="B144" s="691">
        <v>427120</v>
      </c>
      <c r="C144" s="691">
        <v>15820</v>
      </c>
      <c r="D144" s="691">
        <v>411300</v>
      </c>
      <c r="E144" s="691">
        <v>4820</v>
      </c>
      <c r="F144" s="691">
        <v>3216</v>
      </c>
      <c r="G144" s="691">
        <v>511875</v>
      </c>
      <c r="H144" s="691">
        <v>7888</v>
      </c>
      <c r="I144" s="691">
        <v>503987</v>
      </c>
      <c r="J144" s="691">
        <v>3958</v>
      </c>
      <c r="K144" s="691">
        <v>2387</v>
      </c>
    </row>
    <row r="145" spans="1:11" s="1061" customFormat="1" ht="15" customHeight="1">
      <c r="A145" s="455" t="s">
        <v>142</v>
      </c>
      <c r="B145" s="1062">
        <v>49098</v>
      </c>
      <c r="C145" s="1062">
        <v>5053</v>
      </c>
      <c r="D145" s="1062">
        <v>44045</v>
      </c>
      <c r="E145" s="1062">
        <v>4279</v>
      </c>
      <c r="F145" s="1062">
        <v>3092</v>
      </c>
      <c r="G145" s="1062">
        <v>37776</v>
      </c>
      <c r="H145" s="1062">
        <v>1049</v>
      </c>
      <c r="I145" s="1062">
        <v>36727</v>
      </c>
      <c r="J145" s="1062">
        <v>7713</v>
      </c>
      <c r="K145" s="1062">
        <v>2222</v>
      </c>
    </row>
    <row r="146" spans="1:11" s="444" customFormat="1" ht="11.85" customHeight="1">
      <c r="A146" s="449" t="s">
        <v>70</v>
      </c>
      <c r="B146" s="891">
        <v>7494</v>
      </c>
      <c r="C146" s="891">
        <v>0</v>
      </c>
      <c r="D146" s="891">
        <v>7494</v>
      </c>
      <c r="E146" s="891">
        <v>0</v>
      </c>
      <c r="F146" s="891">
        <v>2544</v>
      </c>
      <c r="G146" s="891">
        <v>9520</v>
      </c>
      <c r="H146" s="891">
        <v>0</v>
      </c>
      <c r="I146" s="891">
        <v>9520</v>
      </c>
      <c r="J146" s="891">
        <v>0</v>
      </c>
      <c r="K146" s="891">
        <v>1893</v>
      </c>
    </row>
    <row r="147" spans="1:11" s="444" customFormat="1" ht="11.85" customHeight="1">
      <c r="A147" s="449" t="s">
        <v>71</v>
      </c>
      <c r="B147" s="891">
        <v>10461</v>
      </c>
      <c r="C147" s="891">
        <v>5031</v>
      </c>
      <c r="D147" s="891">
        <v>5430</v>
      </c>
      <c r="E147" s="891">
        <v>4300</v>
      </c>
      <c r="F147" s="891">
        <v>2805</v>
      </c>
      <c r="G147" s="891">
        <v>7448</v>
      </c>
      <c r="H147" s="891">
        <v>0</v>
      </c>
      <c r="I147" s="891">
        <v>7448</v>
      </c>
      <c r="J147" s="891">
        <v>0</v>
      </c>
      <c r="K147" s="891">
        <v>2502</v>
      </c>
    </row>
    <row r="148" spans="1:11" s="444" customFormat="1" ht="11.85" customHeight="1">
      <c r="A148" s="449" t="s">
        <v>72</v>
      </c>
      <c r="B148" s="891">
        <v>3325</v>
      </c>
      <c r="C148" s="891">
        <v>0</v>
      </c>
      <c r="D148" s="891">
        <v>3325</v>
      </c>
      <c r="E148" s="891">
        <v>0</v>
      </c>
      <c r="F148" s="891">
        <v>2647</v>
      </c>
      <c r="G148" s="891">
        <v>2757</v>
      </c>
      <c r="H148" s="891">
        <v>0</v>
      </c>
      <c r="I148" s="891">
        <v>2757</v>
      </c>
      <c r="J148" s="891">
        <v>0</v>
      </c>
      <c r="K148" s="891">
        <v>1749</v>
      </c>
    </row>
    <row r="149" spans="1:11" s="444" customFormat="1" ht="11.85" customHeight="1">
      <c r="A149" s="449" t="s">
        <v>73</v>
      </c>
      <c r="B149" s="891">
        <v>27818</v>
      </c>
      <c r="C149" s="891">
        <v>22</v>
      </c>
      <c r="D149" s="891">
        <v>27796</v>
      </c>
      <c r="E149" s="891">
        <v>2000</v>
      </c>
      <c r="F149" s="891">
        <v>3429</v>
      </c>
      <c r="G149" s="891">
        <v>18051</v>
      </c>
      <c r="H149" s="891">
        <v>1049</v>
      </c>
      <c r="I149" s="891">
        <v>17002</v>
      </c>
      <c r="J149" s="891">
        <v>7713</v>
      </c>
      <c r="K149" s="891">
        <v>2447</v>
      </c>
    </row>
    <row r="150" spans="1:11" s="444" customFormat="1" ht="15" customHeight="1">
      <c r="A150" s="455" t="s">
        <v>143</v>
      </c>
      <c r="B150" s="1064">
        <v>91262</v>
      </c>
      <c r="C150" s="1064">
        <v>5265</v>
      </c>
      <c r="D150" s="1064">
        <v>85997</v>
      </c>
      <c r="E150" s="1064">
        <v>5473</v>
      </c>
      <c r="F150" s="1064">
        <v>3594</v>
      </c>
      <c r="G150" s="1064">
        <v>205819</v>
      </c>
      <c r="H150" s="1064">
        <v>4504</v>
      </c>
      <c r="I150" s="1064">
        <v>201315</v>
      </c>
      <c r="J150" s="1064">
        <v>4000</v>
      </c>
      <c r="K150" s="1064">
        <v>3306</v>
      </c>
    </row>
    <row r="151" spans="1:11" s="444" customFormat="1" ht="10.5" customHeight="1">
      <c r="A151" s="467" t="s">
        <v>144</v>
      </c>
      <c r="B151" s="495">
        <v>22632</v>
      </c>
      <c r="C151" s="495">
        <v>4907</v>
      </c>
      <c r="D151" s="495">
        <v>17725</v>
      </c>
      <c r="E151" s="495">
        <v>5660</v>
      </c>
      <c r="F151" s="495">
        <v>3819</v>
      </c>
      <c r="G151" s="495">
        <v>50870</v>
      </c>
      <c r="H151" s="495">
        <v>4102</v>
      </c>
      <c r="I151" s="495">
        <v>46768</v>
      </c>
      <c r="J151" s="495">
        <v>4135</v>
      </c>
      <c r="K151" s="495">
        <v>3458</v>
      </c>
    </row>
    <row r="152" spans="1:11" s="444" customFormat="1" ht="10.5" customHeight="1">
      <c r="A152" s="457" t="s">
        <v>145</v>
      </c>
      <c r="B152" s="1063" t="s">
        <v>198</v>
      </c>
      <c r="C152" s="1063" t="s">
        <v>198</v>
      </c>
      <c r="D152" s="1063" t="s">
        <v>198</v>
      </c>
      <c r="E152" s="1063" t="s">
        <v>198</v>
      </c>
      <c r="F152" s="1063" t="s">
        <v>198</v>
      </c>
      <c r="G152" s="1063" t="s">
        <v>198</v>
      </c>
      <c r="H152" s="1063" t="s">
        <v>198</v>
      </c>
      <c r="I152" s="1063" t="s">
        <v>198</v>
      </c>
      <c r="J152" s="1063" t="s">
        <v>198</v>
      </c>
      <c r="K152" s="1063" t="s">
        <v>198</v>
      </c>
    </row>
    <row r="153" spans="1:11" s="444" customFormat="1" ht="10.5" customHeight="1">
      <c r="A153" s="457" t="s">
        <v>146</v>
      </c>
      <c r="B153" s="1063" t="s">
        <v>198</v>
      </c>
      <c r="C153" s="1063" t="s">
        <v>198</v>
      </c>
      <c r="D153" s="1063" t="s">
        <v>198</v>
      </c>
      <c r="E153" s="1063" t="s">
        <v>198</v>
      </c>
      <c r="F153" s="1063" t="s">
        <v>198</v>
      </c>
      <c r="G153" s="1063" t="s">
        <v>198</v>
      </c>
      <c r="H153" s="1063" t="s">
        <v>198</v>
      </c>
      <c r="I153" s="1063" t="s">
        <v>198</v>
      </c>
      <c r="J153" s="1063" t="s">
        <v>198</v>
      </c>
      <c r="K153" s="1063" t="s">
        <v>198</v>
      </c>
    </row>
    <row r="154" spans="1:11" s="444" customFormat="1" ht="10.5" customHeight="1">
      <c r="A154" s="449" t="s">
        <v>53</v>
      </c>
      <c r="B154" s="891">
        <v>12253</v>
      </c>
      <c r="C154" s="891">
        <v>0</v>
      </c>
      <c r="D154" s="891">
        <v>12253</v>
      </c>
      <c r="E154" s="891">
        <v>0</v>
      </c>
      <c r="F154" s="891">
        <v>3380</v>
      </c>
      <c r="G154" s="891">
        <v>25113</v>
      </c>
      <c r="H154" s="891">
        <v>390</v>
      </c>
      <c r="I154" s="891">
        <v>24723</v>
      </c>
      <c r="J154" s="891">
        <v>3000</v>
      </c>
      <c r="K154" s="891">
        <v>2833</v>
      </c>
    </row>
    <row r="155" spans="1:11" s="444" customFormat="1" ht="10.5" customHeight="1">
      <c r="A155" s="449" t="s">
        <v>54</v>
      </c>
      <c r="B155" s="891">
        <v>3598</v>
      </c>
      <c r="C155" s="891">
        <v>33</v>
      </c>
      <c r="D155" s="891">
        <v>3565</v>
      </c>
      <c r="E155" s="891">
        <v>2750</v>
      </c>
      <c r="F155" s="891">
        <v>2863</v>
      </c>
      <c r="G155" s="891">
        <v>8302</v>
      </c>
      <c r="H155" s="891">
        <v>0</v>
      </c>
      <c r="I155" s="891">
        <v>8302</v>
      </c>
      <c r="J155" s="891">
        <v>0</v>
      </c>
      <c r="K155" s="891">
        <v>2854</v>
      </c>
    </row>
    <row r="156" spans="1:11" s="444" customFormat="1" ht="10.5" customHeight="1">
      <c r="A156" s="449" t="s">
        <v>55</v>
      </c>
      <c r="B156" s="891">
        <v>14928</v>
      </c>
      <c r="C156" s="891">
        <v>325</v>
      </c>
      <c r="D156" s="891">
        <v>14603</v>
      </c>
      <c r="E156" s="891">
        <v>3916</v>
      </c>
      <c r="F156" s="891">
        <v>3706</v>
      </c>
      <c r="G156" s="891">
        <v>21506</v>
      </c>
      <c r="H156" s="891">
        <v>12</v>
      </c>
      <c r="I156" s="891">
        <v>21494</v>
      </c>
      <c r="J156" s="891">
        <v>3000</v>
      </c>
      <c r="K156" s="891">
        <v>2952</v>
      </c>
    </row>
    <row r="157" spans="1:11" s="444" customFormat="1" ht="10.5" customHeight="1">
      <c r="A157" s="449" t="s">
        <v>56</v>
      </c>
      <c r="B157" s="891">
        <v>2560</v>
      </c>
      <c r="C157" s="891">
        <v>0</v>
      </c>
      <c r="D157" s="891">
        <v>2560</v>
      </c>
      <c r="E157" s="891">
        <v>0</v>
      </c>
      <c r="F157" s="891">
        <v>3001</v>
      </c>
      <c r="G157" s="891">
        <v>15816</v>
      </c>
      <c r="H157" s="891">
        <v>0</v>
      </c>
      <c r="I157" s="891">
        <v>15816</v>
      </c>
      <c r="J157" s="891">
        <v>0</v>
      </c>
      <c r="K157" s="891">
        <v>4194</v>
      </c>
    </row>
    <row r="158" spans="1:11" s="444" customFormat="1" ht="10.5" customHeight="1">
      <c r="A158" s="449" t="s">
        <v>57</v>
      </c>
      <c r="B158" s="891">
        <v>6070</v>
      </c>
      <c r="C158" s="891">
        <v>0</v>
      </c>
      <c r="D158" s="891">
        <v>6070</v>
      </c>
      <c r="E158" s="891">
        <v>0</v>
      </c>
      <c r="F158" s="891">
        <v>3697</v>
      </c>
      <c r="G158" s="891">
        <v>12204</v>
      </c>
      <c r="H158" s="891">
        <v>0</v>
      </c>
      <c r="I158" s="891">
        <v>12204</v>
      </c>
      <c r="J158" s="891">
        <v>0</v>
      </c>
      <c r="K158" s="891">
        <v>2993</v>
      </c>
    </row>
    <row r="159" spans="1:11" s="444" customFormat="1" ht="10.5" customHeight="1">
      <c r="A159" s="449" t="s">
        <v>58</v>
      </c>
      <c r="B159" s="891">
        <v>14461</v>
      </c>
      <c r="C159" s="891">
        <v>0</v>
      </c>
      <c r="D159" s="891">
        <v>14461</v>
      </c>
      <c r="E159" s="891">
        <v>0</v>
      </c>
      <c r="F159" s="891">
        <v>3671</v>
      </c>
      <c r="G159" s="891">
        <v>28573</v>
      </c>
      <c r="H159" s="891">
        <v>0</v>
      </c>
      <c r="I159" s="891">
        <v>28573</v>
      </c>
      <c r="J159" s="891">
        <v>0</v>
      </c>
      <c r="K159" s="891">
        <v>3370</v>
      </c>
    </row>
    <row r="160" spans="1:11" s="444" customFormat="1" ht="10.5" customHeight="1">
      <c r="A160" s="449" t="s">
        <v>123</v>
      </c>
      <c r="B160" s="891">
        <v>14760</v>
      </c>
      <c r="C160" s="891">
        <v>0</v>
      </c>
      <c r="D160" s="891">
        <v>14760</v>
      </c>
      <c r="E160" s="891">
        <v>0</v>
      </c>
      <c r="F160" s="891">
        <v>3653</v>
      </c>
      <c r="G160" s="891">
        <v>43435</v>
      </c>
      <c r="H160" s="891">
        <v>0</v>
      </c>
      <c r="I160" s="891">
        <v>43435</v>
      </c>
      <c r="J160" s="891">
        <v>0</v>
      </c>
      <c r="K160" s="891">
        <v>3580</v>
      </c>
    </row>
    <row r="161" spans="1:11" s="1061" customFormat="1" ht="15.95" customHeight="1">
      <c r="A161" s="455" t="s">
        <v>147</v>
      </c>
      <c r="B161" s="1062">
        <v>41150</v>
      </c>
      <c r="C161" s="1062">
        <v>4502</v>
      </c>
      <c r="D161" s="1062">
        <v>36648</v>
      </c>
      <c r="E161" s="1062">
        <v>5217</v>
      </c>
      <c r="F161" s="1062">
        <v>2992</v>
      </c>
      <c r="G161" s="1062">
        <v>50849</v>
      </c>
      <c r="H161" s="1062">
        <v>1826</v>
      </c>
      <c r="I161" s="1062">
        <v>49023</v>
      </c>
      <c r="J161" s="1062">
        <v>3137</v>
      </c>
      <c r="K161" s="1062">
        <v>2612</v>
      </c>
    </row>
    <row r="162" spans="1:11" s="444" customFormat="1" ht="10.5" customHeight="1">
      <c r="A162" s="449" t="s">
        <v>74</v>
      </c>
      <c r="B162" s="891">
        <v>6316</v>
      </c>
      <c r="C162" s="891">
        <v>0</v>
      </c>
      <c r="D162" s="891">
        <v>6316</v>
      </c>
      <c r="E162" s="891">
        <v>0</v>
      </c>
      <c r="F162" s="891">
        <v>3068</v>
      </c>
      <c r="G162" s="891">
        <v>4487</v>
      </c>
      <c r="H162" s="891">
        <v>0</v>
      </c>
      <c r="I162" s="891">
        <v>4487</v>
      </c>
      <c r="J162" s="891">
        <v>0</v>
      </c>
      <c r="K162" s="891">
        <v>1833</v>
      </c>
    </row>
    <row r="163" spans="1:11" s="444" customFormat="1" ht="10.5" customHeight="1">
      <c r="A163" s="449" t="s">
        <v>232</v>
      </c>
      <c r="B163" s="891">
        <v>20540</v>
      </c>
      <c r="C163" s="891">
        <v>4502</v>
      </c>
      <c r="D163" s="891">
        <v>16038</v>
      </c>
      <c r="E163" s="891">
        <v>5217</v>
      </c>
      <c r="F163" s="891">
        <v>3085</v>
      </c>
      <c r="G163" s="891">
        <v>35927</v>
      </c>
      <c r="H163" s="891">
        <v>1826</v>
      </c>
      <c r="I163" s="891">
        <v>34101</v>
      </c>
      <c r="J163" s="891">
        <v>3137</v>
      </c>
      <c r="K163" s="891">
        <v>3489</v>
      </c>
    </row>
    <row r="164" spans="1:11" s="444" customFormat="1" ht="10.5" customHeight="1">
      <c r="A164" s="449" t="s">
        <v>75</v>
      </c>
      <c r="B164" s="891">
        <v>6403</v>
      </c>
      <c r="C164" s="891">
        <v>0</v>
      </c>
      <c r="D164" s="891">
        <v>6403</v>
      </c>
      <c r="E164" s="891">
        <v>0</v>
      </c>
      <c r="F164" s="891">
        <v>2643</v>
      </c>
      <c r="G164" s="891">
        <v>3727</v>
      </c>
      <c r="H164" s="891">
        <v>0</v>
      </c>
      <c r="I164" s="891">
        <v>3727</v>
      </c>
      <c r="J164" s="891">
        <v>0</v>
      </c>
      <c r="K164" s="891">
        <v>1379</v>
      </c>
    </row>
    <row r="165" spans="1:11" s="444" customFormat="1" ht="10.5" customHeight="1">
      <c r="A165" s="449" t="s">
        <v>76</v>
      </c>
      <c r="B165" s="891">
        <v>7891</v>
      </c>
      <c r="C165" s="891">
        <v>0</v>
      </c>
      <c r="D165" s="891">
        <v>7891</v>
      </c>
      <c r="E165" s="891">
        <v>0</v>
      </c>
      <c r="F165" s="891">
        <v>3070</v>
      </c>
      <c r="G165" s="891">
        <v>6708</v>
      </c>
      <c r="H165" s="891">
        <v>0</v>
      </c>
      <c r="I165" s="891">
        <v>6708</v>
      </c>
      <c r="J165" s="891">
        <v>0</v>
      </c>
      <c r="K165" s="891">
        <v>1746</v>
      </c>
    </row>
    <row r="166" spans="1:11" s="1061" customFormat="1" ht="15.95" customHeight="1">
      <c r="A166" s="455" t="s">
        <v>148</v>
      </c>
      <c r="B166" s="1062">
        <v>51997</v>
      </c>
      <c r="C166" s="1062">
        <v>114</v>
      </c>
      <c r="D166" s="1062">
        <v>51883</v>
      </c>
      <c r="E166" s="1062">
        <v>3257</v>
      </c>
      <c r="F166" s="1062">
        <v>2934</v>
      </c>
      <c r="G166" s="1062">
        <v>38640</v>
      </c>
      <c r="H166" s="1062">
        <v>0</v>
      </c>
      <c r="I166" s="1062">
        <v>38640</v>
      </c>
      <c r="J166" s="1062">
        <v>0</v>
      </c>
      <c r="K166" s="1062">
        <v>1829</v>
      </c>
    </row>
    <row r="167" spans="1:11" s="444" customFormat="1" ht="10.5" customHeight="1">
      <c r="A167" s="449" t="s">
        <v>111</v>
      </c>
      <c r="B167" s="891">
        <v>8129</v>
      </c>
      <c r="C167" s="891">
        <v>0</v>
      </c>
      <c r="D167" s="891">
        <v>8129</v>
      </c>
      <c r="E167" s="891">
        <v>0</v>
      </c>
      <c r="F167" s="891">
        <v>3521</v>
      </c>
      <c r="G167" s="891">
        <v>5012</v>
      </c>
      <c r="H167" s="891">
        <v>0</v>
      </c>
      <c r="I167" s="891">
        <v>5012</v>
      </c>
      <c r="J167" s="891">
        <v>0</v>
      </c>
      <c r="K167" s="891">
        <v>1952</v>
      </c>
    </row>
    <row r="168" spans="1:11" s="444" customFormat="1" ht="10.5" customHeight="1">
      <c r="A168" s="449" t="s">
        <v>112</v>
      </c>
      <c r="B168" s="891">
        <v>3436</v>
      </c>
      <c r="C168" s="891">
        <v>0</v>
      </c>
      <c r="D168" s="891">
        <v>3436</v>
      </c>
      <c r="E168" s="891">
        <v>0</v>
      </c>
      <c r="F168" s="891">
        <v>2488</v>
      </c>
      <c r="G168" s="891">
        <v>2517</v>
      </c>
      <c r="H168" s="891">
        <v>0</v>
      </c>
      <c r="I168" s="891">
        <v>2517</v>
      </c>
      <c r="J168" s="891">
        <v>0</v>
      </c>
      <c r="K168" s="891">
        <v>1214</v>
      </c>
    </row>
    <row r="169" spans="1:11" s="444" customFormat="1" ht="10.5" customHeight="1">
      <c r="A169" s="449" t="s">
        <v>113</v>
      </c>
      <c r="B169" s="891">
        <v>6852</v>
      </c>
      <c r="C169" s="891">
        <v>43</v>
      </c>
      <c r="D169" s="891">
        <v>6809</v>
      </c>
      <c r="E169" s="891">
        <v>2529</v>
      </c>
      <c r="F169" s="891">
        <v>2529</v>
      </c>
      <c r="G169" s="891">
        <v>6152</v>
      </c>
      <c r="H169" s="891">
        <v>0</v>
      </c>
      <c r="I169" s="891">
        <v>6152</v>
      </c>
      <c r="J169" s="891">
        <v>0</v>
      </c>
      <c r="K169" s="891">
        <v>1650</v>
      </c>
    </row>
    <row r="170" spans="1:11" s="444" customFormat="1" ht="10.5" customHeight="1">
      <c r="A170" s="449" t="s">
        <v>233</v>
      </c>
      <c r="B170" s="891">
        <v>30604</v>
      </c>
      <c r="C170" s="891">
        <v>71</v>
      </c>
      <c r="D170" s="891">
        <v>30533</v>
      </c>
      <c r="E170" s="891">
        <v>3944</v>
      </c>
      <c r="F170" s="891">
        <v>2907</v>
      </c>
      <c r="G170" s="891">
        <v>23811</v>
      </c>
      <c r="H170" s="891">
        <v>0</v>
      </c>
      <c r="I170" s="891">
        <v>23811</v>
      </c>
      <c r="J170" s="891">
        <v>0</v>
      </c>
      <c r="K170" s="891">
        <v>1973</v>
      </c>
    </row>
    <row r="171" spans="1:11" s="444" customFormat="1" ht="10.5" customHeight="1">
      <c r="A171" s="449" t="s">
        <v>114</v>
      </c>
      <c r="B171" s="891">
        <v>2973</v>
      </c>
      <c r="C171" s="891">
        <v>0</v>
      </c>
      <c r="D171" s="891">
        <v>2973</v>
      </c>
      <c r="E171" s="891">
        <v>0</v>
      </c>
      <c r="F171" s="891">
        <v>3749</v>
      </c>
      <c r="G171" s="891">
        <v>1147</v>
      </c>
      <c r="H171" s="891">
        <v>0</v>
      </c>
      <c r="I171" s="891">
        <v>1147</v>
      </c>
      <c r="J171" s="891">
        <v>0</v>
      </c>
      <c r="K171" s="891">
        <v>1662</v>
      </c>
    </row>
    <row r="172" spans="1:11" s="444" customFormat="1" ht="10.5" customHeight="1">
      <c r="A172" s="449" t="s">
        <v>115</v>
      </c>
      <c r="B172" s="891">
        <v>3</v>
      </c>
      <c r="C172" s="891">
        <v>0</v>
      </c>
      <c r="D172" s="891">
        <v>3</v>
      </c>
      <c r="E172" s="891">
        <v>0</v>
      </c>
      <c r="F172" s="891">
        <v>500</v>
      </c>
      <c r="G172" s="891">
        <v>1</v>
      </c>
      <c r="H172" s="891">
        <v>0</v>
      </c>
      <c r="I172" s="891">
        <v>1</v>
      </c>
      <c r="J172" s="891">
        <v>0</v>
      </c>
      <c r="K172" s="891">
        <v>1000</v>
      </c>
    </row>
    <row r="173" spans="1:11" s="1061" customFormat="1" ht="15.95" customHeight="1">
      <c r="A173" s="455" t="s">
        <v>149</v>
      </c>
      <c r="B173" s="691">
        <v>58619</v>
      </c>
      <c r="C173" s="691">
        <v>104</v>
      </c>
      <c r="D173" s="691">
        <v>58515</v>
      </c>
      <c r="E173" s="691">
        <v>3059</v>
      </c>
      <c r="F173" s="691">
        <v>2939</v>
      </c>
      <c r="G173" s="691">
        <v>57720</v>
      </c>
      <c r="H173" s="691">
        <v>248</v>
      </c>
      <c r="I173" s="691">
        <v>57472</v>
      </c>
      <c r="J173" s="691">
        <v>4000</v>
      </c>
      <c r="K173" s="691">
        <v>1900</v>
      </c>
    </row>
    <row r="174" spans="1:11" s="462" customFormat="1" ht="10.5" customHeight="1">
      <c r="A174" s="467" t="s">
        <v>150</v>
      </c>
      <c r="B174" s="693">
        <v>12261</v>
      </c>
      <c r="C174" s="693">
        <v>99</v>
      </c>
      <c r="D174" s="693">
        <v>12162</v>
      </c>
      <c r="E174" s="693">
        <v>3000</v>
      </c>
      <c r="F174" s="693">
        <v>3016</v>
      </c>
      <c r="G174" s="693">
        <v>12470</v>
      </c>
      <c r="H174" s="693">
        <v>88</v>
      </c>
      <c r="I174" s="693">
        <v>12382</v>
      </c>
      <c r="J174" s="693">
        <v>4000</v>
      </c>
      <c r="K174" s="693">
        <v>1917</v>
      </c>
    </row>
    <row r="175" spans="1:11" s="444" customFormat="1" ht="10.5" customHeight="1">
      <c r="A175" s="457" t="s">
        <v>1214</v>
      </c>
      <c r="B175" s="891">
        <v>40</v>
      </c>
      <c r="C175" s="891">
        <v>0</v>
      </c>
      <c r="D175" s="891">
        <v>40</v>
      </c>
      <c r="E175" s="891">
        <v>0</v>
      </c>
      <c r="F175" s="891">
        <v>4000</v>
      </c>
      <c r="G175" s="891">
        <v>60</v>
      </c>
      <c r="H175" s="891">
        <v>0</v>
      </c>
      <c r="I175" s="891">
        <v>60</v>
      </c>
      <c r="J175" s="891">
        <v>0</v>
      </c>
      <c r="K175" s="891">
        <v>3000</v>
      </c>
    </row>
    <row r="176" spans="1:11" s="444" customFormat="1" ht="10.5" customHeight="1">
      <c r="A176" s="457" t="s">
        <v>235</v>
      </c>
      <c r="B176" s="891">
        <v>1974</v>
      </c>
      <c r="C176" s="891">
        <v>0</v>
      </c>
      <c r="D176" s="891">
        <v>1974</v>
      </c>
      <c r="E176" s="891">
        <v>0</v>
      </c>
      <c r="F176" s="891">
        <v>2942</v>
      </c>
      <c r="G176" s="891">
        <v>1787</v>
      </c>
      <c r="H176" s="891">
        <v>0</v>
      </c>
      <c r="I176" s="891">
        <v>1787</v>
      </c>
      <c r="J176" s="891">
        <v>0</v>
      </c>
      <c r="K176" s="891">
        <v>2348</v>
      </c>
    </row>
    <row r="177" spans="1:11" s="444" customFormat="1" ht="10.5" customHeight="1">
      <c r="A177" s="457" t="s">
        <v>210</v>
      </c>
      <c r="B177" s="891">
        <v>2081</v>
      </c>
      <c r="C177" s="891">
        <v>57</v>
      </c>
      <c r="D177" s="891">
        <v>2024</v>
      </c>
      <c r="E177" s="891">
        <v>3000</v>
      </c>
      <c r="F177" s="891">
        <v>3119</v>
      </c>
      <c r="G177" s="891">
        <v>5099</v>
      </c>
      <c r="H177" s="891">
        <v>44</v>
      </c>
      <c r="I177" s="891">
        <v>5055</v>
      </c>
      <c r="J177" s="891">
        <v>4000</v>
      </c>
      <c r="K177" s="891">
        <v>2178</v>
      </c>
    </row>
    <row r="178" spans="1:11" s="444" customFormat="1" ht="10.5" customHeight="1">
      <c r="A178" s="457" t="s">
        <v>236</v>
      </c>
      <c r="B178" s="891">
        <v>2750</v>
      </c>
      <c r="C178" s="891">
        <v>0</v>
      </c>
      <c r="D178" s="891">
        <v>2750</v>
      </c>
      <c r="E178" s="891">
        <v>0</v>
      </c>
      <c r="F178" s="891">
        <v>3254</v>
      </c>
      <c r="G178" s="891">
        <v>1022</v>
      </c>
      <c r="H178" s="891">
        <v>0</v>
      </c>
      <c r="I178" s="891">
        <v>1022</v>
      </c>
      <c r="J178" s="891">
        <v>0</v>
      </c>
      <c r="K178" s="891">
        <v>1142</v>
      </c>
    </row>
    <row r="179" spans="1:11" s="444" customFormat="1" ht="10.5" customHeight="1">
      <c r="A179" s="457" t="s">
        <v>237</v>
      </c>
      <c r="B179" s="891">
        <v>5416</v>
      </c>
      <c r="C179" s="891">
        <v>42</v>
      </c>
      <c r="D179" s="891">
        <v>5374</v>
      </c>
      <c r="E179" s="891">
        <v>3000</v>
      </c>
      <c r="F179" s="891">
        <v>2892</v>
      </c>
      <c r="G179" s="891">
        <v>4502</v>
      </c>
      <c r="H179" s="891">
        <v>44</v>
      </c>
      <c r="I179" s="891">
        <v>4458</v>
      </c>
      <c r="J179" s="891">
        <v>4000</v>
      </c>
      <c r="K179" s="891">
        <v>1811</v>
      </c>
    </row>
    <row r="180" spans="1:11" s="444" customFormat="1" ht="10.5" customHeight="1">
      <c r="A180" s="449" t="s">
        <v>97</v>
      </c>
      <c r="B180" s="891">
        <v>16079</v>
      </c>
      <c r="C180" s="891">
        <v>5</v>
      </c>
      <c r="D180" s="891">
        <v>16074</v>
      </c>
      <c r="E180" s="891">
        <v>5000</v>
      </c>
      <c r="F180" s="891">
        <v>2876</v>
      </c>
      <c r="G180" s="891">
        <v>24594</v>
      </c>
      <c r="H180" s="891">
        <v>160</v>
      </c>
      <c r="I180" s="891">
        <v>24434</v>
      </c>
      <c r="J180" s="891">
        <v>4000</v>
      </c>
      <c r="K180" s="891">
        <v>2140</v>
      </c>
    </row>
    <row r="181" spans="1:11" s="444" customFormat="1" ht="10.5" customHeight="1">
      <c r="A181" s="449" t="s">
        <v>98</v>
      </c>
      <c r="B181" s="891">
        <v>2830</v>
      </c>
      <c r="C181" s="891">
        <v>0</v>
      </c>
      <c r="D181" s="891">
        <v>2830</v>
      </c>
      <c r="E181" s="891">
        <v>0</v>
      </c>
      <c r="F181" s="891">
        <v>2293</v>
      </c>
      <c r="G181" s="891">
        <v>1877</v>
      </c>
      <c r="H181" s="891">
        <v>0</v>
      </c>
      <c r="I181" s="891">
        <v>1877</v>
      </c>
      <c r="J181" s="891">
        <v>0</v>
      </c>
      <c r="K181" s="891">
        <v>1462</v>
      </c>
    </row>
    <row r="182" spans="1:11" s="444" customFormat="1" ht="10.5" customHeight="1">
      <c r="A182" s="449" t="s">
        <v>99</v>
      </c>
      <c r="B182" s="891">
        <v>8103</v>
      </c>
      <c r="C182" s="891">
        <v>0</v>
      </c>
      <c r="D182" s="891">
        <v>8103</v>
      </c>
      <c r="E182" s="891">
        <v>0</v>
      </c>
      <c r="F182" s="891">
        <v>3160</v>
      </c>
      <c r="G182" s="891">
        <v>5356</v>
      </c>
      <c r="H182" s="891">
        <v>0</v>
      </c>
      <c r="I182" s="891">
        <v>5356</v>
      </c>
      <c r="J182" s="891">
        <v>0</v>
      </c>
      <c r="K182" s="891">
        <v>1852</v>
      </c>
    </row>
    <row r="183" spans="1:11" s="444" customFormat="1" ht="10.5" customHeight="1">
      <c r="A183" s="449" t="s">
        <v>100</v>
      </c>
      <c r="B183" s="891">
        <v>8199</v>
      </c>
      <c r="C183" s="891">
        <v>0</v>
      </c>
      <c r="D183" s="891">
        <v>8199</v>
      </c>
      <c r="E183" s="891">
        <v>0</v>
      </c>
      <c r="F183" s="891">
        <v>2923</v>
      </c>
      <c r="G183" s="891">
        <v>2722</v>
      </c>
      <c r="H183" s="891">
        <v>0</v>
      </c>
      <c r="I183" s="891">
        <v>2722</v>
      </c>
      <c r="J183" s="891">
        <v>0</v>
      </c>
      <c r="K183" s="891">
        <v>1006</v>
      </c>
    </row>
    <row r="184" spans="1:11" s="444" customFormat="1" ht="10.5" customHeight="1">
      <c r="A184" s="449" t="s">
        <v>101</v>
      </c>
      <c r="B184" s="891">
        <v>5613</v>
      </c>
      <c r="C184" s="891">
        <v>0</v>
      </c>
      <c r="D184" s="891">
        <v>5613</v>
      </c>
      <c r="E184" s="891">
        <v>0</v>
      </c>
      <c r="F184" s="891">
        <v>3120</v>
      </c>
      <c r="G184" s="891">
        <v>6103</v>
      </c>
      <c r="H184" s="891">
        <v>0</v>
      </c>
      <c r="I184" s="891">
        <v>6103</v>
      </c>
      <c r="J184" s="891">
        <v>0</v>
      </c>
      <c r="K184" s="891">
        <v>2225</v>
      </c>
    </row>
    <row r="185" spans="1:11" s="444" customFormat="1" ht="10.5" customHeight="1">
      <c r="A185" s="449" t="s">
        <v>102</v>
      </c>
      <c r="B185" s="891">
        <v>5534</v>
      </c>
      <c r="C185" s="891">
        <v>0</v>
      </c>
      <c r="D185" s="891">
        <v>5534</v>
      </c>
      <c r="E185" s="891">
        <v>0</v>
      </c>
      <c r="F185" s="891">
        <v>2933</v>
      </c>
      <c r="G185" s="891">
        <v>4598</v>
      </c>
      <c r="H185" s="891">
        <v>0</v>
      </c>
      <c r="I185" s="891">
        <v>4598</v>
      </c>
      <c r="J185" s="891">
        <v>0</v>
      </c>
      <c r="K185" s="891">
        <v>1673</v>
      </c>
    </row>
    <row r="186" spans="1:11" s="1061" customFormat="1" ht="15.95" customHeight="1">
      <c r="A186" s="455" t="s">
        <v>151</v>
      </c>
      <c r="B186" s="1062">
        <v>18088</v>
      </c>
      <c r="C186" s="1062">
        <v>8</v>
      </c>
      <c r="D186" s="1062">
        <v>18080</v>
      </c>
      <c r="E186" s="1062">
        <v>4000</v>
      </c>
      <c r="F186" s="1062">
        <v>3094</v>
      </c>
      <c r="G186" s="1062">
        <v>15193</v>
      </c>
      <c r="H186" s="1062">
        <v>36</v>
      </c>
      <c r="I186" s="1062">
        <v>15157</v>
      </c>
      <c r="J186" s="1062">
        <v>6000</v>
      </c>
      <c r="K186" s="1062">
        <v>2252</v>
      </c>
    </row>
    <row r="187" spans="1:11" s="444" customFormat="1" ht="10.5" customHeight="1">
      <c r="A187" s="449" t="s">
        <v>107</v>
      </c>
      <c r="B187" s="891">
        <v>3275</v>
      </c>
      <c r="C187" s="891">
        <v>0</v>
      </c>
      <c r="D187" s="891">
        <v>3275</v>
      </c>
      <c r="E187" s="891">
        <v>0</v>
      </c>
      <c r="F187" s="891">
        <v>3149</v>
      </c>
      <c r="G187" s="891">
        <v>1998</v>
      </c>
      <c r="H187" s="891">
        <v>0</v>
      </c>
      <c r="I187" s="891">
        <v>1998</v>
      </c>
      <c r="J187" s="891">
        <v>0</v>
      </c>
      <c r="K187" s="891">
        <v>1803</v>
      </c>
    </row>
    <row r="188" spans="1:11" s="444" customFormat="1" ht="10.5" customHeight="1">
      <c r="A188" s="449" t="s">
        <v>108</v>
      </c>
      <c r="B188" s="891">
        <v>1003</v>
      </c>
      <c r="C188" s="891">
        <v>0</v>
      </c>
      <c r="D188" s="891">
        <v>1003</v>
      </c>
      <c r="E188" s="891">
        <v>0</v>
      </c>
      <c r="F188" s="891">
        <v>2423</v>
      </c>
      <c r="G188" s="891">
        <v>830</v>
      </c>
      <c r="H188" s="891">
        <v>0</v>
      </c>
      <c r="I188" s="891">
        <v>830</v>
      </c>
      <c r="J188" s="891">
        <v>0</v>
      </c>
      <c r="K188" s="891">
        <v>1443</v>
      </c>
    </row>
    <row r="189" spans="1:11" s="444" customFormat="1" ht="10.5" customHeight="1">
      <c r="A189" s="449" t="s">
        <v>109</v>
      </c>
      <c r="B189" s="891">
        <v>1583</v>
      </c>
      <c r="C189" s="891">
        <v>0</v>
      </c>
      <c r="D189" s="891">
        <v>1583</v>
      </c>
      <c r="E189" s="891">
        <v>0</v>
      </c>
      <c r="F189" s="891">
        <v>2450</v>
      </c>
      <c r="G189" s="891">
        <v>891</v>
      </c>
      <c r="H189" s="891">
        <v>0</v>
      </c>
      <c r="I189" s="891">
        <v>891</v>
      </c>
      <c r="J189" s="891">
        <v>0</v>
      </c>
      <c r="K189" s="891">
        <v>1226</v>
      </c>
    </row>
    <row r="190" spans="1:11" s="444" customFormat="1" ht="10.5" customHeight="1">
      <c r="A190" s="449" t="s">
        <v>110</v>
      </c>
      <c r="B190" s="891">
        <v>12227</v>
      </c>
      <c r="C190" s="891">
        <v>8</v>
      </c>
      <c r="D190" s="891">
        <v>12219</v>
      </c>
      <c r="E190" s="891">
        <v>4000</v>
      </c>
      <c r="F190" s="891">
        <v>3264</v>
      </c>
      <c r="G190" s="891">
        <v>11474</v>
      </c>
      <c r="H190" s="891">
        <v>36</v>
      </c>
      <c r="I190" s="891">
        <v>11438</v>
      </c>
      <c r="J190" s="891">
        <v>6000</v>
      </c>
      <c r="K190" s="891">
        <v>2648</v>
      </c>
    </row>
    <row r="191" spans="1:11" s="1061" customFormat="1" ht="15.95" customHeight="1">
      <c r="A191" s="455" t="s">
        <v>152</v>
      </c>
      <c r="B191" s="1062">
        <v>56947</v>
      </c>
      <c r="C191" s="1062">
        <v>719</v>
      </c>
      <c r="D191" s="1062">
        <v>56228</v>
      </c>
      <c r="E191" s="1062">
        <v>3764</v>
      </c>
      <c r="F191" s="1062">
        <v>4068</v>
      </c>
      <c r="G191" s="1062">
        <v>82418</v>
      </c>
      <c r="H191" s="1062">
        <v>216</v>
      </c>
      <c r="I191" s="1062">
        <v>82202</v>
      </c>
      <c r="J191" s="1062">
        <v>2769</v>
      </c>
      <c r="K191" s="1062">
        <v>2240</v>
      </c>
    </row>
    <row r="192" spans="1:11" s="444" customFormat="1" ht="10.5" customHeight="1">
      <c r="A192" s="449" t="s">
        <v>51</v>
      </c>
      <c r="B192" s="891">
        <v>16738</v>
      </c>
      <c r="C192" s="891">
        <v>240</v>
      </c>
      <c r="D192" s="891">
        <v>16498</v>
      </c>
      <c r="E192" s="891">
        <v>3200</v>
      </c>
      <c r="F192" s="891">
        <v>4034</v>
      </c>
      <c r="G192" s="891">
        <v>25912</v>
      </c>
      <c r="H192" s="891">
        <v>0</v>
      </c>
      <c r="I192" s="891">
        <v>25912</v>
      </c>
      <c r="J192" s="891">
        <v>0</v>
      </c>
      <c r="K192" s="891">
        <v>2354</v>
      </c>
    </row>
    <row r="193" spans="1:12" s="444" customFormat="1" ht="10.5" customHeight="1">
      <c r="A193" s="449" t="s">
        <v>234</v>
      </c>
      <c r="B193" s="891">
        <v>16812</v>
      </c>
      <c r="C193" s="891">
        <v>177</v>
      </c>
      <c r="D193" s="891">
        <v>16635</v>
      </c>
      <c r="E193" s="891">
        <v>3848</v>
      </c>
      <c r="F193" s="891">
        <v>3964</v>
      </c>
      <c r="G193" s="891">
        <v>34005</v>
      </c>
      <c r="H193" s="891">
        <v>138</v>
      </c>
      <c r="I193" s="891">
        <v>33867</v>
      </c>
      <c r="J193" s="891">
        <v>2654</v>
      </c>
      <c r="K193" s="891">
        <v>2338</v>
      </c>
    </row>
    <row r="194" spans="1:12" s="444" customFormat="1" ht="10.5" customHeight="1">
      <c r="A194" s="449" t="s">
        <v>52</v>
      </c>
      <c r="B194" s="891">
        <v>23397</v>
      </c>
      <c r="C194" s="891">
        <v>302</v>
      </c>
      <c r="D194" s="891">
        <v>23095</v>
      </c>
      <c r="E194" s="891">
        <v>4314</v>
      </c>
      <c r="F194" s="891">
        <v>4171</v>
      </c>
      <c r="G194" s="891">
        <v>22501</v>
      </c>
      <c r="H194" s="891">
        <v>78</v>
      </c>
      <c r="I194" s="891">
        <v>22423</v>
      </c>
      <c r="J194" s="891">
        <v>3000</v>
      </c>
      <c r="K194" s="891">
        <v>2000</v>
      </c>
    </row>
    <row r="195" spans="1:12" s="1061" customFormat="1" ht="15.95" customHeight="1">
      <c r="A195" s="455" t="s">
        <v>153</v>
      </c>
      <c r="B195" s="1062">
        <v>32472</v>
      </c>
      <c r="C195" s="1062">
        <v>3</v>
      </c>
      <c r="D195" s="1062">
        <v>32469</v>
      </c>
      <c r="E195" s="1062">
        <v>3000</v>
      </c>
      <c r="F195" s="1062">
        <v>3136</v>
      </c>
      <c r="G195" s="1062">
        <v>12573</v>
      </c>
      <c r="H195" s="1062">
        <v>0</v>
      </c>
      <c r="I195" s="1062">
        <v>12573</v>
      </c>
      <c r="J195" s="1062">
        <v>0</v>
      </c>
      <c r="K195" s="1062">
        <v>1395</v>
      </c>
    </row>
    <row r="196" spans="1:12" s="444" customFormat="1" ht="10.5" customHeight="1">
      <c r="A196" s="467" t="s">
        <v>162</v>
      </c>
      <c r="B196" s="495">
        <v>10677</v>
      </c>
      <c r="C196" s="495">
        <v>0</v>
      </c>
      <c r="D196" s="495">
        <v>10677</v>
      </c>
      <c r="E196" s="495">
        <v>0</v>
      </c>
      <c r="F196" s="495">
        <v>3255</v>
      </c>
      <c r="G196" s="495">
        <v>3592</v>
      </c>
      <c r="H196" s="495">
        <v>0</v>
      </c>
      <c r="I196" s="495">
        <v>3592</v>
      </c>
      <c r="J196" s="495">
        <v>0</v>
      </c>
      <c r="K196" s="495">
        <v>1224</v>
      </c>
    </row>
    <row r="197" spans="1:12" s="444" customFormat="1" ht="10.5" customHeight="1">
      <c r="A197" s="457" t="s">
        <v>165</v>
      </c>
      <c r="B197" s="1063" t="s">
        <v>198</v>
      </c>
      <c r="C197" s="1063" t="s">
        <v>198</v>
      </c>
      <c r="D197" s="1063" t="s">
        <v>198</v>
      </c>
      <c r="E197" s="1063" t="s">
        <v>198</v>
      </c>
      <c r="F197" s="1063" t="s">
        <v>198</v>
      </c>
      <c r="G197" s="1063" t="s">
        <v>198</v>
      </c>
      <c r="H197" s="1063" t="s">
        <v>198</v>
      </c>
      <c r="I197" s="1063" t="s">
        <v>198</v>
      </c>
      <c r="J197" s="1063" t="s">
        <v>198</v>
      </c>
      <c r="K197" s="1063" t="s">
        <v>198</v>
      </c>
    </row>
    <row r="198" spans="1:12" s="444" customFormat="1" ht="10.5" customHeight="1">
      <c r="A198" s="457" t="s">
        <v>166</v>
      </c>
      <c r="B198" s="1063" t="s">
        <v>198</v>
      </c>
      <c r="C198" s="1063" t="s">
        <v>198</v>
      </c>
      <c r="D198" s="1063" t="s">
        <v>198</v>
      </c>
      <c r="E198" s="1063" t="s">
        <v>198</v>
      </c>
      <c r="F198" s="1063" t="s">
        <v>198</v>
      </c>
      <c r="G198" s="1063" t="s">
        <v>198</v>
      </c>
      <c r="H198" s="1063" t="s">
        <v>198</v>
      </c>
      <c r="I198" s="1063" t="s">
        <v>198</v>
      </c>
      <c r="J198" s="1063" t="s">
        <v>198</v>
      </c>
      <c r="K198" s="1063" t="s">
        <v>198</v>
      </c>
    </row>
    <row r="199" spans="1:12" s="444" customFormat="1" ht="10.5" customHeight="1">
      <c r="A199" s="449" t="s">
        <v>116</v>
      </c>
      <c r="B199" s="891">
        <v>0</v>
      </c>
      <c r="C199" s="891">
        <v>0</v>
      </c>
      <c r="D199" s="891">
        <v>0</v>
      </c>
      <c r="E199" s="891">
        <v>0</v>
      </c>
      <c r="F199" s="891">
        <v>0</v>
      </c>
      <c r="G199" s="891">
        <v>26</v>
      </c>
      <c r="H199" s="891">
        <v>0</v>
      </c>
      <c r="I199" s="891">
        <v>26</v>
      </c>
      <c r="J199" s="891">
        <v>0</v>
      </c>
      <c r="K199" s="891">
        <v>2600</v>
      </c>
    </row>
    <row r="200" spans="1:12" s="444" customFormat="1" ht="10.5" customHeight="1">
      <c r="A200" s="449" t="s">
        <v>117</v>
      </c>
      <c r="B200" s="891">
        <v>12080</v>
      </c>
      <c r="C200" s="891">
        <v>0</v>
      </c>
      <c r="D200" s="891">
        <v>12080</v>
      </c>
      <c r="E200" s="891">
        <v>0</v>
      </c>
      <c r="F200" s="891">
        <v>3162</v>
      </c>
      <c r="G200" s="891">
        <v>4921</v>
      </c>
      <c r="H200" s="891">
        <v>0</v>
      </c>
      <c r="I200" s="891">
        <v>4921</v>
      </c>
      <c r="J200" s="891">
        <v>0</v>
      </c>
      <c r="K200" s="891">
        <v>1472</v>
      </c>
    </row>
    <row r="201" spans="1:12" s="444" customFormat="1" ht="10.5" customHeight="1">
      <c r="A201" s="449" t="s">
        <v>118</v>
      </c>
      <c r="B201" s="891">
        <v>973</v>
      </c>
      <c r="C201" s="891">
        <v>0</v>
      </c>
      <c r="D201" s="891">
        <v>973</v>
      </c>
      <c r="E201" s="891">
        <v>0</v>
      </c>
      <c r="F201" s="891">
        <v>2339</v>
      </c>
      <c r="G201" s="891">
        <v>991</v>
      </c>
      <c r="H201" s="891">
        <v>0</v>
      </c>
      <c r="I201" s="891">
        <v>991</v>
      </c>
      <c r="J201" s="891">
        <v>0</v>
      </c>
      <c r="K201" s="891">
        <v>717</v>
      </c>
    </row>
    <row r="202" spans="1:12" s="444" customFormat="1" ht="10.5" customHeight="1">
      <c r="A202" s="449" t="s">
        <v>119</v>
      </c>
      <c r="B202" s="891">
        <v>7847</v>
      </c>
      <c r="C202" s="891">
        <v>0</v>
      </c>
      <c r="D202" s="891">
        <v>7847</v>
      </c>
      <c r="E202" s="891">
        <v>0</v>
      </c>
      <c r="F202" s="891">
        <v>3131</v>
      </c>
      <c r="G202" s="891">
        <v>2320</v>
      </c>
      <c r="H202" s="891">
        <v>0</v>
      </c>
      <c r="I202" s="891">
        <v>2320</v>
      </c>
      <c r="J202" s="891">
        <v>0</v>
      </c>
      <c r="K202" s="891">
        <v>2468</v>
      </c>
    </row>
    <row r="203" spans="1:12" s="444" customFormat="1" ht="10.5" customHeight="1">
      <c r="A203" s="449" t="s">
        <v>120</v>
      </c>
      <c r="B203" s="891">
        <v>878</v>
      </c>
      <c r="C203" s="891">
        <v>3</v>
      </c>
      <c r="D203" s="891">
        <v>875</v>
      </c>
      <c r="E203" s="891">
        <v>3000</v>
      </c>
      <c r="F203" s="891">
        <v>2743</v>
      </c>
      <c r="G203" s="891">
        <v>709</v>
      </c>
      <c r="H203" s="891">
        <v>0</v>
      </c>
      <c r="I203" s="891">
        <v>709</v>
      </c>
      <c r="J203" s="891">
        <v>0</v>
      </c>
      <c r="K203" s="891">
        <v>1871</v>
      </c>
    </row>
    <row r="204" spans="1:12" s="444" customFormat="1" ht="10.5" customHeight="1">
      <c r="A204" s="449" t="s">
        <v>121</v>
      </c>
      <c r="B204" s="891">
        <v>17</v>
      </c>
      <c r="C204" s="891">
        <v>0</v>
      </c>
      <c r="D204" s="891">
        <v>17</v>
      </c>
      <c r="E204" s="891">
        <v>0</v>
      </c>
      <c r="F204" s="891">
        <v>1545</v>
      </c>
      <c r="G204" s="891">
        <v>14</v>
      </c>
      <c r="H204" s="891">
        <v>0</v>
      </c>
      <c r="I204" s="891">
        <v>14</v>
      </c>
      <c r="J204" s="891">
        <v>0</v>
      </c>
      <c r="K204" s="891">
        <v>583</v>
      </c>
    </row>
    <row r="205" spans="1:12" s="1061" customFormat="1" ht="15.95" customHeight="1">
      <c r="A205" s="455" t="s">
        <v>154</v>
      </c>
      <c r="B205" s="1062">
        <v>27487</v>
      </c>
      <c r="C205" s="1062">
        <v>52</v>
      </c>
      <c r="D205" s="1062">
        <v>27435</v>
      </c>
      <c r="E205" s="1062">
        <v>4000</v>
      </c>
      <c r="F205" s="1062">
        <v>2787</v>
      </c>
      <c r="G205" s="1062">
        <v>10887</v>
      </c>
      <c r="H205" s="1062">
        <v>9</v>
      </c>
      <c r="I205" s="1062">
        <v>10878</v>
      </c>
      <c r="J205" s="1062">
        <v>3000</v>
      </c>
      <c r="K205" s="1062">
        <v>975</v>
      </c>
    </row>
    <row r="206" spans="1:12" s="444" customFormat="1" ht="11.85" customHeight="1">
      <c r="A206" s="449" t="s">
        <v>103</v>
      </c>
      <c r="B206" s="891">
        <v>4747</v>
      </c>
      <c r="C206" s="891">
        <v>0</v>
      </c>
      <c r="D206" s="891">
        <v>4747</v>
      </c>
      <c r="E206" s="891">
        <v>0</v>
      </c>
      <c r="F206" s="891">
        <v>2848</v>
      </c>
      <c r="G206" s="891">
        <v>1604</v>
      </c>
      <c r="H206" s="891">
        <v>0</v>
      </c>
      <c r="I206" s="891">
        <v>1604</v>
      </c>
      <c r="J206" s="891">
        <v>0</v>
      </c>
      <c r="K206" s="891">
        <v>815</v>
      </c>
    </row>
    <row r="207" spans="1:12" s="444" customFormat="1" ht="11.85" customHeight="1">
      <c r="A207" s="449" t="s">
        <v>104</v>
      </c>
      <c r="B207" s="891">
        <v>9505</v>
      </c>
      <c r="C207" s="891">
        <v>0</v>
      </c>
      <c r="D207" s="891">
        <v>9505</v>
      </c>
      <c r="E207" s="891">
        <v>0</v>
      </c>
      <c r="F207" s="891">
        <v>2829</v>
      </c>
      <c r="G207" s="891">
        <v>3935</v>
      </c>
      <c r="H207" s="891">
        <v>0</v>
      </c>
      <c r="I207" s="891">
        <v>3935</v>
      </c>
      <c r="J207" s="891">
        <v>0</v>
      </c>
      <c r="K207" s="891">
        <v>904</v>
      </c>
    </row>
    <row r="208" spans="1:12" s="444" customFormat="1" ht="11.85" customHeight="1">
      <c r="A208" s="449" t="s">
        <v>105</v>
      </c>
      <c r="B208" s="891">
        <v>1850</v>
      </c>
      <c r="C208" s="891">
        <v>0</v>
      </c>
      <c r="D208" s="891">
        <v>1850</v>
      </c>
      <c r="E208" s="891">
        <v>0</v>
      </c>
      <c r="F208" s="891">
        <v>1805</v>
      </c>
      <c r="G208" s="891">
        <v>471</v>
      </c>
      <c r="H208" s="891">
        <v>0</v>
      </c>
      <c r="I208" s="891">
        <v>471</v>
      </c>
      <c r="J208" s="891">
        <v>0</v>
      </c>
      <c r="K208" s="891">
        <v>464</v>
      </c>
      <c r="L208" s="1060"/>
    </row>
    <row r="209" spans="1:12" s="462" customFormat="1" ht="11.85" customHeight="1">
      <c r="A209" s="449" t="s">
        <v>106</v>
      </c>
      <c r="B209" s="891">
        <v>11385</v>
      </c>
      <c r="C209" s="891">
        <v>52</v>
      </c>
      <c r="D209" s="891">
        <v>11333</v>
      </c>
      <c r="E209" s="891">
        <v>4000</v>
      </c>
      <c r="F209" s="891">
        <v>2988</v>
      </c>
      <c r="G209" s="891">
        <v>4877</v>
      </c>
      <c r="H209" s="891">
        <v>9</v>
      </c>
      <c r="I209" s="891">
        <v>4868</v>
      </c>
      <c r="J209" s="891">
        <v>3000</v>
      </c>
      <c r="K209" s="891">
        <v>1274</v>
      </c>
      <c r="L209" s="1059"/>
    </row>
    <row r="210" spans="1:12" s="444" customFormat="1" ht="15.95" customHeight="1">
      <c r="A210" s="440" t="s">
        <v>155</v>
      </c>
      <c r="B210" s="485" t="s">
        <v>197</v>
      </c>
      <c r="C210" s="485" t="s">
        <v>197</v>
      </c>
      <c r="D210" s="485" t="s">
        <v>197</v>
      </c>
      <c r="E210" s="485" t="s">
        <v>197</v>
      </c>
      <c r="F210" s="485" t="s">
        <v>197</v>
      </c>
      <c r="G210" s="485" t="s">
        <v>197</v>
      </c>
      <c r="H210" s="485" t="s">
        <v>197</v>
      </c>
      <c r="I210" s="485" t="s">
        <v>197</v>
      </c>
      <c r="J210" s="485" t="s">
        <v>197</v>
      </c>
      <c r="K210" s="485" t="s">
        <v>197</v>
      </c>
      <c r="L210" s="1059"/>
    </row>
  </sheetData>
  <mergeCells count="8">
    <mergeCell ref="A1:K1"/>
    <mergeCell ref="A3:A5"/>
    <mergeCell ref="B3:F3"/>
    <mergeCell ref="G3:K3"/>
    <mergeCell ref="B4:D4"/>
    <mergeCell ref="E4:F4"/>
    <mergeCell ref="G4:I4"/>
    <mergeCell ref="J4:K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3" manualBreakCount="3">
    <brk id="56" max="16383" man="1"/>
    <brk id="110" max="16383" man="1"/>
    <brk id="16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1"/>
  <sheetViews>
    <sheetView zoomScaleNormal="100" zoomScaleSheetLayoutView="120" workbookViewId="0">
      <pane xSplit="1" ySplit="6" topLeftCell="B7" activePane="bottomRight" state="frozen"/>
      <selection activeCell="G1" sqref="G1"/>
      <selection pane="topRight" activeCell="G1" sqref="G1"/>
      <selection pane="bottomLeft" activeCell="G1" sqref="G1"/>
      <selection pane="bottomRight" activeCell="A3" sqref="A3:A6"/>
    </sheetView>
  </sheetViews>
  <sheetFormatPr defaultRowHeight="11.25"/>
  <cols>
    <col min="1" max="1" width="23.7109375" style="499" customWidth="1"/>
    <col min="2" max="9" width="8.28515625" style="499" customWidth="1"/>
    <col min="10" max="16384" width="9.140625" style="499"/>
  </cols>
  <sheetData>
    <row r="1" spans="1:11" s="516" customFormat="1" ht="12.75">
      <c r="A1" s="1676" t="s">
        <v>1249</v>
      </c>
      <c r="B1" s="1676"/>
      <c r="C1" s="1676"/>
      <c r="D1" s="1676"/>
      <c r="E1" s="1676"/>
      <c r="F1" s="1676"/>
      <c r="G1" s="1676"/>
      <c r="H1" s="1676"/>
      <c r="I1" s="1676"/>
    </row>
    <row r="2" spans="1:11" ht="5.0999999999999996" customHeight="1"/>
    <row r="3" spans="1:11" s="444" customFormat="1" ht="17.100000000000001" customHeight="1">
      <c r="A3" s="1654" t="s">
        <v>1230</v>
      </c>
      <c r="B3" s="1635" t="s">
        <v>1229</v>
      </c>
      <c r="C3" s="1657"/>
      <c r="D3" s="1635" t="s">
        <v>1228</v>
      </c>
      <c r="E3" s="1657"/>
      <c r="F3" s="1635" t="s">
        <v>1227</v>
      </c>
      <c r="G3" s="1657"/>
      <c r="H3" s="1635" t="s">
        <v>1178</v>
      </c>
      <c r="I3" s="1632"/>
    </row>
    <row r="4" spans="1:11" s="444" customFormat="1" ht="17.100000000000001" customHeight="1">
      <c r="A4" s="1717"/>
      <c r="B4" s="1635" t="s">
        <v>1226</v>
      </c>
      <c r="C4" s="1657"/>
      <c r="D4" s="1635" t="s">
        <v>1226</v>
      </c>
      <c r="E4" s="1657"/>
      <c r="F4" s="1635" t="s">
        <v>1226</v>
      </c>
      <c r="G4" s="1657"/>
      <c r="H4" s="1635" t="s">
        <v>1226</v>
      </c>
      <c r="I4" s="1632"/>
    </row>
    <row r="5" spans="1:11" s="444" customFormat="1" ht="12.95" customHeight="1">
      <c r="A5" s="1717"/>
      <c r="B5" s="1633" t="s">
        <v>1225</v>
      </c>
      <c r="C5" s="1633" t="s">
        <v>1224</v>
      </c>
      <c r="D5" s="1633" t="s">
        <v>1225</v>
      </c>
      <c r="E5" s="1633" t="s">
        <v>1224</v>
      </c>
      <c r="F5" s="1633" t="s">
        <v>1225</v>
      </c>
      <c r="G5" s="1633" t="s">
        <v>1224</v>
      </c>
      <c r="H5" s="1633" t="s">
        <v>1225</v>
      </c>
      <c r="I5" s="1651" t="s">
        <v>1224</v>
      </c>
    </row>
    <row r="6" spans="1:11" s="444" customFormat="1" ht="12.95" customHeight="1">
      <c r="A6" s="1631"/>
      <c r="B6" s="1634"/>
      <c r="C6" s="1634"/>
      <c r="D6" s="1634"/>
      <c r="E6" s="1634"/>
      <c r="F6" s="1634"/>
      <c r="G6" s="1634"/>
      <c r="H6" s="1634"/>
      <c r="I6" s="1653"/>
    </row>
    <row r="7" spans="1:11" s="444" customFormat="1" ht="15.95" customHeight="1">
      <c r="A7" s="478" t="s">
        <v>0</v>
      </c>
      <c r="B7" s="485">
        <v>2328325</v>
      </c>
      <c r="C7" s="485">
        <v>35949</v>
      </c>
      <c r="D7" s="485">
        <v>366020</v>
      </c>
      <c r="E7" s="485">
        <v>2193</v>
      </c>
      <c r="F7" s="485">
        <v>26849</v>
      </c>
      <c r="G7" s="485">
        <v>808</v>
      </c>
      <c r="H7" s="485">
        <v>577966</v>
      </c>
      <c r="I7" s="485">
        <v>7660</v>
      </c>
    </row>
    <row r="8" spans="1:11" s="444" customFormat="1" ht="15.95" customHeight="1">
      <c r="A8" s="477" t="s">
        <v>242</v>
      </c>
      <c r="B8" s="660">
        <v>2323596</v>
      </c>
      <c r="C8" s="660">
        <v>36045</v>
      </c>
      <c r="D8" s="660">
        <v>340544</v>
      </c>
      <c r="E8" s="660">
        <v>2236</v>
      </c>
      <c r="F8" s="660">
        <v>6406</v>
      </c>
      <c r="G8" s="660">
        <v>802</v>
      </c>
      <c r="H8" s="660">
        <v>210663</v>
      </c>
      <c r="I8" s="660">
        <v>9796</v>
      </c>
    </row>
    <row r="9" spans="1:11" s="518" customFormat="1" ht="15.95" customHeight="1">
      <c r="A9" s="476" t="s">
        <v>125</v>
      </c>
      <c r="B9" s="1062">
        <v>102125</v>
      </c>
      <c r="C9" s="1062">
        <v>28582</v>
      </c>
      <c r="D9" s="1062">
        <v>3183</v>
      </c>
      <c r="E9" s="1062">
        <v>1994</v>
      </c>
      <c r="F9" s="1062">
        <v>1529</v>
      </c>
      <c r="G9" s="1062">
        <v>686</v>
      </c>
      <c r="H9" s="1062">
        <v>26695</v>
      </c>
      <c r="I9" s="1062">
        <v>5437</v>
      </c>
    </row>
    <row r="10" spans="1:11" s="518" customFormat="1" ht="18.95" customHeight="1">
      <c r="A10" s="475" t="s">
        <v>246</v>
      </c>
      <c r="B10" s="1062">
        <v>102125</v>
      </c>
      <c r="C10" s="1062">
        <v>28582</v>
      </c>
      <c r="D10" s="1062">
        <v>3183</v>
      </c>
      <c r="E10" s="1062">
        <v>1994</v>
      </c>
      <c r="F10" s="1062">
        <v>1529</v>
      </c>
      <c r="G10" s="1062">
        <v>686</v>
      </c>
      <c r="H10" s="1062">
        <v>26695</v>
      </c>
      <c r="I10" s="1062">
        <v>5437</v>
      </c>
    </row>
    <row r="11" spans="1:11" s="444" customFormat="1" ht="11.45" customHeight="1">
      <c r="A11" s="471" t="s">
        <v>200</v>
      </c>
      <c r="B11" s="891">
        <v>0</v>
      </c>
      <c r="C11" s="891">
        <v>0</v>
      </c>
      <c r="D11" s="891">
        <v>0</v>
      </c>
      <c r="E11" s="891">
        <v>0</v>
      </c>
      <c r="F11" s="891">
        <v>58</v>
      </c>
      <c r="G11" s="891">
        <v>406</v>
      </c>
      <c r="H11" s="891">
        <v>5342</v>
      </c>
      <c r="I11" s="891">
        <v>7268</v>
      </c>
    </row>
    <row r="12" spans="1:11" s="444" customFormat="1" ht="11.45" customHeight="1">
      <c r="A12" s="471" t="s">
        <v>201</v>
      </c>
      <c r="B12" s="891">
        <v>0</v>
      </c>
      <c r="C12" s="891">
        <v>0</v>
      </c>
      <c r="D12" s="891">
        <v>4</v>
      </c>
      <c r="E12" s="891">
        <v>1000</v>
      </c>
      <c r="F12" s="891">
        <v>98</v>
      </c>
      <c r="G12" s="891">
        <v>736</v>
      </c>
      <c r="H12" s="891">
        <v>1288</v>
      </c>
      <c r="I12" s="891">
        <v>3453</v>
      </c>
    </row>
    <row r="13" spans="1:11" s="444" customFormat="1" ht="11.45" customHeight="1">
      <c r="A13" s="471" t="s">
        <v>202</v>
      </c>
      <c r="B13" s="1063" t="s">
        <v>198</v>
      </c>
      <c r="C13" s="1063" t="s">
        <v>198</v>
      </c>
      <c r="D13" s="1063" t="s">
        <v>198</v>
      </c>
      <c r="E13" s="1063" t="s">
        <v>198</v>
      </c>
      <c r="F13" s="1063" t="s">
        <v>198</v>
      </c>
      <c r="G13" s="1063" t="s">
        <v>198</v>
      </c>
      <c r="H13" s="1063" t="s">
        <v>198</v>
      </c>
      <c r="I13" s="1063" t="s">
        <v>198</v>
      </c>
      <c r="J13" s="1072"/>
      <c r="K13" s="1072"/>
    </row>
    <row r="14" spans="1:11" s="444" customFormat="1" ht="11.45" customHeight="1">
      <c r="A14" s="471" t="s">
        <v>203</v>
      </c>
      <c r="B14" s="891">
        <v>0</v>
      </c>
      <c r="C14" s="891">
        <v>0</v>
      </c>
      <c r="D14" s="891">
        <v>0</v>
      </c>
      <c r="E14" s="891">
        <v>0</v>
      </c>
      <c r="F14" s="891">
        <v>237</v>
      </c>
      <c r="G14" s="891">
        <v>947</v>
      </c>
      <c r="H14" s="891">
        <v>5286</v>
      </c>
      <c r="I14" s="891">
        <v>7639</v>
      </c>
      <c r="J14" s="891"/>
      <c r="K14" s="891"/>
    </row>
    <row r="15" spans="1:11" s="444" customFormat="1" ht="11.45" customHeight="1">
      <c r="A15" s="471" t="s">
        <v>204</v>
      </c>
      <c r="B15" s="891">
        <v>0</v>
      </c>
      <c r="C15" s="891">
        <v>0</v>
      </c>
      <c r="D15" s="891">
        <v>0</v>
      </c>
      <c r="E15" s="891">
        <v>0</v>
      </c>
      <c r="F15" s="891">
        <v>5</v>
      </c>
      <c r="G15" s="891">
        <v>1000</v>
      </c>
      <c r="H15" s="891">
        <v>6</v>
      </c>
      <c r="I15" s="891">
        <v>1000</v>
      </c>
    </row>
    <row r="16" spans="1:11" s="444" customFormat="1" ht="11.45" customHeight="1">
      <c r="A16" s="471" t="s">
        <v>205</v>
      </c>
      <c r="B16" s="891">
        <v>6986</v>
      </c>
      <c r="C16" s="891">
        <v>15456</v>
      </c>
      <c r="D16" s="891">
        <v>305</v>
      </c>
      <c r="E16" s="891">
        <v>1993</v>
      </c>
      <c r="F16" s="891">
        <v>5</v>
      </c>
      <c r="G16" s="891">
        <v>1000</v>
      </c>
      <c r="H16" s="891">
        <v>346</v>
      </c>
      <c r="I16" s="891">
        <v>6784</v>
      </c>
    </row>
    <row r="17" spans="1:9" s="444" customFormat="1" ht="11.45" customHeight="1">
      <c r="A17" s="471" t="s">
        <v>206</v>
      </c>
      <c r="B17" s="891">
        <v>0</v>
      </c>
      <c r="C17" s="891">
        <v>0</v>
      </c>
      <c r="D17" s="891">
        <v>0</v>
      </c>
      <c r="E17" s="891">
        <v>0</v>
      </c>
      <c r="F17" s="891">
        <v>561</v>
      </c>
      <c r="G17" s="891">
        <v>668</v>
      </c>
      <c r="H17" s="891">
        <v>2742</v>
      </c>
      <c r="I17" s="891">
        <v>3053</v>
      </c>
    </row>
    <row r="18" spans="1:9" s="444" customFormat="1" ht="11.45" customHeight="1">
      <c r="A18" s="471" t="s">
        <v>207</v>
      </c>
      <c r="B18" s="891">
        <v>10</v>
      </c>
      <c r="C18" s="891">
        <v>10000</v>
      </c>
      <c r="D18" s="891">
        <v>179</v>
      </c>
      <c r="E18" s="891">
        <v>1598</v>
      </c>
      <c r="F18" s="891">
        <v>62</v>
      </c>
      <c r="G18" s="891">
        <v>542</v>
      </c>
      <c r="H18" s="891">
        <v>2013</v>
      </c>
      <c r="I18" s="891">
        <v>5215</v>
      </c>
    </row>
    <row r="19" spans="1:9" s="444" customFormat="1" ht="11.45" customHeight="1">
      <c r="A19" s="471" t="s">
        <v>208</v>
      </c>
      <c r="B19" s="891">
        <v>0</v>
      </c>
      <c r="C19" s="891">
        <v>0</v>
      </c>
      <c r="D19" s="891">
        <v>0</v>
      </c>
      <c r="E19" s="891">
        <v>0</v>
      </c>
      <c r="F19" s="891">
        <v>0</v>
      </c>
      <c r="G19" s="891">
        <v>0</v>
      </c>
      <c r="H19" s="891">
        <v>45</v>
      </c>
      <c r="I19" s="891">
        <v>4091</v>
      </c>
    </row>
    <row r="20" spans="1:9" s="444" customFormat="1" ht="11.45" customHeight="1">
      <c r="A20" s="471" t="s">
        <v>209</v>
      </c>
      <c r="B20" s="891">
        <v>4739</v>
      </c>
      <c r="C20" s="891">
        <v>22042</v>
      </c>
      <c r="D20" s="891">
        <v>561</v>
      </c>
      <c r="E20" s="891">
        <v>2573</v>
      </c>
      <c r="F20" s="891">
        <v>201</v>
      </c>
      <c r="G20" s="891">
        <v>984</v>
      </c>
      <c r="H20" s="891">
        <v>4712</v>
      </c>
      <c r="I20" s="891">
        <v>7801</v>
      </c>
    </row>
    <row r="21" spans="1:9" s="444" customFormat="1" ht="11.45" customHeight="1">
      <c r="A21" s="471" t="s">
        <v>210</v>
      </c>
      <c r="B21" s="891">
        <v>77820</v>
      </c>
      <c r="C21" s="891">
        <v>33835</v>
      </c>
      <c r="D21" s="891">
        <v>1083</v>
      </c>
      <c r="E21" s="891">
        <v>1864</v>
      </c>
      <c r="F21" s="891">
        <v>53</v>
      </c>
      <c r="G21" s="891">
        <v>542</v>
      </c>
      <c r="H21" s="891">
        <v>1259</v>
      </c>
      <c r="I21" s="891">
        <v>4733</v>
      </c>
    </row>
    <row r="22" spans="1:9" s="444" customFormat="1" ht="11.45" customHeight="1">
      <c r="A22" s="471" t="s">
        <v>211</v>
      </c>
      <c r="B22" s="891">
        <v>0</v>
      </c>
      <c r="C22" s="891">
        <v>0</v>
      </c>
      <c r="D22" s="891">
        <v>0</v>
      </c>
      <c r="E22" s="891">
        <v>0</v>
      </c>
      <c r="F22" s="891">
        <v>7</v>
      </c>
      <c r="G22" s="891">
        <v>800</v>
      </c>
      <c r="H22" s="891">
        <v>40</v>
      </c>
      <c r="I22" s="891">
        <v>1000</v>
      </c>
    </row>
    <row r="23" spans="1:9" s="444" customFormat="1" ht="11.45" customHeight="1">
      <c r="A23" s="471" t="s">
        <v>212</v>
      </c>
      <c r="B23" s="1063" t="s">
        <v>198</v>
      </c>
      <c r="C23" s="1063" t="s">
        <v>198</v>
      </c>
      <c r="D23" s="1063" t="s">
        <v>198</v>
      </c>
      <c r="E23" s="1063" t="s">
        <v>198</v>
      </c>
      <c r="F23" s="1063" t="s">
        <v>198</v>
      </c>
      <c r="G23" s="1063" t="s">
        <v>198</v>
      </c>
      <c r="H23" s="1063" t="s">
        <v>198</v>
      </c>
      <c r="I23" s="1063" t="s">
        <v>198</v>
      </c>
    </row>
    <row r="24" spans="1:9" s="444" customFormat="1" ht="11.45" customHeight="1">
      <c r="A24" s="471" t="s">
        <v>213</v>
      </c>
      <c r="B24" s="891">
        <v>0</v>
      </c>
      <c r="C24" s="891">
        <v>0</v>
      </c>
      <c r="D24" s="891">
        <v>0</v>
      </c>
      <c r="E24" s="891">
        <v>0</v>
      </c>
      <c r="F24" s="891">
        <v>35</v>
      </c>
      <c r="G24" s="891">
        <v>155</v>
      </c>
      <c r="H24" s="891">
        <v>543</v>
      </c>
      <c r="I24" s="891">
        <v>1476</v>
      </c>
    </row>
    <row r="25" spans="1:9" s="444" customFormat="1" ht="11.45" customHeight="1">
      <c r="A25" s="471" t="s">
        <v>214</v>
      </c>
      <c r="B25" s="1063" t="s">
        <v>198</v>
      </c>
      <c r="C25" s="1063" t="s">
        <v>198</v>
      </c>
      <c r="D25" s="1063" t="s">
        <v>198</v>
      </c>
      <c r="E25" s="1063" t="s">
        <v>198</v>
      </c>
      <c r="F25" s="1063" t="s">
        <v>198</v>
      </c>
      <c r="G25" s="1063" t="s">
        <v>198</v>
      </c>
      <c r="H25" s="1063" t="s">
        <v>198</v>
      </c>
      <c r="I25" s="1063" t="s">
        <v>198</v>
      </c>
    </row>
    <row r="26" spans="1:9" s="444" customFormat="1" ht="11.45" customHeight="1">
      <c r="A26" s="471" t="s">
        <v>215</v>
      </c>
      <c r="B26" s="891">
        <v>12570</v>
      </c>
      <c r="C26" s="891">
        <v>20777</v>
      </c>
      <c r="D26" s="891">
        <v>544</v>
      </c>
      <c r="E26" s="891">
        <v>2439</v>
      </c>
      <c r="F26" s="891">
        <v>183</v>
      </c>
      <c r="G26" s="891">
        <v>818</v>
      </c>
      <c r="H26" s="891">
        <v>2670</v>
      </c>
      <c r="I26" s="891">
        <v>7120</v>
      </c>
    </row>
    <row r="27" spans="1:9" s="469" customFormat="1" ht="11.45" customHeight="1">
      <c r="A27" s="471" t="s">
        <v>216</v>
      </c>
      <c r="B27" s="891">
        <v>0</v>
      </c>
      <c r="C27" s="891">
        <v>0</v>
      </c>
      <c r="D27" s="891">
        <v>507</v>
      </c>
      <c r="E27" s="891">
        <v>1662</v>
      </c>
      <c r="F27" s="891">
        <v>24</v>
      </c>
      <c r="G27" s="891">
        <v>1091</v>
      </c>
      <c r="H27" s="891">
        <v>403</v>
      </c>
      <c r="I27" s="891">
        <v>3838</v>
      </c>
    </row>
    <row r="28" spans="1:9" s="444" customFormat="1" ht="15.95" customHeight="1">
      <c r="A28" s="476" t="s">
        <v>126</v>
      </c>
      <c r="B28" s="1062">
        <v>2221471</v>
      </c>
      <c r="C28" s="1062">
        <v>36483</v>
      </c>
      <c r="D28" s="1062">
        <v>337361</v>
      </c>
      <c r="E28" s="1062">
        <v>2238</v>
      </c>
      <c r="F28" s="1062">
        <v>4877</v>
      </c>
      <c r="G28" s="1062">
        <v>832</v>
      </c>
      <c r="H28" s="1062">
        <v>183968</v>
      </c>
      <c r="I28" s="1062">
        <v>11086</v>
      </c>
    </row>
    <row r="29" spans="1:9" s="1061" customFormat="1" ht="15.95" customHeight="1">
      <c r="A29" s="475" t="s">
        <v>127</v>
      </c>
      <c r="B29" s="1062">
        <v>673856</v>
      </c>
      <c r="C29" s="1062">
        <v>41586</v>
      </c>
      <c r="D29" s="1062">
        <v>21275</v>
      </c>
      <c r="E29" s="1062">
        <v>2123</v>
      </c>
      <c r="F29" s="1062">
        <v>588</v>
      </c>
      <c r="G29" s="1062">
        <v>935</v>
      </c>
      <c r="H29" s="1062">
        <v>28062</v>
      </c>
      <c r="I29" s="1062">
        <v>13803</v>
      </c>
    </row>
    <row r="30" spans="1:9" s="444" customFormat="1" ht="11.45" customHeight="1">
      <c r="A30" s="471" t="s">
        <v>20</v>
      </c>
      <c r="B30" s="891">
        <v>77725</v>
      </c>
      <c r="C30" s="891">
        <v>51851</v>
      </c>
      <c r="D30" s="891">
        <v>1049</v>
      </c>
      <c r="E30" s="891">
        <v>1873</v>
      </c>
      <c r="F30" s="891">
        <v>65</v>
      </c>
      <c r="G30" s="891">
        <v>966</v>
      </c>
      <c r="H30" s="891">
        <v>1267</v>
      </c>
      <c r="I30" s="891">
        <v>17845</v>
      </c>
    </row>
    <row r="31" spans="1:9" s="444" customFormat="1" ht="11.45" customHeight="1">
      <c r="A31" s="471" t="s">
        <v>21</v>
      </c>
      <c r="B31" s="891">
        <v>152878</v>
      </c>
      <c r="C31" s="891">
        <v>39099</v>
      </c>
      <c r="D31" s="891">
        <v>4095</v>
      </c>
      <c r="E31" s="891">
        <v>2112</v>
      </c>
      <c r="F31" s="891">
        <v>232</v>
      </c>
      <c r="G31" s="891">
        <v>1369</v>
      </c>
      <c r="H31" s="891">
        <v>8120</v>
      </c>
      <c r="I31" s="891">
        <v>14899</v>
      </c>
    </row>
    <row r="32" spans="1:9" s="444" customFormat="1" ht="11.45" customHeight="1">
      <c r="A32" s="471" t="s">
        <v>22</v>
      </c>
      <c r="B32" s="891">
        <v>94702</v>
      </c>
      <c r="C32" s="891">
        <v>40592</v>
      </c>
      <c r="D32" s="891">
        <v>261</v>
      </c>
      <c r="E32" s="891">
        <v>1004</v>
      </c>
      <c r="F32" s="891">
        <v>138</v>
      </c>
      <c r="G32" s="891">
        <v>840</v>
      </c>
      <c r="H32" s="891">
        <v>10260</v>
      </c>
      <c r="I32" s="891">
        <v>17100</v>
      </c>
    </row>
    <row r="33" spans="1:9" s="444" customFormat="1" ht="11.45" customHeight="1">
      <c r="A33" s="471" t="s">
        <v>217</v>
      </c>
      <c r="B33" s="891">
        <v>348551</v>
      </c>
      <c r="C33" s="891">
        <v>41190</v>
      </c>
      <c r="D33" s="891">
        <v>15870</v>
      </c>
      <c r="E33" s="891">
        <v>2185</v>
      </c>
      <c r="F33" s="891">
        <v>153</v>
      </c>
      <c r="G33" s="891">
        <v>721</v>
      </c>
      <c r="H33" s="891">
        <v>8415</v>
      </c>
      <c r="I33" s="891">
        <v>10300</v>
      </c>
    </row>
    <row r="34" spans="1:9" s="1061" customFormat="1" ht="15.95" customHeight="1">
      <c r="A34" s="475" t="s">
        <v>128</v>
      </c>
      <c r="B34" s="1062">
        <v>207849</v>
      </c>
      <c r="C34" s="1062">
        <v>41695</v>
      </c>
      <c r="D34" s="1062">
        <v>119486</v>
      </c>
      <c r="E34" s="1062">
        <v>2345</v>
      </c>
      <c r="F34" s="1062">
        <v>863</v>
      </c>
      <c r="G34" s="1062">
        <v>1067</v>
      </c>
      <c r="H34" s="1062">
        <v>25658</v>
      </c>
      <c r="I34" s="1062">
        <v>9371</v>
      </c>
    </row>
    <row r="35" spans="1:9" s="444" customFormat="1" ht="11.45" customHeight="1">
      <c r="A35" s="471" t="s">
        <v>13</v>
      </c>
      <c r="B35" s="891">
        <v>2978</v>
      </c>
      <c r="C35" s="891">
        <v>28094</v>
      </c>
      <c r="D35" s="891">
        <v>20199</v>
      </c>
      <c r="E35" s="891">
        <v>2345</v>
      </c>
      <c r="F35" s="891">
        <v>46</v>
      </c>
      <c r="G35" s="891">
        <v>750</v>
      </c>
      <c r="H35" s="891">
        <v>7867</v>
      </c>
      <c r="I35" s="891">
        <v>13778</v>
      </c>
    </row>
    <row r="36" spans="1:9" s="444" customFormat="1" ht="11.45" customHeight="1">
      <c r="A36" s="471" t="s">
        <v>14</v>
      </c>
      <c r="B36" s="891">
        <v>80</v>
      </c>
      <c r="C36" s="891">
        <v>8000</v>
      </c>
      <c r="D36" s="891">
        <v>7412</v>
      </c>
      <c r="E36" s="891">
        <v>1967</v>
      </c>
      <c r="F36" s="891">
        <v>24</v>
      </c>
      <c r="G36" s="891">
        <v>636</v>
      </c>
      <c r="H36" s="891">
        <v>986</v>
      </c>
      <c r="I36" s="891">
        <v>6163</v>
      </c>
    </row>
    <row r="37" spans="1:9" s="444" customFormat="1" ht="11.45" customHeight="1">
      <c r="A37" s="471" t="s">
        <v>15</v>
      </c>
      <c r="B37" s="891">
        <v>24818</v>
      </c>
      <c r="C37" s="891">
        <v>41089</v>
      </c>
      <c r="D37" s="891">
        <v>27345</v>
      </c>
      <c r="E37" s="891">
        <v>2034</v>
      </c>
      <c r="F37" s="891">
        <v>39</v>
      </c>
      <c r="G37" s="891">
        <v>860</v>
      </c>
      <c r="H37" s="891">
        <v>2414</v>
      </c>
      <c r="I37" s="891">
        <v>6724</v>
      </c>
    </row>
    <row r="38" spans="1:9" s="444" customFormat="1" ht="11.45" customHeight="1">
      <c r="A38" s="471" t="s">
        <v>16</v>
      </c>
      <c r="B38" s="891">
        <v>73375</v>
      </c>
      <c r="C38" s="891">
        <v>40946</v>
      </c>
      <c r="D38" s="891">
        <v>14098</v>
      </c>
      <c r="E38" s="891">
        <v>2568</v>
      </c>
      <c r="F38" s="891">
        <v>77</v>
      </c>
      <c r="G38" s="891">
        <v>728</v>
      </c>
      <c r="H38" s="891">
        <v>1383</v>
      </c>
      <c r="I38" s="891">
        <v>6315</v>
      </c>
    </row>
    <row r="39" spans="1:9" s="444" customFormat="1" ht="11.45" customHeight="1">
      <c r="A39" s="471" t="s">
        <v>17</v>
      </c>
      <c r="B39" s="891">
        <v>42336</v>
      </c>
      <c r="C39" s="891">
        <v>42981</v>
      </c>
      <c r="D39" s="891">
        <v>15451</v>
      </c>
      <c r="E39" s="891">
        <v>2504</v>
      </c>
      <c r="F39" s="891">
        <v>186</v>
      </c>
      <c r="G39" s="891">
        <v>682</v>
      </c>
      <c r="H39" s="891">
        <v>3906</v>
      </c>
      <c r="I39" s="891">
        <v>11003</v>
      </c>
    </row>
    <row r="40" spans="1:9" s="444" customFormat="1" ht="11.45" customHeight="1">
      <c r="A40" s="471" t="s">
        <v>18</v>
      </c>
      <c r="B40" s="891">
        <v>22769</v>
      </c>
      <c r="C40" s="891">
        <v>42479</v>
      </c>
      <c r="D40" s="891">
        <v>4150</v>
      </c>
      <c r="E40" s="891">
        <v>2303</v>
      </c>
      <c r="F40" s="891">
        <v>6</v>
      </c>
      <c r="G40" s="891">
        <v>625</v>
      </c>
      <c r="H40" s="891">
        <v>670</v>
      </c>
      <c r="I40" s="891">
        <v>8375</v>
      </c>
    </row>
    <row r="41" spans="1:9" s="444" customFormat="1" ht="11.45" customHeight="1">
      <c r="A41" s="471" t="s">
        <v>218</v>
      </c>
      <c r="B41" s="891">
        <v>41493</v>
      </c>
      <c r="C41" s="891">
        <v>43585</v>
      </c>
      <c r="D41" s="891">
        <v>20450</v>
      </c>
      <c r="E41" s="891">
        <v>2643</v>
      </c>
      <c r="F41" s="891">
        <v>461</v>
      </c>
      <c r="G41" s="891">
        <v>1939</v>
      </c>
      <c r="H41" s="891">
        <v>6735</v>
      </c>
      <c r="I41" s="891">
        <v>7759</v>
      </c>
    </row>
    <row r="42" spans="1:9" s="444" customFormat="1" ht="11.45" customHeight="1">
      <c r="A42" s="471" t="s">
        <v>19</v>
      </c>
      <c r="B42" s="891">
        <v>0</v>
      </c>
      <c r="C42" s="891">
        <v>0</v>
      </c>
      <c r="D42" s="891">
        <v>10381</v>
      </c>
      <c r="E42" s="891">
        <v>2639</v>
      </c>
      <c r="F42" s="891">
        <v>24</v>
      </c>
      <c r="G42" s="891">
        <v>774</v>
      </c>
      <c r="H42" s="891">
        <v>1697</v>
      </c>
      <c r="I42" s="891">
        <v>13468</v>
      </c>
    </row>
    <row r="43" spans="1:9" s="1061" customFormat="1" ht="15.95" customHeight="1">
      <c r="A43" s="475" t="s">
        <v>129</v>
      </c>
      <c r="B43" s="1062">
        <v>545245</v>
      </c>
      <c r="C43" s="1062">
        <v>35930</v>
      </c>
      <c r="D43" s="1062">
        <v>18266</v>
      </c>
      <c r="E43" s="1062">
        <v>2163</v>
      </c>
      <c r="F43" s="1062">
        <v>1169</v>
      </c>
      <c r="G43" s="1062">
        <v>942</v>
      </c>
      <c r="H43" s="1062">
        <v>65067</v>
      </c>
      <c r="I43" s="1062">
        <v>16365</v>
      </c>
    </row>
    <row r="44" spans="1:9" s="543" customFormat="1" ht="11.45" customHeight="1">
      <c r="A44" s="474" t="s">
        <v>193</v>
      </c>
      <c r="B44" s="1066">
        <v>38440</v>
      </c>
      <c r="C44" s="1066">
        <v>35858</v>
      </c>
      <c r="D44" s="1066">
        <v>918</v>
      </c>
      <c r="E44" s="1066">
        <v>1732</v>
      </c>
      <c r="F44" s="1066">
        <v>288</v>
      </c>
      <c r="G44" s="1066">
        <v>997</v>
      </c>
      <c r="H44" s="1066">
        <v>12261</v>
      </c>
      <c r="I44" s="1066">
        <v>12460</v>
      </c>
    </row>
    <row r="45" spans="1:9" s="444" customFormat="1" ht="11.45" customHeight="1">
      <c r="A45" s="473" t="s">
        <v>163</v>
      </c>
      <c r="B45" s="1063" t="s">
        <v>198</v>
      </c>
      <c r="C45" s="1063" t="s">
        <v>198</v>
      </c>
      <c r="D45" s="1063" t="s">
        <v>198</v>
      </c>
      <c r="E45" s="1063" t="s">
        <v>198</v>
      </c>
      <c r="F45" s="1063" t="s">
        <v>198</v>
      </c>
      <c r="G45" s="1063" t="s">
        <v>198</v>
      </c>
      <c r="H45" s="1063" t="s">
        <v>198</v>
      </c>
      <c r="I45" s="1063" t="s">
        <v>198</v>
      </c>
    </row>
    <row r="46" spans="1:9" s="444" customFormat="1" ht="11.45" customHeight="1">
      <c r="A46" s="473" t="s">
        <v>164</v>
      </c>
      <c r="B46" s="1063" t="s">
        <v>198</v>
      </c>
      <c r="C46" s="1063" t="s">
        <v>198</v>
      </c>
      <c r="D46" s="1063" t="s">
        <v>198</v>
      </c>
      <c r="E46" s="1063" t="s">
        <v>198</v>
      </c>
      <c r="F46" s="1063" t="s">
        <v>198</v>
      </c>
      <c r="G46" s="1063" t="s">
        <v>198</v>
      </c>
      <c r="H46" s="1063" t="s">
        <v>198</v>
      </c>
      <c r="I46" s="1063" t="s">
        <v>198</v>
      </c>
    </row>
    <row r="47" spans="1:9" s="444" customFormat="1" ht="11.45" customHeight="1">
      <c r="A47" s="471" t="s">
        <v>23</v>
      </c>
      <c r="B47" s="891">
        <v>18809</v>
      </c>
      <c r="C47" s="891">
        <v>23423</v>
      </c>
      <c r="D47" s="891">
        <v>480</v>
      </c>
      <c r="E47" s="891">
        <v>2087</v>
      </c>
      <c r="F47" s="891">
        <v>121</v>
      </c>
      <c r="G47" s="891">
        <v>870</v>
      </c>
      <c r="H47" s="891">
        <v>590</v>
      </c>
      <c r="I47" s="891">
        <v>8551</v>
      </c>
    </row>
    <row r="48" spans="1:9" s="444" customFormat="1" ht="11.45" customHeight="1">
      <c r="A48" s="471" t="s">
        <v>24</v>
      </c>
      <c r="B48" s="891">
        <v>51110</v>
      </c>
      <c r="C48" s="891">
        <v>33647</v>
      </c>
      <c r="D48" s="891">
        <v>458</v>
      </c>
      <c r="E48" s="891">
        <v>1343</v>
      </c>
      <c r="F48" s="891">
        <v>229</v>
      </c>
      <c r="G48" s="891">
        <v>877</v>
      </c>
      <c r="H48" s="891">
        <v>7842</v>
      </c>
      <c r="I48" s="891">
        <v>16338</v>
      </c>
    </row>
    <row r="49" spans="1:9" s="444" customFormat="1" ht="11.45" customHeight="1">
      <c r="A49" s="471" t="s">
        <v>25</v>
      </c>
      <c r="B49" s="891">
        <v>27780</v>
      </c>
      <c r="C49" s="891">
        <v>39629</v>
      </c>
      <c r="D49" s="891">
        <v>905</v>
      </c>
      <c r="E49" s="891">
        <v>2479</v>
      </c>
      <c r="F49" s="891">
        <v>41</v>
      </c>
      <c r="G49" s="891">
        <v>571</v>
      </c>
      <c r="H49" s="891">
        <v>13804</v>
      </c>
      <c r="I49" s="891">
        <v>28639</v>
      </c>
    </row>
    <row r="50" spans="1:9" s="444" customFormat="1" ht="11.45" customHeight="1">
      <c r="A50" s="471" t="s">
        <v>26</v>
      </c>
      <c r="B50" s="891">
        <v>0</v>
      </c>
      <c r="C50" s="891">
        <v>0</v>
      </c>
      <c r="D50" s="891">
        <v>464</v>
      </c>
      <c r="E50" s="891">
        <v>2252</v>
      </c>
      <c r="F50" s="891">
        <v>14</v>
      </c>
      <c r="G50" s="891">
        <v>368</v>
      </c>
      <c r="H50" s="891">
        <v>310</v>
      </c>
      <c r="I50" s="891">
        <v>2296</v>
      </c>
    </row>
    <row r="51" spans="1:9" s="444" customFormat="1" ht="11.45" customHeight="1">
      <c r="A51" s="471" t="s">
        <v>27</v>
      </c>
      <c r="B51" s="891">
        <v>93323</v>
      </c>
      <c r="C51" s="891">
        <v>32630</v>
      </c>
      <c r="D51" s="891">
        <v>9559</v>
      </c>
      <c r="E51" s="891">
        <v>2334</v>
      </c>
      <c r="F51" s="891">
        <v>65</v>
      </c>
      <c r="G51" s="891">
        <v>983</v>
      </c>
      <c r="H51" s="891">
        <v>9570</v>
      </c>
      <c r="I51" s="891">
        <v>13910</v>
      </c>
    </row>
    <row r="52" spans="1:9" s="444" customFormat="1" ht="11.45" customHeight="1">
      <c r="A52" s="471" t="s">
        <v>28</v>
      </c>
      <c r="B52" s="891">
        <v>183297</v>
      </c>
      <c r="C52" s="891">
        <v>39116</v>
      </c>
      <c r="D52" s="891">
        <v>797</v>
      </c>
      <c r="E52" s="891">
        <v>1925</v>
      </c>
      <c r="F52" s="891">
        <v>229</v>
      </c>
      <c r="G52" s="891">
        <v>1245</v>
      </c>
      <c r="H52" s="891">
        <v>8056</v>
      </c>
      <c r="I52" s="891">
        <v>17400</v>
      </c>
    </row>
    <row r="53" spans="1:9" s="444" customFormat="1" ht="11.45" customHeight="1">
      <c r="A53" s="471" t="s">
        <v>29</v>
      </c>
      <c r="B53" s="891">
        <v>9500</v>
      </c>
      <c r="C53" s="891">
        <v>31667</v>
      </c>
      <c r="D53" s="891">
        <v>1500</v>
      </c>
      <c r="E53" s="891">
        <v>2381</v>
      </c>
      <c r="F53" s="891">
        <v>55</v>
      </c>
      <c r="G53" s="891">
        <v>1000</v>
      </c>
      <c r="H53" s="891">
        <v>1830</v>
      </c>
      <c r="I53" s="891">
        <v>22875</v>
      </c>
    </row>
    <row r="54" spans="1:9" s="444" customFormat="1" ht="11.45" customHeight="1">
      <c r="A54" s="471" t="s">
        <v>30</v>
      </c>
      <c r="B54" s="891">
        <v>55006</v>
      </c>
      <c r="C54" s="891">
        <v>33684</v>
      </c>
      <c r="D54" s="891">
        <v>177</v>
      </c>
      <c r="E54" s="891">
        <v>2133</v>
      </c>
      <c r="F54" s="891">
        <v>8</v>
      </c>
      <c r="G54" s="891">
        <v>1143</v>
      </c>
      <c r="H54" s="891">
        <v>2883</v>
      </c>
      <c r="I54" s="891">
        <v>32033</v>
      </c>
    </row>
    <row r="55" spans="1:9" s="443" customFormat="1" ht="11.45" customHeight="1">
      <c r="A55" s="471" t="s">
        <v>31</v>
      </c>
      <c r="B55" s="1063">
        <v>0</v>
      </c>
      <c r="C55" s="1063">
        <v>0</v>
      </c>
      <c r="D55" s="1063">
        <v>1</v>
      </c>
      <c r="E55" s="1063">
        <v>1000</v>
      </c>
      <c r="F55" s="1063">
        <v>5</v>
      </c>
      <c r="G55" s="1063">
        <v>200</v>
      </c>
      <c r="H55" s="1063">
        <v>440</v>
      </c>
      <c r="I55" s="1063">
        <v>8000</v>
      </c>
    </row>
    <row r="56" spans="1:9" s="443" customFormat="1" ht="11.45" customHeight="1">
      <c r="A56" s="471" t="s">
        <v>32</v>
      </c>
      <c r="B56" s="1063">
        <v>66680</v>
      </c>
      <c r="C56" s="1063">
        <v>43271</v>
      </c>
      <c r="D56" s="1063">
        <v>20</v>
      </c>
      <c r="E56" s="1063">
        <v>2000</v>
      </c>
      <c r="F56" s="1063">
        <v>50</v>
      </c>
      <c r="G56" s="1063">
        <v>1000</v>
      </c>
      <c r="H56" s="1063">
        <v>4520</v>
      </c>
      <c r="I56" s="1063">
        <v>20926</v>
      </c>
    </row>
    <row r="57" spans="1:9" s="443" customFormat="1" ht="11.45" customHeight="1">
      <c r="A57" s="471" t="s">
        <v>33</v>
      </c>
      <c r="B57" s="1063">
        <v>1300</v>
      </c>
      <c r="C57" s="1063">
        <v>21667</v>
      </c>
      <c r="D57" s="1063">
        <v>2987</v>
      </c>
      <c r="E57" s="1063">
        <v>1941</v>
      </c>
      <c r="F57" s="1063">
        <v>64</v>
      </c>
      <c r="G57" s="1063">
        <v>1145</v>
      </c>
      <c r="H57" s="1063">
        <v>2961</v>
      </c>
      <c r="I57" s="1063">
        <v>12654</v>
      </c>
    </row>
    <row r="58" spans="1:9" s="443" customFormat="1" ht="11.85" customHeight="1">
      <c r="A58" s="1078"/>
      <c r="B58" s="1063"/>
      <c r="C58" s="1063"/>
      <c r="D58" s="1063"/>
      <c r="E58" s="1063"/>
      <c r="F58" s="1063"/>
      <c r="G58" s="1063"/>
      <c r="H58" s="1063"/>
      <c r="I58" s="1063"/>
    </row>
    <row r="59" spans="1:9" s="1076" customFormat="1" ht="11.85" customHeight="1">
      <c r="A59" s="681" t="s">
        <v>1223</v>
      </c>
      <c r="B59" s="1077"/>
      <c r="C59" s="1077"/>
      <c r="D59" s="1077"/>
      <c r="E59" s="1077"/>
      <c r="F59" s="1077"/>
      <c r="G59" s="1077"/>
      <c r="H59" s="1077"/>
      <c r="I59" s="1077"/>
    </row>
    <row r="60" spans="1:9" s="1074" customFormat="1" ht="15.95" customHeight="1">
      <c r="A60" s="455" t="s">
        <v>130</v>
      </c>
      <c r="B60" s="1075">
        <v>173458</v>
      </c>
      <c r="C60" s="1075">
        <v>33629</v>
      </c>
      <c r="D60" s="1075">
        <v>53963</v>
      </c>
      <c r="E60" s="1075">
        <v>2185</v>
      </c>
      <c r="F60" s="1075">
        <v>445</v>
      </c>
      <c r="G60" s="1075">
        <v>704</v>
      </c>
      <c r="H60" s="1075">
        <v>12244</v>
      </c>
      <c r="I60" s="1075">
        <v>7164</v>
      </c>
    </row>
    <row r="61" spans="1:9" s="1047" customFormat="1" ht="10.35" customHeight="1">
      <c r="A61" s="449" t="s">
        <v>7</v>
      </c>
      <c r="B61" s="1073">
        <v>15710</v>
      </c>
      <c r="C61" s="1073">
        <v>25545</v>
      </c>
      <c r="D61" s="1073">
        <v>2216</v>
      </c>
      <c r="E61" s="1073">
        <v>2357</v>
      </c>
      <c r="F61" s="1073">
        <v>13</v>
      </c>
      <c r="G61" s="1073">
        <v>500</v>
      </c>
      <c r="H61" s="1073">
        <v>296</v>
      </c>
      <c r="I61" s="1073">
        <v>8706</v>
      </c>
    </row>
    <row r="62" spans="1:9" s="444" customFormat="1" ht="10.35" customHeight="1">
      <c r="A62" s="449" t="s">
        <v>8</v>
      </c>
      <c r="B62" s="891">
        <v>10079</v>
      </c>
      <c r="C62" s="891">
        <v>20867</v>
      </c>
      <c r="D62" s="891">
        <v>1928</v>
      </c>
      <c r="E62" s="891">
        <v>1488</v>
      </c>
      <c r="F62" s="891">
        <v>73</v>
      </c>
      <c r="G62" s="891">
        <v>1262</v>
      </c>
      <c r="H62" s="891">
        <v>3332</v>
      </c>
      <c r="I62" s="891">
        <v>5765</v>
      </c>
    </row>
    <row r="63" spans="1:9" s="444" customFormat="1" ht="10.35" customHeight="1">
      <c r="A63" s="449" t="s">
        <v>9</v>
      </c>
      <c r="B63" s="891">
        <v>91908</v>
      </c>
      <c r="C63" s="891">
        <v>49707</v>
      </c>
      <c r="D63" s="891">
        <v>34286</v>
      </c>
      <c r="E63" s="891">
        <v>2514</v>
      </c>
      <c r="F63" s="891">
        <v>190</v>
      </c>
      <c r="G63" s="891">
        <v>578</v>
      </c>
      <c r="H63" s="891">
        <v>2886</v>
      </c>
      <c r="I63" s="891">
        <v>9750</v>
      </c>
    </row>
    <row r="64" spans="1:9" s="444" customFormat="1" ht="10.35" customHeight="1">
      <c r="A64" s="449" t="s">
        <v>10</v>
      </c>
      <c r="B64" s="891">
        <v>5010</v>
      </c>
      <c r="C64" s="891">
        <v>18906</v>
      </c>
      <c r="D64" s="891">
        <v>5033</v>
      </c>
      <c r="E64" s="891">
        <v>1904</v>
      </c>
      <c r="F64" s="891">
        <v>33</v>
      </c>
      <c r="G64" s="891">
        <v>516</v>
      </c>
      <c r="H64" s="891">
        <v>783</v>
      </c>
      <c r="I64" s="891">
        <v>13050</v>
      </c>
    </row>
    <row r="65" spans="1:9" s="444" customFormat="1" ht="10.35" customHeight="1">
      <c r="A65" s="449" t="s">
        <v>11</v>
      </c>
      <c r="B65" s="891">
        <v>48577</v>
      </c>
      <c r="C65" s="891">
        <v>26444</v>
      </c>
      <c r="D65" s="891">
        <v>5030</v>
      </c>
      <c r="E65" s="891">
        <v>1607</v>
      </c>
      <c r="F65" s="891">
        <v>75</v>
      </c>
      <c r="G65" s="891">
        <v>1233</v>
      </c>
      <c r="H65" s="891">
        <v>2220</v>
      </c>
      <c r="I65" s="891">
        <v>6167</v>
      </c>
    </row>
    <row r="66" spans="1:9" s="444" customFormat="1" ht="10.35" customHeight="1">
      <c r="A66" s="449" t="s">
        <v>12</v>
      </c>
      <c r="B66" s="891">
        <v>2174</v>
      </c>
      <c r="C66" s="891">
        <v>19945</v>
      </c>
      <c r="D66" s="891">
        <v>5470</v>
      </c>
      <c r="E66" s="891">
        <v>1793</v>
      </c>
      <c r="F66" s="891">
        <v>61</v>
      </c>
      <c r="G66" s="891">
        <v>730</v>
      </c>
      <c r="H66" s="891">
        <v>2727</v>
      </c>
      <c r="I66" s="891">
        <v>7157</v>
      </c>
    </row>
    <row r="67" spans="1:9" s="1061" customFormat="1" ht="15.95" customHeight="1">
      <c r="A67" s="455" t="s">
        <v>131</v>
      </c>
      <c r="B67" s="1062">
        <v>112499</v>
      </c>
      <c r="C67" s="1062">
        <v>29944</v>
      </c>
      <c r="D67" s="1062">
        <v>26549</v>
      </c>
      <c r="E67" s="1062">
        <v>2018</v>
      </c>
      <c r="F67" s="1062">
        <v>191</v>
      </c>
      <c r="G67" s="1062">
        <v>774</v>
      </c>
      <c r="H67" s="1062">
        <v>9042</v>
      </c>
      <c r="I67" s="1062">
        <v>11976</v>
      </c>
    </row>
    <row r="68" spans="1:9" s="444" customFormat="1" ht="10.35" customHeight="1">
      <c r="A68" s="449" t="s">
        <v>1</v>
      </c>
      <c r="B68" s="891">
        <v>83284</v>
      </c>
      <c r="C68" s="891">
        <v>29948</v>
      </c>
      <c r="D68" s="891">
        <v>9117</v>
      </c>
      <c r="E68" s="891">
        <v>1967</v>
      </c>
      <c r="F68" s="891">
        <v>69</v>
      </c>
      <c r="G68" s="891">
        <v>585</v>
      </c>
      <c r="H68" s="891">
        <v>591</v>
      </c>
      <c r="I68" s="891">
        <v>5184</v>
      </c>
    </row>
    <row r="69" spans="1:9" s="444" customFormat="1" ht="10.35" customHeight="1">
      <c r="A69" s="449" t="s">
        <v>2</v>
      </c>
      <c r="B69" s="891">
        <v>16798</v>
      </c>
      <c r="C69" s="891">
        <v>32180</v>
      </c>
      <c r="D69" s="891">
        <v>3150</v>
      </c>
      <c r="E69" s="891">
        <v>2174</v>
      </c>
      <c r="F69" s="891">
        <v>49</v>
      </c>
      <c r="G69" s="891">
        <v>1175</v>
      </c>
      <c r="H69" s="891">
        <v>2863</v>
      </c>
      <c r="I69" s="891">
        <v>15818</v>
      </c>
    </row>
    <row r="70" spans="1:9" s="444" customFormat="1" ht="10.35" customHeight="1">
      <c r="A70" s="449" t="s">
        <v>219</v>
      </c>
      <c r="B70" s="891">
        <v>12417</v>
      </c>
      <c r="C70" s="891">
        <v>27350</v>
      </c>
      <c r="D70" s="891">
        <v>14282</v>
      </c>
      <c r="E70" s="891">
        <v>2019</v>
      </c>
      <c r="F70" s="891">
        <v>73</v>
      </c>
      <c r="G70" s="891">
        <v>821</v>
      </c>
      <c r="H70" s="891">
        <v>5588</v>
      </c>
      <c r="I70" s="891">
        <v>12148</v>
      </c>
    </row>
    <row r="71" spans="1:9" s="1061" customFormat="1" ht="15.95" customHeight="1">
      <c r="A71" s="455" t="s">
        <v>132</v>
      </c>
      <c r="B71" s="1062">
        <v>188924</v>
      </c>
      <c r="C71" s="1062">
        <v>35149</v>
      </c>
      <c r="D71" s="1062">
        <v>84586</v>
      </c>
      <c r="E71" s="1062">
        <v>2317</v>
      </c>
      <c r="F71" s="1062">
        <v>526</v>
      </c>
      <c r="G71" s="1062">
        <v>681</v>
      </c>
      <c r="H71" s="1062">
        <v>20449</v>
      </c>
      <c r="I71" s="1062">
        <v>10354</v>
      </c>
    </row>
    <row r="72" spans="1:9" s="444" customFormat="1" ht="10.35" customHeight="1">
      <c r="A72" s="449" t="s">
        <v>3</v>
      </c>
      <c r="B72" s="891">
        <v>13119</v>
      </c>
      <c r="C72" s="891">
        <v>26883</v>
      </c>
      <c r="D72" s="891">
        <v>23304</v>
      </c>
      <c r="E72" s="891">
        <v>2680</v>
      </c>
      <c r="F72" s="891">
        <v>96</v>
      </c>
      <c r="G72" s="891">
        <v>468</v>
      </c>
      <c r="H72" s="891">
        <v>2983</v>
      </c>
      <c r="I72" s="891">
        <v>12534</v>
      </c>
    </row>
    <row r="73" spans="1:9" s="444" customFormat="1" ht="10.35" customHeight="1">
      <c r="A73" s="449" t="s">
        <v>220</v>
      </c>
      <c r="B73" s="891">
        <v>101516</v>
      </c>
      <c r="C73" s="891">
        <v>40720</v>
      </c>
      <c r="D73" s="891">
        <v>27277</v>
      </c>
      <c r="E73" s="891">
        <v>2282</v>
      </c>
      <c r="F73" s="891">
        <v>236</v>
      </c>
      <c r="G73" s="891">
        <v>769</v>
      </c>
      <c r="H73" s="891">
        <v>12748</v>
      </c>
      <c r="I73" s="891">
        <v>14372</v>
      </c>
    </row>
    <row r="74" spans="1:9" s="444" customFormat="1" ht="10.35" customHeight="1">
      <c r="A74" s="449" t="s">
        <v>4</v>
      </c>
      <c r="B74" s="891">
        <v>10231</v>
      </c>
      <c r="C74" s="891">
        <v>27210</v>
      </c>
      <c r="D74" s="891">
        <v>11317</v>
      </c>
      <c r="E74" s="891">
        <v>2195</v>
      </c>
      <c r="F74" s="891">
        <v>89</v>
      </c>
      <c r="G74" s="891">
        <v>664</v>
      </c>
      <c r="H74" s="891">
        <v>1794</v>
      </c>
      <c r="I74" s="891">
        <v>6081</v>
      </c>
    </row>
    <row r="75" spans="1:9" s="444" customFormat="1" ht="10.35" customHeight="1">
      <c r="A75" s="449" t="s">
        <v>5</v>
      </c>
      <c r="B75" s="891">
        <v>42841</v>
      </c>
      <c r="C75" s="891">
        <v>32187</v>
      </c>
      <c r="D75" s="891">
        <v>11252</v>
      </c>
      <c r="E75" s="891">
        <v>2013</v>
      </c>
      <c r="F75" s="891">
        <v>33</v>
      </c>
      <c r="G75" s="891">
        <v>1065</v>
      </c>
      <c r="H75" s="891">
        <v>830</v>
      </c>
      <c r="I75" s="891">
        <v>3532</v>
      </c>
    </row>
    <row r="76" spans="1:9" s="444" customFormat="1" ht="10.35" customHeight="1">
      <c r="A76" s="449" t="s">
        <v>6</v>
      </c>
      <c r="B76" s="891">
        <v>21217</v>
      </c>
      <c r="C76" s="891">
        <v>30884</v>
      </c>
      <c r="D76" s="891">
        <v>11436</v>
      </c>
      <c r="E76" s="891">
        <v>2234</v>
      </c>
      <c r="F76" s="891">
        <v>72</v>
      </c>
      <c r="G76" s="891">
        <v>778</v>
      </c>
      <c r="H76" s="891">
        <v>2094</v>
      </c>
      <c r="I76" s="891">
        <v>6544</v>
      </c>
    </row>
    <row r="77" spans="1:9" s="1061" customFormat="1" ht="15.95" customHeight="1">
      <c r="A77" s="455" t="s">
        <v>133</v>
      </c>
      <c r="B77" s="1062">
        <v>319640</v>
      </c>
      <c r="C77" s="1062">
        <v>31224</v>
      </c>
      <c r="D77" s="1062">
        <v>13236</v>
      </c>
      <c r="E77" s="1062">
        <v>1912</v>
      </c>
      <c r="F77" s="1062">
        <v>1095</v>
      </c>
      <c r="G77" s="1062">
        <v>734</v>
      </c>
      <c r="H77" s="1062">
        <v>23446</v>
      </c>
      <c r="I77" s="1062">
        <v>6880</v>
      </c>
    </row>
    <row r="78" spans="1:9" s="444" customFormat="1" ht="10.35" customHeight="1">
      <c r="A78" s="449" t="s">
        <v>34</v>
      </c>
      <c r="B78" s="891">
        <v>49897</v>
      </c>
      <c r="C78" s="891">
        <v>22920</v>
      </c>
      <c r="D78" s="891">
        <v>3045</v>
      </c>
      <c r="E78" s="891">
        <v>2074</v>
      </c>
      <c r="F78" s="891">
        <v>142</v>
      </c>
      <c r="G78" s="891">
        <v>841</v>
      </c>
      <c r="H78" s="891">
        <v>2684</v>
      </c>
      <c r="I78" s="891">
        <v>6315</v>
      </c>
    </row>
    <row r="79" spans="1:9" s="444" customFormat="1" ht="10.35" customHeight="1">
      <c r="A79" s="449" t="s">
        <v>35</v>
      </c>
      <c r="B79" s="891">
        <v>0</v>
      </c>
      <c r="C79" s="891">
        <v>0</v>
      </c>
      <c r="D79" s="891">
        <v>1215</v>
      </c>
      <c r="E79" s="891">
        <v>1792</v>
      </c>
      <c r="F79" s="891">
        <v>156</v>
      </c>
      <c r="G79" s="891">
        <v>1076</v>
      </c>
      <c r="H79" s="891">
        <v>1834</v>
      </c>
      <c r="I79" s="891">
        <v>6238</v>
      </c>
    </row>
    <row r="80" spans="1:9" s="444" customFormat="1" ht="10.35" customHeight="1">
      <c r="A80" s="449" t="s">
        <v>36</v>
      </c>
      <c r="B80" s="891">
        <v>7134</v>
      </c>
      <c r="C80" s="891">
        <v>26619</v>
      </c>
      <c r="D80" s="891">
        <v>3662</v>
      </c>
      <c r="E80" s="891">
        <v>1868</v>
      </c>
      <c r="F80" s="891">
        <v>245</v>
      </c>
      <c r="G80" s="891">
        <v>753</v>
      </c>
      <c r="H80" s="891">
        <v>3251</v>
      </c>
      <c r="I80" s="891">
        <v>6568</v>
      </c>
    </row>
    <row r="81" spans="1:9" s="444" customFormat="1" ht="10.35" customHeight="1">
      <c r="A81" s="449" t="s">
        <v>37</v>
      </c>
      <c r="B81" s="891">
        <v>20736</v>
      </c>
      <c r="C81" s="891">
        <v>30675</v>
      </c>
      <c r="D81" s="891">
        <v>1567</v>
      </c>
      <c r="E81" s="891">
        <v>1779</v>
      </c>
      <c r="F81" s="891">
        <v>102</v>
      </c>
      <c r="G81" s="891">
        <v>816</v>
      </c>
      <c r="H81" s="891">
        <v>1719</v>
      </c>
      <c r="I81" s="891">
        <v>6561</v>
      </c>
    </row>
    <row r="82" spans="1:9" s="444" customFormat="1" ht="10.35" customHeight="1">
      <c r="A82" s="449" t="s">
        <v>221</v>
      </c>
      <c r="B82" s="891">
        <v>109791</v>
      </c>
      <c r="C82" s="891">
        <v>34374</v>
      </c>
      <c r="D82" s="891">
        <v>911</v>
      </c>
      <c r="E82" s="891">
        <v>1460</v>
      </c>
      <c r="F82" s="891">
        <v>213</v>
      </c>
      <c r="G82" s="891">
        <v>528</v>
      </c>
      <c r="H82" s="891">
        <v>5066</v>
      </c>
      <c r="I82" s="891">
        <v>6893</v>
      </c>
    </row>
    <row r="83" spans="1:9" s="444" customFormat="1" ht="10.35" customHeight="1">
      <c r="A83" s="449" t="s">
        <v>38</v>
      </c>
      <c r="B83" s="891">
        <v>71385</v>
      </c>
      <c r="C83" s="891">
        <v>33357</v>
      </c>
      <c r="D83" s="891">
        <v>1820</v>
      </c>
      <c r="E83" s="891">
        <v>2535</v>
      </c>
      <c r="F83" s="891">
        <v>84</v>
      </c>
      <c r="G83" s="891">
        <v>1039</v>
      </c>
      <c r="H83" s="891">
        <v>6267</v>
      </c>
      <c r="I83" s="891">
        <v>7671</v>
      </c>
    </row>
    <row r="84" spans="1:9" s="444" customFormat="1" ht="10.35" customHeight="1">
      <c r="A84" s="449" t="s">
        <v>39</v>
      </c>
      <c r="B84" s="891">
        <v>60697</v>
      </c>
      <c r="C84" s="891">
        <v>34061</v>
      </c>
      <c r="D84" s="891">
        <v>1016</v>
      </c>
      <c r="E84" s="891">
        <v>1716</v>
      </c>
      <c r="F84" s="891">
        <v>153</v>
      </c>
      <c r="G84" s="891">
        <v>655</v>
      </c>
      <c r="H84" s="891">
        <v>2625</v>
      </c>
      <c r="I84" s="891">
        <v>6908</v>
      </c>
    </row>
    <row r="85" spans="1:9" s="444" customFormat="1" ht="15.95" customHeight="1">
      <c r="A85" s="472" t="s">
        <v>192</v>
      </c>
      <c r="B85" s="660">
        <v>4729</v>
      </c>
      <c r="C85" s="660">
        <v>15556</v>
      </c>
      <c r="D85" s="660">
        <v>25476</v>
      </c>
      <c r="E85" s="660">
        <v>1744</v>
      </c>
      <c r="F85" s="660">
        <v>20443</v>
      </c>
      <c r="G85" s="660">
        <v>811</v>
      </c>
      <c r="H85" s="660">
        <v>367303</v>
      </c>
      <c r="I85" s="660">
        <v>6809</v>
      </c>
    </row>
    <row r="86" spans="1:9" s="1061" customFormat="1" ht="24" customHeight="1">
      <c r="A86" s="440" t="s">
        <v>391</v>
      </c>
      <c r="B86" s="1062">
        <v>2936</v>
      </c>
      <c r="C86" s="1062">
        <v>16221</v>
      </c>
      <c r="D86" s="1062">
        <v>3790</v>
      </c>
      <c r="E86" s="1062">
        <v>1755</v>
      </c>
      <c r="F86" s="1062">
        <v>7647</v>
      </c>
      <c r="G86" s="1062">
        <v>901</v>
      </c>
      <c r="H86" s="1062">
        <v>241189</v>
      </c>
      <c r="I86" s="691">
        <v>7809</v>
      </c>
    </row>
    <row r="87" spans="1:9" s="1061" customFormat="1" ht="15.95" customHeight="1">
      <c r="A87" s="455" t="s">
        <v>134</v>
      </c>
      <c r="B87" s="1062">
        <v>0</v>
      </c>
      <c r="C87" s="1062">
        <v>0</v>
      </c>
      <c r="D87" s="1062">
        <v>0</v>
      </c>
      <c r="E87" s="1062">
        <v>0</v>
      </c>
      <c r="F87" s="1062">
        <v>504</v>
      </c>
      <c r="G87" s="1062">
        <v>698</v>
      </c>
      <c r="H87" s="1062">
        <v>42015</v>
      </c>
      <c r="I87" s="1062">
        <v>6893</v>
      </c>
    </row>
    <row r="88" spans="1:9" s="444" customFormat="1" ht="10.35" customHeight="1">
      <c r="A88" s="449" t="s">
        <v>77</v>
      </c>
      <c r="B88" s="891">
        <v>0</v>
      </c>
      <c r="C88" s="891">
        <v>0</v>
      </c>
      <c r="D88" s="891">
        <v>0</v>
      </c>
      <c r="E88" s="891">
        <v>0</v>
      </c>
      <c r="F88" s="891">
        <v>73</v>
      </c>
      <c r="G88" s="891">
        <v>1016</v>
      </c>
      <c r="H88" s="891">
        <v>3698</v>
      </c>
      <c r="I88" s="891">
        <v>8367</v>
      </c>
    </row>
    <row r="89" spans="1:9" s="444" customFormat="1" ht="10.35" customHeight="1">
      <c r="A89" s="449" t="s">
        <v>78</v>
      </c>
      <c r="B89" s="891">
        <v>0</v>
      </c>
      <c r="C89" s="891">
        <v>0</v>
      </c>
      <c r="D89" s="891">
        <v>0</v>
      </c>
      <c r="E89" s="891">
        <v>0</v>
      </c>
      <c r="F89" s="891">
        <v>73</v>
      </c>
      <c r="G89" s="891">
        <v>420</v>
      </c>
      <c r="H89" s="891">
        <v>5886</v>
      </c>
      <c r="I89" s="891">
        <v>6235</v>
      </c>
    </row>
    <row r="90" spans="1:9" s="444" customFormat="1" ht="10.35" customHeight="1">
      <c r="A90" s="449" t="s">
        <v>79</v>
      </c>
      <c r="B90" s="891">
        <v>0</v>
      </c>
      <c r="C90" s="891">
        <v>0</v>
      </c>
      <c r="D90" s="891">
        <v>0</v>
      </c>
      <c r="E90" s="891">
        <v>0</v>
      </c>
      <c r="F90" s="891">
        <v>50</v>
      </c>
      <c r="G90" s="891">
        <v>833</v>
      </c>
      <c r="H90" s="891">
        <v>3175</v>
      </c>
      <c r="I90" s="891">
        <v>6520</v>
      </c>
    </row>
    <row r="91" spans="1:9" s="444" customFormat="1" ht="10.35" customHeight="1">
      <c r="A91" s="449" t="s">
        <v>80</v>
      </c>
      <c r="B91" s="891">
        <v>0</v>
      </c>
      <c r="C91" s="891">
        <v>0</v>
      </c>
      <c r="D91" s="891">
        <v>0</v>
      </c>
      <c r="E91" s="891">
        <v>0</v>
      </c>
      <c r="F91" s="891">
        <v>25</v>
      </c>
      <c r="G91" s="891">
        <v>692</v>
      </c>
      <c r="H91" s="891">
        <v>4942</v>
      </c>
      <c r="I91" s="891">
        <v>8155</v>
      </c>
    </row>
    <row r="92" spans="1:9" s="444" customFormat="1" ht="10.35" customHeight="1">
      <c r="A92" s="449" t="s">
        <v>81</v>
      </c>
      <c r="B92" s="891">
        <v>0</v>
      </c>
      <c r="C92" s="891">
        <v>0</v>
      </c>
      <c r="D92" s="891">
        <v>0</v>
      </c>
      <c r="E92" s="891">
        <v>0</v>
      </c>
      <c r="F92" s="891">
        <v>90</v>
      </c>
      <c r="G92" s="891">
        <v>689</v>
      </c>
      <c r="H92" s="891">
        <v>5601</v>
      </c>
      <c r="I92" s="891">
        <v>6023</v>
      </c>
    </row>
    <row r="93" spans="1:9" s="444" customFormat="1" ht="10.35" customHeight="1">
      <c r="A93" s="449" t="s">
        <v>82</v>
      </c>
      <c r="B93" s="891">
        <v>0</v>
      </c>
      <c r="C93" s="891">
        <v>0</v>
      </c>
      <c r="D93" s="891">
        <v>0</v>
      </c>
      <c r="E93" s="891">
        <v>0</v>
      </c>
      <c r="F93" s="891">
        <v>27</v>
      </c>
      <c r="G93" s="891">
        <v>556</v>
      </c>
      <c r="H93" s="891">
        <v>1352</v>
      </c>
      <c r="I93" s="891">
        <v>4097</v>
      </c>
    </row>
    <row r="94" spans="1:9" s="444" customFormat="1" ht="10.35" customHeight="1">
      <c r="A94" s="449" t="s">
        <v>83</v>
      </c>
      <c r="B94" s="891">
        <v>0</v>
      </c>
      <c r="C94" s="891">
        <v>0</v>
      </c>
      <c r="D94" s="891">
        <v>0</v>
      </c>
      <c r="E94" s="891">
        <v>0</v>
      </c>
      <c r="F94" s="891">
        <v>91</v>
      </c>
      <c r="G94" s="891">
        <v>1083</v>
      </c>
      <c r="H94" s="891">
        <v>7271</v>
      </c>
      <c r="I94" s="891">
        <v>7827</v>
      </c>
    </row>
    <row r="95" spans="1:9" s="444" customFormat="1" ht="10.35" customHeight="1">
      <c r="A95" s="449" t="s">
        <v>84</v>
      </c>
      <c r="B95" s="891">
        <v>0</v>
      </c>
      <c r="C95" s="891">
        <v>0</v>
      </c>
      <c r="D95" s="891">
        <v>0</v>
      </c>
      <c r="E95" s="891">
        <v>0</v>
      </c>
      <c r="F95" s="891">
        <v>2</v>
      </c>
      <c r="G95" s="891">
        <v>400</v>
      </c>
      <c r="H95" s="891">
        <v>3585</v>
      </c>
      <c r="I95" s="891">
        <v>7828</v>
      </c>
    </row>
    <row r="96" spans="1:9" s="444" customFormat="1" ht="10.35" customHeight="1">
      <c r="A96" s="449" t="s">
        <v>222</v>
      </c>
      <c r="B96" s="891">
        <v>0</v>
      </c>
      <c r="C96" s="891">
        <v>0</v>
      </c>
      <c r="D96" s="891">
        <v>0</v>
      </c>
      <c r="E96" s="891">
        <v>0</v>
      </c>
      <c r="F96" s="891">
        <v>46</v>
      </c>
      <c r="G96" s="891">
        <v>614</v>
      </c>
      <c r="H96" s="891">
        <v>5270</v>
      </c>
      <c r="I96" s="891">
        <v>6916</v>
      </c>
    </row>
    <row r="97" spans="1:9" s="444" customFormat="1" ht="10.35" customHeight="1">
      <c r="A97" s="449" t="s">
        <v>85</v>
      </c>
      <c r="B97" s="891">
        <v>0</v>
      </c>
      <c r="C97" s="891">
        <v>0</v>
      </c>
      <c r="D97" s="891">
        <v>0</v>
      </c>
      <c r="E97" s="891">
        <v>0</v>
      </c>
      <c r="F97" s="891">
        <v>27</v>
      </c>
      <c r="G97" s="891">
        <v>808</v>
      </c>
      <c r="H97" s="891">
        <v>1235</v>
      </c>
      <c r="I97" s="891">
        <v>5966</v>
      </c>
    </row>
    <row r="98" spans="1:9" s="1061" customFormat="1" ht="15.95" customHeight="1">
      <c r="A98" s="455" t="s">
        <v>135</v>
      </c>
      <c r="B98" s="1062">
        <v>0</v>
      </c>
      <c r="C98" s="1062">
        <v>0</v>
      </c>
      <c r="D98" s="1062">
        <v>61</v>
      </c>
      <c r="E98" s="1062">
        <v>884</v>
      </c>
      <c r="F98" s="1062">
        <v>618</v>
      </c>
      <c r="G98" s="1062">
        <v>560</v>
      </c>
      <c r="H98" s="1062">
        <v>10575</v>
      </c>
      <c r="I98" s="1062">
        <v>4107</v>
      </c>
    </row>
    <row r="99" spans="1:9" s="444" customFormat="1" ht="10.35" customHeight="1">
      <c r="A99" s="449" t="s">
        <v>223</v>
      </c>
      <c r="B99" s="891">
        <v>0</v>
      </c>
      <c r="C99" s="891">
        <v>0</v>
      </c>
      <c r="D99" s="891">
        <v>0</v>
      </c>
      <c r="E99" s="891">
        <v>0</v>
      </c>
      <c r="F99" s="891">
        <v>152</v>
      </c>
      <c r="G99" s="891">
        <v>524</v>
      </c>
      <c r="H99" s="891">
        <v>2689</v>
      </c>
      <c r="I99" s="891">
        <v>4056</v>
      </c>
    </row>
    <row r="100" spans="1:9" s="444" customFormat="1" ht="10.35" customHeight="1">
      <c r="A100" s="449" t="s">
        <v>46</v>
      </c>
      <c r="B100" s="891">
        <v>0</v>
      </c>
      <c r="C100" s="891">
        <v>0</v>
      </c>
      <c r="D100" s="891">
        <v>2</v>
      </c>
      <c r="E100" s="891">
        <v>1000</v>
      </c>
      <c r="F100" s="891">
        <v>17</v>
      </c>
      <c r="G100" s="891">
        <v>474</v>
      </c>
      <c r="H100" s="891">
        <v>1328</v>
      </c>
      <c r="I100" s="891">
        <v>3074</v>
      </c>
    </row>
    <row r="101" spans="1:9" s="444" customFormat="1" ht="10.35" customHeight="1">
      <c r="A101" s="449" t="s">
        <v>47</v>
      </c>
      <c r="B101" s="891">
        <v>0</v>
      </c>
      <c r="C101" s="891">
        <v>0</v>
      </c>
      <c r="D101" s="891">
        <v>2</v>
      </c>
      <c r="E101" s="891">
        <v>2000</v>
      </c>
      <c r="F101" s="891">
        <v>21</v>
      </c>
      <c r="G101" s="891">
        <v>867</v>
      </c>
      <c r="H101" s="891">
        <v>406</v>
      </c>
      <c r="I101" s="891">
        <v>2183</v>
      </c>
    </row>
    <row r="102" spans="1:9" s="444" customFormat="1" ht="10.35" customHeight="1">
      <c r="A102" s="449" t="s">
        <v>48</v>
      </c>
      <c r="B102" s="891">
        <v>0</v>
      </c>
      <c r="C102" s="891">
        <v>0</v>
      </c>
      <c r="D102" s="891">
        <v>0</v>
      </c>
      <c r="E102" s="891">
        <v>0</v>
      </c>
      <c r="F102" s="891">
        <v>66</v>
      </c>
      <c r="G102" s="891">
        <v>815</v>
      </c>
      <c r="H102" s="891">
        <v>1383</v>
      </c>
      <c r="I102" s="891">
        <v>4836</v>
      </c>
    </row>
    <row r="103" spans="1:9" s="444" customFormat="1" ht="10.35" customHeight="1">
      <c r="A103" s="449" t="s">
        <v>49</v>
      </c>
      <c r="B103" s="891">
        <v>0</v>
      </c>
      <c r="C103" s="891">
        <v>0</v>
      </c>
      <c r="D103" s="891">
        <v>0</v>
      </c>
      <c r="E103" s="891">
        <v>0</v>
      </c>
      <c r="F103" s="891">
        <v>255</v>
      </c>
      <c r="G103" s="891">
        <v>641</v>
      </c>
      <c r="H103" s="891">
        <v>2503</v>
      </c>
      <c r="I103" s="891">
        <v>4286</v>
      </c>
    </row>
    <row r="104" spans="1:9" s="444" customFormat="1" ht="10.35" customHeight="1">
      <c r="A104" s="449" t="s">
        <v>50</v>
      </c>
      <c r="B104" s="891">
        <v>0</v>
      </c>
      <c r="C104" s="891">
        <v>0</v>
      </c>
      <c r="D104" s="891">
        <v>57</v>
      </c>
      <c r="E104" s="891">
        <v>864</v>
      </c>
      <c r="F104" s="891">
        <v>107</v>
      </c>
      <c r="G104" s="891">
        <v>398</v>
      </c>
      <c r="H104" s="891">
        <v>2266</v>
      </c>
      <c r="I104" s="891">
        <v>5344</v>
      </c>
    </row>
    <row r="105" spans="1:9" s="1061" customFormat="1" ht="15.95" customHeight="1">
      <c r="A105" s="455" t="s">
        <v>136</v>
      </c>
      <c r="B105" s="1062">
        <v>960</v>
      </c>
      <c r="C105" s="1062">
        <v>32000</v>
      </c>
      <c r="D105" s="1062">
        <v>456</v>
      </c>
      <c r="E105" s="1062">
        <v>1658</v>
      </c>
      <c r="F105" s="1062">
        <v>2695</v>
      </c>
      <c r="G105" s="1062">
        <v>1354</v>
      </c>
      <c r="H105" s="1062">
        <v>25009</v>
      </c>
      <c r="I105" s="1062">
        <v>6341</v>
      </c>
    </row>
    <row r="106" spans="1:9" s="444" customFormat="1" ht="10.35" customHeight="1">
      <c r="A106" s="449" t="s">
        <v>40</v>
      </c>
      <c r="B106" s="891">
        <v>0</v>
      </c>
      <c r="C106" s="891">
        <v>0</v>
      </c>
      <c r="D106" s="891">
        <v>0</v>
      </c>
      <c r="E106" s="891">
        <v>0</v>
      </c>
      <c r="F106" s="891">
        <v>418</v>
      </c>
      <c r="G106" s="891">
        <v>1418</v>
      </c>
      <c r="H106" s="891">
        <v>5648</v>
      </c>
      <c r="I106" s="891">
        <v>12094</v>
      </c>
    </row>
    <row r="107" spans="1:9" s="444" customFormat="1" ht="10.35" customHeight="1">
      <c r="A107" s="449" t="s">
        <v>41</v>
      </c>
      <c r="B107" s="891">
        <v>0</v>
      </c>
      <c r="C107" s="891">
        <v>0</v>
      </c>
      <c r="D107" s="891">
        <v>152</v>
      </c>
      <c r="E107" s="891">
        <v>1421</v>
      </c>
      <c r="F107" s="891">
        <v>290</v>
      </c>
      <c r="G107" s="891">
        <v>2024</v>
      </c>
      <c r="H107" s="891">
        <v>2505</v>
      </c>
      <c r="I107" s="891">
        <v>6698</v>
      </c>
    </row>
    <row r="108" spans="1:9" s="444" customFormat="1" ht="10.35" customHeight="1">
      <c r="A108" s="449" t="s">
        <v>42</v>
      </c>
      <c r="B108" s="891">
        <v>0</v>
      </c>
      <c r="C108" s="891">
        <v>0</v>
      </c>
      <c r="D108" s="891">
        <v>55</v>
      </c>
      <c r="E108" s="891">
        <v>1897</v>
      </c>
      <c r="F108" s="891">
        <v>200</v>
      </c>
      <c r="G108" s="891">
        <v>1252</v>
      </c>
      <c r="H108" s="891">
        <v>913</v>
      </c>
      <c r="I108" s="891">
        <v>4542</v>
      </c>
    </row>
    <row r="109" spans="1:9" s="444" customFormat="1" ht="10.35" customHeight="1">
      <c r="A109" s="449" t="s">
        <v>43</v>
      </c>
      <c r="B109" s="891">
        <v>0</v>
      </c>
      <c r="C109" s="891">
        <v>0</v>
      </c>
      <c r="D109" s="891">
        <v>0</v>
      </c>
      <c r="E109" s="891">
        <v>0</v>
      </c>
      <c r="F109" s="891">
        <v>171</v>
      </c>
      <c r="G109" s="891">
        <v>1224</v>
      </c>
      <c r="H109" s="891">
        <v>3681</v>
      </c>
      <c r="I109" s="891">
        <v>4336</v>
      </c>
    </row>
    <row r="110" spans="1:9" s="444" customFormat="1" ht="10.35" customHeight="1">
      <c r="A110" s="449" t="s">
        <v>224</v>
      </c>
      <c r="B110" s="891">
        <v>0</v>
      </c>
      <c r="C110" s="891">
        <v>0</v>
      </c>
      <c r="D110" s="891">
        <v>1</v>
      </c>
      <c r="E110" s="891">
        <v>1000</v>
      </c>
      <c r="F110" s="891">
        <v>656</v>
      </c>
      <c r="G110" s="891">
        <v>1256</v>
      </c>
      <c r="H110" s="891">
        <v>5423</v>
      </c>
      <c r="I110" s="891">
        <v>7173</v>
      </c>
    </row>
    <row r="111" spans="1:9" s="444" customFormat="1" ht="10.35" customHeight="1">
      <c r="A111" s="449" t="s">
        <v>44</v>
      </c>
      <c r="B111" s="891">
        <v>0</v>
      </c>
      <c r="C111" s="891">
        <v>0</v>
      </c>
      <c r="D111" s="891">
        <v>0</v>
      </c>
      <c r="E111" s="891">
        <v>0</v>
      </c>
      <c r="F111" s="891">
        <v>238</v>
      </c>
      <c r="G111" s="891">
        <v>1222</v>
      </c>
      <c r="H111" s="891">
        <v>1549</v>
      </c>
      <c r="I111" s="891">
        <v>3825</v>
      </c>
    </row>
    <row r="112" spans="1:9" s="444" customFormat="1" ht="10.35" customHeight="1">
      <c r="A112" s="449" t="s">
        <v>45</v>
      </c>
      <c r="B112" s="891">
        <v>0</v>
      </c>
      <c r="C112" s="891">
        <v>0</v>
      </c>
      <c r="D112" s="891">
        <v>0</v>
      </c>
      <c r="E112" s="891">
        <v>0</v>
      </c>
      <c r="F112" s="891">
        <v>28</v>
      </c>
      <c r="G112" s="891">
        <v>1583</v>
      </c>
      <c r="H112" s="891">
        <v>317</v>
      </c>
      <c r="I112" s="891">
        <v>2536</v>
      </c>
    </row>
    <row r="113" spans="1:9" s="444" customFormat="1" ht="10.35" customHeight="1">
      <c r="A113" s="449" t="s">
        <v>225</v>
      </c>
      <c r="B113" s="891">
        <v>960</v>
      </c>
      <c r="C113" s="891">
        <v>32000</v>
      </c>
      <c r="D113" s="891">
        <v>248</v>
      </c>
      <c r="E113" s="891">
        <v>1797</v>
      </c>
      <c r="F113" s="891">
        <v>694</v>
      </c>
      <c r="G113" s="891">
        <v>1286</v>
      </c>
      <c r="H113" s="891">
        <v>4973</v>
      </c>
      <c r="I113" s="891">
        <v>6484</v>
      </c>
    </row>
    <row r="114" spans="1:9" s="444" customFormat="1" ht="9.9499999999999993" customHeight="1">
      <c r="A114" s="685"/>
      <c r="B114" s="891"/>
      <c r="C114" s="891"/>
      <c r="D114" s="891"/>
      <c r="E114" s="891"/>
      <c r="F114" s="891"/>
      <c r="G114" s="891"/>
      <c r="H114" s="891"/>
      <c r="I114" s="891"/>
    </row>
    <row r="115" spans="1:9" s="743" customFormat="1" ht="11.85" customHeight="1">
      <c r="A115" s="681" t="s">
        <v>1223</v>
      </c>
      <c r="B115" s="775"/>
      <c r="C115" s="775"/>
      <c r="D115" s="775"/>
      <c r="E115" s="775"/>
      <c r="F115" s="775"/>
      <c r="G115" s="775"/>
      <c r="H115" s="775"/>
      <c r="I115" s="775"/>
    </row>
    <row r="116" spans="1:9" s="1061" customFormat="1" ht="15.95" customHeight="1">
      <c r="A116" s="455" t="s">
        <v>137</v>
      </c>
      <c r="B116" s="1062">
        <v>0</v>
      </c>
      <c r="C116" s="1062">
        <v>0</v>
      </c>
      <c r="D116" s="1062">
        <v>0</v>
      </c>
      <c r="E116" s="1062">
        <v>0</v>
      </c>
      <c r="F116" s="1062">
        <v>352</v>
      </c>
      <c r="G116" s="1062">
        <v>716</v>
      </c>
      <c r="H116" s="1062">
        <v>60390</v>
      </c>
      <c r="I116" s="1062">
        <v>9238</v>
      </c>
    </row>
    <row r="117" spans="1:9" s="444" customFormat="1" ht="11.25" customHeight="1">
      <c r="A117" s="449" t="s">
        <v>86</v>
      </c>
      <c r="B117" s="891">
        <v>0</v>
      </c>
      <c r="C117" s="891">
        <v>0</v>
      </c>
      <c r="D117" s="891">
        <v>0</v>
      </c>
      <c r="E117" s="891">
        <v>0</v>
      </c>
      <c r="F117" s="891">
        <v>79</v>
      </c>
      <c r="G117" s="891">
        <v>667</v>
      </c>
      <c r="H117" s="891">
        <v>14025</v>
      </c>
      <c r="I117" s="891">
        <v>8899</v>
      </c>
    </row>
    <row r="118" spans="1:9" s="444" customFormat="1" ht="11.25" customHeight="1">
      <c r="A118" s="449" t="s">
        <v>87</v>
      </c>
      <c r="B118" s="891">
        <v>0</v>
      </c>
      <c r="C118" s="891">
        <v>0</v>
      </c>
      <c r="D118" s="891">
        <v>0</v>
      </c>
      <c r="E118" s="891">
        <v>0</v>
      </c>
      <c r="F118" s="891">
        <v>162</v>
      </c>
      <c r="G118" s="891">
        <v>899</v>
      </c>
      <c r="H118" s="891">
        <v>9737</v>
      </c>
      <c r="I118" s="891">
        <v>6610</v>
      </c>
    </row>
    <row r="119" spans="1:9" s="444" customFormat="1" ht="11.25" customHeight="1">
      <c r="A119" s="449" t="s">
        <v>88</v>
      </c>
      <c r="B119" s="1063">
        <v>0</v>
      </c>
      <c r="C119" s="1063">
        <v>0</v>
      </c>
      <c r="D119" s="1063">
        <v>0</v>
      </c>
      <c r="E119" s="1063">
        <v>0</v>
      </c>
      <c r="F119" s="1063">
        <v>24</v>
      </c>
      <c r="G119" s="891">
        <v>517</v>
      </c>
      <c r="H119" s="891">
        <v>9983</v>
      </c>
      <c r="I119" s="891">
        <v>7999</v>
      </c>
    </row>
    <row r="120" spans="1:9" s="444" customFormat="1" ht="11.25" customHeight="1">
      <c r="A120" s="449" t="s">
        <v>226</v>
      </c>
      <c r="B120" s="1063">
        <v>0</v>
      </c>
      <c r="C120" s="1063">
        <v>0</v>
      </c>
      <c r="D120" s="1063">
        <v>0</v>
      </c>
      <c r="E120" s="1063">
        <v>0</v>
      </c>
      <c r="F120" s="1063">
        <v>87</v>
      </c>
      <c r="G120" s="891">
        <v>539</v>
      </c>
      <c r="H120" s="891">
        <v>26645</v>
      </c>
      <c r="I120" s="891">
        <v>11895</v>
      </c>
    </row>
    <row r="121" spans="1:9" s="1061" customFormat="1" ht="15.95" customHeight="1">
      <c r="A121" s="455" t="s">
        <v>138</v>
      </c>
      <c r="B121" s="1062">
        <v>386</v>
      </c>
      <c r="C121" s="1062">
        <v>20316</v>
      </c>
      <c r="D121" s="1062">
        <v>181</v>
      </c>
      <c r="E121" s="1062">
        <v>1616</v>
      </c>
      <c r="F121" s="1062">
        <v>1725</v>
      </c>
      <c r="G121" s="1062">
        <v>975</v>
      </c>
      <c r="H121" s="1062">
        <v>17452</v>
      </c>
      <c r="I121" s="1062">
        <v>8542</v>
      </c>
    </row>
    <row r="122" spans="1:9" s="444" customFormat="1" ht="11.25" customHeight="1">
      <c r="A122" s="449" t="s">
        <v>65</v>
      </c>
      <c r="B122" s="891">
        <v>0</v>
      </c>
      <c r="C122" s="891">
        <v>0</v>
      </c>
      <c r="D122" s="891">
        <v>3</v>
      </c>
      <c r="E122" s="891">
        <v>1000</v>
      </c>
      <c r="F122" s="891">
        <v>163</v>
      </c>
      <c r="G122" s="891">
        <v>512</v>
      </c>
      <c r="H122" s="891">
        <v>1864</v>
      </c>
      <c r="I122" s="891">
        <v>8211</v>
      </c>
    </row>
    <row r="123" spans="1:9" s="444" customFormat="1" ht="11.25" customHeight="1">
      <c r="A123" s="471" t="s">
        <v>227</v>
      </c>
      <c r="B123" s="891">
        <v>355</v>
      </c>
      <c r="C123" s="891">
        <v>22188</v>
      </c>
      <c r="D123" s="891">
        <v>11</v>
      </c>
      <c r="E123" s="891">
        <v>1833</v>
      </c>
      <c r="F123" s="891">
        <v>163</v>
      </c>
      <c r="G123" s="891">
        <v>505</v>
      </c>
      <c r="H123" s="891">
        <v>4813</v>
      </c>
      <c r="I123" s="891">
        <v>7337</v>
      </c>
    </row>
    <row r="124" spans="1:9" s="444" customFormat="1" ht="11.25" customHeight="1">
      <c r="A124" s="449" t="s">
        <v>66</v>
      </c>
      <c r="B124" s="891">
        <v>31</v>
      </c>
      <c r="C124" s="891">
        <v>10333</v>
      </c>
      <c r="D124" s="891">
        <v>8</v>
      </c>
      <c r="E124" s="891">
        <v>1600</v>
      </c>
      <c r="F124" s="891">
        <v>493</v>
      </c>
      <c r="G124" s="891">
        <v>913</v>
      </c>
      <c r="H124" s="891">
        <v>4359</v>
      </c>
      <c r="I124" s="891">
        <v>9119</v>
      </c>
    </row>
    <row r="125" spans="1:9" s="444" customFormat="1" ht="11.25" customHeight="1">
      <c r="A125" s="449" t="s">
        <v>67</v>
      </c>
      <c r="B125" s="891">
        <v>0</v>
      </c>
      <c r="C125" s="891">
        <v>0</v>
      </c>
      <c r="D125" s="891">
        <v>0</v>
      </c>
      <c r="E125" s="891">
        <v>0</v>
      </c>
      <c r="F125" s="891">
        <v>448</v>
      </c>
      <c r="G125" s="891">
        <v>1875</v>
      </c>
      <c r="H125" s="891">
        <v>3344</v>
      </c>
      <c r="I125" s="891">
        <v>11491</v>
      </c>
    </row>
    <row r="126" spans="1:9" s="444" customFormat="1" ht="11.25" customHeight="1">
      <c r="A126" s="449" t="s">
        <v>68</v>
      </c>
      <c r="B126" s="891">
        <v>0</v>
      </c>
      <c r="C126" s="891">
        <v>0</v>
      </c>
      <c r="D126" s="891">
        <v>33</v>
      </c>
      <c r="E126" s="891">
        <v>1571</v>
      </c>
      <c r="F126" s="891">
        <v>253</v>
      </c>
      <c r="G126" s="891">
        <v>433</v>
      </c>
      <c r="H126" s="891">
        <v>1642</v>
      </c>
      <c r="I126" s="891">
        <v>7819</v>
      </c>
    </row>
    <row r="127" spans="1:9" s="444" customFormat="1" ht="11.25" customHeight="1">
      <c r="A127" s="449" t="s">
        <v>69</v>
      </c>
      <c r="B127" s="891">
        <v>0</v>
      </c>
      <c r="C127" s="891">
        <v>0</v>
      </c>
      <c r="D127" s="891">
        <v>126</v>
      </c>
      <c r="E127" s="891">
        <v>1636</v>
      </c>
      <c r="F127" s="891">
        <v>205</v>
      </c>
      <c r="G127" s="891">
        <v>1481</v>
      </c>
      <c r="H127" s="891">
        <v>1430</v>
      </c>
      <c r="I127" s="891">
        <v>7901</v>
      </c>
    </row>
    <row r="128" spans="1:9" s="1061" customFormat="1" ht="15.95" customHeight="1">
      <c r="A128" s="455" t="s">
        <v>139</v>
      </c>
      <c r="B128" s="1062">
        <v>1049</v>
      </c>
      <c r="C128" s="1062">
        <v>14569</v>
      </c>
      <c r="D128" s="1062">
        <v>115</v>
      </c>
      <c r="E128" s="1062">
        <v>1337</v>
      </c>
      <c r="F128" s="1062">
        <v>528</v>
      </c>
      <c r="G128" s="1062">
        <v>724</v>
      </c>
      <c r="H128" s="1062">
        <v>38227</v>
      </c>
      <c r="I128" s="1062">
        <v>10988</v>
      </c>
    </row>
    <row r="129" spans="1:9" s="444" customFormat="1" ht="11.25" customHeight="1">
      <c r="A129" s="449" t="s">
        <v>92</v>
      </c>
      <c r="B129" s="891">
        <v>0</v>
      </c>
      <c r="C129" s="891">
        <v>0</v>
      </c>
      <c r="D129" s="891">
        <v>0</v>
      </c>
      <c r="E129" s="891">
        <v>0</v>
      </c>
      <c r="F129" s="891">
        <v>47</v>
      </c>
      <c r="G129" s="891">
        <v>656</v>
      </c>
      <c r="H129" s="891">
        <v>3636</v>
      </c>
      <c r="I129" s="891">
        <v>8009</v>
      </c>
    </row>
    <row r="130" spans="1:9" s="444" customFormat="1" ht="11.25" customHeight="1">
      <c r="A130" s="449" t="s">
        <v>93</v>
      </c>
      <c r="B130" s="891">
        <v>0</v>
      </c>
      <c r="C130" s="891">
        <v>0</v>
      </c>
      <c r="D130" s="891">
        <v>0</v>
      </c>
      <c r="E130" s="891">
        <v>0</v>
      </c>
      <c r="F130" s="891">
        <v>53</v>
      </c>
      <c r="G130" s="891">
        <v>613</v>
      </c>
      <c r="H130" s="891">
        <v>4947</v>
      </c>
      <c r="I130" s="891">
        <v>7979</v>
      </c>
    </row>
    <row r="131" spans="1:9" s="444" customFormat="1" ht="11.25" customHeight="1">
      <c r="A131" s="449" t="s">
        <v>94</v>
      </c>
      <c r="B131" s="891">
        <v>95</v>
      </c>
      <c r="C131" s="891">
        <v>15833</v>
      </c>
      <c r="D131" s="891">
        <v>7</v>
      </c>
      <c r="E131" s="891">
        <v>1167</v>
      </c>
      <c r="F131" s="891">
        <v>122</v>
      </c>
      <c r="G131" s="891">
        <v>782</v>
      </c>
      <c r="H131" s="891">
        <v>6006</v>
      </c>
      <c r="I131" s="891">
        <v>12207</v>
      </c>
    </row>
    <row r="132" spans="1:9" s="444" customFormat="1" ht="11.25" customHeight="1">
      <c r="A132" s="449" t="s">
        <v>228</v>
      </c>
      <c r="B132" s="891">
        <v>874</v>
      </c>
      <c r="C132" s="891">
        <v>14567</v>
      </c>
      <c r="D132" s="891">
        <v>98</v>
      </c>
      <c r="E132" s="891">
        <v>1324</v>
      </c>
      <c r="F132" s="891">
        <v>197</v>
      </c>
      <c r="G132" s="891">
        <v>862</v>
      </c>
      <c r="H132" s="891">
        <v>10444</v>
      </c>
      <c r="I132" s="891">
        <v>10539</v>
      </c>
    </row>
    <row r="133" spans="1:9" s="444" customFormat="1" ht="11.25" customHeight="1">
      <c r="A133" s="449" t="s">
        <v>95</v>
      </c>
      <c r="B133" s="891">
        <v>80</v>
      </c>
      <c r="C133" s="891">
        <v>13333</v>
      </c>
      <c r="D133" s="891">
        <v>10</v>
      </c>
      <c r="E133" s="891">
        <v>1667</v>
      </c>
      <c r="F133" s="891">
        <v>98</v>
      </c>
      <c r="G133" s="891">
        <v>533</v>
      </c>
      <c r="H133" s="891">
        <v>12210</v>
      </c>
      <c r="I133" s="891">
        <v>14484</v>
      </c>
    </row>
    <row r="134" spans="1:9" s="444" customFormat="1" ht="11.25" customHeight="1">
      <c r="A134" s="449" t="s">
        <v>96</v>
      </c>
      <c r="B134" s="891">
        <v>0</v>
      </c>
      <c r="C134" s="891">
        <v>0</v>
      </c>
      <c r="D134" s="891">
        <v>0</v>
      </c>
      <c r="E134" s="891">
        <v>0</v>
      </c>
      <c r="F134" s="891">
        <v>11</v>
      </c>
      <c r="G134" s="891">
        <v>526</v>
      </c>
      <c r="H134" s="891">
        <v>984</v>
      </c>
      <c r="I134" s="891">
        <v>12456</v>
      </c>
    </row>
    <row r="135" spans="1:9" s="1061" customFormat="1" ht="15.95" customHeight="1">
      <c r="A135" s="455" t="s">
        <v>140</v>
      </c>
      <c r="B135" s="1062">
        <v>0</v>
      </c>
      <c r="C135" s="1062">
        <v>0</v>
      </c>
      <c r="D135" s="1062">
        <v>6</v>
      </c>
      <c r="E135" s="1062">
        <v>2000</v>
      </c>
      <c r="F135" s="1062">
        <v>213</v>
      </c>
      <c r="G135" s="1062">
        <v>536</v>
      </c>
      <c r="H135" s="1062">
        <v>25529</v>
      </c>
      <c r="I135" s="1062">
        <v>7676</v>
      </c>
    </row>
    <row r="136" spans="1:9" s="444" customFormat="1" ht="11.25" customHeight="1">
      <c r="A136" s="449" t="s">
        <v>89</v>
      </c>
      <c r="B136" s="891">
        <v>0</v>
      </c>
      <c r="C136" s="891">
        <v>0</v>
      </c>
      <c r="D136" s="891">
        <v>0</v>
      </c>
      <c r="E136" s="891">
        <v>0</v>
      </c>
      <c r="F136" s="891">
        <v>33</v>
      </c>
      <c r="G136" s="891">
        <v>519</v>
      </c>
      <c r="H136" s="891">
        <v>1654</v>
      </c>
      <c r="I136" s="891">
        <v>8941</v>
      </c>
    </row>
    <row r="137" spans="1:9" s="444" customFormat="1" ht="11.25" customHeight="1">
      <c r="A137" s="449" t="s">
        <v>229</v>
      </c>
      <c r="B137" s="891">
        <v>0</v>
      </c>
      <c r="C137" s="891">
        <v>0</v>
      </c>
      <c r="D137" s="891">
        <v>6</v>
      </c>
      <c r="E137" s="891">
        <v>2000</v>
      </c>
      <c r="F137" s="891">
        <v>74</v>
      </c>
      <c r="G137" s="891">
        <v>523</v>
      </c>
      <c r="H137" s="891">
        <v>10404</v>
      </c>
      <c r="I137" s="891">
        <v>8122</v>
      </c>
    </row>
    <row r="138" spans="1:9" s="444" customFormat="1" ht="11.25" customHeight="1">
      <c r="A138" s="449" t="s">
        <v>230</v>
      </c>
      <c r="B138" s="891">
        <v>0</v>
      </c>
      <c r="C138" s="891">
        <v>0</v>
      </c>
      <c r="D138" s="891">
        <v>0</v>
      </c>
      <c r="E138" s="891">
        <v>0</v>
      </c>
      <c r="F138" s="891">
        <v>65</v>
      </c>
      <c r="G138" s="891">
        <v>427</v>
      </c>
      <c r="H138" s="891">
        <v>5849</v>
      </c>
      <c r="I138" s="891">
        <v>7376</v>
      </c>
    </row>
    <row r="139" spans="1:9" s="444" customFormat="1" ht="11.25" customHeight="1">
      <c r="A139" s="449" t="s">
        <v>90</v>
      </c>
      <c r="B139" s="891">
        <v>0</v>
      </c>
      <c r="C139" s="891">
        <v>0</v>
      </c>
      <c r="D139" s="891">
        <v>0</v>
      </c>
      <c r="E139" s="891">
        <v>0</v>
      </c>
      <c r="F139" s="891">
        <v>22</v>
      </c>
      <c r="G139" s="891">
        <v>813</v>
      </c>
      <c r="H139" s="891">
        <v>6036</v>
      </c>
      <c r="I139" s="891">
        <v>7135</v>
      </c>
    </row>
    <row r="140" spans="1:9" s="444" customFormat="1" ht="11.25" customHeight="1">
      <c r="A140" s="449" t="s">
        <v>91</v>
      </c>
      <c r="B140" s="891">
        <v>0</v>
      </c>
      <c r="C140" s="891">
        <v>0</v>
      </c>
      <c r="D140" s="891">
        <v>0</v>
      </c>
      <c r="E140" s="891">
        <v>0</v>
      </c>
      <c r="F140" s="891">
        <v>19</v>
      </c>
      <c r="G140" s="891">
        <v>792</v>
      </c>
      <c r="H140" s="891">
        <v>1586</v>
      </c>
      <c r="I140" s="891">
        <v>7176</v>
      </c>
    </row>
    <row r="141" spans="1:9" s="1061" customFormat="1" ht="15.95" customHeight="1">
      <c r="A141" s="455" t="s">
        <v>141</v>
      </c>
      <c r="B141" s="1062">
        <v>541</v>
      </c>
      <c r="C141" s="1062">
        <v>9017</v>
      </c>
      <c r="D141" s="1062">
        <v>2971</v>
      </c>
      <c r="E141" s="1062">
        <v>1841</v>
      </c>
      <c r="F141" s="1062">
        <v>1012</v>
      </c>
      <c r="G141" s="1062">
        <v>758</v>
      </c>
      <c r="H141" s="1062">
        <v>21992</v>
      </c>
      <c r="I141" s="1062">
        <v>7620</v>
      </c>
    </row>
    <row r="142" spans="1:9" s="444" customFormat="1" ht="11.25" customHeight="1">
      <c r="A142" s="449" t="s">
        <v>59</v>
      </c>
      <c r="B142" s="891">
        <v>0</v>
      </c>
      <c r="C142" s="891">
        <v>0</v>
      </c>
      <c r="D142" s="891">
        <v>325</v>
      </c>
      <c r="E142" s="891">
        <v>2321</v>
      </c>
      <c r="F142" s="891">
        <v>62</v>
      </c>
      <c r="G142" s="891">
        <v>561</v>
      </c>
      <c r="H142" s="891">
        <v>3855</v>
      </c>
      <c r="I142" s="891">
        <v>7710</v>
      </c>
    </row>
    <row r="143" spans="1:9" s="444" customFormat="1" ht="11.25" customHeight="1">
      <c r="A143" s="449" t="s">
        <v>60</v>
      </c>
      <c r="B143" s="891">
        <v>27</v>
      </c>
      <c r="C143" s="891">
        <v>1000</v>
      </c>
      <c r="D143" s="891">
        <v>420</v>
      </c>
      <c r="E143" s="891">
        <v>1927</v>
      </c>
      <c r="F143" s="891">
        <v>224</v>
      </c>
      <c r="G143" s="891">
        <v>1397</v>
      </c>
      <c r="H143" s="891">
        <v>2655</v>
      </c>
      <c r="I143" s="891">
        <v>8429</v>
      </c>
    </row>
    <row r="144" spans="1:9" s="444" customFormat="1" ht="11.25" customHeight="1">
      <c r="A144" s="449" t="s">
        <v>61</v>
      </c>
      <c r="B144" s="891">
        <v>40</v>
      </c>
      <c r="C144" s="891">
        <v>10000</v>
      </c>
      <c r="D144" s="891">
        <v>14</v>
      </c>
      <c r="E144" s="891">
        <v>1167</v>
      </c>
      <c r="F144" s="891">
        <v>98</v>
      </c>
      <c r="G144" s="891">
        <v>366</v>
      </c>
      <c r="H144" s="891">
        <v>3301</v>
      </c>
      <c r="I144" s="891">
        <v>8442</v>
      </c>
    </row>
    <row r="145" spans="1:9" s="444" customFormat="1" ht="11.25" customHeight="1">
      <c r="A145" s="449" t="s">
        <v>231</v>
      </c>
      <c r="B145" s="891">
        <v>120</v>
      </c>
      <c r="C145" s="891">
        <v>20000</v>
      </c>
      <c r="D145" s="891">
        <v>258</v>
      </c>
      <c r="E145" s="891">
        <v>1518</v>
      </c>
      <c r="F145" s="891">
        <v>183</v>
      </c>
      <c r="G145" s="891">
        <v>571</v>
      </c>
      <c r="H145" s="891">
        <v>7321</v>
      </c>
      <c r="I145" s="891">
        <v>8063</v>
      </c>
    </row>
    <row r="146" spans="1:9" s="444" customFormat="1" ht="11.25" customHeight="1">
      <c r="A146" s="471" t="s">
        <v>62</v>
      </c>
      <c r="B146" s="891">
        <v>300</v>
      </c>
      <c r="C146" s="891">
        <v>15000</v>
      </c>
      <c r="D146" s="891">
        <v>9</v>
      </c>
      <c r="E146" s="891">
        <v>1000</v>
      </c>
      <c r="F146" s="891">
        <v>73</v>
      </c>
      <c r="G146" s="891">
        <v>2464</v>
      </c>
      <c r="H146" s="891">
        <v>356</v>
      </c>
      <c r="I146" s="891">
        <v>7911</v>
      </c>
    </row>
    <row r="147" spans="1:9" s="444" customFormat="1" ht="11.25" customHeight="1">
      <c r="A147" s="449" t="s">
        <v>63</v>
      </c>
      <c r="B147" s="891">
        <v>0</v>
      </c>
      <c r="C147" s="891">
        <v>0</v>
      </c>
      <c r="D147" s="891">
        <v>1479</v>
      </c>
      <c r="E147" s="891">
        <v>1821</v>
      </c>
      <c r="F147" s="891">
        <v>115</v>
      </c>
      <c r="G147" s="891">
        <v>926</v>
      </c>
      <c r="H147" s="891">
        <v>1582</v>
      </c>
      <c r="I147" s="891">
        <v>5925</v>
      </c>
    </row>
    <row r="148" spans="1:9" s="444" customFormat="1" ht="11.25" customHeight="1">
      <c r="A148" s="449" t="s">
        <v>64</v>
      </c>
      <c r="B148" s="891">
        <v>54</v>
      </c>
      <c r="C148" s="891">
        <v>18000</v>
      </c>
      <c r="D148" s="891">
        <v>466</v>
      </c>
      <c r="E148" s="891">
        <v>1842</v>
      </c>
      <c r="F148" s="891">
        <v>257</v>
      </c>
      <c r="G148" s="891">
        <v>641</v>
      </c>
      <c r="H148" s="891">
        <v>2922</v>
      </c>
      <c r="I148" s="891">
        <v>6352</v>
      </c>
    </row>
    <row r="149" spans="1:9" s="1061" customFormat="1" ht="15.95" customHeight="1">
      <c r="A149" s="440" t="s">
        <v>261</v>
      </c>
      <c r="B149" s="1062">
        <v>1793</v>
      </c>
      <c r="C149" s="1062">
        <v>14577</v>
      </c>
      <c r="D149" s="1062">
        <v>21686</v>
      </c>
      <c r="E149" s="1062">
        <v>1742</v>
      </c>
      <c r="F149" s="1062">
        <v>12796</v>
      </c>
      <c r="G149" s="1062">
        <v>734</v>
      </c>
      <c r="H149" s="1062">
        <v>126114</v>
      </c>
      <c r="I149" s="1062">
        <v>5469</v>
      </c>
    </row>
    <row r="150" spans="1:9" s="1061" customFormat="1" ht="15.95" customHeight="1">
      <c r="A150" s="455" t="s">
        <v>142</v>
      </c>
      <c r="B150" s="1062">
        <v>0</v>
      </c>
      <c r="C150" s="1062">
        <v>0</v>
      </c>
      <c r="D150" s="1062">
        <v>9802</v>
      </c>
      <c r="E150" s="1062">
        <v>1645</v>
      </c>
      <c r="F150" s="1062">
        <v>1804</v>
      </c>
      <c r="G150" s="1062">
        <v>881</v>
      </c>
      <c r="H150" s="1062">
        <v>8496</v>
      </c>
      <c r="I150" s="1062">
        <v>4379</v>
      </c>
    </row>
    <row r="151" spans="1:9" s="444" customFormat="1" ht="11.25" customHeight="1">
      <c r="A151" s="449" t="s">
        <v>70</v>
      </c>
      <c r="B151" s="891">
        <v>0</v>
      </c>
      <c r="C151" s="891">
        <v>0</v>
      </c>
      <c r="D151" s="891">
        <v>0</v>
      </c>
      <c r="E151" s="891">
        <v>0</v>
      </c>
      <c r="F151" s="891">
        <v>115</v>
      </c>
      <c r="G151" s="891">
        <v>473</v>
      </c>
      <c r="H151" s="891">
        <v>1457</v>
      </c>
      <c r="I151" s="891">
        <v>3917</v>
      </c>
    </row>
    <row r="152" spans="1:9" s="444" customFormat="1" ht="11.25" customHeight="1">
      <c r="A152" s="449" t="s">
        <v>71</v>
      </c>
      <c r="B152" s="891">
        <v>0</v>
      </c>
      <c r="C152" s="891">
        <v>0</v>
      </c>
      <c r="D152" s="891">
        <v>477</v>
      </c>
      <c r="E152" s="891">
        <v>748</v>
      </c>
      <c r="F152" s="891">
        <v>945</v>
      </c>
      <c r="G152" s="891">
        <v>1206</v>
      </c>
      <c r="H152" s="891">
        <v>3151</v>
      </c>
      <c r="I152" s="891">
        <v>5814</v>
      </c>
    </row>
    <row r="153" spans="1:9" s="444" customFormat="1" ht="11.25" customHeight="1">
      <c r="A153" s="449" t="s">
        <v>72</v>
      </c>
      <c r="B153" s="891">
        <v>0</v>
      </c>
      <c r="C153" s="891">
        <v>0</v>
      </c>
      <c r="D153" s="891">
        <v>0</v>
      </c>
      <c r="E153" s="891">
        <v>0</v>
      </c>
      <c r="F153" s="891">
        <v>49</v>
      </c>
      <c r="G153" s="891">
        <v>233</v>
      </c>
      <c r="H153" s="891">
        <v>686</v>
      </c>
      <c r="I153" s="891">
        <v>2701</v>
      </c>
    </row>
    <row r="154" spans="1:9" s="444" customFormat="1" ht="11.25" customHeight="1">
      <c r="A154" s="449" t="s">
        <v>73</v>
      </c>
      <c r="B154" s="891">
        <v>0</v>
      </c>
      <c r="C154" s="891">
        <v>0</v>
      </c>
      <c r="D154" s="891">
        <v>9325</v>
      </c>
      <c r="E154" s="891">
        <v>1752</v>
      </c>
      <c r="F154" s="891">
        <v>695</v>
      </c>
      <c r="G154" s="891">
        <v>591</v>
      </c>
      <c r="H154" s="891">
        <v>3202</v>
      </c>
      <c r="I154" s="891">
        <v>4148</v>
      </c>
    </row>
    <row r="155" spans="1:9" s="1061" customFormat="1" ht="15.95" customHeight="1">
      <c r="A155" s="455" t="s">
        <v>143</v>
      </c>
      <c r="B155" s="1062">
        <v>432</v>
      </c>
      <c r="C155" s="1062">
        <v>16615</v>
      </c>
      <c r="D155" s="1062">
        <v>9425</v>
      </c>
      <c r="E155" s="1062">
        <v>1928</v>
      </c>
      <c r="F155" s="1062">
        <v>3414</v>
      </c>
      <c r="G155" s="1062">
        <v>716</v>
      </c>
      <c r="H155" s="1062">
        <v>27147</v>
      </c>
      <c r="I155" s="1062">
        <v>6805</v>
      </c>
    </row>
    <row r="156" spans="1:9" s="444" customFormat="1" ht="11.25" customHeight="1">
      <c r="A156" s="467" t="s">
        <v>144</v>
      </c>
      <c r="B156" s="1066">
        <v>300</v>
      </c>
      <c r="C156" s="1066">
        <v>20000</v>
      </c>
      <c r="D156" s="1066">
        <v>2488</v>
      </c>
      <c r="E156" s="1066">
        <v>1680</v>
      </c>
      <c r="F156" s="1066">
        <v>1251</v>
      </c>
      <c r="G156" s="1066">
        <v>940</v>
      </c>
      <c r="H156" s="1066">
        <v>3283</v>
      </c>
      <c r="I156" s="1066">
        <v>5154</v>
      </c>
    </row>
    <row r="157" spans="1:9" s="444" customFormat="1" ht="11.25" customHeight="1">
      <c r="A157" s="457" t="s">
        <v>145</v>
      </c>
      <c r="B157" s="1063" t="s">
        <v>198</v>
      </c>
      <c r="C157" s="1063" t="s">
        <v>198</v>
      </c>
      <c r="D157" s="1063" t="s">
        <v>198</v>
      </c>
      <c r="E157" s="1063" t="s">
        <v>198</v>
      </c>
      <c r="F157" s="1063" t="s">
        <v>198</v>
      </c>
      <c r="G157" s="1063" t="s">
        <v>198</v>
      </c>
      <c r="H157" s="1063" t="s">
        <v>198</v>
      </c>
      <c r="I157" s="1063" t="s">
        <v>198</v>
      </c>
    </row>
    <row r="158" spans="1:9" s="444" customFormat="1" ht="11.25" customHeight="1">
      <c r="A158" s="457" t="s">
        <v>146</v>
      </c>
      <c r="B158" s="1063" t="s">
        <v>198</v>
      </c>
      <c r="C158" s="1063" t="s">
        <v>198</v>
      </c>
      <c r="D158" s="1063" t="s">
        <v>198</v>
      </c>
      <c r="E158" s="1063" t="s">
        <v>198</v>
      </c>
      <c r="F158" s="1063" t="s">
        <v>198</v>
      </c>
      <c r="G158" s="1063" t="s">
        <v>198</v>
      </c>
      <c r="H158" s="1063" t="s">
        <v>198</v>
      </c>
      <c r="I158" s="1063" t="s">
        <v>198</v>
      </c>
    </row>
    <row r="159" spans="1:9" s="444" customFormat="1" ht="11.25" customHeight="1">
      <c r="A159" s="449" t="s">
        <v>53</v>
      </c>
      <c r="B159" s="891">
        <v>132</v>
      </c>
      <c r="C159" s="891">
        <v>12000</v>
      </c>
      <c r="D159" s="891">
        <v>1175</v>
      </c>
      <c r="E159" s="891">
        <v>1224</v>
      </c>
      <c r="F159" s="891">
        <v>671</v>
      </c>
      <c r="G159" s="891">
        <v>896</v>
      </c>
      <c r="H159" s="891">
        <v>4454</v>
      </c>
      <c r="I159" s="891">
        <v>9832</v>
      </c>
    </row>
    <row r="160" spans="1:9" s="444" customFormat="1" ht="11.25" customHeight="1">
      <c r="A160" s="449" t="s">
        <v>54</v>
      </c>
      <c r="B160" s="891">
        <v>0</v>
      </c>
      <c r="C160" s="891">
        <v>0</v>
      </c>
      <c r="D160" s="891">
        <v>88</v>
      </c>
      <c r="E160" s="891">
        <v>1467</v>
      </c>
      <c r="F160" s="891">
        <v>147</v>
      </c>
      <c r="G160" s="891">
        <v>938</v>
      </c>
      <c r="H160" s="891">
        <v>625</v>
      </c>
      <c r="I160" s="891">
        <v>4699</v>
      </c>
    </row>
    <row r="161" spans="1:9" s="444" customFormat="1" ht="11.25" customHeight="1">
      <c r="A161" s="449" t="s">
        <v>55</v>
      </c>
      <c r="B161" s="891">
        <v>0</v>
      </c>
      <c r="C161" s="891">
        <v>0</v>
      </c>
      <c r="D161" s="891">
        <v>2173</v>
      </c>
      <c r="E161" s="891">
        <v>2800</v>
      </c>
      <c r="F161" s="891">
        <v>254</v>
      </c>
      <c r="G161" s="891">
        <v>162</v>
      </c>
      <c r="H161" s="891">
        <v>1901</v>
      </c>
      <c r="I161" s="891">
        <v>6938</v>
      </c>
    </row>
    <row r="162" spans="1:9" s="444" customFormat="1" ht="11.25" customHeight="1">
      <c r="A162" s="449" t="s">
        <v>56</v>
      </c>
      <c r="B162" s="891">
        <v>0</v>
      </c>
      <c r="C162" s="891">
        <v>0</v>
      </c>
      <c r="D162" s="891">
        <v>0</v>
      </c>
      <c r="E162" s="891">
        <v>0</v>
      </c>
      <c r="F162" s="891">
        <v>177</v>
      </c>
      <c r="G162" s="891">
        <v>1860</v>
      </c>
      <c r="H162" s="891">
        <v>1729</v>
      </c>
      <c r="I162" s="891">
        <v>9500</v>
      </c>
    </row>
    <row r="163" spans="1:9" s="444" customFormat="1" ht="11.25" customHeight="1">
      <c r="A163" s="449" t="s">
        <v>57</v>
      </c>
      <c r="B163" s="891">
        <v>0</v>
      </c>
      <c r="C163" s="891">
        <v>0</v>
      </c>
      <c r="D163" s="891">
        <v>60</v>
      </c>
      <c r="E163" s="891">
        <v>2143</v>
      </c>
      <c r="F163" s="891">
        <v>105</v>
      </c>
      <c r="G163" s="891">
        <v>700</v>
      </c>
      <c r="H163" s="891">
        <v>1213</v>
      </c>
      <c r="I163" s="891">
        <v>3803</v>
      </c>
    </row>
    <row r="164" spans="1:9" s="444" customFormat="1" ht="11.25" customHeight="1">
      <c r="A164" s="449" t="s">
        <v>58</v>
      </c>
      <c r="B164" s="891">
        <v>0</v>
      </c>
      <c r="C164" s="891">
        <v>0</v>
      </c>
      <c r="D164" s="891">
        <v>2770</v>
      </c>
      <c r="E164" s="891">
        <v>2245</v>
      </c>
      <c r="F164" s="891">
        <v>130</v>
      </c>
      <c r="G164" s="891">
        <v>540</v>
      </c>
      <c r="H164" s="891">
        <v>7246</v>
      </c>
      <c r="I164" s="891">
        <v>6362</v>
      </c>
    </row>
    <row r="165" spans="1:9" s="444" customFormat="1" ht="11.25" customHeight="1">
      <c r="A165" s="449" t="s">
        <v>123</v>
      </c>
      <c r="B165" s="891">
        <v>0</v>
      </c>
      <c r="C165" s="891">
        <v>0</v>
      </c>
      <c r="D165" s="891">
        <v>671</v>
      </c>
      <c r="E165" s="891">
        <v>1917</v>
      </c>
      <c r="F165" s="891">
        <v>679</v>
      </c>
      <c r="G165" s="891">
        <v>926</v>
      </c>
      <c r="H165" s="891">
        <v>6696</v>
      </c>
      <c r="I165" s="891">
        <v>7859</v>
      </c>
    </row>
    <row r="166" spans="1:9" s="444" customFormat="1" ht="11.25" customHeight="1">
      <c r="A166" s="685"/>
      <c r="B166" s="891"/>
      <c r="C166" s="891"/>
      <c r="D166" s="891"/>
      <c r="E166" s="891"/>
      <c r="F166" s="891"/>
      <c r="G166" s="891"/>
      <c r="H166" s="891"/>
      <c r="I166" s="891"/>
    </row>
    <row r="167" spans="1:9" s="743" customFormat="1" ht="11.25" customHeight="1">
      <c r="A167" s="681" t="s">
        <v>1223</v>
      </c>
      <c r="B167" s="775"/>
      <c r="C167" s="775"/>
      <c r="D167" s="775"/>
      <c r="E167" s="775"/>
      <c r="F167" s="775"/>
      <c r="G167" s="775"/>
      <c r="H167" s="775"/>
      <c r="I167" s="775"/>
    </row>
    <row r="168" spans="1:9" s="1061" customFormat="1" ht="15.95" customHeight="1">
      <c r="A168" s="455" t="s">
        <v>147</v>
      </c>
      <c r="B168" s="1062">
        <v>64</v>
      </c>
      <c r="C168" s="1062">
        <v>16000</v>
      </c>
      <c r="D168" s="1062">
        <v>1021</v>
      </c>
      <c r="E168" s="1062">
        <v>1463</v>
      </c>
      <c r="F168" s="1062">
        <v>1159</v>
      </c>
      <c r="G168" s="1062">
        <v>858</v>
      </c>
      <c r="H168" s="1062">
        <v>14352</v>
      </c>
      <c r="I168" s="1062">
        <v>6128</v>
      </c>
    </row>
    <row r="169" spans="1:9" s="444" customFormat="1" ht="11.45" customHeight="1">
      <c r="A169" s="449" t="s">
        <v>74</v>
      </c>
      <c r="B169" s="891">
        <v>0</v>
      </c>
      <c r="C169" s="891">
        <v>0</v>
      </c>
      <c r="D169" s="891">
        <v>0</v>
      </c>
      <c r="E169" s="891">
        <v>0</v>
      </c>
      <c r="F169" s="891">
        <v>400</v>
      </c>
      <c r="G169" s="891">
        <v>1319</v>
      </c>
      <c r="H169" s="891">
        <v>1300</v>
      </c>
      <c r="I169" s="891">
        <v>3059</v>
      </c>
    </row>
    <row r="170" spans="1:9" s="444" customFormat="1" ht="11.45" customHeight="1">
      <c r="A170" s="449" t="s">
        <v>232</v>
      </c>
      <c r="B170" s="891">
        <v>64</v>
      </c>
      <c r="C170" s="891">
        <v>16000</v>
      </c>
      <c r="D170" s="891">
        <v>1021</v>
      </c>
      <c r="E170" s="891">
        <v>1463</v>
      </c>
      <c r="F170" s="891">
        <v>353</v>
      </c>
      <c r="G170" s="891">
        <v>628</v>
      </c>
      <c r="H170" s="891">
        <v>5690</v>
      </c>
      <c r="I170" s="891">
        <v>6280</v>
      </c>
    </row>
    <row r="171" spans="1:9" s="444" customFormat="1" ht="11.45" customHeight="1">
      <c r="A171" s="449" t="s">
        <v>75</v>
      </c>
      <c r="B171" s="891">
        <v>0</v>
      </c>
      <c r="C171" s="891">
        <v>0</v>
      </c>
      <c r="D171" s="891">
        <v>0</v>
      </c>
      <c r="E171" s="891">
        <v>0</v>
      </c>
      <c r="F171" s="891">
        <v>299</v>
      </c>
      <c r="G171" s="891">
        <v>981</v>
      </c>
      <c r="H171" s="891">
        <v>1853</v>
      </c>
      <c r="I171" s="891">
        <v>3457</v>
      </c>
    </row>
    <row r="172" spans="1:9" s="444" customFormat="1" ht="11.45" customHeight="1">
      <c r="A172" s="449" t="s">
        <v>76</v>
      </c>
      <c r="B172" s="891">
        <v>0</v>
      </c>
      <c r="C172" s="891">
        <v>0</v>
      </c>
      <c r="D172" s="891">
        <v>0</v>
      </c>
      <c r="E172" s="891">
        <v>0</v>
      </c>
      <c r="F172" s="891">
        <v>107</v>
      </c>
      <c r="G172" s="891">
        <v>481</v>
      </c>
      <c r="H172" s="891">
        <v>5509</v>
      </c>
      <c r="I172" s="891">
        <v>11598</v>
      </c>
    </row>
    <row r="173" spans="1:9" s="1061" customFormat="1" ht="15.95" customHeight="1">
      <c r="A173" s="455" t="s">
        <v>148</v>
      </c>
      <c r="B173" s="1062">
        <v>0</v>
      </c>
      <c r="C173" s="1062">
        <v>0</v>
      </c>
      <c r="D173" s="1062">
        <v>162</v>
      </c>
      <c r="E173" s="1062">
        <v>1218</v>
      </c>
      <c r="F173" s="1062">
        <v>1783</v>
      </c>
      <c r="G173" s="1062">
        <v>768</v>
      </c>
      <c r="H173" s="1062">
        <v>17979</v>
      </c>
      <c r="I173" s="1062">
        <v>5297</v>
      </c>
    </row>
    <row r="174" spans="1:9" s="444" customFormat="1" ht="11.45" customHeight="1">
      <c r="A174" s="449" t="s">
        <v>111</v>
      </c>
      <c r="B174" s="891">
        <v>0</v>
      </c>
      <c r="C174" s="891">
        <v>0</v>
      </c>
      <c r="D174" s="891">
        <v>155</v>
      </c>
      <c r="E174" s="891">
        <v>1314</v>
      </c>
      <c r="F174" s="891">
        <v>161</v>
      </c>
      <c r="G174" s="891">
        <v>1226</v>
      </c>
      <c r="H174" s="891">
        <v>1883</v>
      </c>
      <c r="I174" s="891">
        <v>9185</v>
      </c>
    </row>
    <row r="175" spans="1:9" s="444" customFormat="1" ht="11.45" customHeight="1">
      <c r="A175" s="449" t="s">
        <v>112</v>
      </c>
      <c r="B175" s="891">
        <v>0</v>
      </c>
      <c r="C175" s="891">
        <v>0</v>
      </c>
      <c r="D175" s="891">
        <v>0</v>
      </c>
      <c r="E175" s="891">
        <v>0</v>
      </c>
      <c r="F175" s="891">
        <v>353</v>
      </c>
      <c r="G175" s="891">
        <v>0</v>
      </c>
      <c r="H175" s="891">
        <v>592</v>
      </c>
      <c r="I175" s="891">
        <v>1279</v>
      </c>
    </row>
    <row r="176" spans="1:9" s="444" customFormat="1" ht="11.45" customHeight="1">
      <c r="A176" s="449" t="s">
        <v>113</v>
      </c>
      <c r="B176" s="891">
        <v>0</v>
      </c>
      <c r="C176" s="891">
        <v>0</v>
      </c>
      <c r="D176" s="891">
        <v>2</v>
      </c>
      <c r="E176" s="891">
        <v>667</v>
      </c>
      <c r="F176" s="891">
        <v>95</v>
      </c>
      <c r="G176" s="891">
        <v>120</v>
      </c>
      <c r="H176" s="891">
        <v>1538</v>
      </c>
      <c r="I176" s="891">
        <v>3224</v>
      </c>
    </row>
    <row r="177" spans="1:9" s="444" customFormat="1" ht="11.45" customHeight="1">
      <c r="A177" s="449" t="s">
        <v>233</v>
      </c>
      <c r="B177" s="891">
        <v>0</v>
      </c>
      <c r="C177" s="891">
        <v>0</v>
      </c>
      <c r="D177" s="891">
        <v>5</v>
      </c>
      <c r="E177" s="891">
        <v>417</v>
      </c>
      <c r="F177" s="891">
        <v>1114</v>
      </c>
      <c r="G177" s="891">
        <v>737</v>
      </c>
      <c r="H177" s="891">
        <v>12149</v>
      </c>
      <c r="I177" s="891">
        <v>6331</v>
      </c>
    </row>
    <row r="178" spans="1:9" s="444" customFormat="1" ht="11.45" customHeight="1">
      <c r="A178" s="449" t="s">
        <v>114</v>
      </c>
      <c r="B178" s="891">
        <v>0</v>
      </c>
      <c r="C178" s="891">
        <v>0</v>
      </c>
      <c r="D178" s="891">
        <v>0</v>
      </c>
      <c r="E178" s="891">
        <v>0</v>
      </c>
      <c r="F178" s="891">
        <v>51</v>
      </c>
      <c r="G178" s="891">
        <v>333</v>
      </c>
      <c r="H178" s="891">
        <v>758</v>
      </c>
      <c r="I178" s="891">
        <v>3107</v>
      </c>
    </row>
    <row r="179" spans="1:9" s="444" customFormat="1" ht="11.45" customHeight="1">
      <c r="A179" s="449" t="s">
        <v>115</v>
      </c>
      <c r="B179" s="891">
        <v>0</v>
      </c>
      <c r="C179" s="891">
        <v>0</v>
      </c>
      <c r="D179" s="891">
        <v>0</v>
      </c>
      <c r="E179" s="891">
        <v>0</v>
      </c>
      <c r="F179" s="891">
        <v>9</v>
      </c>
      <c r="G179" s="891">
        <v>1000</v>
      </c>
      <c r="H179" s="891">
        <v>1059</v>
      </c>
      <c r="I179" s="891">
        <v>12314</v>
      </c>
    </row>
    <row r="180" spans="1:9" s="1061" customFormat="1" ht="15.95" customHeight="1">
      <c r="A180" s="455" t="s">
        <v>149</v>
      </c>
      <c r="B180" s="1062">
        <v>0</v>
      </c>
      <c r="C180" s="1062">
        <v>0</v>
      </c>
      <c r="D180" s="1062">
        <v>10</v>
      </c>
      <c r="E180" s="1062">
        <v>2000</v>
      </c>
      <c r="F180" s="1062">
        <v>1555</v>
      </c>
      <c r="G180" s="1062">
        <v>624</v>
      </c>
      <c r="H180" s="1062">
        <v>20344</v>
      </c>
      <c r="I180" s="1062">
        <v>7347</v>
      </c>
    </row>
    <row r="181" spans="1:9" s="462" customFormat="1" ht="11.45" customHeight="1">
      <c r="A181" s="467" t="s">
        <v>150</v>
      </c>
      <c r="B181" s="1066">
        <v>0</v>
      </c>
      <c r="C181" s="1066">
        <v>0</v>
      </c>
      <c r="D181" s="1066">
        <v>0</v>
      </c>
      <c r="E181" s="1066">
        <v>0</v>
      </c>
      <c r="F181" s="1066">
        <v>380</v>
      </c>
      <c r="G181" s="1066">
        <v>506</v>
      </c>
      <c r="H181" s="1066">
        <v>3547</v>
      </c>
      <c r="I181" s="1066">
        <v>7900</v>
      </c>
    </row>
    <row r="182" spans="1:9" s="444" customFormat="1" ht="11.45" customHeight="1">
      <c r="A182" s="457" t="s">
        <v>1214</v>
      </c>
      <c r="B182" s="891">
        <v>0</v>
      </c>
      <c r="C182" s="891">
        <v>0</v>
      </c>
      <c r="D182" s="891">
        <v>0</v>
      </c>
      <c r="E182" s="891">
        <v>0</v>
      </c>
      <c r="F182" s="891">
        <v>7</v>
      </c>
      <c r="G182" s="891">
        <v>1000</v>
      </c>
      <c r="H182" s="891">
        <v>150</v>
      </c>
      <c r="I182" s="891">
        <v>10000</v>
      </c>
    </row>
    <row r="183" spans="1:9" s="444" customFormat="1" ht="11.45" customHeight="1">
      <c r="A183" s="457" t="s">
        <v>235</v>
      </c>
      <c r="B183" s="891">
        <v>0</v>
      </c>
      <c r="C183" s="891">
        <v>0</v>
      </c>
      <c r="D183" s="891">
        <v>0</v>
      </c>
      <c r="E183" s="891">
        <v>0</v>
      </c>
      <c r="F183" s="891">
        <v>51</v>
      </c>
      <c r="G183" s="891">
        <v>516</v>
      </c>
      <c r="H183" s="891">
        <v>568</v>
      </c>
      <c r="I183" s="891">
        <v>7781</v>
      </c>
    </row>
    <row r="184" spans="1:9" s="444" customFormat="1" ht="11.45" customHeight="1">
      <c r="A184" s="457" t="s">
        <v>210</v>
      </c>
      <c r="B184" s="891">
        <v>0</v>
      </c>
      <c r="C184" s="891">
        <v>0</v>
      </c>
      <c r="D184" s="891">
        <v>0</v>
      </c>
      <c r="E184" s="891">
        <v>0</v>
      </c>
      <c r="F184" s="891">
        <v>64</v>
      </c>
      <c r="G184" s="891">
        <v>294</v>
      </c>
      <c r="H184" s="891">
        <v>1220</v>
      </c>
      <c r="I184" s="891">
        <v>8652</v>
      </c>
    </row>
    <row r="185" spans="1:9" s="444" customFormat="1" ht="11.45" customHeight="1">
      <c r="A185" s="457" t="s">
        <v>236</v>
      </c>
      <c r="B185" s="891">
        <v>0</v>
      </c>
      <c r="C185" s="891">
        <v>0</v>
      </c>
      <c r="D185" s="891">
        <v>0</v>
      </c>
      <c r="E185" s="891">
        <v>0</v>
      </c>
      <c r="F185" s="891">
        <v>42</v>
      </c>
      <c r="G185" s="891">
        <v>471</v>
      </c>
      <c r="H185" s="891">
        <v>709</v>
      </c>
      <c r="I185" s="891">
        <v>7090</v>
      </c>
    </row>
    <row r="186" spans="1:9" s="444" customFormat="1" ht="11.45" customHeight="1">
      <c r="A186" s="457" t="s">
        <v>237</v>
      </c>
      <c r="B186" s="891">
        <v>0</v>
      </c>
      <c r="C186" s="891">
        <v>0</v>
      </c>
      <c r="D186" s="891">
        <v>0</v>
      </c>
      <c r="E186" s="891">
        <v>0</v>
      </c>
      <c r="F186" s="891">
        <v>216</v>
      </c>
      <c r="G186" s="891">
        <v>955</v>
      </c>
      <c r="H186" s="891">
        <v>900</v>
      </c>
      <c r="I186" s="891">
        <v>7500</v>
      </c>
    </row>
    <row r="187" spans="1:9" s="444" customFormat="1" ht="11.45" customHeight="1">
      <c r="A187" s="449" t="s">
        <v>97</v>
      </c>
      <c r="B187" s="891">
        <v>0</v>
      </c>
      <c r="C187" s="891">
        <v>0</v>
      </c>
      <c r="D187" s="891">
        <v>10</v>
      </c>
      <c r="E187" s="891">
        <v>2000</v>
      </c>
      <c r="F187" s="891">
        <v>524</v>
      </c>
      <c r="G187" s="891">
        <v>759</v>
      </c>
      <c r="H187" s="891">
        <v>7695</v>
      </c>
      <c r="I187" s="891">
        <v>8617</v>
      </c>
    </row>
    <row r="188" spans="1:9" s="444" customFormat="1" ht="11.45" customHeight="1">
      <c r="A188" s="449" t="s">
        <v>98</v>
      </c>
      <c r="B188" s="891">
        <v>0</v>
      </c>
      <c r="C188" s="891">
        <v>0</v>
      </c>
      <c r="D188" s="891">
        <v>0</v>
      </c>
      <c r="E188" s="891">
        <v>0</v>
      </c>
      <c r="F188" s="891">
        <v>105</v>
      </c>
      <c r="G188" s="891">
        <v>415</v>
      </c>
      <c r="H188" s="891">
        <v>1041</v>
      </c>
      <c r="I188" s="891">
        <v>3553</v>
      </c>
    </row>
    <row r="189" spans="1:9" s="444" customFormat="1" ht="11.45" customHeight="1">
      <c r="A189" s="449" t="s">
        <v>99</v>
      </c>
      <c r="B189" s="891">
        <v>0</v>
      </c>
      <c r="C189" s="891">
        <v>0</v>
      </c>
      <c r="D189" s="891">
        <v>0</v>
      </c>
      <c r="E189" s="891">
        <v>0</v>
      </c>
      <c r="F189" s="891">
        <v>119</v>
      </c>
      <c r="G189" s="891">
        <v>483</v>
      </c>
      <c r="H189" s="891">
        <v>3183</v>
      </c>
      <c r="I189" s="891">
        <v>10368</v>
      </c>
    </row>
    <row r="190" spans="1:9" s="444" customFormat="1" ht="11.45" customHeight="1">
      <c r="A190" s="449" t="s">
        <v>100</v>
      </c>
      <c r="B190" s="891">
        <v>0</v>
      </c>
      <c r="C190" s="891">
        <v>0</v>
      </c>
      <c r="D190" s="891">
        <v>0</v>
      </c>
      <c r="E190" s="891">
        <v>0</v>
      </c>
      <c r="F190" s="891">
        <v>108</v>
      </c>
      <c r="G190" s="891">
        <v>323</v>
      </c>
      <c r="H190" s="891">
        <v>1093</v>
      </c>
      <c r="I190" s="891">
        <v>3416</v>
      </c>
    </row>
    <row r="191" spans="1:9" s="444" customFormat="1" ht="11.45" customHeight="1">
      <c r="A191" s="449" t="s">
        <v>101</v>
      </c>
      <c r="B191" s="891">
        <v>0</v>
      </c>
      <c r="C191" s="891">
        <v>0</v>
      </c>
      <c r="D191" s="891">
        <v>0</v>
      </c>
      <c r="E191" s="891">
        <v>0</v>
      </c>
      <c r="F191" s="891">
        <v>118</v>
      </c>
      <c r="G191" s="891">
        <v>600</v>
      </c>
      <c r="H191" s="891">
        <v>1248</v>
      </c>
      <c r="I191" s="891">
        <v>6895</v>
      </c>
    </row>
    <row r="192" spans="1:9" s="444" customFormat="1" ht="11.45" customHeight="1">
      <c r="A192" s="449" t="s">
        <v>102</v>
      </c>
      <c r="B192" s="891">
        <v>0</v>
      </c>
      <c r="C192" s="891">
        <v>0</v>
      </c>
      <c r="D192" s="891">
        <v>0</v>
      </c>
      <c r="E192" s="891">
        <v>0</v>
      </c>
      <c r="F192" s="891">
        <v>201</v>
      </c>
      <c r="G192" s="891">
        <v>969</v>
      </c>
      <c r="H192" s="891">
        <v>2537</v>
      </c>
      <c r="I192" s="891">
        <v>7782</v>
      </c>
    </row>
    <row r="193" spans="1:11" s="1061" customFormat="1" ht="15.95" customHeight="1">
      <c r="A193" s="455" t="s">
        <v>151</v>
      </c>
      <c r="B193" s="1062">
        <v>0</v>
      </c>
      <c r="C193" s="1062">
        <v>0</v>
      </c>
      <c r="D193" s="1062">
        <v>0</v>
      </c>
      <c r="E193" s="1062">
        <v>0</v>
      </c>
      <c r="F193" s="1062">
        <v>644</v>
      </c>
      <c r="G193" s="1062">
        <v>921</v>
      </c>
      <c r="H193" s="1062">
        <v>7130</v>
      </c>
      <c r="I193" s="1062">
        <v>5497</v>
      </c>
    </row>
    <row r="194" spans="1:11" s="444" customFormat="1" ht="11.45" customHeight="1">
      <c r="A194" s="449" t="s">
        <v>107</v>
      </c>
      <c r="B194" s="891">
        <v>0</v>
      </c>
      <c r="C194" s="891">
        <v>0</v>
      </c>
      <c r="D194" s="891">
        <v>0</v>
      </c>
      <c r="E194" s="891">
        <v>0</v>
      </c>
      <c r="F194" s="891">
        <v>66</v>
      </c>
      <c r="G194" s="891">
        <v>667</v>
      </c>
      <c r="H194" s="891">
        <v>2257</v>
      </c>
      <c r="I194" s="891">
        <v>5465</v>
      </c>
    </row>
    <row r="195" spans="1:11" s="444" customFormat="1" ht="11.45" customHeight="1">
      <c r="A195" s="449" t="s">
        <v>108</v>
      </c>
      <c r="B195" s="891">
        <v>0</v>
      </c>
      <c r="C195" s="891">
        <v>0</v>
      </c>
      <c r="D195" s="891">
        <v>0</v>
      </c>
      <c r="E195" s="891">
        <v>0</v>
      </c>
      <c r="F195" s="891">
        <v>59</v>
      </c>
      <c r="G195" s="891">
        <v>645</v>
      </c>
      <c r="H195" s="891">
        <v>170</v>
      </c>
      <c r="I195" s="891">
        <v>2208</v>
      </c>
    </row>
    <row r="196" spans="1:11" s="444" customFormat="1" ht="11.45" customHeight="1">
      <c r="A196" s="449" t="s">
        <v>109</v>
      </c>
      <c r="B196" s="891">
        <v>0</v>
      </c>
      <c r="C196" s="891">
        <v>0</v>
      </c>
      <c r="D196" s="891">
        <v>0</v>
      </c>
      <c r="E196" s="891">
        <v>0</v>
      </c>
      <c r="F196" s="891">
        <v>79</v>
      </c>
      <c r="G196" s="891">
        <v>964</v>
      </c>
      <c r="H196" s="891">
        <v>699</v>
      </c>
      <c r="I196" s="891">
        <v>3927</v>
      </c>
    </row>
    <row r="197" spans="1:11" s="444" customFormat="1" ht="11.45" customHeight="1">
      <c r="A197" s="449" t="s">
        <v>110</v>
      </c>
      <c r="B197" s="891">
        <v>0</v>
      </c>
      <c r="C197" s="891">
        <v>0</v>
      </c>
      <c r="D197" s="891">
        <v>0</v>
      </c>
      <c r="E197" s="891">
        <v>0</v>
      </c>
      <c r="F197" s="891">
        <v>440</v>
      </c>
      <c r="G197" s="891">
        <v>1079</v>
      </c>
      <c r="H197" s="891">
        <v>4004</v>
      </c>
      <c r="I197" s="891">
        <v>6366</v>
      </c>
    </row>
    <row r="198" spans="1:11" s="1061" customFormat="1" ht="15.95" customHeight="1">
      <c r="A198" s="455" t="s">
        <v>152</v>
      </c>
      <c r="B198" s="1062">
        <v>1289</v>
      </c>
      <c r="C198" s="1062">
        <v>14165</v>
      </c>
      <c r="D198" s="1062">
        <v>1255</v>
      </c>
      <c r="E198" s="1062">
        <v>1705</v>
      </c>
      <c r="F198" s="1062">
        <v>1032</v>
      </c>
      <c r="G198" s="1062">
        <v>766</v>
      </c>
      <c r="H198" s="1062">
        <v>10388</v>
      </c>
      <c r="I198" s="1062">
        <v>4823</v>
      </c>
    </row>
    <row r="199" spans="1:11" s="444" customFormat="1" ht="11.45" customHeight="1">
      <c r="A199" s="449" t="s">
        <v>51</v>
      </c>
      <c r="B199" s="891">
        <v>729</v>
      </c>
      <c r="C199" s="891">
        <v>13018</v>
      </c>
      <c r="D199" s="891">
        <v>450</v>
      </c>
      <c r="E199" s="891">
        <v>1705</v>
      </c>
      <c r="F199" s="891">
        <v>440</v>
      </c>
      <c r="G199" s="891">
        <v>811</v>
      </c>
      <c r="H199" s="891">
        <v>2915</v>
      </c>
      <c r="I199" s="891">
        <v>9196</v>
      </c>
    </row>
    <row r="200" spans="1:11" s="444" customFormat="1" ht="11.45" customHeight="1">
      <c r="A200" s="449" t="s">
        <v>234</v>
      </c>
      <c r="B200" s="891">
        <v>560</v>
      </c>
      <c r="C200" s="891">
        <v>16000</v>
      </c>
      <c r="D200" s="891">
        <v>165</v>
      </c>
      <c r="E200" s="891">
        <v>1618</v>
      </c>
      <c r="F200" s="891">
        <v>246</v>
      </c>
      <c r="G200" s="891">
        <v>782</v>
      </c>
      <c r="H200" s="891">
        <v>3677</v>
      </c>
      <c r="I200" s="891">
        <v>6578</v>
      </c>
    </row>
    <row r="201" spans="1:11" s="444" customFormat="1" ht="11.45" customHeight="1">
      <c r="A201" s="449" t="s">
        <v>52</v>
      </c>
      <c r="B201" s="891">
        <v>0</v>
      </c>
      <c r="C201" s="891">
        <v>0</v>
      </c>
      <c r="D201" s="891">
        <v>640</v>
      </c>
      <c r="E201" s="891">
        <v>1730</v>
      </c>
      <c r="F201" s="891">
        <v>346</v>
      </c>
      <c r="G201" s="891">
        <v>737</v>
      </c>
      <c r="H201" s="891">
        <v>3796</v>
      </c>
      <c r="I201" s="891">
        <v>2970</v>
      </c>
    </row>
    <row r="202" spans="1:11" s="1061" customFormat="1" ht="15.95" customHeight="1">
      <c r="A202" s="455" t="s">
        <v>153</v>
      </c>
      <c r="B202" s="1062">
        <v>0</v>
      </c>
      <c r="C202" s="1062">
        <v>0</v>
      </c>
      <c r="D202" s="1062">
        <v>10</v>
      </c>
      <c r="E202" s="1062">
        <v>333</v>
      </c>
      <c r="F202" s="1062">
        <v>961</v>
      </c>
      <c r="G202" s="1062">
        <v>979</v>
      </c>
      <c r="H202" s="1062">
        <v>12902</v>
      </c>
      <c r="I202" s="1062">
        <v>3557</v>
      </c>
    </row>
    <row r="203" spans="1:11" s="444" customFormat="1" ht="11.45" customHeight="1">
      <c r="A203" s="467" t="s">
        <v>162</v>
      </c>
      <c r="B203" s="495">
        <v>0</v>
      </c>
      <c r="C203" s="495">
        <v>0</v>
      </c>
      <c r="D203" s="495">
        <v>0</v>
      </c>
      <c r="E203" s="495">
        <v>0</v>
      </c>
      <c r="F203" s="495">
        <v>188</v>
      </c>
      <c r="G203" s="495">
        <v>565</v>
      </c>
      <c r="H203" s="495">
        <v>4678</v>
      </c>
      <c r="I203" s="495">
        <v>4352</v>
      </c>
    </row>
    <row r="204" spans="1:11" s="444" customFormat="1" ht="11.45" customHeight="1">
      <c r="A204" s="457" t="s">
        <v>165</v>
      </c>
      <c r="B204" s="1063" t="s">
        <v>198</v>
      </c>
      <c r="C204" s="1063" t="s">
        <v>198</v>
      </c>
      <c r="D204" s="1063" t="s">
        <v>198</v>
      </c>
      <c r="E204" s="1063" t="s">
        <v>198</v>
      </c>
      <c r="F204" s="1063" t="s">
        <v>198</v>
      </c>
      <c r="G204" s="1063" t="s">
        <v>198</v>
      </c>
      <c r="H204" s="1063" t="s">
        <v>198</v>
      </c>
      <c r="I204" s="1063" t="s">
        <v>198</v>
      </c>
    </row>
    <row r="205" spans="1:11" s="444" customFormat="1" ht="11.45" customHeight="1">
      <c r="A205" s="457" t="s">
        <v>166</v>
      </c>
      <c r="B205" s="1063" t="s">
        <v>198</v>
      </c>
      <c r="C205" s="1063" t="s">
        <v>198</v>
      </c>
      <c r="D205" s="1063" t="s">
        <v>198</v>
      </c>
      <c r="E205" s="1063" t="s">
        <v>198</v>
      </c>
      <c r="F205" s="1063" t="s">
        <v>198</v>
      </c>
      <c r="G205" s="1063" t="s">
        <v>198</v>
      </c>
      <c r="H205" s="1063" t="s">
        <v>198</v>
      </c>
      <c r="I205" s="1063" t="s">
        <v>198</v>
      </c>
      <c r="J205" s="1072"/>
      <c r="K205" s="1072"/>
    </row>
    <row r="206" spans="1:11" s="444" customFormat="1" ht="11.45" customHeight="1">
      <c r="A206" s="449" t="s">
        <v>116</v>
      </c>
      <c r="B206" s="891">
        <v>0</v>
      </c>
      <c r="C206" s="891">
        <v>0</v>
      </c>
      <c r="D206" s="891">
        <v>0</v>
      </c>
      <c r="E206" s="891">
        <v>0</v>
      </c>
      <c r="F206" s="891">
        <v>12</v>
      </c>
      <c r="G206" s="891">
        <v>1000</v>
      </c>
      <c r="H206" s="891">
        <v>1563</v>
      </c>
      <c r="I206" s="891">
        <v>1538</v>
      </c>
    </row>
    <row r="207" spans="1:11" s="444" customFormat="1" ht="11.45" customHeight="1">
      <c r="A207" s="449" t="s">
        <v>117</v>
      </c>
      <c r="B207" s="891">
        <v>0</v>
      </c>
      <c r="C207" s="891">
        <v>0</v>
      </c>
      <c r="D207" s="891">
        <v>0</v>
      </c>
      <c r="E207" s="891">
        <v>0</v>
      </c>
      <c r="F207" s="891">
        <v>195</v>
      </c>
      <c r="G207" s="891">
        <v>621</v>
      </c>
      <c r="H207" s="891">
        <v>2408</v>
      </c>
      <c r="I207" s="891">
        <v>6615</v>
      </c>
    </row>
    <row r="208" spans="1:11" s="444" customFormat="1" ht="11.45" customHeight="1">
      <c r="A208" s="449" t="s">
        <v>118</v>
      </c>
      <c r="B208" s="891">
        <v>0</v>
      </c>
      <c r="C208" s="891">
        <v>0</v>
      </c>
      <c r="D208" s="891">
        <v>0</v>
      </c>
      <c r="E208" s="891">
        <v>0</v>
      </c>
      <c r="F208" s="891">
        <v>41</v>
      </c>
      <c r="G208" s="891">
        <v>878</v>
      </c>
      <c r="H208" s="891">
        <v>626</v>
      </c>
      <c r="I208" s="891">
        <v>2137</v>
      </c>
    </row>
    <row r="209" spans="1:11" s="444" customFormat="1" ht="11.45" customHeight="1">
      <c r="A209" s="449" t="s">
        <v>119</v>
      </c>
      <c r="B209" s="891">
        <v>0</v>
      </c>
      <c r="C209" s="891">
        <v>0</v>
      </c>
      <c r="D209" s="891">
        <v>10</v>
      </c>
      <c r="E209" s="891">
        <v>333</v>
      </c>
      <c r="F209" s="891">
        <v>30</v>
      </c>
      <c r="G209" s="891">
        <v>347</v>
      </c>
      <c r="H209" s="891">
        <v>1235</v>
      </c>
      <c r="I209" s="891">
        <v>6114</v>
      </c>
    </row>
    <row r="210" spans="1:11" s="444" customFormat="1" ht="11.45" customHeight="1">
      <c r="A210" s="449" t="s">
        <v>120</v>
      </c>
      <c r="B210" s="891">
        <v>0</v>
      </c>
      <c r="C210" s="891">
        <v>0</v>
      </c>
      <c r="D210" s="891">
        <v>0</v>
      </c>
      <c r="E210" s="891">
        <v>0</v>
      </c>
      <c r="F210" s="891">
        <v>482</v>
      </c>
      <c r="G210" s="891">
        <v>2347</v>
      </c>
      <c r="H210" s="891">
        <v>2087</v>
      </c>
      <c r="I210" s="891">
        <v>4375</v>
      </c>
    </row>
    <row r="211" spans="1:11" s="444" customFormat="1" ht="11.45" customHeight="1">
      <c r="A211" s="449" t="s">
        <v>121</v>
      </c>
      <c r="B211" s="891">
        <v>0</v>
      </c>
      <c r="C211" s="891">
        <v>0</v>
      </c>
      <c r="D211" s="891">
        <v>0</v>
      </c>
      <c r="E211" s="891">
        <v>0</v>
      </c>
      <c r="F211" s="891">
        <v>13</v>
      </c>
      <c r="G211" s="891">
        <v>438</v>
      </c>
      <c r="H211" s="891">
        <v>305</v>
      </c>
      <c r="I211" s="891">
        <v>1525</v>
      </c>
    </row>
    <row r="212" spans="1:11" s="1061" customFormat="1" ht="15.95" customHeight="1">
      <c r="A212" s="455" t="s">
        <v>154</v>
      </c>
      <c r="B212" s="1062">
        <v>8</v>
      </c>
      <c r="C212" s="1062">
        <v>4000</v>
      </c>
      <c r="D212" s="1062">
        <v>1</v>
      </c>
      <c r="E212" s="1062">
        <v>1000</v>
      </c>
      <c r="F212" s="1062">
        <v>444</v>
      </c>
      <c r="G212" s="1062">
        <v>321</v>
      </c>
      <c r="H212" s="1062">
        <v>7376</v>
      </c>
      <c r="I212" s="1062">
        <v>4765</v>
      </c>
    </row>
    <row r="213" spans="1:11" s="444" customFormat="1" ht="11.45" customHeight="1">
      <c r="A213" s="449" t="s">
        <v>103</v>
      </c>
      <c r="B213" s="891">
        <v>8</v>
      </c>
      <c r="C213" s="891">
        <v>4000</v>
      </c>
      <c r="D213" s="891">
        <v>0</v>
      </c>
      <c r="E213" s="891">
        <v>0</v>
      </c>
      <c r="F213" s="891">
        <v>36</v>
      </c>
      <c r="G213" s="891">
        <v>405</v>
      </c>
      <c r="H213" s="891">
        <v>859</v>
      </c>
      <c r="I213" s="891">
        <v>6092</v>
      </c>
    </row>
    <row r="214" spans="1:11" s="444" customFormat="1" ht="11.45" customHeight="1">
      <c r="A214" s="449" t="s">
        <v>104</v>
      </c>
      <c r="B214" s="891">
        <v>0</v>
      </c>
      <c r="C214" s="891">
        <v>0</v>
      </c>
      <c r="D214" s="891">
        <v>0</v>
      </c>
      <c r="E214" s="891">
        <v>0</v>
      </c>
      <c r="F214" s="891">
        <v>93</v>
      </c>
      <c r="G214" s="891">
        <v>215</v>
      </c>
      <c r="H214" s="891">
        <v>1991</v>
      </c>
      <c r="I214" s="891">
        <v>5500</v>
      </c>
    </row>
    <row r="215" spans="1:11" s="444" customFormat="1" ht="11.45" customHeight="1">
      <c r="A215" s="449" t="s">
        <v>105</v>
      </c>
      <c r="B215" s="891">
        <v>0</v>
      </c>
      <c r="C215" s="891">
        <v>0</v>
      </c>
      <c r="D215" s="891">
        <v>1</v>
      </c>
      <c r="E215" s="891">
        <v>1000</v>
      </c>
      <c r="F215" s="891">
        <v>42</v>
      </c>
      <c r="G215" s="891">
        <v>1000</v>
      </c>
      <c r="H215" s="891">
        <v>1171</v>
      </c>
      <c r="I215" s="891">
        <v>2742</v>
      </c>
    </row>
    <row r="216" spans="1:11" s="444" customFormat="1" ht="11.45" customHeight="1">
      <c r="A216" s="449" t="s">
        <v>106</v>
      </c>
      <c r="B216" s="891">
        <v>0</v>
      </c>
      <c r="C216" s="891">
        <v>0</v>
      </c>
      <c r="D216" s="891">
        <v>0</v>
      </c>
      <c r="E216" s="891">
        <v>0</v>
      </c>
      <c r="F216" s="891">
        <v>273</v>
      </c>
      <c r="G216" s="891">
        <v>353</v>
      </c>
      <c r="H216" s="891">
        <v>3355</v>
      </c>
      <c r="I216" s="891">
        <v>5429</v>
      </c>
    </row>
    <row r="217" spans="1:11" s="444" customFormat="1" ht="15.95" customHeight="1">
      <c r="A217" s="440" t="s">
        <v>155</v>
      </c>
      <c r="B217" s="485" t="s">
        <v>197</v>
      </c>
      <c r="C217" s="485" t="s">
        <v>197</v>
      </c>
      <c r="D217" s="485" t="s">
        <v>197</v>
      </c>
      <c r="E217" s="485" t="s">
        <v>197</v>
      </c>
      <c r="F217" s="485" t="s">
        <v>197</v>
      </c>
      <c r="G217" s="485" t="s">
        <v>197</v>
      </c>
      <c r="H217" s="485" t="s">
        <v>197</v>
      </c>
      <c r="I217" s="485" t="s">
        <v>197</v>
      </c>
      <c r="J217" s="488"/>
      <c r="K217" s="488"/>
    </row>
    <row r="218" spans="1:11" s="443" customFormat="1" ht="11.1" customHeight="1">
      <c r="A218" s="685"/>
    </row>
    <row r="219" spans="1:11" s="1070" customFormat="1" ht="12" customHeight="1">
      <c r="A219" s="681" t="s">
        <v>1223</v>
      </c>
      <c r="B219" s="1071"/>
      <c r="C219" s="1071"/>
      <c r="D219" s="1071"/>
      <c r="E219" s="1071"/>
      <c r="F219" s="1071"/>
      <c r="G219" s="1071"/>
      <c r="H219" s="1071"/>
      <c r="I219" s="1071"/>
    </row>
    <row r="220" spans="1:11">
      <c r="A220" s="1069"/>
      <c r="B220" s="1069"/>
      <c r="C220" s="1069"/>
      <c r="D220" s="1069"/>
      <c r="E220" s="1069"/>
      <c r="F220" s="1069"/>
      <c r="G220" s="1069"/>
      <c r="H220" s="1069"/>
      <c r="I220" s="1069"/>
    </row>
    <row r="221" spans="1:11">
      <c r="A221" s="900"/>
    </row>
  </sheetData>
  <mergeCells count="18">
    <mergeCell ref="B3:C3"/>
    <mergeCell ref="D3:E3"/>
    <mergeCell ref="F3:G3"/>
    <mergeCell ref="C5:C6"/>
    <mergeCell ref="E5:E6"/>
    <mergeCell ref="G5:G6"/>
    <mergeCell ref="D5:D6"/>
    <mergeCell ref="F5:F6"/>
    <mergeCell ref="A1:I1"/>
    <mergeCell ref="I5:I6"/>
    <mergeCell ref="A3:A6"/>
    <mergeCell ref="B5:B6"/>
    <mergeCell ref="H5:H6"/>
    <mergeCell ref="H3:I3"/>
    <mergeCell ref="B4:C4"/>
    <mergeCell ref="D4:E4"/>
    <mergeCell ref="F4:G4"/>
    <mergeCell ref="H4:I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3" manualBreakCount="3">
    <brk id="59" max="8" man="1"/>
    <brk id="115" max="16383" man="1"/>
    <brk id="167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2"/>
  <sheetViews>
    <sheetView zoomScaleNormal="100" zoomScaleSheetLayoutView="135" workbookViewId="0">
      <pane ySplit="5" topLeftCell="A6" activePane="bottomLeft" state="frozen"/>
      <selection pane="bottomLeft" activeCell="A2" sqref="A2:A5"/>
    </sheetView>
  </sheetViews>
  <sheetFormatPr defaultRowHeight="12.75"/>
  <cols>
    <col min="1" max="1" width="24.7109375" style="560" customWidth="1"/>
    <col min="2" max="9" width="8.28515625" style="560" customWidth="1"/>
    <col min="10" max="16384" width="9.140625" style="560"/>
  </cols>
  <sheetData>
    <row r="1" spans="1:9">
      <c r="A1" s="1718" t="s">
        <v>1250</v>
      </c>
      <c r="B1" s="1718"/>
      <c r="C1" s="1718"/>
      <c r="D1" s="1718"/>
      <c r="E1" s="1718"/>
      <c r="F1" s="1718"/>
      <c r="G1" s="1718"/>
      <c r="H1" s="1718"/>
      <c r="I1" s="1718"/>
    </row>
    <row r="2" spans="1:9" ht="12.75" customHeight="1">
      <c r="A2" s="1654" t="s">
        <v>1230</v>
      </c>
      <c r="B2" s="1635" t="s">
        <v>1240</v>
      </c>
      <c r="C2" s="1657"/>
      <c r="D2" s="1635" t="s">
        <v>1239</v>
      </c>
      <c r="E2" s="1657"/>
      <c r="F2" s="1635" t="s">
        <v>1238</v>
      </c>
      <c r="G2" s="1657"/>
      <c r="H2" s="1635" t="s">
        <v>1237</v>
      </c>
      <c r="I2" s="1632"/>
    </row>
    <row r="3" spans="1:9">
      <c r="A3" s="1717"/>
      <c r="B3" s="1635" t="s">
        <v>1226</v>
      </c>
      <c r="C3" s="1657"/>
      <c r="D3" s="1635" t="s">
        <v>1226</v>
      </c>
      <c r="E3" s="1657"/>
      <c r="F3" s="1635" t="s">
        <v>1226</v>
      </c>
      <c r="G3" s="1657"/>
      <c r="H3" s="1635" t="s">
        <v>1226</v>
      </c>
      <c r="I3" s="1632"/>
    </row>
    <row r="4" spans="1:9" ht="12.75" customHeight="1">
      <c r="A4" s="1717"/>
      <c r="B4" s="1633" t="s">
        <v>1236</v>
      </c>
      <c r="C4" s="1633" t="s">
        <v>1224</v>
      </c>
      <c r="D4" s="1633" t="s">
        <v>1235</v>
      </c>
      <c r="E4" s="1633" t="s">
        <v>1224</v>
      </c>
      <c r="F4" s="1633" t="s">
        <v>1235</v>
      </c>
      <c r="G4" s="1633" t="s">
        <v>1224</v>
      </c>
      <c r="H4" s="1633" t="s">
        <v>1235</v>
      </c>
      <c r="I4" s="1651" t="s">
        <v>1224</v>
      </c>
    </row>
    <row r="5" spans="1:9">
      <c r="A5" s="1631"/>
      <c r="B5" s="1634"/>
      <c r="C5" s="1634"/>
      <c r="D5" s="1634"/>
      <c r="E5" s="1634"/>
      <c r="F5" s="1634"/>
      <c r="G5" s="1634"/>
      <c r="H5" s="1634"/>
      <c r="I5" s="1653"/>
    </row>
    <row r="6" spans="1:9" ht="15.95" customHeight="1">
      <c r="A6" s="478" t="s">
        <v>0</v>
      </c>
      <c r="B6" s="485">
        <v>375742</v>
      </c>
      <c r="C6" s="485">
        <v>3163</v>
      </c>
      <c r="D6" s="485">
        <v>734861</v>
      </c>
      <c r="E6" s="485">
        <v>4032</v>
      </c>
      <c r="F6" s="485">
        <v>857820</v>
      </c>
      <c r="G6" s="485">
        <v>1333</v>
      </c>
      <c r="H6" s="485">
        <v>342002</v>
      </c>
      <c r="I6" s="485">
        <v>487</v>
      </c>
    </row>
    <row r="7" spans="1:9" s="516" customFormat="1" ht="15.95" customHeight="1">
      <c r="A7" s="477" t="s">
        <v>242</v>
      </c>
      <c r="B7" s="660">
        <v>65133</v>
      </c>
      <c r="C7" s="660">
        <v>3186</v>
      </c>
      <c r="D7" s="660">
        <v>296440</v>
      </c>
      <c r="E7" s="660">
        <v>4610</v>
      </c>
      <c r="F7" s="660">
        <v>64478</v>
      </c>
      <c r="G7" s="660">
        <v>1293</v>
      </c>
      <c r="H7" s="660">
        <v>67074</v>
      </c>
      <c r="I7" s="660">
        <v>716</v>
      </c>
    </row>
    <row r="8" spans="1:9" ht="15.95" customHeight="1">
      <c r="A8" s="476" t="s">
        <v>125</v>
      </c>
      <c r="B8" s="485">
        <v>23021</v>
      </c>
      <c r="C8" s="485">
        <v>2199</v>
      </c>
      <c r="D8" s="485">
        <v>61485</v>
      </c>
      <c r="E8" s="485">
        <v>4189</v>
      </c>
      <c r="F8" s="485">
        <v>16177</v>
      </c>
      <c r="G8" s="485">
        <v>1406</v>
      </c>
      <c r="H8" s="485">
        <v>2743</v>
      </c>
      <c r="I8" s="485">
        <v>461</v>
      </c>
    </row>
    <row r="9" spans="1:9" ht="18.95" customHeight="1">
      <c r="A9" s="475" t="s">
        <v>246</v>
      </c>
      <c r="B9" s="485">
        <v>23021</v>
      </c>
      <c r="C9" s="485">
        <v>2199</v>
      </c>
      <c r="D9" s="485">
        <v>61485</v>
      </c>
      <c r="E9" s="485">
        <v>4189</v>
      </c>
      <c r="F9" s="485">
        <v>16177</v>
      </c>
      <c r="G9" s="485">
        <v>1406</v>
      </c>
      <c r="H9" s="485">
        <v>2743</v>
      </c>
      <c r="I9" s="485">
        <v>461</v>
      </c>
    </row>
    <row r="10" spans="1:9" ht="11.45" customHeight="1">
      <c r="A10" s="471" t="s">
        <v>200</v>
      </c>
      <c r="B10" s="891">
        <v>3805</v>
      </c>
      <c r="C10" s="891">
        <v>2495</v>
      </c>
      <c r="D10" s="891">
        <v>3599</v>
      </c>
      <c r="E10" s="891">
        <v>2475</v>
      </c>
      <c r="F10" s="891">
        <v>2263</v>
      </c>
      <c r="G10" s="891">
        <v>1596</v>
      </c>
      <c r="H10" s="891">
        <v>59</v>
      </c>
      <c r="I10" s="891">
        <v>199</v>
      </c>
    </row>
    <row r="11" spans="1:9" ht="11.45" customHeight="1">
      <c r="A11" s="471" t="s">
        <v>201</v>
      </c>
      <c r="B11" s="891">
        <v>878</v>
      </c>
      <c r="C11" s="891">
        <v>1387</v>
      </c>
      <c r="D11" s="891">
        <v>606</v>
      </c>
      <c r="E11" s="891">
        <v>1233</v>
      </c>
      <c r="F11" s="891">
        <v>851</v>
      </c>
      <c r="G11" s="891">
        <v>783</v>
      </c>
      <c r="H11" s="891">
        <v>26</v>
      </c>
      <c r="I11" s="891">
        <v>274</v>
      </c>
    </row>
    <row r="12" spans="1:9" ht="11.45" customHeight="1">
      <c r="A12" s="471" t="s">
        <v>202</v>
      </c>
      <c r="B12" s="1063" t="s">
        <v>198</v>
      </c>
      <c r="C12" s="1063" t="s">
        <v>198</v>
      </c>
      <c r="D12" s="1063" t="s">
        <v>198</v>
      </c>
      <c r="E12" s="1063" t="s">
        <v>198</v>
      </c>
      <c r="F12" s="1063" t="s">
        <v>198</v>
      </c>
      <c r="G12" s="1063" t="s">
        <v>198</v>
      </c>
      <c r="H12" s="1063" t="s">
        <v>198</v>
      </c>
      <c r="I12" s="1063" t="s">
        <v>198</v>
      </c>
    </row>
    <row r="13" spans="1:9" ht="11.45" customHeight="1">
      <c r="A13" s="471" t="s">
        <v>203</v>
      </c>
      <c r="B13" s="891">
        <v>1405</v>
      </c>
      <c r="C13" s="891">
        <v>4812</v>
      </c>
      <c r="D13" s="891">
        <v>1322</v>
      </c>
      <c r="E13" s="891">
        <v>4708</v>
      </c>
      <c r="F13" s="891">
        <v>902</v>
      </c>
      <c r="G13" s="891">
        <v>1052</v>
      </c>
      <c r="H13" s="891">
        <v>517</v>
      </c>
      <c r="I13" s="891">
        <v>551</v>
      </c>
    </row>
    <row r="14" spans="1:9" ht="11.45" customHeight="1">
      <c r="A14" s="471" t="s">
        <v>204</v>
      </c>
      <c r="B14" s="891">
        <v>7</v>
      </c>
      <c r="C14" s="891">
        <v>3500</v>
      </c>
      <c r="D14" s="891">
        <v>7</v>
      </c>
      <c r="E14" s="891">
        <v>3500</v>
      </c>
      <c r="F14" s="891">
        <v>0</v>
      </c>
      <c r="G14" s="891">
        <v>0</v>
      </c>
      <c r="H14" s="891">
        <v>2</v>
      </c>
      <c r="I14" s="891">
        <v>20</v>
      </c>
    </row>
    <row r="15" spans="1:9" ht="11.45" customHeight="1">
      <c r="A15" s="471" t="s">
        <v>205</v>
      </c>
      <c r="B15" s="891">
        <v>477</v>
      </c>
      <c r="C15" s="891">
        <v>3000</v>
      </c>
      <c r="D15" s="891">
        <v>696</v>
      </c>
      <c r="E15" s="891">
        <v>3107</v>
      </c>
      <c r="F15" s="891">
        <v>0</v>
      </c>
      <c r="G15" s="891">
        <v>0</v>
      </c>
      <c r="H15" s="891">
        <v>24</v>
      </c>
      <c r="I15" s="891">
        <v>200</v>
      </c>
    </row>
    <row r="16" spans="1:9" ht="11.45" customHeight="1">
      <c r="A16" s="471" t="s">
        <v>206</v>
      </c>
      <c r="B16" s="891">
        <v>2636</v>
      </c>
      <c r="C16" s="891">
        <v>3164</v>
      </c>
      <c r="D16" s="891">
        <v>7207</v>
      </c>
      <c r="E16" s="891">
        <v>4005</v>
      </c>
      <c r="F16" s="891">
        <v>4315</v>
      </c>
      <c r="G16" s="891">
        <v>1317</v>
      </c>
      <c r="H16" s="891">
        <v>642</v>
      </c>
      <c r="I16" s="891">
        <v>643</v>
      </c>
    </row>
    <row r="17" spans="1:9" ht="11.45" customHeight="1">
      <c r="A17" s="471" t="s">
        <v>207</v>
      </c>
      <c r="B17" s="891">
        <v>6156</v>
      </c>
      <c r="C17" s="891">
        <v>2536</v>
      </c>
      <c r="D17" s="891">
        <v>8175</v>
      </c>
      <c r="E17" s="891">
        <v>3753</v>
      </c>
      <c r="F17" s="891">
        <v>5993</v>
      </c>
      <c r="G17" s="891">
        <v>2377</v>
      </c>
      <c r="H17" s="891">
        <v>708</v>
      </c>
      <c r="I17" s="891">
        <v>609</v>
      </c>
    </row>
    <row r="18" spans="1:9" ht="11.45" customHeight="1">
      <c r="A18" s="471" t="s">
        <v>208</v>
      </c>
      <c r="B18" s="891">
        <v>20</v>
      </c>
      <c r="C18" s="891">
        <v>2000</v>
      </c>
      <c r="D18" s="891">
        <v>50</v>
      </c>
      <c r="E18" s="891">
        <v>2500</v>
      </c>
      <c r="F18" s="891">
        <v>3</v>
      </c>
      <c r="G18" s="891">
        <v>200</v>
      </c>
      <c r="H18" s="891">
        <v>9</v>
      </c>
      <c r="I18" s="891">
        <v>113</v>
      </c>
    </row>
    <row r="19" spans="1:9" ht="11.45" customHeight="1">
      <c r="A19" s="471" t="s">
        <v>209</v>
      </c>
      <c r="B19" s="891">
        <v>4661</v>
      </c>
      <c r="C19" s="891">
        <v>3862</v>
      </c>
      <c r="D19" s="891">
        <v>17304</v>
      </c>
      <c r="E19" s="891">
        <v>4749</v>
      </c>
      <c r="F19" s="891">
        <v>1118</v>
      </c>
      <c r="G19" s="891">
        <v>1396</v>
      </c>
      <c r="H19" s="891">
        <v>435</v>
      </c>
      <c r="I19" s="891">
        <v>664</v>
      </c>
    </row>
    <row r="20" spans="1:9" ht="11.45" customHeight="1">
      <c r="A20" s="471" t="s">
        <v>210</v>
      </c>
      <c r="B20" s="891">
        <v>155</v>
      </c>
      <c r="C20" s="891">
        <v>3875</v>
      </c>
      <c r="D20" s="891">
        <v>17458</v>
      </c>
      <c r="E20" s="891">
        <v>6884</v>
      </c>
      <c r="F20" s="891">
        <v>0</v>
      </c>
      <c r="G20" s="891">
        <v>0</v>
      </c>
      <c r="H20" s="891">
        <v>15</v>
      </c>
      <c r="I20" s="891">
        <v>100</v>
      </c>
    </row>
    <row r="21" spans="1:9" ht="11.45" customHeight="1">
      <c r="A21" s="471" t="s">
        <v>211</v>
      </c>
      <c r="B21" s="891">
        <v>100</v>
      </c>
      <c r="C21" s="891">
        <v>1667</v>
      </c>
      <c r="D21" s="891">
        <v>62</v>
      </c>
      <c r="E21" s="891">
        <v>1867</v>
      </c>
      <c r="F21" s="891">
        <v>32</v>
      </c>
      <c r="G21" s="891">
        <v>500</v>
      </c>
      <c r="H21" s="891">
        <v>58</v>
      </c>
      <c r="I21" s="891">
        <v>252</v>
      </c>
    </row>
    <row r="22" spans="1:9" ht="11.45" customHeight="1">
      <c r="A22" s="471" t="s">
        <v>212</v>
      </c>
      <c r="B22" s="1063" t="s">
        <v>198</v>
      </c>
      <c r="C22" s="1063" t="s">
        <v>198</v>
      </c>
      <c r="D22" s="1063" t="s">
        <v>198</v>
      </c>
      <c r="E22" s="1063" t="s">
        <v>198</v>
      </c>
      <c r="F22" s="1063" t="s">
        <v>198</v>
      </c>
      <c r="G22" s="1063" t="s">
        <v>198</v>
      </c>
      <c r="H22" s="1063" t="s">
        <v>198</v>
      </c>
      <c r="I22" s="1063" t="s">
        <v>198</v>
      </c>
    </row>
    <row r="23" spans="1:9" ht="11.45" customHeight="1">
      <c r="A23" s="471" t="s">
        <v>213</v>
      </c>
      <c r="B23" s="891">
        <v>2177</v>
      </c>
      <c r="C23" s="891">
        <v>728</v>
      </c>
      <c r="D23" s="891">
        <v>913</v>
      </c>
      <c r="E23" s="891">
        <v>1144</v>
      </c>
      <c r="F23" s="891">
        <v>598</v>
      </c>
      <c r="G23" s="891">
        <v>493</v>
      </c>
      <c r="H23" s="891">
        <v>65</v>
      </c>
      <c r="I23" s="891">
        <v>114</v>
      </c>
    </row>
    <row r="24" spans="1:9" ht="11.45" customHeight="1">
      <c r="A24" s="471" t="s">
        <v>214</v>
      </c>
      <c r="B24" s="1063" t="s">
        <v>198</v>
      </c>
      <c r="C24" s="1063" t="s">
        <v>198</v>
      </c>
      <c r="D24" s="1063" t="s">
        <v>198</v>
      </c>
      <c r="E24" s="1063" t="s">
        <v>198</v>
      </c>
      <c r="F24" s="1063" t="s">
        <v>198</v>
      </c>
      <c r="G24" s="1063" t="s">
        <v>198</v>
      </c>
      <c r="H24" s="1063" t="s">
        <v>198</v>
      </c>
      <c r="I24" s="1063" t="s">
        <v>198</v>
      </c>
    </row>
    <row r="25" spans="1:9" ht="11.45" customHeight="1">
      <c r="A25" s="471" t="s">
        <v>215</v>
      </c>
      <c r="B25" s="891">
        <v>90</v>
      </c>
      <c r="C25" s="891">
        <v>3000</v>
      </c>
      <c r="D25" s="891">
        <v>3674</v>
      </c>
      <c r="E25" s="891">
        <v>3526</v>
      </c>
      <c r="F25" s="891">
        <v>83</v>
      </c>
      <c r="G25" s="891">
        <v>306</v>
      </c>
      <c r="H25" s="891">
        <v>69</v>
      </c>
      <c r="I25" s="891">
        <v>399</v>
      </c>
    </row>
    <row r="26" spans="1:9" ht="11.45" customHeight="1">
      <c r="A26" s="471" t="s">
        <v>216</v>
      </c>
      <c r="B26" s="891">
        <v>454</v>
      </c>
      <c r="C26" s="891">
        <v>1746</v>
      </c>
      <c r="D26" s="891">
        <v>412</v>
      </c>
      <c r="E26" s="891">
        <v>2082</v>
      </c>
      <c r="F26" s="891">
        <v>19</v>
      </c>
      <c r="G26" s="891">
        <v>500</v>
      </c>
      <c r="H26" s="891">
        <v>114</v>
      </c>
      <c r="I26" s="891">
        <v>300</v>
      </c>
    </row>
    <row r="27" spans="1:9" ht="15" customHeight="1">
      <c r="A27" s="476" t="s">
        <v>126</v>
      </c>
      <c r="B27" s="1062">
        <v>42112</v>
      </c>
      <c r="C27" s="1062">
        <v>4222</v>
      </c>
      <c r="D27" s="1062">
        <v>234955</v>
      </c>
      <c r="E27" s="1062">
        <v>4734</v>
      </c>
      <c r="F27" s="1062">
        <v>48301</v>
      </c>
      <c r="G27" s="1062">
        <v>1263</v>
      </c>
      <c r="H27" s="1062">
        <v>64331</v>
      </c>
      <c r="I27" s="1062">
        <v>733</v>
      </c>
    </row>
    <row r="28" spans="1:9" ht="15" customHeight="1">
      <c r="A28" s="475" t="s">
        <v>127</v>
      </c>
      <c r="B28" s="1062">
        <v>1341</v>
      </c>
      <c r="C28" s="1062">
        <v>4689</v>
      </c>
      <c r="D28" s="1062">
        <v>28982</v>
      </c>
      <c r="E28" s="1062">
        <v>6982</v>
      </c>
      <c r="F28" s="1062">
        <v>6949</v>
      </c>
      <c r="G28" s="1062">
        <v>1293</v>
      </c>
      <c r="H28" s="1062">
        <v>6840</v>
      </c>
      <c r="I28" s="1062">
        <v>918</v>
      </c>
    </row>
    <row r="29" spans="1:9" ht="11.45" customHeight="1">
      <c r="A29" s="471" t="s">
        <v>20</v>
      </c>
      <c r="B29" s="891">
        <v>504</v>
      </c>
      <c r="C29" s="891">
        <v>6632</v>
      </c>
      <c r="D29" s="891">
        <v>3058</v>
      </c>
      <c r="E29" s="891">
        <v>6321</v>
      </c>
      <c r="F29" s="891">
        <v>540</v>
      </c>
      <c r="G29" s="891">
        <v>1452</v>
      </c>
      <c r="H29" s="891">
        <v>2816</v>
      </c>
      <c r="I29" s="891">
        <v>1302</v>
      </c>
    </row>
    <row r="30" spans="1:9" ht="11.45" customHeight="1">
      <c r="A30" s="471" t="s">
        <v>21</v>
      </c>
      <c r="B30" s="891">
        <v>132</v>
      </c>
      <c r="C30" s="891">
        <v>2694</v>
      </c>
      <c r="D30" s="891">
        <v>3537</v>
      </c>
      <c r="E30" s="891">
        <v>4888</v>
      </c>
      <c r="F30" s="891">
        <v>1225</v>
      </c>
      <c r="G30" s="891">
        <v>1357</v>
      </c>
      <c r="H30" s="891">
        <v>847</v>
      </c>
      <c r="I30" s="891">
        <v>1321</v>
      </c>
    </row>
    <row r="31" spans="1:9" ht="11.45" customHeight="1">
      <c r="A31" s="471" t="s">
        <v>22</v>
      </c>
      <c r="B31" s="891">
        <v>705</v>
      </c>
      <c r="C31" s="891">
        <v>4379</v>
      </c>
      <c r="D31" s="891">
        <v>5833</v>
      </c>
      <c r="E31" s="891">
        <v>5724</v>
      </c>
      <c r="F31" s="891">
        <v>2036</v>
      </c>
      <c r="G31" s="891">
        <v>1858</v>
      </c>
      <c r="H31" s="891">
        <v>1167</v>
      </c>
      <c r="I31" s="891">
        <v>943</v>
      </c>
    </row>
    <row r="32" spans="1:9" ht="11.45" customHeight="1">
      <c r="A32" s="471" t="s">
        <v>217</v>
      </c>
      <c r="B32" s="891">
        <v>0</v>
      </c>
      <c r="C32" s="891">
        <v>0</v>
      </c>
      <c r="D32" s="891">
        <v>16554</v>
      </c>
      <c r="E32" s="891">
        <v>8586</v>
      </c>
      <c r="F32" s="891">
        <v>3148</v>
      </c>
      <c r="G32" s="891">
        <v>1048</v>
      </c>
      <c r="H32" s="891">
        <v>2010</v>
      </c>
      <c r="I32" s="891">
        <v>589</v>
      </c>
    </row>
    <row r="33" spans="1:9" ht="15" customHeight="1">
      <c r="A33" s="475" t="s">
        <v>128</v>
      </c>
      <c r="B33" s="1062">
        <v>6004</v>
      </c>
      <c r="C33" s="1062">
        <v>3764</v>
      </c>
      <c r="D33" s="1062">
        <v>36935</v>
      </c>
      <c r="E33" s="1062">
        <v>4954</v>
      </c>
      <c r="F33" s="1062">
        <v>7870</v>
      </c>
      <c r="G33" s="1062">
        <v>1530</v>
      </c>
      <c r="H33" s="1062">
        <v>10249</v>
      </c>
      <c r="I33" s="1062">
        <v>983</v>
      </c>
    </row>
    <row r="34" spans="1:9" ht="11.45" customHeight="1">
      <c r="A34" s="471" t="s">
        <v>13</v>
      </c>
      <c r="B34" s="891">
        <v>480</v>
      </c>
      <c r="C34" s="891">
        <v>5647</v>
      </c>
      <c r="D34" s="891">
        <v>3844</v>
      </c>
      <c r="E34" s="891">
        <v>3657</v>
      </c>
      <c r="F34" s="891">
        <v>277</v>
      </c>
      <c r="G34" s="891">
        <v>1057</v>
      </c>
      <c r="H34" s="891">
        <v>529</v>
      </c>
      <c r="I34" s="891">
        <v>915</v>
      </c>
    </row>
    <row r="35" spans="1:9" ht="11.45" customHeight="1">
      <c r="A35" s="471" t="s">
        <v>14</v>
      </c>
      <c r="B35" s="891">
        <v>1104</v>
      </c>
      <c r="C35" s="891">
        <v>2976</v>
      </c>
      <c r="D35" s="891">
        <v>1961</v>
      </c>
      <c r="E35" s="891">
        <v>3891</v>
      </c>
      <c r="F35" s="891">
        <v>790</v>
      </c>
      <c r="G35" s="891">
        <v>1306</v>
      </c>
      <c r="H35" s="891">
        <v>1456</v>
      </c>
      <c r="I35" s="891">
        <v>391</v>
      </c>
    </row>
    <row r="36" spans="1:9" ht="11.45" customHeight="1">
      <c r="A36" s="471" t="s">
        <v>15</v>
      </c>
      <c r="B36" s="891">
        <v>518</v>
      </c>
      <c r="C36" s="891">
        <v>2365</v>
      </c>
      <c r="D36" s="891">
        <v>4214</v>
      </c>
      <c r="E36" s="891">
        <v>4464</v>
      </c>
      <c r="F36" s="891">
        <v>5527</v>
      </c>
      <c r="G36" s="891">
        <v>1668</v>
      </c>
      <c r="H36" s="891">
        <v>3350</v>
      </c>
      <c r="I36" s="891">
        <v>1149</v>
      </c>
    </row>
    <row r="37" spans="1:9" ht="11.45" customHeight="1">
      <c r="A37" s="471" t="s">
        <v>16</v>
      </c>
      <c r="B37" s="891">
        <v>677</v>
      </c>
      <c r="C37" s="891">
        <v>1918</v>
      </c>
      <c r="D37" s="891">
        <v>4679</v>
      </c>
      <c r="E37" s="891">
        <v>7403</v>
      </c>
      <c r="F37" s="891">
        <v>117</v>
      </c>
      <c r="G37" s="891">
        <v>914</v>
      </c>
      <c r="H37" s="891">
        <v>57</v>
      </c>
      <c r="I37" s="891">
        <v>274</v>
      </c>
    </row>
    <row r="38" spans="1:9" ht="11.45" customHeight="1">
      <c r="A38" s="471" t="s">
        <v>17</v>
      </c>
      <c r="B38" s="891">
        <v>375</v>
      </c>
      <c r="C38" s="891">
        <v>3074</v>
      </c>
      <c r="D38" s="891">
        <v>4794</v>
      </c>
      <c r="E38" s="891">
        <v>4231</v>
      </c>
      <c r="F38" s="891">
        <v>159</v>
      </c>
      <c r="G38" s="891">
        <v>1187</v>
      </c>
      <c r="H38" s="891">
        <v>1012</v>
      </c>
      <c r="I38" s="891">
        <v>1006</v>
      </c>
    </row>
    <row r="39" spans="1:9" ht="11.45" customHeight="1">
      <c r="A39" s="471" t="s">
        <v>18</v>
      </c>
      <c r="B39" s="891">
        <v>120</v>
      </c>
      <c r="C39" s="891">
        <v>4000</v>
      </c>
      <c r="D39" s="891">
        <v>5027</v>
      </c>
      <c r="E39" s="891">
        <v>4308</v>
      </c>
      <c r="F39" s="891">
        <v>128</v>
      </c>
      <c r="G39" s="891">
        <v>795</v>
      </c>
      <c r="H39" s="891">
        <v>9</v>
      </c>
      <c r="I39" s="891">
        <v>474</v>
      </c>
    </row>
    <row r="40" spans="1:9" ht="11.45" customHeight="1">
      <c r="A40" s="471" t="s">
        <v>218</v>
      </c>
      <c r="B40" s="891">
        <v>772</v>
      </c>
      <c r="C40" s="891">
        <v>6542</v>
      </c>
      <c r="D40" s="891">
        <v>8782</v>
      </c>
      <c r="E40" s="891">
        <v>6330</v>
      </c>
      <c r="F40" s="891">
        <v>524</v>
      </c>
      <c r="G40" s="891">
        <v>1409</v>
      </c>
      <c r="H40" s="891">
        <v>173</v>
      </c>
      <c r="I40" s="891">
        <v>1210</v>
      </c>
    </row>
    <row r="41" spans="1:9" ht="11.45" customHeight="1">
      <c r="A41" s="471" t="s">
        <v>19</v>
      </c>
      <c r="B41" s="891">
        <v>1958</v>
      </c>
      <c r="C41" s="891">
        <v>6593</v>
      </c>
      <c r="D41" s="891">
        <v>3634</v>
      </c>
      <c r="E41" s="891">
        <v>5714</v>
      </c>
      <c r="F41" s="891">
        <v>348</v>
      </c>
      <c r="G41" s="891">
        <v>2059</v>
      </c>
      <c r="H41" s="891">
        <v>3663</v>
      </c>
      <c r="I41" s="891">
        <v>1996</v>
      </c>
    </row>
    <row r="42" spans="1:9" ht="15" customHeight="1">
      <c r="A42" s="475" t="s">
        <v>129</v>
      </c>
      <c r="B42" s="1062">
        <v>7351</v>
      </c>
      <c r="C42" s="1062">
        <v>5527</v>
      </c>
      <c r="D42" s="1062">
        <v>38740</v>
      </c>
      <c r="E42" s="1062">
        <v>6466</v>
      </c>
      <c r="F42" s="1062">
        <v>10469</v>
      </c>
      <c r="G42" s="1062">
        <v>1555</v>
      </c>
      <c r="H42" s="1062">
        <v>11915</v>
      </c>
      <c r="I42" s="1062">
        <v>1030</v>
      </c>
    </row>
    <row r="43" spans="1:9" ht="11.45" customHeight="1">
      <c r="A43" s="474" t="s">
        <v>193</v>
      </c>
      <c r="B43" s="1066">
        <v>805</v>
      </c>
      <c r="C43" s="1066">
        <v>4423</v>
      </c>
      <c r="D43" s="1066">
        <v>5076</v>
      </c>
      <c r="E43" s="1066">
        <v>6688</v>
      </c>
      <c r="F43" s="1066">
        <v>1008</v>
      </c>
      <c r="G43" s="1066">
        <v>1920</v>
      </c>
      <c r="H43" s="1066">
        <v>2574</v>
      </c>
      <c r="I43" s="1066">
        <v>1008</v>
      </c>
    </row>
    <row r="44" spans="1:9" ht="11.45" customHeight="1">
      <c r="A44" s="473" t="s">
        <v>163</v>
      </c>
      <c r="B44" s="1063" t="s">
        <v>198</v>
      </c>
      <c r="C44" s="1063" t="s">
        <v>198</v>
      </c>
      <c r="D44" s="1063" t="s">
        <v>198</v>
      </c>
      <c r="E44" s="1063" t="s">
        <v>198</v>
      </c>
      <c r="F44" s="1063" t="s">
        <v>198</v>
      </c>
      <c r="G44" s="1063" t="s">
        <v>198</v>
      </c>
      <c r="H44" s="1063" t="s">
        <v>198</v>
      </c>
      <c r="I44" s="1063" t="s">
        <v>198</v>
      </c>
    </row>
    <row r="45" spans="1:9" ht="11.45" customHeight="1">
      <c r="A45" s="473" t="s">
        <v>164</v>
      </c>
      <c r="B45" s="1063" t="s">
        <v>198</v>
      </c>
      <c r="C45" s="1063" t="s">
        <v>198</v>
      </c>
      <c r="D45" s="1063" t="s">
        <v>198</v>
      </c>
      <c r="E45" s="1063" t="s">
        <v>198</v>
      </c>
      <c r="F45" s="1063" t="s">
        <v>198</v>
      </c>
      <c r="G45" s="1063" t="s">
        <v>198</v>
      </c>
      <c r="H45" s="1063" t="s">
        <v>198</v>
      </c>
      <c r="I45" s="1063" t="s">
        <v>198</v>
      </c>
    </row>
    <row r="46" spans="1:9" ht="11.45" customHeight="1">
      <c r="A46" s="471" t="s">
        <v>23</v>
      </c>
      <c r="B46" s="891">
        <v>220</v>
      </c>
      <c r="C46" s="891">
        <v>2418</v>
      </c>
      <c r="D46" s="891">
        <v>171</v>
      </c>
      <c r="E46" s="891">
        <v>1402</v>
      </c>
      <c r="F46" s="891">
        <v>854</v>
      </c>
      <c r="G46" s="891">
        <v>1366</v>
      </c>
      <c r="H46" s="891">
        <v>1809</v>
      </c>
      <c r="I46" s="891">
        <v>1059</v>
      </c>
    </row>
    <row r="47" spans="1:9" ht="11.45" customHeight="1">
      <c r="A47" s="471" t="s">
        <v>24</v>
      </c>
      <c r="B47" s="891">
        <v>774</v>
      </c>
      <c r="C47" s="891">
        <v>6192</v>
      </c>
      <c r="D47" s="891">
        <v>5355</v>
      </c>
      <c r="E47" s="891">
        <v>5878</v>
      </c>
      <c r="F47" s="891">
        <v>1578</v>
      </c>
      <c r="G47" s="891">
        <v>1255</v>
      </c>
      <c r="H47" s="891">
        <v>1093</v>
      </c>
      <c r="I47" s="891">
        <v>992</v>
      </c>
    </row>
    <row r="48" spans="1:9" ht="11.45" customHeight="1">
      <c r="A48" s="471" t="s">
        <v>25</v>
      </c>
      <c r="B48" s="891">
        <v>123</v>
      </c>
      <c r="C48" s="891">
        <v>10250</v>
      </c>
      <c r="D48" s="891">
        <v>1041</v>
      </c>
      <c r="E48" s="891">
        <v>4356</v>
      </c>
      <c r="F48" s="891">
        <v>282</v>
      </c>
      <c r="G48" s="891">
        <v>714</v>
      </c>
      <c r="H48" s="891">
        <v>99</v>
      </c>
      <c r="I48" s="891">
        <v>733</v>
      </c>
    </row>
    <row r="49" spans="1:9" ht="11.45" customHeight="1">
      <c r="A49" s="471" t="s">
        <v>26</v>
      </c>
      <c r="B49" s="891">
        <v>160</v>
      </c>
      <c r="C49" s="891">
        <v>1111</v>
      </c>
      <c r="D49" s="891">
        <v>579</v>
      </c>
      <c r="E49" s="891">
        <v>1874</v>
      </c>
      <c r="F49" s="891">
        <v>621</v>
      </c>
      <c r="G49" s="891">
        <v>748</v>
      </c>
      <c r="H49" s="891">
        <v>1661</v>
      </c>
      <c r="I49" s="891">
        <v>949</v>
      </c>
    </row>
    <row r="50" spans="1:9" ht="11.45" customHeight="1">
      <c r="A50" s="471" t="s">
        <v>27</v>
      </c>
      <c r="B50" s="891">
        <v>460</v>
      </c>
      <c r="C50" s="891">
        <v>3239</v>
      </c>
      <c r="D50" s="891">
        <v>8531</v>
      </c>
      <c r="E50" s="891">
        <v>6395</v>
      </c>
      <c r="F50" s="891">
        <v>635</v>
      </c>
      <c r="G50" s="891">
        <v>1473</v>
      </c>
      <c r="H50" s="891">
        <v>538</v>
      </c>
      <c r="I50" s="891">
        <v>1112</v>
      </c>
    </row>
    <row r="51" spans="1:9" ht="11.45" customHeight="1">
      <c r="A51" s="471" t="s">
        <v>28</v>
      </c>
      <c r="B51" s="891">
        <v>1668</v>
      </c>
      <c r="C51" s="891">
        <v>6318</v>
      </c>
      <c r="D51" s="891">
        <v>5137</v>
      </c>
      <c r="E51" s="891">
        <v>9357</v>
      </c>
      <c r="F51" s="891">
        <v>1637</v>
      </c>
      <c r="G51" s="891">
        <v>1576</v>
      </c>
      <c r="H51" s="891">
        <v>181</v>
      </c>
      <c r="I51" s="891">
        <v>1223</v>
      </c>
    </row>
    <row r="52" spans="1:9" ht="11.45" customHeight="1">
      <c r="A52" s="471" t="s">
        <v>29</v>
      </c>
      <c r="B52" s="891">
        <v>2400</v>
      </c>
      <c r="C52" s="891">
        <v>15000</v>
      </c>
      <c r="D52" s="891">
        <v>2958</v>
      </c>
      <c r="E52" s="891">
        <v>5869</v>
      </c>
      <c r="F52" s="891">
        <v>472</v>
      </c>
      <c r="G52" s="891">
        <v>1226</v>
      </c>
      <c r="H52" s="891">
        <v>1253</v>
      </c>
      <c r="I52" s="891">
        <v>869</v>
      </c>
    </row>
    <row r="53" spans="1:9" ht="11.45" customHeight="1">
      <c r="A53" s="471" t="s">
        <v>30</v>
      </c>
      <c r="B53" s="891">
        <v>170</v>
      </c>
      <c r="C53" s="891">
        <v>1889</v>
      </c>
      <c r="D53" s="891">
        <v>148</v>
      </c>
      <c r="E53" s="891">
        <v>2313</v>
      </c>
      <c r="F53" s="891">
        <v>113</v>
      </c>
      <c r="G53" s="891">
        <v>1915</v>
      </c>
      <c r="H53" s="891">
        <v>280</v>
      </c>
      <c r="I53" s="891">
        <v>1069</v>
      </c>
    </row>
    <row r="54" spans="1:9" ht="11.45" customHeight="1">
      <c r="A54" s="471" t="s">
        <v>31</v>
      </c>
      <c r="B54" s="1063">
        <v>4</v>
      </c>
      <c r="C54" s="1063">
        <v>2000</v>
      </c>
      <c r="D54" s="1063">
        <v>324</v>
      </c>
      <c r="E54" s="1063">
        <v>3000</v>
      </c>
      <c r="F54" s="1063">
        <v>738</v>
      </c>
      <c r="G54" s="1063">
        <v>2133</v>
      </c>
      <c r="H54" s="1063">
        <v>297</v>
      </c>
      <c r="I54" s="1063">
        <v>1049</v>
      </c>
    </row>
    <row r="55" spans="1:9" ht="11.45" customHeight="1">
      <c r="A55" s="471" t="s">
        <v>32</v>
      </c>
      <c r="B55" s="1063">
        <v>0</v>
      </c>
      <c r="C55" s="1063">
        <v>0</v>
      </c>
      <c r="D55" s="1063">
        <v>4032</v>
      </c>
      <c r="E55" s="1063">
        <v>9532</v>
      </c>
      <c r="F55" s="1063">
        <v>1720</v>
      </c>
      <c r="G55" s="1063">
        <v>5074</v>
      </c>
      <c r="H55" s="1063">
        <v>69</v>
      </c>
      <c r="I55" s="1063">
        <v>1030</v>
      </c>
    </row>
    <row r="56" spans="1:9" ht="11.45" customHeight="1">
      <c r="A56" s="471" t="s">
        <v>33</v>
      </c>
      <c r="B56" s="1063">
        <v>567</v>
      </c>
      <c r="C56" s="1063">
        <v>4805</v>
      </c>
      <c r="D56" s="1063">
        <v>5388</v>
      </c>
      <c r="E56" s="1063">
        <v>8048</v>
      </c>
      <c r="F56" s="1063">
        <v>811</v>
      </c>
      <c r="G56" s="1063">
        <v>1622</v>
      </c>
      <c r="H56" s="1063">
        <v>2061</v>
      </c>
      <c r="I56" s="1063">
        <v>1261</v>
      </c>
    </row>
    <row r="57" spans="1:9" ht="6" customHeight="1">
      <c r="A57" s="1081"/>
      <c r="B57" s="1063"/>
      <c r="C57" s="1063"/>
      <c r="D57" s="1063"/>
      <c r="E57" s="1063"/>
      <c r="F57" s="1063"/>
      <c r="G57" s="1063"/>
      <c r="H57" s="1063"/>
      <c r="I57" s="1063"/>
    </row>
    <row r="58" spans="1:9" ht="12" customHeight="1">
      <c r="A58" s="910" t="s">
        <v>1232</v>
      </c>
      <c r="B58" s="1077"/>
      <c r="C58" s="1077"/>
      <c r="D58" s="1077"/>
      <c r="E58" s="1077"/>
      <c r="F58" s="1077"/>
      <c r="G58" s="1077"/>
      <c r="H58" s="1077"/>
      <c r="I58" s="1077"/>
    </row>
    <row r="59" spans="1:9" ht="12" customHeight="1">
      <c r="A59" s="910" t="s">
        <v>1231</v>
      </c>
      <c r="B59" s="1077"/>
      <c r="C59" s="1077"/>
      <c r="D59" s="1077"/>
      <c r="E59" s="1077"/>
      <c r="F59" s="1077"/>
      <c r="G59" s="1077"/>
      <c r="H59" s="1077"/>
      <c r="I59" s="1077"/>
    </row>
    <row r="60" spans="1:9" ht="15.95" customHeight="1">
      <c r="A60" s="455" t="s">
        <v>130</v>
      </c>
      <c r="B60" s="1075">
        <v>7151</v>
      </c>
      <c r="C60" s="1075">
        <v>4072</v>
      </c>
      <c r="D60" s="1075">
        <v>32190</v>
      </c>
      <c r="E60" s="1075">
        <v>3704</v>
      </c>
      <c r="F60" s="1075">
        <v>8639</v>
      </c>
      <c r="G60" s="1075">
        <v>1524</v>
      </c>
      <c r="H60" s="1075">
        <v>15043</v>
      </c>
      <c r="I60" s="1075">
        <v>899</v>
      </c>
    </row>
    <row r="61" spans="1:9" ht="11.1" customHeight="1">
      <c r="A61" s="449" t="s">
        <v>7</v>
      </c>
      <c r="B61" s="1063">
        <v>26</v>
      </c>
      <c r="C61" s="1063">
        <v>2000</v>
      </c>
      <c r="D61" s="1063">
        <v>3479</v>
      </c>
      <c r="E61" s="1063">
        <v>4099</v>
      </c>
      <c r="F61" s="1063">
        <v>40</v>
      </c>
      <c r="G61" s="1063">
        <v>1053</v>
      </c>
      <c r="H61" s="1063">
        <v>114</v>
      </c>
      <c r="I61" s="1063">
        <v>1253</v>
      </c>
    </row>
    <row r="62" spans="1:9" ht="11.1" customHeight="1">
      <c r="A62" s="449" t="s">
        <v>8</v>
      </c>
      <c r="B62" s="891">
        <v>390</v>
      </c>
      <c r="C62" s="891">
        <v>3000</v>
      </c>
      <c r="D62" s="891">
        <v>6115</v>
      </c>
      <c r="E62" s="891">
        <v>2578</v>
      </c>
      <c r="F62" s="891">
        <v>1548</v>
      </c>
      <c r="G62" s="891">
        <v>2029</v>
      </c>
      <c r="H62" s="891">
        <v>6064</v>
      </c>
      <c r="I62" s="891">
        <v>1308</v>
      </c>
    </row>
    <row r="63" spans="1:9" ht="11.1" customHeight="1">
      <c r="A63" s="449" t="s">
        <v>9</v>
      </c>
      <c r="B63" s="891">
        <v>4969</v>
      </c>
      <c r="C63" s="891">
        <v>4437</v>
      </c>
      <c r="D63" s="891">
        <v>9892</v>
      </c>
      <c r="E63" s="891">
        <v>5198</v>
      </c>
      <c r="F63" s="891">
        <v>2834</v>
      </c>
      <c r="G63" s="891">
        <v>1762</v>
      </c>
      <c r="H63" s="891">
        <v>2947</v>
      </c>
      <c r="I63" s="891">
        <v>850</v>
      </c>
    </row>
    <row r="64" spans="1:9" ht="11.1" customHeight="1">
      <c r="A64" s="449" t="s">
        <v>10</v>
      </c>
      <c r="B64" s="891">
        <v>270</v>
      </c>
      <c r="C64" s="891">
        <v>1800</v>
      </c>
      <c r="D64" s="891">
        <v>4055</v>
      </c>
      <c r="E64" s="891">
        <v>4007</v>
      </c>
      <c r="F64" s="891">
        <v>1464</v>
      </c>
      <c r="G64" s="891">
        <v>1384</v>
      </c>
      <c r="H64" s="891">
        <v>1564</v>
      </c>
      <c r="I64" s="891">
        <v>561</v>
      </c>
    </row>
    <row r="65" spans="1:9" ht="11.1" customHeight="1">
      <c r="A65" s="449" t="s">
        <v>11</v>
      </c>
      <c r="B65" s="891">
        <v>0</v>
      </c>
      <c r="C65" s="891">
        <v>0</v>
      </c>
      <c r="D65" s="891">
        <v>5181</v>
      </c>
      <c r="E65" s="891">
        <v>3167</v>
      </c>
      <c r="F65" s="891">
        <v>455</v>
      </c>
      <c r="G65" s="891">
        <v>1827</v>
      </c>
      <c r="H65" s="891">
        <v>1118</v>
      </c>
      <c r="I65" s="891">
        <v>1553</v>
      </c>
    </row>
    <row r="66" spans="1:9" ht="11.1" customHeight="1">
      <c r="A66" s="449" t="s">
        <v>12</v>
      </c>
      <c r="B66" s="891">
        <v>1496</v>
      </c>
      <c r="C66" s="891">
        <v>4362</v>
      </c>
      <c r="D66" s="891">
        <v>3468</v>
      </c>
      <c r="E66" s="891">
        <v>3782</v>
      </c>
      <c r="F66" s="891">
        <v>2298</v>
      </c>
      <c r="G66" s="891">
        <v>1178</v>
      </c>
      <c r="H66" s="891">
        <v>3236</v>
      </c>
      <c r="I66" s="891">
        <v>644</v>
      </c>
    </row>
    <row r="67" spans="1:9" ht="12" customHeight="1">
      <c r="A67" s="455" t="s">
        <v>131</v>
      </c>
      <c r="B67" s="485">
        <v>360</v>
      </c>
      <c r="C67" s="485">
        <v>2748</v>
      </c>
      <c r="D67" s="485">
        <v>27774</v>
      </c>
      <c r="E67" s="485">
        <v>4445</v>
      </c>
      <c r="F67" s="485">
        <v>1624</v>
      </c>
      <c r="G67" s="485">
        <v>1933</v>
      </c>
      <c r="H67" s="485">
        <v>3027</v>
      </c>
      <c r="I67" s="485">
        <v>1516</v>
      </c>
    </row>
    <row r="68" spans="1:9" ht="11.1" customHeight="1">
      <c r="A68" s="449" t="s">
        <v>1</v>
      </c>
      <c r="B68" s="891">
        <v>0</v>
      </c>
      <c r="C68" s="891">
        <v>0</v>
      </c>
      <c r="D68" s="891">
        <v>8207</v>
      </c>
      <c r="E68" s="891">
        <v>4364</v>
      </c>
      <c r="F68" s="891">
        <v>153</v>
      </c>
      <c r="G68" s="891">
        <v>1443</v>
      </c>
      <c r="H68" s="891">
        <v>53</v>
      </c>
      <c r="I68" s="891">
        <v>1606</v>
      </c>
    </row>
    <row r="69" spans="1:9" ht="11.1" customHeight="1">
      <c r="A69" s="449" t="s">
        <v>2</v>
      </c>
      <c r="B69" s="891">
        <v>5</v>
      </c>
      <c r="C69" s="891">
        <v>500</v>
      </c>
      <c r="D69" s="891">
        <v>2135</v>
      </c>
      <c r="E69" s="891">
        <v>4448</v>
      </c>
      <c r="F69" s="891">
        <v>18</v>
      </c>
      <c r="G69" s="891">
        <v>1125</v>
      </c>
      <c r="H69" s="891">
        <v>222</v>
      </c>
      <c r="I69" s="891">
        <v>2289</v>
      </c>
    </row>
    <row r="70" spans="1:9" ht="11.1" customHeight="1">
      <c r="A70" s="449" t="s">
        <v>219</v>
      </c>
      <c r="B70" s="891">
        <v>355</v>
      </c>
      <c r="C70" s="891">
        <v>2934</v>
      </c>
      <c r="D70" s="891">
        <v>17432</v>
      </c>
      <c r="E70" s="891">
        <v>4483</v>
      </c>
      <c r="F70" s="891">
        <v>1453</v>
      </c>
      <c r="G70" s="891">
        <v>2024</v>
      </c>
      <c r="H70" s="891">
        <v>2752</v>
      </c>
      <c r="I70" s="891">
        <v>1474</v>
      </c>
    </row>
    <row r="71" spans="1:9" ht="12" customHeight="1">
      <c r="A71" s="455" t="s">
        <v>132</v>
      </c>
      <c r="B71" s="1062">
        <v>13475</v>
      </c>
      <c r="C71" s="1062">
        <v>3921</v>
      </c>
      <c r="D71" s="1062">
        <v>37710</v>
      </c>
      <c r="E71" s="1062">
        <v>4067</v>
      </c>
      <c r="F71" s="1062">
        <v>10476</v>
      </c>
      <c r="G71" s="1062">
        <v>972</v>
      </c>
      <c r="H71" s="1062">
        <v>14441</v>
      </c>
      <c r="I71" s="1062">
        <v>458</v>
      </c>
    </row>
    <row r="72" spans="1:9" ht="11.1" customHeight="1">
      <c r="A72" s="449" t="s">
        <v>3</v>
      </c>
      <c r="B72" s="891">
        <v>6530</v>
      </c>
      <c r="C72" s="891">
        <v>5000</v>
      </c>
      <c r="D72" s="891">
        <v>11163</v>
      </c>
      <c r="E72" s="891">
        <v>4067</v>
      </c>
      <c r="F72" s="891">
        <v>460</v>
      </c>
      <c r="G72" s="891">
        <v>983</v>
      </c>
      <c r="H72" s="891">
        <v>459</v>
      </c>
      <c r="I72" s="891">
        <v>525</v>
      </c>
    </row>
    <row r="73" spans="1:9" ht="11.1" customHeight="1">
      <c r="A73" s="449" t="s">
        <v>220</v>
      </c>
      <c r="B73" s="891">
        <v>2087</v>
      </c>
      <c r="C73" s="891">
        <v>4191</v>
      </c>
      <c r="D73" s="891">
        <v>10607</v>
      </c>
      <c r="E73" s="891">
        <v>3861</v>
      </c>
      <c r="F73" s="891">
        <v>4747</v>
      </c>
      <c r="G73" s="891">
        <v>795</v>
      </c>
      <c r="H73" s="891">
        <v>6033</v>
      </c>
      <c r="I73" s="891">
        <v>477</v>
      </c>
    </row>
    <row r="74" spans="1:9" ht="11.1" customHeight="1">
      <c r="A74" s="449" t="s">
        <v>4</v>
      </c>
      <c r="B74" s="891">
        <v>1883</v>
      </c>
      <c r="C74" s="891">
        <v>6319</v>
      </c>
      <c r="D74" s="891">
        <v>3236</v>
      </c>
      <c r="E74" s="891">
        <v>2775</v>
      </c>
      <c r="F74" s="891">
        <v>29</v>
      </c>
      <c r="G74" s="891">
        <v>1036</v>
      </c>
      <c r="H74" s="891">
        <v>76</v>
      </c>
      <c r="I74" s="891">
        <v>517</v>
      </c>
    </row>
    <row r="75" spans="1:9" ht="11.1" customHeight="1">
      <c r="A75" s="449" t="s">
        <v>5</v>
      </c>
      <c r="B75" s="891">
        <v>1500</v>
      </c>
      <c r="C75" s="891">
        <v>1500</v>
      </c>
      <c r="D75" s="891">
        <v>9269</v>
      </c>
      <c r="E75" s="891">
        <v>5968</v>
      </c>
      <c r="F75" s="891">
        <v>2424</v>
      </c>
      <c r="G75" s="891">
        <v>967</v>
      </c>
      <c r="H75" s="891">
        <v>4188</v>
      </c>
      <c r="I75" s="891">
        <v>408</v>
      </c>
    </row>
    <row r="76" spans="1:9" ht="11.1" customHeight="1">
      <c r="A76" s="449" t="s">
        <v>6</v>
      </c>
      <c r="B76" s="891">
        <v>1475</v>
      </c>
      <c r="C76" s="891">
        <v>4403</v>
      </c>
      <c r="D76" s="891">
        <v>3435</v>
      </c>
      <c r="E76" s="891">
        <v>3241</v>
      </c>
      <c r="F76" s="891">
        <v>2816</v>
      </c>
      <c r="G76" s="891">
        <v>1559</v>
      </c>
      <c r="H76" s="891">
        <v>3685</v>
      </c>
      <c r="I76" s="891">
        <v>486</v>
      </c>
    </row>
    <row r="77" spans="1:9" ht="12" customHeight="1">
      <c r="A77" s="455" t="s">
        <v>133</v>
      </c>
      <c r="B77" s="1062">
        <v>6430</v>
      </c>
      <c r="C77" s="1062">
        <v>4465</v>
      </c>
      <c r="D77" s="1062">
        <v>32624</v>
      </c>
      <c r="E77" s="1062">
        <v>4168</v>
      </c>
      <c r="F77" s="1062">
        <v>2274</v>
      </c>
      <c r="G77" s="1062">
        <v>576</v>
      </c>
      <c r="H77" s="1062">
        <v>2816</v>
      </c>
      <c r="I77" s="1062">
        <v>351</v>
      </c>
    </row>
    <row r="78" spans="1:9" ht="11.1" customHeight="1">
      <c r="A78" s="449" t="s">
        <v>34</v>
      </c>
      <c r="B78" s="891">
        <v>262</v>
      </c>
      <c r="C78" s="891">
        <v>3359</v>
      </c>
      <c r="D78" s="891">
        <v>5593</v>
      </c>
      <c r="E78" s="891">
        <v>5050</v>
      </c>
      <c r="F78" s="891">
        <v>317</v>
      </c>
      <c r="G78" s="891">
        <v>773</v>
      </c>
      <c r="H78" s="891">
        <v>787</v>
      </c>
      <c r="I78" s="891">
        <v>414</v>
      </c>
    </row>
    <row r="79" spans="1:9" ht="11.1" customHeight="1">
      <c r="A79" s="449" t="s">
        <v>35</v>
      </c>
      <c r="B79" s="891">
        <v>160</v>
      </c>
      <c r="C79" s="891">
        <v>3077</v>
      </c>
      <c r="D79" s="891">
        <v>3704</v>
      </c>
      <c r="E79" s="891">
        <v>3653</v>
      </c>
      <c r="F79" s="891">
        <v>392</v>
      </c>
      <c r="G79" s="891">
        <v>746</v>
      </c>
      <c r="H79" s="891">
        <v>282</v>
      </c>
      <c r="I79" s="891">
        <v>265</v>
      </c>
    </row>
    <row r="80" spans="1:9" ht="11.1" customHeight="1">
      <c r="A80" s="449" t="s">
        <v>36</v>
      </c>
      <c r="B80" s="891">
        <v>1300</v>
      </c>
      <c r="C80" s="891">
        <v>5000</v>
      </c>
      <c r="D80" s="891">
        <v>5247</v>
      </c>
      <c r="E80" s="891">
        <v>3491</v>
      </c>
      <c r="F80" s="891">
        <v>469</v>
      </c>
      <c r="G80" s="891">
        <v>503</v>
      </c>
      <c r="H80" s="891">
        <v>394</v>
      </c>
      <c r="I80" s="891">
        <v>339</v>
      </c>
    </row>
    <row r="81" spans="1:9" ht="11.1" customHeight="1">
      <c r="A81" s="449" t="s">
        <v>37</v>
      </c>
      <c r="B81" s="891">
        <v>523</v>
      </c>
      <c r="C81" s="891">
        <v>2858</v>
      </c>
      <c r="D81" s="891">
        <v>5147</v>
      </c>
      <c r="E81" s="891">
        <v>3993</v>
      </c>
      <c r="F81" s="891">
        <v>173</v>
      </c>
      <c r="G81" s="891">
        <v>439</v>
      </c>
      <c r="H81" s="891">
        <v>179</v>
      </c>
      <c r="I81" s="891">
        <v>280</v>
      </c>
    </row>
    <row r="82" spans="1:9" ht="11.1" customHeight="1">
      <c r="A82" s="449" t="s">
        <v>221</v>
      </c>
      <c r="B82" s="891">
        <v>1342</v>
      </c>
      <c r="C82" s="891">
        <v>4580</v>
      </c>
      <c r="D82" s="891">
        <v>8873</v>
      </c>
      <c r="E82" s="891">
        <v>4708</v>
      </c>
      <c r="F82" s="891">
        <v>392</v>
      </c>
      <c r="G82" s="891">
        <v>559</v>
      </c>
      <c r="H82" s="891">
        <v>598</v>
      </c>
      <c r="I82" s="891">
        <v>323</v>
      </c>
    </row>
    <row r="83" spans="1:9" ht="11.1" customHeight="1">
      <c r="A83" s="449" t="s">
        <v>38</v>
      </c>
      <c r="B83" s="891">
        <v>2373</v>
      </c>
      <c r="C83" s="891">
        <v>6780</v>
      </c>
      <c r="D83" s="891">
        <v>1906</v>
      </c>
      <c r="E83" s="891">
        <v>4554</v>
      </c>
      <c r="F83" s="891">
        <v>128</v>
      </c>
      <c r="G83" s="891">
        <v>634</v>
      </c>
      <c r="H83" s="891">
        <v>187</v>
      </c>
      <c r="I83" s="891">
        <v>364</v>
      </c>
    </row>
    <row r="84" spans="1:9" ht="11.1" customHeight="1">
      <c r="A84" s="449" t="s">
        <v>39</v>
      </c>
      <c r="B84" s="891">
        <v>470</v>
      </c>
      <c r="C84" s="891">
        <v>2098</v>
      </c>
      <c r="D84" s="891">
        <v>2154</v>
      </c>
      <c r="E84" s="891">
        <v>3543</v>
      </c>
      <c r="F84" s="891">
        <v>403</v>
      </c>
      <c r="G84" s="891">
        <v>523</v>
      </c>
      <c r="H84" s="891">
        <v>389</v>
      </c>
      <c r="I84" s="891">
        <v>431</v>
      </c>
    </row>
    <row r="85" spans="1:9" s="516" customFormat="1" ht="12" customHeight="1">
      <c r="A85" s="472" t="s">
        <v>192</v>
      </c>
      <c r="B85" s="660">
        <v>310609</v>
      </c>
      <c r="C85" s="660">
        <v>3158</v>
      </c>
      <c r="D85" s="660">
        <v>438421</v>
      </c>
      <c r="E85" s="660">
        <v>3710</v>
      </c>
      <c r="F85" s="660">
        <v>793342</v>
      </c>
      <c r="G85" s="660">
        <v>1337</v>
      </c>
      <c r="H85" s="660">
        <v>274928</v>
      </c>
      <c r="I85" s="660">
        <v>451</v>
      </c>
    </row>
    <row r="86" spans="1:9" ht="21.95" customHeight="1">
      <c r="A86" s="440" t="s">
        <v>391</v>
      </c>
      <c r="B86" s="691">
        <v>212820</v>
      </c>
      <c r="C86" s="691">
        <v>3658</v>
      </c>
      <c r="D86" s="691">
        <v>252555</v>
      </c>
      <c r="E86" s="691">
        <v>4175</v>
      </c>
      <c r="F86" s="691">
        <v>510432</v>
      </c>
      <c r="G86" s="691">
        <v>1538</v>
      </c>
      <c r="H86" s="691">
        <v>182748</v>
      </c>
      <c r="I86" s="691">
        <v>512</v>
      </c>
    </row>
    <row r="87" spans="1:9" ht="12" customHeight="1">
      <c r="A87" s="455" t="s">
        <v>134</v>
      </c>
      <c r="B87" s="1062">
        <v>10393</v>
      </c>
      <c r="C87" s="1062">
        <v>3512</v>
      </c>
      <c r="D87" s="1062">
        <v>9866</v>
      </c>
      <c r="E87" s="1062">
        <v>3909</v>
      </c>
      <c r="F87" s="1062">
        <v>177848</v>
      </c>
      <c r="G87" s="1062">
        <v>1746</v>
      </c>
      <c r="H87" s="1062">
        <v>46211</v>
      </c>
      <c r="I87" s="1062">
        <v>318</v>
      </c>
    </row>
    <row r="88" spans="1:9" ht="11.1" customHeight="1">
      <c r="A88" s="449" t="s">
        <v>77</v>
      </c>
      <c r="B88" s="891">
        <v>2190</v>
      </c>
      <c r="C88" s="891">
        <v>4710</v>
      </c>
      <c r="D88" s="891">
        <v>2336</v>
      </c>
      <c r="E88" s="891">
        <v>4993</v>
      </c>
      <c r="F88" s="891">
        <v>9046</v>
      </c>
      <c r="G88" s="891">
        <v>2040</v>
      </c>
      <c r="H88" s="891">
        <v>1097</v>
      </c>
      <c r="I88" s="891">
        <v>191</v>
      </c>
    </row>
    <row r="89" spans="1:9" ht="11.1" customHeight="1">
      <c r="A89" s="449" t="s">
        <v>78</v>
      </c>
      <c r="B89" s="891">
        <v>1135</v>
      </c>
      <c r="C89" s="891">
        <v>3035</v>
      </c>
      <c r="D89" s="891">
        <v>1810</v>
      </c>
      <c r="E89" s="891">
        <v>4115</v>
      </c>
      <c r="F89" s="891">
        <v>21339</v>
      </c>
      <c r="G89" s="891">
        <v>1922</v>
      </c>
      <c r="H89" s="891">
        <v>1499</v>
      </c>
      <c r="I89" s="891">
        <v>196</v>
      </c>
    </row>
    <row r="90" spans="1:9" ht="11.1" customHeight="1">
      <c r="A90" s="449" t="s">
        <v>79</v>
      </c>
      <c r="B90" s="891">
        <v>506</v>
      </c>
      <c r="C90" s="891">
        <v>3748</v>
      </c>
      <c r="D90" s="891">
        <v>749</v>
      </c>
      <c r="E90" s="891">
        <v>4005</v>
      </c>
      <c r="F90" s="891">
        <v>14149</v>
      </c>
      <c r="G90" s="891">
        <v>2032</v>
      </c>
      <c r="H90" s="891">
        <v>1089</v>
      </c>
      <c r="I90" s="891">
        <v>200</v>
      </c>
    </row>
    <row r="91" spans="1:9" ht="11.1" customHeight="1">
      <c r="A91" s="449" t="s">
        <v>80</v>
      </c>
      <c r="B91" s="891">
        <v>1649</v>
      </c>
      <c r="C91" s="891">
        <v>3808</v>
      </c>
      <c r="D91" s="891">
        <v>462</v>
      </c>
      <c r="E91" s="891">
        <v>3232</v>
      </c>
      <c r="F91" s="891">
        <v>18489</v>
      </c>
      <c r="G91" s="891">
        <v>1998</v>
      </c>
      <c r="H91" s="891">
        <v>2845</v>
      </c>
      <c r="I91" s="891">
        <v>200</v>
      </c>
    </row>
    <row r="92" spans="1:9" ht="11.1" customHeight="1">
      <c r="A92" s="449" t="s">
        <v>81</v>
      </c>
      <c r="B92" s="891">
        <v>2077</v>
      </c>
      <c r="C92" s="891">
        <v>3853</v>
      </c>
      <c r="D92" s="891">
        <v>1925</v>
      </c>
      <c r="E92" s="891">
        <v>4008</v>
      </c>
      <c r="F92" s="891">
        <v>12669</v>
      </c>
      <c r="G92" s="891">
        <v>1915</v>
      </c>
      <c r="H92" s="891">
        <v>1243</v>
      </c>
      <c r="I92" s="891">
        <v>172</v>
      </c>
    </row>
    <row r="93" spans="1:9" ht="11.1" customHeight="1">
      <c r="A93" s="449" t="s">
        <v>82</v>
      </c>
      <c r="B93" s="891">
        <v>310</v>
      </c>
      <c r="C93" s="891">
        <v>2952</v>
      </c>
      <c r="D93" s="891">
        <v>48</v>
      </c>
      <c r="E93" s="891">
        <v>3429</v>
      </c>
      <c r="F93" s="891">
        <v>14540</v>
      </c>
      <c r="G93" s="891">
        <v>1971</v>
      </c>
      <c r="H93" s="891">
        <v>988</v>
      </c>
      <c r="I93" s="891">
        <v>167</v>
      </c>
    </row>
    <row r="94" spans="1:9" ht="11.1" customHeight="1">
      <c r="A94" s="449" t="s">
        <v>83</v>
      </c>
      <c r="B94" s="891">
        <v>776</v>
      </c>
      <c r="C94" s="891">
        <v>2863</v>
      </c>
      <c r="D94" s="891">
        <v>702</v>
      </c>
      <c r="E94" s="891">
        <v>3568</v>
      </c>
      <c r="F94" s="891">
        <v>21092</v>
      </c>
      <c r="G94" s="891">
        <v>1975</v>
      </c>
      <c r="H94" s="891">
        <v>2872</v>
      </c>
      <c r="I94" s="891">
        <v>172</v>
      </c>
    </row>
    <row r="95" spans="1:9" ht="11.1" customHeight="1">
      <c r="A95" s="449" t="s">
        <v>84</v>
      </c>
      <c r="B95" s="891">
        <v>458</v>
      </c>
      <c r="C95" s="891">
        <v>1854</v>
      </c>
      <c r="D95" s="891">
        <v>315</v>
      </c>
      <c r="E95" s="891">
        <v>1864</v>
      </c>
      <c r="F95" s="891">
        <v>27942</v>
      </c>
      <c r="G95" s="891">
        <v>1098</v>
      </c>
      <c r="H95" s="891">
        <v>28292</v>
      </c>
      <c r="I95" s="891">
        <v>619</v>
      </c>
    </row>
    <row r="96" spans="1:9" ht="11.1" customHeight="1">
      <c r="A96" s="449" t="s">
        <v>222</v>
      </c>
      <c r="B96" s="891">
        <v>939</v>
      </c>
      <c r="C96" s="891">
        <v>3049</v>
      </c>
      <c r="D96" s="891">
        <v>1164</v>
      </c>
      <c r="E96" s="891">
        <v>3521</v>
      </c>
      <c r="F96" s="891">
        <v>19573</v>
      </c>
      <c r="G96" s="891">
        <v>1981</v>
      </c>
      <c r="H96" s="891">
        <v>1943</v>
      </c>
      <c r="I96" s="891">
        <v>151</v>
      </c>
    </row>
    <row r="97" spans="1:9" ht="11.1" customHeight="1">
      <c r="A97" s="449" t="s">
        <v>85</v>
      </c>
      <c r="B97" s="891">
        <v>353</v>
      </c>
      <c r="C97" s="891">
        <v>4305</v>
      </c>
      <c r="D97" s="891">
        <v>355</v>
      </c>
      <c r="E97" s="891">
        <v>3737</v>
      </c>
      <c r="F97" s="891">
        <v>19009</v>
      </c>
      <c r="G97" s="891">
        <v>1939</v>
      </c>
      <c r="H97" s="891">
        <v>4343</v>
      </c>
      <c r="I97" s="891">
        <v>183</v>
      </c>
    </row>
    <row r="98" spans="1:9" ht="12" customHeight="1">
      <c r="A98" s="455" t="s">
        <v>135</v>
      </c>
      <c r="B98" s="1062">
        <v>23903</v>
      </c>
      <c r="C98" s="1062">
        <v>2908</v>
      </c>
      <c r="D98" s="1062">
        <v>25117</v>
      </c>
      <c r="E98" s="1062">
        <v>3245</v>
      </c>
      <c r="F98" s="1062">
        <v>39203</v>
      </c>
      <c r="G98" s="1062">
        <v>1587</v>
      </c>
      <c r="H98" s="1062">
        <v>20788</v>
      </c>
      <c r="I98" s="1062">
        <v>931</v>
      </c>
    </row>
    <row r="99" spans="1:9" ht="11.1" customHeight="1">
      <c r="A99" s="449" t="s">
        <v>223</v>
      </c>
      <c r="B99" s="891">
        <v>8511</v>
      </c>
      <c r="C99" s="891">
        <v>4305</v>
      </c>
      <c r="D99" s="891">
        <v>8230</v>
      </c>
      <c r="E99" s="891">
        <v>4522</v>
      </c>
      <c r="F99" s="891">
        <v>20570</v>
      </c>
      <c r="G99" s="891">
        <v>1918</v>
      </c>
      <c r="H99" s="891">
        <v>11574</v>
      </c>
      <c r="I99" s="891">
        <v>1067</v>
      </c>
    </row>
    <row r="100" spans="1:9" ht="11.1" customHeight="1">
      <c r="A100" s="449" t="s">
        <v>46</v>
      </c>
      <c r="B100" s="891">
        <v>3012</v>
      </c>
      <c r="C100" s="891">
        <v>3235</v>
      </c>
      <c r="D100" s="891">
        <v>4748</v>
      </c>
      <c r="E100" s="891">
        <v>4498</v>
      </c>
      <c r="F100" s="891">
        <v>3613</v>
      </c>
      <c r="G100" s="891">
        <v>1736</v>
      </c>
      <c r="H100" s="891">
        <v>1761</v>
      </c>
      <c r="I100" s="891">
        <v>1271</v>
      </c>
    </row>
    <row r="101" spans="1:9" ht="11.1" customHeight="1">
      <c r="A101" s="449" t="s">
        <v>47</v>
      </c>
      <c r="B101" s="891">
        <v>3003</v>
      </c>
      <c r="C101" s="891">
        <v>2979</v>
      </c>
      <c r="D101" s="891">
        <v>1472</v>
      </c>
      <c r="E101" s="891">
        <v>1411</v>
      </c>
      <c r="F101" s="891">
        <v>4955</v>
      </c>
      <c r="G101" s="891">
        <v>1183</v>
      </c>
      <c r="H101" s="891">
        <v>1622</v>
      </c>
      <c r="I101" s="891">
        <v>587</v>
      </c>
    </row>
    <row r="102" spans="1:9" ht="11.1" customHeight="1">
      <c r="A102" s="449" t="s">
        <v>48</v>
      </c>
      <c r="B102" s="891">
        <v>2822</v>
      </c>
      <c r="C102" s="891">
        <v>2713</v>
      </c>
      <c r="D102" s="891">
        <v>4466</v>
      </c>
      <c r="E102" s="891">
        <v>3633</v>
      </c>
      <c r="F102" s="891">
        <v>4586</v>
      </c>
      <c r="G102" s="891">
        <v>1559</v>
      </c>
      <c r="H102" s="891">
        <v>2265</v>
      </c>
      <c r="I102" s="891">
        <v>898</v>
      </c>
    </row>
    <row r="103" spans="1:9" ht="11.1" customHeight="1">
      <c r="A103" s="449" t="s">
        <v>49</v>
      </c>
      <c r="B103" s="891">
        <v>1264</v>
      </c>
      <c r="C103" s="891">
        <v>2612</v>
      </c>
      <c r="D103" s="891">
        <v>2033</v>
      </c>
      <c r="E103" s="891">
        <v>3404</v>
      </c>
      <c r="F103" s="891">
        <v>3381</v>
      </c>
      <c r="G103" s="891">
        <v>1344</v>
      </c>
      <c r="H103" s="891">
        <v>1135</v>
      </c>
      <c r="I103" s="891">
        <v>549</v>
      </c>
    </row>
    <row r="104" spans="1:9" ht="11.1" customHeight="1">
      <c r="A104" s="449" t="s">
        <v>50</v>
      </c>
      <c r="B104" s="891">
        <v>5291</v>
      </c>
      <c r="C104" s="891">
        <v>1903</v>
      </c>
      <c r="D104" s="891">
        <v>4168</v>
      </c>
      <c r="E104" s="891">
        <v>2076</v>
      </c>
      <c r="F104" s="891">
        <v>2098</v>
      </c>
      <c r="G104" s="891">
        <v>927</v>
      </c>
      <c r="H104" s="891">
        <v>2431</v>
      </c>
      <c r="I104" s="891">
        <v>888</v>
      </c>
    </row>
    <row r="105" spans="1:9" ht="12" customHeight="1">
      <c r="A105" s="455" t="s">
        <v>136</v>
      </c>
      <c r="B105" s="1062">
        <v>43077</v>
      </c>
      <c r="C105" s="1062">
        <v>4558</v>
      </c>
      <c r="D105" s="1062">
        <v>80017</v>
      </c>
      <c r="E105" s="1062">
        <v>5568</v>
      </c>
      <c r="F105" s="1062">
        <v>32777</v>
      </c>
      <c r="G105" s="1062">
        <v>1743</v>
      </c>
      <c r="H105" s="1062">
        <v>17722</v>
      </c>
      <c r="I105" s="1062">
        <v>927</v>
      </c>
    </row>
    <row r="106" spans="1:9" ht="11.1" customHeight="1">
      <c r="A106" s="449" t="s">
        <v>40</v>
      </c>
      <c r="B106" s="891">
        <v>3329</v>
      </c>
      <c r="C106" s="891">
        <v>4984</v>
      </c>
      <c r="D106" s="891">
        <v>21678</v>
      </c>
      <c r="E106" s="891">
        <v>5950</v>
      </c>
      <c r="F106" s="891">
        <v>1786</v>
      </c>
      <c r="G106" s="891">
        <v>1429</v>
      </c>
      <c r="H106" s="891">
        <v>1306</v>
      </c>
      <c r="I106" s="891">
        <v>1287</v>
      </c>
    </row>
    <row r="107" spans="1:9" ht="11.1" customHeight="1">
      <c r="A107" s="449" t="s">
        <v>41</v>
      </c>
      <c r="B107" s="891">
        <v>6315</v>
      </c>
      <c r="C107" s="891">
        <v>5280</v>
      </c>
      <c r="D107" s="891">
        <v>5036</v>
      </c>
      <c r="E107" s="891">
        <v>5626</v>
      </c>
      <c r="F107" s="891">
        <v>5538</v>
      </c>
      <c r="G107" s="891">
        <v>2288</v>
      </c>
      <c r="H107" s="891">
        <v>712</v>
      </c>
      <c r="I107" s="891">
        <v>1014</v>
      </c>
    </row>
    <row r="108" spans="1:9" ht="11.1" customHeight="1">
      <c r="A108" s="449" t="s">
        <v>42</v>
      </c>
      <c r="B108" s="891">
        <v>3716</v>
      </c>
      <c r="C108" s="891">
        <v>3466</v>
      </c>
      <c r="D108" s="891">
        <v>3652</v>
      </c>
      <c r="E108" s="891">
        <v>5010</v>
      </c>
      <c r="F108" s="891">
        <v>3423</v>
      </c>
      <c r="G108" s="891">
        <v>2245</v>
      </c>
      <c r="H108" s="891">
        <v>869</v>
      </c>
      <c r="I108" s="891">
        <v>1090</v>
      </c>
    </row>
    <row r="109" spans="1:9" ht="11.1" customHeight="1">
      <c r="A109" s="449" t="s">
        <v>43</v>
      </c>
      <c r="B109" s="891">
        <v>9071</v>
      </c>
      <c r="C109" s="891">
        <v>5875</v>
      </c>
      <c r="D109" s="891">
        <v>11971</v>
      </c>
      <c r="E109" s="891">
        <v>7172</v>
      </c>
      <c r="F109" s="891">
        <v>5855</v>
      </c>
      <c r="G109" s="891">
        <v>1960</v>
      </c>
      <c r="H109" s="891">
        <v>3659</v>
      </c>
      <c r="I109" s="891">
        <v>1110</v>
      </c>
    </row>
    <row r="110" spans="1:9" ht="11.1" customHeight="1">
      <c r="A110" s="449" t="s">
        <v>224</v>
      </c>
      <c r="B110" s="891">
        <v>9456</v>
      </c>
      <c r="C110" s="891">
        <v>3948</v>
      </c>
      <c r="D110" s="891">
        <v>9629</v>
      </c>
      <c r="E110" s="891">
        <v>4497</v>
      </c>
      <c r="F110" s="891">
        <v>4116</v>
      </c>
      <c r="G110" s="891">
        <v>1444</v>
      </c>
      <c r="H110" s="891">
        <v>3812</v>
      </c>
      <c r="I110" s="891">
        <v>1024</v>
      </c>
    </row>
    <row r="111" spans="1:9" ht="11.1" customHeight="1">
      <c r="A111" s="449" t="s">
        <v>44</v>
      </c>
      <c r="B111" s="891">
        <v>1122</v>
      </c>
      <c r="C111" s="891">
        <v>2133</v>
      </c>
      <c r="D111" s="891">
        <v>2364</v>
      </c>
      <c r="E111" s="891">
        <v>2964</v>
      </c>
      <c r="F111" s="891">
        <v>3935</v>
      </c>
      <c r="G111" s="891">
        <v>1215</v>
      </c>
      <c r="H111" s="891">
        <v>4536</v>
      </c>
      <c r="I111" s="891">
        <v>805</v>
      </c>
    </row>
    <row r="112" spans="1:9" ht="11.1" customHeight="1">
      <c r="A112" s="449" t="s">
        <v>45</v>
      </c>
      <c r="B112" s="891">
        <v>831</v>
      </c>
      <c r="C112" s="891">
        <v>3136</v>
      </c>
      <c r="D112" s="891">
        <v>895</v>
      </c>
      <c r="E112" s="891">
        <v>2986</v>
      </c>
      <c r="F112" s="891">
        <v>1257</v>
      </c>
      <c r="G112" s="891">
        <v>1029</v>
      </c>
      <c r="H112" s="891">
        <v>836</v>
      </c>
      <c r="I112" s="891">
        <v>333</v>
      </c>
    </row>
    <row r="113" spans="1:9" ht="11.1" customHeight="1">
      <c r="A113" s="449" t="s">
        <v>225</v>
      </c>
      <c r="B113" s="891">
        <v>9237</v>
      </c>
      <c r="C113" s="891">
        <v>5178</v>
      </c>
      <c r="D113" s="891">
        <v>24792</v>
      </c>
      <c r="E113" s="891">
        <v>5903</v>
      </c>
      <c r="F113" s="891">
        <v>6867</v>
      </c>
      <c r="G113" s="891">
        <v>2235</v>
      </c>
      <c r="H113" s="891">
        <v>1992</v>
      </c>
      <c r="I113" s="891">
        <v>1387</v>
      </c>
    </row>
    <row r="114" spans="1:9" ht="6" customHeight="1">
      <c r="A114" s="1081"/>
      <c r="B114" s="1063"/>
      <c r="C114" s="1063"/>
      <c r="D114" s="1063"/>
      <c r="E114" s="1063"/>
      <c r="F114" s="1063"/>
      <c r="G114" s="1063"/>
      <c r="H114" s="1063"/>
      <c r="I114" s="1063"/>
    </row>
    <row r="115" spans="1:9" ht="11.1" customHeight="1">
      <c r="A115" s="1083" t="s">
        <v>1234</v>
      </c>
      <c r="B115" s="1063"/>
      <c r="C115" s="1063"/>
      <c r="D115" s="1063"/>
      <c r="E115" s="1063"/>
      <c r="F115" s="1063"/>
      <c r="G115" s="1063"/>
      <c r="H115" s="1063"/>
      <c r="I115" s="1063"/>
    </row>
    <row r="116" spans="1:9" ht="11.1" customHeight="1">
      <c r="A116" s="1083" t="s">
        <v>1233</v>
      </c>
      <c r="B116" s="1063"/>
      <c r="C116" s="1063"/>
      <c r="D116" s="1063"/>
      <c r="E116" s="1063"/>
      <c r="F116" s="1063"/>
      <c r="G116" s="1063"/>
      <c r="H116" s="1063"/>
      <c r="I116" s="1063"/>
    </row>
    <row r="117" spans="1:9" ht="15.95" customHeight="1">
      <c r="A117" s="455" t="s">
        <v>137</v>
      </c>
      <c r="B117" s="1062">
        <v>14740</v>
      </c>
      <c r="C117" s="1062">
        <v>2877</v>
      </c>
      <c r="D117" s="1062">
        <v>10678</v>
      </c>
      <c r="E117" s="1062">
        <v>2884</v>
      </c>
      <c r="F117" s="1062">
        <v>94376</v>
      </c>
      <c r="G117" s="1062">
        <v>1668</v>
      </c>
      <c r="H117" s="1062">
        <v>16052</v>
      </c>
      <c r="I117" s="1062">
        <v>404</v>
      </c>
    </row>
    <row r="118" spans="1:9" ht="11.85" customHeight="1">
      <c r="A118" s="449" t="s">
        <v>86</v>
      </c>
      <c r="B118" s="891">
        <v>3641</v>
      </c>
      <c r="C118" s="891">
        <v>2568</v>
      </c>
      <c r="D118" s="891">
        <v>2457</v>
      </c>
      <c r="E118" s="891">
        <v>2597</v>
      </c>
      <c r="F118" s="891">
        <v>33038</v>
      </c>
      <c r="G118" s="891">
        <v>1862</v>
      </c>
      <c r="H118" s="891">
        <v>8391</v>
      </c>
      <c r="I118" s="891">
        <v>535</v>
      </c>
    </row>
    <row r="119" spans="1:9" ht="11.85" customHeight="1">
      <c r="A119" s="449" t="s">
        <v>87</v>
      </c>
      <c r="B119" s="1063">
        <v>596</v>
      </c>
      <c r="C119" s="1063">
        <v>2603</v>
      </c>
      <c r="D119" s="1063">
        <v>341</v>
      </c>
      <c r="E119" s="1063">
        <v>2442</v>
      </c>
      <c r="F119" s="1063">
        <v>38662</v>
      </c>
      <c r="G119" s="1063">
        <v>2004</v>
      </c>
      <c r="H119" s="1063">
        <v>2853</v>
      </c>
      <c r="I119" s="1063">
        <v>200</v>
      </c>
    </row>
    <row r="120" spans="1:9" ht="11.85" customHeight="1">
      <c r="A120" s="449" t="s">
        <v>88</v>
      </c>
      <c r="B120" s="1063">
        <v>3192</v>
      </c>
      <c r="C120" s="1063">
        <v>3000</v>
      </c>
      <c r="D120" s="1063">
        <v>1855</v>
      </c>
      <c r="E120" s="1063">
        <v>3000</v>
      </c>
      <c r="F120" s="1063">
        <v>11239</v>
      </c>
      <c r="G120" s="1063">
        <v>1000</v>
      </c>
      <c r="H120" s="1063">
        <v>2374</v>
      </c>
      <c r="I120" s="1063">
        <v>463</v>
      </c>
    </row>
    <row r="121" spans="1:9" ht="11.85" customHeight="1">
      <c r="A121" s="449" t="s">
        <v>226</v>
      </c>
      <c r="B121" s="1063">
        <v>7311</v>
      </c>
      <c r="C121" s="1063">
        <v>3031</v>
      </c>
      <c r="D121" s="1063">
        <v>6025</v>
      </c>
      <c r="E121" s="1063">
        <v>3015</v>
      </c>
      <c r="F121" s="1063">
        <v>11437</v>
      </c>
      <c r="G121" s="1063">
        <v>1070</v>
      </c>
      <c r="H121" s="1063">
        <v>2434</v>
      </c>
      <c r="I121" s="1063">
        <v>528</v>
      </c>
    </row>
    <row r="122" spans="1:9" ht="15" customHeight="1">
      <c r="A122" s="455" t="s">
        <v>138</v>
      </c>
      <c r="B122" s="485">
        <v>46993</v>
      </c>
      <c r="C122" s="485">
        <v>4402</v>
      </c>
      <c r="D122" s="485">
        <v>48074</v>
      </c>
      <c r="E122" s="485">
        <v>4319</v>
      </c>
      <c r="F122" s="485">
        <v>23909</v>
      </c>
      <c r="G122" s="485">
        <v>1375</v>
      </c>
      <c r="H122" s="485">
        <v>9910</v>
      </c>
      <c r="I122" s="485">
        <v>921</v>
      </c>
    </row>
    <row r="123" spans="1:9" ht="11.85" customHeight="1">
      <c r="A123" s="449" t="s">
        <v>65</v>
      </c>
      <c r="B123" s="891">
        <v>6300</v>
      </c>
      <c r="C123" s="891">
        <v>4031</v>
      </c>
      <c r="D123" s="891">
        <v>5865</v>
      </c>
      <c r="E123" s="891">
        <v>4317</v>
      </c>
      <c r="F123" s="891">
        <v>6469</v>
      </c>
      <c r="G123" s="891">
        <v>1143</v>
      </c>
      <c r="H123" s="891">
        <v>1263</v>
      </c>
      <c r="I123" s="891">
        <v>653</v>
      </c>
    </row>
    <row r="124" spans="1:9" ht="11.85" customHeight="1">
      <c r="A124" s="471" t="s">
        <v>227</v>
      </c>
      <c r="B124" s="891">
        <v>6250</v>
      </c>
      <c r="C124" s="891">
        <v>3225</v>
      </c>
      <c r="D124" s="891">
        <v>6802</v>
      </c>
      <c r="E124" s="891">
        <v>3901</v>
      </c>
      <c r="F124" s="891">
        <v>3050</v>
      </c>
      <c r="G124" s="891">
        <v>1732</v>
      </c>
      <c r="H124" s="891">
        <v>1547</v>
      </c>
      <c r="I124" s="891">
        <v>829</v>
      </c>
    </row>
    <row r="125" spans="1:9" ht="11.85" customHeight="1">
      <c r="A125" s="449" t="s">
        <v>66</v>
      </c>
      <c r="B125" s="891">
        <v>1105</v>
      </c>
      <c r="C125" s="891">
        <v>2312</v>
      </c>
      <c r="D125" s="891">
        <v>5565</v>
      </c>
      <c r="E125" s="891">
        <v>2800</v>
      </c>
      <c r="F125" s="891">
        <v>4131</v>
      </c>
      <c r="G125" s="891">
        <v>820</v>
      </c>
      <c r="H125" s="891">
        <v>1847</v>
      </c>
      <c r="I125" s="891">
        <v>791</v>
      </c>
    </row>
    <row r="126" spans="1:9" ht="11.85" customHeight="1">
      <c r="A126" s="449" t="s">
        <v>67</v>
      </c>
      <c r="B126" s="891">
        <v>19866</v>
      </c>
      <c r="C126" s="891">
        <v>6762</v>
      </c>
      <c r="D126" s="891">
        <v>8239</v>
      </c>
      <c r="E126" s="891">
        <v>6600</v>
      </c>
      <c r="F126" s="891">
        <v>6749</v>
      </c>
      <c r="G126" s="891">
        <v>2637</v>
      </c>
      <c r="H126" s="891">
        <v>3505</v>
      </c>
      <c r="I126" s="891">
        <v>1387</v>
      </c>
    </row>
    <row r="127" spans="1:9" ht="11.85" customHeight="1">
      <c r="A127" s="449" t="s">
        <v>68</v>
      </c>
      <c r="B127" s="891">
        <v>11178</v>
      </c>
      <c r="C127" s="891">
        <v>4299</v>
      </c>
      <c r="D127" s="891">
        <v>15672</v>
      </c>
      <c r="E127" s="891">
        <v>5316</v>
      </c>
      <c r="F127" s="891">
        <v>1059</v>
      </c>
      <c r="G127" s="891">
        <v>1786</v>
      </c>
      <c r="H127" s="891">
        <v>800</v>
      </c>
      <c r="I127" s="891">
        <v>788</v>
      </c>
    </row>
    <row r="128" spans="1:9" ht="11.85" customHeight="1">
      <c r="A128" s="449" t="s">
        <v>69</v>
      </c>
      <c r="B128" s="891">
        <v>2294</v>
      </c>
      <c r="C128" s="891">
        <v>1979</v>
      </c>
      <c r="D128" s="891">
        <v>5931</v>
      </c>
      <c r="E128" s="891">
        <v>3243</v>
      </c>
      <c r="F128" s="891">
        <v>2451</v>
      </c>
      <c r="G128" s="891">
        <v>1374</v>
      </c>
      <c r="H128" s="891">
        <v>948</v>
      </c>
      <c r="I128" s="891">
        <v>873</v>
      </c>
    </row>
    <row r="129" spans="1:9" ht="15" customHeight="1">
      <c r="A129" s="455" t="s">
        <v>139</v>
      </c>
      <c r="B129" s="1062">
        <v>23285</v>
      </c>
      <c r="C129" s="1062">
        <v>3160</v>
      </c>
      <c r="D129" s="1062">
        <v>22220</v>
      </c>
      <c r="E129" s="1062">
        <v>3214</v>
      </c>
      <c r="F129" s="1062">
        <v>37131</v>
      </c>
      <c r="G129" s="1062">
        <v>1262</v>
      </c>
      <c r="H129" s="1062">
        <v>12016</v>
      </c>
      <c r="I129" s="1062">
        <v>406</v>
      </c>
    </row>
    <row r="130" spans="1:9" ht="11.85" customHeight="1">
      <c r="A130" s="449" t="s">
        <v>92</v>
      </c>
      <c r="B130" s="891">
        <v>1643</v>
      </c>
      <c r="C130" s="891">
        <v>2809</v>
      </c>
      <c r="D130" s="891">
        <v>2435</v>
      </c>
      <c r="E130" s="891">
        <v>2891</v>
      </c>
      <c r="F130" s="891">
        <v>4740</v>
      </c>
      <c r="G130" s="891">
        <v>1000</v>
      </c>
      <c r="H130" s="891">
        <v>1243</v>
      </c>
      <c r="I130" s="891">
        <v>504</v>
      </c>
    </row>
    <row r="131" spans="1:9" ht="11.85" customHeight="1">
      <c r="A131" s="449" t="s">
        <v>93</v>
      </c>
      <c r="B131" s="891">
        <v>1197</v>
      </c>
      <c r="C131" s="891">
        <v>3000</v>
      </c>
      <c r="D131" s="891">
        <v>614</v>
      </c>
      <c r="E131" s="891">
        <v>2981</v>
      </c>
      <c r="F131" s="891">
        <v>11068</v>
      </c>
      <c r="G131" s="891">
        <v>1000</v>
      </c>
      <c r="H131" s="891">
        <v>3482</v>
      </c>
      <c r="I131" s="891">
        <v>318</v>
      </c>
    </row>
    <row r="132" spans="1:9" ht="11.85" customHeight="1">
      <c r="A132" s="449" t="s">
        <v>94</v>
      </c>
      <c r="B132" s="891">
        <v>3266</v>
      </c>
      <c r="C132" s="891">
        <v>2878</v>
      </c>
      <c r="D132" s="891">
        <v>2658</v>
      </c>
      <c r="E132" s="891">
        <v>2938</v>
      </c>
      <c r="F132" s="891">
        <v>1767</v>
      </c>
      <c r="G132" s="891">
        <v>1586</v>
      </c>
      <c r="H132" s="891">
        <v>307</v>
      </c>
      <c r="I132" s="891">
        <v>606</v>
      </c>
    </row>
    <row r="133" spans="1:9" ht="11.85" customHeight="1">
      <c r="A133" s="449" t="s">
        <v>228</v>
      </c>
      <c r="B133" s="891">
        <v>10974</v>
      </c>
      <c r="C133" s="891">
        <v>2975</v>
      </c>
      <c r="D133" s="891">
        <v>9245</v>
      </c>
      <c r="E133" s="891">
        <v>2950</v>
      </c>
      <c r="F133" s="891">
        <v>11451</v>
      </c>
      <c r="G133" s="891">
        <v>2061</v>
      </c>
      <c r="H133" s="891">
        <v>3669</v>
      </c>
      <c r="I133" s="891">
        <v>315</v>
      </c>
    </row>
    <row r="134" spans="1:9" ht="11.85" customHeight="1">
      <c r="A134" s="449" t="s">
        <v>95</v>
      </c>
      <c r="B134" s="891">
        <v>5461</v>
      </c>
      <c r="C134" s="891">
        <v>3975</v>
      </c>
      <c r="D134" s="891">
        <v>6650</v>
      </c>
      <c r="E134" s="891">
        <v>3976</v>
      </c>
      <c r="F134" s="891">
        <v>6901</v>
      </c>
      <c r="G134" s="891">
        <v>1288</v>
      </c>
      <c r="H134" s="891">
        <v>2565</v>
      </c>
      <c r="I134" s="891">
        <v>816</v>
      </c>
    </row>
    <row r="135" spans="1:9" ht="11.85" customHeight="1">
      <c r="A135" s="449" t="s">
        <v>96</v>
      </c>
      <c r="B135" s="891">
        <v>744</v>
      </c>
      <c r="C135" s="891">
        <v>4000</v>
      </c>
      <c r="D135" s="891">
        <v>618</v>
      </c>
      <c r="E135" s="891">
        <v>4000</v>
      </c>
      <c r="F135" s="891">
        <v>1204</v>
      </c>
      <c r="G135" s="891">
        <v>1214</v>
      </c>
      <c r="H135" s="891">
        <v>750</v>
      </c>
      <c r="I135" s="891">
        <v>863</v>
      </c>
    </row>
    <row r="136" spans="1:9" ht="15" customHeight="1">
      <c r="A136" s="455" t="s">
        <v>140</v>
      </c>
      <c r="B136" s="1062">
        <v>9487</v>
      </c>
      <c r="C136" s="1062">
        <v>2748</v>
      </c>
      <c r="D136" s="1062">
        <v>9914</v>
      </c>
      <c r="E136" s="1062">
        <v>2845</v>
      </c>
      <c r="F136" s="1062">
        <v>67969</v>
      </c>
      <c r="G136" s="1062">
        <v>1027</v>
      </c>
      <c r="H136" s="1062">
        <v>41741</v>
      </c>
      <c r="I136" s="1062">
        <v>551</v>
      </c>
    </row>
    <row r="137" spans="1:9" ht="11.85" customHeight="1">
      <c r="A137" s="449" t="s">
        <v>89</v>
      </c>
      <c r="B137" s="891">
        <v>1128</v>
      </c>
      <c r="C137" s="891">
        <v>3000</v>
      </c>
      <c r="D137" s="891">
        <v>792</v>
      </c>
      <c r="E137" s="891">
        <v>3000</v>
      </c>
      <c r="F137" s="891">
        <v>3642</v>
      </c>
      <c r="G137" s="891">
        <v>1022</v>
      </c>
      <c r="H137" s="891">
        <v>1044</v>
      </c>
      <c r="I137" s="891">
        <v>478</v>
      </c>
    </row>
    <row r="138" spans="1:9" ht="11.85" customHeight="1">
      <c r="A138" s="449" t="s">
        <v>229</v>
      </c>
      <c r="B138" s="891">
        <v>5488</v>
      </c>
      <c r="C138" s="891">
        <v>2979</v>
      </c>
      <c r="D138" s="891">
        <v>6056</v>
      </c>
      <c r="E138" s="891">
        <v>2990</v>
      </c>
      <c r="F138" s="891">
        <v>23877</v>
      </c>
      <c r="G138" s="891">
        <v>1036</v>
      </c>
      <c r="H138" s="891">
        <v>12466</v>
      </c>
      <c r="I138" s="891">
        <v>529</v>
      </c>
    </row>
    <row r="139" spans="1:9" ht="11.85" customHeight="1">
      <c r="A139" s="449" t="s">
        <v>230</v>
      </c>
      <c r="B139" s="891">
        <v>893</v>
      </c>
      <c r="C139" s="891">
        <v>2487</v>
      </c>
      <c r="D139" s="891">
        <v>1721</v>
      </c>
      <c r="E139" s="891">
        <v>2509</v>
      </c>
      <c r="F139" s="891">
        <v>14028</v>
      </c>
      <c r="G139" s="891">
        <v>1053</v>
      </c>
      <c r="H139" s="891">
        <v>3955</v>
      </c>
      <c r="I139" s="891">
        <v>294</v>
      </c>
    </row>
    <row r="140" spans="1:9" ht="11.85" customHeight="1">
      <c r="A140" s="449" t="s">
        <v>90</v>
      </c>
      <c r="B140" s="891">
        <v>868</v>
      </c>
      <c r="C140" s="891">
        <v>2932</v>
      </c>
      <c r="D140" s="891">
        <v>1033</v>
      </c>
      <c r="E140" s="891">
        <v>2966</v>
      </c>
      <c r="F140" s="891">
        <v>11121</v>
      </c>
      <c r="G140" s="891">
        <v>1001</v>
      </c>
      <c r="H140" s="891">
        <v>6422</v>
      </c>
      <c r="I140" s="891">
        <v>406</v>
      </c>
    </row>
    <row r="141" spans="1:9" ht="11.85" customHeight="1">
      <c r="A141" s="449" t="s">
        <v>91</v>
      </c>
      <c r="B141" s="891">
        <v>1110</v>
      </c>
      <c r="C141" s="891">
        <v>1917</v>
      </c>
      <c r="D141" s="891">
        <v>312</v>
      </c>
      <c r="E141" s="891">
        <v>1926</v>
      </c>
      <c r="F141" s="891">
        <v>15301</v>
      </c>
      <c r="G141" s="891">
        <v>1010</v>
      </c>
      <c r="H141" s="891">
        <v>17854</v>
      </c>
      <c r="I141" s="891">
        <v>861</v>
      </c>
    </row>
    <row r="142" spans="1:9" ht="15" customHeight="1">
      <c r="A142" s="455" t="s">
        <v>141</v>
      </c>
      <c r="B142" s="1062">
        <v>40942</v>
      </c>
      <c r="C142" s="1062">
        <v>3745</v>
      </c>
      <c r="D142" s="1062">
        <v>46669</v>
      </c>
      <c r="E142" s="1062">
        <v>4390</v>
      </c>
      <c r="F142" s="1062">
        <v>37219</v>
      </c>
      <c r="G142" s="1062">
        <v>1994</v>
      </c>
      <c r="H142" s="1062">
        <v>18308</v>
      </c>
      <c r="I142" s="1062">
        <v>1283</v>
      </c>
    </row>
    <row r="143" spans="1:9" ht="11.85" customHeight="1">
      <c r="A143" s="449" t="s">
        <v>59</v>
      </c>
      <c r="B143" s="891">
        <v>4141</v>
      </c>
      <c r="C143" s="891">
        <v>3711</v>
      </c>
      <c r="D143" s="891">
        <v>3969</v>
      </c>
      <c r="E143" s="891">
        <v>3735</v>
      </c>
      <c r="F143" s="891">
        <v>4892</v>
      </c>
      <c r="G143" s="891">
        <v>1383</v>
      </c>
      <c r="H143" s="891">
        <v>2251</v>
      </c>
      <c r="I143" s="891">
        <v>1042</v>
      </c>
    </row>
    <row r="144" spans="1:9" ht="11.85" customHeight="1">
      <c r="A144" s="449" t="s">
        <v>60</v>
      </c>
      <c r="B144" s="891">
        <v>2980</v>
      </c>
      <c r="C144" s="891">
        <v>3787</v>
      </c>
      <c r="D144" s="891">
        <v>5250</v>
      </c>
      <c r="E144" s="891">
        <v>5021</v>
      </c>
      <c r="F144" s="891">
        <v>400</v>
      </c>
      <c r="G144" s="891">
        <v>1575</v>
      </c>
      <c r="H144" s="891">
        <v>236</v>
      </c>
      <c r="I144" s="891">
        <v>1026</v>
      </c>
    </row>
    <row r="145" spans="1:9" ht="11.85" customHeight="1">
      <c r="A145" s="449" t="s">
        <v>61</v>
      </c>
      <c r="B145" s="891">
        <v>5999</v>
      </c>
      <c r="C145" s="891">
        <v>3322</v>
      </c>
      <c r="D145" s="891">
        <v>4694</v>
      </c>
      <c r="E145" s="891">
        <v>4427</v>
      </c>
      <c r="F145" s="891">
        <v>8411</v>
      </c>
      <c r="G145" s="891">
        <v>2273</v>
      </c>
      <c r="H145" s="891">
        <v>3606</v>
      </c>
      <c r="I145" s="891">
        <v>1512</v>
      </c>
    </row>
    <row r="146" spans="1:9" ht="11.85" customHeight="1">
      <c r="A146" s="449" t="s">
        <v>231</v>
      </c>
      <c r="B146" s="891">
        <v>15200</v>
      </c>
      <c r="C146" s="891">
        <v>4199</v>
      </c>
      <c r="D146" s="891">
        <v>15443</v>
      </c>
      <c r="E146" s="891">
        <v>4708</v>
      </c>
      <c r="F146" s="891">
        <v>16288</v>
      </c>
      <c r="G146" s="891">
        <v>2084</v>
      </c>
      <c r="H146" s="891">
        <v>10000</v>
      </c>
      <c r="I146" s="891">
        <v>1339</v>
      </c>
    </row>
    <row r="147" spans="1:9" ht="11.85" customHeight="1">
      <c r="A147" s="471" t="s">
        <v>62</v>
      </c>
      <c r="B147" s="891">
        <v>634</v>
      </c>
      <c r="C147" s="891">
        <v>4496</v>
      </c>
      <c r="D147" s="891">
        <v>3046</v>
      </c>
      <c r="E147" s="891">
        <v>6799</v>
      </c>
      <c r="F147" s="891">
        <v>122</v>
      </c>
      <c r="G147" s="891">
        <v>1906</v>
      </c>
      <c r="H147" s="891">
        <v>0</v>
      </c>
      <c r="I147" s="891">
        <v>0</v>
      </c>
    </row>
    <row r="148" spans="1:9" ht="11.85" customHeight="1">
      <c r="A148" s="449" t="s">
        <v>63</v>
      </c>
      <c r="B148" s="891">
        <v>5044</v>
      </c>
      <c r="C148" s="891">
        <v>3174</v>
      </c>
      <c r="D148" s="891">
        <v>5737</v>
      </c>
      <c r="E148" s="891">
        <v>4172</v>
      </c>
      <c r="F148" s="891">
        <v>2805</v>
      </c>
      <c r="G148" s="891">
        <v>2457</v>
      </c>
      <c r="H148" s="891">
        <v>1121</v>
      </c>
      <c r="I148" s="891">
        <v>1387</v>
      </c>
    </row>
    <row r="149" spans="1:9" ht="11.85" customHeight="1">
      <c r="A149" s="449" t="s">
        <v>64</v>
      </c>
      <c r="B149" s="891">
        <v>6944</v>
      </c>
      <c r="C149" s="891">
        <v>3709</v>
      </c>
      <c r="D149" s="891">
        <v>8530</v>
      </c>
      <c r="E149" s="891">
        <v>3602</v>
      </c>
      <c r="F149" s="891">
        <v>4301</v>
      </c>
      <c r="G149" s="891">
        <v>2040</v>
      </c>
      <c r="H149" s="891">
        <v>1094</v>
      </c>
      <c r="I149" s="891">
        <v>897</v>
      </c>
    </row>
    <row r="150" spans="1:9" ht="14.1" customHeight="1">
      <c r="A150" s="440" t="s">
        <v>261</v>
      </c>
      <c r="B150" s="691">
        <v>97789</v>
      </c>
      <c r="C150" s="691">
        <v>2434</v>
      </c>
      <c r="D150" s="691">
        <v>185866</v>
      </c>
      <c r="E150" s="691">
        <v>3209</v>
      </c>
      <c r="F150" s="691">
        <v>282910</v>
      </c>
      <c r="G150" s="691">
        <v>1079</v>
      </c>
      <c r="H150" s="691">
        <v>92180</v>
      </c>
      <c r="I150" s="691">
        <v>365</v>
      </c>
    </row>
    <row r="151" spans="1:9" ht="15" customHeight="1">
      <c r="A151" s="455" t="s">
        <v>142</v>
      </c>
      <c r="B151" s="485">
        <v>7717</v>
      </c>
      <c r="C151" s="485">
        <v>2189</v>
      </c>
      <c r="D151" s="485">
        <v>9557</v>
      </c>
      <c r="E151" s="485">
        <v>2696</v>
      </c>
      <c r="F151" s="485">
        <v>48984</v>
      </c>
      <c r="G151" s="485">
        <v>1028</v>
      </c>
      <c r="H151" s="485">
        <v>18218</v>
      </c>
      <c r="I151" s="485">
        <v>557</v>
      </c>
    </row>
    <row r="152" spans="1:9" ht="11.85" customHeight="1">
      <c r="A152" s="449" t="s">
        <v>70</v>
      </c>
      <c r="B152" s="891">
        <v>2030</v>
      </c>
      <c r="C152" s="891">
        <v>1958</v>
      </c>
      <c r="D152" s="891">
        <v>2449</v>
      </c>
      <c r="E152" s="891">
        <v>2710</v>
      </c>
      <c r="F152" s="891">
        <v>18608</v>
      </c>
      <c r="G152" s="891">
        <v>1443</v>
      </c>
      <c r="H152" s="891">
        <v>9813</v>
      </c>
      <c r="I152" s="891">
        <v>541</v>
      </c>
    </row>
    <row r="153" spans="1:9" ht="11.85" customHeight="1">
      <c r="A153" s="449" t="s">
        <v>71</v>
      </c>
      <c r="B153" s="891">
        <v>3016</v>
      </c>
      <c r="C153" s="891">
        <v>4120</v>
      </c>
      <c r="D153" s="891">
        <v>4544</v>
      </c>
      <c r="E153" s="891">
        <v>4196</v>
      </c>
      <c r="F153" s="891">
        <v>8853</v>
      </c>
      <c r="G153" s="891">
        <v>1332</v>
      </c>
      <c r="H153" s="891">
        <v>1820</v>
      </c>
      <c r="I153" s="891">
        <v>652</v>
      </c>
    </row>
    <row r="154" spans="1:9" ht="11.85" customHeight="1">
      <c r="A154" s="449" t="s">
        <v>72</v>
      </c>
      <c r="B154" s="891">
        <v>534</v>
      </c>
      <c r="C154" s="891">
        <v>1271</v>
      </c>
      <c r="D154" s="891">
        <v>406</v>
      </c>
      <c r="E154" s="891">
        <v>1002</v>
      </c>
      <c r="F154" s="891">
        <v>6957</v>
      </c>
      <c r="G154" s="891">
        <v>796</v>
      </c>
      <c r="H154" s="891">
        <v>955</v>
      </c>
      <c r="I154" s="891">
        <v>383</v>
      </c>
    </row>
    <row r="155" spans="1:9" ht="11.85" customHeight="1">
      <c r="A155" s="449" t="s">
        <v>73</v>
      </c>
      <c r="B155" s="891">
        <v>2137</v>
      </c>
      <c r="C155" s="891">
        <v>1598</v>
      </c>
      <c r="D155" s="891">
        <v>2158</v>
      </c>
      <c r="E155" s="891">
        <v>1865</v>
      </c>
      <c r="F155" s="891">
        <v>14566</v>
      </c>
      <c r="G155" s="891">
        <v>751</v>
      </c>
      <c r="H155" s="891">
        <v>5630</v>
      </c>
      <c r="I155" s="891">
        <v>607</v>
      </c>
    </row>
    <row r="156" spans="1:9" ht="15" customHeight="1">
      <c r="A156" s="455" t="s">
        <v>143</v>
      </c>
      <c r="B156" s="485">
        <v>20876</v>
      </c>
      <c r="C156" s="485">
        <v>2916</v>
      </c>
      <c r="D156" s="485">
        <v>51166</v>
      </c>
      <c r="E156" s="485">
        <v>3458</v>
      </c>
      <c r="F156" s="485">
        <v>87991</v>
      </c>
      <c r="G156" s="485">
        <v>1972</v>
      </c>
      <c r="H156" s="485">
        <v>24690</v>
      </c>
      <c r="I156" s="485">
        <v>974</v>
      </c>
    </row>
    <row r="157" spans="1:9" ht="11.85" customHeight="1">
      <c r="A157" s="467" t="s">
        <v>144</v>
      </c>
      <c r="B157" s="1066">
        <v>1834</v>
      </c>
      <c r="C157" s="1066">
        <v>2949</v>
      </c>
      <c r="D157" s="1066">
        <v>15127</v>
      </c>
      <c r="E157" s="1066">
        <v>3704</v>
      </c>
      <c r="F157" s="1066">
        <v>5446</v>
      </c>
      <c r="G157" s="1066">
        <v>1893</v>
      </c>
      <c r="H157" s="1066">
        <v>885</v>
      </c>
      <c r="I157" s="1066">
        <v>1284</v>
      </c>
    </row>
    <row r="158" spans="1:9" ht="11.85" customHeight="1">
      <c r="A158" s="457" t="s">
        <v>145</v>
      </c>
      <c r="B158" s="1063" t="s">
        <v>198</v>
      </c>
      <c r="C158" s="1063" t="s">
        <v>198</v>
      </c>
      <c r="D158" s="1063" t="s">
        <v>198</v>
      </c>
      <c r="E158" s="1063" t="s">
        <v>198</v>
      </c>
      <c r="F158" s="1063" t="s">
        <v>198</v>
      </c>
      <c r="G158" s="1063" t="s">
        <v>198</v>
      </c>
      <c r="H158" s="1063" t="s">
        <v>198</v>
      </c>
      <c r="I158" s="1063" t="s">
        <v>198</v>
      </c>
    </row>
    <row r="159" spans="1:9" ht="11.85" customHeight="1">
      <c r="A159" s="457" t="s">
        <v>146</v>
      </c>
      <c r="B159" s="1063" t="s">
        <v>198</v>
      </c>
      <c r="C159" s="1063" t="s">
        <v>198</v>
      </c>
      <c r="D159" s="1063" t="s">
        <v>198</v>
      </c>
      <c r="E159" s="1063" t="s">
        <v>198</v>
      </c>
      <c r="F159" s="1063" t="s">
        <v>198</v>
      </c>
      <c r="G159" s="1063" t="s">
        <v>198</v>
      </c>
      <c r="H159" s="1063" t="s">
        <v>198</v>
      </c>
      <c r="I159" s="1063" t="s">
        <v>198</v>
      </c>
    </row>
    <row r="160" spans="1:9" ht="11.85" customHeight="1">
      <c r="A160" s="449" t="s">
        <v>53</v>
      </c>
      <c r="B160" s="891">
        <v>738</v>
      </c>
      <c r="C160" s="891">
        <v>2952</v>
      </c>
      <c r="D160" s="891">
        <v>6103</v>
      </c>
      <c r="E160" s="891">
        <v>3340</v>
      </c>
      <c r="F160" s="891">
        <v>5782</v>
      </c>
      <c r="G160" s="891">
        <v>2892</v>
      </c>
      <c r="H160" s="891">
        <v>1253</v>
      </c>
      <c r="I160" s="891">
        <v>897</v>
      </c>
    </row>
    <row r="161" spans="1:9" ht="11.85" customHeight="1">
      <c r="A161" s="449" t="s">
        <v>54</v>
      </c>
      <c r="B161" s="891">
        <v>810</v>
      </c>
      <c r="C161" s="891">
        <v>1828</v>
      </c>
      <c r="D161" s="891">
        <v>3070</v>
      </c>
      <c r="E161" s="891">
        <v>2726</v>
      </c>
      <c r="F161" s="891">
        <v>1400</v>
      </c>
      <c r="G161" s="891">
        <v>410</v>
      </c>
      <c r="H161" s="891">
        <v>1075</v>
      </c>
      <c r="I161" s="891">
        <v>312</v>
      </c>
    </row>
    <row r="162" spans="1:9" ht="11.85" customHeight="1">
      <c r="A162" s="449" t="s">
        <v>55</v>
      </c>
      <c r="B162" s="891">
        <v>1244</v>
      </c>
      <c r="C162" s="891">
        <v>2356</v>
      </c>
      <c r="D162" s="891">
        <v>4686</v>
      </c>
      <c r="E162" s="891">
        <v>3504</v>
      </c>
      <c r="F162" s="891">
        <v>2187</v>
      </c>
      <c r="G162" s="891">
        <v>1124</v>
      </c>
      <c r="H162" s="891">
        <v>214</v>
      </c>
      <c r="I162" s="891">
        <v>918</v>
      </c>
    </row>
    <row r="163" spans="1:9" ht="11.85" customHeight="1">
      <c r="A163" s="449" t="s">
        <v>56</v>
      </c>
      <c r="B163" s="891">
        <v>1962</v>
      </c>
      <c r="C163" s="891">
        <v>3061</v>
      </c>
      <c r="D163" s="891">
        <v>2319</v>
      </c>
      <c r="E163" s="891">
        <v>3164</v>
      </c>
      <c r="F163" s="891">
        <v>35472</v>
      </c>
      <c r="G163" s="891">
        <v>2101</v>
      </c>
      <c r="H163" s="891">
        <v>12339</v>
      </c>
      <c r="I163" s="891">
        <v>1408</v>
      </c>
    </row>
    <row r="164" spans="1:9" ht="11.85" customHeight="1">
      <c r="A164" s="449" t="s">
        <v>57</v>
      </c>
      <c r="B164" s="891">
        <v>3231</v>
      </c>
      <c r="C164" s="891">
        <v>2466</v>
      </c>
      <c r="D164" s="891">
        <v>1630</v>
      </c>
      <c r="E164" s="891">
        <v>3384</v>
      </c>
      <c r="F164" s="891">
        <v>24342</v>
      </c>
      <c r="G164" s="891">
        <v>2705</v>
      </c>
      <c r="H164" s="891">
        <v>6325</v>
      </c>
      <c r="I164" s="891">
        <v>866</v>
      </c>
    </row>
    <row r="165" spans="1:9" ht="11.85" customHeight="1">
      <c r="A165" s="449" t="s">
        <v>58</v>
      </c>
      <c r="B165" s="891">
        <v>968</v>
      </c>
      <c r="C165" s="891">
        <v>2822</v>
      </c>
      <c r="D165" s="891">
        <v>5140</v>
      </c>
      <c r="E165" s="891">
        <v>3617</v>
      </c>
      <c r="F165" s="891">
        <v>2967</v>
      </c>
      <c r="G165" s="891">
        <v>1442</v>
      </c>
      <c r="H165" s="891">
        <v>298</v>
      </c>
      <c r="I165" s="891">
        <v>556</v>
      </c>
    </row>
    <row r="166" spans="1:9" ht="11.85" customHeight="1">
      <c r="A166" s="449" t="s">
        <v>123</v>
      </c>
      <c r="B166" s="891">
        <v>10089</v>
      </c>
      <c r="C166" s="891">
        <v>3337</v>
      </c>
      <c r="D166" s="891">
        <v>13091</v>
      </c>
      <c r="E166" s="891">
        <v>3496</v>
      </c>
      <c r="F166" s="891">
        <v>10395</v>
      </c>
      <c r="G166" s="891">
        <v>1253</v>
      </c>
      <c r="H166" s="891">
        <v>2301</v>
      </c>
      <c r="I166" s="891">
        <v>769</v>
      </c>
    </row>
    <row r="167" spans="1:9" ht="6" customHeight="1">
      <c r="A167" s="1081"/>
      <c r="B167" s="891"/>
      <c r="C167" s="891"/>
      <c r="D167" s="891"/>
      <c r="E167" s="891"/>
      <c r="F167" s="891"/>
      <c r="G167" s="891"/>
      <c r="H167" s="891"/>
      <c r="I167" s="891"/>
    </row>
    <row r="168" spans="1:9" ht="12" customHeight="1">
      <c r="A168" s="1082" t="s">
        <v>1232</v>
      </c>
      <c r="B168" s="775"/>
      <c r="C168" s="775"/>
      <c r="D168" s="775"/>
      <c r="E168" s="775"/>
      <c r="F168" s="775"/>
      <c r="G168" s="775"/>
      <c r="H168" s="775"/>
      <c r="I168" s="775"/>
    </row>
    <row r="169" spans="1:9" ht="12" customHeight="1">
      <c r="A169" s="1082" t="s">
        <v>1231</v>
      </c>
      <c r="B169" s="775"/>
      <c r="C169" s="775"/>
      <c r="D169" s="775"/>
      <c r="E169" s="775"/>
      <c r="F169" s="775"/>
      <c r="G169" s="775"/>
      <c r="H169" s="775"/>
      <c r="I169" s="775"/>
    </row>
    <row r="170" spans="1:9" ht="15.95" customHeight="1">
      <c r="A170" s="455" t="s">
        <v>147</v>
      </c>
      <c r="B170" s="1062">
        <v>18015</v>
      </c>
      <c r="C170" s="1062">
        <v>2034</v>
      </c>
      <c r="D170" s="1062">
        <v>31198</v>
      </c>
      <c r="E170" s="1062">
        <v>2894</v>
      </c>
      <c r="F170" s="1062">
        <v>32414</v>
      </c>
      <c r="G170" s="1062">
        <v>834</v>
      </c>
      <c r="H170" s="1062">
        <v>11414</v>
      </c>
      <c r="I170" s="1062">
        <v>394</v>
      </c>
    </row>
    <row r="171" spans="1:9" ht="11.45" customHeight="1">
      <c r="A171" s="449" t="s">
        <v>74</v>
      </c>
      <c r="B171" s="891">
        <v>4095</v>
      </c>
      <c r="C171" s="891">
        <v>1758</v>
      </c>
      <c r="D171" s="891">
        <v>4573</v>
      </c>
      <c r="E171" s="891">
        <v>1990</v>
      </c>
      <c r="F171" s="891">
        <v>9032</v>
      </c>
      <c r="G171" s="891">
        <v>866</v>
      </c>
      <c r="H171" s="891">
        <v>2004</v>
      </c>
      <c r="I171" s="891">
        <v>319</v>
      </c>
    </row>
    <row r="172" spans="1:9" ht="11.45" customHeight="1">
      <c r="A172" s="449" t="s">
        <v>232</v>
      </c>
      <c r="B172" s="891">
        <v>8672</v>
      </c>
      <c r="C172" s="891">
        <v>2141</v>
      </c>
      <c r="D172" s="891">
        <v>15388</v>
      </c>
      <c r="E172" s="891">
        <v>3193</v>
      </c>
      <c r="F172" s="891">
        <v>8716</v>
      </c>
      <c r="G172" s="891">
        <v>901</v>
      </c>
      <c r="H172" s="891">
        <v>5229</v>
      </c>
      <c r="I172" s="891">
        <v>642</v>
      </c>
    </row>
    <row r="173" spans="1:9" ht="11.45" customHeight="1">
      <c r="A173" s="449" t="s">
        <v>75</v>
      </c>
      <c r="B173" s="891">
        <v>3470</v>
      </c>
      <c r="C173" s="891">
        <v>1683</v>
      </c>
      <c r="D173" s="891">
        <v>2956</v>
      </c>
      <c r="E173" s="891">
        <v>1617</v>
      </c>
      <c r="F173" s="891">
        <v>6460</v>
      </c>
      <c r="G173" s="891">
        <v>481</v>
      </c>
      <c r="H173" s="891">
        <v>3804</v>
      </c>
      <c r="I173" s="891">
        <v>292</v>
      </c>
    </row>
    <row r="174" spans="1:9" ht="11.45" customHeight="1">
      <c r="A174" s="449" t="s">
        <v>76</v>
      </c>
      <c r="B174" s="891">
        <v>1778</v>
      </c>
      <c r="C174" s="891">
        <v>4264</v>
      </c>
      <c r="D174" s="891">
        <v>8281</v>
      </c>
      <c r="E174" s="891">
        <v>4666</v>
      </c>
      <c r="F174" s="891">
        <v>8206</v>
      </c>
      <c r="G174" s="891">
        <v>1540</v>
      </c>
      <c r="H174" s="891">
        <v>377</v>
      </c>
      <c r="I174" s="891">
        <v>243</v>
      </c>
    </row>
    <row r="175" spans="1:9" ht="15" customHeight="1">
      <c r="A175" s="455" t="s">
        <v>148</v>
      </c>
      <c r="B175" s="1062">
        <v>6807</v>
      </c>
      <c r="C175" s="1062">
        <v>2395</v>
      </c>
      <c r="D175" s="1062">
        <v>9212</v>
      </c>
      <c r="E175" s="1062">
        <v>3072</v>
      </c>
      <c r="F175" s="1062">
        <v>13639</v>
      </c>
      <c r="G175" s="1062">
        <v>822</v>
      </c>
      <c r="H175" s="1062">
        <v>2631</v>
      </c>
      <c r="I175" s="1062">
        <v>410</v>
      </c>
    </row>
    <row r="176" spans="1:9" ht="11.45" customHeight="1">
      <c r="A176" s="449" t="s">
        <v>111</v>
      </c>
      <c r="B176" s="891">
        <v>2298</v>
      </c>
      <c r="C176" s="891">
        <v>3836</v>
      </c>
      <c r="D176" s="891">
        <v>1344</v>
      </c>
      <c r="E176" s="891">
        <v>3848</v>
      </c>
      <c r="F176" s="891">
        <v>1560</v>
      </c>
      <c r="G176" s="891">
        <v>1830</v>
      </c>
      <c r="H176" s="891">
        <v>360</v>
      </c>
      <c r="I176" s="891">
        <v>928</v>
      </c>
    </row>
    <row r="177" spans="1:9" ht="11.45" customHeight="1">
      <c r="A177" s="449" t="s">
        <v>112</v>
      </c>
      <c r="B177" s="891">
        <v>814</v>
      </c>
      <c r="C177" s="891">
        <v>1480</v>
      </c>
      <c r="D177" s="891">
        <v>403</v>
      </c>
      <c r="E177" s="891">
        <v>1200</v>
      </c>
      <c r="F177" s="891">
        <v>2229</v>
      </c>
      <c r="G177" s="891">
        <v>744</v>
      </c>
      <c r="H177" s="891">
        <v>782</v>
      </c>
      <c r="I177" s="891">
        <v>704</v>
      </c>
    </row>
    <row r="178" spans="1:9" ht="11.45" customHeight="1">
      <c r="A178" s="449" t="s">
        <v>113</v>
      </c>
      <c r="B178" s="891">
        <v>1119</v>
      </c>
      <c r="C178" s="891">
        <v>2207</v>
      </c>
      <c r="D178" s="891">
        <v>3340</v>
      </c>
      <c r="E178" s="891">
        <v>5100</v>
      </c>
      <c r="F178" s="891">
        <v>781</v>
      </c>
      <c r="G178" s="891">
        <v>426</v>
      </c>
      <c r="H178" s="891">
        <v>143</v>
      </c>
      <c r="I178" s="891">
        <v>199</v>
      </c>
    </row>
    <row r="179" spans="1:9" ht="11.45" customHeight="1">
      <c r="A179" s="449" t="s">
        <v>233</v>
      </c>
      <c r="B179" s="891">
        <v>1768</v>
      </c>
      <c r="C179" s="891">
        <v>2090</v>
      </c>
      <c r="D179" s="891">
        <v>3543</v>
      </c>
      <c r="E179" s="891">
        <v>2595</v>
      </c>
      <c r="F179" s="891">
        <v>2166</v>
      </c>
      <c r="G179" s="891">
        <v>561</v>
      </c>
      <c r="H179" s="891">
        <v>1234</v>
      </c>
      <c r="I179" s="891">
        <v>353</v>
      </c>
    </row>
    <row r="180" spans="1:9" ht="11.45" customHeight="1">
      <c r="A180" s="449" t="s">
        <v>114</v>
      </c>
      <c r="B180" s="891">
        <v>808</v>
      </c>
      <c r="C180" s="891">
        <v>2376</v>
      </c>
      <c r="D180" s="891">
        <v>582</v>
      </c>
      <c r="E180" s="891">
        <v>1980</v>
      </c>
      <c r="F180" s="891">
        <v>5146</v>
      </c>
      <c r="G180" s="891">
        <v>1103</v>
      </c>
      <c r="H180" s="891">
        <v>23</v>
      </c>
      <c r="I180" s="891">
        <v>198</v>
      </c>
    </row>
    <row r="181" spans="1:9" ht="11.45" customHeight="1">
      <c r="A181" s="449" t="s">
        <v>115</v>
      </c>
      <c r="B181" s="891">
        <v>0</v>
      </c>
      <c r="C181" s="891">
        <v>0</v>
      </c>
      <c r="D181" s="891">
        <v>0</v>
      </c>
      <c r="E181" s="891">
        <v>0</v>
      </c>
      <c r="F181" s="891">
        <v>1757</v>
      </c>
      <c r="G181" s="891">
        <v>766</v>
      </c>
      <c r="H181" s="891">
        <v>89</v>
      </c>
      <c r="I181" s="891">
        <v>150</v>
      </c>
    </row>
    <row r="182" spans="1:9" ht="15" customHeight="1">
      <c r="A182" s="455" t="s">
        <v>149</v>
      </c>
      <c r="B182" s="1062">
        <v>13872</v>
      </c>
      <c r="C182" s="1062">
        <v>1977</v>
      </c>
      <c r="D182" s="1062">
        <v>24689</v>
      </c>
      <c r="E182" s="1062">
        <v>2673</v>
      </c>
      <c r="F182" s="1062">
        <v>11797</v>
      </c>
      <c r="G182" s="1062">
        <v>744</v>
      </c>
      <c r="H182" s="1062">
        <v>10491</v>
      </c>
      <c r="I182" s="1062">
        <v>270</v>
      </c>
    </row>
    <row r="183" spans="1:9" ht="11.45" customHeight="1">
      <c r="A183" s="467" t="s">
        <v>150</v>
      </c>
      <c r="B183" s="693">
        <v>2331</v>
      </c>
      <c r="C183" s="693">
        <v>2398</v>
      </c>
      <c r="D183" s="693">
        <v>5832</v>
      </c>
      <c r="E183" s="693">
        <v>2816</v>
      </c>
      <c r="F183" s="693">
        <v>2856</v>
      </c>
      <c r="G183" s="693">
        <v>1050</v>
      </c>
      <c r="H183" s="693">
        <v>1815</v>
      </c>
      <c r="I183" s="693">
        <v>194</v>
      </c>
    </row>
    <row r="184" spans="1:9" ht="11.45" customHeight="1">
      <c r="A184" s="457" t="s">
        <v>1214</v>
      </c>
      <c r="B184" s="891">
        <v>0</v>
      </c>
      <c r="C184" s="891">
        <v>0</v>
      </c>
      <c r="D184" s="891">
        <v>50</v>
      </c>
      <c r="E184" s="891">
        <v>5000</v>
      </c>
      <c r="F184" s="891">
        <v>8</v>
      </c>
      <c r="G184" s="891">
        <v>1000</v>
      </c>
      <c r="H184" s="891">
        <v>100</v>
      </c>
      <c r="I184" s="891">
        <v>196</v>
      </c>
    </row>
    <row r="185" spans="1:9" ht="11.45" customHeight="1">
      <c r="A185" s="457" t="s">
        <v>235</v>
      </c>
      <c r="B185" s="891">
        <v>204</v>
      </c>
      <c r="C185" s="891">
        <v>2020</v>
      </c>
      <c r="D185" s="891">
        <v>964</v>
      </c>
      <c r="E185" s="891">
        <v>2258</v>
      </c>
      <c r="F185" s="891">
        <v>819</v>
      </c>
      <c r="G185" s="891">
        <v>868</v>
      </c>
      <c r="H185" s="891">
        <v>415</v>
      </c>
      <c r="I185" s="891">
        <v>176</v>
      </c>
    </row>
    <row r="186" spans="1:9" ht="11.45" customHeight="1">
      <c r="A186" s="457" t="s">
        <v>210</v>
      </c>
      <c r="B186" s="891">
        <v>443</v>
      </c>
      <c r="C186" s="891">
        <v>3434</v>
      </c>
      <c r="D186" s="891">
        <v>847</v>
      </c>
      <c r="E186" s="891">
        <v>2842</v>
      </c>
      <c r="F186" s="891">
        <v>547</v>
      </c>
      <c r="G186" s="891">
        <v>1420</v>
      </c>
      <c r="H186" s="891">
        <v>220</v>
      </c>
      <c r="I186" s="891">
        <v>201</v>
      </c>
    </row>
    <row r="187" spans="1:9" ht="11.45" customHeight="1">
      <c r="A187" s="457" t="s">
        <v>236</v>
      </c>
      <c r="B187" s="891">
        <v>417</v>
      </c>
      <c r="C187" s="891">
        <v>2896</v>
      </c>
      <c r="D187" s="891">
        <v>1619</v>
      </c>
      <c r="E187" s="891">
        <v>3459</v>
      </c>
      <c r="F187" s="891">
        <v>1006</v>
      </c>
      <c r="G187" s="891">
        <v>1148</v>
      </c>
      <c r="H187" s="891">
        <v>472</v>
      </c>
      <c r="I187" s="891">
        <v>173</v>
      </c>
    </row>
    <row r="188" spans="1:9" ht="11.45" customHeight="1">
      <c r="A188" s="457" t="s">
        <v>237</v>
      </c>
      <c r="B188" s="891">
        <v>1267</v>
      </c>
      <c r="C188" s="891">
        <v>2119</v>
      </c>
      <c r="D188" s="891">
        <v>2352</v>
      </c>
      <c r="E188" s="891">
        <v>2710</v>
      </c>
      <c r="F188" s="891">
        <v>476</v>
      </c>
      <c r="G188" s="891">
        <v>1031</v>
      </c>
      <c r="H188" s="891">
        <v>608</v>
      </c>
      <c r="I188" s="891">
        <v>227</v>
      </c>
    </row>
    <row r="189" spans="1:9" ht="11.45" customHeight="1">
      <c r="A189" s="449" t="s">
        <v>97</v>
      </c>
      <c r="B189" s="891">
        <v>3766</v>
      </c>
      <c r="C189" s="891">
        <v>2360</v>
      </c>
      <c r="D189" s="891">
        <v>8195</v>
      </c>
      <c r="E189" s="891">
        <v>2984</v>
      </c>
      <c r="F189" s="891">
        <v>2653</v>
      </c>
      <c r="G189" s="891">
        <v>732</v>
      </c>
      <c r="H189" s="891">
        <v>2778</v>
      </c>
      <c r="I189" s="891">
        <v>394</v>
      </c>
    </row>
    <row r="190" spans="1:9" ht="11.45" customHeight="1">
      <c r="A190" s="449" t="s">
        <v>98</v>
      </c>
      <c r="B190" s="891">
        <v>1997</v>
      </c>
      <c r="C190" s="891">
        <v>1759</v>
      </c>
      <c r="D190" s="891">
        <v>1252</v>
      </c>
      <c r="E190" s="891">
        <v>2495</v>
      </c>
      <c r="F190" s="891">
        <v>1536</v>
      </c>
      <c r="G190" s="891">
        <v>676</v>
      </c>
      <c r="H190" s="891">
        <v>2070</v>
      </c>
      <c r="I190" s="891">
        <v>371</v>
      </c>
    </row>
    <row r="191" spans="1:9" ht="11.45" customHeight="1">
      <c r="A191" s="449" t="s">
        <v>99</v>
      </c>
      <c r="B191" s="891">
        <v>38</v>
      </c>
      <c r="C191" s="891">
        <v>1000</v>
      </c>
      <c r="D191" s="891">
        <v>849</v>
      </c>
      <c r="E191" s="891">
        <v>3613</v>
      </c>
      <c r="F191" s="891">
        <v>322</v>
      </c>
      <c r="G191" s="891">
        <v>1342</v>
      </c>
      <c r="H191" s="891">
        <v>1292</v>
      </c>
      <c r="I191" s="891">
        <v>1792</v>
      </c>
    </row>
    <row r="192" spans="1:9" ht="11.45" customHeight="1">
      <c r="A192" s="449" t="s">
        <v>100</v>
      </c>
      <c r="B192" s="891">
        <v>263</v>
      </c>
      <c r="C192" s="891">
        <v>1035</v>
      </c>
      <c r="D192" s="891">
        <v>904</v>
      </c>
      <c r="E192" s="891">
        <v>1351</v>
      </c>
      <c r="F192" s="891">
        <v>235</v>
      </c>
      <c r="G192" s="891">
        <v>307</v>
      </c>
      <c r="H192" s="891">
        <v>326</v>
      </c>
      <c r="I192" s="891">
        <v>212</v>
      </c>
    </row>
    <row r="193" spans="1:9" ht="11.45" customHeight="1">
      <c r="A193" s="449" t="s">
        <v>101</v>
      </c>
      <c r="B193" s="891">
        <v>3939</v>
      </c>
      <c r="C193" s="891">
        <v>1809</v>
      </c>
      <c r="D193" s="891">
        <v>4615</v>
      </c>
      <c r="E193" s="891">
        <v>2542</v>
      </c>
      <c r="F193" s="891">
        <v>464</v>
      </c>
      <c r="G193" s="891">
        <v>626</v>
      </c>
      <c r="H193" s="891">
        <v>615</v>
      </c>
      <c r="I193" s="891">
        <v>183</v>
      </c>
    </row>
    <row r="194" spans="1:9" ht="11.45" customHeight="1">
      <c r="A194" s="449" t="s">
        <v>102</v>
      </c>
      <c r="B194" s="891">
        <v>1538</v>
      </c>
      <c r="C194" s="891">
        <v>1820</v>
      </c>
      <c r="D194" s="891">
        <v>3042</v>
      </c>
      <c r="E194" s="891">
        <v>2539</v>
      </c>
      <c r="F194" s="891">
        <v>3731</v>
      </c>
      <c r="G194" s="891">
        <v>692</v>
      </c>
      <c r="H194" s="891">
        <v>1595</v>
      </c>
      <c r="I194" s="891">
        <v>141</v>
      </c>
    </row>
    <row r="195" spans="1:9" ht="15" customHeight="1">
      <c r="A195" s="455" t="s">
        <v>151</v>
      </c>
      <c r="B195" s="1062">
        <v>3031</v>
      </c>
      <c r="C195" s="1062">
        <v>2692</v>
      </c>
      <c r="D195" s="1062">
        <v>8089</v>
      </c>
      <c r="E195" s="1062">
        <v>3344</v>
      </c>
      <c r="F195" s="1062">
        <v>37912</v>
      </c>
      <c r="G195" s="1062">
        <v>1134</v>
      </c>
      <c r="H195" s="1062">
        <v>11740</v>
      </c>
      <c r="I195" s="1062">
        <v>160</v>
      </c>
    </row>
    <row r="196" spans="1:9" ht="11.45" customHeight="1">
      <c r="A196" s="449" t="s">
        <v>107</v>
      </c>
      <c r="B196" s="891">
        <v>554</v>
      </c>
      <c r="C196" s="891">
        <v>1865</v>
      </c>
      <c r="D196" s="891">
        <v>2773</v>
      </c>
      <c r="E196" s="891">
        <v>3583</v>
      </c>
      <c r="F196" s="891">
        <v>3863</v>
      </c>
      <c r="G196" s="891">
        <v>740</v>
      </c>
      <c r="H196" s="891">
        <v>1784</v>
      </c>
      <c r="I196" s="891">
        <v>154</v>
      </c>
    </row>
    <row r="197" spans="1:9" ht="11.45" customHeight="1">
      <c r="A197" s="449" t="s">
        <v>108</v>
      </c>
      <c r="B197" s="891">
        <v>458</v>
      </c>
      <c r="C197" s="891">
        <v>2516</v>
      </c>
      <c r="D197" s="891">
        <v>417</v>
      </c>
      <c r="E197" s="891">
        <v>1500</v>
      </c>
      <c r="F197" s="891">
        <v>2906</v>
      </c>
      <c r="G197" s="891">
        <v>534</v>
      </c>
      <c r="H197" s="891">
        <v>1012</v>
      </c>
      <c r="I197" s="891">
        <v>79</v>
      </c>
    </row>
    <row r="198" spans="1:9" ht="11.45" customHeight="1">
      <c r="A198" s="449" t="s">
        <v>109</v>
      </c>
      <c r="B198" s="891">
        <v>350</v>
      </c>
      <c r="C198" s="891">
        <v>1862</v>
      </c>
      <c r="D198" s="891">
        <v>838</v>
      </c>
      <c r="E198" s="891">
        <v>3223</v>
      </c>
      <c r="F198" s="891">
        <v>7829</v>
      </c>
      <c r="G198" s="891">
        <v>1178</v>
      </c>
      <c r="H198" s="891">
        <v>2772</v>
      </c>
      <c r="I198" s="891">
        <v>167</v>
      </c>
    </row>
    <row r="199" spans="1:9" ht="11.45" customHeight="1">
      <c r="A199" s="449" t="s">
        <v>110</v>
      </c>
      <c r="B199" s="891">
        <v>1669</v>
      </c>
      <c r="C199" s="891">
        <v>3636</v>
      </c>
      <c r="D199" s="891">
        <v>4061</v>
      </c>
      <c r="E199" s="891">
        <v>3672</v>
      </c>
      <c r="F199" s="891">
        <v>23314</v>
      </c>
      <c r="G199" s="891">
        <v>1451</v>
      </c>
      <c r="H199" s="891">
        <v>6172</v>
      </c>
      <c r="I199" s="891">
        <v>189</v>
      </c>
    </row>
    <row r="200" spans="1:9" ht="15" customHeight="1">
      <c r="A200" s="455" t="s">
        <v>152</v>
      </c>
      <c r="B200" s="1062">
        <v>15313</v>
      </c>
      <c r="C200" s="1062">
        <v>3359</v>
      </c>
      <c r="D200" s="1062">
        <v>34319</v>
      </c>
      <c r="E200" s="1062">
        <v>4453</v>
      </c>
      <c r="F200" s="1062">
        <v>10398</v>
      </c>
      <c r="G200" s="1062">
        <v>1418</v>
      </c>
      <c r="H200" s="1062">
        <v>997</v>
      </c>
      <c r="I200" s="1062">
        <v>780</v>
      </c>
    </row>
    <row r="201" spans="1:9" ht="11.45" customHeight="1">
      <c r="A201" s="449" t="s">
        <v>51</v>
      </c>
      <c r="B201" s="891">
        <v>4271</v>
      </c>
      <c r="C201" s="891">
        <v>3104</v>
      </c>
      <c r="D201" s="891">
        <v>8834</v>
      </c>
      <c r="E201" s="891">
        <v>3407</v>
      </c>
      <c r="F201" s="891">
        <v>1464</v>
      </c>
      <c r="G201" s="891">
        <v>1337</v>
      </c>
      <c r="H201" s="891">
        <v>206</v>
      </c>
      <c r="I201" s="891">
        <v>873</v>
      </c>
    </row>
    <row r="202" spans="1:9" ht="11.45" customHeight="1">
      <c r="A202" s="449" t="s">
        <v>234</v>
      </c>
      <c r="B202" s="891">
        <v>506</v>
      </c>
      <c r="C202" s="891">
        <v>1596</v>
      </c>
      <c r="D202" s="891">
        <v>7987</v>
      </c>
      <c r="E202" s="891">
        <v>3356</v>
      </c>
      <c r="F202" s="891">
        <v>3907</v>
      </c>
      <c r="G202" s="891">
        <v>1183</v>
      </c>
      <c r="H202" s="891">
        <v>459</v>
      </c>
      <c r="I202" s="891">
        <v>815</v>
      </c>
    </row>
    <row r="203" spans="1:9" ht="11.45" customHeight="1">
      <c r="A203" s="449" t="s">
        <v>52</v>
      </c>
      <c r="B203" s="891">
        <v>10536</v>
      </c>
      <c r="C203" s="891">
        <v>3676</v>
      </c>
      <c r="D203" s="891">
        <v>17498</v>
      </c>
      <c r="E203" s="891">
        <v>6258</v>
      </c>
      <c r="F203" s="891">
        <v>5027</v>
      </c>
      <c r="G203" s="891">
        <v>1557</v>
      </c>
      <c r="H203" s="891">
        <v>332</v>
      </c>
      <c r="I203" s="891">
        <v>692</v>
      </c>
    </row>
    <row r="204" spans="1:9" ht="15" customHeight="1">
      <c r="A204" s="455" t="s">
        <v>153</v>
      </c>
      <c r="B204" s="1062">
        <v>6781</v>
      </c>
      <c r="C204" s="1062">
        <v>2176</v>
      </c>
      <c r="D204" s="1062">
        <v>7473</v>
      </c>
      <c r="E204" s="1062">
        <v>2582</v>
      </c>
      <c r="F204" s="1062">
        <v>20702</v>
      </c>
      <c r="G204" s="1062">
        <v>912</v>
      </c>
      <c r="H204" s="1062">
        <v>6388</v>
      </c>
      <c r="I204" s="1062">
        <v>419</v>
      </c>
    </row>
    <row r="205" spans="1:9" ht="11.45" customHeight="1">
      <c r="A205" s="467" t="s">
        <v>162</v>
      </c>
      <c r="B205" s="1066">
        <v>1974</v>
      </c>
      <c r="C205" s="1066">
        <v>2184</v>
      </c>
      <c r="D205" s="1066">
        <v>3207</v>
      </c>
      <c r="E205" s="1066">
        <v>2451</v>
      </c>
      <c r="F205" s="1066">
        <v>3927</v>
      </c>
      <c r="G205" s="1066">
        <v>1057</v>
      </c>
      <c r="H205" s="1066">
        <v>648</v>
      </c>
      <c r="I205" s="1066">
        <v>224</v>
      </c>
    </row>
    <row r="206" spans="1:9" ht="11.45" customHeight="1">
      <c r="A206" s="457" t="s">
        <v>165</v>
      </c>
      <c r="B206" s="1063" t="s">
        <v>198</v>
      </c>
      <c r="C206" s="1063" t="s">
        <v>198</v>
      </c>
      <c r="D206" s="1063" t="s">
        <v>198</v>
      </c>
      <c r="E206" s="1063" t="s">
        <v>198</v>
      </c>
      <c r="F206" s="1063" t="s">
        <v>198</v>
      </c>
      <c r="G206" s="1063" t="s">
        <v>198</v>
      </c>
      <c r="H206" s="1063" t="s">
        <v>198</v>
      </c>
      <c r="I206" s="1063" t="s">
        <v>198</v>
      </c>
    </row>
    <row r="207" spans="1:9" ht="11.45" customHeight="1">
      <c r="A207" s="457" t="s">
        <v>166</v>
      </c>
      <c r="B207" s="1063" t="s">
        <v>198</v>
      </c>
      <c r="C207" s="1063" t="s">
        <v>198</v>
      </c>
      <c r="D207" s="1063" t="s">
        <v>198</v>
      </c>
      <c r="E207" s="1063" t="s">
        <v>198</v>
      </c>
      <c r="F207" s="1063" t="s">
        <v>198</v>
      </c>
      <c r="G207" s="1063" t="s">
        <v>198</v>
      </c>
      <c r="H207" s="1063" t="s">
        <v>198</v>
      </c>
      <c r="I207" s="1063" t="s">
        <v>198</v>
      </c>
    </row>
    <row r="208" spans="1:9" ht="11.45" customHeight="1">
      <c r="A208" s="449" t="s">
        <v>116</v>
      </c>
      <c r="B208" s="891">
        <v>72</v>
      </c>
      <c r="C208" s="891">
        <v>2667</v>
      </c>
      <c r="D208" s="891">
        <v>28</v>
      </c>
      <c r="E208" s="891">
        <v>2545</v>
      </c>
      <c r="F208" s="891">
        <v>3205</v>
      </c>
      <c r="G208" s="891">
        <v>500</v>
      </c>
      <c r="H208" s="891">
        <v>229</v>
      </c>
      <c r="I208" s="891">
        <v>75</v>
      </c>
    </row>
    <row r="209" spans="1:9" ht="11.45" customHeight="1">
      <c r="A209" s="449" t="s">
        <v>117</v>
      </c>
      <c r="B209" s="891">
        <v>2041</v>
      </c>
      <c r="C209" s="891">
        <v>3419</v>
      </c>
      <c r="D209" s="891">
        <v>2430</v>
      </c>
      <c r="E209" s="891">
        <v>3605</v>
      </c>
      <c r="F209" s="891">
        <v>2216</v>
      </c>
      <c r="G209" s="891">
        <v>1690</v>
      </c>
      <c r="H209" s="891">
        <v>3963</v>
      </c>
      <c r="I209" s="891">
        <v>1367</v>
      </c>
    </row>
    <row r="210" spans="1:9" ht="11.45" customHeight="1">
      <c r="A210" s="449" t="s">
        <v>118</v>
      </c>
      <c r="B210" s="891">
        <v>872</v>
      </c>
      <c r="C210" s="891">
        <v>1480</v>
      </c>
      <c r="D210" s="891">
        <v>777</v>
      </c>
      <c r="E210" s="891">
        <v>1914</v>
      </c>
      <c r="F210" s="891">
        <v>2793</v>
      </c>
      <c r="G210" s="891">
        <v>869</v>
      </c>
      <c r="H210" s="891">
        <v>620</v>
      </c>
      <c r="I210" s="891">
        <v>514</v>
      </c>
    </row>
    <row r="211" spans="1:9" ht="11.45" customHeight="1">
      <c r="A211" s="449" t="s">
        <v>119</v>
      </c>
      <c r="B211" s="891">
        <v>970</v>
      </c>
      <c r="C211" s="891">
        <v>1606</v>
      </c>
      <c r="D211" s="891">
        <v>456</v>
      </c>
      <c r="E211" s="891">
        <v>2009</v>
      </c>
      <c r="F211" s="891">
        <v>731</v>
      </c>
      <c r="G211" s="891">
        <v>1001</v>
      </c>
      <c r="H211" s="891">
        <v>238</v>
      </c>
      <c r="I211" s="891">
        <v>367</v>
      </c>
    </row>
    <row r="212" spans="1:9" ht="11.45" customHeight="1">
      <c r="A212" s="449" t="s">
        <v>120</v>
      </c>
      <c r="B212" s="891">
        <v>676</v>
      </c>
      <c r="C212" s="891">
        <v>3976</v>
      </c>
      <c r="D212" s="891">
        <v>455</v>
      </c>
      <c r="E212" s="891">
        <v>3686</v>
      </c>
      <c r="F212" s="891">
        <v>7023</v>
      </c>
      <c r="G212" s="891">
        <v>1443</v>
      </c>
      <c r="H212" s="891">
        <v>535</v>
      </c>
      <c r="I212" s="891">
        <v>178</v>
      </c>
    </row>
    <row r="213" spans="1:9" ht="11.45" customHeight="1">
      <c r="A213" s="449" t="s">
        <v>121</v>
      </c>
      <c r="B213" s="891">
        <v>176</v>
      </c>
      <c r="C213" s="891">
        <v>782</v>
      </c>
      <c r="D213" s="891">
        <v>120</v>
      </c>
      <c r="E213" s="891">
        <v>779</v>
      </c>
      <c r="F213" s="891">
        <v>807</v>
      </c>
      <c r="G213" s="891">
        <v>343</v>
      </c>
      <c r="H213" s="891">
        <v>155</v>
      </c>
      <c r="I213" s="891">
        <v>100</v>
      </c>
    </row>
    <row r="214" spans="1:9" ht="15" customHeight="1">
      <c r="A214" s="455" t="s">
        <v>154</v>
      </c>
      <c r="B214" s="1062">
        <v>5377</v>
      </c>
      <c r="C214" s="1062">
        <v>2720</v>
      </c>
      <c r="D214" s="1062">
        <v>10163</v>
      </c>
      <c r="E214" s="1062">
        <v>3055</v>
      </c>
      <c r="F214" s="1062">
        <v>19073</v>
      </c>
      <c r="G214" s="1062">
        <v>639</v>
      </c>
      <c r="H214" s="1062">
        <v>5611</v>
      </c>
      <c r="I214" s="1062">
        <v>188</v>
      </c>
    </row>
    <row r="215" spans="1:9" ht="11.45" customHeight="1">
      <c r="A215" s="449" t="s">
        <v>103</v>
      </c>
      <c r="B215" s="891">
        <v>2469</v>
      </c>
      <c r="C215" s="891">
        <v>2806</v>
      </c>
      <c r="D215" s="891">
        <v>2611</v>
      </c>
      <c r="E215" s="891">
        <v>3131</v>
      </c>
      <c r="F215" s="891">
        <v>1979</v>
      </c>
      <c r="G215" s="891">
        <v>828</v>
      </c>
      <c r="H215" s="891">
        <v>476</v>
      </c>
      <c r="I215" s="891">
        <v>226</v>
      </c>
    </row>
    <row r="216" spans="1:9" ht="11.45" customHeight="1">
      <c r="A216" s="449" t="s">
        <v>104</v>
      </c>
      <c r="B216" s="891">
        <v>438</v>
      </c>
      <c r="C216" s="891">
        <v>2704</v>
      </c>
      <c r="D216" s="891">
        <v>1948</v>
      </c>
      <c r="E216" s="891">
        <v>4207</v>
      </c>
      <c r="F216" s="891">
        <v>936</v>
      </c>
      <c r="G216" s="891">
        <v>781</v>
      </c>
      <c r="H216" s="891">
        <v>582</v>
      </c>
      <c r="I216" s="891">
        <v>188</v>
      </c>
    </row>
    <row r="217" spans="1:9" ht="11.45" customHeight="1">
      <c r="A217" s="449" t="s">
        <v>105</v>
      </c>
      <c r="B217" s="891">
        <v>648</v>
      </c>
      <c r="C217" s="891">
        <v>1596</v>
      </c>
      <c r="D217" s="891">
        <v>1388</v>
      </c>
      <c r="E217" s="891">
        <v>2298</v>
      </c>
      <c r="F217" s="891">
        <v>8379</v>
      </c>
      <c r="G217" s="891">
        <v>576</v>
      </c>
      <c r="H217" s="891">
        <v>1144</v>
      </c>
      <c r="I217" s="891">
        <v>84</v>
      </c>
    </row>
    <row r="218" spans="1:9" ht="11.45" customHeight="1">
      <c r="A218" s="449" t="s">
        <v>106</v>
      </c>
      <c r="B218" s="891">
        <v>1822</v>
      </c>
      <c r="C218" s="891">
        <v>3444</v>
      </c>
      <c r="D218" s="891">
        <v>4216</v>
      </c>
      <c r="E218" s="891">
        <v>2955</v>
      </c>
      <c r="F218" s="891">
        <v>7779</v>
      </c>
      <c r="G218" s="891">
        <v>682</v>
      </c>
      <c r="H218" s="891">
        <v>3409</v>
      </c>
      <c r="I218" s="891">
        <v>311</v>
      </c>
    </row>
    <row r="219" spans="1:9" ht="15" customHeight="1">
      <c r="A219" s="440" t="s">
        <v>155</v>
      </c>
      <c r="B219" s="901" t="s">
        <v>197</v>
      </c>
      <c r="C219" s="901" t="s">
        <v>197</v>
      </c>
      <c r="D219" s="901" t="s">
        <v>197</v>
      </c>
      <c r="E219" s="901" t="s">
        <v>197</v>
      </c>
      <c r="F219" s="901" t="s">
        <v>197</v>
      </c>
      <c r="G219" s="901" t="s">
        <v>197</v>
      </c>
      <c r="H219" s="901" t="s">
        <v>197</v>
      </c>
      <c r="I219" s="901" t="s">
        <v>197</v>
      </c>
    </row>
    <row r="220" spans="1:9" ht="9.9499999999999993" customHeight="1">
      <c r="A220" s="1081"/>
      <c r="B220" s="488"/>
      <c r="C220" s="488"/>
      <c r="D220" s="488"/>
      <c r="E220" s="488"/>
      <c r="F220" s="488"/>
      <c r="G220" s="488"/>
      <c r="H220" s="488"/>
      <c r="I220" s="488"/>
    </row>
    <row r="221" spans="1:9" ht="11.1" customHeight="1">
      <c r="A221" s="910" t="s">
        <v>1232</v>
      </c>
      <c r="B221" s="1080"/>
      <c r="C221" s="1080"/>
      <c r="D221" s="1080"/>
      <c r="E221" s="1080"/>
      <c r="F221" s="1080"/>
      <c r="G221" s="1080"/>
      <c r="H221" s="1080"/>
      <c r="I221" s="1080"/>
    </row>
    <row r="222" spans="1:9" ht="11.1" customHeight="1">
      <c r="A222" s="910" t="s">
        <v>1231</v>
      </c>
      <c r="B222" s="1080"/>
      <c r="C222" s="1080"/>
      <c r="D222" s="1080"/>
      <c r="E222" s="1080"/>
      <c r="F222" s="1080"/>
      <c r="G222" s="1080"/>
      <c r="H222" s="1080"/>
      <c r="I222" s="1080"/>
    </row>
  </sheetData>
  <mergeCells count="18">
    <mergeCell ref="H4:H5"/>
    <mergeCell ref="I4:I5"/>
    <mergeCell ref="A1:I1"/>
    <mergeCell ref="H2:I2"/>
    <mergeCell ref="B3:C3"/>
    <mergeCell ref="D3:E3"/>
    <mergeCell ref="F3:G3"/>
    <mergeCell ref="H3:I3"/>
    <mergeCell ref="A2:A5"/>
    <mergeCell ref="B2:C2"/>
    <mergeCell ref="D2:E2"/>
    <mergeCell ref="F2:G2"/>
    <mergeCell ref="B4:B5"/>
    <mergeCell ref="C4:C5"/>
    <mergeCell ref="D4:D5"/>
    <mergeCell ref="E4:E5"/>
    <mergeCell ref="F4:F5"/>
    <mergeCell ref="G4:G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verticalDpi="300" r:id="rId1"/>
  <headerFooter alignWithMargins="0"/>
  <rowBreaks count="1" manualBreakCount="1">
    <brk id="5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7"/>
  <sheetViews>
    <sheetView zoomScaleNormal="100" zoomScaleSheetLayoutView="135" workbookViewId="0">
      <pane xSplit="1" ySplit="6" topLeftCell="B7" activePane="bottomRight" state="frozen"/>
      <selection activeCell="G1" sqref="G1"/>
      <selection pane="topRight" activeCell="G1" sqref="G1"/>
      <selection pane="bottomLeft" activeCell="G1" sqref="G1"/>
      <selection pane="bottomRight" activeCell="A3" sqref="A3:A6"/>
    </sheetView>
  </sheetViews>
  <sheetFormatPr defaultRowHeight="11.25"/>
  <cols>
    <col min="1" max="1" width="22.7109375" style="499" customWidth="1"/>
    <col min="2" max="2" width="8.28515625" style="499" customWidth="1"/>
    <col min="3" max="3" width="7" style="499" customWidth="1"/>
    <col min="4" max="4" width="7.42578125" style="1085" customWidth="1"/>
    <col min="5" max="5" width="8" style="499" customWidth="1"/>
    <col min="6" max="6" width="7.140625" style="499" customWidth="1"/>
    <col min="7" max="7" width="6.85546875" style="499" customWidth="1"/>
    <col min="8" max="8" width="8.42578125" style="499" customWidth="1"/>
    <col min="9" max="9" width="7.42578125" style="499" customWidth="1"/>
    <col min="10" max="10" width="7.42578125" style="1085" customWidth="1"/>
    <col min="11" max="16384" width="9.140625" style="499"/>
  </cols>
  <sheetData>
    <row r="1" spans="1:10" s="985" customFormat="1" ht="12.75">
      <c r="A1" s="1676" t="s">
        <v>1251</v>
      </c>
      <c r="B1" s="1676"/>
      <c r="C1" s="1676"/>
      <c r="D1" s="1676"/>
      <c r="E1" s="1676"/>
      <c r="F1" s="1676"/>
      <c r="G1" s="1676"/>
      <c r="H1" s="1676"/>
      <c r="I1" s="1676"/>
      <c r="J1" s="1676"/>
    </row>
    <row r="2" spans="1:10" s="985" customFormat="1" ht="5.0999999999999996" customHeight="1">
      <c r="A2" s="712"/>
      <c r="D2" s="1102"/>
      <c r="J2" s="1102"/>
    </row>
    <row r="3" spans="1:10" s="1067" customFormat="1" ht="17.100000000000001" customHeight="1">
      <c r="A3" s="1654" t="s">
        <v>1246</v>
      </c>
      <c r="B3" s="1635" t="s">
        <v>1173</v>
      </c>
      <c r="C3" s="1632"/>
      <c r="D3" s="1657"/>
      <c r="E3" s="1635" t="s">
        <v>1245</v>
      </c>
      <c r="F3" s="1632"/>
      <c r="G3" s="1657"/>
      <c r="H3" s="1635" t="s">
        <v>1207</v>
      </c>
      <c r="I3" s="1632"/>
      <c r="J3" s="1632"/>
    </row>
    <row r="4" spans="1:10" s="1067" customFormat="1" ht="17.100000000000001" customHeight="1">
      <c r="A4" s="1655"/>
      <c r="B4" s="1633" t="s">
        <v>1244</v>
      </c>
      <c r="C4" s="1635" t="s">
        <v>1226</v>
      </c>
      <c r="D4" s="1657"/>
      <c r="E4" s="1633" t="s">
        <v>1244</v>
      </c>
      <c r="F4" s="1635" t="s">
        <v>1226</v>
      </c>
      <c r="G4" s="1657"/>
      <c r="H4" s="1633" t="s">
        <v>1243</v>
      </c>
      <c r="I4" s="1635" t="s">
        <v>1226</v>
      </c>
      <c r="J4" s="1632"/>
    </row>
    <row r="5" spans="1:10" s="1067" customFormat="1" ht="21.95" customHeight="1">
      <c r="A5" s="1655"/>
      <c r="B5" s="1650"/>
      <c r="C5" s="1633" t="s">
        <v>1235</v>
      </c>
      <c r="D5" s="1719" t="s">
        <v>1242</v>
      </c>
      <c r="E5" s="1650"/>
      <c r="F5" s="1633" t="s">
        <v>1235</v>
      </c>
      <c r="G5" s="1633" t="s">
        <v>1242</v>
      </c>
      <c r="H5" s="1650"/>
      <c r="I5" s="1633" t="s">
        <v>1235</v>
      </c>
      <c r="J5" s="1721" t="s">
        <v>1241</v>
      </c>
    </row>
    <row r="6" spans="1:10" s="1067" customFormat="1" ht="18" customHeight="1">
      <c r="A6" s="1656"/>
      <c r="B6" s="1634"/>
      <c r="C6" s="1634"/>
      <c r="D6" s="1720"/>
      <c r="E6" s="1634"/>
      <c r="F6" s="1634"/>
      <c r="G6" s="1634"/>
      <c r="H6" s="1634"/>
      <c r="I6" s="1634"/>
      <c r="J6" s="1722"/>
    </row>
    <row r="7" spans="1:10" s="444" customFormat="1" ht="15.95" customHeight="1">
      <c r="A7" s="478" t="s">
        <v>0</v>
      </c>
      <c r="B7" s="1097">
        <v>16903467</v>
      </c>
      <c r="C7" s="1097">
        <v>178713</v>
      </c>
      <c r="D7" s="1096">
        <v>10.6</v>
      </c>
      <c r="E7" s="1097">
        <v>40429295</v>
      </c>
      <c r="F7" s="1097">
        <v>391485</v>
      </c>
      <c r="G7" s="1098">
        <v>9.6999999999999993</v>
      </c>
      <c r="H7" s="1097">
        <v>267357</v>
      </c>
      <c r="I7" s="1097">
        <v>263419</v>
      </c>
      <c r="J7" s="1096">
        <v>0.99</v>
      </c>
    </row>
    <row r="8" spans="1:10" s="444" customFormat="1" ht="17.100000000000001" customHeight="1">
      <c r="A8" s="477" t="s">
        <v>242</v>
      </c>
      <c r="B8" s="660">
        <v>7804518</v>
      </c>
      <c r="C8" s="660">
        <v>90560</v>
      </c>
      <c r="D8" s="1087">
        <v>11.6</v>
      </c>
      <c r="E8" s="660">
        <v>4198684</v>
      </c>
      <c r="F8" s="660">
        <v>50169</v>
      </c>
      <c r="G8" s="1087">
        <v>11.9</v>
      </c>
      <c r="H8" s="660">
        <v>48552</v>
      </c>
      <c r="I8" s="660">
        <v>63966</v>
      </c>
      <c r="J8" s="1087">
        <v>1.32</v>
      </c>
    </row>
    <row r="9" spans="1:10" s="444" customFormat="1" ht="17.100000000000001" customHeight="1">
      <c r="A9" s="476" t="s">
        <v>125</v>
      </c>
      <c r="B9" s="1097">
        <v>1459699</v>
      </c>
      <c r="C9" s="1097">
        <v>11956</v>
      </c>
      <c r="D9" s="1096">
        <v>8.1999999999999993</v>
      </c>
      <c r="E9" s="1097">
        <v>1534476</v>
      </c>
      <c r="F9" s="1097">
        <v>15557</v>
      </c>
      <c r="G9" s="1098">
        <v>10.1</v>
      </c>
      <c r="H9" s="1097">
        <v>8339</v>
      </c>
      <c r="I9" s="1097">
        <v>9528</v>
      </c>
      <c r="J9" s="1096">
        <v>1.1399999999999999</v>
      </c>
    </row>
    <row r="10" spans="1:10" s="444" customFormat="1" ht="18.95" customHeight="1">
      <c r="A10" s="475" t="s">
        <v>246</v>
      </c>
      <c r="B10" s="1097">
        <v>1459699</v>
      </c>
      <c r="C10" s="1097">
        <v>11956</v>
      </c>
      <c r="D10" s="1096">
        <v>8.1999999999999993</v>
      </c>
      <c r="E10" s="1097">
        <v>1534476</v>
      </c>
      <c r="F10" s="1097">
        <v>15557</v>
      </c>
      <c r="G10" s="1097">
        <v>10.1</v>
      </c>
      <c r="H10" s="1097">
        <v>8339</v>
      </c>
      <c r="I10" s="1097">
        <v>9528</v>
      </c>
      <c r="J10" s="1096">
        <v>1.1399999999999999</v>
      </c>
    </row>
    <row r="11" spans="1:10" s="444" customFormat="1" ht="11.25" customHeight="1">
      <c r="A11" s="471" t="s">
        <v>200</v>
      </c>
      <c r="B11" s="1095">
        <v>83040</v>
      </c>
      <c r="C11" s="1095">
        <v>112</v>
      </c>
      <c r="D11" s="1094">
        <v>1.3</v>
      </c>
      <c r="E11" s="1095">
        <v>118400</v>
      </c>
      <c r="F11" s="1095">
        <v>165</v>
      </c>
      <c r="G11" s="1073">
        <v>1.4</v>
      </c>
      <c r="H11" s="1095">
        <v>171</v>
      </c>
      <c r="I11" s="1095">
        <v>159</v>
      </c>
      <c r="J11" s="1094">
        <v>0.93</v>
      </c>
    </row>
    <row r="12" spans="1:10" s="444" customFormat="1" ht="11.25" customHeight="1">
      <c r="A12" s="471" t="s">
        <v>201</v>
      </c>
      <c r="B12" s="1089">
        <v>13330</v>
      </c>
      <c r="C12" s="1089">
        <v>226</v>
      </c>
      <c r="D12" s="1087">
        <v>17</v>
      </c>
      <c r="E12" s="1089">
        <v>51050</v>
      </c>
      <c r="F12" s="1089">
        <v>421</v>
      </c>
      <c r="G12" s="1063">
        <v>8.1999999999999993</v>
      </c>
      <c r="H12" s="1089">
        <v>291</v>
      </c>
      <c r="I12" s="1089">
        <v>710</v>
      </c>
      <c r="J12" s="1087">
        <v>2.44</v>
      </c>
    </row>
    <row r="13" spans="1:10" s="444" customFormat="1" ht="11.25" customHeight="1">
      <c r="A13" s="471" t="s">
        <v>202</v>
      </c>
      <c r="B13" s="1063" t="s">
        <v>198</v>
      </c>
      <c r="C13" s="1063" t="s">
        <v>198</v>
      </c>
      <c r="D13" s="1063" t="s">
        <v>198</v>
      </c>
      <c r="E13" s="1063" t="s">
        <v>198</v>
      </c>
      <c r="F13" s="1063" t="s">
        <v>198</v>
      </c>
      <c r="G13" s="1063" t="s">
        <v>198</v>
      </c>
      <c r="H13" s="1063" t="s">
        <v>198</v>
      </c>
      <c r="I13" s="1063" t="s">
        <v>198</v>
      </c>
      <c r="J13" s="1063" t="s">
        <v>198</v>
      </c>
    </row>
    <row r="14" spans="1:10" s="444" customFormat="1" ht="11.25" customHeight="1">
      <c r="A14" s="471" t="s">
        <v>203</v>
      </c>
      <c r="B14" s="891">
        <v>934698</v>
      </c>
      <c r="C14" s="891">
        <v>5918</v>
      </c>
      <c r="D14" s="1094">
        <v>6.3</v>
      </c>
      <c r="E14" s="891">
        <v>160483</v>
      </c>
      <c r="F14" s="891">
        <v>2933</v>
      </c>
      <c r="G14" s="891">
        <v>18.3</v>
      </c>
      <c r="H14" s="891">
        <v>4477</v>
      </c>
      <c r="I14" s="891">
        <v>4971</v>
      </c>
      <c r="J14" s="1094">
        <v>1.1100000000000001</v>
      </c>
    </row>
    <row r="15" spans="1:10" s="444" customFormat="1" ht="11.25" customHeight="1">
      <c r="A15" s="471" t="s">
        <v>204</v>
      </c>
      <c r="B15" s="1089">
        <v>1600</v>
      </c>
      <c r="C15" s="1089">
        <v>13</v>
      </c>
      <c r="D15" s="1087">
        <v>8.1</v>
      </c>
      <c r="E15" s="1089">
        <v>2900</v>
      </c>
      <c r="F15" s="1089">
        <v>26</v>
      </c>
      <c r="G15" s="1063">
        <v>9</v>
      </c>
      <c r="H15" s="1089">
        <v>7</v>
      </c>
      <c r="I15" s="1089">
        <v>6</v>
      </c>
      <c r="J15" s="1087">
        <v>0.91</v>
      </c>
    </row>
    <row r="16" spans="1:10" s="444" customFormat="1" ht="11.25" customHeight="1">
      <c r="A16" s="471" t="s">
        <v>205</v>
      </c>
      <c r="B16" s="1089">
        <v>20500</v>
      </c>
      <c r="C16" s="1089">
        <v>102</v>
      </c>
      <c r="D16" s="1087">
        <v>5</v>
      </c>
      <c r="E16" s="1089">
        <v>20200</v>
      </c>
      <c r="F16" s="1089">
        <v>100</v>
      </c>
      <c r="G16" s="1063">
        <v>5</v>
      </c>
      <c r="H16" s="1089">
        <v>262</v>
      </c>
      <c r="I16" s="1089">
        <v>395</v>
      </c>
      <c r="J16" s="1087">
        <v>1.51</v>
      </c>
    </row>
    <row r="17" spans="1:10" s="444" customFormat="1" ht="11.25" customHeight="1">
      <c r="A17" s="471" t="s">
        <v>206</v>
      </c>
      <c r="B17" s="1089">
        <v>30430</v>
      </c>
      <c r="C17" s="1089">
        <v>256</v>
      </c>
      <c r="D17" s="1087">
        <v>8.4</v>
      </c>
      <c r="E17" s="1089">
        <v>433560</v>
      </c>
      <c r="F17" s="1089">
        <v>4035</v>
      </c>
      <c r="G17" s="1063">
        <v>9.3000000000000007</v>
      </c>
      <c r="H17" s="1089">
        <v>271</v>
      </c>
      <c r="I17" s="1089">
        <v>355</v>
      </c>
      <c r="J17" s="1087">
        <v>1.31</v>
      </c>
    </row>
    <row r="18" spans="1:10" s="444" customFormat="1" ht="11.25" customHeight="1">
      <c r="A18" s="471" t="s">
        <v>207</v>
      </c>
      <c r="B18" s="1089">
        <v>49840</v>
      </c>
      <c r="C18" s="1089">
        <v>649</v>
      </c>
      <c r="D18" s="1087">
        <v>13</v>
      </c>
      <c r="E18" s="1089">
        <v>283200</v>
      </c>
      <c r="F18" s="1089">
        <v>2570</v>
      </c>
      <c r="G18" s="1063">
        <v>9.1</v>
      </c>
      <c r="H18" s="1089">
        <v>2175</v>
      </c>
      <c r="I18" s="1089">
        <v>1640</v>
      </c>
      <c r="J18" s="1087">
        <v>0.75</v>
      </c>
    </row>
    <row r="19" spans="1:10" s="444" customFormat="1" ht="11.25" customHeight="1">
      <c r="A19" s="471" t="s">
        <v>208</v>
      </c>
      <c r="B19" s="1089">
        <v>200</v>
      </c>
      <c r="C19" s="1089">
        <v>3</v>
      </c>
      <c r="D19" s="1087">
        <v>15</v>
      </c>
      <c r="E19" s="1089">
        <v>1800</v>
      </c>
      <c r="F19" s="1089">
        <v>19</v>
      </c>
      <c r="G19" s="1063">
        <v>10.6</v>
      </c>
      <c r="H19" s="1089">
        <v>0</v>
      </c>
      <c r="I19" s="1089">
        <v>0</v>
      </c>
      <c r="J19" s="1087">
        <v>0</v>
      </c>
    </row>
    <row r="20" spans="1:10" s="444" customFormat="1" ht="11.25" customHeight="1">
      <c r="A20" s="471" t="s">
        <v>209</v>
      </c>
      <c r="B20" s="1089">
        <v>193081</v>
      </c>
      <c r="C20" s="1089">
        <v>2153</v>
      </c>
      <c r="D20" s="1087">
        <v>11.2</v>
      </c>
      <c r="E20" s="1089">
        <v>106833</v>
      </c>
      <c r="F20" s="1089">
        <v>918</v>
      </c>
      <c r="G20" s="1063">
        <v>8.6</v>
      </c>
      <c r="H20" s="1089">
        <v>37</v>
      </c>
      <c r="I20" s="1089">
        <v>74</v>
      </c>
      <c r="J20" s="1087">
        <v>1.98</v>
      </c>
    </row>
    <row r="21" spans="1:10" s="444" customFormat="1" ht="11.25" customHeight="1">
      <c r="A21" s="471" t="s">
        <v>210</v>
      </c>
      <c r="B21" s="1089">
        <v>7600</v>
      </c>
      <c r="C21" s="1089">
        <v>110</v>
      </c>
      <c r="D21" s="1087">
        <v>14.5</v>
      </c>
      <c r="E21" s="1089">
        <v>11750</v>
      </c>
      <c r="F21" s="1089">
        <v>138</v>
      </c>
      <c r="G21" s="1063">
        <v>11.7</v>
      </c>
      <c r="H21" s="1089">
        <v>78</v>
      </c>
      <c r="I21" s="1089">
        <v>136</v>
      </c>
      <c r="J21" s="1087">
        <v>1.74</v>
      </c>
    </row>
    <row r="22" spans="1:10" s="444" customFormat="1" ht="11.25" customHeight="1">
      <c r="A22" s="471" t="s">
        <v>211</v>
      </c>
      <c r="B22" s="1089">
        <v>1000</v>
      </c>
      <c r="C22" s="1089">
        <v>10</v>
      </c>
      <c r="D22" s="1087">
        <v>10</v>
      </c>
      <c r="E22" s="1089">
        <v>10000</v>
      </c>
      <c r="F22" s="1089">
        <v>72</v>
      </c>
      <c r="G22" s="1063">
        <v>7.2</v>
      </c>
      <c r="H22" s="1089">
        <v>9</v>
      </c>
      <c r="I22" s="1089">
        <v>9</v>
      </c>
      <c r="J22" s="1087">
        <v>1</v>
      </c>
    </row>
    <row r="23" spans="1:10" s="444" customFormat="1" ht="11.25" customHeight="1">
      <c r="A23" s="471" t="s">
        <v>212</v>
      </c>
      <c r="B23" s="1063" t="s">
        <v>198</v>
      </c>
      <c r="C23" s="1063" t="s">
        <v>198</v>
      </c>
      <c r="D23" s="1063" t="s">
        <v>198</v>
      </c>
      <c r="E23" s="1063" t="s">
        <v>198</v>
      </c>
      <c r="F23" s="1063" t="s">
        <v>198</v>
      </c>
      <c r="G23" s="1063" t="s">
        <v>198</v>
      </c>
      <c r="H23" s="1063" t="s">
        <v>198</v>
      </c>
      <c r="I23" s="1063" t="s">
        <v>198</v>
      </c>
      <c r="J23" s="1063" t="s">
        <v>198</v>
      </c>
    </row>
    <row r="24" spans="1:10" s="444" customFormat="1" ht="11.25" customHeight="1">
      <c r="A24" s="471" t="s">
        <v>213</v>
      </c>
      <c r="B24" s="891">
        <v>96530</v>
      </c>
      <c r="C24" s="891">
        <v>2181</v>
      </c>
      <c r="D24" s="1094">
        <v>22.6</v>
      </c>
      <c r="E24" s="891">
        <v>277350</v>
      </c>
      <c r="F24" s="891">
        <v>3653</v>
      </c>
      <c r="G24" s="891">
        <v>13.2</v>
      </c>
      <c r="H24" s="891">
        <v>385</v>
      </c>
      <c r="I24" s="891">
        <v>828</v>
      </c>
      <c r="J24" s="1094">
        <v>2.15</v>
      </c>
    </row>
    <row r="25" spans="1:10" s="444" customFormat="1" ht="11.25" customHeight="1">
      <c r="A25" s="471" t="s">
        <v>214</v>
      </c>
      <c r="B25" s="1063" t="s">
        <v>198</v>
      </c>
      <c r="C25" s="1063" t="s">
        <v>198</v>
      </c>
      <c r="D25" s="1063" t="s">
        <v>198</v>
      </c>
      <c r="E25" s="1063" t="s">
        <v>198</v>
      </c>
      <c r="F25" s="1063" t="s">
        <v>198</v>
      </c>
      <c r="G25" s="1063" t="s">
        <v>198</v>
      </c>
      <c r="H25" s="1063" t="s">
        <v>198</v>
      </c>
      <c r="I25" s="1063" t="s">
        <v>198</v>
      </c>
      <c r="J25" s="1063" t="s">
        <v>198</v>
      </c>
    </row>
    <row r="26" spans="1:10" s="444" customFormat="1" ht="11.25" customHeight="1">
      <c r="A26" s="471" t="s">
        <v>215</v>
      </c>
      <c r="B26" s="1089">
        <v>12200</v>
      </c>
      <c r="C26" s="1089">
        <v>127</v>
      </c>
      <c r="D26" s="1087">
        <v>10.4</v>
      </c>
      <c r="E26" s="1089">
        <v>17650</v>
      </c>
      <c r="F26" s="1089">
        <v>264</v>
      </c>
      <c r="G26" s="1063">
        <v>15</v>
      </c>
      <c r="H26" s="1089">
        <v>116</v>
      </c>
      <c r="I26" s="1089">
        <v>117</v>
      </c>
      <c r="J26" s="1087">
        <v>1.01</v>
      </c>
    </row>
    <row r="27" spans="1:10" s="469" customFormat="1" ht="11.25" customHeight="1">
      <c r="A27" s="471" t="s">
        <v>216</v>
      </c>
      <c r="B27" s="1089">
        <v>15650</v>
      </c>
      <c r="C27" s="1089">
        <v>96</v>
      </c>
      <c r="D27" s="1087">
        <v>6.1</v>
      </c>
      <c r="E27" s="1089">
        <v>39300</v>
      </c>
      <c r="F27" s="1089">
        <v>243</v>
      </c>
      <c r="G27" s="1063">
        <v>6.2</v>
      </c>
      <c r="H27" s="1089">
        <v>61</v>
      </c>
      <c r="I27" s="1089">
        <v>128</v>
      </c>
      <c r="J27" s="1087">
        <v>2.1</v>
      </c>
    </row>
    <row r="28" spans="1:10" s="444" customFormat="1" ht="17.100000000000001" customHeight="1">
      <c r="A28" s="476" t="s">
        <v>126</v>
      </c>
      <c r="B28" s="1093">
        <v>6344819</v>
      </c>
      <c r="C28" s="1093">
        <v>78604</v>
      </c>
      <c r="D28" s="1088">
        <v>12.4</v>
      </c>
      <c r="E28" s="1093">
        <v>2664208</v>
      </c>
      <c r="F28" s="1093">
        <v>34612</v>
      </c>
      <c r="G28" s="1075">
        <v>13</v>
      </c>
      <c r="H28" s="1093">
        <v>40213</v>
      </c>
      <c r="I28" s="1093">
        <v>54438</v>
      </c>
      <c r="J28" s="1088">
        <v>1.35</v>
      </c>
    </row>
    <row r="29" spans="1:10" s="444" customFormat="1" ht="17.100000000000001" customHeight="1">
      <c r="A29" s="475" t="s">
        <v>127</v>
      </c>
      <c r="B29" s="1093">
        <v>222305</v>
      </c>
      <c r="C29" s="1093">
        <v>3906</v>
      </c>
      <c r="D29" s="1088">
        <v>17.600000000000001</v>
      </c>
      <c r="E29" s="1093">
        <v>278594</v>
      </c>
      <c r="F29" s="1093">
        <v>4114</v>
      </c>
      <c r="G29" s="1075">
        <v>14.8</v>
      </c>
      <c r="H29" s="1093">
        <v>1813</v>
      </c>
      <c r="I29" s="1093">
        <v>5598</v>
      </c>
      <c r="J29" s="1088">
        <v>3.09</v>
      </c>
    </row>
    <row r="30" spans="1:10" s="444" customFormat="1" ht="11.25" customHeight="1">
      <c r="A30" s="471" t="s">
        <v>20</v>
      </c>
      <c r="B30" s="1095">
        <v>36740</v>
      </c>
      <c r="C30" s="1095">
        <v>1006</v>
      </c>
      <c r="D30" s="1094">
        <v>27.4</v>
      </c>
      <c r="E30" s="1095">
        <v>57720</v>
      </c>
      <c r="F30" s="1095">
        <v>1114</v>
      </c>
      <c r="G30" s="1073">
        <v>19.3</v>
      </c>
      <c r="H30" s="1095">
        <v>467</v>
      </c>
      <c r="I30" s="1095">
        <v>1163</v>
      </c>
      <c r="J30" s="1094">
        <v>2.4900000000000002</v>
      </c>
    </row>
    <row r="31" spans="1:10" s="444" customFormat="1" ht="11.25" customHeight="1">
      <c r="A31" s="471" t="s">
        <v>21</v>
      </c>
      <c r="B31" s="1095">
        <v>75920</v>
      </c>
      <c r="C31" s="1095">
        <v>1160</v>
      </c>
      <c r="D31" s="1094">
        <v>15.3</v>
      </c>
      <c r="E31" s="1095">
        <v>71900</v>
      </c>
      <c r="F31" s="1095">
        <v>1342</v>
      </c>
      <c r="G31" s="1073">
        <v>18.7</v>
      </c>
      <c r="H31" s="1095">
        <v>265</v>
      </c>
      <c r="I31" s="1095">
        <v>629</v>
      </c>
      <c r="J31" s="1094">
        <v>2.38</v>
      </c>
    </row>
    <row r="32" spans="1:10" s="444" customFormat="1" ht="11.25" customHeight="1">
      <c r="A32" s="471" t="s">
        <v>22</v>
      </c>
      <c r="B32" s="1095">
        <v>45090</v>
      </c>
      <c r="C32" s="1095">
        <v>572</v>
      </c>
      <c r="D32" s="1094">
        <v>12.7</v>
      </c>
      <c r="E32" s="1095">
        <v>37730</v>
      </c>
      <c r="F32" s="1095">
        <v>344</v>
      </c>
      <c r="G32" s="1073">
        <v>9.1</v>
      </c>
      <c r="H32" s="1095">
        <v>37</v>
      </c>
      <c r="I32" s="1095">
        <v>81</v>
      </c>
      <c r="J32" s="1094">
        <v>2.2000000000000002</v>
      </c>
    </row>
    <row r="33" spans="1:10" s="444" customFormat="1" ht="11.25" customHeight="1">
      <c r="A33" s="471" t="s">
        <v>217</v>
      </c>
      <c r="B33" s="1095">
        <v>64555</v>
      </c>
      <c r="C33" s="1095">
        <v>1168</v>
      </c>
      <c r="D33" s="1094">
        <v>18.100000000000001</v>
      </c>
      <c r="E33" s="1095">
        <v>111244</v>
      </c>
      <c r="F33" s="1095">
        <v>1314</v>
      </c>
      <c r="G33" s="1073">
        <v>11.8</v>
      </c>
      <c r="H33" s="1095">
        <v>1044</v>
      </c>
      <c r="I33" s="1095">
        <v>3725</v>
      </c>
      <c r="J33" s="1094">
        <v>3.57</v>
      </c>
    </row>
    <row r="34" spans="1:10" s="444" customFormat="1" ht="17.100000000000001" customHeight="1">
      <c r="A34" s="475" t="s">
        <v>128</v>
      </c>
      <c r="B34" s="1093">
        <v>1288277</v>
      </c>
      <c r="C34" s="1093">
        <v>21812</v>
      </c>
      <c r="D34" s="1088">
        <v>16.899999999999999</v>
      </c>
      <c r="E34" s="1093">
        <v>266105</v>
      </c>
      <c r="F34" s="1093">
        <v>4698</v>
      </c>
      <c r="G34" s="1075">
        <v>17.7</v>
      </c>
      <c r="H34" s="1093">
        <v>9196</v>
      </c>
      <c r="I34" s="1093">
        <v>12479</v>
      </c>
      <c r="J34" s="1088">
        <v>1.36</v>
      </c>
    </row>
    <row r="35" spans="1:10" s="444" customFormat="1" ht="11.25" customHeight="1">
      <c r="A35" s="471" t="s">
        <v>13</v>
      </c>
      <c r="B35" s="1095">
        <v>70032</v>
      </c>
      <c r="C35" s="1095">
        <v>838</v>
      </c>
      <c r="D35" s="1094">
        <v>12</v>
      </c>
      <c r="E35" s="1095">
        <v>21400</v>
      </c>
      <c r="F35" s="1095">
        <v>201</v>
      </c>
      <c r="G35" s="1073">
        <v>9.4</v>
      </c>
      <c r="H35" s="1095">
        <v>694</v>
      </c>
      <c r="I35" s="1095">
        <v>620</v>
      </c>
      <c r="J35" s="1094">
        <v>0.89</v>
      </c>
    </row>
    <row r="36" spans="1:10" s="444" customFormat="1" ht="11.25" customHeight="1">
      <c r="A36" s="471" t="s">
        <v>14</v>
      </c>
      <c r="B36" s="1095">
        <v>896145</v>
      </c>
      <c r="C36" s="1095">
        <v>16457</v>
      </c>
      <c r="D36" s="1094">
        <v>18.399999999999999</v>
      </c>
      <c r="E36" s="1095">
        <v>90470</v>
      </c>
      <c r="F36" s="1095">
        <v>2179</v>
      </c>
      <c r="G36" s="1073">
        <v>24.1</v>
      </c>
      <c r="H36" s="1095">
        <v>540</v>
      </c>
      <c r="I36" s="1095">
        <v>706</v>
      </c>
      <c r="J36" s="1094">
        <v>1.31</v>
      </c>
    </row>
    <row r="37" spans="1:10" s="444" customFormat="1" ht="11.25" customHeight="1">
      <c r="A37" s="471" t="s">
        <v>15</v>
      </c>
      <c r="B37" s="1095">
        <v>38540</v>
      </c>
      <c r="C37" s="1095">
        <v>531</v>
      </c>
      <c r="D37" s="1094">
        <v>13.8</v>
      </c>
      <c r="E37" s="1095">
        <v>63700</v>
      </c>
      <c r="F37" s="1095">
        <v>590</v>
      </c>
      <c r="G37" s="1073">
        <v>9.3000000000000007</v>
      </c>
      <c r="H37" s="1095">
        <v>6690</v>
      </c>
      <c r="I37" s="1095">
        <v>8915</v>
      </c>
      <c r="J37" s="1094">
        <v>1.33</v>
      </c>
    </row>
    <row r="38" spans="1:10" s="444" customFormat="1" ht="11.25" customHeight="1">
      <c r="A38" s="471" t="s">
        <v>16</v>
      </c>
      <c r="B38" s="1095">
        <v>28750</v>
      </c>
      <c r="C38" s="1095">
        <v>517</v>
      </c>
      <c r="D38" s="1094">
        <v>18</v>
      </c>
      <c r="E38" s="1095">
        <v>7100</v>
      </c>
      <c r="F38" s="1095">
        <v>98</v>
      </c>
      <c r="G38" s="1073">
        <v>13.8</v>
      </c>
      <c r="H38" s="1095">
        <v>457</v>
      </c>
      <c r="I38" s="1095">
        <v>942</v>
      </c>
      <c r="J38" s="1094">
        <v>2.06</v>
      </c>
    </row>
    <row r="39" spans="1:10" s="444" customFormat="1" ht="11.25" customHeight="1">
      <c r="A39" s="471" t="s">
        <v>17</v>
      </c>
      <c r="B39" s="1095">
        <v>21200</v>
      </c>
      <c r="C39" s="1095">
        <v>275</v>
      </c>
      <c r="D39" s="1094">
        <v>13</v>
      </c>
      <c r="E39" s="1095">
        <v>22950</v>
      </c>
      <c r="F39" s="1095">
        <v>264</v>
      </c>
      <c r="G39" s="1073">
        <v>11.5</v>
      </c>
      <c r="H39" s="1095">
        <v>416</v>
      </c>
      <c r="I39" s="1095">
        <v>461</v>
      </c>
      <c r="J39" s="1094">
        <v>1.1100000000000001</v>
      </c>
    </row>
    <row r="40" spans="1:10" s="444" customFormat="1" ht="11.25" customHeight="1">
      <c r="A40" s="471" t="s">
        <v>18</v>
      </c>
      <c r="B40" s="1095">
        <v>16930</v>
      </c>
      <c r="C40" s="1095">
        <v>316</v>
      </c>
      <c r="D40" s="1094">
        <v>18.7</v>
      </c>
      <c r="E40" s="1095">
        <v>6450</v>
      </c>
      <c r="F40" s="1095">
        <v>124</v>
      </c>
      <c r="G40" s="1073">
        <v>19.2</v>
      </c>
      <c r="H40" s="1095">
        <v>29</v>
      </c>
      <c r="I40" s="1095">
        <v>57</v>
      </c>
      <c r="J40" s="1094">
        <v>2</v>
      </c>
    </row>
    <row r="41" spans="1:10" s="444" customFormat="1" ht="11.25" customHeight="1">
      <c r="A41" s="471" t="s">
        <v>218</v>
      </c>
      <c r="B41" s="1095">
        <v>212107</v>
      </c>
      <c r="C41" s="1095">
        <v>2772</v>
      </c>
      <c r="D41" s="1094">
        <v>13.1</v>
      </c>
      <c r="E41" s="1095">
        <v>35344</v>
      </c>
      <c r="F41" s="1095">
        <v>966</v>
      </c>
      <c r="G41" s="1073">
        <v>27.3</v>
      </c>
      <c r="H41" s="1095">
        <v>364</v>
      </c>
      <c r="I41" s="1095">
        <v>759</v>
      </c>
      <c r="J41" s="1094">
        <v>2.09</v>
      </c>
    </row>
    <row r="42" spans="1:10" s="444" customFormat="1" ht="11.25" customHeight="1">
      <c r="A42" s="471" t="s">
        <v>19</v>
      </c>
      <c r="B42" s="1095">
        <v>4573</v>
      </c>
      <c r="C42" s="1095">
        <v>106</v>
      </c>
      <c r="D42" s="1094">
        <v>23.2</v>
      </c>
      <c r="E42" s="1095">
        <v>18691</v>
      </c>
      <c r="F42" s="1095">
        <v>276</v>
      </c>
      <c r="G42" s="1073">
        <v>14.8</v>
      </c>
      <c r="H42" s="1095">
        <v>8</v>
      </c>
      <c r="I42" s="1095">
        <v>19</v>
      </c>
      <c r="J42" s="1094">
        <v>2.3199999999999998</v>
      </c>
    </row>
    <row r="43" spans="1:10" s="444" customFormat="1" ht="17.100000000000001" customHeight="1">
      <c r="A43" s="475" t="s">
        <v>129</v>
      </c>
      <c r="B43" s="1093">
        <v>1495235</v>
      </c>
      <c r="C43" s="1093">
        <v>17827</v>
      </c>
      <c r="D43" s="1088">
        <v>11.9</v>
      </c>
      <c r="E43" s="1093">
        <v>302656</v>
      </c>
      <c r="F43" s="1093">
        <v>4606</v>
      </c>
      <c r="G43" s="1075">
        <v>15.2</v>
      </c>
      <c r="H43" s="1093">
        <v>7621</v>
      </c>
      <c r="I43" s="1093">
        <v>9916</v>
      </c>
      <c r="J43" s="1088">
        <v>1.3</v>
      </c>
    </row>
    <row r="44" spans="1:10" s="444" customFormat="1" ht="11.25" customHeight="1">
      <c r="A44" s="474" t="s">
        <v>193</v>
      </c>
      <c r="B44" s="1100">
        <v>219053</v>
      </c>
      <c r="C44" s="1100">
        <v>2553</v>
      </c>
      <c r="D44" s="1099">
        <v>11.7</v>
      </c>
      <c r="E44" s="1100">
        <v>73285</v>
      </c>
      <c r="F44" s="1100">
        <v>882</v>
      </c>
      <c r="G44" s="1101">
        <v>12</v>
      </c>
      <c r="H44" s="1100">
        <v>2877</v>
      </c>
      <c r="I44" s="1100">
        <v>2939</v>
      </c>
      <c r="J44" s="1099">
        <v>1.02</v>
      </c>
    </row>
    <row r="45" spans="1:10" s="444" customFormat="1" ht="11.25" customHeight="1">
      <c r="A45" s="473" t="s">
        <v>163</v>
      </c>
      <c r="B45" s="1063" t="s">
        <v>198</v>
      </c>
      <c r="C45" s="1063" t="s">
        <v>198</v>
      </c>
      <c r="D45" s="1063" t="s">
        <v>198</v>
      </c>
      <c r="E45" s="1063" t="s">
        <v>198</v>
      </c>
      <c r="F45" s="1063" t="s">
        <v>198</v>
      </c>
      <c r="G45" s="1063" t="s">
        <v>198</v>
      </c>
      <c r="H45" s="1063" t="s">
        <v>198</v>
      </c>
      <c r="I45" s="1063" t="s">
        <v>198</v>
      </c>
      <c r="J45" s="1063" t="s">
        <v>198</v>
      </c>
    </row>
    <row r="46" spans="1:10" s="444" customFormat="1" ht="11.25" customHeight="1">
      <c r="A46" s="473" t="s">
        <v>164</v>
      </c>
      <c r="B46" s="1063" t="s">
        <v>198</v>
      </c>
      <c r="C46" s="1063" t="s">
        <v>198</v>
      </c>
      <c r="D46" s="1063" t="s">
        <v>198</v>
      </c>
      <c r="E46" s="1063" t="s">
        <v>198</v>
      </c>
      <c r="F46" s="1063" t="s">
        <v>198</v>
      </c>
      <c r="G46" s="1063" t="s">
        <v>198</v>
      </c>
      <c r="H46" s="1063" t="s">
        <v>198</v>
      </c>
      <c r="I46" s="1063" t="s">
        <v>198</v>
      </c>
      <c r="J46" s="1063" t="s">
        <v>198</v>
      </c>
    </row>
    <row r="47" spans="1:10" s="444" customFormat="1" ht="11.25" customHeight="1">
      <c r="A47" s="471" t="s">
        <v>23</v>
      </c>
      <c r="B47" s="1089">
        <v>38706</v>
      </c>
      <c r="C47" s="1089">
        <v>928</v>
      </c>
      <c r="D47" s="1087">
        <v>24</v>
      </c>
      <c r="E47" s="1089">
        <v>18618</v>
      </c>
      <c r="F47" s="1089">
        <v>417</v>
      </c>
      <c r="G47" s="1063">
        <v>22.4</v>
      </c>
      <c r="H47" s="1089">
        <v>96</v>
      </c>
      <c r="I47" s="1089">
        <v>228</v>
      </c>
      <c r="J47" s="1087">
        <v>2.38</v>
      </c>
    </row>
    <row r="48" spans="1:10" s="444" customFormat="1" ht="11.25" customHeight="1">
      <c r="A48" s="471" t="s">
        <v>24</v>
      </c>
      <c r="B48" s="1089">
        <v>985850</v>
      </c>
      <c r="C48" s="1089">
        <v>10232</v>
      </c>
      <c r="D48" s="1087">
        <v>10.4</v>
      </c>
      <c r="E48" s="1089">
        <v>56340</v>
      </c>
      <c r="F48" s="1089">
        <v>512</v>
      </c>
      <c r="G48" s="1063">
        <v>9.1</v>
      </c>
      <c r="H48" s="1089">
        <v>380</v>
      </c>
      <c r="I48" s="1089">
        <v>689</v>
      </c>
      <c r="J48" s="1087">
        <v>1.81</v>
      </c>
    </row>
    <row r="49" spans="1:10" s="444" customFormat="1" ht="11.25" customHeight="1">
      <c r="A49" s="471" t="s">
        <v>25</v>
      </c>
      <c r="B49" s="1089">
        <v>20420</v>
      </c>
      <c r="C49" s="1089">
        <v>186</v>
      </c>
      <c r="D49" s="1087">
        <v>9.1</v>
      </c>
      <c r="E49" s="1089">
        <v>15170</v>
      </c>
      <c r="F49" s="1089">
        <v>334</v>
      </c>
      <c r="G49" s="1063">
        <v>22</v>
      </c>
      <c r="H49" s="1089">
        <v>493</v>
      </c>
      <c r="I49" s="1089">
        <v>1104</v>
      </c>
      <c r="J49" s="1087">
        <v>2.2400000000000002</v>
      </c>
    </row>
    <row r="50" spans="1:10" s="444" customFormat="1" ht="11.25" customHeight="1">
      <c r="A50" s="471" t="s">
        <v>26</v>
      </c>
      <c r="B50" s="1089">
        <v>25490</v>
      </c>
      <c r="C50" s="1089">
        <v>544</v>
      </c>
      <c r="D50" s="1087">
        <v>21.3</v>
      </c>
      <c r="E50" s="1089">
        <v>35300</v>
      </c>
      <c r="F50" s="1089">
        <v>695</v>
      </c>
      <c r="G50" s="1063">
        <v>19.7</v>
      </c>
      <c r="H50" s="1089">
        <v>665</v>
      </c>
      <c r="I50" s="1089">
        <v>1497</v>
      </c>
      <c r="J50" s="1087">
        <v>2.25</v>
      </c>
    </row>
    <row r="51" spans="1:10" s="444" customFormat="1" ht="11.25" customHeight="1">
      <c r="A51" s="471" t="s">
        <v>27</v>
      </c>
      <c r="B51" s="1089">
        <v>11400</v>
      </c>
      <c r="C51" s="1089">
        <v>282</v>
      </c>
      <c r="D51" s="1087">
        <v>24.7</v>
      </c>
      <c r="E51" s="1089">
        <v>21848</v>
      </c>
      <c r="F51" s="1089">
        <v>651</v>
      </c>
      <c r="G51" s="1063">
        <v>29.8</v>
      </c>
      <c r="H51" s="1089">
        <v>678</v>
      </c>
      <c r="I51" s="1089">
        <v>560</v>
      </c>
      <c r="J51" s="1087">
        <v>0.83</v>
      </c>
    </row>
    <row r="52" spans="1:10" s="444" customFormat="1" ht="11.25" customHeight="1">
      <c r="A52" s="471" t="s">
        <v>28</v>
      </c>
      <c r="B52" s="1089">
        <v>117676</v>
      </c>
      <c r="C52" s="1089">
        <v>1510</v>
      </c>
      <c r="D52" s="1087">
        <v>12.8</v>
      </c>
      <c r="E52" s="1089">
        <v>12897</v>
      </c>
      <c r="F52" s="1089">
        <v>170</v>
      </c>
      <c r="G52" s="1063">
        <v>13.2</v>
      </c>
      <c r="H52" s="1089">
        <v>0</v>
      </c>
      <c r="I52" s="1089">
        <v>0</v>
      </c>
      <c r="J52" s="1087">
        <v>0</v>
      </c>
    </row>
    <row r="53" spans="1:10" s="444" customFormat="1" ht="11.25" customHeight="1">
      <c r="A53" s="471" t="s">
        <v>29</v>
      </c>
      <c r="B53" s="1089">
        <v>26400</v>
      </c>
      <c r="C53" s="1089">
        <v>976</v>
      </c>
      <c r="D53" s="1087">
        <v>37</v>
      </c>
      <c r="E53" s="1089">
        <v>27600</v>
      </c>
      <c r="F53" s="1089">
        <v>509</v>
      </c>
      <c r="G53" s="1063">
        <v>18.399999999999999</v>
      </c>
      <c r="H53" s="1089">
        <v>73</v>
      </c>
      <c r="I53" s="1089">
        <v>122</v>
      </c>
      <c r="J53" s="1087">
        <v>1.67</v>
      </c>
    </row>
    <row r="54" spans="1:10" s="444" customFormat="1" ht="11.25" customHeight="1">
      <c r="A54" s="471" t="s">
        <v>30</v>
      </c>
      <c r="B54" s="1095">
        <v>3750</v>
      </c>
      <c r="C54" s="1095">
        <v>58</v>
      </c>
      <c r="D54" s="1094">
        <v>15.5</v>
      </c>
      <c r="E54" s="1095">
        <v>4000</v>
      </c>
      <c r="F54" s="1095">
        <v>84</v>
      </c>
      <c r="G54" s="1073">
        <v>21</v>
      </c>
      <c r="H54" s="1095">
        <v>28</v>
      </c>
      <c r="I54" s="1095">
        <v>53</v>
      </c>
      <c r="J54" s="1094">
        <v>1.9</v>
      </c>
    </row>
    <row r="55" spans="1:10" s="444" customFormat="1" ht="11.25" customHeight="1">
      <c r="A55" s="471" t="s">
        <v>31</v>
      </c>
      <c r="B55" s="1095">
        <v>14800</v>
      </c>
      <c r="C55" s="1095">
        <v>148</v>
      </c>
      <c r="D55" s="1094">
        <v>10</v>
      </c>
      <c r="E55" s="1095">
        <v>15500</v>
      </c>
      <c r="F55" s="1095">
        <v>93</v>
      </c>
      <c r="G55" s="1073">
        <v>6</v>
      </c>
      <c r="H55" s="1095">
        <v>1763</v>
      </c>
      <c r="I55" s="1095">
        <v>2124</v>
      </c>
      <c r="J55" s="1094">
        <v>1.2</v>
      </c>
    </row>
    <row r="56" spans="1:10" s="444" customFormat="1" ht="11.25" customHeight="1">
      <c r="A56" s="471" t="s">
        <v>32</v>
      </c>
      <c r="B56" s="1095">
        <v>24500</v>
      </c>
      <c r="C56" s="1095">
        <v>212</v>
      </c>
      <c r="D56" s="1094">
        <v>8.6999999999999993</v>
      </c>
      <c r="E56" s="1095">
        <v>12938</v>
      </c>
      <c r="F56" s="1095">
        <v>73</v>
      </c>
      <c r="G56" s="1073">
        <v>5.6</v>
      </c>
      <c r="H56" s="1095">
        <v>150</v>
      </c>
      <c r="I56" s="1095">
        <v>162</v>
      </c>
      <c r="J56" s="1094">
        <v>1.08</v>
      </c>
    </row>
    <row r="57" spans="1:10" s="444" customFormat="1" ht="11.25" customHeight="1">
      <c r="A57" s="471" t="s">
        <v>33</v>
      </c>
      <c r="B57" s="1095">
        <v>7190</v>
      </c>
      <c r="C57" s="1095">
        <v>198</v>
      </c>
      <c r="D57" s="1094">
        <v>27.5</v>
      </c>
      <c r="E57" s="1095">
        <v>9160</v>
      </c>
      <c r="F57" s="1095">
        <v>186</v>
      </c>
      <c r="G57" s="1073">
        <v>20.3</v>
      </c>
      <c r="H57" s="1095">
        <v>418</v>
      </c>
      <c r="I57" s="1095">
        <v>438</v>
      </c>
      <c r="J57" s="1094">
        <v>1.05</v>
      </c>
    </row>
    <row r="58" spans="1:10" s="444" customFormat="1" ht="15.95" customHeight="1">
      <c r="A58" s="455" t="s">
        <v>130</v>
      </c>
      <c r="B58" s="1093">
        <v>199980</v>
      </c>
      <c r="C58" s="1093">
        <v>1305</v>
      </c>
      <c r="D58" s="1088">
        <v>6.5</v>
      </c>
      <c r="E58" s="1093">
        <v>228045</v>
      </c>
      <c r="F58" s="1093">
        <v>3400</v>
      </c>
      <c r="G58" s="1075">
        <v>14.9</v>
      </c>
      <c r="H58" s="1093">
        <v>4126</v>
      </c>
      <c r="I58" s="1093">
        <v>5291</v>
      </c>
      <c r="J58" s="1088">
        <v>1.28</v>
      </c>
    </row>
    <row r="59" spans="1:10" s="444" customFormat="1" ht="11.1" customHeight="1">
      <c r="A59" s="449" t="s">
        <v>7</v>
      </c>
      <c r="B59" s="1095">
        <v>1350</v>
      </c>
      <c r="C59" s="1095">
        <v>34</v>
      </c>
      <c r="D59" s="1094">
        <v>25.2</v>
      </c>
      <c r="E59" s="1095">
        <v>13950</v>
      </c>
      <c r="F59" s="1095">
        <v>538</v>
      </c>
      <c r="G59" s="1073">
        <v>38.6</v>
      </c>
      <c r="H59" s="1095">
        <v>158</v>
      </c>
      <c r="I59" s="1095">
        <v>118</v>
      </c>
      <c r="J59" s="1094">
        <v>0.75</v>
      </c>
    </row>
    <row r="60" spans="1:10" s="444" customFormat="1" ht="11.1" customHeight="1">
      <c r="A60" s="449" t="s">
        <v>8</v>
      </c>
      <c r="B60" s="1095">
        <v>110340</v>
      </c>
      <c r="C60" s="1095">
        <v>489</v>
      </c>
      <c r="D60" s="1094">
        <v>4.4000000000000004</v>
      </c>
      <c r="E60" s="1095">
        <v>49495</v>
      </c>
      <c r="F60" s="1095">
        <v>964</v>
      </c>
      <c r="G60" s="1073">
        <v>19.5</v>
      </c>
      <c r="H60" s="1095">
        <v>965</v>
      </c>
      <c r="I60" s="1095">
        <v>480</v>
      </c>
      <c r="J60" s="1094">
        <v>0.5</v>
      </c>
    </row>
    <row r="61" spans="1:10" s="444" customFormat="1" ht="11.1" customHeight="1">
      <c r="A61" s="449" t="s">
        <v>9</v>
      </c>
      <c r="B61" s="1095">
        <v>67335</v>
      </c>
      <c r="C61" s="1095">
        <v>456</v>
      </c>
      <c r="D61" s="1094">
        <v>6.8</v>
      </c>
      <c r="E61" s="1095">
        <v>69950</v>
      </c>
      <c r="F61" s="1095">
        <v>765</v>
      </c>
      <c r="G61" s="1073">
        <v>10.9</v>
      </c>
      <c r="H61" s="1095">
        <v>2150</v>
      </c>
      <c r="I61" s="1095">
        <v>3496</v>
      </c>
      <c r="J61" s="1094">
        <v>1.63</v>
      </c>
    </row>
    <row r="62" spans="1:10" s="444" customFormat="1" ht="11.1" customHeight="1">
      <c r="A62" s="449" t="s">
        <v>10</v>
      </c>
      <c r="B62" s="1095">
        <v>7370</v>
      </c>
      <c r="C62" s="1095">
        <v>122</v>
      </c>
      <c r="D62" s="1094">
        <v>16.600000000000001</v>
      </c>
      <c r="E62" s="1095">
        <v>52550</v>
      </c>
      <c r="F62" s="1095">
        <v>492</v>
      </c>
      <c r="G62" s="1073">
        <v>9.4</v>
      </c>
      <c r="H62" s="1095">
        <v>38</v>
      </c>
      <c r="I62" s="1095">
        <v>45</v>
      </c>
      <c r="J62" s="1094">
        <v>1.17</v>
      </c>
    </row>
    <row r="63" spans="1:10" s="444" customFormat="1" ht="11.1" customHeight="1">
      <c r="A63" s="449" t="s">
        <v>11</v>
      </c>
      <c r="B63" s="1095">
        <v>5900</v>
      </c>
      <c r="C63" s="1095">
        <v>96</v>
      </c>
      <c r="D63" s="1094">
        <v>16.3</v>
      </c>
      <c r="E63" s="1095">
        <v>17100</v>
      </c>
      <c r="F63" s="1095">
        <v>261</v>
      </c>
      <c r="G63" s="1073">
        <v>15.3</v>
      </c>
      <c r="H63" s="1095">
        <v>265</v>
      </c>
      <c r="I63" s="1095">
        <v>810</v>
      </c>
      <c r="J63" s="1094">
        <v>3.06</v>
      </c>
    </row>
    <row r="64" spans="1:10" s="444" customFormat="1" ht="11.1" customHeight="1">
      <c r="A64" s="449" t="s">
        <v>12</v>
      </c>
      <c r="B64" s="1095">
        <v>7685</v>
      </c>
      <c r="C64" s="1095">
        <v>108</v>
      </c>
      <c r="D64" s="1094">
        <v>14.1</v>
      </c>
      <c r="E64" s="1095">
        <v>25000</v>
      </c>
      <c r="F64" s="1095">
        <v>380</v>
      </c>
      <c r="G64" s="1073">
        <v>15.2</v>
      </c>
      <c r="H64" s="1095">
        <v>550</v>
      </c>
      <c r="I64" s="1095">
        <v>342</v>
      </c>
      <c r="J64" s="1094">
        <v>0.62</v>
      </c>
    </row>
    <row r="65" spans="1:10" s="444" customFormat="1" ht="12.95" customHeight="1">
      <c r="A65" s="455" t="s">
        <v>131</v>
      </c>
      <c r="B65" s="1093">
        <v>1535068</v>
      </c>
      <c r="C65" s="1093">
        <v>16376</v>
      </c>
      <c r="D65" s="1088">
        <v>10.7</v>
      </c>
      <c r="E65" s="1093">
        <v>305988</v>
      </c>
      <c r="F65" s="1093">
        <v>6840</v>
      </c>
      <c r="G65" s="1075">
        <v>22.4</v>
      </c>
      <c r="H65" s="1093">
        <v>3277</v>
      </c>
      <c r="I65" s="1093">
        <v>2404</v>
      </c>
      <c r="J65" s="1088">
        <v>0.73</v>
      </c>
    </row>
    <row r="66" spans="1:10" s="444" customFormat="1" ht="11.1" customHeight="1">
      <c r="A66" s="449" t="s">
        <v>1</v>
      </c>
      <c r="B66" s="1089">
        <v>14174</v>
      </c>
      <c r="C66" s="1089">
        <v>168</v>
      </c>
      <c r="D66" s="1087">
        <v>11.9</v>
      </c>
      <c r="E66" s="1089">
        <v>47664</v>
      </c>
      <c r="F66" s="1089">
        <v>827</v>
      </c>
      <c r="G66" s="1063">
        <v>17.399999999999999</v>
      </c>
      <c r="H66" s="1089">
        <v>159</v>
      </c>
      <c r="I66" s="1089">
        <v>349</v>
      </c>
      <c r="J66" s="1087">
        <v>2.2000000000000002</v>
      </c>
    </row>
    <row r="67" spans="1:10" s="444" customFormat="1" ht="11.1" customHeight="1">
      <c r="A67" s="449" t="s">
        <v>2</v>
      </c>
      <c r="B67" s="1089">
        <v>3925</v>
      </c>
      <c r="C67" s="1089">
        <v>48</v>
      </c>
      <c r="D67" s="1087">
        <v>12.2</v>
      </c>
      <c r="E67" s="1089">
        <v>6440</v>
      </c>
      <c r="F67" s="1089">
        <v>145</v>
      </c>
      <c r="G67" s="1063">
        <v>22.5</v>
      </c>
      <c r="H67" s="1089">
        <v>206</v>
      </c>
      <c r="I67" s="1089">
        <v>344</v>
      </c>
      <c r="J67" s="1087">
        <v>1.67</v>
      </c>
    </row>
    <row r="68" spans="1:10" s="444" customFormat="1" ht="11.1" customHeight="1">
      <c r="A68" s="449" t="s">
        <v>219</v>
      </c>
      <c r="B68" s="1089">
        <v>1516969</v>
      </c>
      <c r="C68" s="1089">
        <v>16160</v>
      </c>
      <c r="D68" s="1087">
        <v>10.7</v>
      </c>
      <c r="E68" s="1089">
        <v>251884</v>
      </c>
      <c r="F68" s="1089">
        <v>5868</v>
      </c>
      <c r="G68" s="1063">
        <v>23.3</v>
      </c>
      <c r="H68" s="1089">
        <v>2912</v>
      </c>
      <c r="I68" s="1089">
        <v>1711</v>
      </c>
      <c r="J68" s="1087">
        <v>0.59</v>
      </c>
    </row>
    <row r="69" spans="1:10" s="444" customFormat="1" ht="12.95" customHeight="1">
      <c r="A69" s="455" t="s">
        <v>132</v>
      </c>
      <c r="B69" s="1093">
        <v>339204</v>
      </c>
      <c r="C69" s="1093">
        <v>3733</v>
      </c>
      <c r="D69" s="1088">
        <v>11</v>
      </c>
      <c r="E69" s="1093">
        <v>233063</v>
      </c>
      <c r="F69" s="1093">
        <v>2199</v>
      </c>
      <c r="G69" s="1075">
        <v>9.4</v>
      </c>
      <c r="H69" s="1093">
        <v>2384</v>
      </c>
      <c r="I69" s="1093">
        <v>3146</v>
      </c>
      <c r="J69" s="1088">
        <v>1.32</v>
      </c>
    </row>
    <row r="70" spans="1:10" s="444" customFormat="1" ht="11.1" customHeight="1">
      <c r="A70" s="449" t="s">
        <v>3</v>
      </c>
      <c r="B70" s="1095">
        <v>13225</v>
      </c>
      <c r="C70" s="1095">
        <v>82</v>
      </c>
      <c r="D70" s="1094">
        <v>6.2</v>
      </c>
      <c r="E70" s="1095">
        <v>55510</v>
      </c>
      <c r="F70" s="1095">
        <v>151</v>
      </c>
      <c r="G70" s="1073">
        <v>2.7</v>
      </c>
      <c r="H70" s="1095">
        <v>75</v>
      </c>
      <c r="I70" s="1095">
        <v>100</v>
      </c>
      <c r="J70" s="1094">
        <v>1.33</v>
      </c>
    </row>
    <row r="71" spans="1:10" s="444" customFormat="1" ht="11.1" customHeight="1">
      <c r="A71" s="449" t="s">
        <v>220</v>
      </c>
      <c r="B71" s="1095">
        <v>110309</v>
      </c>
      <c r="C71" s="1095">
        <v>1147</v>
      </c>
      <c r="D71" s="1094">
        <v>10.4</v>
      </c>
      <c r="E71" s="1095">
        <v>71045</v>
      </c>
      <c r="F71" s="1095">
        <v>906</v>
      </c>
      <c r="G71" s="1073">
        <v>12.8</v>
      </c>
      <c r="H71" s="1095">
        <v>1434</v>
      </c>
      <c r="I71" s="1095">
        <v>1677</v>
      </c>
      <c r="J71" s="1094">
        <v>1.17</v>
      </c>
    </row>
    <row r="72" spans="1:10" s="444" customFormat="1" ht="11.1" customHeight="1">
      <c r="A72" s="449" t="s">
        <v>4</v>
      </c>
      <c r="B72" s="1095">
        <v>121525</v>
      </c>
      <c r="C72" s="1095">
        <v>1436</v>
      </c>
      <c r="D72" s="1094">
        <v>11.8</v>
      </c>
      <c r="E72" s="1095">
        <v>28985</v>
      </c>
      <c r="F72" s="1095">
        <v>386</v>
      </c>
      <c r="G72" s="1073">
        <v>13.3</v>
      </c>
      <c r="H72" s="1095">
        <v>99</v>
      </c>
      <c r="I72" s="1095">
        <v>119</v>
      </c>
      <c r="J72" s="1094">
        <v>1.21</v>
      </c>
    </row>
    <row r="73" spans="1:10" s="444" customFormat="1" ht="11.1" customHeight="1">
      <c r="A73" s="449" t="s">
        <v>5</v>
      </c>
      <c r="B73" s="1095">
        <v>35335</v>
      </c>
      <c r="C73" s="1095">
        <v>332</v>
      </c>
      <c r="D73" s="1094">
        <v>9.4</v>
      </c>
      <c r="E73" s="1095">
        <v>37383</v>
      </c>
      <c r="F73" s="1095">
        <v>480</v>
      </c>
      <c r="G73" s="1073">
        <v>12.8</v>
      </c>
      <c r="H73" s="1095">
        <v>738</v>
      </c>
      <c r="I73" s="1095">
        <v>1184</v>
      </c>
      <c r="J73" s="1094">
        <v>1.6</v>
      </c>
    </row>
    <row r="74" spans="1:10" s="444" customFormat="1" ht="11.1" customHeight="1">
      <c r="A74" s="449" t="s">
        <v>6</v>
      </c>
      <c r="B74" s="1095">
        <v>58810</v>
      </c>
      <c r="C74" s="1095">
        <v>736</v>
      </c>
      <c r="D74" s="1094">
        <v>12.5</v>
      </c>
      <c r="E74" s="1095">
        <v>40140</v>
      </c>
      <c r="F74" s="1095">
        <v>276</v>
      </c>
      <c r="G74" s="1073">
        <v>6.9</v>
      </c>
      <c r="H74" s="1095">
        <v>38</v>
      </c>
      <c r="I74" s="1095">
        <v>66</v>
      </c>
      <c r="J74" s="1094">
        <v>1.73</v>
      </c>
    </row>
    <row r="75" spans="1:10" s="444" customFormat="1" ht="12.95" customHeight="1">
      <c r="A75" s="455" t="s">
        <v>133</v>
      </c>
      <c r="B75" s="1093">
        <v>1264750</v>
      </c>
      <c r="C75" s="1093">
        <v>13645</v>
      </c>
      <c r="D75" s="1088">
        <v>10.8</v>
      </c>
      <c r="E75" s="1093">
        <v>1049757</v>
      </c>
      <c r="F75" s="1093">
        <v>8755</v>
      </c>
      <c r="G75" s="1075">
        <v>8.3000000000000007</v>
      </c>
      <c r="H75" s="1093">
        <v>11797</v>
      </c>
      <c r="I75" s="1093">
        <v>15604</v>
      </c>
      <c r="J75" s="1088">
        <v>1.32</v>
      </c>
    </row>
    <row r="76" spans="1:10" s="444" customFormat="1" ht="11.1" customHeight="1">
      <c r="A76" s="449" t="s">
        <v>34</v>
      </c>
      <c r="B76" s="1095">
        <v>118575</v>
      </c>
      <c r="C76" s="1095">
        <v>2243</v>
      </c>
      <c r="D76" s="1094">
        <v>18.899999999999999</v>
      </c>
      <c r="E76" s="1095">
        <v>64270</v>
      </c>
      <c r="F76" s="1095">
        <v>553</v>
      </c>
      <c r="G76" s="1073">
        <v>8.6</v>
      </c>
      <c r="H76" s="1095">
        <v>4930</v>
      </c>
      <c r="I76" s="1095">
        <v>5914</v>
      </c>
      <c r="J76" s="1094">
        <v>1.2</v>
      </c>
    </row>
    <row r="77" spans="1:10" s="444" customFormat="1" ht="11.1" customHeight="1">
      <c r="A77" s="449" t="s">
        <v>35</v>
      </c>
      <c r="B77" s="1095">
        <v>318480</v>
      </c>
      <c r="C77" s="1095">
        <v>2421</v>
      </c>
      <c r="D77" s="1094">
        <v>7.6</v>
      </c>
      <c r="E77" s="1095">
        <v>413100</v>
      </c>
      <c r="F77" s="1095">
        <v>3545</v>
      </c>
      <c r="G77" s="1073">
        <v>8.6</v>
      </c>
      <c r="H77" s="1095">
        <v>2052</v>
      </c>
      <c r="I77" s="1095">
        <v>2571</v>
      </c>
      <c r="J77" s="1094">
        <v>1.25</v>
      </c>
    </row>
    <row r="78" spans="1:10" s="444" customFormat="1" ht="11.1" customHeight="1">
      <c r="A78" s="449" t="s">
        <v>36</v>
      </c>
      <c r="B78" s="1095">
        <v>21880</v>
      </c>
      <c r="C78" s="1095">
        <v>226</v>
      </c>
      <c r="D78" s="1094">
        <v>10.3</v>
      </c>
      <c r="E78" s="1095">
        <v>52800</v>
      </c>
      <c r="F78" s="1095">
        <v>432</v>
      </c>
      <c r="G78" s="1073">
        <v>8.1999999999999993</v>
      </c>
      <c r="H78" s="1095">
        <v>60</v>
      </c>
      <c r="I78" s="1095">
        <v>39</v>
      </c>
      <c r="J78" s="1094">
        <v>0.65</v>
      </c>
    </row>
    <row r="79" spans="1:10" s="444" customFormat="1" ht="11.1" customHeight="1">
      <c r="A79" s="449" t="s">
        <v>37</v>
      </c>
      <c r="B79" s="1095">
        <v>160080</v>
      </c>
      <c r="C79" s="1095">
        <v>1939</v>
      </c>
      <c r="D79" s="1094">
        <v>12.1</v>
      </c>
      <c r="E79" s="1095">
        <v>95997</v>
      </c>
      <c r="F79" s="1095">
        <v>891</v>
      </c>
      <c r="G79" s="1073">
        <v>9.3000000000000007</v>
      </c>
      <c r="H79" s="1095">
        <v>530</v>
      </c>
      <c r="I79" s="1095">
        <v>880</v>
      </c>
      <c r="J79" s="1094">
        <v>1.66</v>
      </c>
    </row>
    <row r="80" spans="1:10" s="444" customFormat="1" ht="11.1" customHeight="1">
      <c r="A80" s="449" t="s">
        <v>221</v>
      </c>
      <c r="B80" s="1095">
        <v>176155</v>
      </c>
      <c r="C80" s="1095">
        <v>1255</v>
      </c>
      <c r="D80" s="1094">
        <v>7.1</v>
      </c>
      <c r="E80" s="1095">
        <v>243000</v>
      </c>
      <c r="F80" s="1095">
        <v>1903</v>
      </c>
      <c r="G80" s="1073">
        <v>7.8</v>
      </c>
      <c r="H80" s="1095">
        <v>1331</v>
      </c>
      <c r="I80" s="1095">
        <v>1620</v>
      </c>
      <c r="J80" s="1094">
        <v>1.22</v>
      </c>
    </row>
    <row r="81" spans="1:12" s="444" customFormat="1" ht="11.1" customHeight="1">
      <c r="A81" s="449" t="s">
        <v>38</v>
      </c>
      <c r="B81" s="1095">
        <v>30380</v>
      </c>
      <c r="C81" s="1095">
        <v>334</v>
      </c>
      <c r="D81" s="1094">
        <v>11</v>
      </c>
      <c r="E81" s="1095">
        <v>18140</v>
      </c>
      <c r="F81" s="1095">
        <v>198</v>
      </c>
      <c r="G81" s="1073">
        <v>10.9</v>
      </c>
      <c r="H81" s="1095">
        <v>515</v>
      </c>
      <c r="I81" s="1095">
        <v>708</v>
      </c>
      <c r="J81" s="1094">
        <v>1.38</v>
      </c>
    </row>
    <row r="82" spans="1:12" s="444" customFormat="1" ht="11.1" customHeight="1">
      <c r="A82" s="449" t="s">
        <v>39</v>
      </c>
      <c r="B82" s="1095">
        <v>439200</v>
      </c>
      <c r="C82" s="1095">
        <v>5227</v>
      </c>
      <c r="D82" s="1094">
        <v>11.9</v>
      </c>
      <c r="E82" s="1095">
        <v>162450</v>
      </c>
      <c r="F82" s="1095">
        <v>1233</v>
      </c>
      <c r="G82" s="1073">
        <v>7.6</v>
      </c>
      <c r="H82" s="1073">
        <v>2379</v>
      </c>
      <c r="I82" s="1073">
        <v>3872</v>
      </c>
      <c r="J82" s="1094">
        <v>1.63</v>
      </c>
      <c r="L82" s="1089"/>
    </row>
    <row r="83" spans="1:12" s="444" customFormat="1" ht="12.95" customHeight="1">
      <c r="A83" s="472" t="s">
        <v>192</v>
      </c>
      <c r="B83" s="660">
        <v>9098949</v>
      </c>
      <c r="C83" s="660">
        <v>88153</v>
      </c>
      <c r="D83" s="1087">
        <v>9.6999999999999993</v>
      </c>
      <c r="E83" s="660">
        <v>36230611</v>
      </c>
      <c r="F83" s="660">
        <v>341316</v>
      </c>
      <c r="G83" s="1087">
        <v>9.4</v>
      </c>
      <c r="H83" s="660">
        <v>218805</v>
      </c>
      <c r="I83" s="660">
        <v>199453</v>
      </c>
      <c r="J83" s="1087">
        <v>0.91</v>
      </c>
      <c r="L83" s="1089"/>
    </row>
    <row r="84" spans="1:12" s="444" customFormat="1" ht="20.100000000000001" customHeight="1">
      <c r="A84" s="440" t="s">
        <v>391</v>
      </c>
      <c r="B84" s="691">
        <v>4204634</v>
      </c>
      <c r="C84" s="691">
        <v>39883</v>
      </c>
      <c r="D84" s="1088">
        <v>9.5</v>
      </c>
      <c r="E84" s="691">
        <v>24053160</v>
      </c>
      <c r="F84" s="691">
        <v>207530</v>
      </c>
      <c r="G84" s="1088">
        <v>8.6</v>
      </c>
      <c r="H84" s="691">
        <v>70315</v>
      </c>
      <c r="I84" s="691">
        <v>66618</v>
      </c>
      <c r="J84" s="1088">
        <v>0.95</v>
      </c>
      <c r="L84" s="1089"/>
    </row>
    <row r="85" spans="1:12" s="444" customFormat="1" ht="12.95" customHeight="1">
      <c r="A85" s="455" t="s">
        <v>134</v>
      </c>
      <c r="B85" s="1093">
        <v>1221000</v>
      </c>
      <c r="C85" s="1093">
        <v>15603</v>
      </c>
      <c r="D85" s="1088">
        <v>12.8</v>
      </c>
      <c r="E85" s="1093">
        <v>3639490</v>
      </c>
      <c r="F85" s="1093">
        <v>21789</v>
      </c>
      <c r="G85" s="1075">
        <v>6</v>
      </c>
      <c r="H85" s="1093">
        <v>0</v>
      </c>
      <c r="I85" s="1093">
        <v>0</v>
      </c>
      <c r="J85" s="1088">
        <v>0</v>
      </c>
      <c r="L85" s="1089"/>
    </row>
    <row r="86" spans="1:12" s="444" customFormat="1" ht="11.1" customHeight="1">
      <c r="A86" s="449" t="s">
        <v>77</v>
      </c>
      <c r="B86" s="1095">
        <v>838000</v>
      </c>
      <c r="C86" s="1095">
        <v>13436</v>
      </c>
      <c r="D86" s="1094">
        <v>16</v>
      </c>
      <c r="E86" s="1095">
        <v>1095000</v>
      </c>
      <c r="F86" s="1095">
        <v>8210</v>
      </c>
      <c r="G86" s="1073">
        <v>7.5</v>
      </c>
      <c r="H86" s="1095">
        <v>0</v>
      </c>
      <c r="I86" s="1095">
        <v>0</v>
      </c>
      <c r="J86" s="1094">
        <v>0</v>
      </c>
      <c r="L86" s="1089"/>
    </row>
    <row r="87" spans="1:12" s="444" customFormat="1" ht="11.1" customHeight="1">
      <c r="A87" s="449" t="s">
        <v>78</v>
      </c>
      <c r="B87" s="1095">
        <v>28050</v>
      </c>
      <c r="C87" s="1095">
        <v>169</v>
      </c>
      <c r="D87" s="1094">
        <v>6</v>
      </c>
      <c r="E87" s="1095">
        <v>632000</v>
      </c>
      <c r="F87" s="1095">
        <v>2187</v>
      </c>
      <c r="G87" s="1073">
        <v>3.5</v>
      </c>
      <c r="H87" s="1073">
        <v>0</v>
      </c>
      <c r="I87" s="1073">
        <v>0</v>
      </c>
      <c r="J87" s="1094">
        <v>0</v>
      </c>
      <c r="L87" s="1089"/>
    </row>
    <row r="88" spans="1:12" s="444" customFormat="1" ht="11.1" customHeight="1">
      <c r="A88" s="449" t="s">
        <v>79</v>
      </c>
      <c r="B88" s="1095">
        <v>25740</v>
      </c>
      <c r="C88" s="1095">
        <v>193</v>
      </c>
      <c r="D88" s="1094">
        <v>7.5</v>
      </c>
      <c r="E88" s="1095">
        <v>473500</v>
      </c>
      <c r="F88" s="1095">
        <v>2818</v>
      </c>
      <c r="G88" s="1073">
        <v>6</v>
      </c>
      <c r="H88" s="1073">
        <v>0</v>
      </c>
      <c r="I88" s="1073">
        <v>0</v>
      </c>
      <c r="J88" s="1094">
        <v>0</v>
      </c>
      <c r="L88" s="1089"/>
    </row>
    <row r="89" spans="1:12" s="444" customFormat="1" ht="11.1" customHeight="1">
      <c r="A89" s="449" t="s">
        <v>80</v>
      </c>
      <c r="B89" s="1095">
        <v>17310</v>
      </c>
      <c r="C89" s="1095">
        <v>115</v>
      </c>
      <c r="D89" s="1094">
        <v>6.6</v>
      </c>
      <c r="E89" s="1095">
        <v>95300</v>
      </c>
      <c r="F89" s="1095">
        <v>422</v>
      </c>
      <c r="G89" s="1073">
        <v>4.4000000000000004</v>
      </c>
      <c r="H89" s="1095">
        <v>0</v>
      </c>
      <c r="I89" s="1095">
        <v>0</v>
      </c>
      <c r="J89" s="1094">
        <v>0</v>
      </c>
      <c r="L89" s="1089"/>
    </row>
    <row r="90" spans="1:12" s="444" customFormat="1" ht="11.1" customHeight="1">
      <c r="A90" s="449" t="s">
        <v>81</v>
      </c>
      <c r="B90" s="1095">
        <v>75400</v>
      </c>
      <c r="C90" s="1095">
        <v>413</v>
      </c>
      <c r="D90" s="1094">
        <v>5.5</v>
      </c>
      <c r="E90" s="1095">
        <v>323000</v>
      </c>
      <c r="F90" s="1095">
        <v>3643</v>
      </c>
      <c r="G90" s="1073">
        <v>11.3</v>
      </c>
      <c r="H90" s="1095">
        <v>0</v>
      </c>
      <c r="I90" s="1095">
        <v>0</v>
      </c>
      <c r="J90" s="1094">
        <v>0</v>
      </c>
    </row>
    <row r="91" spans="1:12" s="444" customFormat="1" ht="11.1" customHeight="1">
      <c r="A91" s="449" t="s">
        <v>82</v>
      </c>
      <c r="B91" s="1095">
        <v>44500</v>
      </c>
      <c r="C91" s="1095">
        <v>203</v>
      </c>
      <c r="D91" s="1094">
        <v>4.5999999999999996</v>
      </c>
      <c r="E91" s="1095">
        <v>86600</v>
      </c>
      <c r="F91" s="1095">
        <v>341</v>
      </c>
      <c r="G91" s="1073">
        <v>3.9</v>
      </c>
      <c r="H91" s="1095">
        <v>0</v>
      </c>
      <c r="I91" s="1095">
        <v>0</v>
      </c>
      <c r="J91" s="1094">
        <v>0</v>
      </c>
    </row>
    <row r="92" spans="1:12" s="444" customFormat="1" ht="11.1" customHeight="1">
      <c r="A92" s="449" t="s">
        <v>83</v>
      </c>
      <c r="B92" s="1095">
        <v>42450</v>
      </c>
      <c r="C92" s="1095">
        <v>208</v>
      </c>
      <c r="D92" s="1094">
        <v>4.9000000000000004</v>
      </c>
      <c r="E92" s="1095">
        <v>154700</v>
      </c>
      <c r="F92" s="1095">
        <v>471</v>
      </c>
      <c r="G92" s="1073">
        <v>3</v>
      </c>
      <c r="H92" s="1073">
        <v>0</v>
      </c>
      <c r="I92" s="1073">
        <v>0</v>
      </c>
      <c r="J92" s="1094">
        <v>0</v>
      </c>
    </row>
    <row r="93" spans="1:12" s="444" customFormat="1" ht="11.1" customHeight="1">
      <c r="A93" s="449" t="s">
        <v>84</v>
      </c>
      <c r="B93" s="1095">
        <v>1000</v>
      </c>
      <c r="C93" s="1095">
        <v>3</v>
      </c>
      <c r="D93" s="1094">
        <v>3</v>
      </c>
      <c r="E93" s="1095">
        <v>2890</v>
      </c>
      <c r="F93" s="1095">
        <v>15</v>
      </c>
      <c r="G93" s="1073">
        <v>5.2</v>
      </c>
      <c r="H93" s="1073">
        <v>0</v>
      </c>
      <c r="I93" s="1073">
        <v>0</v>
      </c>
      <c r="J93" s="1094">
        <v>0</v>
      </c>
    </row>
    <row r="94" spans="1:12" s="444" customFormat="1" ht="11.1" customHeight="1">
      <c r="A94" s="449" t="s">
        <v>222</v>
      </c>
      <c r="B94" s="1095">
        <v>114700</v>
      </c>
      <c r="C94" s="1095">
        <v>702</v>
      </c>
      <c r="D94" s="1094">
        <v>6.1</v>
      </c>
      <c r="E94" s="1095">
        <v>618000</v>
      </c>
      <c r="F94" s="1095">
        <v>3222</v>
      </c>
      <c r="G94" s="1073">
        <v>5.2</v>
      </c>
      <c r="H94" s="1095">
        <v>0</v>
      </c>
      <c r="I94" s="1095">
        <v>0</v>
      </c>
      <c r="J94" s="1094">
        <v>0</v>
      </c>
    </row>
    <row r="95" spans="1:12" s="444" customFormat="1" ht="11.1" customHeight="1">
      <c r="A95" s="449" t="s">
        <v>85</v>
      </c>
      <c r="B95" s="1095">
        <v>33850</v>
      </c>
      <c r="C95" s="1095">
        <v>161</v>
      </c>
      <c r="D95" s="1094">
        <v>4.8</v>
      </c>
      <c r="E95" s="1095">
        <v>158500</v>
      </c>
      <c r="F95" s="1095">
        <v>460</v>
      </c>
      <c r="G95" s="1073">
        <v>2.9</v>
      </c>
      <c r="H95" s="1073">
        <v>0</v>
      </c>
      <c r="I95" s="1073">
        <v>0</v>
      </c>
      <c r="J95" s="1094">
        <v>0</v>
      </c>
    </row>
    <row r="96" spans="1:12" s="444" customFormat="1" ht="12.95" customHeight="1">
      <c r="A96" s="455" t="s">
        <v>135</v>
      </c>
      <c r="B96" s="1095">
        <v>186949</v>
      </c>
      <c r="C96" s="1095">
        <v>1171</v>
      </c>
      <c r="D96" s="1094">
        <v>6.3</v>
      </c>
      <c r="E96" s="1095">
        <v>3755880</v>
      </c>
      <c r="F96" s="1095">
        <v>27316</v>
      </c>
      <c r="G96" s="1073">
        <v>7.3</v>
      </c>
      <c r="H96" s="1095">
        <v>230</v>
      </c>
      <c r="I96" s="1095">
        <v>288</v>
      </c>
      <c r="J96" s="1094">
        <v>1.25</v>
      </c>
    </row>
    <row r="97" spans="1:11" s="444" customFormat="1" ht="11.1" customHeight="1">
      <c r="A97" s="449" t="s">
        <v>223</v>
      </c>
      <c r="B97" s="1095">
        <v>79614</v>
      </c>
      <c r="C97" s="1095">
        <v>527</v>
      </c>
      <c r="D97" s="1094">
        <v>6.6</v>
      </c>
      <c r="E97" s="1095">
        <v>1809100</v>
      </c>
      <c r="F97" s="1095">
        <v>16558</v>
      </c>
      <c r="G97" s="1073">
        <v>9.1999999999999993</v>
      </c>
      <c r="H97" s="1095">
        <v>141</v>
      </c>
      <c r="I97" s="1095">
        <v>182</v>
      </c>
      <c r="J97" s="1094">
        <v>1.29</v>
      </c>
      <c r="K97" s="451"/>
    </row>
    <row r="98" spans="1:11" s="444" customFormat="1" ht="11.1" customHeight="1">
      <c r="A98" s="449" t="s">
        <v>46</v>
      </c>
      <c r="B98" s="1095">
        <v>9010</v>
      </c>
      <c r="C98" s="1095">
        <v>50</v>
      </c>
      <c r="D98" s="1094">
        <v>5.5</v>
      </c>
      <c r="E98" s="1095">
        <v>180600</v>
      </c>
      <c r="F98" s="1095">
        <v>1190</v>
      </c>
      <c r="G98" s="1073">
        <v>6.6</v>
      </c>
      <c r="H98" s="1095">
        <v>0</v>
      </c>
      <c r="I98" s="1095">
        <v>0</v>
      </c>
      <c r="J98" s="1094">
        <v>0</v>
      </c>
    </row>
    <row r="99" spans="1:11" s="444" customFormat="1" ht="11.1" customHeight="1">
      <c r="A99" s="449" t="s">
        <v>47</v>
      </c>
      <c r="B99" s="1095">
        <v>22290</v>
      </c>
      <c r="C99" s="1095">
        <v>115</v>
      </c>
      <c r="D99" s="1094">
        <v>5.2</v>
      </c>
      <c r="E99" s="1095">
        <v>206780</v>
      </c>
      <c r="F99" s="1095">
        <v>1109</v>
      </c>
      <c r="G99" s="1073">
        <v>5.4</v>
      </c>
      <c r="H99" s="1095">
        <v>0</v>
      </c>
      <c r="I99" s="1095">
        <v>0</v>
      </c>
      <c r="J99" s="1094">
        <v>0</v>
      </c>
    </row>
    <row r="100" spans="1:11" s="444" customFormat="1" ht="11.1" customHeight="1">
      <c r="A100" s="449" t="s">
        <v>48</v>
      </c>
      <c r="B100" s="1095">
        <v>22825</v>
      </c>
      <c r="C100" s="1095">
        <v>117</v>
      </c>
      <c r="D100" s="1094">
        <v>5.0999999999999996</v>
      </c>
      <c r="E100" s="1095">
        <v>400800</v>
      </c>
      <c r="F100" s="1095">
        <v>2159</v>
      </c>
      <c r="G100" s="1073">
        <v>5.4</v>
      </c>
      <c r="H100" s="1095">
        <v>15</v>
      </c>
      <c r="I100" s="1095">
        <v>14</v>
      </c>
      <c r="J100" s="1094">
        <v>0.97</v>
      </c>
    </row>
    <row r="101" spans="1:11" s="444" customFormat="1" ht="11.1" customHeight="1">
      <c r="A101" s="449" t="s">
        <v>49</v>
      </c>
      <c r="B101" s="1095">
        <v>31630</v>
      </c>
      <c r="C101" s="1095">
        <v>271</v>
      </c>
      <c r="D101" s="1094">
        <v>8.6</v>
      </c>
      <c r="E101" s="1095">
        <v>731400</v>
      </c>
      <c r="F101" s="1095">
        <v>4533</v>
      </c>
      <c r="G101" s="1073">
        <v>6.2</v>
      </c>
      <c r="H101" s="1095">
        <v>2</v>
      </c>
      <c r="I101" s="1095">
        <v>4</v>
      </c>
      <c r="J101" s="1094">
        <v>2</v>
      </c>
    </row>
    <row r="102" spans="1:11" s="444" customFormat="1" ht="11.1" customHeight="1">
      <c r="A102" s="449" t="s">
        <v>50</v>
      </c>
      <c r="B102" s="1095">
        <v>21580</v>
      </c>
      <c r="C102" s="1095">
        <v>91</v>
      </c>
      <c r="D102" s="1094">
        <v>4.2</v>
      </c>
      <c r="E102" s="1095">
        <v>427200</v>
      </c>
      <c r="F102" s="1095">
        <v>1767</v>
      </c>
      <c r="G102" s="1073">
        <v>4.0999999999999996</v>
      </c>
      <c r="H102" s="1095">
        <v>72</v>
      </c>
      <c r="I102" s="1095">
        <v>88</v>
      </c>
      <c r="J102" s="1094">
        <v>1.22</v>
      </c>
    </row>
    <row r="103" spans="1:11" s="444" customFormat="1" ht="12.95" customHeight="1">
      <c r="A103" s="455" t="s">
        <v>136</v>
      </c>
      <c r="B103" s="1095">
        <v>294430</v>
      </c>
      <c r="C103" s="1095">
        <v>4530</v>
      </c>
      <c r="D103" s="1094">
        <v>15.4</v>
      </c>
      <c r="E103" s="1095">
        <v>3096375</v>
      </c>
      <c r="F103" s="1095">
        <v>38478</v>
      </c>
      <c r="G103" s="1073">
        <v>12.4</v>
      </c>
      <c r="H103" s="1095">
        <v>1706</v>
      </c>
      <c r="I103" s="1095">
        <v>1871</v>
      </c>
      <c r="J103" s="1094">
        <v>1.1000000000000001</v>
      </c>
    </row>
    <row r="104" spans="1:11" s="444" customFormat="1" ht="11.1" customHeight="1">
      <c r="A104" s="449" t="s">
        <v>40</v>
      </c>
      <c r="B104" s="1095">
        <v>43650</v>
      </c>
      <c r="C104" s="1095">
        <v>886</v>
      </c>
      <c r="D104" s="1094">
        <v>20.3</v>
      </c>
      <c r="E104" s="1095">
        <v>119575</v>
      </c>
      <c r="F104" s="1095">
        <v>1970</v>
      </c>
      <c r="G104" s="1073">
        <v>16.5</v>
      </c>
      <c r="H104" s="1095">
        <v>0</v>
      </c>
      <c r="I104" s="1095">
        <v>0</v>
      </c>
      <c r="J104" s="1094">
        <v>0</v>
      </c>
    </row>
    <row r="105" spans="1:11" s="444" customFormat="1" ht="11.1" customHeight="1">
      <c r="A105" s="449" t="s">
        <v>41</v>
      </c>
      <c r="B105" s="1095">
        <v>21700</v>
      </c>
      <c r="C105" s="1095">
        <v>399</v>
      </c>
      <c r="D105" s="1094">
        <v>18.399999999999999</v>
      </c>
      <c r="E105" s="1095">
        <v>348400</v>
      </c>
      <c r="F105" s="1095">
        <v>4370</v>
      </c>
      <c r="G105" s="1073">
        <v>12.5</v>
      </c>
      <c r="H105" s="1095">
        <v>107</v>
      </c>
      <c r="I105" s="1095">
        <v>136</v>
      </c>
      <c r="J105" s="1094">
        <v>1.27</v>
      </c>
    </row>
    <row r="106" spans="1:11" s="444" customFormat="1" ht="11.1" customHeight="1">
      <c r="A106" s="449" t="s">
        <v>42</v>
      </c>
      <c r="B106" s="1095">
        <v>11890</v>
      </c>
      <c r="C106" s="1095">
        <v>102</v>
      </c>
      <c r="D106" s="1094">
        <v>8.6</v>
      </c>
      <c r="E106" s="1095">
        <v>433200</v>
      </c>
      <c r="F106" s="1095">
        <v>5276</v>
      </c>
      <c r="G106" s="1073">
        <v>12.2</v>
      </c>
      <c r="H106" s="1095">
        <v>383</v>
      </c>
      <c r="I106" s="1095">
        <v>336</v>
      </c>
      <c r="J106" s="1094">
        <v>0.88</v>
      </c>
    </row>
    <row r="107" spans="1:11" s="444" customFormat="1" ht="11.1" customHeight="1">
      <c r="A107" s="449" t="s">
        <v>43</v>
      </c>
      <c r="B107" s="1095">
        <v>30620</v>
      </c>
      <c r="C107" s="1095">
        <v>308</v>
      </c>
      <c r="D107" s="1094">
        <v>10.1</v>
      </c>
      <c r="E107" s="1095">
        <v>525310</v>
      </c>
      <c r="F107" s="1095">
        <v>6611</v>
      </c>
      <c r="G107" s="1073">
        <v>12.6</v>
      </c>
      <c r="H107" s="1095">
        <v>133</v>
      </c>
      <c r="I107" s="1095">
        <v>121</v>
      </c>
      <c r="J107" s="1094">
        <v>0.91</v>
      </c>
    </row>
    <row r="108" spans="1:11" s="444" customFormat="1" ht="11.1" customHeight="1">
      <c r="A108" s="449" t="s">
        <v>224</v>
      </c>
      <c r="B108" s="1095">
        <v>78360</v>
      </c>
      <c r="C108" s="1095">
        <v>1166</v>
      </c>
      <c r="D108" s="1094">
        <v>14.9</v>
      </c>
      <c r="E108" s="1095">
        <v>636150</v>
      </c>
      <c r="F108" s="1095">
        <v>8697</v>
      </c>
      <c r="G108" s="1073">
        <v>13.7</v>
      </c>
      <c r="H108" s="1095">
        <v>167</v>
      </c>
      <c r="I108" s="1095">
        <v>167</v>
      </c>
      <c r="J108" s="1094">
        <v>1</v>
      </c>
    </row>
    <row r="109" spans="1:11" s="444" customFormat="1" ht="11.1" customHeight="1">
      <c r="A109" s="449" t="s">
        <v>44</v>
      </c>
      <c r="B109" s="1095">
        <v>30140</v>
      </c>
      <c r="C109" s="1095">
        <v>424</v>
      </c>
      <c r="D109" s="1094">
        <v>14.1</v>
      </c>
      <c r="E109" s="1095">
        <v>410350</v>
      </c>
      <c r="F109" s="1095">
        <v>4262</v>
      </c>
      <c r="G109" s="1073">
        <v>10.4</v>
      </c>
      <c r="H109" s="1095">
        <v>0</v>
      </c>
      <c r="I109" s="1095">
        <v>0</v>
      </c>
      <c r="J109" s="1094">
        <v>0</v>
      </c>
    </row>
    <row r="110" spans="1:11" s="444" customFormat="1" ht="11.1" customHeight="1">
      <c r="A110" s="449" t="s">
        <v>45</v>
      </c>
      <c r="B110" s="1095">
        <v>12000</v>
      </c>
      <c r="C110" s="1095">
        <v>108</v>
      </c>
      <c r="D110" s="1094">
        <v>9</v>
      </c>
      <c r="E110" s="1095">
        <v>89100</v>
      </c>
      <c r="F110" s="1095">
        <v>908</v>
      </c>
      <c r="G110" s="1073">
        <v>10.199999999999999</v>
      </c>
      <c r="H110" s="1095">
        <v>0</v>
      </c>
      <c r="I110" s="1095">
        <v>0</v>
      </c>
      <c r="J110" s="1094">
        <v>0</v>
      </c>
    </row>
    <row r="111" spans="1:11" s="444" customFormat="1" ht="11.1" customHeight="1">
      <c r="A111" s="449" t="s">
        <v>225</v>
      </c>
      <c r="B111" s="1095">
        <v>66070</v>
      </c>
      <c r="C111" s="1095">
        <v>1137</v>
      </c>
      <c r="D111" s="1094">
        <v>17.2</v>
      </c>
      <c r="E111" s="1095">
        <v>534290</v>
      </c>
      <c r="F111" s="1095">
        <v>6384</v>
      </c>
      <c r="G111" s="1073">
        <v>11.9</v>
      </c>
      <c r="H111" s="1095">
        <v>916</v>
      </c>
      <c r="I111" s="1095">
        <v>1111</v>
      </c>
      <c r="J111" s="1094">
        <v>1.21</v>
      </c>
    </row>
    <row r="112" spans="1:11" s="444" customFormat="1" ht="15.95" customHeight="1">
      <c r="A112" s="455" t="s">
        <v>137</v>
      </c>
      <c r="B112" s="1089">
        <v>757930</v>
      </c>
      <c r="C112" s="1089">
        <v>4626</v>
      </c>
      <c r="D112" s="1087">
        <v>6.1</v>
      </c>
      <c r="E112" s="1089">
        <v>2826010</v>
      </c>
      <c r="F112" s="1089">
        <v>17162</v>
      </c>
      <c r="G112" s="1063">
        <v>6.1</v>
      </c>
      <c r="H112" s="1089">
        <v>634</v>
      </c>
      <c r="I112" s="1089">
        <v>625</v>
      </c>
      <c r="J112" s="1087">
        <v>0.99</v>
      </c>
    </row>
    <row r="113" spans="1:10" s="444" customFormat="1" ht="11.85" customHeight="1">
      <c r="A113" s="449" t="s">
        <v>86</v>
      </c>
      <c r="B113" s="1089">
        <v>163270</v>
      </c>
      <c r="C113" s="1089">
        <v>907</v>
      </c>
      <c r="D113" s="1087">
        <v>5.6</v>
      </c>
      <c r="E113" s="1089">
        <v>854830</v>
      </c>
      <c r="F113" s="1089">
        <v>4497</v>
      </c>
      <c r="G113" s="1063">
        <v>5.3</v>
      </c>
      <c r="H113" s="1089">
        <v>43</v>
      </c>
      <c r="I113" s="1089">
        <v>35</v>
      </c>
      <c r="J113" s="1087">
        <v>0.81</v>
      </c>
    </row>
    <row r="114" spans="1:10" s="444" customFormat="1" ht="11.85" customHeight="1">
      <c r="A114" s="449" t="s">
        <v>87</v>
      </c>
      <c r="B114" s="1089">
        <v>105350</v>
      </c>
      <c r="C114" s="1089">
        <v>360</v>
      </c>
      <c r="D114" s="1087">
        <v>3.4</v>
      </c>
      <c r="E114" s="1089">
        <v>334000</v>
      </c>
      <c r="F114" s="1089">
        <v>1904</v>
      </c>
      <c r="G114" s="1063">
        <v>5.7</v>
      </c>
      <c r="H114" s="1089">
        <v>0</v>
      </c>
      <c r="I114" s="1089">
        <v>0</v>
      </c>
      <c r="J114" s="1087">
        <v>0</v>
      </c>
    </row>
    <row r="115" spans="1:10" s="444" customFormat="1" ht="11.85" customHeight="1">
      <c r="A115" s="449" t="s">
        <v>88</v>
      </c>
      <c r="B115" s="1089">
        <v>270200</v>
      </c>
      <c r="C115" s="1089">
        <v>1621</v>
      </c>
      <c r="D115" s="1087">
        <v>6</v>
      </c>
      <c r="E115" s="1089">
        <v>635100</v>
      </c>
      <c r="F115" s="1089">
        <v>3809</v>
      </c>
      <c r="G115" s="1063">
        <v>6</v>
      </c>
      <c r="H115" s="1089">
        <v>0</v>
      </c>
      <c r="I115" s="1089">
        <v>0</v>
      </c>
      <c r="J115" s="1087">
        <v>0</v>
      </c>
    </row>
    <row r="116" spans="1:10" s="444" customFormat="1" ht="11.85" customHeight="1">
      <c r="A116" s="449" t="s">
        <v>226</v>
      </c>
      <c r="B116" s="1089">
        <v>219110</v>
      </c>
      <c r="C116" s="1089">
        <v>1738</v>
      </c>
      <c r="D116" s="1087">
        <v>7.9</v>
      </c>
      <c r="E116" s="1089">
        <v>1002080</v>
      </c>
      <c r="F116" s="1089">
        <v>6952</v>
      </c>
      <c r="G116" s="1063">
        <v>6.9</v>
      </c>
      <c r="H116" s="1089">
        <v>590</v>
      </c>
      <c r="I116" s="1089">
        <v>590</v>
      </c>
      <c r="J116" s="1087">
        <v>1</v>
      </c>
    </row>
    <row r="117" spans="1:10" s="444" customFormat="1" ht="15.95" customHeight="1">
      <c r="A117" s="455" t="s">
        <v>138</v>
      </c>
      <c r="B117" s="1095">
        <v>350319</v>
      </c>
      <c r="C117" s="1095">
        <v>3905</v>
      </c>
      <c r="D117" s="1094">
        <v>11.1</v>
      </c>
      <c r="E117" s="1095">
        <v>2181872</v>
      </c>
      <c r="F117" s="1095">
        <v>26552</v>
      </c>
      <c r="G117" s="1073">
        <v>12.2</v>
      </c>
      <c r="H117" s="1095">
        <v>19511</v>
      </c>
      <c r="I117" s="1095">
        <v>17471</v>
      </c>
      <c r="J117" s="1094">
        <v>0.9</v>
      </c>
    </row>
    <row r="118" spans="1:10" s="444" customFormat="1" ht="11.85" customHeight="1">
      <c r="A118" s="449" t="s">
        <v>65</v>
      </c>
      <c r="B118" s="1095">
        <v>39469</v>
      </c>
      <c r="C118" s="1095">
        <v>372</v>
      </c>
      <c r="D118" s="1094">
        <v>9.4</v>
      </c>
      <c r="E118" s="1095">
        <v>371782</v>
      </c>
      <c r="F118" s="1095">
        <v>4073</v>
      </c>
      <c r="G118" s="1073">
        <v>11</v>
      </c>
      <c r="H118" s="1095">
        <v>1909</v>
      </c>
      <c r="I118" s="1095">
        <v>1725</v>
      </c>
      <c r="J118" s="1094">
        <v>0.9</v>
      </c>
    </row>
    <row r="119" spans="1:10" s="444" customFormat="1" ht="11.85" customHeight="1">
      <c r="A119" s="471" t="s">
        <v>227</v>
      </c>
      <c r="B119" s="1095">
        <v>107146</v>
      </c>
      <c r="C119" s="1095">
        <v>1274</v>
      </c>
      <c r="D119" s="1094">
        <v>11.9</v>
      </c>
      <c r="E119" s="1095">
        <v>757840</v>
      </c>
      <c r="F119" s="1095">
        <v>6833</v>
      </c>
      <c r="G119" s="1073">
        <v>9</v>
      </c>
      <c r="H119" s="1095">
        <v>4171</v>
      </c>
      <c r="I119" s="1095">
        <v>3456</v>
      </c>
      <c r="J119" s="1094">
        <v>0.83</v>
      </c>
    </row>
    <row r="120" spans="1:10" s="444" customFormat="1" ht="11.85" customHeight="1">
      <c r="A120" s="449" t="s">
        <v>66</v>
      </c>
      <c r="B120" s="1095">
        <v>57195</v>
      </c>
      <c r="C120" s="1095">
        <v>552</v>
      </c>
      <c r="D120" s="1094">
        <v>9.6999999999999993</v>
      </c>
      <c r="E120" s="1095">
        <v>153850</v>
      </c>
      <c r="F120" s="1095">
        <v>1033</v>
      </c>
      <c r="G120" s="1073">
        <v>6.7</v>
      </c>
      <c r="H120" s="1095">
        <v>5210</v>
      </c>
      <c r="I120" s="1095">
        <v>4381</v>
      </c>
      <c r="J120" s="1094">
        <v>0.84</v>
      </c>
    </row>
    <row r="121" spans="1:10" s="444" customFormat="1" ht="11.85" customHeight="1">
      <c r="A121" s="449" t="s">
        <v>67</v>
      </c>
      <c r="B121" s="1095">
        <v>64655</v>
      </c>
      <c r="C121" s="1095">
        <v>1003</v>
      </c>
      <c r="D121" s="1094">
        <v>15.5</v>
      </c>
      <c r="E121" s="1095">
        <v>576320</v>
      </c>
      <c r="F121" s="1095">
        <v>10444</v>
      </c>
      <c r="G121" s="1073">
        <v>18.100000000000001</v>
      </c>
      <c r="H121" s="1095">
        <v>2810</v>
      </c>
      <c r="I121" s="1095">
        <v>2948</v>
      </c>
      <c r="J121" s="1094">
        <v>1.05</v>
      </c>
    </row>
    <row r="122" spans="1:10" s="444" customFormat="1" ht="11.85" customHeight="1">
      <c r="A122" s="449" t="s">
        <v>68</v>
      </c>
      <c r="B122" s="1095">
        <v>58204</v>
      </c>
      <c r="C122" s="1095">
        <v>514</v>
      </c>
      <c r="D122" s="1094">
        <v>8.8000000000000007</v>
      </c>
      <c r="E122" s="1095">
        <v>261880</v>
      </c>
      <c r="F122" s="1095">
        <v>3245</v>
      </c>
      <c r="G122" s="1073">
        <v>12.4</v>
      </c>
      <c r="H122" s="1095">
        <v>3171</v>
      </c>
      <c r="I122" s="1095">
        <v>2854</v>
      </c>
      <c r="J122" s="1094">
        <v>0.9</v>
      </c>
    </row>
    <row r="123" spans="1:10" s="444" customFormat="1" ht="11.85" customHeight="1">
      <c r="A123" s="449" t="s">
        <v>69</v>
      </c>
      <c r="B123" s="1095">
        <v>23650</v>
      </c>
      <c r="C123" s="1095">
        <v>190</v>
      </c>
      <c r="D123" s="1094">
        <v>8</v>
      </c>
      <c r="E123" s="1095">
        <v>60200</v>
      </c>
      <c r="F123" s="1095">
        <v>924</v>
      </c>
      <c r="G123" s="1073">
        <v>15.3</v>
      </c>
      <c r="H123" s="1095">
        <v>2240</v>
      </c>
      <c r="I123" s="1095">
        <v>2107</v>
      </c>
      <c r="J123" s="1094">
        <v>0.94</v>
      </c>
    </row>
    <row r="124" spans="1:10" s="444" customFormat="1" ht="15.95" customHeight="1">
      <c r="A124" s="455" t="s">
        <v>139</v>
      </c>
      <c r="B124" s="1095">
        <v>436410</v>
      </c>
      <c r="C124" s="1095">
        <v>2662</v>
      </c>
      <c r="D124" s="1094">
        <v>6.1</v>
      </c>
      <c r="E124" s="1095">
        <v>2491960</v>
      </c>
      <c r="F124" s="1095">
        <v>14498</v>
      </c>
      <c r="G124" s="1073">
        <v>5.8</v>
      </c>
      <c r="H124" s="1095">
        <v>38946</v>
      </c>
      <c r="I124" s="1095">
        <v>37067</v>
      </c>
      <c r="J124" s="1094">
        <v>0.95</v>
      </c>
    </row>
    <row r="125" spans="1:10" s="444" customFormat="1" ht="11.85" customHeight="1">
      <c r="A125" s="449" t="s">
        <v>92</v>
      </c>
      <c r="B125" s="1095">
        <v>125400</v>
      </c>
      <c r="C125" s="1095">
        <v>765</v>
      </c>
      <c r="D125" s="1094">
        <v>6.1</v>
      </c>
      <c r="E125" s="1095">
        <v>876050</v>
      </c>
      <c r="F125" s="1095">
        <v>4912</v>
      </c>
      <c r="G125" s="1073">
        <v>5.6</v>
      </c>
      <c r="H125" s="1095">
        <v>13323</v>
      </c>
      <c r="I125" s="1095">
        <v>12684</v>
      </c>
      <c r="J125" s="1094">
        <v>0.95</v>
      </c>
    </row>
    <row r="126" spans="1:10" s="444" customFormat="1" ht="11.85" customHeight="1">
      <c r="A126" s="449" t="s">
        <v>93</v>
      </c>
      <c r="B126" s="1095">
        <v>130980</v>
      </c>
      <c r="C126" s="1095">
        <v>781</v>
      </c>
      <c r="D126" s="1094">
        <v>6</v>
      </c>
      <c r="E126" s="1095">
        <v>361490</v>
      </c>
      <c r="F126" s="1095">
        <v>2099</v>
      </c>
      <c r="G126" s="1073">
        <v>5.8</v>
      </c>
      <c r="H126" s="1095">
        <v>590</v>
      </c>
      <c r="I126" s="1095">
        <v>590</v>
      </c>
      <c r="J126" s="1094">
        <v>1</v>
      </c>
    </row>
    <row r="127" spans="1:10" s="444" customFormat="1" ht="11.85" customHeight="1">
      <c r="A127" s="449" t="s">
        <v>94</v>
      </c>
      <c r="B127" s="1095">
        <v>21910</v>
      </c>
      <c r="C127" s="1095">
        <v>111</v>
      </c>
      <c r="D127" s="1094">
        <v>5.0999999999999996</v>
      </c>
      <c r="E127" s="1095">
        <v>62250</v>
      </c>
      <c r="F127" s="1095">
        <v>290</v>
      </c>
      <c r="G127" s="1073">
        <v>4.7</v>
      </c>
      <c r="H127" s="1095">
        <v>3410</v>
      </c>
      <c r="I127" s="1095">
        <v>3442</v>
      </c>
      <c r="J127" s="1094">
        <v>1.01</v>
      </c>
    </row>
    <row r="128" spans="1:10" s="444" customFormat="1" ht="11.85" customHeight="1">
      <c r="A128" s="449" t="s">
        <v>228</v>
      </c>
      <c r="B128" s="1095">
        <v>90040</v>
      </c>
      <c r="C128" s="1095">
        <v>533</v>
      </c>
      <c r="D128" s="1094">
        <v>5.9</v>
      </c>
      <c r="E128" s="1095">
        <v>797410</v>
      </c>
      <c r="F128" s="1095">
        <v>4832</v>
      </c>
      <c r="G128" s="1073">
        <v>6.1</v>
      </c>
      <c r="H128" s="1095">
        <v>10366</v>
      </c>
      <c r="I128" s="1095">
        <v>9091</v>
      </c>
      <c r="J128" s="1094">
        <v>0.88</v>
      </c>
    </row>
    <row r="129" spans="1:10" s="444" customFormat="1" ht="11.85" customHeight="1">
      <c r="A129" s="449" t="s">
        <v>95</v>
      </c>
      <c r="B129" s="1095">
        <v>62925</v>
      </c>
      <c r="C129" s="1095">
        <v>437</v>
      </c>
      <c r="D129" s="1094">
        <v>6.9</v>
      </c>
      <c r="E129" s="1095">
        <v>371550</v>
      </c>
      <c r="F129" s="1095">
        <v>2236</v>
      </c>
      <c r="G129" s="1073">
        <v>6</v>
      </c>
      <c r="H129" s="1095">
        <v>9895</v>
      </c>
      <c r="I129" s="1095">
        <v>9894</v>
      </c>
      <c r="J129" s="1094">
        <v>1</v>
      </c>
    </row>
    <row r="130" spans="1:10" s="444" customFormat="1" ht="11.85" customHeight="1">
      <c r="A130" s="449" t="s">
        <v>96</v>
      </c>
      <c r="B130" s="1095">
        <v>5155</v>
      </c>
      <c r="C130" s="1095">
        <v>35</v>
      </c>
      <c r="D130" s="1094">
        <v>6.8</v>
      </c>
      <c r="E130" s="1095">
        <v>23210</v>
      </c>
      <c r="F130" s="1095">
        <v>129</v>
      </c>
      <c r="G130" s="1073">
        <v>5.6</v>
      </c>
      <c r="H130" s="1095">
        <v>1363</v>
      </c>
      <c r="I130" s="1095">
        <v>1366</v>
      </c>
      <c r="J130" s="1094">
        <v>1</v>
      </c>
    </row>
    <row r="131" spans="1:10" s="444" customFormat="1" ht="15.95" customHeight="1">
      <c r="A131" s="455" t="s">
        <v>140</v>
      </c>
      <c r="B131" s="1095">
        <v>552547</v>
      </c>
      <c r="C131" s="1095">
        <v>3474</v>
      </c>
      <c r="D131" s="1094">
        <v>6.3</v>
      </c>
      <c r="E131" s="1095">
        <v>2088783</v>
      </c>
      <c r="F131" s="1095">
        <v>11452</v>
      </c>
      <c r="G131" s="1073">
        <v>5.5</v>
      </c>
      <c r="H131" s="1095">
        <v>100</v>
      </c>
      <c r="I131" s="1095">
        <v>100</v>
      </c>
      <c r="J131" s="1094">
        <v>1</v>
      </c>
    </row>
    <row r="132" spans="1:10" s="444" customFormat="1" ht="11.85" customHeight="1">
      <c r="A132" s="449" t="s">
        <v>89</v>
      </c>
      <c r="B132" s="1095">
        <v>45260</v>
      </c>
      <c r="C132" s="1095">
        <v>277</v>
      </c>
      <c r="D132" s="1094">
        <v>6.1</v>
      </c>
      <c r="E132" s="1095">
        <v>220400</v>
      </c>
      <c r="F132" s="1095">
        <v>1257</v>
      </c>
      <c r="G132" s="1073">
        <v>5.7</v>
      </c>
      <c r="H132" s="1095">
        <v>30</v>
      </c>
      <c r="I132" s="1095">
        <v>30</v>
      </c>
      <c r="J132" s="1094">
        <v>1</v>
      </c>
    </row>
    <row r="133" spans="1:10" s="444" customFormat="1" ht="11.85" customHeight="1">
      <c r="A133" s="449" t="s">
        <v>229</v>
      </c>
      <c r="B133" s="1095">
        <v>265074</v>
      </c>
      <c r="C133" s="1095">
        <v>1792</v>
      </c>
      <c r="D133" s="1094">
        <v>6.8</v>
      </c>
      <c r="E133" s="1095">
        <v>1077490</v>
      </c>
      <c r="F133" s="1095">
        <v>6554</v>
      </c>
      <c r="G133" s="1073">
        <v>6.1</v>
      </c>
      <c r="H133" s="1095">
        <v>69</v>
      </c>
      <c r="I133" s="1095">
        <v>69</v>
      </c>
      <c r="J133" s="1094">
        <v>1</v>
      </c>
    </row>
    <row r="134" spans="1:10" s="444" customFormat="1" ht="11.85" customHeight="1">
      <c r="A134" s="449" t="s">
        <v>230</v>
      </c>
      <c r="B134" s="1095">
        <v>138225</v>
      </c>
      <c r="C134" s="1095">
        <v>835</v>
      </c>
      <c r="D134" s="1094">
        <v>6</v>
      </c>
      <c r="E134" s="1095">
        <v>328960</v>
      </c>
      <c r="F134" s="1095">
        <v>1323</v>
      </c>
      <c r="G134" s="1073">
        <v>4</v>
      </c>
      <c r="H134" s="1095">
        <v>0</v>
      </c>
      <c r="I134" s="1095">
        <v>0</v>
      </c>
      <c r="J134" s="1094">
        <v>0</v>
      </c>
    </row>
    <row r="135" spans="1:10" s="444" customFormat="1" ht="11.85" customHeight="1">
      <c r="A135" s="449" t="s">
        <v>90</v>
      </c>
      <c r="B135" s="1095">
        <v>85414</v>
      </c>
      <c r="C135" s="1095">
        <v>473</v>
      </c>
      <c r="D135" s="1094">
        <v>5.5</v>
      </c>
      <c r="E135" s="1095">
        <v>404204</v>
      </c>
      <c r="F135" s="1095">
        <v>2015</v>
      </c>
      <c r="G135" s="1073">
        <v>5</v>
      </c>
      <c r="H135" s="1073">
        <v>1</v>
      </c>
      <c r="I135" s="1073">
        <v>1</v>
      </c>
      <c r="J135" s="1094">
        <v>0.71</v>
      </c>
    </row>
    <row r="136" spans="1:10" s="444" customFormat="1" ht="11.85" customHeight="1">
      <c r="A136" s="449" t="s">
        <v>91</v>
      </c>
      <c r="B136" s="1095">
        <v>18574</v>
      </c>
      <c r="C136" s="1095">
        <v>97</v>
      </c>
      <c r="D136" s="1094">
        <v>5.2</v>
      </c>
      <c r="E136" s="1095">
        <v>57729</v>
      </c>
      <c r="F136" s="1095">
        <v>303</v>
      </c>
      <c r="G136" s="1073">
        <v>5.2</v>
      </c>
      <c r="H136" s="1073">
        <v>0</v>
      </c>
      <c r="I136" s="1073">
        <v>0</v>
      </c>
      <c r="J136" s="1094">
        <v>0</v>
      </c>
    </row>
    <row r="137" spans="1:10" s="444" customFormat="1" ht="15.95" customHeight="1">
      <c r="A137" s="455" t="s">
        <v>141</v>
      </c>
      <c r="B137" s="1089">
        <v>405049</v>
      </c>
      <c r="C137" s="1089">
        <v>3912</v>
      </c>
      <c r="D137" s="1087">
        <v>9.6999999999999993</v>
      </c>
      <c r="E137" s="1089">
        <v>3972790</v>
      </c>
      <c r="F137" s="1089">
        <v>50283</v>
      </c>
      <c r="G137" s="1063">
        <v>12.7</v>
      </c>
      <c r="H137" s="1063">
        <v>9188</v>
      </c>
      <c r="I137" s="1063">
        <v>9196</v>
      </c>
      <c r="J137" s="1087">
        <v>1</v>
      </c>
    </row>
    <row r="138" spans="1:10" s="444" customFormat="1" ht="11.85" customHeight="1">
      <c r="A138" s="449" t="s">
        <v>59</v>
      </c>
      <c r="B138" s="1089">
        <v>42850</v>
      </c>
      <c r="C138" s="1089">
        <v>667</v>
      </c>
      <c r="D138" s="1087">
        <v>15.6</v>
      </c>
      <c r="E138" s="1089">
        <v>535500</v>
      </c>
      <c r="F138" s="1089">
        <v>7605</v>
      </c>
      <c r="G138" s="1063">
        <v>14.2</v>
      </c>
      <c r="H138" s="1063">
        <v>1044</v>
      </c>
      <c r="I138" s="1063">
        <v>1018</v>
      </c>
      <c r="J138" s="1087">
        <v>0.98</v>
      </c>
    </row>
    <row r="139" spans="1:10" s="444" customFormat="1" ht="11.85" customHeight="1">
      <c r="A139" s="449" t="s">
        <v>60</v>
      </c>
      <c r="B139" s="1089">
        <v>15560</v>
      </c>
      <c r="C139" s="1089">
        <v>130</v>
      </c>
      <c r="D139" s="1087">
        <v>8.4</v>
      </c>
      <c r="E139" s="1089">
        <v>110160</v>
      </c>
      <c r="F139" s="1089">
        <v>1011</v>
      </c>
      <c r="G139" s="1063">
        <v>9.1999999999999993</v>
      </c>
      <c r="H139" s="1063">
        <v>1594</v>
      </c>
      <c r="I139" s="1063">
        <v>1161</v>
      </c>
      <c r="J139" s="1087">
        <v>0.73</v>
      </c>
    </row>
    <row r="140" spans="1:10" s="444" customFormat="1" ht="11.85" customHeight="1">
      <c r="A140" s="449" t="s">
        <v>61</v>
      </c>
      <c r="B140" s="1089">
        <v>42770</v>
      </c>
      <c r="C140" s="1089">
        <v>130</v>
      </c>
      <c r="D140" s="1087">
        <v>3</v>
      </c>
      <c r="E140" s="1089">
        <v>792770</v>
      </c>
      <c r="F140" s="1089">
        <v>6377</v>
      </c>
      <c r="G140" s="1063">
        <v>8</v>
      </c>
      <c r="H140" s="1063">
        <v>114</v>
      </c>
      <c r="I140" s="1063">
        <v>139</v>
      </c>
      <c r="J140" s="1087">
        <v>1.22</v>
      </c>
    </row>
    <row r="141" spans="1:10" s="444" customFormat="1" ht="11.85" customHeight="1">
      <c r="A141" s="449" t="s">
        <v>231</v>
      </c>
      <c r="B141" s="1089">
        <v>103174</v>
      </c>
      <c r="C141" s="1089">
        <v>777</v>
      </c>
      <c r="D141" s="1087">
        <v>7.5</v>
      </c>
      <c r="E141" s="1089">
        <v>1357400</v>
      </c>
      <c r="F141" s="1089">
        <v>19594</v>
      </c>
      <c r="G141" s="1063">
        <v>14.4</v>
      </c>
      <c r="H141" s="1063">
        <v>1274</v>
      </c>
      <c r="I141" s="1063">
        <v>890</v>
      </c>
      <c r="J141" s="1087">
        <v>0.7</v>
      </c>
    </row>
    <row r="142" spans="1:10" s="444" customFormat="1" ht="11.85" customHeight="1">
      <c r="A142" s="471" t="s">
        <v>62</v>
      </c>
      <c r="B142" s="1089">
        <v>6600</v>
      </c>
      <c r="C142" s="1089">
        <v>64</v>
      </c>
      <c r="D142" s="1087">
        <v>9.6999999999999993</v>
      </c>
      <c r="E142" s="1089">
        <v>35200</v>
      </c>
      <c r="F142" s="1089">
        <v>285</v>
      </c>
      <c r="G142" s="1063">
        <v>8.1</v>
      </c>
      <c r="H142" s="1063">
        <v>161</v>
      </c>
      <c r="I142" s="1063">
        <v>153</v>
      </c>
      <c r="J142" s="1087">
        <v>0.95</v>
      </c>
    </row>
    <row r="143" spans="1:10" s="444" customFormat="1" ht="11.85" customHeight="1">
      <c r="A143" s="449" t="s">
        <v>63</v>
      </c>
      <c r="B143" s="1089">
        <v>18215</v>
      </c>
      <c r="C143" s="1089">
        <v>160</v>
      </c>
      <c r="D143" s="1087">
        <v>8.8000000000000007</v>
      </c>
      <c r="E143" s="1089">
        <v>259050</v>
      </c>
      <c r="F143" s="1089">
        <v>4810</v>
      </c>
      <c r="G143" s="1063">
        <v>18.600000000000001</v>
      </c>
      <c r="H143" s="1063">
        <v>1518</v>
      </c>
      <c r="I143" s="1063">
        <v>1248</v>
      </c>
      <c r="J143" s="1087">
        <v>0.82</v>
      </c>
    </row>
    <row r="144" spans="1:10" s="444" customFormat="1" ht="11.85" customHeight="1">
      <c r="A144" s="449" t="s">
        <v>64</v>
      </c>
      <c r="B144" s="1089">
        <v>175880</v>
      </c>
      <c r="C144" s="1089">
        <v>1984</v>
      </c>
      <c r="D144" s="1087">
        <v>11.3</v>
      </c>
      <c r="E144" s="1089">
        <v>882710</v>
      </c>
      <c r="F144" s="1089">
        <v>10601</v>
      </c>
      <c r="G144" s="1063">
        <v>12</v>
      </c>
      <c r="H144" s="1063">
        <v>3483</v>
      </c>
      <c r="I144" s="1063">
        <v>4587</v>
      </c>
      <c r="J144" s="1087">
        <v>1.32</v>
      </c>
    </row>
    <row r="145" spans="1:10" s="444" customFormat="1" ht="20.100000000000001" customHeight="1">
      <c r="A145" s="440" t="s">
        <v>415</v>
      </c>
      <c r="B145" s="691">
        <v>4894315</v>
      </c>
      <c r="C145" s="691">
        <v>48270</v>
      </c>
      <c r="D145" s="1088">
        <v>9.9</v>
      </c>
      <c r="E145" s="691">
        <v>12177451</v>
      </c>
      <c r="F145" s="691">
        <v>133786</v>
      </c>
      <c r="G145" s="1088">
        <v>11</v>
      </c>
      <c r="H145" s="691">
        <v>148490</v>
      </c>
      <c r="I145" s="691">
        <v>132835</v>
      </c>
      <c r="J145" s="1088">
        <v>0.89</v>
      </c>
    </row>
    <row r="146" spans="1:10" s="444" customFormat="1" ht="15.95" customHeight="1">
      <c r="A146" s="455" t="s">
        <v>142</v>
      </c>
      <c r="B146" s="1097">
        <v>132973</v>
      </c>
      <c r="C146" s="1097">
        <v>1847</v>
      </c>
      <c r="D146" s="1096">
        <v>13.9</v>
      </c>
      <c r="E146" s="1097">
        <v>343322</v>
      </c>
      <c r="F146" s="1097">
        <v>3211</v>
      </c>
      <c r="G146" s="1098">
        <v>9.4</v>
      </c>
      <c r="H146" s="1097">
        <v>24185</v>
      </c>
      <c r="I146" s="1097">
        <v>25720</v>
      </c>
      <c r="J146" s="1096">
        <v>1.06</v>
      </c>
    </row>
    <row r="147" spans="1:10" s="444" customFormat="1" ht="11.85" customHeight="1">
      <c r="A147" s="449" t="s">
        <v>70</v>
      </c>
      <c r="B147" s="1089">
        <v>42900</v>
      </c>
      <c r="C147" s="1089">
        <v>422</v>
      </c>
      <c r="D147" s="1087">
        <v>9.8000000000000007</v>
      </c>
      <c r="E147" s="1089">
        <v>70060</v>
      </c>
      <c r="F147" s="1089">
        <v>301</v>
      </c>
      <c r="G147" s="1063">
        <v>4.3</v>
      </c>
      <c r="H147" s="1089">
        <v>2024</v>
      </c>
      <c r="I147" s="1089">
        <v>834</v>
      </c>
      <c r="J147" s="1087">
        <v>0.41</v>
      </c>
    </row>
    <row r="148" spans="1:10" s="444" customFormat="1" ht="11.85" customHeight="1">
      <c r="A148" s="449" t="s">
        <v>71</v>
      </c>
      <c r="B148" s="1089">
        <v>19637</v>
      </c>
      <c r="C148" s="1089">
        <v>338</v>
      </c>
      <c r="D148" s="1087">
        <v>17.2</v>
      </c>
      <c r="E148" s="1089">
        <v>80596</v>
      </c>
      <c r="F148" s="1089">
        <v>1083</v>
      </c>
      <c r="G148" s="1063">
        <v>13.4</v>
      </c>
      <c r="H148" s="1063">
        <v>6111</v>
      </c>
      <c r="I148" s="1063">
        <v>4433</v>
      </c>
      <c r="J148" s="1087">
        <v>0.73</v>
      </c>
    </row>
    <row r="149" spans="1:10" s="444" customFormat="1" ht="11.85" customHeight="1">
      <c r="A149" s="449" t="s">
        <v>72</v>
      </c>
      <c r="B149" s="1089">
        <v>15190</v>
      </c>
      <c r="C149" s="1089">
        <v>111</v>
      </c>
      <c r="D149" s="1087">
        <v>7.3</v>
      </c>
      <c r="E149" s="1089">
        <v>107741</v>
      </c>
      <c r="F149" s="1089">
        <v>727</v>
      </c>
      <c r="G149" s="1063">
        <v>6.7</v>
      </c>
      <c r="H149" s="1063">
        <v>71</v>
      </c>
      <c r="I149" s="1063">
        <v>51</v>
      </c>
      <c r="J149" s="1087">
        <v>0.72</v>
      </c>
    </row>
    <row r="150" spans="1:10" s="444" customFormat="1" ht="11.85" customHeight="1">
      <c r="A150" s="449" t="s">
        <v>73</v>
      </c>
      <c r="B150" s="1089">
        <v>55246</v>
      </c>
      <c r="C150" s="1089">
        <v>976</v>
      </c>
      <c r="D150" s="1087">
        <v>17.7</v>
      </c>
      <c r="E150" s="1089">
        <v>84925</v>
      </c>
      <c r="F150" s="1089">
        <v>1100</v>
      </c>
      <c r="G150" s="1063">
        <v>13</v>
      </c>
      <c r="H150" s="1089">
        <v>15979</v>
      </c>
      <c r="I150" s="1089">
        <v>20402</v>
      </c>
      <c r="J150" s="1087">
        <v>1.28</v>
      </c>
    </row>
    <row r="151" spans="1:10" s="444" customFormat="1" ht="15.95" customHeight="1">
      <c r="A151" s="455" t="s">
        <v>143</v>
      </c>
      <c r="B151" s="1097">
        <v>344304</v>
      </c>
      <c r="C151" s="1097">
        <v>4168</v>
      </c>
      <c r="D151" s="1096">
        <v>12.1</v>
      </c>
      <c r="E151" s="1097">
        <v>1599793</v>
      </c>
      <c r="F151" s="1097">
        <v>11361</v>
      </c>
      <c r="G151" s="1098">
        <v>7.1</v>
      </c>
      <c r="H151" s="1097">
        <v>16878</v>
      </c>
      <c r="I151" s="1097">
        <v>16506</v>
      </c>
      <c r="J151" s="1096">
        <v>0.98</v>
      </c>
    </row>
    <row r="152" spans="1:10" s="444" customFormat="1" ht="10.5" customHeight="1">
      <c r="A152" s="467" t="s">
        <v>144</v>
      </c>
      <c r="B152" s="1091">
        <v>84180</v>
      </c>
      <c r="C152" s="1091">
        <v>1388</v>
      </c>
      <c r="D152" s="1090">
        <v>16.5</v>
      </c>
      <c r="E152" s="1091">
        <v>144240</v>
      </c>
      <c r="F152" s="1091">
        <v>1487</v>
      </c>
      <c r="G152" s="1092">
        <v>10.3</v>
      </c>
      <c r="H152" s="1091">
        <v>3849</v>
      </c>
      <c r="I152" s="1091">
        <v>2206</v>
      </c>
      <c r="J152" s="1090">
        <v>0.56999999999999995</v>
      </c>
    </row>
    <row r="153" spans="1:10" s="444" customFormat="1" ht="10.5" customHeight="1">
      <c r="A153" s="457" t="s">
        <v>145</v>
      </c>
      <c r="B153" s="1063" t="s">
        <v>198</v>
      </c>
      <c r="C153" s="1063" t="s">
        <v>198</v>
      </c>
      <c r="D153" s="1063" t="s">
        <v>198</v>
      </c>
      <c r="E153" s="1063" t="s">
        <v>198</v>
      </c>
      <c r="F153" s="1063" t="s">
        <v>198</v>
      </c>
      <c r="G153" s="1063" t="s">
        <v>198</v>
      </c>
      <c r="H153" s="1063" t="s">
        <v>198</v>
      </c>
      <c r="I153" s="1063" t="s">
        <v>198</v>
      </c>
      <c r="J153" s="1063" t="s">
        <v>198</v>
      </c>
    </row>
    <row r="154" spans="1:10" s="444" customFormat="1" ht="10.5" customHeight="1">
      <c r="A154" s="457" t="s">
        <v>146</v>
      </c>
      <c r="B154" s="1063" t="s">
        <v>198</v>
      </c>
      <c r="C154" s="1063" t="s">
        <v>198</v>
      </c>
      <c r="D154" s="1063" t="s">
        <v>198</v>
      </c>
      <c r="E154" s="1063" t="s">
        <v>198</v>
      </c>
      <c r="F154" s="1063" t="s">
        <v>198</v>
      </c>
      <c r="G154" s="1063" t="s">
        <v>198</v>
      </c>
      <c r="H154" s="1063" t="s">
        <v>198</v>
      </c>
      <c r="I154" s="1063" t="s">
        <v>198</v>
      </c>
      <c r="J154" s="1063" t="s">
        <v>198</v>
      </c>
    </row>
    <row r="155" spans="1:10" s="444" customFormat="1" ht="10.5" customHeight="1">
      <c r="A155" s="449" t="s">
        <v>53</v>
      </c>
      <c r="B155" s="1095">
        <v>108467</v>
      </c>
      <c r="C155" s="1095">
        <v>1708</v>
      </c>
      <c r="D155" s="1094">
        <v>15.7</v>
      </c>
      <c r="E155" s="1095">
        <v>201260</v>
      </c>
      <c r="F155" s="1095">
        <v>1921</v>
      </c>
      <c r="G155" s="1073">
        <v>9.5</v>
      </c>
      <c r="H155" s="891">
        <v>3450</v>
      </c>
      <c r="I155" s="891">
        <v>2054</v>
      </c>
      <c r="J155" s="1094">
        <v>0.6</v>
      </c>
    </row>
    <row r="156" spans="1:10" s="444" customFormat="1" ht="10.5" customHeight="1">
      <c r="A156" s="449" t="s">
        <v>54</v>
      </c>
      <c r="B156" s="1095">
        <v>30374</v>
      </c>
      <c r="C156" s="1095">
        <v>243</v>
      </c>
      <c r="D156" s="1094">
        <v>8</v>
      </c>
      <c r="E156" s="1095">
        <v>68360</v>
      </c>
      <c r="F156" s="1095">
        <v>363</v>
      </c>
      <c r="G156" s="1073">
        <v>5.3</v>
      </c>
      <c r="H156" s="1073">
        <v>1384</v>
      </c>
      <c r="I156" s="1073">
        <v>589</v>
      </c>
      <c r="J156" s="1094">
        <v>0.43</v>
      </c>
    </row>
    <row r="157" spans="1:10" s="444" customFormat="1" ht="10.5" customHeight="1">
      <c r="A157" s="449" t="s">
        <v>55</v>
      </c>
      <c r="B157" s="1095">
        <v>13235</v>
      </c>
      <c r="C157" s="1095">
        <v>152</v>
      </c>
      <c r="D157" s="1094">
        <v>11.5</v>
      </c>
      <c r="E157" s="1095">
        <v>206900</v>
      </c>
      <c r="F157" s="1095">
        <v>1284</v>
      </c>
      <c r="G157" s="1073">
        <v>6.2</v>
      </c>
      <c r="H157" s="1095">
        <v>2001</v>
      </c>
      <c r="I157" s="1095">
        <v>4405</v>
      </c>
      <c r="J157" s="1094">
        <v>2.2000000000000002</v>
      </c>
    </row>
    <row r="158" spans="1:10" s="444" customFormat="1" ht="10.5" customHeight="1">
      <c r="A158" s="449" t="s">
        <v>56</v>
      </c>
      <c r="B158" s="1095">
        <v>10593</v>
      </c>
      <c r="C158" s="1095">
        <v>83</v>
      </c>
      <c r="D158" s="1094">
        <v>7.8</v>
      </c>
      <c r="E158" s="1095">
        <v>122550</v>
      </c>
      <c r="F158" s="1095">
        <v>925</v>
      </c>
      <c r="G158" s="1073">
        <v>7.5</v>
      </c>
      <c r="H158" s="1095">
        <v>48</v>
      </c>
      <c r="I158" s="1095">
        <v>64</v>
      </c>
      <c r="J158" s="1094">
        <v>1.33</v>
      </c>
    </row>
    <row r="159" spans="1:10" s="444" customFormat="1" ht="10.5" customHeight="1">
      <c r="A159" s="449" t="s">
        <v>57</v>
      </c>
      <c r="B159" s="1095">
        <v>25140</v>
      </c>
      <c r="C159" s="1095">
        <v>156</v>
      </c>
      <c r="D159" s="1094">
        <v>6.2</v>
      </c>
      <c r="E159" s="1095">
        <v>208523</v>
      </c>
      <c r="F159" s="1095">
        <v>1596</v>
      </c>
      <c r="G159" s="1073">
        <v>7.7</v>
      </c>
      <c r="H159" s="1095">
        <v>264</v>
      </c>
      <c r="I159" s="1095">
        <v>262</v>
      </c>
      <c r="J159" s="1094">
        <v>0.99</v>
      </c>
    </row>
    <row r="160" spans="1:10" s="444" customFormat="1" ht="10.5" customHeight="1">
      <c r="A160" s="449" t="s">
        <v>58</v>
      </c>
      <c r="B160" s="1095">
        <v>17405</v>
      </c>
      <c r="C160" s="1095">
        <v>147</v>
      </c>
      <c r="D160" s="1094">
        <v>8.4</v>
      </c>
      <c r="E160" s="1095">
        <v>126080</v>
      </c>
      <c r="F160" s="1095">
        <v>915</v>
      </c>
      <c r="G160" s="1073">
        <v>7.3</v>
      </c>
      <c r="H160" s="1095">
        <v>2270</v>
      </c>
      <c r="I160" s="1095">
        <v>2029</v>
      </c>
      <c r="J160" s="1094">
        <v>0.89</v>
      </c>
    </row>
    <row r="161" spans="1:11" s="444" customFormat="1" ht="10.5" customHeight="1">
      <c r="A161" s="449" t="s">
        <v>123</v>
      </c>
      <c r="B161" s="1095">
        <v>54910</v>
      </c>
      <c r="C161" s="1095">
        <v>291</v>
      </c>
      <c r="D161" s="1094">
        <v>5.3</v>
      </c>
      <c r="E161" s="1095">
        <v>521880</v>
      </c>
      <c r="F161" s="1095">
        <v>2870</v>
      </c>
      <c r="G161" s="1073">
        <v>5.5</v>
      </c>
      <c r="H161" s="1095">
        <v>3612</v>
      </c>
      <c r="I161" s="1095">
        <v>4897</v>
      </c>
      <c r="J161" s="1094">
        <v>1.36</v>
      </c>
    </row>
    <row r="162" spans="1:11" s="444" customFormat="1" ht="15.95" customHeight="1">
      <c r="A162" s="455" t="s">
        <v>147</v>
      </c>
      <c r="B162" s="1093">
        <v>256883</v>
      </c>
      <c r="C162" s="1093">
        <v>1621</v>
      </c>
      <c r="D162" s="1088">
        <v>6.3</v>
      </c>
      <c r="E162" s="1093">
        <v>1071814</v>
      </c>
      <c r="F162" s="1093">
        <v>6981</v>
      </c>
      <c r="G162" s="1075">
        <v>6.5</v>
      </c>
      <c r="H162" s="1093">
        <v>23981</v>
      </c>
      <c r="I162" s="1093">
        <v>24670</v>
      </c>
      <c r="J162" s="1088">
        <v>1.03</v>
      </c>
    </row>
    <row r="163" spans="1:11" s="444" customFormat="1" ht="10.5" customHeight="1">
      <c r="A163" s="449" t="s">
        <v>74</v>
      </c>
      <c r="B163" s="1095">
        <v>31280</v>
      </c>
      <c r="C163" s="1095">
        <v>121</v>
      </c>
      <c r="D163" s="1094">
        <v>3.9</v>
      </c>
      <c r="E163" s="1095">
        <v>109490</v>
      </c>
      <c r="F163" s="1095">
        <v>482</v>
      </c>
      <c r="G163" s="1073">
        <v>4.4000000000000004</v>
      </c>
      <c r="H163" s="1095">
        <v>2789</v>
      </c>
      <c r="I163" s="1095">
        <v>1329</v>
      </c>
      <c r="J163" s="1094">
        <v>0.48</v>
      </c>
    </row>
    <row r="164" spans="1:11" s="444" customFormat="1" ht="10.5" customHeight="1">
      <c r="A164" s="449" t="s">
        <v>232</v>
      </c>
      <c r="B164" s="1095">
        <v>105712</v>
      </c>
      <c r="C164" s="1095">
        <v>679</v>
      </c>
      <c r="D164" s="1094">
        <v>6.4</v>
      </c>
      <c r="E164" s="1095">
        <v>137742</v>
      </c>
      <c r="F164" s="1095">
        <v>1013</v>
      </c>
      <c r="G164" s="1073">
        <v>7.4</v>
      </c>
      <c r="H164" s="1095">
        <v>15164</v>
      </c>
      <c r="I164" s="1095">
        <v>19924</v>
      </c>
      <c r="J164" s="1094">
        <v>1.31</v>
      </c>
    </row>
    <row r="165" spans="1:11" s="462" customFormat="1" ht="10.5" customHeight="1">
      <c r="A165" s="449" t="s">
        <v>75</v>
      </c>
      <c r="B165" s="1091">
        <v>62141</v>
      </c>
      <c r="C165" s="1091">
        <v>598</v>
      </c>
      <c r="D165" s="1090">
        <v>9.6</v>
      </c>
      <c r="E165" s="1091">
        <v>340882</v>
      </c>
      <c r="F165" s="1091">
        <v>2721</v>
      </c>
      <c r="G165" s="1091">
        <v>8</v>
      </c>
      <c r="H165" s="1091">
        <v>4146</v>
      </c>
      <c r="I165" s="1091">
        <v>2672</v>
      </c>
      <c r="J165" s="1090">
        <v>0.64</v>
      </c>
      <c r="K165" s="495"/>
    </row>
    <row r="166" spans="1:11" s="469" customFormat="1" ht="10.5" customHeight="1">
      <c r="A166" s="449" t="s">
        <v>76</v>
      </c>
      <c r="B166" s="1095">
        <v>57750</v>
      </c>
      <c r="C166" s="1095">
        <v>223</v>
      </c>
      <c r="D166" s="1094">
        <v>3.9</v>
      </c>
      <c r="E166" s="1095">
        <v>483700</v>
      </c>
      <c r="F166" s="1095">
        <v>2765</v>
      </c>
      <c r="G166" s="1073">
        <v>5.7</v>
      </c>
      <c r="H166" s="1095">
        <v>1883</v>
      </c>
      <c r="I166" s="1095">
        <v>745</v>
      </c>
      <c r="J166" s="1094">
        <v>0.4</v>
      </c>
    </row>
    <row r="167" spans="1:11" s="469" customFormat="1" ht="15.95" customHeight="1">
      <c r="A167" s="455" t="s">
        <v>148</v>
      </c>
      <c r="B167" s="1093">
        <v>283603</v>
      </c>
      <c r="C167" s="1093">
        <v>3664</v>
      </c>
      <c r="D167" s="1088">
        <v>12.9</v>
      </c>
      <c r="E167" s="1093">
        <v>1251745</v>
      </c>
      <c r="F167" s="1093">
        <v>21506</v>
      </c>
      <c r="G167" s="1075">
        <v>17.2</v>
      </c>
      <c r="H167" s="1093">
        <v>20799</v>
      </c>
      <c r="I167" s="1093">
        <v>23241</v>
      </c>
      <c r="J167" s="1088">
        <v>1.1200000000000001</v>
      </c>
    </row>
    <row r="168" spans="1:11" s="469" customFormat="1" ht="10.5" customHeight="1">
      <c r="A168" s="449" t="s">
        <v>111</v>
      </c>
      <c r="B168" s="1089">
        <v>21700</v>
      </c>
      <c r="C168" s="1089">
        <v>422</v>
      </c>
      <c r="D168" s="1087">
        <v>19.399999999999999</v>
      </c>
      <c r="E168" s="1089">
        <v>213600</v>
      </c>
      <c r="F168" s="1089">
        <v>4963</v>
      </c>
      <c r="G168" s="1063">
        <v>23.2</v>
      </c>
      <c r="H168" s="1089">
        <v>301</v>
      </c>
      <c r="I168" s="1089">
        <v>364</v>
      </c>
      <c r="J168" s="1087">
        <v>1.21</v>
      </c>
    </row>
    <row r="169" spans="1:11" s="469" customFormat="1" ht="10.5" customHeight="1">
      <c r="A169" s="449" t="s">
        <v>112</v>
      </c>
      <c r="B169" s="1089">
        <v>53052</v>
      </c>
      <c r="C169" s="1089">
        <v>348</v>
      </c>
      <c r="D169" s="1087">
        <v>6.6</v>
      </c>
      <c r="E169" s="1089">
        <v>165200</v>
      </c>
      <c r="F169" s="1089">
        <v>1923</v>
      </c>
      <c r="G169" s="1063">
        <v>11.6</v>
      </c>
      <c r="H169" s="1089">
        <v>4204</v>
      </c>
      <c r="I169" s="1089">
        <v>5504</v>
      </c>
      <c r="J169" s="1087">
        <v>1.31</v>
      </c>
    </row>
    <row r="170" spans="1:11" s="469" customFormat="1" ht="10.5" customHeight="1">
      <c r="A170" s="449" t="s">
        <v>113</v>
      </c>
      <c r="B170" s="1089">
        <v>53300</v>
      </c>
      <c r="C170" s="1089">
        <v>550</v>
      </c>
      <c r="D170" s="1087">
        <v>10.3</v>
      </c>
      <c r="E170" s="1089">
        <v>227100</v>
      </c>
      <c r="F170" s="1089">
        <v>3464</v>
      </c>
      <c r="G170" s="1063">
        <v>15.3</v>
      </c>
      <c r="H170" s="1089">
        <v>2061</v>
      </c>
      <c r="I170" s="1089">
        <v>1186</v>
      </c>
      <c r="J170" s="1087">
        <v>0.57999999999999996</v>
      </c>
    </row>
    <row r="171" spans="1:11" s="444" customFormat="1" ht="10.5" customHeight="1">
      <c r="A171" s="449" t="s">
        <v>233</v>
      </c>
      <c r="B171" s="1089">
        <v>135140</v>
      </c>
      <c r="C171" s="1089">
        <v>1888</v>
      </c>
      <c r="D171" s="1087">
        <v>14</v>
      </c>
      <c r="E171" s="1089">
        <v>457700</v>
      </c>
      <c r="F171" s="1089">
        <v>6307</v>
      </c>
      <c r="G171" s="1063">
        <v>13.8</v>
      </c>
      <c r="H171" s="1089">
        <v>14233</v>
      </c>
      <c r="I171" s="1089">
        <v>16187</v>
      </c>
      <c r="J171" s="1087">
        <v>1.1399999999999999</v>
      </c>
    </row>
    <row r="172" spans="1:11" s="444" customFormat="1" ht="10.5" customHeight="1">
      <c r="A172" s="449" t="s">
        <v>114</v>
      </c>
      <c r="B172" s="1089">
        <v>16030</v>
      </c>
      <c r="C172" s="1089">
        <v>411</v>
      </c>
      <c r="D172" s="1087">
        <v>25.6</v>
      </c>
      <c r="E172" s="1089">
        <v>168420</v>
      </c>
      <c r="F172" s="1089">
        <v>4619</v>
      </c>
      <c r="G172" s="1063">
        <v>27.4</v>
      </c>
      <c r="H172" s="1089">
        <v>0</v>
      </c>
      <c r="I172" s="1089">
        <v>0</v>
      </c>
      <c r="J172" s="1087">
        <v>0</v>
      </c>
    </row>
    <row r="173" spans="1:11" s="444" customFormat="1" ht="10.5" customHeight="1">
      <c r="A173" s="449" t="s">
        <v>115</v>
      </c>
      <c r="B173" s="1089">
        <v>4381</v>
      </c>
      <c r="C173" s="1089">
        <v>45</v>
      </c>
      <c r="D173" s="1087">
        <v>10.3</v>
      </c>
      <c r="E173" s="1089">
        <v>19725</v>
      </c>
      <c r="F173" s="1089">
        <v>230</v>
      </c>
      <c r="G173" s="1063">
        <v>11.7</v>
      </c>
      <c r="H173" s="1089">
        <v>0</v>
      </c>
      <c r="I173" s="1089">
        <v>0</v>
      </c>
      <c r="J173" s="1087">
        <v>0</v>
      </c>
      <c r="K173" s="485"/>
    </row>
    <row r="174" spans="1:11" s="444" customFormat="1" ht="15.95" customHeight="1">
      <c r="A174" s="455" t="s">
        <v>149</v>
      </c>
      <c r="B174" s="1093">
        <v>431952</v>
      </c>
      <c r="C174" s="1093">
        <v>4470</v>
      </c>
      <c r="D174" s="1088">
        <v>10.3</v>
      </c>
      <c r="E174" s="1093">
        <v>2521270</v>
      </c>
      <c r="F174" s="1093">
        <v>22273</v>
      </c>
      <c r="G174" s="1075">
        <v>8.8000000000000007</v>
      </c>
      <c r="H174" s="1093">
        <v>32224</v>
      </c>
      <c r="I174" s="1093">
        <v>21453</v>
      </c>
      <c r="J174" s="1088">
        <v>0.67</v>
      </c>
    </row>
    <row r="175" spans="1:11" s="444" customFormat="1" ht="10.5" customHeight="1">
      <c r="A175" s="467" t="s">
        <v>150</v>
      </c>
      <c r="B175" s="693">
        <v>155002</v>
      </c>
      <c r="C175" s="693">
        <v>1482</v>
      </c>
      <c r="D175" s="1090">
        <v>9.6</v>
      </c>
      <c r="E175" s="693">
        <v>442040</v>
      </c>
      <c r="F175" s="693">
        <v>3369</v>
      </c>
      <c r="G175" s="1090">
        <v>7.6</v>
      </c>
      <c r="H175" s="693">
        <v>17783</v>
      </c>
      <c r="I175" s="693">
        <v>9926</v>
      </c>
      <c r="J175" s="1090">
        <v>0.56000000000000005</v>
      </c>
    </row>
    <row r="176" spans="1:11" s="444" customFormat="1" ht="10.5" customHeight="1">
      <c r="A176" s="457" t="s">
        <v>241</v>
      </c>
      <c r="B176" s="1095">
        <v>5100</v>
      </c>
      <c r="C176" s="1095">
        <v>51</v>
      </c>
      <c r="D176" s="1094">
        <v>10</v>
      </c>
      <c r="E176" s="1095">
        <v>4500</v>
      </c>
      <c r="F176" s="1095">
        <v>42</v>
      </c>
      <c r="G176" s="1073">
        <v>9.3000000000000007</v>
      </c>
      <c r="H176" s="1095">
        <v>84</v>
      </c>
      <c r="I176" s="1095">
        <v>103</v>
      </c>
      <c r="J176" s="1094">
        <v>1.23</v>
      </c>
    </row>
    <row r="177" spans="1:10" s="444" customFormat="1" ht="10.5" customHeight="1">
      <c r="A177" s="457" t="s">
        <v>235</v>
      </c>
      <c r="B177" s="1095">
        <v>33062</v>
      </c>
      <c r="C177" s="1095">
        <v>581</v>
      </c>
      <c r="D177" s="1094">
        <v>17.600000000000001</v>
      </c>
      <c r="E177" s="1095">
        <v>103190</v>
      </c>
      <c r="F177" s="1095">
        <v>1211</v>
      </c>
      <c r="G177" s="1073">
        <v>11.7</v>
      </c>
      <c r="H177" s="1095">
        <v>4520</v>
      </c>
      <c r="I177" s="1095">
        <v>2092</v>
      </c>
      <c r="J177" s="1094">
        <v>0.46</v>
      </c>
    </row>
    <row r="178" spans="1:10" s="444" customFormat="1" ht="10.5" customHeight="1">
      <c r="A178" s="457" t="s">
        <v>210</v>
      </c>
      <c r="B178" s="1095">
        <v>39770</v>
      </c>
      <c r="C178" s="1095">
        <v>215</v>
      </c>
      <c r="D178" s="1094">
        <v>5.4</v>
      </c>
      <c r="E178" s="1095">
        <v>85300</v>
      </c>
      <c r="F178" s="1095">
        <v>346</v>
      </c>
      <c r="G178" s="1073">
        <v>4.0999999999999996</v>
      </c>
      <c r="H178" s="1095">
        <v>1279</v>
      </c>
      <c r="I178" s="1095">
        <v>961</v>
      </c>
      <c r="J178" s="1094">
        <v>0.75</v>
      </c>
    </row>
    <row r="179" spans="1:10" s="444" customFormat="1" ht="10.5" customHeight="1">
      <c r="A179" s="457" t="s">
        <v>236</v>
      </c>
      <c r="B179" s="1095">
        <v>41800</v>
      </c>
      <c r="C179" s="1095">
        <v>368</v>
      </c>
      <c r="D179" s="1094">
        <v>8.8000000000000007</v>
      </c>
      <c r="E179" s="1095">
        <v>76400</v>
      </c>
      <c r="F179" s="1095">
        <v>638</v>
      </c>
      <c r="G179" s="1073">
        <v>8.4</v>
      </c>
      <c r="H179" s="1095">
        <v>8464</v>
      </c>
      <c r="I179" s="1095">
        <v>4664</v>
      </c>
      <c r="J179" s="1094">
        <v>0.55000000000000004</v>
      </c>
    </row>
    <row r="180" spans="1:10" s="444" customFormat="1" ht="10.5" customHeight="1">
      <c r="A180" s="457" t="s">
        <v>237</v>
      </c>
      <c r="B180" s="1095">
        <v>35270</v>
      </c>
      <c r="C180" s="1095">
        <v>267</v>
      </c>
      <c r="D180" s="1094">
        <v>7.6</v>
      </c>
      <c r="E180" s="1095">
        <v>172650</v>
      </c>
      <c r="F180" s="1095">
        <v>1132</v>
      </c>
      <c r="G180" s="1073">
        <v>6.6</v>
      </c>
      <c r="H180" s="1095">
        <v>3436</v>
      </c>
      <c r="I180" s="1095">
        <v>2106</v>
      </c>
      <c r="J180" s="1094">
        <v>0.61</v>
      </c>
    </row>
    <row r="181" spans="1:10" s="444" customFormat="1" ht="10.5" customHeight="1">
      <c r="A181" s="449" t="s">
        <v>97</v>
      </c>
      <c r="B181" s="1095">
        <v>109850</v>
      </c>
      <c r="C181" s="1095">
        <v>1519</v>
      </c>
      <c r="D181" s="1094">
        <v>13.8</v>
      </c>
      <c r="E181" s="1095">
        <v>715600</v>
      </c>
      <c r="F181" s="1095">
        <v>8744</v>
      </c>
      <c r="G181" s="1073">
        <v>12.2</v>
      </c>
      <c r="H181" s="1095">
        <v>6802</v>
      </c>
      <c r="I181" s="1095">
        <v>4311</v>
      </c>
      <c r="J181" s="1094">
        <v>0.63</v>
      </c>
    </row>
    <row r="182" spans="1:10" s="444" customFormat="1" ht="10.5" customHeight="1">
      <c r="A182" s="449" t="s">
        <v>98</v>
      </c>
      <c r="B182" s="1095">
        <v>62280</v>
      </c>
      <c r="C182" s="1095">
        <v>394</v>
      </c>
      <c r="D182" s="1094">
        <v>6.3</v>
      </c>
      <c r="E182" s="1095">
        <v>412100</v>
      </c>
      <c r="F182" s="1095">
        <v>1813</v>
      </c>
      <c r="G182" s="1073">
        <v>4.4000000000000004</v>
      </c>
      <c r="H182" s="1095">
        <v>912</v>
      </c>
      <c r="I182" s="1095">
        <v>487</v>
      </c>
      <c r="J182" s="1094">
        <v>0.53</v>
      </c>
    </row>
    <row r="183" spans="1:10" s="444" customFormat="1" ht="10.5" customHeight="1">
      <c r="A183" s="449" t="s">
        <v>99</v>
      </c>
      <c r="B183" s="1095">
        <v>12980</v>
      </c>
      <c r="C183" s="1095">
        <v>162</v>
      </c>
      <c r="D183" s="1094">
        <v>12.5</v>
      </c>
      <c r="E183" s="1095">
        <v>70100</v>
      </c>
      <c r="F183" s="1095">
        <v>1279</v>
      </c>
      <c r="G183" s="1073">
        <v>18.2</v>
      </c>
      <c r="H183" s="1095">
        <v>2238</v>
      </c>
      <c r="I183" s="1095">
        <v>3304</v>
      </c>
      <c r="J183" s="1094">
        <v>1.48</v>
      </c>
    </row>
    <row r="184" spans="1:10" s="444" customFormat="1" ht="10.5" customHeight="1">
      <c r="A184" s="449" t="s">
        <v>100</v>
      </c>
      <c r="B184" s="1095">
        <v>29450</v>
      </c>
      <c r="C184" s="1095">
        <v>353</v>
      </c>
      <c r="D184" s="1094">
        <v>12</v>
      </c>
      <c r="E184" s="1095">
        <v>290800</v>
      </c>
      <c r="F184" s="1095">
        <v>3512</v>
      </c>
      <c r="G184" s="1073">
        <v>12.1</v>
      </c>
      <c r="H184" s="1095">
        <v>2099</v>
      </c>
      <c r="I184" s="1095">
        <v>1558</v>
      </c>
      <c r="J184" s="1094">
        <v>0.74</v>
      </c>
    </row>
    <row r="185" spans="1:10" s="444" customFormat="1" ht="10.5" customHeight="1">
      <c r="A185" s="449" t="s">
        <v>101</v>
      </c>
      <c r="B185" s="1089">
        <v>24440</v>
      </c>
      <c r="C185" s="1089">
        <v>339</v>
      </c>
      <c r="D185" s="1087">
        <v>13.9</v>
      </c>
      <c r="E185" s="1089">
        <v>111830</v>
      </c>
      <c r="F185" s="1089">
        <v>930</v>
      </c>
      <c r="G185" s="1063">
        <v>8.3000000000000007</v>
      </c>
      <c r="H185" s="1089">
        <v>1684</v>
      </c>
      <c r="I185" s="1089">
        <v>1644</v>
      </c>
      <c r="J185" s="1087">
        <v>0.98</v>
      </c>
    </row>
    <row r="186" spans="1:10" s="444" customFormat="1" ht="10.5" customHeight="1">
      <c r="A186" s="449" t="s">
        <v>102</v>
      </c>
      <c r="B186" s="1089">
        <v>37950</v>
      </c>
      <c r="C186" s="1089">
        <v>221</v>
      </c>
      <c r="D186" s="1087">
        <v>5.8</v>
      </c>
      <c r="E186" s="1089">
        <v>478800</v>
      </c>
      <c r="F186" s="1089">
        <v>2626</v>
      </c>
      <c r="G186" s="1063">
        <v>5.5</v>
      </c>
      <c r="H186" s="1089">
        <v>707</v>
      </c>
      <c r="I186" s="1089">
        <v>223</v>
      </c>
      <c r="J186" s="1087">
        <v>0.32</v>
      </c>
    </row>
    <row r="187" spans="1:10" s="444" customFormat="1" ht="15.95" customHeight="1">
      <c r="A187" s="455" t="s">
        <v>151</v>
      </c>
      <c r="B187" s="1097">
        <v>237409</v>
      </c>
      <c r="C187" s="1097">
        <v>1803</v>
      </c>
      <c r="D187" s="1096">
        <v>7.6</v>
      </c>
      <c r="E187" s="1097">
        <v>1133400</v>
      </c>
      <c r="F187" s="1097">
        <v>11211</v>
      </c>
      <c r="G187" s="1098">
        <v>9.9</v>
      </c>
      <c r="H187" s="1097">
        <v>11334</v>
      </c>
      <c r="I187" s="1097">
        <v>5131</v>
      </c>
      <c r="J187" s="1096">
        <v>0.45</v>
      </c>
    </row>
    <row r="188" spans="1:10" s="444" customFormat="1" ht="10.5" customHeight="1">
      <c r="A188" s="449" t="s">
        <v>107</v>
      </c>
      <c r="B188" s="1089">
        <v>39650</v>
      </c>
      <c r="C188" s="1089">
        <v>485</v>
      </c>
      <c r="D188" s="1087">
        <v>12.2</v>
      </c>
      <c r="E188" s="1089">
        <v>217230</v>
      </c>
      <c r="F188" s="1089">
        <v>1643</v>
      </c>
      <c r="G188" s="1063">
        <v>7.6</v>
      </c>
      <c r="H188" s="1089">
        <v>106</v>
      </c>
      <c r="I188" s="1089">
        <v>46</v>
      </c>
      <c r="J188" s="1087">
        <v>0.43</v>
      </c>
    </row>
    <row r="189" spans="1:10" s="444" customFormat="1" ht="10.5" customHeight="1">
      <c r="A189" s="449" t="s">
        <v>108</v>
      </c>
      <c r="B189" s="1089">
        <v>25110</v>
      </c>
      <c r="C189" s="1089">
        <v>166</v>
      </c>
      <c r="D189" s="1087">
        <v>6.6</v>
      </c>
      <c r="E189" s="1089">
        <v>219260</v>
      </c>
      <c r="F189" s="1089">
        <v>1212</v>
      </c>
      <c r="G189" s="1063">
        <v>5.5</v>
      </c>
      <c r="H189" s="1089">
        <v>1986</v>
      </c>
      <c r="I189" s="1089">
        <v>721</v>
      </c>
      <c r="J189" s="1087">
        <v>0.36</v>
      </c>
    </row>
    <row r="190" spans="1:10" s="444" customFormat="1" ht="10.5" customHeight="1">
      <c r="A190" s="449" t="s">
        <v>109</v>
      </c>
      <c r="B190" s="1089">
        <v>98135</v>
      </c>
      <c r="C190" s="1089">
        <v>237</v>
      </c>
      <c r="D190" s="1087">
        <v>2.4</v>
      </c>
      <c r="E190" s="1089">
        <v>240690</v>
      </c>
      <c r="F190" s="1089">
        <v>1607</v>
      </c>
      <c r="G190" s="1063">
        <v>6.7</v>
      </c>
      <c r="H190" s="1089">
        <v>48</v>
      </c>
      <c r="I190" s="1089">
        <v>37</v>
      </c>
      <c r="J190" s="1087">
        <v>0.77</v>
      </c>
    </row>
    <row r="191" spans="1:10" s="444" customFormat="1" ht="10.5" customHeight="1">
      <c r="A191" s="449" t="s">
        <v>110</v>
      </c>
      <c r="B191" s="1089">
        <v>74514</v>
      </c>
      <c r="C191" s="1089">
        <v>915</v>
      </c>
      <c r="D191" s="1087">
        <v>12.3</v>
      </c>
      <c r="E191" s="1089">
        <v>456220</v>
      </c>
      <c r="F191" s="1089">
        <v>6749</v>
      </c>
      <c r="G191" s="1063">
        <v>14.8</v>
      </c>
      <c r="H191" s="1089">
        <v>9195</v>
      </c>
      <c r="I191" s="1089">
        <v>4327</v>
      </c>
      <c r="J191" s="1087">
        <v>0.47</v>
      </c>
    </row>
    <row r="192" spans="1:10" s="444" customFormat="1" ht="15.95" customHeight="1">
      <c r="A192" s="455" t="s">
        <v>152</v>
      </c>
      <c r="B192" s="1093">
        <v>2627960</v>
      </c>
      <c r="C192" s="1093">
        <v>22292</v>
      </c>
      <c r="D192" s="1088">
        <v>8.5</v>
      </c>
      <c r="E192" s="1093">
        <v>504595</v>
      </c>
      <c r="F192" s="1093">
        <v>6224</v>
      </c>
      <c r="G192" s="1075">
        <v>12.3</v>
      </c>
      <c r="H192" s="1093">
        <v>8397</v>
      </c>
      <c r="I192" s="1093">
        <v>10219</v>
      </c>
      <c r="J192" s="1088">
        <v>1.22</v>
      </c>
    </row>
    <row r="193" spans="1:10" s="444" customFormat="1" ht="10.5" customHeight="1">
      <c r="A193" s="449" t="s">
        <v>51</v>
      </c>
      <c r="B193" s="1095">
        <v>41740</v>
      </c>
      <c r="C193" s="1095">
        <v>620</v>
      </c>
      <c r="D193" s="1094">
        <v>14.9</v>
      </c>
      <c r="E193" s="1095">
        <v>80800</v>
      </c>
      <c r="F193" s="1095">
        <v>1719</v>
      </c>
      <c r="G193" s="1073">
        <v>21.3</v>
      </c>
      <c r="H193" s="1073">
        <v>1854</v>
      </c>
      <c r="I193" s="1073">
        <v>3964</v>
      </c>
      <c r="J193" s="1094">
        <v>2.14</v>
      </c>
    </row>
    <row r="194" spans="1:10" s="444" customFormat="1" ht="10.5" customHeight="1">
      <c r="A194" s="449" t="s">
        <v>234</v>
      </c>
      <c r="B194" s="1095">
        <v>2137800</v>
      </c>
      <c r="C194" s="1095">
        <v>15686</v>
      </c>
      <c r="D194" s="1094">
        <v>7.3</v>
      </c>
      <c r="E194" s="1095">
        <v>267900</v>
      </c>
      <c r="F194" s="1095">
        <v>2767</v>
      </c>
      <c r="G194" s="1073">
        <v>10.3</v>
      </c>
      <c r="H194" s="1095">
        <v>4934</v>
      </c>
      <c r="I194" s="1095">
        <v>3743</v>
      </c>
      <c r="J194" s="1094">
        <v>0.76</v>
      </c>
    </row>
    <row r="195" spans="1:10" s="444" customFormat="1" ht="10.5" customHeight="1">
      <c r="A195" s="449" t="s">
        <v>52</v>
      </c>
      <c r="B195" s="1095">
        <v>448420</v>
      </c>
      <c r="C195" s="1095">
        <v>5986</v>
      </c>
      <c r="D195" s="1094">
        <v>13.3</v>
      </c>
      <c r="E195" s="1095">
        <v>155895</v>
      </c>
      <c r="F195" s="1095">
        <v>1738</v>
      </c>
      <c r="G195" s="1073">
        <v>11.1</v>
      </c>
      <c r="H195" s="1073">
        <v>1609</v>
      </c>
      <c r="I195" s="1073">
        <v>2512</v>
      </c>
      <c r="J195" s="1094">
        <v>1.56</v>
      </c>
    </row>
    <row r="196" spans="1:10" s="444" customFormat="1" ht="15.95" customHeight="1">
      <c r="A196" s="455" t="s">
        <v>153</v>
      </c>
      <c r="B196" s="1093">
        <v>213146</v>
      </c>
      <c r="C196" s="1093">
        <v>4282</v>
      </c>
      <c r="D196" s="1088">
        <v>20.100000000000001</v>
      </c>
      <c r="E196" s="1093">
        <v>612205</v>
      </c>
      <c r="F196" s="1093">
        <v>12675</v>
      </c>
      <c r="G196" s="1075">
        <v>20.7</v>
      </c>
      <c r="H196" s="1093">
        <v>4294</v>
      </c>
      <c r="I196" s="1093">
        <v>2574</v>
      </c>
      <c r="J196" s="1088">
        <v>0.6</v>
      </c>
    </row>
    <row r="197" spans="1:10" s="444" customFormat="1" ht="10.5" customHeight="1">
      <c r="A197" s="467" t="s">
        <v>162</v>
      </c>
      <c r="B197" s="1091">
        <v>89875</v>
      </c>
      <c r="C197" s="1091">
        <v>1040</v>
      </c>
      <c r="D197" s="1090">
        <v>11.6</v>
      </c>
      <c r="E197" s="1091">
        <v>339888</v>
      </c>
      <c r="F197" s="1091">
        <v>4200</v>
      </c>
      <c r="G197" s="1092">
        <v>12.4</v>
      </c>
      <c r="H197" s="1091">
        <v>3841</v>
      </c>
      <c r="I197" s="1091">
        <v>2174</v>
      </c>
      <c r="J197" s="1090">
        <v>0.56999999999999995</v>
      </c>
    </row>
    <row r="198" spans="1:10" s="444" customFormat="1" ht="10.5" customHeight="1">
      <c r="A198" s="457" t="s">
        <v>165</v>
      </c>
      <c r="B198" s="1063" t="s">
        <v>198</v>
      </c>
      <c r="C198" s="1063" t="s">
        <v>198</v>
      </c>
      <c r="D198" s="1063" t="s">
        <v>198</v>
      </c>
      <c r="E198" s="1063" t="s">
        <v>198</v>
      </c>
      <c r="F198" s="1063" t="s">
        <v>198</v>
      </c>
      <c r="G198" s="1063" t="s">
        <v>198</v>
      </c>
      <c r="H198" s="1063" t="s">
        <v>198</v>
      </c>
      <c r="I198" s="1063" t="s">
        <v>198</v>
      </c>
      <c r="J198" s="1063" t="s">
        <v>198</v>
      </c>
    </row>
    <row r="199" spans="1:10" s="444" customFormat="1" ht="10.5" customHeight="1">
      <c r="A199" s="457" t="s">
        <v>166</v>
      </c>
      <c r="B199" s="1063" t="s">
        <v>198</v>
      </c>
      <c r="C199" s="1063" t="s">
        <v>198</v>
      </c>
      <c r="D199" s="1063" t="s">
        <v>198</v>
      </c>
      <c r="E199" s="1063" t="s">
        <v>198</v>
      </c>
      <c r="F199" s="1063" t="s">
        <v>198</v>
      </c>
      <c r="G199" s="1063" t="s">
        <v>198</v>
      </c>
      <c r="H199" s="1063" t="s">
        <v>198</v>
      </c>
      <c r="I199" s="1063" t="s">
        <v>198</v>
      </c>
      <c r="J199" s="1063" t="s">
        <v>198</v>
      </c>
    </row>
    <row r="200" spans="1:10" s="444" customFormat="1" ht="10.5" customHeight="1">
      <c r="A200" s="449" t="s">
        <v>116</v>
      </c>
      <c r="B200" s="1089">
        <v>13100</v>
      </c>
      <c r="C200" s="1089">
        <v>530</v>
      </c>
      <c r="D200" s="1087">
        <v>40.5</v>
      </c>
      <c r="E200" s="1089">
        <v>30000</v>
      </c>
      <c r="F200" s="1089">
        <v>2250</v>
      </c>
      <c r="G200" s="1063">
        <v>75</v>
      </c>
      <c r="H200" s="1063">
        <v>0</v>
      </c>
      <c r="I200" s="1063">
        <v>0</v>
      </c>
      <c r="J200" s="1087">
        <v>0</v>
      </c>
    </row>
    <row r="201" spans="1:10" s="444" customFormat="1" ht="10.5" customHeight="1">
      <c r="A201" s="449" t="s">
        <v>117</v>
      </c>
      <c r="B201" s="1089">
        <v>16801</v>
      </c>
      <c r="C201" s="1089">
        <v>544</v>
      </c>
      <c r="D201" s="1087">
        <v>32.4</v>
      </c>
      <c r="E201" s="1089">
        <v>38567</v>
      </c>
      <c r="F201" s="1089">
        <v>1960</v>
      </c>
      <c r="G201" s="1063">
        <v>50.8</v>
      </c>
      <c r="H201" s="1063">
        <v>389</v>
      </c>
      <c r="I201" s="1063">
        <v>266</v>
      </c>
      <c r="J201" s="1087">
        <v>0.68</v>
      </c>
    </row>
    <row r="202" spans="1:10" s="444" customFormat="1" ht="10.5" customHeight="1">
      <c r="A202" s="449" t="s">
        <v>118</v>
      </c>
      <c r="B202" s="488">
        <v>28280</v>
      </c>
      <c r="C202" s="488">
        <v>324</v>
      </c>
      <c r="D202" s="1087">
        <v>11.5</v>
      </c>
      <c r="E202" s="488">
        <v>93800</v>
      </c>
      <c r="F202" s="488">
        <v>1649</v>
      </c>
      <c r="G202" s="488">
        <v>17.600000000000001</v>
      </c>
      <c r="H202" s="488">
        <v>8</v>
      </c>
      <c r="I202" s="488">
        <v>8</v>
      </c>
      <c r="J202" s="1087">
        <v>1</v>
      </c>
    </row>
    <row r="203" spans="1:10" s="444" customFormat="1" ht="10.5" customHeight="1">
      <c r="A203" s="449" t="s">
        <v>119</v>
      </c>
      <c r="B203" s="488">
        <v>11890</v>
      </c>
      <c r="C203" s="488">
        <v>535</v>
      </c>
      <c r="D203" s="1087">
        <v>45</v>
      </c>
      <c r="E203" s="488">
        <v>15700</v>
      </c>
      <c r="F203" s="488">
        <v>649</v>
      </c>
      <c r="G203" s="488">
        <v>41.3</v>
      </c>
      <c r="H203" s="488">
        <v>56</v>
      </c>
      <c r="I203" s="488">
        <v>126</v>
      </c>
      <c r="J203" s="1087">
        <v>2.2599999999999998</v>
      </c>
    </row>
    <row r="204" spans="1:10" s="444" customFormat="1" ht="10.5" customHeight="1">
      <c r="A204" s="449" t="s">
        <v>120</v>
      </c>
      <c r="B204" s="488">
        <v>44600</v>
      </c>
      <c r="C204" s="488">
        <v>805</v>
      </c>
      <c r="D204" s="1087">
        <v>18</v>
      </c>
      <c r="E204" s="488">
        <v>74750</v>
      </c>
      <c r="F204" s="488">
        <v>1174</v>
      </c>
      <c r="G204" s="488">
        <v>15.7</v>
      </c>
      <c r="H204" s="488">
        <v>0</v>
      </c>
      <c r="I204" s="488">
        <v>0</v>
      </c>
      <c r="J204" s="1087">
        <v>0</v>
      </c>
    </row>
    <row r="205" spans="1:10" s="444" customFormat="1" ht="10.5" customHeight="1">
      <c r="A205" s="449" t="s">
        <v>121</v>
      </c>
      <c r="B205" s="488">
        <v>8600</v>
      </c>
      <c r="C205" s="488">
        <v>504</v>
      </c>
      <c r="D205" s="1087">
        <v>58.6</v>
      </c>
      <c r="E205" s="488">
        <v>19500</v>
      </c>
      <c r="F205" s="488">
        <v>793</v>
      </c>
      <c r="G205" s="488">
        <v>40.700000000000003</v>
      </c>
      <c r="H205" s="488">
        <v>0</v>
      </c>
      <c r="I205" s="488">
        <v>0</v>
      </c>
      <c r="J205" s="1087">
        <v>0</v>
      </c>
    </row>
    <row r="206" spans="1:10" s="444" customFormat="1" ht="15.95" customHeight="1">
      <c r="A206" s="455" t="s">
        <v>154</v>
      </c>
      <c r="B206" s="1062">
        <v>366085</v>
      </c>
      <c r="C206" s="1062">
        <v>4123</v>
      </c>
      <c r="D206" s="1088">
        <v>11.3</v>
      </c>
      <c r="E206" s="1062">
        <v>3139307</v>
      </c>
      <c r="F206" s="1062">
        <v>38344</v>
      </c>
      <c r="G206" s="1062">
        <v>12.2</v>
      </c>
      <c r="H206" s="1062">
        <v>6398</v>
      </c>
      <c r="I206" s="1062">
        <v>3321</v>
      </c>
      <c r="J206" s="1088">
        <v>0.52</v>
      </c>
    </row>
    <row r="207" spans="1:10" s="444" customFormat="1" ht="11.85" customHeight="1">
      <c r="A207" s="449" t="s">
        <v>103</v>
      </c>
      <c r="B207" s="488">
        <v>74700</v>
      </c>
      <c r="C207" s="488">
        <v>1375</v>
      </c>
      <c r="D207" s="1087">
        <v>18.399999999999999</v>
      </c>
      <c r="E207" s="488">
        <v>723100</v>
      </c>
      <c r="F207" s="488">
        <v>11336</v>
      </c>
      <c r="G207" s="488">
        <v>15.7</v>
      </c>
      <c r="H207" s="488">
        <v>732</v>
      </c>
      <c r="I207" s="488">
        <v>868</v>
      </c>
      <c r="J207" s="1087">
        <v>1.19</v>
      </c>
    </row>
    <row r="208" spans="1:10" s="444" customFormat="1" ht="11.85" customHeight="1">
      <c r="A208" s="449" t="s">
        <v>104</v>
      </c>
      <c r="B208" s="488">
        <v>19515</v>
      </c>
      <c r="C208" s="488">
        <v>106</v>
      </c>
      <c r="D208" s="1087">
        <v>5.4</v>
      </c>
      <c r="E208" s="488">
        <v>173950</v>
      </c>
      <c r="F208" s="488">
        <v>1281</v>
      </c>
      <c r="G208" s="488">
        <v>7.4</v>
      </c>
      <c r="H208" s="488">
        <v>3691</v>
      </c>
      <c r="I208" s="488">
        <v>1256</v>
      </c>
      <c r="J208" s="1087">
        <v>0.34</v>
      </c>
    </row>
    <row r="209" spans="1:10" s="444" customFormat="1" ht="11.85" customHeight="1">
      <c r="A209" s="449" t="s">
        <v>105</v>
      </c>
      <c r="B209" s="488">
        <v>88960</v>
      </c>
      <c r="C209" s="488">
        <v>1492</v>
      </c>
      <c r="D209" s="1087">
        <v>16.8</v>
      </c>
      <c r="E209" s="488">
        <v>473860</v>
      </c>
      <c r="F209" s="488">
        <v>4763</v>
      </c>
      <c r="G209" s="488">
        <v>10.1</v>
      </c>
      <c r="H209" s="488">
        <v>11</v>
      </c>
      <c r="I209" s="488">
        <v>7</v>
      </c>
      <c r="J209" s="1087">
        <v>0.63</v>
      </c>
    </row>
    <row r="210" spans="1:10" s="444" customFormat="1" ht="11.85" customHeight="1">
      <c r="A210" s="449" t="s">
        <v>106</v>
      </c>
      <c r="B210" s="488">
        <v>182910</v>
      </c>
      <c r="C210" s="488">
        <v>1150</v>
      </c>
      <c r="D210" s="1087">
        <v>6.3</v>
      </c>
      <c r="E210" s="488">
        <v>1768397</v>
      </c>
      <c r="F210" s="488">
        <v>20964</v>
      </c>
      <c r="G210" s="488">
        <v>11.9</v>
      </c>
      <c r="H210" s="488">
        <v>1964</v>
      </c>
      <c r="I210" s="488">
        <v>1190</v>
      </c>
      <c r="J210" s="1087">
        <v>0.61</v>
      </c>
    </row>
    <row r="211" spans="1:10" s="444" customFormat="1" ht="15.95" customHeight="1">
      <c r="A211" s="440" t="s">
        <v>155</v>
      </c>
      <c r="B211" s="713" t="s">
        <v>197</v>
      </c>
      <c r="C211" s="713" t="s">
        <v>197</v>
      </c>
      <c r="D211" s="713" t="s">
        <v>197</v>
      </c>
      <c r="E211" s="713" t="s">
        <v>197</v>
      </c>
      <c r="F211" s="713" t="s">
        <v>197</v>
      </c>
      <c r="G211" s="713" t="s">
        <v>197</v>
      </c>
      <c r="H211" s="713" t="s">
        <v>197</v>
      </c>
      <c r="I211" s="713" t="s">
        <v>197</v>
      </c>
      <c r="J211" s="713" t="s">
        <v>197</v>
      </c>
    </row>
    <row r="212" spans="1:10">
      <c r="B212" s="709"/>
      <c r="C212" s="709"/>
      <c r="D212" s="1086"/>
      <c r="E212" s="709"/>
      <c r="F212" s="709"/>
      <c r="G212" s="709"/>
      <c r="H212" s="709"/>
      <c r="I212" s="709"/>
      <c r="J212" s="1086"/>
    </row>
    <row r="213" spans="1:10">
      <c r="B213" s="709"/>
      <c r="C213" s="709"/>
      <c r="D213" s="1086"/>
      <c r="E213" s="709"/>
      <c r="F213" s="709"/>
      <c r="G213" s="709"/>
      <c r="H213" s="709"/>
      <c r="I213" s="709"/>
      <c r="J213" s="1086"/>
    </row>
    <row r="214" spans="1:10">
      <c r="B214" s="709"/>
      <c r="C214" s="709"/>
      <c r="D214" s="1086"/>
      <c r="E214" s="709"/>
      <c r="F214" s="709"/>
      <c r="G214" s="709"/>
      <c r="H214" s="709"/>
      <c r="I214" s="709"/>
      <c r="J214" s="1086"/>
    </row>
    <row r="215" spans="1:10">
      <c r="B215" s="709"/>
      <c r="C215" s="709"/>
      <c r="D215" s="1086"/>
      <c r="E215" s="709"/>
      <c r="F215" s="709"/>
      <c r="G215" s="709"/>
      <c r="H215" s="709"/>
      <c r="I215" s="709"/>
      <c r="J215" s="1086"/>
    </row>
    <row r="216" spans="1:10">
      <c r="B216" s="709"/>
      <c r="C216" s="709"/>
      <c r="D216" s="1086"/>
      <c r="E216" s="709"/>
      <c r="F216" s="709"/>
      <c r="G216" s="709"/>
      <c r="H216" s="709"/>
      <c r="I216" s="709"/>
      <c r="J216" s="1086"/>
    </row>
    <row r="217" spans="1:10">
      <c r="B217" s="709"/>
      <c r="C217" s="709"/>
      <c r="D217" s="1086"/>
      <c r="E217" s="709"/>
      <c r="F217" s="709"/>
      <c r="G217" s="709"/>
      <c r="H217" s="709"/>
      <c r="I217" s="709"/>
      <c r="J217" s="1086"/>
    </row>
    <row r="218" spans="1:10">
      <c r="B218" s="709"/>
      <c r="C218" s="709"/>
      <c r="D218" s="1086"/>
      <c r="E218" s="709"/>
      <c r="F218" s="709"/>
      <c r="G218" s="709"/>
      <c r="H218" s="709"/>
      <c r="I218" s="709"/>
      <c r="J218" s="1086"/>
    </row>
    <row r="219" spans="1:10">
      <c r="B219" s="709"/>
      <c r="C219" s="709"/>
      <c r="D219" s="1086"/>
      <c r="E219" s="709"/>
      <c r="F219" s="709"/>
      <c r="G219" s="709"/>
      <c r="H219" s="709"/>
      <c r="I219" s="709"/>
      <c r="J219" s="1086"/>
    </row>
    <row r="220" spans="1:10">
      <c r="B220" s="709"/>
      <c r="C220" s="709"/>
      <c r="D220" s="1086"/>
      <c r="E220" s="709"/>
      <c r="F220" s="709"/>
      <c r="G220" s="709"/>
      <c r="H220" s="709"/>
      <c r="I220" s="709"/>
      <c r="J220" s="1086"/>
    </row>
    <row r="221" spans="1:10">
      <c r="B221" s="709"/>
      <c r="C221" s="709"/>
      <c r="D221" s="1086"/>
      <c r="E221" s="709"/>
      <c r="F221" s="709"/>
      <c r="G221" s="709"/>
      <c r="H221" s="709"/>
      <c r="I221" s="709"/>
      <c r="J221" s="1086"/>
    </row>
    <row r="222" spans="1:10">
      <c r="B222" s="709"/>
      <c r="C222" s="709"/>
      <c r="D222" s="1086"/>
      <c r="E222" s="709"/>
      <c r="F222" s="709"/>
      <c r="G222" s="709"/>
      <c r="H222" s="709"/>
      <c r="I222" s="709"/>
      <c r="J222" s="1086"/>
    </row>
    <row r="223" spans="1:10">
      <c r="B223" s="709"/>
      <c r="C223" s="709"/>
      <c r="D223" s="1086"/>
      <c r="E223" s="709"/>
      <c r="F223" s="709"/>
      <c r="G223" s="709"/>
      <c r="H223" s="709"/>
      <c r="I223" s="709"/>
      <c r="J223" s="1086"/>
    </row>
    <row r="224" spans="1:10">
      <c r="B224" s="709"/>
      <c r="C224" s="709"/>
      <c r="D224" s="1086"/>
      <c r="E224" s="709"/>
      <c r="F224" s="709"/>
      <c r="G224" s="709"/>
      <c r="H224" s="709"/>
      <c r="I224" s="709"/>
      <c r="J224" s="1086"/>
    </row>
    <row r="225" spans="2:10">
      <c r="B225" s="709"/>
      <c r="C225" s="709"/>
      <c r="D225" s="1086"/>
      <c r="E225" s="709"/>
      <c r="F225" s="709"/>
      <c r="G225" s="709"/>
      <c r="H225" s="709"/>
      <c r="I225" s="709"/>
      <c r="J225" s="1086"/>
    </row>
    <row r="226" spans="2:10">
      <c r="B226" s="709"/>
      <c r="C226" s="709"/>
      <c r="D226" s="1086"/>
      <c r="E226" s="709"/>
      <c r="F226" s="709"/>
      <c r="G226" s="709"/>
      <c r="H226" s="709"/>
      <c r="I226" s="709"/>
      <c r="J226" s="1086"/>
    </row>
    <row r="227" spans="2:10">
      <c r="B227" s="709"/>
      <c r="C227" s="709"/>
      <c r="D227" s="1086"/>
      <c r="E227" s="709"/>
      <c r="F227" s="709"/>
      <c r="G227" s="709"/>
      <c r="H227" s="709"/>
      <c r="I227" s="709"/>
      <c r="J227" s="1086"/>
    </row>
    <row r="228" spans="2:10">
      <c r="B228" s="709"/>
      <c r="C228" s="709"/>
      <c r="D228" s="1086"/>
      <c r="E228" s="709"/>
      <c r="F228" s="709"/>
      <c r="G228" s="709"/>
      <c r="H228" s="709"/>
      <c r="I228" s="709"/>
      <c r="J228" s="1086"/>
    </row>
    <row r="229" spans="2:10">
      <c r="B229" s="709"/>
      <c r="C229" s="709"/>
      <c r="D229" s="1086"/>
      <c r="E229" s="709"/>
      <c r="F229" s="709"/>
      <c r="G229" s="709"/>
      <c r="H229" s="709"/>
      <c r="I229" s="709"/>
      <c r="J229" s="1086"/>
    </row>
    <row r="230" spans="2:10">
      <c r="B230" s="709"/>
      <c r="C230" s="709"/>
      <c r="D230" s="1086"/>
      <c r="E230" s="709"/>
      <c r="F230" s="709"/>
      <c r="G230" s="709"/>
      <c r="H230" s="709"/>
      <c r="I230" s="709"/>
      <c r="J230" s="1086"/>
    </row>
    <row r="231" spans="2:10">
      <c r="B231" s="709"/>
      <c r="C231" s="709"/>
      <c r="D231" s="1086"/>
      <c r="E231" s="709"/>
      <c r="F231" s="709"/>
      <c r="G231" s="709"/>
      <c r="H231" s="709"/>
      <c r="I231" s="709"/>
      <c r="J231" s="1086"/>
    </row>
    <row r="232" spans="2:10">
      <c r="B232" s="709"/>
      <c r="C232" s="709"/>
      <c r="D232" s="1086"/>
      <c r="E232" s="709"/>
      <c r="F232" s="709"/>
      <c r="G232" s="709"/>
      <c r="H232" s="709"/>
      <c r="I232" s="709"/>
      <c r="J232" s="1086"/>
    </row>
    <row r="233" spans="2:10">
      <c r="B233" s="709"/>
      <c r="C233" s="709"/>
      <c r="D233" s="1086"/>
      <c r="E233" s="709"/>
      <c r="F233" s="709"/>
      <c r="G233" s="709"/>
      <c r="H233" s="709"/>
      <c r="I233" s="709"/>
      <c r="J233" s="1086"/>
    </row>
    <row r="234" spans="2:10">
      <c r="B234" s="709"/>
      <c r="C234" s="709"/>
      <c r="D234" s="1086"/>
      <c r="E234" s="709"/>
      <c r="F234" s="709"/>
      <c r="G234" s="709"/>
      <c r="H234" s="709"/>
      <c r="I234" s="709"/>
      <c r="J234" s="1086"/>
    </row>
    <row r="235" spans="2:10">
      <c r="B235" s="709"/>
      <c r="C235" s="709"/>
      <c r="D235" s="1086"/>
      <c r="E235" s="709"/>
      <c r="F235" s="709"/>
      <c r="G235" s="709"/>
      <c r="H235" s="709"/>
      <c r="I235" s="709"/>
      <c r="J235" s="1086"/>
    </row>
    <row r="236" spans="2:10">
      <c r="B236" s="709"/>
      <c r="C236" s="709"/>
      <c r="D236" s="1086"/>
      <c r="E236" s="709"/>
      <c r="F236" s="709"/>
      <c r="G236" s="709"/>
      <c r="H236" s="709"/>
      <c r="I236" s="709"/>
      <c r="J236" s="1086"/>
    </row>
    <row r="237" spans="2:10">
      <c r="B237" s="709"/>
      <c r="C237" s="709"/>
      <c r="D237" s="1086"/>
      <c r="E237" s="709"/>
      <c r="F237" s="709"/>
      <c r="G237" s="709"/>
      <c r="H237" s="709"/>
      <c r="I237" s="709"/>
      <c r="J237" s="1086"/>
    </row>
    <row r="238" spans="2:10">
      <c r="B238" s="709"/>
      <c r="C238" s="709"/>
      <c r="D238" s="1086"/>
      <c r="E238" s="709"/>
      <c r="F238" s="709"/>
      <c r="G238" s="709"/>
      <c r="H238" s="709"/>
      <c r="I238" s="709"/>
      <c r="J238" s="1086"/>
    </row>
    <row r="239" spans="2:10">
      <c r="B239" s="709"/>
      <c r="C239" s="709"/>
      <c r="D239" s="1086"/>
      <c r="E239" s="709"/>
      <c r="F239" s="709"/>
      <c r="G239" s="709"/>
      <c r="H239" s="709"/>
      <c r="I239" s="709"/>
      <c r="J239" s="1086"/>
    </row>
    <row r="240" spans="2:10">
      <c r="B240" s="709"/>
      <c r="C240" s="709"/>
      <c r="D240" s="1086"/>
      <c r="E240" s="709"/>
      <c r="F240" s="709"/>
      <c r="G240" s="709"/>
      <c r="H240" s="709"/>
      <c r="I240" s="709"/>
      <c r="J240" s="1086"/>
    </row>
    <row r="241" spans="2:10">
      <c r="B241" s="709"/>
      <c r="C241" s="709"/>
      <c r="D241" s="1086"/>
      <c r="E241" s="709"/>
      <c r="F241" s="709"/>
      <c r="G241" s="709"/>
      <c r="H241" s="709"/>
      <c r="I241" s="709"/>
      <c r="J241" s="1086"/>
    </row>
    <row r="242" spans="2:10">
      <c r="B242" s="709"/>
      <c r="C242" s="709"/>
      <c r="D242" s="1086"/>
      <c r="E242" s="709"/>
      <c r="F242" s="709"/>
      <c r="G242" s="709"/>
      <c r="H242" s="709"/>
      <c r="I242" s="709"/>
      <c r="J242" s="1086"/>
    </row>
    <row r="243" spans="2:10">
      <c r="B243" s="709"/>
      <c r="C243" s="709"/>
      <c r="D243" s="1086"/>
      <c r="E243" s="709"/>
      <c r="F243" s="709"/>
      <c r="G243" s="709"/>
      <c r="H243" s="709"/>
      <c r="I243" s="709"/>
      <c r="J243" s="1086"/>
    </row>
    <row r="244" spans="2:10">
      <c r="B244" s="709"/>
      <c r="C244" s="709"/>
      <c r="D244" s="1086"/>
      <c r="E244" s="709"/>
      <c r="F244" s="709"/>
      <c r="G244" s="709"/>
      <c r="H244" s="709"/>
      <c r="I244" s="709"/>
      <c r="J244" s="1086"/>
    </row>
    <row r="245" spans="2:10">
      <c r="B245" s="709"/>
      <c r="C245" s="709"/>
      <c r="D245" s="1086"/>
      <c r="E245" s="709"/>
      <c r="F245" s="709"/>
      <c r="G245" s="709"/>
      <c r="H245" s="709"/>
      <c r="I245" s="709"/>
      <c r="J245" s="1086"/>
    </row>
    <row r="246" spans="2:10">
      <c r="B246" s="709"/>
      <c r="C246" s="709"/>
      <c r="D246" s="1086"/>
      <c r="E246" s="709"/>
      <c r="F246" s="709"/>
      <c r="G246" s="709"/>
      <c r="H246" s="709"/>
      <c r="I246" s="709"/>
      <c r="J246" s="1086"/>
    </row>
    <row r="247" spans="2:10">
      <c r="B247" s="709"/>
      <c r="C247" s="709"/>
      <c r="D247" s="1086"/>
      <c r="E247" s="709"/>
      <c r="F247" s="709"/>
      <c r="G247" s="709"/>
      <c r="H247" s="709"/>
      <c r="I247" s="709"/>
      <c r="J247" s="1086"/>
    </row>
    <row r="248" spans="2:10">
      <c r="B248" s="709"/>
      <c r="C248" s="709"/>
      <c r="D248" s="1086"/>
      <c r="E248" s="709"/>
      <c r="F248" s="709"/>
      <c r="G248" s="709"/>
      <c r="H248" s="709"/>
      <c r="I248" s="709"/>
      <c r="J248" s="1086"/>
    </row>
    <row r="249" spans="2:10">
      <c r="B249" s="709"/>
      <c r="C249" s="709"/>
      <c r="D249" s="1086"/>
      <c r="E249" s="709"/>
      <c r="F249" s="709"/>
      <c r="G249" s="709"/>
      <c r="H249" s="709"/>
      <c r="I249" s="709"/>
      <c r="J249" s="1086"/>
    </row>
    <row r="250" spans="2:10">
      <c r="B250" s="709"/>
      <c r="C250" s="709"/>
      <c r="D250" s="1086"/>
      <c r="E250" s="709"/>
      <c r="F250" s="709"/>
      <c r="G250" s="709"/>
      <c r="H250" s="709"/>
      <c r="I250" s="709"/>
      <c r="J250" s="1086"/>
    </row>
    <row r="251" spans="2:10">
      <c r="B251" s="709"/>
      <c r="C251" s="709"/>
      <c r="D251" s="1086"/>
      <c r="E251" s="709"/>
      <c r="F251" s="709"/>
      <c r="G251" s="709"/>
      <c r="H251" s="709"/>
      <c r="I251" s="709"/>
      <c r="J251" s="1086"/>
    </row>
    <row r="252" spans="2:10">
      <c r="B252" s="709"/>
      <c r="C252" s="709"/>
      <c r="D252" s="1086"/>
      <c r="E252" s="709"/>
      <c r="F252" s="709"/>
      <c r="G252" s="709"/>
      <c r="H252" s="709"/>
      <c r="I252" s="709"/>
      <c r="J252" s="1086"/>
    </row>
    <row r="253" spans="2:10">
      <c r="B253" s="709"/>
      <c r="C253" s="709"/>
      <c r="D253" s="1086"/>
      <c r="E253" s="709"/>
      <c r="F253" s="709"/>
      <c r="G253" s="709"/>
      <c r="H253" s="709"/>
      <c r="I253" s="709"/>
      <c r="J253" s="1086"/>
    </row>
    <row r="254" spans="2:10">
      <c r="B254" s="709"/>
      <c r="C254" s="709"/>
      <c r="D254" s="1086"/>
      <c r="E254" s="709"/>
      <c r="F254" s="709"/>
      <c r="G254" s="709"/>
      <c r="H254" s="709"/>
      <c r="I254" s="709"/>
      <c r="J254" s="1086"/>
    </row>
    <row r="255" spans="2:10">
      <c r="B255" s="709"/>
      <c r="C255" s="709"/>
      <c r="D255" s="1086"/>
      <c r="E255" s="709"/>
      <c r="F255" s="709"/>
      <c r="G255" s="709"/>
      <c r="H255" s="709"/>
      <c r="I255" s="709"/>
      <c r="J255" s="1086"/>
    </row>
    <row r="256" spans="2:10">
      <c r="B256" s="709"/>
      <c r="C256" s="709"/>
      <c r="D256" s="1086"/>
      <c r="E256" s="709"/>
      <c r="F256" s="709"/>
      <c r="G256" s="709"/>
      <c r="H256" s="709"/>
      <c r="I256" s="709"/>
      <c r="J256" s="1086"/>
    </row>
    <row r="257" spans="2:10">
      <c r="B257" s="709"/>
      <c r="C257" s="709"/>
      <c r="D257" s="1086"/>
      <c r="E257" s="709"/>
      <c r="F257" s="709"/>
      <c r="G257" s="709"/>
      <c r="H257" s="709"/>
      <c r="I257" s="709"/>
      <c r="J257" s="1086"/>
    </row>
    <row r="258" spans="2:10">
      <c r="B258" s="709"/>
      <c r="C258" s="709"/>
      <c r="D258" s="1086"/>
      <c r="E258" s="709"/>
      <c r="F258" s="709"/>
      <c r="G258" s="709"/>
      <c r="H258" s="709"/>
      <c r="I258" s="709"/>
      <c r="J258" s="1086"/>
    </row>
    <row r="259" spans="2:10">
      <c r="B259" s="709"/>
      <c r="C259" s="709"/>
      <c r="D259" s="1086"/>
      <c r="E259" s="709"/>
      <c r="F259" s="709"/>
      <c r="G259" s="709"/>
      <c r="H259" s="709"/>
      <c r="I259" s="709"/>
      <c r="J259" s="1086"/>
    </row>
    <row r="260" spans="2:10">
      <c r="B260" s="709"/>
      <c r="C260" s="709"/>
      <c r="D260" s="1086"/>
      <c r="E260" s="709"/>
      <c r="F260" s="709"/>
      <c r="G260" s="709"/>
      <c r="H260" s="709"/>
      <c r="I260" s="709"/>
      <c r="J260" s="1086"/>
    </row>
    <row r="261" spans="2:10">
      <c r="B261" s="709"/>
      <c r="C261" s="709"/>
      <c r="D261" s="1086"/>
      <c r="E261" s="709"/>
      <c r="F261" s="709"/>
      <c r="G261" s="709"/>
      <c r="H261" s="709"/>
      <c r="I261" s="709"/>
      <c r="J261" s="1086"/>
    </row>
    <row r="262" spans="2:10">
      <c r="B262" s="709"/>
      <c r="C262" s="709"/>
      <c r="D262" s="1086"/>
      <c r="E262" s="709"/>
      <c r="F262" s="709"/>
      <c r="G262" s="709"/>
      <c r="H262" s="709"/>
      <c r="I262" s="709"/>
      <c r="J262" s="1086"/>
    </row>
    <row r="263" spans="2:10">
      <c r="B263" s="709"/>
      <c r="C263" s="709"/>
      <c r="D263" s="1086"/>
      <c r="E263" s="709"/>
      <c r="F263" s="709"/>
      <c r="G263" s="709"/>
      <c r="H263" s="709"/>
      <c r="I263" s="709"/>
      <c r="J263" s="1086"/>
    </row>
    <row r="264" spans="2:10">
      <c r="B264" s="709"/>
      <c r="C264" s="709"/>
      <c r="D264" s="1086"/>
      <c r="E264" s="709"/>
      <c r="F264" s="709"/>
      <c r="G264" s="709"/>
      <c r="H264" s="709"/>
      <c r="I264" s="709"/>
      <c r="J264" s="1086"/>
    </row>
    <row r="265" spans="2:10">
      <c r="B265" s="709"/>
      <c r="C265" s="709"/>
      <c r="D265" s="1086"/>
      <c r="E265" s="709"/>
      <c r="F265" s="709"/>
      <c r="G265" s="709"/>
      <c r="H265" s="709"/>
      <c r="I265" s="709"/>
      <c r="J265" s="1086"/>
    </row>
    <row r="266" spans="2:10">
      <c r="B266" s="709"/>
      <c r="C266" s="709"/>
      <c r="D266" s="1086"/>
      <c r="E266" s="709"/>
      <c r="F266" s="709"/>
      <c r="G266" s="709"/>
      <c r="H266" s="709"/>
      <c r="I266" s="709"/>
      <c r="J266" s="1086"/>
    </row>
    <row r="267" spans="2:10">
      <c r="B267" s="709"/>
      <c r="C267" s="709"/>
      <c r="D267" s="1086"/>
      <c r="E267" s="709"/>
      <c r="F267" s="709"/>
      <c r="G267" s="709"/>
      <c r="H267" s="709"/>
      <c r="I267" s="709"/>
      <c r="J267" s="1086"/>
    </row>
    <row r="268" spans="2:10">
      <c r="B268" s="709"/>
      <c r="C268" s="709"/>
      <c r="D268" s="1086"/>
      <c r="E268" s="709"/>
      <c r="F268" s="709"/>
      <c r="G268" s="709"/>
      <c r="H268" s="709"/>
      <c r="I268" s="709"/>
      <c r="J268" s="1086"/>
    </row>
    <row r="269" spans="2:10">
      <c r="B269" s="709"/>
      <c r="C269" s="709"/>
      <c r="D269" s="1086"/>
      <c r="E269" s="709"/>
      <c r="F269" s="709"/>
      <c r="G269" s="709"/>
      <c r="H269" s="709"/>
      <c r="I269" s="709"/>
      <c r="J269" s="1086"/>
    </row>
    <row r="270" spans="2:10">
      <c r="B270" s="709"/>
      <c r="C270" s="709"/>
      <c r="D270" s="1086"/>
      <c r="E270" s="709"/>
      <c r="F270" s="709"/>
      <c r="G270" s="709"/>
      <c r="H270" s="709"/>
      <c r="I270" s="709"/>
      <c r="J270" s="1086"/>
    </row>
    <row r="271" spans="2:10">
      <c r="B271" s="709"/>
      <c r="C271" s="709"/>
      <c r="D271" s="1086"/>
      <c r="E271" s="709"/>
      <c r="F271" s="709"/>
      <c r="G271" s="709"/>
      <c r="H271" s="709"/>
      <c r="I271" s="709"/>
      <c r="J271" s="1086"/>
    </row>
    <row r="272" spans="2:10">
      <c r="B272" s="709"/>
      <c r="C272" s="709"/>
      <c r="D272" s="1086"/>
      <c r="E272" s="709"/>
      <c r="F272" s="709"/>
      <c r="G272" s="709"/>
      <c r="H272" s="709"/>
      <c r="I272" s="709"/>
      <c r="J272" s="1086"/>
    </row>
    <row r="273" spans="2:10">
      <c r="B273" s="709"/>
      <c r="C273" s="709"/>
      <c r="D273" s="1086"/>
      <c r="E273" s="709"/>
      <c r="F273" s="709"/>
      <c r="G273" s="709"/>
      <c r="H273" s="709"/>
      <c r="I273" s="709"/>
      <c r="J273" s="1086"/>
    </row>
    <row r="274" spans="2:10">
      <c r="B274" s="709"/>
      <c r="C274" s="709"/>
      <c r="D274" s="1086"/>
      <c r="E274" s="709"/>
      <c r="F274" s="709"/>
      <c r="G274" s="709"/>
      <c r="H274" s="709"/>
      <c r="I274" s="709"/>
      <c r="J274" s="1086"/>
    </row>
    <row r="275" spans="2:10">
      <c r="B275" s="709"/>
      <c r="C275" s="709"/>
      <c r="D275" s="1086"/>
      <c r="E275" s="709"/>
      <c r="F275" s="709"/>
      <c r="G275" s="709"/>
      <c r="H275" s="709"/>
      <c r="I275" s="709"/>
      <c r="J275" s="1086"/>
    </row>
    <row r="276" spans="2:10">
      <c r="B276" s="709"/>
      <c r="C276" s="709"/>
      <c r="D276" s="1086"/>
      <c r="E276" s="709"/>
      <c r="F276" s="709"/>
      <c r="G276" s="709"/>
      <c r="H276" s="709"/>
      <c r="I276" s="709"/>
      <c r="J276" s="1086"/>
    </row>
    <row r="277" spans="2:10">
      <c r="B277" s="709"/>
      <c r="C277" s="709"/>
      <c r="D277" s="1086"/>
      <c r="E277" s="709"/>
      <c r="F277" s="709"/>
      <c r="G277" s="709"/>
      <c r="H277" s="709"/>
      <c r="I277" s="709"/>
      <c r="J277" s="1086"/>
    </row>
    <row r="278" spans="2:10">
      <c r="B278" s="709"/>
      <c r="C278" s="709"/>
      <c r="D278" s="1086"/>
      <c r="E278" s="709"/>
      <c r="F278" s="709"/>
      <c r="G278" s="709"/>
      <c r="H278" s="709"/>
      <c r="I278" s="709"/>
      <c r="J278" s="1086"/>
    </row>
    <row r="279" spans="2:10">
      <c r="B279" s="709"/>
      <c r="C279" s="709"/>
      <c r="D279" s="1086"/>
      <c r="E279" s="709"/>
      <c r="F279" s="709"/>
      <c r="G279" s="709"/>
      <c r="H279" s="709"/>
      <c r="I279" s="709"/>
      <c r="J279" s="1086"/>
    </row>
    <row r="280" spans="2:10">
      <c r="B280" s="709"/>
      <c r="C280" s="709"/>
      <c r="D280" s="1086"/>
      <c r="E280" s="709"/>
      <c r="F280" s="709"/>
      <c r="G280" s="709"/>
      <c r="H280" s="709"/>
      <c r="I280" s="709"/>
      <c r="J280" s="1086"/>
    </row>
    <row r="281" spans="2:10">
      <c r="B281" s="709"/>
      <c r="C281" s="709"/>
      <c r="D281" s="1086"/>
      <c r="E281" s="709"/>
      <c r="F281" s="709"/>
      <c r="G281" s="709"/>
      <c r="H281" s="709"/>
      <c r="I281" s="709"/>
      <c r="J281" s="1086"/>
    </row>
    <row r="282" spans="2:10">
      <c r="B282" s="709"/>
      <c r="C282" s="709"/>
      <c r="D282" s="1086"/>
      <c r="E282" s="709"/>
      <c r="F282" s="709"/>
      <c r="G282" s="709"/>
      <c r="H282" s="709"/>
      <c r="I282" s="709"/>
      <c r="J282" s="1086"/>
    </row>
    <row r="283" spans="2:10">
      <c r="B283" s="709"/>
      <c r="C283" s="709"/>
      <c r="D283" s="1086"/>
      <c r="E283" s="709"/>
      <c r="F283" s="709"/>
      <c r="G283" s="709"/>
      <c r="H283" s="709"/>
      <c r="I283" s="709"/>
      <c r="J283" s="1086"/>
    </row>
    <row r="284" spans="2:10">
      <c r="B284" s="709"/>
      <c r="C284" s="709"/>
      <c r="D284" s="1086"/>
      <c r="E284" s="709"/>
      <c r="F284" s="709"/>
      <c r="G284" s="709"/>
      <c r="H284" s="709"/>
      <c r="I284" s="709"/>
      <c r="J284" s="1086"/>
    </row>
    <row r="285" spans="2:10">
      <c r="B285" s="709"/>
      <c r="C285" s="709"/>
      <c r="D285" s="1086"/>
      <c r="E285" s="709"/>
      <c r="F285" s="709"/>
      <c r="G285" s="709"/>
      <c r="H285" s="709"/>
      <c r="I285" s="709"/>
      <c r="J285" s="1086"/>
    </row>
    <row r="286" spans="2:10">
      <c r="B286" s="709"/>
      <c r="C286" s="709"/>
      <c r="D286" s="1086"/>
      <c r="E286" s="709"/>
      <c r="F286" s="709"/>
      <c r="G286" s="709"/>
      <c r="H286" s="709"/>
      <c r="I286" s="709"/>
      <c r="J286" s="1086"/>
    </row>
    <row r="287" spans="2:10">
      <c r="B287" s="709"/>
      <c r="C287" s="709"/>
      <c r="D287" s="1086"/>
      <c r="E287" s="709"/>
      <c r="F287" s="709"/>
      <c r="G287" s="709"/>
      <c r="H287" s="709"/>
      <c r="I287" s="709"/>
      <c r="J287" s="1086"/>
    </row>
    <row r="288" spans="2:10">
      <c r="B288" s="709"/>
      <c r="C288" s="709"/>
      <c r="D288" s="1086"/>
      <c r="E288" s="709"/>
      <c r="F288" s="709"/>
      <c r="G288" s="709"/>
      <c r="H288" s="709"/>
      <c r="I288" s="709"/>
      <c r="J288" s="1086"/>
    </row>
    <row r="289" spans="2:10">
      <c r="B289" s="709"/>
      <c r="C289" s="709"/>
      <c r="D289" s="1086"/>
      <c r="E289" s="709"/>
      <c r="F289" s="709"/>
      <c r="G289" s="709"/>
      <c r="H289" s="709"/>
      <c r="I289" s="709"/>
      <c r="J289" s="1086"/>
    </row>
    <row r="290" spans="2:10">
      <c r="B290" s="709"/>
      <c r="C290" s="709"/>
      <c r="D290" s="1086"/>
      <c r="E290" s="709"/>
      <c r="F290" s="709"/>
      <c r="G290" s="709"/>
      <c r="H290" s="709"/>
      <c r="I290" s="709"/>
      <c r="J290" s="1086"/>
    </row>
    <row r="291" spans="2:10">
      <c r="B291" s="709"/>
      <c r="C291" s="709"/>
      <c r="D291" s="1086"/>
      <c r="E291" s="709"/>
      <c r="F291" s="709"/>
      <c r="G291" s="709"/>
      <c r="H291" s="709"/>
      <c r="I291" s="709"/>
      <c r="J291" s="1086"/>
    </row>
    <row r="292" spans="2:10">
      <c r="B292" s="709"/>
      <c r="C292" s="709"/>
      <c r="D292" s="1086"/>
      <c r="E292" s="709"/>
      <c r="F292" s="709"/>
      <c r="G292" s="709"/>
      <c r="H292" s="709"/>
      <c r="I292" s="709"/>
      <c r="J292" s="1086"/>
    </row>
    <row r="293" spans="2:10">
      <c r="B293" s="709"/>
      <c r="C293" s="709"/>
      <c r="D293" s="1086"/>
      <c r="E293" s="709"/>
      <c r="F293" s="709"/>
      <c r="G293" s="709"/>
      <c r="H293" s="709"/>
      <c r="I293" s="709"/>
      <c r="J293" s="1086"/>
    </row>
    <row r="294" spans="2:10">
      <c r="B294" s="709"/>
      <c r="C294" s="709"/>
      <c r="D294" s="1086"/>
      <c r="E294" s="709"/>
      <c r="F294" s="709"/>
      <c r="G294" s="709"/>
      <c r="H294" s="709"/>
      <c r="I294" s="709"/>
      <c r="J294" s="1086"/>
    </row>
    <row r="295" spans="2:10">
      <c r="B295" s="709"/>
      <c r="C295" s="709"/>
      <c r="D295" s="1086"/>
      <c r="E295" s="709"/>
      <c r="F295" s="709"/>
      <c r="G295" s="709"/>
      <c r="H295" s="709"/>
      <c r="I295" s="709"/>
      <c r="J295" s="1086"/>
    </row>
    <row r="296" spans="2:10">
      <c r="B296" s="709"/>
      <c r="C296" s="709"/>
      <c r="D296" s="1086"/>
      <c r="E296" s="709"/>
      <c r="F296" s="709"/>
      <c r="G296" s="709"/>
      <c r="H296" s="709"/>
      <c r="I296" s="709"/>
      <c r="J296" s="1086"/>
    </row>
    <row r="297" spans="2:10">
      <c r="B297" s="709"/>
      <c r="C297" s="709"/>
      <c r="D297" s="1086"/>
      <c r="E297" s="709"/>
      <c r="F297" s="709"/>
      <c r="G297" s="709"/>
      <c r="H297" s="709"/>
      <c r="I297" s="709"/>
      <c r="J297" s="1086"/>
    </row>
    <row r="298" spans="2:10">
      <c r="B298" s="709"/>
      <c r="C298" s="709"/>
      <c r="D298" s="1086"/>
      <c r="E298" s="709"/>
      <c r="F298" s="709"/>
      <c r="G298" s="709"/>
      <c r="H298" s="709"/>
      <c r="I298" s="709"/>
      <c r="J298" s="1086"/>
    </row>
    <row r="299" spans="2:10">
      <c r="B299" s="709"/>
      <c r="C299" s="709"/>
      <c r="D299" s="1086"/>
      <c r="E299" s="709"/>
      <c r="F299" s="709"/>
      <c r="G299" s="709"/>
      <c r="H299" s="709"/>
      <c r="I299" s="709"/>
      <c r="J299" s="1086"/>
    </row>
    <row r="300" spans="2:10">
      <c r="B300" s="709"/>
      <c r="C300" s="709"/>
      <c r="D300" s="1086"/>
      <c r="E300" s="709"/>
      <c r="F300" s="709"/>
      <c r="G300" s="709"/>
      <c r="H300" s="709"/>
      <c r="I300" s="709"/>
      <c r="J300" s="1086"/>
    </row>
    <row r="301" spans="2:10">
      <c r="B301" s="709"/>
      <c r="C301" s="709"/>
      <c r="D301" s="1086"/>
      <c r="E301" s="709"/>
      <c r="F301" s="709"/>
      <c r="G301" s="709"/>
      <c r="H301" s="709"/>
      <c r="I301" s="709"/>
      <c r="J301" s="1086"/>
    </row>
    <row r="302" spans="2:10">
      <c r="B302" s="709"/>
      <c r="C302" s="709"/>
      <c r="D302" s="1086"/>
      <c r="E302" s="709"/>
      <c r="F302" s="709"/>
      <c r="G302" s="709"/>
      <c r="H302" s="709"/>
      <c r="I302" s="709"/>
      <c r="J302" s="1086"/>
    </row>
    <row r="303" spans="2:10">
      <c r="B303" s="709"/>
      <c r="C303" s="709"/>
      <c r="D303" s="1086"/>
      <c r="E303" s="709"/>
      <c r="F303" s="709"/>
      <c r="G303" s="709"/>
      <c r="H303" s="709"/>
      <c r="I303" s="709"/>
      <c r="J303" s="1086"/>
    </row>
    <row r="304" spans="2:10">
      <c r="B304" s="709"/>
      <c r="C304" s="709"/>
      <c r="D304" s="1086"/>
      <c r="E304" s="709"/>
      <c r="F304" s="709"/>
      <c r="G304" s="709"/>
      <c r="H304" s="709"/>
      <c r="I304" s="709"/>
      <c r="J304" s="1086"/>
    </row>
    <row r="305" spans="2:10">
      <c r="B305" s="709"/>
      <c r="C305" s="709"/>
      <c r="D305" s="1086"/>
      <c r="E305" s="709"/>
      <c r="F305" s="709"/>
      <c r="G305" s="709"/>
      <c r="H305" s="709"/>
      <c r="I305" s="709"/>
      <c r="J305" s="1086"/>
    </row>
    <row r="306" spans="2:10">
      <c r="B306" s="709"/>
      <c r="C306" s="709"/>
      <c r="D306" s="1086"/>
      <c r="E306" s="709"/>
      <c r="F306" s="709"/>
      <c r="G306" s="709"/>
      <c r="H306" s="709"/>
      <c r="I306" s="709"/>
      <c r="J306" s="1086"/>
    </row>
    <row r="307" spans="2:10">
      <c r="B307" s="709"/>
      <c r="C307" s="709"/>
      <c r="D307" s="1086"/>
      <c r="E307" s="709"/>
      <c r="F307" s="709"/>
      <c r="G307" s="709"/>
      <c r="H307" s="709"/>
      <c r="I307" s="709"/>
      <c r="J307" s="1086"/>
    </row>
    <row r="308" spans="2:10">
      <c r="B308" s="709"/>
      <c r="C308" s="709"/>
      <c r="D308" s="1086"/>
      <c r="E308" s="709"/>
      <c r="F308" s="709"/>
      <c r="G308" s="709"/>
      <c r="H308" s="709"/>
      <c r="I308" s="709"/>
      <c r="J308" s="1086"/>
    </row>
    <row r="309" spans="2:10">
      <c r="B309" s="709"/>
      <c r="C309" s="709"/>
      <c r="D309" s="1086"/>
      <c r="E309" s="709"/>
      <c r="F309" s="709"/>
      <c r="G309" s="709"/>
      <c r="H309" s="709"/>
      <c r="I309" s="709"/>
      <c r="J309" s="1086"/>
    </row>
    <row r="310" spans="2:10">
      <c r="B310" s="709"/>
      <c r="C310" s="709"/>
      <c r="D310" s="1086"/>
      <c r="E310" s="709"/>
      <c r="F310" s="709"/>
      <c r="G310" s="709"/>
      <c r="H310" s="709"/>
      <c r="I310" s="709"/>
      <c r="J310" s="1086"/>
    </row>
    <row r="311" spans="2:10">
      <c r="B311" s="709"/>
      <c r="C311" s="709"/>
      <c r="D311" s="1086"/>
      <c r="E311" s="709"/>
      <c r="F311" s="709"/>
      <c r="G311" s="709"/>
      <c r="H311" s="709"/>
      <c r="I311" s="709"/>
      <c r="J311" s="1086"/>
    </row>
    <row r="312" spans="2:10">
      <c r="B312" s="709"/>
      <c r="C312" s="709"/>
      <c r="D312" s="1086"/>
      <c r="E312" s="709"/>
      <c r="F312" s="709"/>
      <c r="G312" s="709"/>
      <c r="H312" s="709"/>
      <c r="I312" s="709"/>
      <c r="J312" s="1086"/>
    </row>
    <row r="313" spans="2:10">
      <c r="B313" s="709"/>
      <c r="C313" s="709"/>
      <c r="D313" s="1086"/>
      <c r="E313" s="709"/>
      <c r="F313" s="709"/>
      <c r="G313" s="709"/>
      <c r="H313" s="709"/>
      <c r="I313" s="709"/>
      <c r="J313" s="1086"/>
    </row>
    <row r="314" spans="2:10">
      <c r="B314" s="709"/>
      <c r="C314" s="709"/>
      <c r="D314" s="1086"/>
      <c r="E314" s="709"/>
      <c r="F314" s="709"/>
      <c r="G314" s="709"/>
      <c r="H314" s="709"/>
      <c r="I314" s="709"/>
      <c r="J314" s="1086"/>
    </row>
    <row r="315" spans="2:10">
      <c r="B315" s="709"/>
      <c r="C315" s="709"/>
      <c r="D315" s="1086"/>
      <c r="E315" s="709"/>
      <c r="F315" s="709"/>
      <c r="G315" s="709"/>
      <c r="H315" s="709"/>
      <c r="I315" s="709"/>
      <c r="J315" s="1086"/>
    </row>
    <row r="316" spans="2:10">
      <c r="B316" s="709"/>
      <c r="C316" s="709"/>
      <c r="D316" s="1086"/>
      <c r="E316" s="709"/>
      <c r="F316" s="709"/>
      <c r="G316" s="709"/>
      <c r="H316" s="709"/>
      <c r="I316" s="709"/>
      <c r="J316" s="1086"/>
    </row>
    <row r="317" spans="2:10">
      <c r="B317" s="709"/>
      <c r="C317" s="709"/>
      <c r="D317" s="1086"/>
      <c r="E317" s="709"/>
      <c r="F317" s="709"/>
      <c r="G317" s="709"/>
      <c r="H317" s="709"/>
      <c r="I317" s="709"/>
      <c r="J317" s="1086"/>
    </row>
  </sheetData>
  <mergeCells count="17">
    <mergeCell ref="C5:C6"/>
    <mergeCell ref="F5:F6"/>
    <mergeCell ref="I5:I6"/>
    <mergeCell ref="I4:J4"/>
    <mergeCell ref="D5:D6"/>
    <mergeCell ref="G5:G6"/>
    <mergeCell ref="J5:J6"/>
    <mergeCell ref="A1:J1"/>
    <mergeCell ref="A3:A6"/>
    <mergeCell ref="F4:G4"/>
    <mergeCell ref="H4:H6"/>
    <mergeCell ref="B3:D3"/>
    <mergeCell ref="E3:G3"/>
    <mergeCell ref="H3:J3"/>
    <mergeCell ref="B4:B6"/>
    <mergeCell ref="C4:D4"/>
    <mergeCell ref="E4:E6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3" manualBreakCount="3">
    <brk id="57" max="16383" man="1"/>
    <brk id="111" max="16383" man="1"/>
    <brk id="161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9"/>
  <sheetViews>
    <sheetView zoomScaleNormal="100" zoomScaleSheetLayoutView="135" workbookViewId="0">
      <pane ySplit="5" topLeftCell="A6" activePane="bottomLeft" state="frozen"/>
      <selection pane="bottomLeft" activeCell="A3" sqref="A3:A5"/>
    </sheetView>
  </sheetViews>
  <sheetFormatPr defaultRowHeight="11.25"/>
  <cols>
    <col min="1" max="1" width="21.7109375" style="482" customWidth="1"/>
    <col min="2" max="2" width="7.7109375" style="482" customWidth="1"/>
    <col min="3" max="3" width="7.140625" style="482" customWidth="1"/>
    <col min="4" max="4" width="7.7109375" style="482" customWidth="1"/>
    <col min="5" max="5" width="6.85546875" style="482" customWidth="1"/>
    <col min="6" max="6" width="10.28515625" style="482" customWidth="1"/>
    <col min="7" max="8" width="7.7109375" style="482" customWidth="1"/>
    <col min="9" max="9" width="7.28515625" style="482" bestFit="1" customWidth="1"/>
    <col min="10" max="10" width="6.85546875" style="482" customWidth="1"/>
    <col min="11" max="16384" width="9.140625" style="482"/>
  </cols>
  <sheetData>
    <row r="1" spans="1:10" s="516" customFormat="1" ht="15" customHeight="1">
      <c r="A1" s="1646" t="s">
        <v>1877</v>
      </c>
      <c r="B1" s="1646"/>
      <c r="C1" s="1646"/>
      <c r="D1" s="1646"/>
      <c r="E1" s="1646"/>
      <c r="F1" s="1646"/>
      <c r="G1" s="1646"/>
      <c r="H1" s="1646"/>
      <c r="I1" s="1646"/>
      <c r="J1" s="1646"/>
    </row>
    <row r="2" spans="1:10" ht="9.9499999999999993" customHeight="1">
      <c r="A2" s="712"/>
    </row>
    <row r="3" spans="1:10" s="1132" customFormat="1" ht="17.100000000000001" customHeight="1">
      <c r="A3" s="1654" t="s">
        <v>1876</v>
      </c>
      <c r="B3" s="1632" t="s">
        <v>1875</v>
      </c>
      <c r="C3" s="1632"/>
      <c r="D3" s="1632"/>
      <c r="E3" s="1657"/>
      <c r="F3" s="1633" t="s">
        <v>1874</v>
      </c>
      <c r="G3" s="1635" t="s">
        <v>1873</v>
      </c>
      <c r="H3" s="1632"/>
      <c r="I3" s="1632"/>
      <c r="J3" s="1632"/>
    </row>
    <row r="4" spans="1:10" s="1132" customFormat="1" ht="15" customHeight="1">
      <c r="A4" s="1655"/>
      <c r="B4" s="1632" t="s">
        <v>1872</v>
      </c>
      <c r="C4" s="1657"/>
      <c r="D4" s="1635" t="s">
        <v>1871</v>
      </c>
      <c r="E4" s="1657"/>
      <c r="F4" s="1650"/>
      <c r="G4" s="1635" t="s">
        <v>1870</v>
      </c>
      <c r="H4" s="1657"/>
      <c r="I4" s="1635" t="s">
        <v>1869</v>
      </c>
      <c r="J4" s="1632"/>
    </row>
    <row r="5" spans="1:10" s="1132" customFormat="1" ht="21.95" customHeight="1">
      <c r="A5" s="1656"/>
      <c r="B5" s="734" t="s">
        <v>1868</v>
      </c>
      <c r="C5" s="734" t="s">
        <v>1867</v>
      </c>
      <c r="D5" s="734" t="s">
        <v>1868</v>
      </c>
      <c r="E5" s="734" t="s">
        <v>1867</v>
      </c>
      <c r="F5" s="1634"/>
      <c r="G5" s="513" t="s">
        <v>1866</v>
      </c>
      <c r="H5" s="734" t="s">
        <v>1865</v>
      </c>
      <c r="I5" s="734" t="s">
        <v>1866</v>
      </c>
      <c r="J5" s="944" t="s">
        <v>1865</v>
      </c>
    </row>
    <row r="6" spans="1:10" s="469" customFormat="1" ht="15.95" customHeight="1">
      <c r="A6" s="478" t="s">
        <v>0</v>
      </c>
      <c r="B6" s="1117" t="s">
        <v>1864</v>
      </c>
      <c r="C6" s="1117" t="s">
        <v>1863</v>
      </c>
      <c r="D6" s="1117" t="s">
        <v>1862</v>
      </c>
      <c r="E6" s="1117" t="s">
        <v>1861</v>
      </c>
      <c r="F6" s="1131" t="s">
        <v>1860</v>
      </c>
      <c r="G6" s="948" t="s">
        <v>1859</v>
      </c>
      <c r="H6" s="948" t="s">
        <v>1858</v>
      </c>
      <c r="I6" s="542">
        <v>31</v>
      </c>
      <c r="J6" s="1130">
        <v>75</v>
      </c>
    </row>
    <row r="7" spans="1:10" s="469" customFormat="1" ht="15.95" customHeight="1">
      <c r="A7" s="553" t="s">
        <v>242</v>
      </c>
      <c r="B7" s="1128" t="s">
        <v>1857</v>
      </c>
      <c r="C7" s="1128" t="s">
        <v>1741</v>
      </c>
      <c r="D7" s="1128" t="s">
        <v>1856</v>
      </c>
      <c r="E7" s="436" t="s">
        <v>1819</v>
      </c>
      <c r="F7" s="1127" t="s">
        <v>1855</v>
      </c>
      <c r="G7" s="906" t="s">
        <v>1854</v>
      </c>
      <c r="H7" s="906" t="s">
        <v>1853</v>
      </c>
      <c r="I7" s="1065">
        <v>52</v>
      </c>
      <c r="J7" s="1126">
        <v>38</v>
      </c>
    </row>
    <row r="8" spans="1:10" s="469" customFormat="1" ht="15.95" customHeight="1">
      <c r="A8" s="476" t="s">
        <v>125</v>
      </c>
      <c r="B8" s="1117" t="s">
        <v>1852</v>
      </c>
      <c r="C8" s="1115" t="s">
        <v>1257</v>
      </c>
      <c r="D8" s="438" t="s">
        <v>1851</v>
      </c>
      <c r="E8" s="1115" t="s">
        <v>1257</v>
      </c>
      <c r="F8" s="1112" t="s">
        <v>1850</v>
      </c>
      <c r="G8" s="948" t="s">
        <v>1849</v>
      </c>
      <c r="H8" s="948">
        <v>636</v>
      </c>
      <c r="I8" s="542">
        <v>61</v>
      </c>
      <c r="J8" s="1125">
        <v>12</v>
      </c>
    </row>
    <row r="9" spans="1:10" s="469" customFormat="1" ht="20.100000000000001" customHeight="1">
      <c r="A9" s="475" t="s">
        <v>246</v>
      </c>
      <c r="B9" s="1117" t="s">
        <v>1852</v>
      </c>
      <c r="C9" s="1115" t="s">
        <v>1257</v>
      </c>
      <c r="D9" s="438" t="s">
        <v>1851</v>
      </c>
      <c r="E9" s="1115" t="s">
        <v>1257</v>
      </c>
      <c r="F9" s="1112" t="s">
        <v>1850</v>
      </c>
      <c r="G9" s="948" t="s">
        <v>1849</v>
      </c>
      <c r="H9" s="948">
        <v>636</v>
      </c>
      <c r="I9" s="542">
        <v>61</v>
      </c>
      <c r="J9" s="1125">
        <v>12</v>
      </c>
    </row>
    <row r="10" spans="1:10" s="469" customFormat="1" ht="11.45" customHeight="1">
      <c r="A10" s="471" t="s">
        <v>200</v>
      </c>
      <c r="B10" s="1115" t="s">
        <v>1257</v>
      </c>
      <c r="C10" s="1115" t="s">
        <v>1257</v>
      </c>
      <c r="D10" s="1115" t="s">
        <v>1257</v>
      </c>
      <c r="E10" s="1115" t="s">
        <v>1257</v>
      </c>
      <c r="F10" s="1113" t="s">
        <v>1848</v>
      </c>
      <c r="G10" s="925" t="s">
        <v>1847</v>
      </c>
      <c r="H10" s="1114">
        <v>67</v>
      </c>
      <c r="I10" s="541">
        <v>2</v>
      </c>
      <c r="J10" s="1114">
        <v>34</v>
      </c>
    </row>
    <row r="11" spans="1:10" s="469" customFormat="1" ht="11.45" customHeight="1">
      <c r="A11" s="471" t="s">
        <v>201</v>
      </c>
      <c r="B11" s="1115" t="s">
        <v>1257</v>
      </c>
      <c r="C11" s="1115" t="s">
        <v>1257</v>
      </c>
      <c r="D11" s="1115" t="s">
        <v>1257</v>
      </c>
      <c r="E11" s="1115" t="s">
        <v>1257</v>
      </c>
      <c r="F11" s="1113" t="s">
        <v>1846</v>
      </c>
      <c r="G11" s="925" t="s">
        <v>1845</v>
      </c>
      <c r="H11" s="925">
        <v>422</v>
      </c>
      <c r="I11" s="541">
        <v>2</v>
      </c>
      <c r="J11" s="1124">
        <v>4</v>
      </c>
    </row>
    <row r="12" spans="1:10" s="469" customFormat="1" ht="11.45" customHeight="1">
      <c r="A12" s="471" t="s">
        <v>202</v>
      </c>
      <c r="B12" s="1115" t="s">
        <v>1257</v>
      </c>
      <c r="C12" s="1115" t="s">
        <v>1257</v>
      </c>
      <c r="D12" s="1115" t="s">
        <v>1257</v>
      </c>
      <c r="E12" s="1115" t="s">
        <v>1257</v>
      </c>
      <c r="F12" s="1115" t="s">
        <v>1257</v>
      </c>
      <c r="G12" s="1115" t="s">
        <v>1257</v>
      </c>
      <c r="H12" s="1115" t="s">
        <v>1257</v>
      </c>
      <c r="I12" s="1115" t="s">
        <v>1257</v>
      </c>
      <c r="J12" s="1115" t="s">
        <v>1257</v>
      </c>
    </row>
    <row r="13" spans="1:10" s="469" customFormat="1" ht="11.45" customHeight="1">
      <c r="A13" s="471" t="s">
        <v>203</v>
      </c>
      <c r="B13" s="1115" t="s">
        <v>1257</v>
      </c>
      <c r="C13" s="1115" t="s">
        <v>1257</v>
      </c>
      <c r="D13" s="1115" t="s">
        <v>1257</v>
      </c>
      <c r="E13" s="1115" t="s">
        <v>1257</v>
      </c>
      <c r="F13" s="1113" t="s">
        <v>1844</v>
      </c>
      <c r="G13" s="925">
        <v>75</v>
      </c>
      <c r="H13" s="1115" t="s">
        <v>1257</v>
      </c>
      <c r="I13" s="1114">
        <v>35</v>
      </c>
      <c r="J13" s="1115" t="s">
        <v>1257</v>
      </c>
    </row>
    <row r="14" spans="1:10" s="469" customFormat="1" ht="11.45" customHeight="1">
      <c r="A14" s="471" t="s">
        <v>204</v>
      </c>
      <c r="B14" s="442" t="s">
        <v>1843</v>
      </c>
      <c r="C14" s="1115" t="s">
        <v>1257</v>
      </c>
      <c r="D14" s="1115" t="s">
        <v>1257</v>
      </c>
      <c r="E14" s="1115" t="s">
        <v>1257</v>
      </c>
      <c r="F14" s="1113" t="s">
        <v>1842</v>
      </c>
      <c r="G14" s="1114">
        <v>49</v>
      </c>
      <c r="H14" s="1114">
        <v>10</v>
      </c>
      <c r="I14" s="1115" t="s">
        <v>1257</v>
      </c>
      <c r="J14" s="1115" t="s">
        <v>1257</v>
      </c>
    </row>
    <row r="15" spans="1:10" s="469" customFormat="1" ht="11.45" customHeight="1">
      <c r="A15" s="471" t="s">
        <v>205</v>
      </c>
      <c r="B15" s="1115" t="s">
        <v>1257</v>
      </c>
      <c r="C15" s="1115" t="s">
        <v>1257</v>
      </c>
      <c r="D15" s="1115" t="s">
        <v>1257</v>
      </c>
      <c r="E15" s="1115" t="s">
        <v>1257</v>
      </c>
      <c r="F15" s="1116" t="s">
        <v>1841</v>
      </c>
      <c r="G15" s="1114">
        <v>1</v>
      </c>
      <c r="H15" s="1115" t="s">
        <v>1257</v>
      </c>
      <c r="I15" s="1115" t="s">
        <v>1257</v>
      </c>
      <c r="J15" s="1115" t="s">
        <v>1257</v>
      </c>
    </row>
    <row r="16" spans="1:10" s="469" customFormat="1" ht="11.45" customHeight="1">
      <c r="A16" s="471" t="s">
        <v>206</v>
      </c>
      <c r="B16" s="1115" t="s">
        <v>1257</v>
      </c>
      <c r="C16" s="1115" t="s">
        <v>1257</v>
      </c>
      <c r="D16" s="1115" t="s">
        <v>1257</v>
      </c>
      <c r="E16" s="1115" t="s">
        <v>1257</v>
      </c>
      <c r="F16" s="1113" t="s">
        <v>1840</v>
      </c>
      <c r="G16" s="925" t="s">
        <v>1839</v>
      </c>
      <c r="H16" s="1115" t="s">
        <v>1257</v>
      </c>
      <c r="I16" s="541">
        <v>21</v>
      </c>
      <c r="J16" s="1115" t="s">
        <v>1257</v>
      </c>
    </row>
    <row r="17" spans="1:10" s="469" customFormat="1" ht="11.45" customHeight="1">
      <c r="A17" s="471" t="s">
        <v>207</v>
      </c>
      <c r="B17" s="1115" t="s">
        <v>1257</v>
      </c>
      <c r="C17" s="1115" t="s">
        <v>1257</v>
      </c>
      <c r="D17" s="1115" t="s">
        <v>1257</v>
      </c>
      <c r="E17" s="1115" t="s">
        <v>1257</v>
      </c>
      <c r="F17" s="1113" t="s">
        <v>1838</v>
      </c>
      <c r="G17" s="1114">
        <v>36</v>
      </c>
      <c r="H17" s="1115" t="s">
        <v>1257</v>
      </c>
      <c r="I17" s="1114">
        <v>42</v>
      </c>
      <c r="J17" s="1115" t="s">
        <v>1257</v>
      </c>
    </row>
    <row r="18" spans="1:10" s="469" customFormat="1" ht="11.45" customHeight="1">
      <c r="A18" s="471" t="s">
        <v>208</v>
      </c>
      <c r="B18" s="1115" t="s">
        <v>1257</v>
      </c>
      <c r="C18" s="1115" t="s">
        <v>1257</v>
      </c>
      <c r="D18" s="1115" t="s">
        <v>1257</v>
      </c>
      <c r="E18" s="1115" t="s">
        <v>1257</v>
      </c>
      <c r="F18" s="1113" t="s">
        <v>1837</v>
      </c>
      <c r="G18" s="1115" t="s">
        <v>1257</v>
      </c>
      <c r="H18" s="1115" t="s">
        <v>1257</v>
      </c>
      <c r="I18" s="1115" t="s">
        <v>1257</v>
      </c>
      <c r="J18" s="1115" t="s">
        <v>1257</v>
      </c>
    </row>
    <row r="19" spans="1:10" s="469" customFormat="1" ht="11.45" customHeight="1">
      <c r="A19" s="471" t="s">
        <v>209</v>
      </c>
      <c r="B19" s="1115" t="s">
        <v>1257</v>
      </c>
      <c r="C19" s="1115" t="s">
        <v>1257</v>
      </c>
      <c r="D19" s="1115" t="s">
        <v>1257</v>
      </c>
      <c r="E19" s="442" t="s">
        <v>1836</v>
      </c>
      <c r="F19" s="1113" t="s">
        <v>1835</v>
      </c>
      <c r="G19" s="925" t="s">
        <v>1834</v>
      </c>
      <c r="H19" s="1115" t="s">
        <v>1257</v>
      </c>
      <c r="I19" s="541">
        <v>85</v>
      </c>
      <c r="J19" s="1115" t="s">
        <v>1257</v>
      </c>
    </row>
    <row r="20" spans="1:10" s="469" customFormat="1" ht="11.45" customHeight="1">
      <c r="A20" s="471" t="s">
        <v>210</v>
      </c>
      <c r="B20" s="1116" t="s">
        <v>1833</v>
      </c>
      <c r="C20" s="1115" t="s">
        <v>1257</v>
      </c>
      <c r="D20" s="1115" t="s">
        <v>1257</v>
      </c>
      <c r="E20" s="1115" t="s">
        <v>1257</v>
      </c>
      <c r="F20" s="1113" t="s">
        <v>1832</v>
      </c>
      <c r="G20" s="925" t="s">
        <v>1831</v>
      </c>
      <c r="H20" s="1115" t="s">
        <v>1257</v>
      </c>
      <c r="I20" s="541">
        <v>76</v>
      </c>
      <c r="J20" s="1115" t="s">
        <v>1257</v>
      </c>
    </row>
    <row r="21" spans="1:10" s="469" customFormat="1" ht="11.45" customHeight="1">
      <c r="A21" s="471" t="s">
        <v>211</v>
      </c>
      <c r="B21" s="1115" t="s">
        <v>1257</v>
      </c>
      <c r="C21" s="1115" t="s">
        <v>1257</v>
      </c>
      <c r="D21" s="1115" t="s">
        <v>1257</v>
      </c>
      <c r="E21" s="1115" t="s">
        <v>1257</v>
      </c>
      <c r="F21" s="1113" t="s">
        <v>1830</v>
      </c>
      <c r="G21" s="1114">
        <v>31</v>
      </c>
      <c r="H21" s="1114">
        <v>14</v>
      </c>
      <c r="I21" s="1115" t="s">
        <v>1257</v>
      </c>
      <c r="J21" s="1115" t="s">
        <v>1257</v>
      </c>
    </row>
    <row r="22" spans="1:10" s="469" customFormat="1" ht="11.45" customHeight="1">
      <c r="A22" s="471" t="s">
        <v>212</v>
      </c>
      <c r="B22" s="1115" t="s">
        <v>1257</v>
      </c>
      <c r="C22" s="1115" t="s">
        <v>1257</v>
      </c>
      <c r="D22" s="1115" t="s">
        <v>1257</v>
      </c>
      <c r="E22" s="1115" t="s">
        <v>1257</v>
      </c>
      <c r="F22" s="1116" t="s">
        <v>1829</v>
      </c>
      <c r="G22" s="1114">
        <v>31</v>
      </c>
      <c r="H22" s="1115" t="s">
        <v>1257</v>
      </c>
      <c r="I22" s="1115" t="s">
        <v>1257</v>
      </c>
      <c r="J22" s="1115" t="s">
        <v>1257</v>
      </c>
    </row>
    <row r="23" spans="1:10" s="469" customFormat="1" ht="11.45" customHeight="1">
      <c r="A23" s="471" t="s">
        <v>213</v>
      </c>
      <c r="B23" s="1115" t="s">
        <v>1257</v>
      </c>
      <c r="C23" s="1115" t="s">
        <v>1257</v>
      </c>
      <c r="D23" s="1115" t="s">
        <v>1257</v>
      </c>
      <c r="E23" s="1115" t="s">
        <v>1257</v>
      </c>
      <c r="F23" s="1113" t="s">
        <v>1828</v>
      </c>
      <c r="G23" s="925" t="s">
        <v>1827</v>
      </c>
      <c r="H23" s="925">
        <v>123</v>
      </c>
      <c r="I23" s="541">
        <v>1</v>
      </c>
      <c r="J23" s="1124">
        <v>33</v>
      </c>
    </row>
    <row r="24" spans="1:10" s="469" customFormat="1" ht="11.45" customHeight="1">
      <c r="A24" s="471" t="s">
        <v>214</v>
      </c>
      <c r="B24" s="1115" t="s">
        <v>1257</v>
      </c>
      <c r="C24" s="1115" t="s">
        <v>1257</v>
      </c>
      <c r="D24" s="1115" t="s">
        <v>1257</v>
      </c>
      <c r="E24" s="1115" t="s">
        <v>1257</v>
      </c>
      <c r="F24" s="1115" t="s">
        <v>1257</v>
      </c>
      <c r="G24" s="1115" t="s">
        <v>1257</v>
      </c>
      <c r="H24" s="1115" t="s">
        <v>1257</v>
      </c>
      <c r="I24" s="1115" t="s">
        <v>1257</v>
      </c>
      <c r="J24" s="1115" t="s">
        <v>1257</v>
      </c>
    </row>
    <row r="25" spans="1:10" s="469" customFormat="1" ht="11.45" customHeight="1">
      <c r="A25" s="471" t="s">
        <v>215</v>
      </c>
      <c r="B25" s="1116" t="s">
        <v>1826</v>
      </c>
      <c r="C25" s="1115" t="s">
        <v>1257</v>
      </c>
      <c r="D25" s="1115" t="s">
        <v>1257</v>
      </c>
      <c r="E25" s="1115" t="s">
        <v>1257</v>
      </c>
      <c r="F25" s="442" t="s">
        <v>1825</v>
      </c>
      <c r="G25" s="925" t="s">
        <v>1824</v>
      </c>
      <c r="H25" s="1115" t="s">
        <v>1257</v>
      </c>
      <c r="I25" s="541">
        <v>38</v>
      </c>
      <c r="J25" s="1115" t="s">
        <v>1257</v>
      </c>
    </row>
    <row r="26" spans="1:10" s="469" customFormat="1" ht="11.45" customHeight="1">
      <c r="A26" s="471" t="s">
        <v>216</v>
      </c>
      <c r="B26" s="1116" t="s">
        <v>1435</v>
      </c>
      <c r="C26" s="1115" t="s">
        <v>1257</v>
      </c>
      <c r="D26" s="442" t="s">
        <v>1823</v>
      </c>
      <c r="E26" s="1115" t="s">
        <v>1257</v>
      </c>
      <c r="F26" s="1113" t="s">
        <v>1822</v>
      </c>
      <c r="G26" s="925">
        <v>509</v>
      </c>
      <c r="H26" s="1115" t="s">
        <v>1257</v>
      </c>
      <c r="I26" s="541">
        <v>14</v>
      </c>
      <c r="J26" s="1115" t="s">
        <v>1257</v>
      </c>
    </row>
    <row r="27" spans="1:10" s="469" customFormat="1" ht="15.95" customHeight="1">
      <c r="A27" s="476" t="s">
        <v>126</v>
      </c>
      <c r="B27" s="1117" t="s">
        <v>1821</v>
      </c>
      <c r="C27" s="1117" t="s">
        <v>1741</v>
      </c>
      <c r="D27" s="1117" t="s">
        <v>1820</v>
      </c>
      <c r="E27" s="438" t="s">
        <v>1819</v>
      </c>
      <c r="F27" s="1112" t="s">
        <v>1818</v>
      </c>
      <c r="G27" s="948" t="s">
        <v>1817</v>
      </c>
      <c r="H27" s="948" t="s">
        <v>1816</v>
      </c>
      <c r="I27" s="542">
        <v>51</v>
      </c>
      <c r="J27" s="1125">
        <v>42</v>
      </c>
    </row>
    <row r="28" spans="1:10" s="469" customFormat="1" ht="15.95" customHeight="1">
      <c r="A28" s="475" t="s">
        <v>127</v>
      </c>
      <c r="B28" s="438" t="s">
        <v>1815</v>
      </c>
      <c r="C28" s="1115" t="s">
        <v>1257</v>
      </c>
      <c r="D28" s="438" t="s">
        <v>1811</v>
      </c>
      <c r="E28" s="1115" t="s">
        <v>1257</v>
      </c>
      <c r="F28" s="1112" t="s">
        <v>1814</v>
      </c>
      <c r="G28" s="948" t="s">
        <v>1813</v>
      </c>
      <c r="H28" s="1115" t="s">
        <v>1257</v>
      </c>
      <c r="I28" s="542">
        <v>60</v>
      </c>
      <c r="J28" s="1115" t="s">
        <v>1257</v>
      </c>
    </row>
    <row r="29" spans="1:10" s="469" customFormat="1" ht="11.45" customHeight="1">
      <c r="A29" s="471" t="s">
        <v>20</v>
      </c>
      <c r="B29" s="442" t="s">
        <v>1812</v>
      </c>
      <c r="C29" s="1115" t="s">
        <v>1257</v>
      </c>
      <c r="D29" s="1116" t="s">
        <v>1811</v>
      </c>
      <c r="E29" s="1115" t="s">
        <v>1257</v>
      </c>
      <c r="F29" s="1113" t="s">
        <v>1810</v>
      </c>
      <c r="G29" s="925" t="s">
        <v>1809</v>
      </c>
      <c r="H29" s="1115" t="s">
        <v>1257</v>
      </c>
      <c r="I29" s="541">
        <v>66</v>
      </c>
      <c r="J29" s="1115" t="s">
        <v>1257</v>
      </c>
    </row>
    <row r="30" spans="1:10" s="469" customFormat="1" ht="11.45" customHeight="1">
      <c r="A30" s="471" t="s">
        <v>21</v>
      </c>
      <c r="B30" s="1115" t="s">
        <v>1257</v>
      </c>
      <c r="C30" s="1115" t="s">
        <v>1257</v>
      </c>
      <c r="D30" s="1115" t="s">
        <v>1257</v>
      </c>
      <c r="E30" s="1115" t="s">
        <v>1257</v>
      </c>
      <c r="F30" s="442" t="s">
        <v>1808</v>
      </c>
      <c r="G30" s="1115" t="s">
        <v>1257</v>
      </c>
      <c r="H30" s="1115" t="s">
        <v>1257</v>
      </c>
      <c r="I30" s="1115" t="s">
        <v>1257</v>
      </c>
      <c r="J30" s="1115" t="s">
        <v>1257</v>
      </c>
    </row>
    <row r="31" spans="1:10" s="469" customFormat="1" ht="11.45" customHeight="1">
      <c r="A31" s="471" t="s">
        <v>22</v>
      </c>
      <c r="B31" s="1116" t="s">
        <v>1807</v>
      </c>
      <c r="C31" s="1115" t="s">
        <v>1257</v>
      </c>
      <c r="D31" s="1115" t="s">
        <v>1257</v>
      </c>
      <c r="E31" s="1115" t="s">
        <v>1257</v>
      </c>
      <c r="F31" s="1113" t="s">
        <v>1806</v>
      </c>
      <c r="G31" s="925" t="s">
        <v>1805</v>
      </c>
      <c r="H31" s="1115" t="s">
        <v>1257</v>
      </c>
      <c r="I31" s="541">
        <v>49</v>
      </c>
      <c r="J31" s="1115" t="s">
        <v>1257</v>
      </c>
    </row>
    <row r="32" spans="1:10" s="469" customFormat="1" ht="11.45" customHeight="1">
      <c r="A32" s="471" t="s">
        <v>217</v>
      </c>
      <c r="B32" s="1116" t="s">
        <v>1804</v>
      </c>
      <c r="C32" s="1115" t="s">
        <v>1257</v>
      </c>
      <c r="D32" s="1115" t="s">
        <v>1257</v>
      </c>
      <c r="E32" s="1115" t="s">
        <v>1257</v>
      </c>
      <c r="F32" s="1113" t="s">
        <v>1803</v>
      </c>
      <c r="G32" s="925" t="s">
        <v>1802</v>
      </c>
      <c r="H32" s="1115" t="s">
        <v>1257</v>
      </c>
      <c r="I32" s="541">
        <v>59</v>
      </c>
      <c r="J32" s="1115" t="s">
        <v>1257</v>
      </c>
    </row>
    <row r="33" spans="1:10" s="469" customFormat="1" ht="15.95" customHeight="1">
      <c r="A33" s="475" t="s">
        <v>128</v>
      </c>
      <c r="B33" s="1117" t="s">
        <v>1788</v>
      </c>
      <c r="C33" s="1115" t="s">
        <v>1257</v>
      </c>
      <c r="D33" s="438" t="s">
        <v>1801</v>
      </c>
      <c r="E33" s="1115">
        <v>1.1599999999999999</v>
      </c>
      <c r="F33" s="1112" t="s">
        <v>1800</v>
      </c>
      <c r="G33" s="948" t="s">
        <v>1799</v>
      </c>
      <c r="H33" s="948" t="s">
        <v>1798</v>
      </c>
      <c r="I33" s="542">
        <v>44</v>
      </c>
      <c r="J33" s="1125">
        <v>48</v>
      </c>
    </row>
    <row r="34" spans="1:10" s="469" customFormat="1" ht="11.45" customHeight="1">
      <c r="A34" s="471" t="s">
        <v>13</v>
      </c>
      <c r="B34" s="1115" t="s">
        <v>1257</v>
      </c>
      <c r="C34" s="1115" t="s">
        <v>1257</v>
      </c>
      <c r="D34" s="442" t="s">
        <v>1797</v>
      </c>
      <c r="E34" s="1115" t="s">
        <v>1257</v>
      </c>
      <c r="F34" s="1113" t="s">
        <v>1796</v>
      </c>
      <c r="G34" s="925" t="s">
        <v>1795</v>
      </c>
      <c r="H34" s="1115" t="s">
        <v>1257</v>
      </c>
      <c r="I34" s="541">
        <v>1</v>
      </c>
      <c r="J34" s="1115" t="s">
        <v>1257</v>
      </c>
    </row>
    <row r="35" spans="1:10" s="469" customFormat="1" ht="11.45" customHeight="1">
      <c r="A35" s="471" t="s">
        <v>14</v>
      </c>
      <c r="B35" s="1115" t="s">
        <v>1257</v>
      </c>
      <c r="C35" s="1115" t="s">
        <v>1257</v>
      </c>
      <c r="D35" s="442" t="s">
        <v>1794</v>
      </c>
      <c r="E35" s="1115" t="s">
        <v>1257</v>
      </c>
      <c r="F35" s="1113" t="s">
        <v>1793</v>
      </c>
      <c r="G35" s="925" t="s">
        <v>1792</v>
      </c>
      <c r="H35" s="1115" t="s">
        <v>1257</v>
      </c>
      <c r="I35" s="1115">
        <v>25</v>
      </c>
      <c r="J35" s="1115" t="s">
        <v>1257</v>
      </c>
    </row>
    <row r="36" spans="1:10" s="469" customFormat="1" ht="11.45" customHeight="1">
      <c r="A36" s="471" t="s">
        <v>15</v>
      </c>
      <c r="B36" s="1115" t="s">
        <v>1257</v>
      </c>
      <c r="C36" s="1115" t="s">
        <v>1257</v>
      </c>
      <c r="D36" s="1115" t="s">
        <v>1257</v>
      </c>
      <c r="E36" s="1115" t="s">
        <v>1257</v>
      </c>
      <c r="F36" s="1113" t="s">
        <v>1791</v>
      </c>
      <c r="G36" s="925" t="s">
        <v>1790</v>
      </c>
      <c r="H36" s="1114">
        <v>5</v>
      </c>
      <c r="I36" s="541">
        <v>22</v>
      </c>
      <c r="J36" s="1115" t="s">
        <v>1257</v>
      </c>
    </row>
    <row r="37" spans="1:10" s="469" customFormat="1" ht="11.45" customHeight="1">
      <c r="A37" s="471" t="s">
        <v>16</v>
      </c>
      <c r="B37" s="1115" t="s">
        <v>1257</v>
      </c>
      <c r="C37" s="1115" t="s">
        <v>1257</v>
      </c>
      <c r="D37" s="1115" t="s">
        <v>1257</v>
      </c>
      <c r="E37" s="1115" t="s">
        <v>1257</v>
      </c>
      <c r="F37" s="1113" t="s">
        <v>1789</v>
      </c>
      <c r="G37" s="1115" t="s">
        <v>1257</v>
      </c>
      <c r="H37" s="1115" t="s">
        <v>1257</v>
      </c>
      <c r="I37" s="1115" t="s">
        <v>1257</v>
      </c>
      <c r="J37" s="1115" t="s">
        <v>1257</v>
      </c>
    </row>
    <row r="38" spans="1:10" s="469" customFormat="1" ht="11.45" customHeight="1">
      <c r="A38" s="471" t="s">
        <v>17</v>
      </c>
      <c r="B38" s="1116" t="s">
        <v>1788</v>
      </c>
      <c r="C38" s="1115" t="s">
        <v>1257</v>
      </c>
      <c r="D38" s="442" t="s">
        <v>1787</v>
      </c>
      <c r="E38" s="442" t="s">
        <v>1256</v>
      </c>
      <c r="F38" s="1113" t="s">
        <v>1786</v>
      </c>
      <c r="G38" s="925" t="s">
        <v>1785</v>
      </c>
      <c r="H38" s="925" t="s">
        <v>1784</v>
      </c>
      <c r="I38" s="541">
        <v>33</v>
      </c>
      <c r="J38" s="1124">
        <v>49</v>
      </c>
    </row>
    <row r="39" spans="1:10" s="469" customFormat="1" ht="11.45" customHeight="1">
      <c r="A39" s="471" t="s">
        <v>18</v>
      </c>
      <c r="B39" s="1115" t="s">
        <v>1257</v>
      </c>
      <c r="C39" s="1115" t="s">
        <v>1257</v>
      </c>
      <c r="D39" s="1115" t="s">
        <v>1257</v>
      </c>
      <c r="E39" s="1115" t="s">
        <v>1257</v>
      </c>
      <c r="F39" s="1113" t="s">
        <v>1783</v>
      </c>
      <c r="G39" s="1115" t="s">
        <v>1257</v>
      </c>
      <c r="H39" s="1115" t="s">
        <v>1257</v>
      </c>
      <c r="I39" s="1115" t="s">
        <v>1257</v>
      </c>
      <c r="J39" s="1115" t="s">
        <v>1257</v>
      </c>
    </row>
    <row r="40" spans="1:10" s="469" customFormat="1" ht="11.45" customHeight="1">
      <c r="A40" s="471" t="s">
        <v>218</v>
      </c>
      <c r="B40" s="1115" t="s">
        <v>1257</v>
      </c>
      <c r="C40" s="1115" t="s">
        <v>1257</v>
      </c>
      <c r="D40" s="1115" t="s">
        <v>1257</v>
      </c>
      <c r="E40" s="1115" t="s">
        <v>1257</v>
      </c>
      <c r="F40" s="1113" t="s">
        <v>1782</v>
      </c>
      <c r="G40" s="442" t="s">
        <v>1781</v>
      </c>
      <c r="H40" s="1115" t="s">
        <v>1257</v>
      </c>
      <c r="I40" s="1114">
        <v>68</v>
      </c>
      <c r="J40" s="1115" t="s">
        <v>1257</v>
      </c>
    </row>
    <row r="41" spans="1:10" s="469" customFormat="1" ht="11.45" customHeight="1">
      <c r="A41" s="471" t="s">
        <v>19</v>
      </c>
      <c r="B41" s="1115" t="s">
        <v>1257</v>
      </c>
      <c r="C41" s="1115" t="s">
        <v>1257</v>
      </c>
      <c r="D41" s="1115" t="s">
        <v>1257</v>
      </c>
      <c r="E41" s="1115" t="s">
        <v>1257</v>
      </c>
      <c r="F41" s="1115" t="s">
        <v>1257</v>
      </c>
      <c r="G41" s="1115" t="s">
        <v>1257</v>
      </c>
      <c r="H41" s="1115" t="s">
        <v>1257</v>
      </c>
      <c r="I41" s="1115" t="s">
        <v>1257</v>
      </c>
      <c r="J41" s="1115" t="s">
        <v>1257</v>
      </c>
    </row>
    <row r="42" spans="1:10" s="469" customFormat="1" ht="15.95" customHeight="1">
      <c r="A42" s="475" t="s">
        <v>129</v>
      </c>
      <c r="B42" s="1117" t="s">
        <v>1780</v>
      </c>
      <c r="C42" s="1115" t="s">
        <v>1257</v>
      </c>
      <c r="D42" s="1115" t="s">
        <v>1257</v>
      </c>
      <c r="E42" s="438" t="s">
        <v>1270</v>
      </c>
      <c r="F42" s="1112" t="s">
        <v>1779</v>
      </c>
      <c r="G42" s="948" t="s">
        <v>1778</v>
      </c>
      <c r="H42" s="948">
        <v>6</v>
      </c>
      <c r="I42" s="542">
        <v>54</v>
      </c>
      <c r="J42" s="1115">
        <v>100</v>
      </c>
    </row>
    <row r="43" spans="1:10" s="469" customFormat="1" ht="11.45" customHeight="1">
      <c r="A43" s="474" t="s">
        <v>193</v>
      </c>
      <c r="B43" s="1129" t="s">
        <v>1435</v>
      </c>
      <c r="C43" s="1115" t="s">
        <v>1257</v>
      </c>
      <c r="D43" s="1115" t="s">
        <v>1257</v>
      </c>
      <c r="E43" s="1115" t="s">
        <v>1257</v>
      </c>
      <c r="F43" s="1118" t="s">
        <v>1777</v>
      </c>
      <c r="G43" s="967" t="s">
        <v>1776</v>
      </c>
      <c r="H43" s="1115" t="s">
        <v>1257</v>
      </c>
      <c r="I43" s="1119">
        <v>48</v>
      </c>
      <c r="J43" s="1115" t="s">
        <v>1257</v>
      </c>
    </row>
    <row r="44" spans="1:10" s="469" customFormat="1" ht="11.45" customHeight="1">
      <c r="A44" s="473" t="s">
        <v>163</v>
      </c>
      <c r="B44" s="442" t="s">
        <v>1387</v>
      </c>
      <c r="C44" s="1115" t="s">
        <v>1257</v>
      </c>
      <c r="D44" s="1115" t="s">
        <v>1257</v>
      </c>
      <c r="E44" s="1115" t="s">
        <v>1257</v>
      </c>
      <c r="F44" s="442" t="s">
        <v>1775</v>
      </c>
      <c r="G44" s="442" t="s">
        <v>1774</v>
      </c>
      <c r="H44" s="1115" t="s">
        <v>1257</v>
      </c>
      <c r="I44" s="1114">
        <v>61</v>
      </c>
      <c r="J44" s="1115" t="s">
        <v>1257</v>
      </c>
    </row>
    <row r="45" spans="1:10" s="469" customFormat="1" ht="11.45" customHeight="1">
      <c r="A45" s="473" t="s">
        <v>164</v>
      </c>
      <c r="B45" s="442" t="s">
        <v>1741</v>
      </c>
      <c r="C45" s="1115" t="s">
        <v>1257</v>
      </c>
      <c r="D45" s="1115" t="s">
        <v>1257</v>
      </c>
      <c r="E45" s="1115" t="s">
        <v>1257</v>
      </c>
      <c r="F45" s="442" t="s">
        <v>1773</v>
      </c>
      <c r="G45" s="442" t="s">
        <v>1772</v>
      </c>
      <c r="H45" s="1115" t="s">
        <v>1257</v>
      </c>
      <c r="I45" s="1114">
        <v>24</v>
      </c>
      <c r="J45" s="1115" t="s">
        <v>1257</v>
      </c>
    </row>
    <row r="46" spans="1:10" s="469" customFormat="1" ht="11.45" customHeight="1">
      <c r="A46" s="471" t="s">
        <v>23</v>
      </c>
      <c r="B46" s="1116" t="s">
        <v>1771</v>
      </c>
      <c r="C46" s="1115" t="s">
        <v>1257</v>
      </c>
      <c r="D46" s="1115" t="s">
        <v>1257</v>
      </c>
      <c r="E46" s="1115" t="s">
        <v>1257</v>
      </c>
      <c r="F46" s="1113" t="s">
        <v>1770</v>
      </c>
      <c r="G46" s="925" t="s">
        <v>1769</v>
      </c>
      <c r="H46" s="1115" t="s">
        <v>1257</v>
      </c>
      <c r="I46" s="541">
        <v>57</v>
      </c>
      <c r="J46" s="1115" t="s">
        <v>1257</v>
      </c>
    </row>
    <row r="47" spans="1:10" s="469" customFormat="1" ht="11.45" customHeight="1">
      <c r="A47" s="471" t="s">
        <v>24</v>
      </c>
      <c r="B47" s="442" t="s">
        <v>1768</v>
      </c>
      <c r="C47" s="1115" t="s">
        <v>1257</v>
      </c>
      <c r="D47" s="1115" t="s">
        <v>1257</v>
      </c>
      <c r="E47" s="442" t="s">
        <v>1270</v>
      </c>
      <c r="F47" s="1113" t="s">
        <v>1767</v>
      </c>
      <c r="G47" s="925" t="s">
        <v>1766</v>
      </c>
      <c r="H47" s="1115" t="s">
        <v>1257</v>
      </c>
      <c r="I47" s="541">
        <v>47</v>
      </c>
      <c r="J47" s="1115" t="s">
        <v>1257</v>
      </c>
    </row>
    <row r="48" spans="1:10" s="469" customFormat="1" ht="11.45" customHeight="1">
      <c r="A48" s="471" t="s">
        <v>25</v>
      </c>
      <c r="B48" s="1115" t="s">
        <v>1257</v>
      </c>
      <c r="C48" s="1115" t="s">
        <v>1257</v>
      </c>
      <c r="D48" s="1115" t="s">
        <v>1257</v>
      </c>
      <c r="E48" s="1115" t="s">
        <v>1257</v>
      </c>
      <c r="F48" s="1113" t="s">
        <v>1765</v>
      </c>
      <c r="G48" s="1115" t="s">
        <v>1257</v>
      </c>
      <c r="H48" s="1115" t="s">
        <v>1257</v>
      </c>
      <c r="I48" s="1115" t="s">
        <v>1257</v>
      </c>
      <c r="J48" s="1115" t="s">
        <v>1257</v>
      </c>
    </row>
    <row r="49" spans="1:10" s="469" customFormat="1" ht="11.45" customHeight="1">
      <c r="A49" s="471" t="s">
        <v>26</v>
      </c>
      <c r="B49" s="442">
        <v>105.65</v>
      </c>
      <c r="C49" s="1115" t="s">
        <v>1257</v>
      </c>
      <c r="D49" s="1115" t="s">
        <v>1257</v>
      </c>
      <c r="E49" s="1115" t="s">
        <v>1257</v>
      </c>
      <c r="F49" s="1113" t="s">
        <v>1764</v>
      </c>
      <c r="G49" s="925" t="s">
        <v>1763</v>
      </c>
      <c r="H49" s="1115">
        <v>6</v>
      </c>
      <c r="I49" s="541">
        <v>41</v>
      </c>
      <c r="J49" s="1114">
        <v>100</v>
      </c>
    </row>
    <row r="50" spans="1:10" s="469" customFormat="1" ht="11.45" customHeight="1">
      <c r="A50" s="471" t="s">
        <v>27</v>
      </c>
      <c r="B50" s="1116" t="s">
        <v>1361</v>
      </c>
      <c r="C50" s="1115" t="s">
        <v>1257</v>
      </c>
      <c r="D50" s="1115" t="s">
        <v>1257</v>
      </c>
      <c r="E50" s="1115" t="s">
        <v>1257</v>
      </c>
      <c r="F50" s="1113" t="s">
        <v>1762</v>
      </c>
      <c r="G50" s="1115" t="s">
        <v>1257</v>
      </c>
      <c r="H50" s="1115" t="s">
        <v>1257</v>
      </c>
      <c r="I50" s="1115" t="s">
        <v>1257</v>
      </c>
      <c r="J50" s="1115" t="s">
        <v>1257</v>
      </c>
    </row>
    <row r="51" spans="1:10" s="469" customFormat="1" ht="11.45" customHeight="1">
      <c r="A51" s="471" t="s">
        <v>28</v>
      </c>
      <c r="B51" s="1115" t="s">
        <v>1257</v>
      </c>
      <c r="C51" s="1115" t="s">
        <v>1257</v>
      </c>
      <c r="D51" s="1115" t="s">
        <v>1257</v>
      </c>
      <c r="E51" s="1115" t="s">
        <v>1257</v>
      </c>
      <c r="F51" s="1115" t="s">
        <v>1257</v>
      </c>
      <c r="G51" s="1115" t="s">
        <v>1257</v>
      </c>
      <c r="H51" s="1115" t="s">
        <v>1257</v>
      </c>
      <c r="I51" s="1115" t="s">
        <v>1257</v>
      </c>
      <c r="J51" s="1115" t="s">
        <v>1257</v>
      </c>
    </row>
    <row r="52" spans="1:10" s="469" customFormat="1" ht="11.45" customHeight="1">
      <c r="A52" s="471" t="s">
        <v>29</v>
      </c>
      <c r="B52" s="442" t="s">
        <v>1761</v>
      </c>
      <c r="C52" s="1115" t="s">
        <v>1257</v>
      </c>
      <c r="D52" s="1115" t="s">
        <v>1257</v>
      </c>
      <c r="E52" s="1115" t="s">
        <v>1257</v>
      </c>
      <c r="F52" s="1113" t="s">
        <v>1760</v>
      </c>
      <c r="G52" s="925">
        <v>172</v>
      </c>
      <c r="H52" s="1115" t="s">
        <v>1257</v>
      </c>
      <c r="I52" s="1115" t="s">
        <v>1257</v>
      </c>
      <c r="J52" s="1115" t="s">
        <v>1257</v>
      </c>
    </row>
    <row r="53" spans="1:10" s="469" customFormat="1" ht="11.45" customHeight="1">
      <c r="A53" s="471" t="s">
        <v>30</v>
      </c>
      <c r="B53" s="1115" t="s">
        <v>1257</v>
      </c>
      <c r="C53" s="1115" t="s">
        <v>1257</v>
      </c>
      <c r="D53" s="1115" t="s">
        <v>1257</v>
      </c>
      <c r="E53" s="1115" t="s">
        <v>1257</v>
      </c>
      <c r="F53" s="1115" t="s">
        <v>1257</v>
      </c>
      <c r="G53" s="1115" t="s">
        <v>1257</v>
      </c>
      <c r="H53" s="1115" t="s">
        <v>1257</v>
      </c>
      <c r="I53" s="1115" t="s">
        <v>1257</v>
      </c>
      <c r="J53" s="1115" t="s">
        <v>1257</v>
      </c>
    </row>
    <row r="54" spans="1:10" s="469" customFormat="1" ht="11.45" customHeight="1">
      <c r="A54" s="471" t="s">
        <v>31</v>
      </c>
      <c r="B54" s="1115" t="s">
        <v>1257</v>
      </c>
      <c r="C54" s="1115" t="s">
        <v>1257</v>
      </c>
      <c r="D54" s="1115" t="s">
        <v>1257</v>
      </c>
      <c r="E54" s="1115" t="s">
        <v>1257</v>
      </c>
      <c r="F54" s="1113" t="s">
        <v>1759</v>
      </c>
      <c r="G54" s="925" t="s">
        <v>1758</v>
      </c>
      <c r="H54" s="1115" t="s">
        <v>1257</v>
      </c>
      <c r="I54" s="541">
        <v>70</v>
      </c>
      <c r="J54" s="1115" t="s">
        <v>1257</v>
      </c>
    </row>
    <row r="55" spans="1:10" s="469" customFormat="1" ht="11.45" customHeight="1">
      <c r="A55" s="471" t="s">
        <v>32</v>
      </c>
      <c r="B55" s="1115" t="s">
        <v>1257</v>
      </c>
      <c r="C55" s="1115" t="s">
        <v>1257</v>
      </c>
      <c r="D55" s="1115" t="s">
        <v>1257</v>
      </c>
      <c r="E55" s="1115" t="s">
        <v>1257</v>
      </c>
      <c r="F55" s="1115" t="s">
        <v>1257</v>
      </c>
      <c r="G55" s="1115" t="s">
        <v>1257</v>
      </c>
      <c r="H55" s="1115" t="s">
        <v>1257</v>
      </c>
      <c r="I55" s="1115" t="s">
        <v>1257</v>
      </c>
      <c r="J55" s="1115" t="s">
        <v>1257</v>
      </c>
    </row>
    <row r="56" spans="1:10" s="469" customFormat="1" ht="11.45" customHeight="1">
      <c r="A56" s="471" t="s">
        <v>33</v>
      </c>
      <c r="B56" s="1116" t="s">
        <v>1757</v>
      </c>
      <c r="C56" s="1115" t="s">
        <v>1257</v>
      </c>
      <c r="D56" s="1115" t="s">
        <v>1257</v>
      </c>
      <c r="E56" s="1115" t="s">
        <v>1257</v>
      </c>
      <c r="F56" s="1113" t="s">
        <v>1756</v>
      </c>
      <c r="G56" s="925" t="s">
        <v>1755</v>
      </c>
      <c r="H56" s="1115" t="s">
        <v>1257</v>
      </c>
      <c r="I56" s="541">
        <v>64</v>
      </c>
      <c r="J56" s="1115" t="s">
        <v>1257</v>
      </c>
    </row>
    <row r="57" spans="1:10" s="469" customFormat="1" ht="9" customHeight="1">
      <c r="A57" s="685"/>
      <c r="B57" s="1116"/>
      <c r="C57" s="1114"/>
      <c r="D57" s="1114"/>
      <c r="E57" s="1114"/>
      <c r="F57" s="1113"/>
      <c r="G57" s="925"/>
      <c r="H57" s="1114"/>
      <c r="I57" s="541"/>
      <c r="J57" s="1114"/>
    </row>
    <row r="58" spans="1:10" s="636" customFormat="1" ht="11.45" customHeight="1">
      <c r="A58" s="1110" t="s">
        <v>1252</v>
      </c>
      <c r="B58" s="1109"/>
      <c r="C58" s="1106"/>
      <c r="D58" s="1106"/>
      <c r="E58" s="1106"/>
      <c r="F58" s="1108"/>
      <c r="G58" s="1107"/>
      <c r="H58" s="1106"/>
      <c r="I58" s="1105"/>
      <c r="J58" s="1106"/>
    </row>
    <row r="59" spans="1:10" s="469" customFormat="1" ht="20.100000000000001" customHeight="1">
      <c r="A59" s="455" t="s">
        <v>130</v>
      </c>
      <c r="B59" s="1115" t="s">
        <v>1257</v>
      </c>
      <c r="C59" s="1115" t="s">
        <v>1257</v>
      </c>
      <c r="D59" s="1115" t="s">
        <v>1257</v>
      </c>
      <c r="E59" s="1115" t="s">
        <v>1257</v>
      </c>
      <c r="F59" s="1112" t="s">
        <v>1754</v>
      </c>
      <c r="G59" s="948" t="s">
        <v>1753</v>
      </c>
      <c r="H59" s="1115" t="s">
        <v>1257</v>
      </c>
      <c r="I59" s="542">
        <v>80</v>
      </c>
      <c r="J59" s="1115" t="s">
        <v>1257</v>
      </c>
    </row>
    <row r="60" spans="1:10" s="469" customFormat="1" ht="10.5" customHeight="1">
      <c r="A60" s="449" t="s">
        <v>7</v>
      </c>
      <c r="B60" s="1115" t="s">
        <v>1257</v>
      </c>
      <c r="C60" s="1115" t="s">
        <v>1257</v>
      </c>
      <c r="D60" s="1115" t="s">
        <v>1257</v>
      </c>
      <c r="E60" s="1115" t="s">
        <v>1257</v>
      </c>
      <c r="F60" s="1113" t="s">
        <v>1752</v>
      </c>
      <c r="G60" s="1115" t="s">
        <v>1257</v>
      </c>
      <c r="H60" s="1115" t="s">
        <v>1257</v>
      </c>
      <c r="I60" s="1115" t="s">
        <v>1257</v>
      </c>
      <c r="J60" s="1115" t="s">
        <v>1257</v>
      </c>
    </row>
    <row r="61" spans="1:10" s="469" customFormat="1" ht="10.5" customHeight="1">
      <c r="A61" s="449" t="s">
        <v>8</v>
      </c>
      <c r="B61" s="1115" t="s">
        <v>1257</v>
      </c>
      <c r="C61" s="1115" t="s">
        <v>1257</v>
      </c>
      <c r="D61" s="1115" t="s">
        <v>1257</v>
      </c>
      <c r="E61" s="1115" t="s">
        <v>1257</v>
      </c>
      <c r="F61" s="1113" t="s">
        <v>1751</v>
      </c>
      <c r="G61" s="1115" t="s">
        <v>1257</v>
      </c>
      <c r="H61" s="1115" t="s">
        <v>1257</v>
      </c>
      <c r="I61" s="1115" t="s">
        <v>1257</v>
      </c>
      <c r="J61" s="1115" t="s">
        <v>1257</v>
      </c>
    </row>
    <row r="62" spans="1:10" s="469" customFormat="1" ht="10.5" customHeight="1">
      <c r="A62" s="449" t="s">
        <v>9</v>
      </c>
      <c r="B62" s="1115" t="s">
        <v>1257</v>
      </c>
      <c r="C62" s="1115" t="s">
        <v>1257</v>
      </c>
      <c r="D62" s="1115" t="s">
        <v>1257</v>
      </c>
      <c r="E62" s="1115" t="s">
        <v>1257</v>
      </c>
      <c r="F62" s="1115" t="s">
        <v>1257</v>
      </c>
      <c r="G62" s="1115" t="s">
        <v>1257</v>
      </c>
      <c r="H62" s="1115" t="s">
        <v>1257</v>
      </c>
      <c r="I62" s="1115" t="s">
        <v>1257</v>
      </c>
      <c r="J62" s="1115" t="s">
        <v>1257</v>
      </c>
    </row>
    <row r="63" spans="1:10" s="469" customFormat="1" ht="10.5" customHeight="1">
      <c r="A63" s="449" t="s">
        <v>10</v>
      </c>
      <c r="B63" s="1115" t="s">
        <v>1257</v>
      </c>
      <c r="C63" s="1115" t="s">
        <v>1257</v>
      </c>
      <c r="D63" s="1115" t="s">
        <v>1257</v>
      </c>
      <c r="E63" s="1115" t="s">
        <v>1257</v>
      </c>
      <c r="F63" s="1113" t="s">
        <v>1750</v>
      </c>
      <c r="G63" s="925" t="s">
        <v>1749</v>
      </c>
      <c r="H63" s="1115" t="s">
        <v>1257</v>
      </c>
      <c r="I63" s="1114">
        <v>79</v>
      </c>
      <c r="J63" s="1115" t="s">
        <v>1257</v>
      </c>
    </row>
    <row r="64" spans="1:10" s="469" customFormat="1" ht="10.5" customHeight="1">
      <c r="A64" s="449" t="s">
        <v>11</v>
      </c>
      <c r="B64" s="1115" t="s">
        <v>1257</v>
      </c>
      <c r="C64" s="1115" t="s">
        <v>1257</v>
      </c>
      <c r="D64" s="1115" t="s">
        <v>1257</v>
      </c>
      <c r="E64" s="1115" t="s">
        <v>1257</v>
      </c>
      <c r="F64" s="1113" t="s">
        <v>1748</v>
      </c>
      <c r="G64" s="442" t="s">
        <v>1747</v>
      </c>
      <c r="H64" s="1115" t="s">
        <v>1257</v>
      </c>
      <c r="I64" s="1114">
        <v>82</v>
      </c>
      <c r="J64" s="1115" t="s">
        <v>1257</v>
      </c>
    </row>
    <row r="65" spans="1:10" s="469" customFormat="1" ht="10.5" customHeight="1">
      <c r="A65" s="449" t="s">
        <v>12</v>
      </c>
      <c r="B65" s="1115" t="s">
        <v>1257</v>
      </c>
      <c r="C65" s="1115" t="s">
        <v>1257</v>
      </c>
      <c r="D65" s="1115" t="s">
        <v>1257</v>
      </c>
      <c r="E65" s="1115" t="s">
        <v>1257</v>
      </c>
      <c r="F65" s="1113" t="s">
        <v>1746</v>
      </c>
      <c r="G65" s="925">
        <v>64</v>
      </c>
      <c r="H65" s="1115" t="s">
        <v>1257</v>
      </c>
      <c r="I65" s="541">
        <v>70</v>
      </c>
      <c r="J65" s="1115" t="s">
        <v>1257</v>
      </c>
    </row>
    <row r="66" spans="1:10" s="469" customFormat="1" ht="15" customHeight="1">
      <c r="A66" s="455" t="s">
        <v>131</v>
      </c>
      <c r="B66" s="438" t="s">
        <v>1742</v>
      </c>
      <c r="C66" s="438" t="s">
        <v>1741</v>
      </c>
      <c r="D66" s="1115" t="s">
        <v>1257</v>
      </c>
      <c r="E66" s="1115" t="s">
        <v>1257</v>
      </c>
      <c r="F66" s="1112" t="s">
        <v>1745</v>
      </c>
      <c r="G66" s="948" t="s">
        <v>1739</v>
      </c>
      <c r="H66" s="948" t="s">
        <v>1738</v>
      </c>
      <c r="I66" s="542">
        <v>4</v>
      </c>
      <c r="J66" s="1125">
        <v>37</v>
      </c>
    </row>
    <row r="67" spans="1:10" s="469" customFormat="1" ht="10.5" customHeight="1">
      <c r="A67" s="449" t="s">
        <v>1</v>
      </c>
      <c r="B67" s="1115" t="s">
        <v>1257</v>
      </c>
      <c r="C67" s="1115" t="s">
        <v>1257</v>
      </c>
      <c r="D67" s="1115" t="s">
        <v>1257</v>
      </c>
      <c r="E67" s="1115" t="s">
        <v>1257</v>
      </c>
      <c r="F67" s="1113" t="s">
        <v>1744</v>
      </c>
      <c r="G67" s="1115" t="s">
        <v>1257</v>
      </c>
      <c r="H67" s="1115" t="s">
        <v>1257</v>
      </c>
      <c r="I67" s="1115" t="s">
        <v>1257</v>
      </c>
      <c r="J67" s="1115" t="s">
        <v>1257</v>
      </c>
    </row>
    <row r="68" spans="1:10" s="469" customFormat="1" ht="10.5" customHeight="1">
      <c r="A68" s="449" t="s">
        <v>2</v>
      </c>
      <c r="B68" s="1115" t="s">
        <v>1257</v>
      </c>
      <c r="C68" s="1115" t="s">
        <v>1257</v>
      </c>
      <c r="D68" s="1115" t="s">
        <v>1257</v>
      </c>
      <c r="E68" s="1115" t="s">
        <v>1257</v>
      </c>
      <c r="F68" s="442" t="s">
        <v>1743</v>
      </c>
      <c r="G68" s="1115" t="s">
        <v>1257</v>
      </c>
      <c r="H68" s="1115" t="s">
        <v>1257</v>
      </c>
      <c r="I68" s="1115" t="s">
        <v>1257</v>
      </c>
      <c r="J68" s="1115" t="s">
        <v>1257</v>
      </c>
    </row>
    <row r="69" spans="1:10" s="469" customFormat="1" ht="10.5" customHeight="1">
      <c r="A69" s="449" t="s">
        <v>219</v>
      </c>
      <c r="B69" s="442" t="s">
        <v>1742</v>
      </c>
      <c r="C69" s="442" t="s">
        <v>1741</v>
      </c>
      <c r="D69" s="1114" t="s">
        <v>1257</v>
      </c>
      <c r="E69" s="1114" t="s">
        <v>1257</v>
      </c>
      <c r="F69" s="1113" t="s">
        <v>1740</v>
      </c>
      <c r="G69" s="925" t="s">
        <v>1739</v>
      </c>
      <c r="H69" s="925" t="s">
        <v>1738</v>
      </c>
      <c r="I69" s="541">
        <v>4</v>
      </c>
      <c r="J69" s="1124">
        <v>37</v>
      </c>
    </row>
    <row r="70" spans="1:10" s="469" customFormat="1" ht="15" customHeight="1">
      <c r="A70" s="455" t="s">
        <v>132</v>
      </c>
      <c r="B70" s="1117" t="s">
        <v>1737</v>
      </c>
      <c r="C70" s="1115" t="s">
        <v>1257</v>
      </c>
      <c r="D70" s="1115" t="s">
        <v>1257</v>
      </c>
      <c r="E70" s="1115" t="s">
        <v>1257</v>
      </c>
      <c r="F70" s="1112" t="s">
        <v>1736</v>
      </c>
      <c r="G70" s="948" t="s">
        <v>1735</v>
      </c>
      <c r="H70" s="1115" t="s">
        <v>1257</v>
      </c>
      <c r="I70" s="542">
        <v>67</v>
      </c>
      <c r="J70" s="1115" t="s">
        <v>1257</v>
      </c>
    </row>
    <row r="71" spans="1:10" s="469" customFormat="1" ht="10.5" customHeight="1">
      <c r="A71" s="449" t="s">
        <v>3</v>
      </c>
      <c r="B71" s="1114" t="s">
        <v>1257</v>
      </c>
      <c r="C71" s="1114" t="s">
        <v>1257</v>
      </c>
      <c r="D71" s="1114" t="s">
        <v>1257</v>
      </c>
      <c r="E71" s="1114" t="s">
        <v>1257</v>
      </c>
      <c r="F71" s="1115" t="s">
        <v>1257</v>
      </c>
      <c r="G71" s="1114">
        <v>34</v>
      </c>
      <c r="H71" s="1114" t="s">
        <v>1257</v>
      </c>
      <c r="I71" s="1114" t="s">
        <v>1257</v>
      </c>
      <c r="J71" s="1114" t="s">
        <v>1257</v>
      </c>
    </row>
    <row r="72" spans="1:10" s="469" customFormat="1" ht="10.5" customHeight="1">
      <c r="A72" s="449" t="s">
        <v>220</v>
      </c>
      <c r="B72" s="1116" t="s">
        <v>1734</v>
      </c>
      <c r="C72" s="1114" t="s">
        <v>1257</v>
      </c>
      <c r="D72" s="1114" t="s">
        <v>1257</v>
      </c>
      <c r="E72" s="1114" t="s">
        <v>1257</v>
      </c>
      <c r="F72" s="1113" t="s">
        <v>1733</v>
      </c>
      <c r="G72" s="925" t="s">
        <v>1732</v>
      </c>
      <c r="H72" s="1114" t="s">
        <v>1257</v>
      </c>
      <c r="I72" s="541">
        <v>55</v>
      </c>
      <c r="J72" s="1114" t="s">
        <v>1257</v>
      </c>
    </row>
    <row r="73" spans="1:10" s="469" customFormat="1" ht="10.5" customHeight="1">
      <c r="A73" s="449" t="s">
        <v>4</v>
      </c>
      <c r="B73" s="442" t="s">
        <v>1731</v>
      </c>
      <c r="C73" s="1114" t="s">
        <v>1257</v>
      </c>
      <c r="D73" s="1114" t="s">
        <v>1257</v>
      </c>
      <c r="E73" s="1114" t="s">
        <v>1257</v>
      </c>
      <c r="F73" s="442" t="s">
        <v>1730</v>
      </c>
      <c r="G73" s="925">
        <v>874</v>
      </c>
      <c r="H73" s="1114" t="s">
        <v>1257</v>
      </c>
      <c r="I73" s="1114" t="s">
        <v>1257</v>
      </c>
      <c r="J73" s="1114" t="s">
        <v>1257</v>
      </c>
    </row>
    <row r="74" spans="1:10" s="469" customFormat="1" ht="10.5" customHeight="1">
      <c r="A74" s="449" t="s">
        <v>5</v>
      </c>
      <c r="B74" s="1114" t="s">
        <v>1257</v>
      </c>
      <c r="C74" s="1114" t="s">
        <v>1257</v>
      </c>
      <c r="D74" s="1114" t="s">
        <v>1257</v>
      </c>
      <c r="E74" s="1114" t="s">
        <v>1257</v>
      </c>
      <c r="F74" s="1113" t="s">
        <v>1729</v>
      </c>
      <c r="G74" s="925" t="s">
        <v>1728</v>
      </c>
      <c r="H74" s="1114" t="s">
        <v>1257</v>
      </c>
      <c r="I74" s="541">
        <v>81</v>
      </c>
      <c r="J74" s="1114" t="s">
        <v>1257</v>
      </c>
    </row>
    <row r="75" spans="1:10" s="469" customFormat="1" ht="10.5" customHeight="1">
      <c r="A75" s="449" t="s">
        <v>6</v>
      </c>
      <c r="B75" s="1114" t="s">
        <v>1257</v>
      </c>
      <c r="C75" s="1114" t="s">
        <v>1257</v>
      </c>
      <c r="D75" s="1114" t="s">
        <v>1257</v>
      </c>
      <c r="E75" s="1114" t="s">
        <v>1257</v>
      </c>
      <c r="F75" s="1113" t="s">
        <v>1727</v>
      </c>
      <c r="G75" s="925" t="s">
        <v>1726</v>
      </c>
      <c r="H75" s="1114" t="s">
        <v>1257</v>
      </c>
      <c r="I75" s="1114">
        <v>78</v>
      </c>
      <c r="J75" s="1114" t="s">
        <v>1257</v>
      </c>
    </row>
    <row r="76" spans="1:10" s="469" customFormat="1" ht="14.1" customHeight="1">
      <c r="A76" s="455" t="s">
        <v>133</v>
      </c>
      <c r="B76" s="1117" t="s">
        <v>1725</v>
      </c>
      <c r="C76" s="1115" t="s">
        <v>1257</v>
      </c>
      <c r="D76" s="1117" t="s">
        <v>1724</v>
      </c>
      <c r="E76" s="1115" t="s">
        <v>1257</v>
      </c>
      <c r="F76" s="1112" t="s">
        <v>1723</v>
      </c>
      <c r="G76" s="948" t="s">
        <v>1722</v>
      </c>
      <c r="H76" s="1115">
        <v>163</v>
      </c>
      <c r="I76" s="542">
        <v>46</v>
      </c>
      <c r="J76" s="1115">
        <v>100</v>
      </c>
    </row>
    <row r="77" spans="1:10" s="469" customFormat="1" ht="10.5" customHeight="1">
      <c r="A77" s="449" t="s">
        <v>34</v>
      </c>
      <c r="B77" s="1114" t="s">
        <v>1257</v>
      </c>
      <c r="C77" s="1114" t="s">
        <v>1257</v>
      </c>
      <c r="D77" s="1114" t="s">
        <v>1257</v>
      </c>
      <c r="E77" s="1114" t="s">
        <v>1257</v>
      </c>
      <c r="F77" s="1113" t="s">
        <v>1721</v>
      </c>
      <c r="G77" s="925" t="s">
        <v>1720</v>
      </c>
      <c r="H77" s="1114" t="s">
        <v>1257</v>
      </c>
      <c r="I77" s="541">
        <v>58</v>
      </c>
      <c r="J77" s="1114" t="s">
        <v>1257</v>
      </c>
    </row>
    <row r="78" spans="1:10" s="469" customFormat="1" ht="10.5" customHeight="1">
      <c r="A78" s="449" t="s">
        <v>35</v>
      </c>
      <c r="B78" s="442" t="s">
        <v>1435</v>
      </c>
      <c r="C78" s="1114" t="s">
        <v>1257</v>
      </c>
      <c r="D78" s="1114" t="s">
        <v>1257</v>
      </c>
      <c r="E78" s="1114" t="s">
        <v>1257</v>
      </c>
      <c r="F78" s="1113" t="s">
        <v>1719</v>
      </c>
      <c r="G78" s="925" t="s">
        <v>1718</v>
      </c>
      <c r="H78" s="925">
        <v>5</v>
      </c>
      <c r="I78" s="541">
        <v>18</v>
      </c>
      <c r="J78" s="1124">
        <v>100</v>
      </c>
    </row>
    <row r="79" spans="1:10" s="469" customFormat="1" ht="10.5" customHeight="1">
      <c r="A79" s="449" t="s">
        <v>36</v>
      </c>
      <c r="B79" s="1114" t="s">
        <v>1257</v>
      </c>
      <c r="C79" s="1114" t="s">
        <v>1257</v>
      </c>
      <c r="D79" s="442" t="s">
        <v>1717</v>
      </c>
      <c r="E79" s="1114" t="s">
        <v>1257</v>
      </c>
      <c r="F79" s="1113" t="s">
        <v>1716</v>
      </c>
      <c r="G79" s="925" t="s">
        <v>1715</v>
      </c>
      <c r="H79" s="1114" t="s">
        <v>1257</v>
      </c>
      <c r="I79" s="541">
        <v>60</v>
      </c>
      <c r="J79" s="1114" t="s">
        <v>1257</v>
      </c>
    </row>
    <row r="80" spans="1:10" s="469" customFormat="1" ht="10.5" customHeight="1">
      <c r="A80" s="449" t="s">
        <v>37</v>
      </c>
      <c r="B80" s="1116" t="s">
        <v>1714</v>
      </c>
      <c r="C80" s="1114" t="s">
        <v>1257</v>
      </c>
      <c r="D80" s="1114" t="s">
        <v>1257</v>
      </c>
      <c r="E80" s="1114" t="s">
        <v>1257</v>
      </c>
      <c r="F80" s="1113" t="s">
        <v>1713</v>
      </c>
      <c r="G80" s="925" t="s">
        <v>1712</v>
      </c>
      <c r="H80" s="1114" t="s">
        <v>1257</v>
      </c>
      <c r="I80" s="541">
        <v>46</v>
      </c>
      <c r="J80" s="1114" t="s">
        <v>1257</v>
      </c>
    </row>
    <row r="81" spans="1:10" s="469" customFormat="1" ht="10.5" customHeight="1">
      <c r="A81" s="449" t="s">
        <v>221</v>
      </c>
      <c r="B81" s="1116" t="s">
        <v>1711</v>
      </c>
      <c r="C81" s="1114" t="s">
        <v>1257</v>
      </c>
      <c r="D81" s="1114" t="s">
        <v>1257</v>
      </c>
      <c r="E81" s="1114" t="s">
        <v>1257</v>
      </c>
      <c r="F81" s="1113" t="s">
        <v>1710</v>
      </c>
      <c r="G81" s="925" t="s">
        <v>1709</v>
      </c>
      <c r="H81" s="1114" t="s">
        <v>1257</v>
      </c>
      <c r="I81" s="541">
        <v>43</v>
      </c>
      <c r="J81" s="1114" t="s">
        <v>1257</v>
      </c>
    </row>
    <row r="82" spans="1:10" s="469" customFormat="1" ht="10.5" customHeight="1">
      <c r="A82" s="449" t="s">
        <v>38</v>
      </c>
      <c r="B82" s="1114" t="s">
        <v>1257</v>
      </c>
      <c r="C82" s="1114" t="s">
        <v>1257</v>
      </c>
      <c r="D82" s="1114" t="s">
        <v>1257</v>
      </c>
      <c r="E82" s="1114" t="s">
        <v>1257</v>
      </c>
      <c r="F82" s="442" t="s">
        <v>1708</v>
      </c>
      <c r="G82" s="1114" t="s">
        <v>1257</v>
      </c>
      <c r="H82" s="1114" t="s">
        <v>1257</v>
      </c>
      <c r="I82" s="1114" t="s">
        <v>1257</v>
      </c>
      <c r="J82" s="1114" t="s">
        <v>1257</v>
      </c>
    </row>
    <row r="83" spans="1:10" s="469" customFormat="1" ht="10.5" customHeight="1">
      <c r="A83" s="449" t="s">
        <v>39</v>
      </c>
      <c r="B83" s="1116" t="s">
        <v>1707</v>
      </c>
      <c r="C83" s="1114" t="s">
        <v>1257</v>
      </c>
      <c r="D83" s="1116" t="s">
        <v>1509</v>
      </c>
      <c r="E83" s="1114" t="s">
        <v>1257</v>
      </c>
      <c r="F83" s="1113" t="s">
        <v>1706</v>
      </c>
      <c r="G83" s="925" t="s">
        <v>1705</v>
      </c>
      <c r="H83" s="925">
        <v>158</v>
      </c>
      <c r="I83" s="541">
        <v>37</v>
      </c>
      <c r="J83" s="1124">
        <v>100</v>
      </c>
    </row>
    <row r="84" spans="1:10" s="469" customFormat="1" ht="20.100000000000001" customHeight="1">
      <c r="A84" s="545" t="s">
        <v>192</v>
      </c>
      <c r="B84" s="1128" t="s">
        <v>1704</v>
      </c>
      <c r="C84" s="1128" t="s">
        <v>1703</v>
      </c>
      <c r="D84" s="1128" t="s">
        <v>1702</v>
      </c>
      <c r="E84" s="1128" t="s">
        <v>1701</v>
      </c>
      <c r="F84" s="1127" t="s">
        <v>1700</v>
      </c>
      <c r="G84" s="906" t="s">
        <v>1699</v>
      </c>
      <c r="H84" s="906" t="s">
        <v>1698</v>
      </c>
      <c r="I84" s="1065">
        <v>21</v>
      </c>
      <c r="J84" s="1126">
        <v>75</v>
      </c>
    </row>
    <row r="85" spans="1:10" s="469" customFormat="1" ht="24" customHeight="1">
      <c r="A85" s="440" t="s">
        <v>244</v>
      </c>
      <c r="B85" s="1117" t="s">
        <v>1697</v>
      </c>
      <c r="C85" s="1117" t="s">
        <v>1696</v>
      </c>
      <c r="D85" s="1117" t="s">
        <v>1695</v>
      </c>
      <c r="E85" s="1117" t="s">
        <v>1694</v>
      </c>
      <c r="F85" s="1112" t="s">
        <v>1693</v>
      </c>
      <c r="G85" s="948" t="s">
        <v>1692</v>
      </c>
      <c r="H85" s="948" t="s">
        <v>1691</v>
      </c>
      <c r="I85" s="542">
        <v>25</v>
      </c>
      <c r="J85" s="1125">
        <v>76</v>
      </c>
    </row>
    <row r="86" spans="1:10" s="469" customFormat="1" ht="15" customHeight="1">
      <c r="A86" s="455" t="s">
        <v>134</v>
      </c>
      <c r="B86" s="1115" t="s">
        <v>1257</v>
      </c>
      <c r="C86" s="1117" t="s">
        <v>1690</v>
      </c>
      <c r="D86" s="1117" t="s">
        <v>1689</v>
      </c>
      <c r="E86" s="1117" t="s">
        <v>1688</v>
      </c>
      <c r="F86" s="1112" t="s">
        <v>1687</v>
      </c>
      <c r="G86" s="948" t="s">
        <v>1686</v>
      </c>
      <c r="H86" s="948" t="s">
        <v>1685</v>
      </c>
      <c r="I86" s="542">
        <v>16</v>
      </c>
      <c r="J86" s="1125">
        <v>82</v>
      </c>
    </row>
    <row r="87" spans="1:10" s="469" customFormat="1" ht="10.5" customHeight="1">
      <c r="A87" s="449" t="s">
        <v>77</v>
      </c>
      <c r="B87" s="1114" t="s">
        <v>1257</v>
      </c>
      <c r="C87" s="1114" t="s">
        <v>1257</v>
      </c>
      <c r="D87" s="1114" t="s">
        <v>1257</v>
      </c>
      <c r="E87" s="442" t="s">
        <v>1684</v>
      </c>
      <c r="F87" s="1113" t="s">
        <v>1683</v>
      </c>
      <c r="G87" s="925" t="s">
        <v>1682</v>
      </c>
      <c r="H87" s="925">
        <v>754</v>
      </c>
      <c r="I87" s="541">
        <v>10</v>
      </c>
      <c r="J87" s="1124">
        <v>82</v>
      </c>
    </row>
    <row r="88" spans="1:10" s="469" customFormat="1" ht="10.5" customHeight="1">
      <c r="A88" s="449" t="s">
        <v>78</v>
      </c>
      <c r="B88" s="1114" t="s">
        <v>1257</v>
      </c>
      <c r="C88" s="1114" t="s">
        <v>1257</v>
      </c>
      <c r="D88" s="1114" t="s">
        <v>1257</v>
      </c>
      <c r="E88" s="1114" t="s">
        <v>1257</v>
      </c>
      <c r="F88" s="1113" t="s">
        <v>1681</v>
      </c>
      <c r="G88" s="925" t="s">
        <v>1680</v>
      </c>
      <c r="H88" s="925" t="s">
        <v>1679</v>
      </c>
      <c r="I88" s="541">
        <v>28</v>
      </c>
      <c r="J88" s="1124">
        <v>77</v>
      </c>
    </row>
    <row r="89" spans="1:10" s="469" customFormat="1" ht="10.5" customHeight="1">
      <c r="A89" s="449" t="s">
        <v>79</v>
      </c>
      <c r="B89" s="1114" t="s">
        <v>1257</v>
      </c>
      <c r="C89" s="1114" t="s">
        <v>1257</v>
      </c>
      <c r="D89" s="1121" t="s">
        <v>1678</v>
      </c>
      <c r="E89" s="442" t="s">
        <v>1677</v>
      </c>
      <c r="F89" s="1113" t="s">
        <v>1676</v>
      </c>
      <c r="G89" s="925" t="s">
        <v>1675</v>
      </c>
      <c r="H89" s="925" t="s">
        <v>1674</v>
      </c>
      <c r="I89" s="541">
        <v>11</v>
      </c>
      <c r="J89" s="1124">
        <v>85</v>
      </c>
    </row>
    <row r="90" spans="1:10" s="469" customFormat="1" ht="10.5" customHeight="1">
      <c r="A90" s="449" t="s">
        <v>80</v>
      </c>
      <c r="B90" s="1114" t="s">
        <v>1257</v>
      </c>
      <c r="C90" s="1114" t="s">
        <v>1257</v>
      </c>
      <c r="D90" s="1114" t="s">
        <v>1257</v>
      </c>
      <c r="E90" s="442" t="s">
        <v>1673</v>
      </c>
      <c r="F90" s="1113" t="s">
        <v>1672</v>
      </c>
      <c r="G90" s="925" t="s">
        <v>1671</v>
      </c>
      <c r="H90" s="925" t="s">
        <v>1670</v>
      </c>
      <c r="I90" s="1114">
        <v>1</v>
      </c>
      <c r="J90" s="1124">
        <v>90</v>
      </c>
    </row>
    <row r="91" spans="1:10" s="469" customFormat="1" ht="10.5" customHeight="1">
      <c r="A91" s="449" t="s">
        <v>81</v>
      </c>
      <c r="B91" s="1114" t="s">
        <v>1257</v>
      </c>
      <c r="C91" s="1114" t="s">
        <v>1257</v>
      </c>
      <c r="D91" s="442" t="s">
        <v>1669</v>
      </c>
      <c r="E91" s="442" t="s">
        <v>1668</v>
      </c>
      <c r="F91" s="1113" t="s">
        <v>1667</v>
      </c>
      <c r="G91" s="925" t="s">
        <v>1666</v>
      </c>
      <c r="H91" s="925">
        <v>434</v>
      </c>
      <c r="I91" s="541">
        <v>17</v>
      </c>
      <c r="J91" s="1124">
        <v>88</v>
      </c>
    </row>
    <row r="92" spans="1:10" s="469" customFormat="1" ht="10.5" customHeight="1">
      <c r="A92" s="449" t="s">
        <v>82</v>
      </c>
      <c r="B92" s="1114" t="s">
        <v>1257</v>
      </c>
      <c r="C92" s="1116" t="s">
        <v>1665</v>
      </c>
      <c r="D92" s="1114" t="s">
        <v>1257</v>
      </c>
      <c r="E92" s="442" t="s">
        <v>1425</v>
      </c>
      <c r="F92" s="1113" t="s">
        <v>1664</v>
      </c>
      <c r="G92" s="925" t="s">
        <v>1663</v>
      </c>
      <c r="H92" s="925" t="s">
        <v>1662</v>
      </c>
      <c r="I92" s="541">
        <v>9</v>
      </c>
      <c r="J92" s="1124">
        <v>83</v>
      </c>
    </row>
    <row r="93" spans="1:10" s="469" customFormat="1" ht="10.5" customHeight="1">
      <c r="A93" s="449" t="s">
        <v>83</v>
      </c>
      <c r="B93" s="1114" t="s">
        <v>1257</v>
      </c>
      <c r="C93" s="442" t="s">
        <v>1661</v>
      </c>
      <c r="D93" s="1114" t="s">
        <v>1257</v>
      </c>
      <c r="E93" s="442" t="s">
        <v>1387</v>
      </c>
      <c r="F93" s="1113" t="s">
        <v>1660</v>
      </c>
      <c r="G93" s="925" t="s">
        <v>1659</v>
      </c>
      <c r="H93" s="442" t="s">
        <v>1658</v>
      </c>
      <c r="I93" s="541">
        <v>5</v>
      </c>
      <c r="J93" s="1114">
        <v>95</v>
      </c>
    </row>
    <row r="94" spans="1:10" s="469" customFormat="1" ht="10.5" customHeight="1">
      <c r="A94" s="449" t="s">
        <v>84</v>
      </c>
      <c r="B94" s="1114" t="s">
        <v>1257</v>
      </c>
      <c r="C94" s="1116" t="s">
        <v>1657</v>
      </c>
      <c r="D94" s="1114" t="s">
        <v>1257</v>
      </c>
      <c r="E94" s="442" t="s">
        <v>1656</v>
      </c>
      <c r="F94" s="1113" t="s">
        <v>1655</v>
      </c>
      <c r="G94" s="925" t="s">
        <v>1654</v>
      </c>
      <c r="H94" s="925" t="s">
        <v>1653</v>
      </c>
      <c r="I94" s="1114">
        <v>5</v>
      </c>
      <c r="J94" s="1124">
        <v>46</v>
      </c>
    </row>
    <row r="95" spans="1:10" s="469" customFormat="1" ht="10.5" customHeight="1">
      <c r="A95" s="449" t="s">
        <v>222</v>
      </c>
      <c r="B95" s="1114" t="s">
        <v>1257</v>
      </c>
      <c r="C95" s="1114" t="s">
        <v>1257</v>
      </c>
      <c r="D95" s="442" t="s">
        <v>1652</v>
      </c>
      <c r="E95" s="442" t="s">
        <v>1651</v>
      </c>
      <c r="F95" s="1113" t="s">
        <v>1650</v>
      </c>
      <c r="G95" s="442" t="s">
        <v>1649</v>
      </c>
      <c r="H95" s="442" t="s">
        <v>1648</v>
      </c>
      <c r="I95" s="1114">
        <v>36</v>
      </c>
      <c r="J95" s="1114">
        <v>83</v>
      </c>
    </row>
    <row r="96" spans="1:10" s="469" customFormat="1" ht="10.5" customHeight="1">
      <c r="A96" s="449" t="s">
        <v>85</v>
      </c>
      <c r="B96" s="1114" t="s">
        <v>1257</v>
      </c>
      <c r="C96" s="1114" t="s">
        <v>1257</v>
      </c>
      <c r="D96" s="442" t="s">
        <v>1511</v>
      </c>
      <c r="E96" s="442" t="s">
        <v>1615</v>
      </c>
      <c r="F96" s="1113" t="s">
        <v>1647</v>
      </c>
      <c r="G96" s="925" t="s">
        <v>1646</v>
      </c>
      <c r="H96" s="442" t="s">
        <v>1645</v>
      </c>
      <c r="I96" s="541">
        <v>16</v>
      </c>
      <c r="J96" s="1114">
        <v>79</v>
      </c>
    </row>
    <row r="97" spans="1:10" s="469" customFormat="1" ht="15" customHeight="1">
      <c r="A97" s="455" t="s">
        <v>135</v>
      </c>
      <c r="B97" s="1115" t="s">
        <v>1257</v>
      </c>
      <c r="C97" s="1115" t="s">
        <v>1257</v>
      </c>
      <c r="D97" s="1115" t="s">
        <v>1257</v>
      </c>
      <c r="E97" s="1115" t="s">
        <v>1257</v>
      </c>
      <c r="F97" s="1112" t="s">
        <v>1644</v>
      </c>
      <c r="G97" s="948" t="s">
        <v>1643</v>
      </c>
      <c r="H97" s="438" t="s">
        <v>1642</v>
      </c>
      <c r="I97" s="1115">
        <v>24</v>
      </c>
      <c r="J97" s="1115">
        <v>41</v>
      </c>
    </row>
    <row r="98" spans="1:10" s="469" customFormat="1" ht="10.5" customHeight="1">
      <c r="A98" s="449" t="s">
        <v>223</v>
      </c>
      <c r="B98" s="1114" t="s">
        <v>1257</v>
      </c>
      <c r="C98" s="1114" t="s">
        <v>1257</v>
      </c>
      <c r="D98" s="1114" t="s">
        <v>1257</v>
      </c>
      <c r="E98" s="1114" t="s">
        <v>1257</v>
      </c>
      <c r="F98" s="1113" t="s">
        <v>1641</v>
      </c>
      <c r="G98" s="442" t="s">
        <v>1640</v>
      </c>
      <c r="H98" s="442" t="s">
        <v>1639</v>
      </c>
      <c r="I98" s="1114">
        <v>28</v>
      </c>
      <c r="J98" s="1114">
        <v>41</v>
      </c>
    </row>
    <row r="99" spans="1:10" s="469" customFormat="1" ht="10.5" customHeight="1">
      <c r="A99" s="449" t="s">
        <v>46</v>
      </c>
      <c r="B99" s="1114" t="s">
        <v>1257</v>
      </c>
      <c r="C99" s="1114" t="s">
        <v>1257</v>
      </c>
      <c r="D99" s="1114" t="s">
        <v>1257</v>
      </c>
      <c r="E99" s="1114" t="s">
        <v>1257</v>
      </c>
      <c r="F99" s="1113" t="s">
        <v>1638</v>
      </c>
      <c r="G99" s="925" t="s">
        <v>1637</v>
      </c>
      <c r="H99" s="1114" t="s">
        <v>1257</v>
      </c>
      <c r="I99" s="541">
        <v>34</v>
      </c>
      <c r="J99" s="1114" t="s">
        <v>1257</v>
      </c>
    </row>
    <row r="100" spans="1:10" s="469" customFormat="1" ht="10.5" customHeight="1">
      <c r="A100" s="449" t="s">
        <v>47</v>
      </c>
      <c r="B100" s="1114" t="s">
        <v>1257</v>
      </c>
      <c r="C100" s="1114" t="s">
        <v>1257</v>
      </c>
      <c r="D100" s="1114" t="s">
        <v>1257</v>
      </c>
      <c r="E100" s="1114" t="s">
        <v>1257</v>
      </c>
      <c r="F100" s="1113" t="s">
        <v>1636</v>
      </c>
      <c r="G100" s="442" t="s">
        <v>1635</v>
      </c>
      <c r="H100" s="1114" t="s">
        <v>1257</v>
      </c>
      <c r="I100" s="1114">
        <v>20</v>
      </c>
      <c r="J100" s="1114" t="s">
        <v>1257</v>
      </c>
    </row>
    <row r="101" spans="1:10" s="469" customFormat="1" ht="10.5" customHeight="1">
      <c r="A101" s="449" t="s">
        <v>48</v>
      </c>
      <c r="B101" s="1114" t="s">
        <v>1257</v>
      </c>
      <c r="C101" s="1114" t="s">
        <v>1257</v>
      </c>
      <c r="D101" s="1114" t="s">
        <v>1257</v>
      </c>
      <c r="E101" s="1114" t="s">
        <v>1257</v>
      </c>
      <c r="F101" s="1113" t="s">
        <v>1634</v>
      </c>
      <c r="G101" s="442" t="s">
        <v>1633</v>
      </c>
      <c r="H101" s="1114">
        <v>164</v>
      </c>
      <c r="I101" s="1114">
        <v>13</v>
      </c>
      <c r="J101" s="1114">
        <v>46</v>
      </c>
    </row>
    <row r="102" spans="1:10" s="469" customFormat="1" ht="10.5" customHeight="1">
      <c r="A102" s="449" t="s">
        <v>49</v>
      </c>
      <c r="B102" s="1114" t="s">
        <v>1257</v>
      </c>
      <c r="C102" s="1114" t="s">
        <v>1257</v>
      </c>
      <c r="D102" s="1114" t="s">
        <v>1257</v>
      </c>
      <c r="E102" s="1114" t="s">
        <v>1257</v>
      </c>
      <c r="F102" s="1113" t="s">
        <v>1632</v>
      </c>
      <c r="G102" s="925" t="s">
        <v>1631</v>
      </c>
      <c r="H102" s="1114" t="s">
        <v>1257</v>
      </c>
      <c r="I102" s="541">
        <v>11</v>
      </c>
      <c r="J102" s="1114" t="s">
        <v>1257</v>
      </c>
    </row>
    <row r="103" spans="1:10" s="469" customFormat="1" ht="10.5" customHeight="1">
      <c r="A103" s="449" t="s">
        <v>50</v>
      </c>
      <c r="B103" s="1114" t="s">
        <v>1257</v>
      </c>
      <c r="C103" s="1114" t="s">
        <v>1257</v>
      </c>
      <c r="D103" s="1114" t="s">
        <v>1257</v>
      </c>
      <c r="E103" s="1114" t="s">
        <v>1257</v>
      </c>
      <c r="F103" s="1113" t="s">
        <v>1630</v>
      </c>
      <c r="G103" s="925" t="s">
        <v>1629</v>
      </c>
      <c r="H103" s="1114" t="s">
        <v>1257</v>
      </c>
      <c r="I103" s="541">
        <v>45</v>
      </c>
      <c r="J103" s="1114" t="s">
        <v>1257</v>
      </c>
    </row>
    <row r="104" spans="1:10" s="469" customFormat="1" ht="15" customHeight="1">
      <c r="A104" s="455" t="s">
        <v>136</v>
      </c>
      <c r="B104" s="438" t="s">
        <v>1328</v>
      </c>
      <c r="C104" s="438" t="s">
        <v>1341</v>
      </c>
      <c r="D104" s="1115" t="s">
        <v>1257</v>
      </c>
      <c r="E104" s="438" t="s">
        <v>1618</v>
      </c>
      <c r="F104" s="1112" t="s">
        <v>1628</v>
      </c>
      <c r="G104" s="948" t="s">
        <v>1627</v>
      </c>
      <c r="H104" s="438" t="s">
        <v>1626</v>
      </c>
      <c r="I104" s="542">
        <v>43</v>
      </c>
      <c r="J104" s="1115">
        <v>45</v>
      </c>
    </row>
    <row r="105" spans="1:10" s="469" customFormat="1" ht="10.5" customHeight="1">
      <c r="A105" s="449" t="s">
        <v>40</v>
      </c>
      <c r="B105" s="1114" t="s">
        <v>1257</v>
      </c>
      <c r="C105" s="1114" t="s">
        <v>1257</v>
      </c>
      <c r="D105" s="1114" t="s">
        <v>1257</v>
      </c>
      <c r="E105" s="1114" t="s">
        <v>1257</v>
      </c>
      <c r="F105" s="1113" t="s">
        <v>1625</v>
      </c>
      <c r="G105" s="541" t="s">
        <v>1624</v>
      </c>
      <c r="H105" s="1114" t="s">
        <v>1257</v>
      </c>
      <c r="I105" s="1114">
        <v>41</v>
      </c>
      <c r="J105" s="1114" t="s">
        <v>1257</v>
      </c>
    </row>
    <row r="106" spans="1:10" s="469" customFormat="1" ht="10.5" customHeight="1">
      <c r="A106" s="449" t="s">
        <v>41</v>
      </c>
      <c r="B106" s="1114" t="s">
        <v>1257</v>
      </c>
      <c r="C106" s="1114" t="s">
        <v>1257</v>
      </c>
      <c r="D106" s="1114" t="s">
        <v>1257</v>
      </c>
      <c r="E106" s="1114" t="s">
        <v>1257</v>
      </c>
      <c r="F106" s="1113" t="s">
        <v>1623</v>
      </c>
      <c r="G106" s="925" t="s">
        <v>1622</v>
      </c>
      <c r="H106" s="1114" t="s">
        <v>1257</v>
      </c>
      <c r="I106" s="541">
        <v>38</v>
      </c>
      <c r="J106" s="1114" t="s">
        <v>1257</v>
      </c>
    </row>
    <row r="107" spans="1:10" s="469" customFormat="1" ht="10.5" customHeight="1">
      <c r="A107" s="449" t="s">
        <v>42</v>
      </c>
      <c r="B107" s="1114" t="s">
        <v>1257</v>
      </c>
      <c r="C107" s="1114" t="s">
        <v>1257</v>
      </c>
      <c r="D107" s="1114" t="s">
        <v>1257</v>
      </c>
      <c r="E107" s="1114" t="s">
        <v>1257</v>
      </c>
      <c r="F107" s="1113" t="s">
        <v>1621</v>
      </c>
      <c r="G107" s="442" t="s">
        <v>1620</v>
      </c>
      <c r="H107" s="1114" t="s">
        <v>1257</v>
      </c>
      <c r="I107" s="1114">
        <v>27</v>
      </c>
      <c r="J107" s="1114" t="s">
        <v>1257</v>
      </c>
    </row>
    <row r="108" spans="1:10" s="469" customFormat="1" ht="10.5" customHeight="1">
      <c r="A108" s="449" t="s">
        <v>43</v>
      </c>
      <c r="B108" s="442" t="s">
        <v>1619</v>
      </c>
      <c r="C108" s="442" t="s">
        <v>1341</v>
      </c>
      <c r="D108" s="1114" t="s">
        <v>1257</v>
      </c>
      <c r="E108" s="442" t="s">
        <v>1618</v>
      </c>
      <c r="F108" s="1113" t="s">
        <v>1617</v>
      </c>
      <c r="G108" s="925" t="s">
        <v>1616</v>
      </c>
      <c r="H108" s="442">
        <v>451</v>
      </c>
      <c r="I108" s="541">
        <v>37</v>
      </c>
      <c r="J108" s="442">
        <v>21</v>
      </c>
    </row>
    <row r="109" spans="1:10" s="469" customFormat="1" ht="10.5" customHeight="1">
      <c r="A109" s="449" t="s">
        <v>224</v>
      </c>
      <c r="B109" s="1116" t="s">
        <v>1615</v>
      </c>
      <c r="C109" s="1114" t="s">
        <v>1257</v>
      </c>
      <c r="D109" s="1114" t="s">
        <v>1257</v>
      </c>
      <c r="E109" s="1114" t="s">
        <v>1257</v>
      </c>
      <c r="F109" s="1113" t="s">
        <v>1614</v>
      </c>
      <c r="G109" s="925" t="s">
        <v>1613</v>
      </c>
      <c r="H109" s="442" t="s">
        <v>1612</v>
      </c>
      <c r="I109" s="541">
        <v>44</v>
      </c>
      <c r="J109" s="442">
        <v>61</v>
      </c>
    </row>
    <row r="110" spans="1:10" s="469" customFormat="1" ht="10.5" customHeight="1">
      <c r="A110" s="449" t="s">
        <v>44</v>
      </c>
      <c r="B110" s="1114" t="s">
        <v>1257</v>
      </c>
      <c r="C110" s="1114" t="s">
        <v>1257</v>
      </c>
      <c r="D110" s="1114" t="s">
        <v>1257</v>
      </c>
      <c r="E110" s="1114" t="s">
        <v>1257</v>
      </c>
      <c r="F110" s="1113" t="s">
        <v>1611</v>
      </c>
      <c r="G110" s="925" t="s">
        <v>1610</v>
      </c>
      <c r="H110" s="925">
        <v>2323</v>
      </c>
      <c r="I110" s="541">
        <v>48</v>
      </c>
      <c r="J110" s="1124">
        <v>37</v>
      </c>
    </row>
    <row r="111" spans="1:10" s="469" customFormat="1" ht="10.5" customHeight="1">
      <c r="A111" s="449" t="s">
        <v>45</v>
      </c>
      <c r="B111" s="1114" t="s">
        <v>1257</v>
      </c>
      <c r="C111" s="1114" t="s">
        <v>1257</v>
      </c>
      <c r="D111" s="1114" t="s">
        <v>1257</v>
      </c>
      <c r="E111" s="1114" t="s">
        <v>1257</v>
      </c>
      <c r="F111" s="1113" t="s">
        <v>1609</v>
      </c>
      <c r="G111" s="442" t="s">
        <v>1608</v>
      </c>
      <c r="H111" s="1114" t="s">
        <v>1257</v>
      </c>
      <c r="I111" s="1114">
        <v>53</v>
      </c>
      <c r="J111" s="1114" t="s">
        <v>1257</v>
      </c>
    </row>
    <row r="112" spans="1:10" s="469" customFormat="1" ht="10.5" customHeight="1">
      <c r="A112" s="449" t="s">
        <v>225</v>
      </c>
      <c r="B112" s="1114" t="s">
        <v>1257</v>
      </c>
      <c r="C112" s="1114" t="s">
        <v>1257</v>
      </c>
      <c r="D112" s="1114" t="s">
        <v>1257</v>
      </c>
      <c r="E112" s="1114" t="s">
        <v>1257</v>
      </c>
      <c r="F112" s="1113" t="s">
        <v>1607</v>
      </c>
      <c r="G112" s="442" t="s">
        <v>1606</v>
      </c>
      <c r="H112" s="1114" t="s">
        <v>1257</v>
      </c>
      <c r="I112" s="1114">
        <v>39</v>
      </c>
      <c r="J112" s="1114" t="s">
        <v>1257</v>
      </c>
    </row>
    <row r="113" spans="1:10" s="469" customFormat="1" ht="9" customHeight="1">
      <c r="A113" s="685"/>
      <c r="B113" s="1121"/>
      <c r="C113" s="1114"/>
      <c r="D113" s="1114"/>
      <c r="E113" s="1114"/>
      <c r="F113" s="1113"/>
      <c r="G113" s="442"/>
      <c r="H113" s="1114"/>
      <c r="I113" s="1114"/>
      <c r="J113" s="1114"/>
    </row>
    <row r="114" spans="1:10" s="636" customFormat="1" ht="11.45" customHeight="1">
      <c r="A114" s="1110" t="s">
        <v>1252</v>
      </c>
      <c r="B114" s="1109"/>
      <c r="C114" s="1106"/>
      <c r="D114" s="1106"/>
      <c r="E114" s="1106"/>
      <c r="F114" s="1108"/>
      <c r="G114" s="1107"/>
      <c r="H114" s="1106"/>
      <c r="I114" s="1105"/>
      <c r="J114" s="1106"/>
    </row>
    <row r="115" spans="1:10" s="469" customFormat="1" ht="20.100000000000001" customHeight="1">
      <c r="A115" s="455" t="s">
        <v>137</v>
      </c>
      <c r="B115" s="438" t="s">
        <v>1588</v>
      </c>
      <c r="C115" s="1117" t="s">
        <v>1605</v>
      </c>
      <c r="D115" s="438" t="s">
        <v>1604</v>
      </c>
      <c r="E115" s="438" t="s">
        <v>1603</v>
      </c>
      <c r="F115" s="1112" t="s">
        <v>1602</v>
      </c>
      <c r="G115" s="948" t="s">
        <v>1601</v>
      </c>
      <c r="H115" s="948" t="s">
        <v>1600</v>
      </c>
      <c r="I115" s="542">
        <v>23</v>
      </c>
      <c r="J115" s="542">
        <v>70</v>
      </c>
    </row>
    <row r="116" spans="1:10" s="469" customFormat="1" ht="11.45" customHeight="1">
      <c r="A116" s="449" t="s">
        <v>86</v>
      </c>
      <c r="B116" s="1114" t="s">
        <v>1257</v>
      </c>
      <c r="C116" s="442" t="s">
        <v>1494</v>
      </c>
      <c r="D116" s="442" t="s">
        <v>1599</v>
      </c>
      <c r="E116" s="442" t="s">
        <v>1598</v>
      </c>
      <c r="F116" s="1113" t="s">
        <v>1597</v>
      </c>
      <c r="G116" s="925" t="s">
        <v>1596</v>
      </c>
      <c r="H116" s="442" t="s">
        <v>1595</v>
      </c>
      <c r="I116" s="541">
        <v>14</v>
      </c>
      <c r="J116" s="1114">
        <v>40</v>
      </c>
    </row>
    <row r="117" spans="1:10" s="469" customFormat="1" ht="11.45" customHeight="1">
      <c r="A117" s="449" t="s">
        <v>87</v>
      </c>
      <c r="B117" s="1114" t="s">
        <v>1257</v>
      </c>
      <c r="C117" s="1121" t="s">
        <v>1549</v>
      </c>
      <c r="D117" s="442" t="s">
        <v>1388</v>
      </c>
      <c r="E117" s="442" t="s">
        <v>1594</v>
      </c>
      <c r="F117" s="1113" t="s">
        <v>1593</v>
      </c>
      <c r="G117" s="442" t="s">
        <v>1592</v>
      </c>
      <c r="H117" s="442" t="s">
        <v>1591</v>
      </c>
      <c r="I117" s="1114">
        <v>28</v>
      </c>
      <c r="J117" s="1114">
        <v>78</v>
      </c>
    </row>
    <row r="118" spans="1:10" s="469" customFormat="1" ht="11.45" customHeight="1">
      <c r="A118" s="449" t="s">
        <v>88</v>
      </c>
      <c r="B118" s="1114" t="s">
        <v>1257</v>
      </c>
      <c r="C118" s="1114" t="s">
        <v>1257</v>
      </c>
      <c r="D118" s="1114" t="s">
        <v>1257</v>
      </c>
      <c r="E118" s="1114" t="s">
        <v>1257</v>
      </c>
      <c r="F118" s="1113" t="s">
        <v>1590</v>
      </c>
      <c r="G118" s="925" t="s">
        <v>1589</v>
      </c>
      <c r="H118" s="1114">
        <v>106</v>
      </c>
      <c r="I118" s="541">
        <v>15</v>
      </c>
      <c r="J118" s="1114">
        <v>30</v>
      </c>
    </row>
    <row r="119" spans="1:10" s="469" customFormat="1" ht="11.45" customHeight="1">
      <c r="A119" s="449" t="s">
        <v>226</v>
      </c>
      <c r="B119" s="1116" t="s">
        <v>1588</v>
      </c>
      <c r="C119" s="1114" t="s">
        <v>1257</v>
      </c>
      <c r="D119" s="1114" t="s">
        <v>1257</v>
      </c>
      <c r="E119" s="442" t="s">
        <v>1587</v>
      </c>
      <c r="F119" s="1113" t="s">
        <v>1586</v>
      </c>
      <c r="G119" s="925" t="s">
        <v>1585</v>
      </c>
      <c r="H119" s="442" t="s">
        <v>1584</v>
      </c>
      <c r="I119" s="1114">
        <v>3</v>
      </c>
      <c r="J119" s="1114">
        <v>5</v>
      </c>
    </row>
    <row r="120" spans="1:10" s="469" customFormat="1" ht="15.95" customHeight="1">
      <c r="A120" s="455" t="s">
        <v>138</v>
      </c>
      <c r="B120" s="438" t="s">
        <v>1583</v>
      </c>
      <c r="C120" s="438" t="s">
        <v>1577</v>
      </c>
      <c r="D120" s="438" t="s">
        <v>1582</v>
      </c>
      <c r="E120" s="438" t="s">
        <v>1581</v>
      </c>
      <c r="F120" s="1112" t="s">
        <v>1580</v>
      </c>
      <c r="G120" s="948" t="s">
        <v>1579</v>
      </c>
      <c r="H120" s="438">
        <v>9534</v>
      </c>
      <c r="I120" s="542">
        <v>19</v>
      </c>
      <c r="J120" s="1115">
        <v>34</v>
      </c>
    </row>
    <row r="121" spans="1:10" s="469" customFormat="1" ht="11.45" customHeight="1">
      <c r="A121" s="449" t="s">
        <v>65</v>
      </c>
      <c r="B121" s="442" t="s">
        <v>1578</v>
      </c>
      <c r="C121" s="442" t="s">
        <v>1577</v>
      </c>
      <c r="D121" s="442" t="s">
        <v>1576</v>
      </c>
      <c r="E121" s="442" t="s">
        <v>1575</v>
      </c>
      <c r="F121" s="1113" t="s">
        <v>1574</v>
      </c>
      <c r="G121" s="925" t="s">
        <v>1573</v>
      </c>
      <c r="H121" s="442" t="s">
        <v>1572</v>
      </c>
      <c r="I121" s="541">
        <v>31</v>
      </c>
      <c r="J121" s="1114">
        <v>37</v>
      </c>
    </row>
    <row r="122" spans="1:10" s="469" customFormat="1" ht="11.45" customHeight="1">
      <c r="A122" s="471" t="s">
        <v>227</v>
      </c>
      <c r="B122" s="1114" t="s">
        <v>1257</v>
      </c>
      <c r="C122" s="1114" t="s">
        <v>1257</v>
      </c>
      <c r="D122" s="442" t="s">
        <v>1571</v>
      </c>
      <c r="E122" s="442" t="s">
        <v>1570</v>
      </c>
      <c r="F122" s="1113" t="s">
        <v>1569</v>
      </c>
      <c r="G122" s="925" t="s">
        <v>1568</v>
      </c>
      <c r="H122" s="1114">
        <v>274</v>
      </c>
      <c r="I122" s="541">
        <v>9</v>
      </c>
      <c r="J122" s="1114">
        <v>55</v>
      </c>
    </row>
    <row r="123" spans="1:10" s="469" customFormat="1" ht="11.45" customHeight="1">
      <c r="A123" s="449" t="s">
        <v>66</v>
      </c>
      <c r="B123" s="442" t="s">
        <v>1567</v>
      </c>
      <c r="C123" s="1114" t="s">
        <v>1257</v>
      </c>
      <c r="D123" s="442" t="s">
        <v>1256</v>
      </c>
      <c r="E123" s="442" t="s">
        <v>1566</v>
      </c>
      <c r="F123" s="1113" t="s">
        <v>1565</v>
      </c>
      <c r="G123" s="925" t="s">
        <v>1564</v>
      </c>
      <c r="H123" s="442" t="s">
        <v>1563</v>
      </c>
      <c r="I123" s="1114">
        <v>9</v>
      </c>
      <c r="J123" s="1114">
        <v>14</v>
      </c>
    </row>
    <row r="124" spans="1:10" s="469" customFormat="1" ht="11.45" customHeight="1">
      <c r="A124" s="449" t="s">
        <v>67</v>
      </c>
      <c r="B124" s="1114" t="s">
        <v>1257</v>
      </c>
      <c r="C124" s="1114" t="s">
        <v>1257</v>
      </c>
      <c r="D124" s="442" t="s">
        <v>1562</v>
      </c>
      <c r="E124" s="442" t="s">
        <v>1561</v>
      </c>
      <c r="F124" s="1113" t="s">
        <v>1560</v>
      </c>
      <c r="G124" s="925" t="s">
        <v>1559</v>
      </c>
      <c r="H124" s="1114">
        <v>965</v>
      </c>
      <c r="I124" s="541">
        <v>10</v>
      </c>
      <c r="J124" s="1114">
        <v>87</v>
      </c>
    </row>
    <row r="125" spans="1:10" s="469" customFormat="1" ht="11.45" customHeight="1">
      <c r="A125" s="449" t="s">
        <v>68</v>
      </c>
      <c r="B125" s="1114" t="s">
        <v>1257</v>
      </c>
      <c r="C125" s="1114" t="s">
        <v>1257</v>
      </c>
      <c r="D125" s="442" t="s">
        <v>1558</v>
      </c>
      <c r="E125" s="1114" t="s">
        <v>1257</v>
      </c>
      <c r="F125" s="1113" t="s">
        <v>1557</v>
      </c>
      <c r="G125" s="442" t="s">
        <v>1556</v>
      </c>
      <c r="H125" s="1114" t="s">
        <v>1257</v>
      </c>
      <c r="I125" s="1114">
        <v>10</v>
      </c>
      <c r="J125" s="1114" t="s">
        <v>1257</v>
      </c>
    </row>
    <row r="126" spans="1:10" s="469" customFormat="1" ht="11.45" customHeight="1">
      <c r="A126" s="449" t="s">
        <v>69</v>
      </c>
      <c r="B126" s="442" t="s">
        <v>1555</v>
      </c>
      <c r="C126" s="1114" t="s">
        <v>1257</v>
      </c>
      <c r="D126" s="442" t="s">
        <v>1554</v>
      </c>
      <c r="E126" s="1114" t="s">
        <v>1257</v>
      </c>
      <c r="F126" s="1113" t="s">
        <v>1553</v>
      </c>
      <c r="G126" s="925" t="s">
        <v>1552</v>
      </c>
      <c r="H126" s="1114" t="s">
        <v>1257</v>
      </c>
      <c r="I126" s="1114">
        <v>3</v>
      </c>
      <c r="J126" s="1114" t="s">
        <v>1257</v>
      </c>
    </row>
    <row r="127" spans="1:10" s="469" customFormat="1" ht="15.95" customHeight="1">
      <c r="A127" s="455" t="s">
        <v>139</v>
      </c>
      <c r="B127" s="438" t="s">
        <v>1551</v>
      </c>
      <c r="C127" s="438" t="s">
        <v>1550</v>
      </c>
      <c r="D127" s="438" t="s">
        <v>1549</v>
      </c>
      <c r="E127" s="438" t="s">
        <v>1548</v>
      </c>
      <c r="F127" s="1112" t="s">
        <v>1547</v>
      </c>
      <c r="G127" s="948" t="s">
        <v>1546</v>
      </c>
      <c r="H127" s="438" t="s">
        <v>1545</v>
      </c>
      <c r="I127" s="542">
        <v>22</v>
      </c>
      <c r="J127" s="1115">
        <v>60</v>
      </c>
    </row>
    <row r="128" spans="1:10" s="469" customFormat="1" ht="11.45" customHeight="1">
      <c r="A128" s="449" t="s">
        <v>92</v>
      </c>
      <c r="B128" s="442" t="s">
        <v>1544</v>
      </c>
      <c r="C128" s="442" t="s">
        <v>1543</v>
      </c>
      <c r="D128" s="1114" t="s">
        <v>1257</v>
      </c>
      <c r="E128" s="442" t="s">
        <v>1542</v>
      </c>
      <c r="F128" s="1113" t="s">
        <v>1541</v>
      </c>
      <c r="G128" s="925" t="s">
        <v>1540</v>
      </c>
      <c r="H128" s="442" t="s">
        <v>1539</v>
      </c>
      <c r="I128" s="541">
        <v>21</v>
      </c>
      <c r="J128" s="1114">
        <v>87</v>
      </c>
    </row>
    <row r="129" spans="1:10" s="469" customFormat="1" ht="11.45" customHeight="1">
      <c r="A129" s="449" t="s">
        <v>93</v>
      </c>
      <c r="B129" s="442" t="s">
        <v>1331</v>
      </c>
      <c r="C129" s="1116" t="s">
        <v>1538</v>
      </c>
      <c r="D129" s="1114" t="s">
        <v>1257</v>
      </c>
      <c r="E129" s="442" t="s">
        <v>1537</v>
      </c>
      <c r="F129" s="1113" t="s">
        <v>1536</v>
      </c>
      <c r="G129" s="925" t="s">
        <v>1535</v>
      </c>
      <c r="H129" s="925" t="s">
        <v>1534</v>
      </c>
      <c r="I129" s="541">
        <v>21</v>
      </c>
      <c r="J129" s="541">
        <v>25</v>
      </c>
    </row>
    <row r="130" spans="1:10" s="469" customFormat="1" ht="11.45" customHeight="1">
      <c r="A130" s="449" t="s">
        <v>94</v>
      </c>
      <c r="B130" s="1114" t="s">
        <v>1257</v>
      </c>
      <c r="C130" s="1114" t="s">
        <v>1257</v>
      </c>
      <c r="D130" s="442" t="s">
        <v>1533</v>
      </c>
      <c r="E130" s="442" t="s">
        <v>1256</v>
      </c>
      <c r="F130" s="1113" t="s">
        <v>1532</v>
      </c>
      <c r="G130" s="925" t="s">
        <v>1531</v>
      </c>
      <c r="H130" s="925">
        <v>553</v>
      </c>
      <c r="I130" s="541">
        <v>11</v>
      </c>
      <c r="J130" s="541">
        <v>91</v>
      </c>
    </row>
    <row r="131" spans="1:10" s="469" customFormat="1" ht="11.45" customHeight="1">
      <c r="A131" s="449" t="s">
        <v>228</v>
      </c>
      <c r="B131" s="1114" t="s">
        <v>1257</v>
      </c>
      <c r="C131" s="442" t="s">
        <v>1530</v>
      </c>
      <c r="D131" s="442" t="s">
        <v>1529</v>
      </c>
      <c r="E131" s="442" t="s">
        <v>1528</v>
      </c>
      <c r="F131" s="1113" t="s">
        <v>1527</v>
      </c>
      <c r="G131" s="925" t="s">
        <v>1526</v>
      </c>
      <c r="H131" s="442" t="s">
        <v>1525</v>
      </c>
      <c r="I131" s="925">
        <v>31</v>
      </c>
      <c r="J131" s="1114">
        <v>55</v>
      </c>
    </row>
    <row r="132" spans="1:10" s="469" customFormat="1" ht="11.45" customHeight="1">
      <c r="A132" s="449" t="s">
        <v>95</v>
      </c>
      <c r="B132" s="1114" t="s">
        <v>1257</v>
      </c>
      <c r="C132" s="442" t="s">
        <v>1524</v>
      </c>
      <c r="D132" s="442" t="s">
        <v>1523</v>
      </c>
      <c r="E132" s="442" t="s">
        <v>1522</v>
      </c>
      <c r="F132" s="1113" t="s">
        <v>1521</v>
      </c>
      <c r="G132" s="925" t="s">
        <v>1520</v>
      </c>
      <c r="H132" s="442">
        <v>539</v>
      </c>
      <c r="I132" s="925">
        <v>8</v>
      </c>
      <c r="J132" s="442">
        <v>75</v>
      </c>
    </row>
    <row r="133" spans="1:10" s="469" customFormat="1" ht="11.45" customHeight="1">
      <c r="A133" s="449" t="s">
        <v>96</v>
      </c>
      <c r="B133" s="1114" t="s">
        <v>1257</v>
      </c>
      <c r="C133" s="1114" t="s">
        <v>1257</v>
      </c>
      <c r="D133" s="1114" t="s">
        <v>1257</v>
      </c>
      <c r="E133" s="1114" t="s">
        <v>1257</v>
      </c>
      <c r="F133" s="1113" t="s">
        <v>1519</v>
      </c>
      <c r="G133" s="442" t="s">
        <v>1518</v>
      </c>
      <c r="H133" s="1114" t="s">
        <v>1257</v>
      </c>
      <c r="I133" s="1114">
        <v>5</v>
      </c>
      <c r="J133" s="1114" t="s">
        <v>1257</v>
      </c>
    </row>
    <row r="134" spans="1:10" s="469" customFormat="1" ht="15.95" customHeight="1">
      <c r="A134" s="455" t="s">
        <v>140</v>
      </c>
      <c r="B134" s="1117" t="s">
        <v>1517</v>
      </c>
      <c r="C134" s="1117" t="s">
        <v>1516</v>
      </c>
      <c r="D134" s="438" t="s">
        <v>1446</v>
      </c>
      <c r="E134" s="438" t="s">
        <v>1515</v>
      </c>
      <c r="F134" s="1112" t="s">
        <v>1514</v>
      </c>
      <c r="G134" s="948" t="s">
        <v>1513</v>
      </c>
      <c r="H134" s="948" t="s">
        <v>1512</v>
      </c>
      <c r="I134" s="542">
        <v>32</v>
      </c>
      <c r="J134" s="542">
        <v>80</v>
      </c>
    </row>
    <row r="135" spans="1:10" s="469" customFormat="1" ht="11.45" customHeight="1">
      <c r="A135" s="449" t="s">
        <v>89</v>
      </c>
      <c r="B135" s="442" t="s">
        <v>1331</v>
      </c>
      <c r="C135" s="442" t="s">
        <v>1511</v>
      </c>
      <c r="D135" s="442" t="s">
        <v>1510</v>
      </c>
      <c r="E135" s="442" t="s">
        <v>1509</v>
      </c>
      <c r="F135" s="1113" t="s">
        <v>1508</v>
      </c>
      <c r="G135" s="1116" t="s">
        <v>1507</v>
      </c>
      <c r="H135" s="442" t="s">
        <v>1506</v>
      </c>
      <c r="I135" s="541">
        <v>28</v>
      </c>
      <c r="J135" s="1114">
        <v>73</v>
      </c>
    </row>
    <row r="136" spans="1:10" s="469" customFormat="1" ht="11.45" customHeight="1">
      <c r="A136" s="449" t="s">
        <v>229</v>
      </c>
      <c r="B136" s="442" t="s">
        <v>1505</v>
      </c>
      <c r="C136" s="442" t="s">
        <v>1504</v>
      </c>
      <c r="D136" s="1114" t="s">
        <v>1257</v>
      </c>
      <c r="E136" s="442" t="s">
        <v>1503</v>
      </c>
      <c r="F136" s="1113" t="s">
        <v>1502</v>
      </c>
      <c r="G136" s="925" t="s">
        <v>1501</v>
      </c>
      <c r="H136" s="442" t="s">
        <v>1500</v>
      </c>
      <c r="I136" s="541">
        <v>43</v>
      </c>
      <c r="J136" s="1114">
        <v>72</v>
      </c>
    </row>
    <row r="137" spans="1:10" s="469" customFormat="1" ht="11.45" customHeight="1">
      <c r="A137" s="449" t="s">
        <v>230</v>
      </c>
      <c r="B137" s="1114" t="s">
        <v>1257</v>
      </c>
      <c r="C137" s="442" t="s">
        <v>1499</v>
      </c>
      <c r="D137" s="1114" t="s">
        <v>1257</v>
      </c>
      <c r="E137" s="442" t="s">
        <v>1498</v>
      </c>
      <c r="F137" s="1113" t="s">
        <v>1497</v>
      </c>
      <c r="G137" s="442" t="s">
        <v>1496</v>
      </c>
      <c r="H137" s="442" t="s">
        <v>1495</v>
      </c>
      <c r="I137" s="1114">
        <v>8</v>
      </c>
      <c r="J137" s="1114">
        <v>100</v>
      </c>
    </row>
    <row r="138" spans="1:10" s="469" customFormat="1" ht="11.45" customHeight="1">
      <c r="A138" s="449" t="s">
        <v>90</v>
      </c>
      <c r="B138" s="1114" t="s">
        <v>1257</v>
      </c>
      <c r="C138" s="1123" t="s">
        <v>1389</v>
      </c>
      <c r="D138" s="1123" t="s">
        <v>1494</v>
      </c>
      <c r="E138" s="1123" t="s">
        <v>1493</v>
      </c>
      <c r="F138" s="1113" t="s">
        <v>1492</v>
      </c>
      <c r="G138" s="906" t="s">
        <v>1491</v>
      </c>
      <c r="H138" s="906" t="s">
        <v>1490</v>
      </c>
      <c r="I138" s="891">
        <v>18</v>
      </c>
      <c r="J138" s="891">
        <v>84</v>
      </c>
    </row>
    <row r="139" spans="1:10" s="469" customFormat="1" ht="11.45" customHeight="1">
      <c r="A139" s="449" t="s">
        <v>91</v>
      </c>
      <c r="B139" s="1114" t="s">
        <v>1257</v>
      </c>
      <c r="C139" s="1123" t="s">
        <v>1489</v>
      </c>
      <c r="D139" s="1114" t="s">
        <v>1257</v>
      </c>
      <c r="E139" s="1123" t="s">
        <v>1488</v>
      </c>
      <c r="F139" s="1113" t="s">
        <v>1487</v>
      </c>
      <c r="G139" s="906" t="s">
        <v>1486</v>
      </c>
      <c r="H139" s="906" t="s">
        <v>1485</v>
      </c>
      <c r="I139" s="891">
        <v>7</v>
      </c>
      <c r="J139" s="891">
        <v>89</v>
      </c>
    </row>
    <row r="140" spans="1:10" s="469" customFormat="1" ht="15.95" customHeight="1">
      <c r="A140" s="455" t="s">
        <v>141</v>
      </c>
      <c r="B140" s="438" t="s">
        <v>1475</v>
      </c>
      <c r="C140" s="438" t="s">
        <v>1270</v>
      </c>
      <c r="D140" s="1122" t="s">
        <v>1484</v>
      </c>
      <c r="E140" s="1115" t="s">
        <v>1257</v>
      </c>
      <c r="F140" s="1112" t="s">
        <v>1483</v>
      </c>
      <c r="G140" s="948" t="s">
        <v>1482</v>
      </c>
      <c r="H140" s="948" t="s">
        <v>1481</v>
      </c>
      <c r="I140" s="485">
        <v>11</v>
      </c>
      <c r="J140" s="485">
        <v>52</v>
      </c>
    </row>
    <row r="141" spans="1:10" s="469" customFormat="1" ht="11.45" customHeight="1">
      <c r="A141" s="449" t="s">
        <v>59</v>
      </c>
      <c r="B141" s="1114" t="s">
        <v>1257</v>
      </c>
      <c r="C141" s="1114" t="s">
        <v>1257</v>
      </c>
      <c r="D141" s="442" t="s">
        <v>1425</v>
      </c>
      <c r="E141" s="1114" t="s">
        <v>1257</v>
      </c>
      <c r="F141" s="1113" t="s">
        <v>1480</v>
      </c>
      <c r="G141" s="906" t="s">
        <v>1479</v>
      </c>
      <c r="H141" s="906">
        <v>315</v>
      </c>
      <c r="I141" s="891">
        <v>11</v>
      </c>
      <c r="J141" s="891">
        <v>91</v>
      </c>
    </row>
    <row r="142" spans="1:10" s="469" customFormat="1" ht="11.45" customHeight="1">
      <c r="A142" s="449" t="s">
        <v>60</v>
      </c>
      <c r="B142" s="1114" t="s">
        <v>1257</v>
      </c>
      <c r="C142" s="1114" t="s">
        <v>1257</v>
      </c>
      <c r="D142" s="1114" t="s">
        <v>1257</v>
      </c>
      <c r="E142" s="1114" t="s">
        <v>1257</v>
      </c>
      <c r="F142" s="1113" t="s">
        <v>1478</v>
      </c>
      <c r="G142" s="906">
        <v>440</v>
      </c>
      <c r="H142" s="1115">
        <v>16</v>
      </c>
      <c r="I142" s="891">
        <v>11</v>
      </c>
      <c r="J142" s="1114" t="s">
        <v>1257</v>
      </c>
    </row>
    <row r="143" spans="1:10" s="469" customFormat="1" ht="11.45" customHeight="1">
      <c r="A143" s="449" t="s">
        <v>61</v>
      </c>
      <c r="B143" s="1114" t="s">
        <v>1257</v>
      </c>
      <c r="C143" s="1114" t="s">
        <v>1257</v>
      </c>
      <c r="D143" s="1114" t="s">
        <v>1257</v>
      </c>
      <c r="E143" s="1114" t="s">
        <v>1257</v>
      </c>
      <c r="F143" s="1113" t="s">
        <v>1477</v>
      </c>
      <c r="G143" s="906" t="s">
        <v>1476</v>
      </c>
      <c r="H143" s="1114" t="s">
        <v>1257</v>
      </c>
      <c r="I143" s="891">
        <v>4</v>
      </c>
      <c r="J143" s="1114" t="s">
        <v>1257</v>
      </c>
    </row>
    <row r="144" spans="1:10" s="469" customFormat="1" ht="11.45" customHeight="1">
      <c r="A144" s="449" t="s">
        <v>231</v>
      </c>
      <c r="B144" s="442" t="s">
        <v>1475</v>
      </c>
      <c r="C144" s="1114" t="s">
        <v>1257</v>
      </c>
      <c r="D144" s="442" t="s">
        <v>1474</v>
      </c>
      <c r="E144" s="1114" t="s">
        <v>1257</v>
      </c>
      <c r="F144" s="1113" t="s">
        <v>1473</v>
      </c>
      <c r="G144" s="906" t="s">
        <v>1472</v>
      </c>
      <c r="H144" s="906">
        <v>940</v>
      </c>
      <c r="I144" s="891">
        <v>13</v>
      </c>
      <c r="J144" s="891">
        <v>48</v>
      </c>
    </row>
    <row r="145" spans="1:10" s="469" customFormat="1" ht="11.45" customHeight="1">
      <c r="A145" s="471" t="s">
        <v>62</v>
      </c>
      <c r="B145" s="1114" t="s">
        <v>1257</v>
      </c>
      <c r="C145" s="1114" t="s">
        <v>1257</v>
      </c>
      <c r="D145" s="442" t="s">
        <v>1471</v>
      </c>
      <c r="E145" s="1114" t="s">
        <v>1257</v>
      </c>
      <c r="F145" s="1113" t="s">
        <v>1470</v>
      </c>
      <c r="G145" s="1114">
        <v>41</v>
      </c>
      <c r="H145" s="1114" t="s">
        <v>1257</v>
      </c>
      <c r="I145" s="1114" t="s">
        <v>1257</v>
      </c>
      <c r="J145" s="1114" t="s">
        <v>1257</v>
      </c>
    </row>
    <row r="146" spans="1:10" s="469" customFormat="1" ht="11.45" customHeight="1">
      <c r="A146" s="449" t="s">
        <v>63</v>
      </c>
      <c r="B146" s="1114" t="s">
        <v>1257</v>
      </c>
      <c r="C146" s="1114" t="s">
        <v>1257</v>
      </c>
      <c r="D146" s="1114" t="s">
        <v>1257</v>
      </c>
      <c r="E146" s="1114" t="s">
        <v>1257</v>
      </c>
      <c r="F146" s="1113" t="s">
        <v>1469</v>
      </c>
      <c r="G146" s="925">
        <v>848</v>
      </c>
      <c r="H146" s="1114" t="s">
        <v>1257</v>
      </c>
      <c r="I146" s="541">
        <v>1</v>
      </c>
      <c r="J146" s="1114" t="s">
        <v>1257</v>
      </c>
    </row>
    <row r="147" spans="1:10" s="469" customFormat="1" ht="11.45" customHeight="1">
      <c r="A147" s="449" t="s">
        <v>64</v>
      </c>
      <c r="B147" s="1114" t="s">
        <v>1257</v>
      </c>
      <c r="C147" s="442" t="s">
        <v>1270</v>
      </c>
      <c r="D147" s="1114" t="s">
        <v>1257</v>
      </c>
      <c r="E147" s="1114" t="s">
        <v>1257</v>
      </c>
      <c r="F147" s="1113" t="s">
        <v>1468</v>
      </c>
      <c r="G147" s="442" t="s">
        <v>1467</v>
      </c>
      <c r="H147" s="1114">
        <v>176</v>
      </c>
      <c r="I147" s="1114">
        <v>17</v>
      </c>
      <c r="J147" s="1114">
        <v>7</v>
      </c>
    </row>
    <row r="148" spans="1:10" s="469" customFormat="1" ht="24" customHeight="1">
      <c r="A148" s="440" t="s">
        <v>245</v>
      </c>
      <c r="B148" s="1117" t="s">
        <v>1466</v>
      </c>
      <c r="C148" s="438" t="s">
        <v>1465</v>
      </c>
      <c r="D148" s="438" t="s">
        <v>1464</v>
      </c>
      <c r="E148" s="438" t="s">
        <v>1463</v>
      </c>
      <c r="F148" s="1112" t="s">
        <v>1462</v>
      </c>
      <c r="G148" s="948" t="s">
        <v>1461</v>
      </c>
      <c r="H148" s="438" t="s">
        <v>1460</v>
      </c>
      <c r="I148" s="542">
        <v>18</v>
      </c>
      <c r="J148" s="1115">
        <v>73</v>
      </c>
    </row>
    <row r="149" spans="1:10" s="469" customFormat="1" ht="15.95" customHeight="1">
      <c r="A149" s="455" t="s">
        <v>142</v>
      </c>
      <c r="B149" s="438" t="s">
        <v>1459</v>
      </c>
      <c r="C149" s="438" t="s">
        <v>1446</v>
      </c>
      <c r="D149" s="438" t="s">
        <v>1449</v>
      </c>
      <c r="E149" s="1115" t="s">
        <v>1257</v>
      </c>
      <c r="F149" s="1112" t="s">
        <v>1458</v>
      </c>
      <c r="G149" s="438" t="s">
        <v>1457</v>
      </c>
      <c r="H149" s="438" t="s">
        <v>1456</v>
      </c>
      <c r="I149" s="1115">
        <v>22</v>
      </c>
      <c r="J149" s="1115">
        <v>71</v>
      </c>
    </row>
    <row r="150" spans="1:10" s="469" customFormat="1" ht="11.45" customHeight="1">
      <c r="A150" s="449" t="s">
        <v>70</v>
      </c>
      <c r="B150" s="442" t="s">
        <v>1455</v>
      </c>
      <c r="C150" s="1114" t="s">
        <v>1257</v>
      </c>
      <c r="D150" s="1114" t="s">
        <v>1257</v>
      </c>
      <c r="E150" s="1114" t="s">
        <v>1257</v>
      </c>
      <c r="F150" s="1113" t="s">
        <v>1454</v>
      </c>
      <c r="G150" s="925" t="s">
        <v>1453</v>
      </c>
      <c r="H150" s="1114">
        <v>36</v>
      </c>
      <c r="I150" s="541">
        <v>25</v>
      </c>
      <c r="J150" s="1114">
        <v>94</v>
      </c>
    </row>
    <row r="151" spans="1:10" s="469" customFormat="1" ht="11.45" customHeight="1">
      <c r="A151" s="449" t="s">
        <v>71</v>
      </c>
      <c r="B151" s="1116" t="s">
        <v>1452</v>
      </c>
      <c r="C151" s="1114" t="s">
        <v>1257</v>
      </c>
      <c r="D151" s="1114" t="s">
        <v>1257</v>
      </c>
      <c r="E151" s="1114" t="s">
        <v>1257</v>
      </c>
      <c r="F151" s="1113" t="s">
        <v>1451</v>
      </c>
      <c r="G151" s="541" t="s">
        <v>1450</v>
      </c>
      <c r="H151" s="1114">
        <v>8</v>
      </c>
      <c r="I151" s="541">
        <v>4</v>
      </c>
      <c r="J151" s="1114">
        <v>88</v>
      </c>
    </row>
    <row r="152" spans="1:10" s="469" customFormat="1" ht="11.45" customHeight="1">
      <c r="A152" s="449" t="s">
        <v>72</v>
      </c>
      <c r="B152" s="442" t="s">
        <v>1417</v>
      </c>
      <c r="C152" s="1114" t="s">
        <v>1257</v>
      </c>
      <c r="D152" s="442" t="s">
        <v>1449</v>
      </c>
      <c r="E152" s="1114" t="s">
        <v>1257</v>
      </c>
      <c r="F152" s="1113" t="s">
        <v>1448</v>
      </c>
      <c r="G152" s="442" t="s">
        <v>1447</v>
      </c>
      <c r="H152" s="442">
        <v>776</v>
      </c>
      <c r="I152" s="1114">
        <v>29</v>
      </c>
      <c r="J152" s="1114">
        <v>53</v>
      </c>
    </row>
    <row r="153" spans="1:10" s="469" customFormat="1" ht="11.45" customHeight="1">
      <c r="A153" s="449" t="s">
        <v>73</v>
      </c>
      <c r="B153" s="1114" t="s">
        <v>1257</v>
      </c>
      <c r="C153" s="442" t="s">
        <v>1446</v>
      </c>
      <c r="D153" s="1114" t="s">
        <v>1257</v>
      </c>
      <c r="E153" s="1114" t="s">
        <v>1257</v>
      </c>
      <c r="F153" s="1113" t="s">
        <v>1445</v>
      </c>
      <c r="G153" s="925" t="s">
        <v>1444</v>
      </c>
      <c r="H153" s="442">
        <v>670</v>
      </c>
      <c r="I153" s="541">
        <v>3</v>
      </c>
      <c r="J153" s="1114">
        <v>90</v>
      </c>
    </row>
    <row r="154" spans="1:10" s="469" customFormat="1" ht="15.95" customHeight="1">
      <c r="A154" s="455" t="s">
        <v>143</v>
      </c>
      <c r="B154" s="1117" t="s">
        <v>1443</v>
      </c>
      <c r="C154" s="1115" t="s">
        <v>1257</v>
      </c>
      <c r="D154" s="438" t="s">
        <v>1425</v>
      </c>
      <c r="E154" s="438" t="s">
        <v>1425</v>
      </c>
      <c r="F154" s="1112" t="s">
        <v>1442</v>
      </c>
      <c r="G154" s="948" t="s">
        <v>1441</v>
      </c>
      <c r="H154" s="948">
        <v>511</v>
      </c>
      <c r="I154" s="542">
        <v>15</v>
      </c>
      <c r="J154" s="542">
        <v>53</v>
      </c>
    </row>
    <row r="155" spans="1:10" s="469" customFormat="1" ht="11.1" customHeight="1">
      <c r="A155" s="467" t="s">
        <v>144</v>
      </c>
      <c r="B155" s="460" t="s">
        <v>1439</v>
      </c>
      <c r="C155" s="1114" t="s">
        <v>1257</v>
      </c>
      <c r="D155" s="1114" t="s">
        <v>1257</v>
      </c>
      <c r="E155" s="1114" t="s">
        <v>1257</v>
      </c>
      <c r="F155" s="1118" t="s">
        <v>1438</v>
      </c>
      <c r="G155" s="460" t="s">
        <v>1440</v>
      </c>
      <c r="H155" s="1114" t="s">
        <v>1257</v>
      </c>
      <c r="I155" s="1120">
        <v>68</v>
      </c>
      <c r="J155" s="1114" t="s">
        <v>1257</v>
      </c>
    </row>
    <row r="156" spans="1:10" s="469" customFormat="1" ht="11.1" customHeight="1">
      <c r="A156" s="457" t="s">
        <v>145</v>
      </c>
      <c r="B156" s="442" t="s">
        <v>1439</v>
      </c>
      <c r="C156" s="1114" t="s">
        <v>1257</v>
      </c>
      <c r="D156" s="1114" t="s">
        <v>1257</v>
      </c>
      <c r="E156" s="1114" t="s">
        <v>1257</v>
      </c>
      <c r="F156" s="442" t="s">
        <v>1438</v>
      </c>
      <c r="G156" s="442" t="s">
        <v>1437</v>
      </c>
      <c r="H156" s="1114" t="s">
        <v>1257</v>
      </c>
      <c r="I156" s="1114">
        <v>56</v>
      </c>
      <c r="J156" s="1114" t="s">
        <v>1257</v>
      </c>
    </row>
    <row r="157" spans="1:10" s="469" customFormat="1" ht="11.1" customHeight="1">
      <c r="A157" s="457" t="s">
        <v>146</v>
      </c>
      <c r="B157" s="1114" t="s">
        <v>1257</v>
      </c>
      <c r="C157" s="1114" t="s">
        <v>1257</v>
      </c>
      <c r="D157" s="1114" t="s">
        <v>1257</v>
      </c>
      <c r="E157" s="1114" t="s">
        <v>1257</v>
      </c>
      <c r="F157" s="1115" t="s">
        <v>1257</v>
      </c>
      <c r="G157" s="442" t="s">
        <v>1436</v>
      </c>
      <c r="H157" s="1114" t="s">
        <v>1257</v>
      </c>
      <c r="I157" s="1114">
        <v>80</v>
      </c>
      <c r="J157" s="1114" t="s">
        <v>1257</v>
      </c>
    </row>
    <row r="158" spans="1:10" s="469" customFormat="1" ht="11.1" customHeight="1">
      <c r="A158" s="449" t="s">
        <v>53</v>
      </c>
      <c r="B158" s="1116" t="s">
        <v>1435</v>
      </c>
      <c r="C158" s="1114" t="s">
        <v>1257</v>
      </c>
      <c r="D158" s="1114" t="s">
        <v>1257</v>
      </c>
      <c r="E158" s="1114" t="s">
        <v>1257</v>
      </c>
      <c r="F158" s="1113" t="s">
        <v>1434</v>
      </c>
      <c r="G158" s="925" t="s">
        <v>1433</v>
      </c>
      <c r="H158" s="1114" t="s">
        <v>1257</v>
      </c>
      <c r="I158" s="925">
        <v>37</v>
      </c>
      <c r="J158" s="1114" t="s">
        <v>1257</v>
      </c>
    </row>
    <row r="159" spans="1:10" s="469" customFormat="1" ht="11.1" customHeight="1">
      <c r="A159" s="449" t="s">
        <v>54</v>
      </c>
      <c r="B159" s="442" t="s">
        <v>1432</v>
      </c>
      <c r="C159" s="1114" t="s">
        <v>1257</v>
      </c>
      <c r="D159" s="1114" t="s">
        <v>1257</v>
      </c>
      <c r="E159" s="1114" t="s">
        <v>1257</v>
      </c>
      <c r="F159" s="1113" t="s">
        <v>1431</v>
      </c>
      <c r="G159" s="925" t="s">
        <v>1430</v>
      </c>
      <c r="H159" s="925">
        <v>103</v>
      </c>
      <c r="I159" s="541">
        <v>4</v>
      </c>
      <c r="J159" s="541">
        <v>96</v>
      </c>
    </row>
    <row r="160" spans="1:10" s="469" customFormat="1" ht="11.1" customHeight="1">
      <c r="A160" s="449" t="s">
        <v>55</v>
      </c>
      <c r="B160" s="1114" t="s">
        <v>1257</v>
      </c>
      <c r="C160" s="1114" t="s">
        <v>1257</v>
      </c>
      <c r="D160" s="1114" t="s">
        <v>1257</v>
      </c>
      <c r="E160" s="1114" t="s">
        <v>1257</v>
      </c>
      <c r="F160" s="1113" t="s">
        <v>1429</v>
      </c>
      <c r="G160" s="925">
        <v>571</v>
      </c>
      <c r="H160" s="1114" t="s">
        <v>1257</v>
      </c>
      <c r="I160" s="541">
        <v>16</v>
      </c>
      <c r="J160" s="1114" t="s">
        <v>1257</v>
      </c>
    </row>
    <row r="161" spans="1:10" s="469" customFormat="1" ht="11.1" customHeight="1">
      <c r="A161" s="449" t="s">
        <v>56</v>
      </c>
      <c r="B161" s="442" t="s">
        <v>1335</v>
      </c>
      <c r="C161" s="1114" t="s">
        <v>1257</v>
      </c>
      <c r="D161" s="1114" t="s">
        <v>1257</v>
      </c>
      <c r="E161" s="442" t="s">
        <v>1425</v>
      </c>
      <c r="F161" s="1113" t="s">
        <v>1428</v>
      </c>
      <c r="G161" s="925" t="s">
        <v>1427</v>
      </c>
      <c r="H161" s="1114" t="s">
        <v>1257</v>
      </c>
      <c r="I161" s="541">
        <v>16</v>
      </c>
      <c r="J161" s="1114" t="s">
        <v>1257</v>
      </c>
    </row>
    <row r="162" spans="1:10" s="469" customFormat="1" ht="11.1" customHeight="1">
      <c r="A162" s="449" t="s">
        <v>57</v>
      </c>
      <c r="B162" s="1116" t="s">
        <v>1426</v>
      </c>
      <c r="C162" s="1114" t="s">
        <v>1257</v>
      </c>
      <c r="D162" s="442" t="s">
        <v>1425</v>
      </c>
      <c r="E162" s="1114" t="s">
        <v>1257</v>
      </c>
      <c r="F162" s="1113" t="s">
        <v>1424</v>
      </c>
      <c r="G162" s="925" t="s">
        <v>1423</v>
      </c>
      <c r="H162" s="1114">
        <v>358</v>
      </c>
      <c r="I162" s="541">
        <v>13</v>
      </c>
      <c r="J162" s="1114">
        <v>44</v>
      </c>
    </row>
    <row r="163" spans="1:10" s="469" customFormat="1" ht="11.1" customHeight="1">
      <c r="A163" s="449" t="s">
        <v>58</v>
      </c>
      <c r="B163" s="1114" t="s">
        <v>1257</v>
      </c>
      <c r="C163" s="1114" t="s">
        <v>1257</v>
      </c>
      <c r="D163" s="1114" t="s">
        <v>1257</v>
      </c>
      <c r="E163" s="1114" t="s">
        <v>1257</v>
      </c>
      <c r="F163" s="1113" t="s">
        <v>1422</v>
      </c>
      <c r="G163" s="925" t="s">
        <v>1421</v>
      </c>
      <c r="H163" s="1114" t="s">
        <v>1257</v>
      </c>
      <c r="I163" s="541">
        <v>10</v>
      </c>
      <c r="J163" s="1114" t="s">
        <v>1257</v>
      </c>
    </row>
    <row r="164" spans="1:10" s="469" customFormat="1" ht="11.1" customHeight="1">
      <c r="A164" s="449" t="s">
        <v>123</v>
      </c>
      <c r="B164" s="442" t="s">
        <v>1420</v>
      </c>
      <c r="C164" s="1114" t="s">
        <v>1257</v>
      </c>
      <c r="D164" s="1114" t="s">
        <v>1257</v>
      </c>
      <c r="E164" s="1114" t="s">
        <v>1257</v>
      </c>
      <c r="F164" s="1113" t="s">
        <v>1419</v>
      </c>
      <c r="G164" s="925" t="s">
        <v>1418</v>
      </c>
      <c r="H164" s="1114">
        <v>50</v>
      </c>
      <c r="I164" s="541">
        <v>8</v>
      </c>
      <c r="J164" s="1114">
        <v>32</v>
      </c>
    </row>
    <row r="165" spans="1:10" s="469" customFormat="1" ht="12" customHeight="1">
      <c r="A165" s="685"/>
      <c r="B165" s="1114"/>
      <c r="C165" s="1114"/>
      <c r="D165" s="1114"/>
      <c r="E165" s="1114"/>
      <c r="F165" s="1113"/>
      <c r="G165" s="925"/>
      <c r="H165" s="1114"/>
      <c r="I165" s="541"/>
      <c r="J165" s="1114"/>
    </row>
    <row r="166" spans="1:10" s="636" customFormat="1" ht="11.45" customHeight="1">
      <c r="A166" s="1110" t="s">
        <v>1252</v>
      </c>
      <c r="B166" s="1109"/>
      <c r="C166" s="1106"/>
      <c r="D166" s="1106"/>
      <c r="E166" s="1106"/>
      <c r="F166" s="1108"/>
      <c r="G166" s="1107"/>
      <c r="H166" s="1106"/>
      <c r="I166" s="1105"/>
      <c r="J166" s="1106"/>
    </row>
    <row r="167" spans="1:10" s="469" customFormat="1" ht="20.100000000000001" customHeight="1">
      <c r="A167" s="455" t="s">
        <v>147</v>
      </c>
      <c r="B167" s="438" t="s">
        <v>1406</v>
      </c>
      <c r="C167" s="1115" t="s">
        <v>1257</v>
      </c>
      <c r="D167" s="438" t="s">
        <v>1417</v>
      </c>
      <c r="E167" s="438" t="s">
        <v>1416</v>
      </c>
      <c r="F167" s="1112" t="s">
        <v>1415</v>
      </c>
      <c r="G167" s="438" t="s">
        <v>1414</v>
      </c>
      <c r="H167" s="438" t="s">
        <v>1413</v>
      </c>
      <c r="I167" s="1115">
        <v>15</v>
      </c>
      <c r="J167" s="1115">
        <v>43</v>
      </c>
    </row>
    <row r="168" spans="1:10" s="469" customFormat="1" ht="11.1" customHeight="1">
      <c r="A168" s="449" t="s">
        <v>74</v>
      </c>
      <c r="B168" s="1114" t="s">
        <v>1257</v>
      </c>
      <c r="C168" s="1114" t="s">
        <v>1257</v>
      </c>
      <c r="D168" s="1114" t="s">
        <v>1257</v>
      </c>
      <c r="E168" s="1114" t="s">
        <v>1257</v>
      </c>
      <c r="F168" s="1113" t="s">
        <v>1412</v>
      </c>
      <c r="G168" s="925" t="s">
        <v>1411</v>
      </c>
      <c r="H168" s="488">
        <v>69</v>
      </c>
      <c r="I168" s="541">
        <v>22</v>
      </c>
      <c r="J168" s="488">
        <v>94</v>
      </c>
    </row>
    <row r="169" spans="1:10" s="469" customFormat="1" ht="11.1" customHeight="1">
      <c r="A169" s="449" t="s">
        <v>232</v>
      </c>
      <c r="B169" s="1114" t="s">
        <v>1257</v>
      </c>
      <c r="C169" s="1114" t="s">
        <v>1257</v>
      </c>
      <c r="D169" s="442" t="s">
        <v>1410</v>
      </c>
      <c r="E169" s="442" t="s">
        <v>1409</v>
      </c>
      <c r="F169" s="1113" t="s">
        <v>1408</v>
      </c>
      <c r="G169" s="925" t="s">
        <v>1407</v>
      </c>
      <c r="H169" s="1114">
        <v>23</v>
      </c>
      <c r="I169" s="541">
        <v>16</v>
      </c>
      <c r="J169" s="1114">
        <v>91</v>
      </c>
    </row>
    <row r="170" spans="1:10" s="469" customFormat="1" ht="11.1" customHeight="1">
      <c r="A170" s="449" t="s">
        <v>75</v>
      </c>
      <c r="B170" s="442" t="s">
        <v>1406</v>
      </c>
      <c r="C170" s="1114" t="s">
        <v>1257</v>
      </c>
      <c r="D170" s="442" t="s">
        <v>1405</v>
      </c>
      <c r="E170" s="442" t="s">
        <v>1404</v>
      </c>
      <c r="F170" s="1113" t="s">
        <v>1403</v>
      </c>
      <c r="G170" s="925" t="s">
        <v>1402</v>
      </c>
      <c r="H170" s="442" t="s">
        <v>1401</v>
      </c>
      <c r="I170" s="541">
        <v>7</v>
      </c>
      <c r="J170" s="1114">
        <v>37</v>
      </c>
    </row>
    <row r="171" spans="1:10" s="469" customFormat="1" ht="11.1" customHeight="1">
      <c r="A171" s="449" t="s">
        <v>76</v>
      </c>
      <c r="B171" s="1114" t="s">
        <v>1257</v>
      </c>
      <c r="C171" s="1114" t="s">
        <v>1257</v>
      </c>
      <c r="D171" s="442" t="s">
        <v>1400</v>
      </c>
      <c r="E171" s="442" t="s">
        <v>1399</v>
      </c>
      <c r="F171" s="1113" t="s">
        <v>1398</v>
      </c>
      <c r="G171" s="925" t="s">
        <v>1397</v>
      </c>
      <c r="H171" s="442" t="s">
        <v>1396</v>
      </c>
      <c r="I171" s="541">
        <v>5</v>
      </c>
      <c r="J171" s="1114">
        <v>50</v>
      </c>
    </row>
    <row r="172" spans="1:10" s="469" customFormat="1" ht="17.100000000000001" customHeight="1">
      <c r="A172" s="455" t="s">
        <v>148</v>
      </c>
      <c r="B172" s="438" t="s">
        <v>1387</v>
      </c>
      <c r="C172" s="438" t="s">
        <v>1395</v>
      </c>
      <c r="D172" s="438" t="s">
        <v>1394</v>
      </c>
      <c r="E172" s="438" t="s">
        <v>1393</v>
      </c>
      <c r="F172" s="1112" t="s">
        <v>1392</v>
      </c>
      <c r="G172" s="948" t="s">
        <v>1391</v>
      </c>
      <c r="H172" s="438" t="s">
        <v>1390</v>
      </c>
      <c r="I172" s="542">
        <v>19</v>
      </c>
      <c r="J172" s="1115">
        <v>41</v>
      </c>
    </row>
    <row r="173" spans="1:10" s="469" customFormat="1" ht="11.1" customHeight="1">
      <c r="A173" s="449" t="s">
        <v>111</v>
      </c>
      <c r="B173" s="1114" t="s">
        <v>1257</v>
      </c>
      <c r="C173" s="442" t="s">
        <v>1389</v>
      </c>
      <c r="D173" s="442" t="s">
        <v>1388</v>
      </c>
      <c r="E173" s="442" t="s">
        <v>1387</v>
      </c>
      <c r="F173" s="1113" t="s">
        <v>1386</v>
      </c>
      <c r="G173" s="925" t="s">
        <v>1385</v>
      </c>
      <c r="H173" s="925">
        <v>294</v>
      </c>
      <c r="I173" s="541">
        <v>30</v>
      </c>
      <c r="J173" s="541">
        <v>67</v>
      </c>
    </row>
    <row r="174" spans="1:10" s="469" customFormat="1" ht="11.1" customHeight="1">
      <c r="A174" s="449" t="s">
        <v>112</v>
      </c>
      <c r="B174" s="442" t="s">
        <v>1331</v>
      </c>
      <c r="C174" s="442" t="s">
        <v>1270</v>
      </c>
      <c r="D174" s="442" t="s">
        <v>1384</v>
      </c>
      <c r="E174" s="442" t="s">
        <v>1383</v>
      </c>
      <c r="F174" s="1113" t="s">
        <v>1382</v>
      </c>
      <c r="G174" s="925" t="s">
        <v>1381</v>
      </c>
      <c r="H174" s="925" t="s">
        <v>1380</v>
      </c>
      <c r="I174" s="541">
        <v>15</v>
      </c>
      <c r="J174" s="541">
        <v>12</v>
      </c>
    </row>
    <row r="175" spans="1:10" s="469" customFormat="1" ht="11.1" customHeight="1">
      <c r="A175" s="449" t="s">
        <v>113</v>
      </c>
      <c r="B175" s="1116" t="s">
        <v>1379</v>
      </c>
      <c r="C175" s="1114" t="s">
        <v>1257</v>
      </c>
      <c r="D175" s="442" t="s">
        <v>1378</v>
      </c>
      <c r="E175" s="442" t="s">
        <v>1377</v>
      </c>
      <c r="F175" s="1113" t="s">
        <v>1376</v>
      </c>
      <c r="G175" s="925" t="s">
        <v>1375</v>
      </c>
      <c r="H175" s="925">
        <v>319</v>
      </c>
      <c r="I175" s="541">
        <v>18</v>
      </c>
      <c r="J175" s="541">
        <v>69</v>
      </c>
    </row>
    <row r="176" spans="1:10" s="469" customFormat="1" ht="11.1" customHeight="1">
      <c r="A176" s="449" t="s">
        <v>233</v>
      </c>
      <c r="B176" s="1114" t="s">
        <v>1257</v>
      </c>
      <c r="C176" s="442" t="s">
        <v>1374</v>
      </c>
      <c r="D176" s="442" t="s">
        <v>1373</v>
      </c>
      <c r="E176" s="442" t="s">
        <v>1372</v>
      </c>
      <c r="F176" s="1113" t="s">
        <v>1371</v>
      </c>
      <c r="G176" s="925" t="s">
        <v>1370</v>
      </c>
      <c r="H176" s="925" t="s">
        <v>1369</v>
      </c>
      <c r="I176" s="541">
        <v>23</v>
      </c>
      <c r="J176" s="541">
        <v>61</v>
      </c>
    </row>
    <row r="177" spans="1:10" s="469" customFormat="1" ht="11.1" customHeight="1">
      <c r="A177" s="449" t="s">
        <v>114</v>
      </c>
      <c r="B177" s="1114" t="s">
        <v>1257</v>
      </c>
      <c r="C177" s="442" t="s">
        <v>1331</v>
      </c>
      <c r="D177" s="442" t="s">
        <v>1368</v>
      </c>
      <c r="E177" s="1121" t="s">
        <v>1367</v>
      </c>
      <c r="F177" s="1113" t="s">
        <v>1366</v>
      </c>
      <c r="G177" s="925" t="s">
        <v>1365</v>
      </c>
      <c r="H177" s="925">
        <v>69</v>
      </c>
      <c r="I177" s="541">
        <v>13</v>
      </c>
      <c r="J177" s="541">
        <v>87</v>
      </c>
    </row>
    <row r="178" spans="1:10" s="469" customFormat="1" ht="11.1" customHeight="1">
      <c r="A178" s="449" t="s">
        <v>115</v>
      </c>
      <c r="B178" s="1114" t="s">
        <v>1257</v>
      </c>
      <c r="C178" s="1114" t="s">
        <v>1257</v>
      </c>
      <c r="D178" s="1114" t="s">
        <v>1257</v>
      </c>
      <c r="E178" s="442" t="s">
        <v>1364</v>
      </c>
      <c r="F178" s="1113" t="s">
        <v>1363</v>
      </c>
      <c r="G178" s="925" t="s">
        <v>1362</v>
      </c>
      <c r="H178" s="925">
        <v>257</v>
      </c>
      <c r="I178" s="541">
        <v>18</v>
      </c>
      <c r="J178" s="541">
        <v>26</v>
      </c>
    </row>
    <row r="179" spans="1:10" s="469" customFormat="1" ht="17.100000000000001" customHeight="1">
      <c r="A179" s="455" t="s">
        <v>149</v>
      </c>
      <c r="B179" s="1117" t="s">
        <v>1361</v>
      </c>
      <c r="C179" s="438" t="s">
        <v>1347</v>
      </c>
      <c r="D179" s="438" t="s">
        <v>1360</v>
      </c>
      <c r="E179" s="438" t="s">
        <v>1359</v>
      </c>
      <c r="F179" s="1112" t="s">
        <v>1358</v>
      </c>
      <c r="G179" s="948" t="s">
        <v>1357</v>
      </c>
      <c r="H179" s="948" t="s">
        <v>1356</v>
      </c>
      <c r="I179" s="542">
        <v>14</v>
      </c>
      <c r="J179" s="542">
        <v>59</v>
      </c>
    </row>
    <row r="180" spans="1:10" s="469" customFormat="1" ht="11.1" customHeight="1">
      <c r="A180" s="467" t="s">
        <v>150</v>
      </c>
      <c r="B180" s="1114" t="s">
        <v>1257</v>
      </c>
      <c r="C180" s="1114" t="s">
        <v>1257</v>
      </c>
      <c r="D180" s="460" t="s">
        <v>1353</v>
      </c>
      <c r="E180" s="1114" t="s">
        <v>1257</v>
      </c>
      <c r="F180" s="1118" t="s">
        <v>1355</v>
      </c>
      <c r="G180" s="967" t="s">
        <v>1354</v>
      </c>
      <c r="H180" s="967">
        <v>236</v>
      </c>
      <c r="I180" s="1120">
        <v>1</v>
      </c>
      <c r="J180" s="1119">
        <v>92</v>
      </c>
    </row>
    <row r="181" spans="1:10" s="469" customFormat="1" ht="11.1" customHeight="1">
      <c r="A181" s="457" t="s">
        <v>241</v>
      </c>
      <c r="B181" s="1114" t="s">
        <v>1257</v>
      </c>
      <c r="C181" s="1114" t="s">
        <v>1257</v>
      </c>
      <c r="D181" s="1114" t="s">
        <v>1257</v>
      </c>
      <c r="E181" s="1114" t="s">
        <v>1257</v>
      </c>
      <c r="F181" s="1115" t="s">
        <v>1257</v>
      </c>
      <c r="G181" s="1114" t="s">
        <v>1257</v>
      </c>
      <c r="H181" s="1114" t="s">
        <v>1257</v>
      </c>
      <c r="I181" s="1114" t="s">
        <v>1257</v>
      </c>
      <c r="J181" s="1114" t="s">
        <v>1257</v>
      </c>
    </row>
    <row r="182" spans="1:10" s="469" customFormat="1" ht="11.1" customHeight="1">
      <c r="A182" s="457" t="s">
        <v>235</v>
      </c>
      <c r="B182" s="1114" t="s">
        <v>1257</v>
      </c>
      <c r="C182" s="1114" t="s">
        <v>1257</v>
      </c>
      <c r="D182" s="442" t="s">
        <v>1353</v>
      </c>
      <c r="E182" s="1114" t="s">
        <v>1257</v>
      </c>
      <c r="F182" s="1113" t="s">
        <v>1352</v>
      </c>
      <c r="G182" s="925">
        <v>461</v>
      </c>
      <c r="H182" s="1114" t="s">
        <v>1257</v>
      </c>
      <c r="I182" s="1114">
        <v>7</v>
      </c>
      <c r="J182" s="1114" t="s">
        <v>1257</v>
      </c>
    </row>
    <row r="183" spans="1:10" s="469" customFormat="1" ht="11.1" customHeight="1">
      <c r="A183" s="457" t="s">
        <v>210</v>
      </c>
      <c r="B183" s="1114" t="s">
        <v>1257</v>
      </c>
      <c r="C183" s="1114" t="s">
        <v>1257</v>
      </c>
      <c r="D183" s="1114" t="s">
        <v>1257</v>
      </c>
      <c r="E183" s="1114" t="s">
        <v>1257</v>
      </c>
      <c r="F183" s="1116" t="s">
        <v>1351</v>
      </c>
      <c r="G183" s="925">
        <v>121</v>
      </c>
      <c r="H183" s="1114" t="s">
        <v>1257</v>
      </c>
      <c r="I183" s="1114" t="s">
        <v>1257</v>
      </c>
      <c r="J183" s="1114" t="s">
        <v>1257</v>
      </c>
    </row>
    <row r="184" spans="1:10" s="469" customFormat="1" ht="11.1" customHeight="1">
      <c r="A184" s="457" t="s">
        <v>236</v>
      </c>
      <c r="B184" s="1114" t="s">
        <v>1257</v>
      </c>
      <c r="C184" s="1114" t="s">
        <v>1257</v>
      </c>
      <c r="D184" s="1114" t="s">
        <v>1257</v>
      </c>
      <c r="E184" s="1114" t="s">
        <v>1257</v>
      </c>
      <c r="F184" s="1113" t="s">
        <v>1350</v>
      </c>
      <c r="G184" s="925" t="s">
        <v>1349</v>
      </c>
      <c r="H184" s="925">
        <v>236</v>
      </c>
      <c r="I184" s="1114" t="s">
        <v>1257</v>
      </c>
      <c r="J184" s="541">
        <v>92</v>
      </c>
    </row>
    <row r="185" spans="1:10" s="469" customFormat="1" ht="11.1" customHeight="1">
      <c r="A185" s="457" t="s">
        <v>237</v>
      </c>
      <c r="B185" s="1114" t="s">
        <v>1257</v>
      </c>
      <c r="C185" s="1114" t="s">
        <v>1257</v>
      </c>
      <c r="D185" s="1114" t="s">
        <v>1257</v>
      </c>
      <c r="E185" s="1114" t="s">
        <v>1257</v>
      </c>
      <c r="F185" s="1113" t="s">
        <v>1348</v>
      </c>
      <c r="G185" s="925">
        <v>93</v>
      </c>
      <c r="H185" s="1114" t="s">
        <v>1257</v>
      </c>
      <c r="I185" s="1114" t="s">
        <v>1257</v>
      </c>
      <c r="J185" s="1114" t="s">
        <v>1257</v>
      </c>
    </row>
    <row r="186" spans="1:10" s="469" customFormat="1" ht="11.1" customHeight="1">
      <c r="A186" s="449" t="s">
        <v>97</v>
      </c>
      <c r="B186" s="1114" t="s">
        <v>1257</v>
      </c>
      <c r="C186" s="442" t="s">
        <v>1347</v>
      </c>
      <c r="D186" s="442" t="s">
        <v>1346</v>
      </c>
      <c r="E186" s="442" t="s">
        <v>1345</v>
      </c>
      <c r="F186" s="1113" t="s">
        <v>1344</v>
      </c>
      <c r="G186" s="925" t="s">
        <v>1343</v>
      </c>
      <c r="H186" s="925" t="s">
        <v>1342</v>
      </c>
      <c r="I186" s="541">
        <v>14</v>
      </c>
      <c r="J186" s="541">
        <v>57</v>
      </c>
    </row>
    <row r="187" spans="1:10" s="469" customFormat="1" ht="11.1" customHeight="1">
      <c r="A187" s="449" t="s">
        <v>98</v>
      </c>
      <c r="B187" s="1114" t="s">
        <v>1257</v>
      </c>
      <c r="C187" s="1114" t="s">
        <v>1257</v>
      </c>
      <c r="D187" s="1114" t="s">
        <v>1257</v>
      </c>
      <c r="E187" s="442" t="s">
        <v>1341</v>
      </c>
      <c r="F187" s="1113" t="s">
        <v>1340</v>
      </c>
      <c r="G187" s="925" t="s">
        <v>1339</v>
      </c>
      <c r="H187" s="925">
        <v>123</v>
      </c>
      <c r="I187" s="1114">
        <v>3</v>
      </c>
      <c r="J187" s="541">
        <v>91</v>
      </c>
    </row>
    <row r="188" spans="1:10" s="469" customFormat="1" ht="11.1" customHeight="1">
      <c r="A188" s="449" t="s">
        <v>99</v>
      </c>
      <c r="B188" s="1114" t="s">
        <v>1257</v>
      </c>
      <c r="C188" s="1114" t="s">
        <v>1257</v>
      </c>
      <c r="D188" s="1114" t="s">
        <v>1257</v>
      </c>
      <c r="E188" s="1114" t="s">
        <v>1257</v>
      </c>
      <c r="F188" s="1113" t="s">
        <v>1338</v>
      </c>
      <c r="G188" s="1114">
        <v>60</v>
      </c>
      <c r="H188" s="1114" t="s">
        <v>1257</v>
      </c>
      <c r="I188" s="1114" t="s">
        <v>1257</v>
      </c>
      <c r="J188" s="1114" t="s">
        <v>1257</v>
      </c>
    </row>
    <row r="189" spans="1:10" s="469" customFormat="1" ht="11.1" customHeight="1">
      <c r="A189" s="449" t="s">
        <v>100</v>
      </c>
      <c r="B189" s="1114" t="s">
        <v>1257</v>
      </c>
      <c r="C189" s="1114" t="s">
        <v>1257</v>
      </c>
      <c r="D189" s="1114" t="s">
        <v>1257</v>
      </c>
      <c r="E189" s="1114" t="s">
        <v>1257</v>
      </c>
      <c r="F189" s="1113" t="s">
        <v>1337</v>
      </c>
      <c r="G189" s="925" t="s">
        <v>1336</v>
      </c>
      <c r="H189" s="925">
        <v>164</v>
      </c>
      <c r="I189" s="541">
        <v>9</v>
      </c>
      <c r="J189" s="541">
        <v>91</v>
      </c>
    </row>
    <row r="190" spans="1:10" s="469" customFormat="1" ht="11.1" customHeight="1">
      <c r="A190" s="449" t="s">
        <v>101</v>
      </c>
      <c r="B190" s="1116" t="s">
        <v>1335</v>
      </c>
      <c r="C190" s="1114" t="s">
        <v>1257</v>
      </c>
      <c r="D190" s="1114" t="s">
        <v>1257</v>
      </c>
      <c r="E190" s="1114" t="s">
        <v>1257</v>
      </c>
      <c r="F190" s="1113" t="s">
        <v>1334</v>
      </c>
      <c r="G190" s="925" t="s">
        <v>1333</v>
      </c>
      <c r="H190" s="925" t="s">
        <v>1332</v>
      </c>
      <c r="I190" s="541">
        <v>21</v>
      </c>
      <c r="J190" s="541">
        <v>42</v>
      </c>
    </row>
    <row r="191" spans="1:10" s="469" customFormat="1" ht="11.1" customHeight="1">
      <c r="A191" s="449" t="s">
        <v>102</v>
      </c>
      <c r="B191" s="1116" t="s">
        <v>1331</v>
      </c>
      <c r="C191" s="1114" t="s">
        <v>1257</v>
      </c>
      <c r="D191" s="1114" t="s">
        <v>1257</v>
      </c>
      <c r="E191" s="1114" t="s">
        <v>1257</v>
      </c>
      <c r="F191" s="1113" t="s">
        <v>1330</v>
      </c>
      <c r="G191" s="925" t="s">
        <v>1329</v>
      </c>
      <c r="H191" s="925">
        <v>152</v>
      </c>
      <c r="I191" s="1114" t="s">
        <v>1257</v>
      </c>
      <c r="J191" s="541">
        <v>93</v>
      </c>
    </row>
    <row r="192" spans="1:10" s="469" customFormat="1" ht="17.100000000000001" customHeight="1">
      <c r="A192" s="455" t="s">
        <v>151</v>
      </c>
      <c r="B192" s="1115" t="s">
        <v>1257</v>
      </c>
      <c r="C192" s="438" t="s">
        <v>1314</v>
      </c>
      <c r="D192" s="438" t="s">
        <v>1328</v>
      </c>
      <c r="E192" s="438" t="s">
        <v>1327</v>
      </c>
      <c r="F192" s="1112" t="s">
        <v>1326</v>
      </c>
      <c r="G192" s="948" t="s">
        <v>1325</v>
      </c>
      <c r="H192" s="948" t="s">
        <v>1324</v>
      </c>
      <c r="I192" s="542">
        <v>14</v>
      </c>
      <c r="J192" s="542">
        <v>86</v>
      </c>
    </row>
    <row r="193" spans="1:10" s="469" customFormat="1" ht="11.1" customHeight="1">
      <c r="A193" s="449" t="s">
        <v>107</v>
      </c>
      <c r="B193" s="1114" t="s">
        <v>1257</v>
      </c>
      <c r="C193" s="1114" t="s">
        <v>1257</v>
      </c>
      <c r="D193" s="442" t="s">
        <v>1323</v>
      </c>
      <c r="E193" s="442" t="s">
        <v>1322</v>
      </c>
      <c r="F193" s="1113" t="s">
        <v>1321</v>
      </c>
      <c r="G193" s="925" t="s">
        <v>1320</v>
      </c>
      <c r="H193" s="925">
        <v>263</v>
      </c>
      <c r="I193" s="541">
        <v>4</v>
      </c>
      <c r="J193" s="541">
        <v>99</v>
      </c>
    </row>
    <row r="194" spans="1:10" s="469" customFormat="1" ht="11.1" customHeight="1">
      <c r="A194" s="449" t="s">
        <v>108</v>
      </c>
      <c r="B194" s="1114" t="s">
        <v>1257</v>
      </c>
      <c r="C194" s="1114" t="s">
        <v>1257</v>
      </c>
      <c r="D194" s="1114" t="s">
        <v>1257</v>
      </c>
      <c r="E194" s="1114" t="s">
        <v>1257</v>
      </c>
      <c r="F194" s="1113" t="s">
        <v>1319</v>
      </c>
      <c r="G194" s="925" t="s">
        <v>1318</v>
      </c>
      <c r="H194" s="925">
        <v>875</v>
      </c>
      <c r="I194" s="1114" t="s">
        <v>1257</v>
      </c>
      <c r="J194" s="541">
        <v>91</v>
      </c>
    </row>
    <row r="195" spans="1:10" s="469" customFormat="1" ht="11.1" customHeight="1">
      <c r="A195" s="449" t="s">
        <v>109</v>
      </c>
      <c r="B195" s="1114" t="s">
        <v>1257</v>
      </c>
      <c r="C195" s="1114" t="s">
        <v>1257</v>
      </c>
      <c r="D195" s="1114" t="s">
        <v>1257</v>
      </c>
      <c r="E195" s="442" t="s">
        <v>1317</v>
      </c>
      <c r="F195" s="1113" t="s">
        <v>1316</v>
      </c>
      <c r="G195" s="925" t="s">
        <v>1315</v>
      </c>
      <c r="H195" s="925">
        <v>96</v>
      </c>
      <c r="I195" s="1114" t="s">
        <v>1257</v>
      </c>
      <c r="J195" s="541">
        <v>79</v>
      </c>
    </row>
    <row r="196" spans="1:10" s="469" customFormat="1" ht="11.1" customHeight="1">
      <c r="A196" s="449" t="s">
        <v>110</v>
      </c>
      <c r="B196" s="1114" t="s">
        <v>1257</v>
      </c>
      <c r="C196" s="442" t="s">
        <v>1314</v>
      </c>
      <c r="D196" s="442" t="s">
        <v>1313</v>
      </c>
      <c r="E196" s="442" t="s">
        <v>1312</v>
      </c>
      <c r="F196" s="1113" t="s">
        <v>1311</v>
      </c>
      <c r="G196" s="925" t="s">
        <v>1310</v>
      </c>
      <c r="H196" s="925" t="s">
        <v>1309</v>
      </c>
      <c r="I196" s="541">
        <v>24</v>
      </c>
      <c r="J196" s="541">
        <v>82</v>
      </c>
    </row>
    <row r="197" spans="1:10" s="469" customFormat="1" ht="17.100000000000001" customHeight="1">
      <c r="A197" s="455" t="s">
        <v>152</v>
      </c>
      <c r="B197" s="1115" t="s">
        <v>1257</v>
      </c>
      <c r="C197" s="1115" t="s">
        <v>1257</v>
      </c>
      <c r="D197" s="1115" t="s">
        <v>1257</v>
      </c>
      <c r="E197" s="1115" t="s">
        <v>1257</v>
      </c>
      <c r="F197" s="1112" t="s">
        <v>1308</v>
      </c>
      <c r="G197" s="948" t="s">
        <v>1307</v>
      </c>
      <c r="H197" s="1115" t="s">
        <v>1257</v>
      </c>
      <c r="I197" s="542">
        <v>31</v>
      </c>
      <c r="J197" s="1115" t="s">
        <v>1257</v>
      </c>
    </row>
    <row r="198" spans="1:10" s="469" customFormat="1" ht="11.1" customHeight="1">
      <c r="A198" s="449" t="s">
        <v>51</v>
      </c>
      <c r="B198" s="1114" t="s">
        <v>1257</v>
      </c>
      <c r="C198" s="1114" t="s">
        <v>1257</v>
      </c>
      <c r="D198" s="1114" t="s">
        <v>1257</v>
      </c>
      <c r="E198" s="1114" t="s">
        <v>1257</v>
      </c>
      <c r="F198" s="1113" t="s">
        <v>1306</v>
      </c>
      <c r="G198" s="925">
        <v>915</v>
      </c>
      <c r="H198" s="1114" t="s">
        <v>1257</v>
      </c>
      <c r="I198" s="541">
        <v>18</v>
      </c>
      <c r="J198" s="1114" t="s">
        <v>1257</v>
      </c>
    </row>
    <row r="199" spans="1:10" s="469" customFormat="1" ht="11.1" customHeight="1">
      <c r="A199" s="449" t="s">
        <v>234</v>
      </c>
      <c r="B199" s="1114" t="s">
        <v>1257</v>
      </c>
      <c r="C199" s="1114" t="s">
        <v>1257</v>
      </c>
      <c r="D199" s="1114" t="s">
        <v>1257</v>
      </c>
      <c r="E199" s="1114" t="s">
        <v>1257</v>
      </c>
      <c r="F199" s="1113" t="s">
        <v>1305</v>
      </c>
      <c r="G199" s="925" t="s">
        <v>1304</v>
      </c>
      <c r="H199" s="1114" t="s">
        <v>1257</v>
      </c>
      <c r="I199" s="541">
        <v>60</v>
      </c>
      <c r="J199" s="1114" t="s">
        <v>1257</v>
      </c>
    </row>
    <row r="200" spans="1:10" s="469" customFormat="1" ht="11.1" customHeight="1">
      <c r="A200" s="449" t="s">
        <v>52</v>
      </c>
      <c r="B200" s="1114" t="s">
        <v>1257</v>
      </c>
      <c r="C200" s="1114" t="s">
        <v>1257</v>
      </c>
      <c r="D200" s="1114" t="s">
        <v>1257</v>
      </c>
      <c r="E200" s="1114" t="s">
        <v>1257</v>
      </c>
      <c r="F200" s="1113" t="s">
        <v>1303</v>
      </c>
      <c r="G200" s="925" t="s">
        <v>1302</v>
      </c>
      <c r="H200" s="1114" t="s">
        <v>1257</v>
      </c>
      <c r="I200" s="541">
        <v>15</v>
      </c>
      <c r="J200" s="1114" t="s">
        <v>1257</v>
      </c>
    </row>
    <row r="201" spans="1:10" s="469" customFormat="1" ht="17.100000000000001" customHeight="1">
      <c r="A201" s="455" t="s">
        <v>153</v>
      </c>
      <c r="B201" s="1117" t="s">
        <v>1292</v>
      </c>
      <c r="C201" s="1117" t="s">
        <v>1283</v>
      </c>
      <c r="D201" s="1115" t="s">
        <v>1257</v>
      </c>
      <c r="E201" s="1115" t="s">
        <v>1257</v>
      </c>
      <c r="F201" s="1112" t="s">
        <v>1301</v>
      </c>
      <c r="G201" s="948" t="s">
        <v>1300</v>
      </c>
      <c r="H201" s="948" t="s">
        <v>1299</v>
      </c>
      <c r="I201" s="485">
        <v>17</v>
      </c>
      <c r="J201" s="485">
        <v>90</v>
      </c>
    </row>
    <row r="202" spans="1:10" s="469" customFormat="1" ht="11.1" customHeight="1">
      <c r="A202" s="467" t="s">
        <v>162</v>
      </c>
      <c r="B202" s="1114" t="s">
        <v>1257</v>
      </c>
      <c r="C202" s="1114" t="s">
        <v>1257</v>
      </c>
      <c r="D202" s="1114" t="s">
        <v>1257</v>
      </c>
      <c r="E202" s="1114" t="s">
        <v>1257</v>
      </c>
      <c r="F202" s="1118" t="s">
        <v>1298</v>
      </c>
      <c r="G202" s="967" t="s">
        <v>1297</v>
      </c>
      <c r="H202" s="967" t="s">
        <v>1296</v>
      </c>
      <c r="I202" s="495">
        <v>25</v>
      </c>
      <c r="J202" s="495">
        <v>31</v>
      </c>
    </row>
    <row r="203" spans="1:10" s="469" customFormat="1" ht="11.1" customHeight="1">
      <c r="A203" s="457" t="s">
        <v>165</v>
      </c>
      <c r="B203" s="1114" t="s">
        <v>1257</v>
      </c>
      <c r="C203" s="1114" t="s">
        <v>1257</v>
      </c>
      <c r="D203" s="1114" t="s">
        <v>1257</v>
      </c>
      <c r="E203" s="1114" t="s">
        <v>1257</v>
      </c>
      <c r="F203" s="442" t="s">
        <v>1298</v>
      </c>
      <c r="G203" s="442" t="s">
        <v>1297</v>
      </c>
      <c r="H203" s="442" t="s">
        <v>1296</v>
      </c>
      <c r="I203" s="1114">
        <v>25</v>
      </c>
      <c r="J203" s="1114">
        <v>31</v>
      </c>
    </row>
    <row r="204" spans="1:10" s="469" customFormat="1" ht="11.1" customHeight="1">
      <c r="A204" s="457" t="s">
        <v>166</v>
      </c>
      <c r="B204" s="1114" t="s">
        <v>1257</v>
      </c>
      <c r="C204" s="1114" t="s">
        <v>1257</v>
      </c>
      <c r="D204" s="1114" t="s">
        <v>1257</v>
      </c>
      <c r="E204" s="1114" t="s">
        <v>1257</v>
      </c>
      <c r="F204" s="1115" t="s">
        <v>1257</v>
      </c>
      <c r="G204" s="1114" t="s">
        <v>1257</v>
      </c>
      <c r="H204" s="1114" t="s">
        <v>1257</v>
      </c>
      <c r="I204" s="1114" t="s">
        <v>1257</v>
      </c>
      <c r="J204" s="1114" t="s">
        <v>1257</v>
      </c>
    </row>
    <row r="205" spans="1:10" s="469" customFormat="1" ht="11.1" customHeight="1">
      <c r="A205" s="449" t="s">
        <v>116</v>
      </c>
      <c r="B205" s="1114" t="s">
        <v>1257</v>
      </c>
      <c r="C205" s="1114" t="s">
        <v>1257</v>
      </c>
      <c r="D205" s="1114" t="s">
        <v>1257</v>
      </c>
      <c r="E205" s="1114" t="s">
        <v>1257</v>
      </c>
      <c r="F205" s="1113" t="s">
        <v>1295</v>
      </c>
      <c r="G205" s="925" t="s">
        <v>1294</v>
      </c>
      <c r="H205" s="925" t="s">
        <v>1293</v>
      </c>
      <c r="I205" s="541">
        <v>3</v>
      </c>
      <c r="J205" s="541">
        <v>90</v>
      </c>
    </row>
    <row r="206" spans="1:10" s="469" customFormat="1" ht="11.1" customHeight="1">
      <c r="A206" s="449" t="s">
        <v>117</v>
      </c>
      <c r="B206" s="442" t="s">
        <v>1292</v>
      </c>
      <c r="C206" s="1114" t="s">
        <v>1257</v>
      </c>
      <c r="D206" s="1114" t="s">
        <v>1257</v>
      </c>
      <c r="E206" s="1114" t="s">
        <v>1257</v>
      </c>
      <c r="F206" s="1113" t="s">
        <v>1291</v>
      </c>
      <c r="G206" s="925" t="s">
        <v>1290</v>
      </c>
      <c r="H206" s="442" t="s">
        <v>1289</v>
      </c>
      <c r="I206" s="1114" t="s">
        <v>1257</v>
      </c>
      <c r="J206" s="1114">
        <v>97</v>
      </c>
    </row>
    <row r="207" spans="1:10" s="469" customFormat="1" ht="11.1" customHeight="1">
      <c r="A207" s="449" t="s">
        <v>118</v>
      </c>
      <c r="B207" s="1114" t="s">
        <v>1257</v>
      </c>
      <c r="C207" s="1114" t="s">
        <v>1257</v>
      </c>
      <c r="D207" s="1114" t="s">
        <v>1257</v>
      </c>
      <c r="E207" s="1114" t="s">
        <v>1257</v>
      </c>
      <c r="F207" s="1113" t="s">
        <v>1288</v>
      </c>
      <c r="G207" s="925" t="s">
        <v>1287</v>
      </c>
      <c r="H207" s="925">
        <v>509</v>
      </c>
      <c r="I207" s="541">
        <v>33</v>
      </c>
      <c r="J207" s="541">
        <v>100</v>
      </c>
    </row>
    <row r="208" spans="1:10" s="469" customFormat="1" ht="11.1" customHeight="1">
      <c r="A208" s="449" t="s">
        <v>119</v>
      </c>
      <c r="B208" s="1114" t="s">
        <v>1257</v>
      </c>
      <c r="C208" s="1114" t="s">
        <v>1257</v>
      </c>
      <c r="D208" s="1114" t="s">
        <v>1257</v>
      </c>
      <c r="E208" s="1114" t="s">
        <v>1257</v>
      </c>
      <c r="F208" s="1113" t="s">
        <v>1286</v>
      </c>
      <c r="G208" s="925" t="s">
        <v>1285</v>
      </c>
      <c r="H208" s="925" t="s">
        <v>1284</v>
      </c>
      <c r="I208" s="1114" t="s">
        <v>1257</v>
      </c>
      <c r="J208" s="541">
        <v>96</v>
      </c>
    </row>
    <row r="209" spans="1:10" s="469" customFormat="1" ht="11.1" customHeight="1">
      <c r="A209" s="449" t="s">
        <v>120</v>
      </c>
      <c r="B209" s="1114" t="s">
        <v>1257</v>
      </c>
      <c r="C209" s="442" t="s">
        <v>1283</v>
      </c>
      <c r="D209" s="1114" t="s">
        <v>1257</v>
      </c>
      <c r="E209" s="1114" t="s">
        <v>1257</v>
      </c>
      <c r="F209" s="1113" t="s">
        <v>1282</v>
      </c>
      <c r="G209" s="925" t="s">
        <v>1281</v>
      </c>
      <c r="H209" s="442" t="s">
        <v>1280</v>
      </c>
      <c r="I209" s="541">
        <v>9</v>
      </c>
      <c r="J209" s="1114">
        <v>94</v>
      </c>
    </row>
    <row r="210" spans="1:10" s="469" customFormat="1" ht="11.1" customHeight="1">
      <c r="A210" s="449" t="s">
        <v>121</v>
      </c>
      <c r="B210" s="1114" t="s">
        <v>1257</v>
      </c>
      <c r="C210" s="1114" t="s">
        <v>1257</v>
      </c>
      <c r="D210" s="1114" t="s">
        <v>1257</v>
      </c>
      <c r="E210" s="1114" t="s">
        <v>1257</v>
      </c>
      <c r="F210" s="1113" t="s">
        <v>1279</v>
      </c>
      <c r="G210" s="925" t="s">
        <v>1278</v>
      </c>
      <c r="H210" s="488" t="s">
        <v>1277</v>
      </c>
      <c r="I210" s="1114" t="s">
        <v>1257</v>
      </c>
      <c r="J210" s="488">
        <v>99</v>
      </c>
    </row>
    <row r="211" spans="1:10" s="469" customFormat="1" ht="17.100000000000001" customHeight="1">
      <c r="A211" s="455" t="s">
        <v>154</v>
      </c>
      <c r="B211" s="1117" t="s">
        <v>1276</v>
      </c>
      <c r="C211" s="438" t="s">
        <v>1275</v>
      </c>
      <c r="D211" s="438" t="s">
        <v>1263</v>
      </c>
      <c r="E211" s="438" t="s">
        <v>1274</v>
      </c>
      <c r="F211" s="1112" t="s">
        <v>1273</v>
      </c>
      <c r="G211" s="948" t="s">
        <v>1272</v>
      </c>
      <c r="H211" s="438" t="s">
        <v>1271</v>
      </c>
      <c r="I211" s="542">
        <v>21</v>
      </c>
      <c r="J211" s="1115">
        <v>92</v>
      </c>
    </row>
    <row r="212" spans="1:10" s="469" customFormat="1" ht="11.45" customHeight="1">
      <c r="A212" s="449" t="s">
        <v>103</v>
      </c>
      <c r="B212" s="1114" t="s">
        <v>1257</v>
      </c>
      <c r="C212" s="1116" t="s">
        <v>1270</v>
      </c>
      <c r="D212" s="1114" t="s">
        <v>1257</v>
      </c>
      <c r="E212" s="1114" t="s">
        <v>1257</v>
      </c>
      <c r="F212" s="1113" t="s">
        <v>1269</v>
      </c>
      <c r="G212" s="925" t="s">
        <v>1268</v>
      </c>
      <c r="H212" s="925">
        <v>690</v>
      </c>
      <c r="I212" s="541">
        <v>19</v>
      </c>
      <c r="J212" s="541">
        <v>100</v>
      </c>
    </row>
    <row r="213" spans="1:10" s="469" customFormat="1" ht="11.45" customHeight="1">
      <c r="A213" s="449" t="s">
        <v>104</v>
      </c>
      <c r="B213" s="442" t="s">
        <v>1267</v>
      </c>
      <c r="C213" s="442" t="s">
        <v>1266</v>
      </c>
      <c r="D213" s="1114" t="s">
        <v>1257</v>
      </c>
      <c r="E213" s="1114" t="s">
        <v>1257</v>
      </c>
      <c r="F213" s="1113" t="s">
        <v>1265</v>
      </c>
      <c r="G213" s="925">
        <v>487</v>
      </c>
      <c r="H213" s="442">
        <v>789</v>
      </c>
      <c r="I213" s="1115">
        <v>20</v>
      </c>
      <c r="J213" s="442">
        <v>91</v>
      </c>
    </row>
    <row r="214" spans="1:10" s="469" customFormat="1" ht="11.45" customHeight="1">
      <c r="A214" s="449" t="s">
        <v>105</v>
      </c>
      <c r="B214" s="1114" t="s">
        <v>1257</v>
      </c>
      <c r="C214" s="442" t="s">
        <v>1264</v>
      </c>
      <c r="D214" s="442" t="s">
        <v>1263</v>
      </c>
      <c r="E214" s="442" t="s">
        <v>1262</v>
      </c>
      <c r="F214" s="1113" t="s">
        <v>1261</v>
      </c>
      <c r="G214" s="925" t="s">
        <v>1260</v>
      </c>
      <c r="H214" s="1114">
        <v>332</v>
      </c>
      <c r="I214" s="1114">
        <v>27</v>
      </c>
      <c r="J214" s="1114">
        <v>93</v>
      </c>
    </row>
    <row r="215" spans="1:10" s="469" customFormat="1" ht="11.45" customHeight="1">
      <c r="A215" s="449" t="s">
        <v>106</v>
      </c>
      <c r="B215" s="438" t="s">
        <v>1259</v>
      </c>
      <c r="C215" s="442" t="s">
        <v>1258</v>
      </c>
      <c r="D215" s="1114" t="s">
        <v>1257</v>
      </c>
      <c r="E215" s="442" t="s">
        <v>1256</v>
      </c>
      <c r="F215" s="1113" t="s">
        <v>1255</v>
      </c>
      <c r="G215" s="925" t="s">
        <v>1254</v>
      </c>
      <c r="H215" s="925" t="s">
        <v>1253</v>
      </c>
      <c r="I215" s="541">
        <v>2</v>
      </c>
      <c r="J215" s="541">
        <v>90</v>
      </c>
    </row>
    <row r="216" spans="1:10" s="469" customFormat="1" ht="20.100000000000001" customHeight="1">
      <c r="A216" s="440" t="s">
        <v>155</v>
      </c>
      <c r="B216" s="1112" t="s">
        <v>199</v>
      </c>
      <c r="C216" s="1112" t="s">
        <v>199</v>
      </c>
      <c r="D216" s="1112" t="s">
        <v>199</v>
      </c>
      <c r="E216" s="1112" t="s">
        <v>199</v>
      </c>
      <c r="F216" s="1112" t="s">
        <v>199</v>
      </c>
      <c r="G216" s="1112" t="s">
        <v>199</v>
      </c>
      <c r="H216" s="1112" t="s">
        <v>199</v>
      </c>
      <c r="I216" s="1112" t="s">
        <v>199</v>
      </c>
      <c r="J216" s="1112" t="s">
        <v>199</v>
      </c>
    </row>
    <row r="217" spans="1:10" s="469" customFormat="1" ht="11.45" customHeight="1">
      <c r="A217" s="685"/>
      <c r="B217" s="1111"/>
    </row>
    <row r="218" spans="1:10" s="636" customFormat="1" ht="11.45" customHeight="1">
      <c r="A218" s="1110" t="s">
        <v>1252</v>
      </c>
      <c r="B218" s="1109"/>
      <c r="C218" s="1106"/>
      <c r="D218" s="1106"/>
      <c r="E218" s="1106"/>
      <c r="F218" s="1108"/>
      <c r="G218" s="1107"/>
      <c r="H218" s="1106"/>
      <c r="I218" s="1105"/>
      <c r="J218" s="1104"/>
    </row>
    <row r="219" spans="1:10">
      <c r="A219" s="1103"/>
    </row>
  </sheetData>
  <mergeCells count="9">
    <mergeCell ref="I4:J4"/>
    <mergeCell ref="A1:J1"/>
    <mergeCell ref="A3:A5"/>
    <mergeCell ref="B3:E3"/>
    <mergeCell ref="F3:F5"/>
    <mergeCell ref="G3:J3"/>
    <mergeCell ref="B4:C4"/>
    <mergeCell ref="D4:E4"/>
    <mergeCell ref="G4:H4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8" max="9" man="1"/>
    <brk id="114" max="9" man="1"/>
    <brk id="166" max="9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9"/>
  <sheetViews>
    <sheetView zoomScaleNormal="100" zoomScaleSheetLayoutView="120" workbookViewId="0">
      <pane ySplit="5" topLeftCell="A6" activePane="bottomLeft" state="frozen"/>
      <selection pane="bottomLeft" activeCell="A3" sqref="A3:A5"/>
    </sheetView>
  </sheetViews>
  <sheetFormatPr defaultRowHeight="12.75"/>
  <cols>
    <col min="1" max="1" width="27.7109375" style="1133" customWidth="1"/>
    <col min="2" max="4" width="8.7109375" style="560" customWidth="1"/>
    <col min="5" max="5" width="9.140625" style="560"/>
    <col min="6" max="6" width="8.7109375" style="560" customWidth="1"/>
    <col min="7" max="8" width="9.7109375" style="560" customWidth="1"/>
    <col min="9" max="16384" width="9.140625" style="560"/>
  </cols>
  <sheetData>
    <row r="1" spans="1:8" s="1151" customFormat="1">
      <c r="A1" s="1732" t="s">
        <v>1928</v>
      </c>
      <c r="B1" s="1732"/>
      <c r="C1" s="1732"/>
      <c r="D1" s="1732"/>
      <c r="E1" s="1732"/>
      <c r="F1" s="1732"/>
      <c r="G1" s="1732"/>
      <c r="H1" s="1732"/>
    </row>
    <row r="2" spans="1:8" ht="6" customHeight="1">
      <c r="A2" s="1150"/>
      <c r="B2" s="1150"/>
      <c r="C2" s="593"/>
      <c r="D2" s="593"/>
      <c r="E2" s="593"/>
      <c r="F2" s="593"/>
      <c r="G2" s="593"/>
      <c r="H2" s="593"/>
    </row>
    <row r="3" spans="1:8" ht="12" customHeight="1">
      <c r="A3" s="1723" t="s">
        <v>1927</v>
      </c>
      <c r="B3" s="1726" t="s">
        <v>1926</v>
      </c>
      <c r="C3" s="1726" t="s">
        <v>1925</v>
      </c>
      <c r="D3" s="1726" t="s">
        <v>1924</v>
      </c>
      <c r="E3" s="1726" t="s">
        <v>1923</v>
      </c>
      <c r="F3" s="1726" t="s">
        <v>1922</v>
      </c>
      <c r="G3" s="1733" t="s">
        <v>1921</v>
      </c>
      <c r="H3" s="1736" t="s">
        <v>1920</v>
      </c>
    </row>
    <row r="4" spans="1:8" ht="12" customHeight="1">
      <c r="A4" s="1724"/>
      <c r="B4" s="1727"/>
      <c r="C4" s="1727"/>
      <c r="D4" s="1727"/>
      <c r="E4" s="1727"/>
      <c r="F4" s="1727"/>
      <c r="G4" s="1734"/>
      <c r="H4" s="1737"/>
    </row>
    <row r="5" spans="1:8" ht="42.95" customHeight="1">
      <c r="A5" s="1725"/>
      <c r="B5" s="1728"/>
      <c r="C5" s="1728"/>
      <c r="D5" s="1728"/>
      <c r="E5" s="1728"/>
      <c r="F5" s="1728"/>
      <c r="G5" s="1735"/>
      <c r="H5" s="1738"/>
    </row>
    <row r="6" spans="1:8" s="1136" customFormat="1" ht="15" customHeight="1">
      <c r="A6" s="1149" t="s">
        <v>0</v>
      </c>
      <c r="B6" s="1137">
        <v>681245</v>
      </c>
      <c r="C6" s="1137">
        <v>455038</v>
      </c>
      <c r="D6" s="1137">
        <v>433257</v>
      </c>
      <c r="E6" s="1137">
        <v>309949</v>
      </c>
      <c r="F6" s="1137">
        <v>48672</v>
      </c>
      <c r="G6" s="1138">
        <v>2044583</v>
      </c>
      <c r="H6" s="1137">
        <v>1466334</v>
      </c>
    </row>
    <row r="7" spans="1:8">
      <c r="A7" s="1144" t="s">
        <v>324</v>
      </c>
      <c r="B7" s="648">
        <v>370974</v>
      </c>
      <c r="C7" s="648">
        <v>268776</v>
      </c>
      <c r="D7" s="648">
        <v>257144</v>
      </c>
      <c r="E7" s="648">
        <v>180865</v>
      </c>
      <c r="F7" s="648">
        <v>15582</v>
      </c>
      <c r="G7" s="436">
        <v>1197175</v>
      </c>
      <c r="H7" s="648">
        <v>862308</v>
      </c>
    </row>
    <row r="8" spans="1:8" s="1136" customFormat="1">
      <c r="A8" s="1141" t="s">
        <v>125</v>
      </c>
      <c r="B8" s="1137">
        <v>225349</v>
      </c>
      <c r="C8" s="1137">
        <v>148856</v>
      </c>
      <c r="D8" s="1137">
        <v>145784</v>
      </c>
      <c r="E8" s="1137">
        <v>118136</v>
      </c>
      <c r="F8" s="1137" t="s">
        <v>198</v>
      </c>
      <c r="G8" s="1138">
        <v>562547</v>
      </c>
      <c r="H8" s="1137">
        <v>518586</v>
      </c>
    </row>
    <row r="9" spans="1:8" s="1136" customFormat="1" ht="18.95" customHeight="1">
      <c r="A9" s="1148" t="s">
        <v>1919</v>
      </c>
      <c r="B9" s="1137">
        <v>225349</v>
      </c>
      <c r="C9" s="1137">
        <v>148856</v>
      </c>
      <c r="D9" s="1137">
        <v>145784</v>
      </c>
      <c r="E9" s="1137">
        <v>118136</v>
      </c>
      <c r="F9" s="1137" t="s">
        <v>198</v>
      </c>
      <c r="G9" s="1138">
        <v>562547</v>
      </c>
      <c r="H9" s="1137">
        <v>518586</v>
      </c>
    </row>
    <row r="10" spans="1:8" ht="12" customHeight="1">
      <c r="A10" s="916" t="s">
        <v>1918</v>
      </c>
      <c r="B10" s="648">
        <v>204176</v>
      </c>
      <c r="C10" s="648">
        <v>138548</v>
      </c>
      <c r="D10" s="648">
        <v>135957</v>
      </c>
      <c r="E10" s="648">
        <v>112634</v>
      </c>
      <c r="F10" s="648" t="s">
        <v>198</v>
      </c>
      <c r="G10" s="436">
        <v>509325</v>
      </c>
      <c r="H10" s="648">
        <v>490063</v>
      </c>
    </row>
    <row r="11" spans="1:8" ht="12" customHeight="1">
      <c r="A11" s="916" t="s">
        <v>1917</v>
      </c>
      <c r="B11" s="648">
        <v>7076</v>
      </c>
      <c r="C11" s="648">
        <v>3625</v>
      </c>
      <c r="D11" s="648">
        <v>3480</v>
      </c>
      <c r="E11" s="648">
        <v>2175</v>
      </c>
      <c r="F11" s="648" t="s">
        <v>198</v>
      </c>
      <c r="G11" s="436">
        <v>11782</v>
      </c>
      <c r="H11" s="648">
        <v>8269</v>
      </c>
    </row>
    <row r="12" spans="1:8" ht="12" customHeight="1">
      <c r="A12" s="916" t="s">
        <v>207</v>
      </c>
      <c r="B12" s="648">
        <v>2536</v>
      </c>
      <c r="C12" s="648">
        <v>1739</v>
      </c>
      <c r="D12" s="648">
        <v>1666</v>
      </c>
      <c r="E12" s="648">
        <v>1010</v>
      </c>
      <c r="F12" s="648" t="s">
        <v>198</v>
      </c>
      <c r="G12" s="436">
        <v>12180</v>
      </c>
      <c r="H12" s="648">
        <v>8370</v>
      </c>
    </row>
    <row r="13" spans="1:8" ht="12" customHeight="1">
      <c r="A13" s="916" t="s">
        <v>209</v>
      </c>
      <c r="B13" s="648">
        <v>10325</v>
      </c>
      <c r="C13" s="648">
        <v>4117</v>
      </c>
      <c r="D13" s="648">
        <v>3926</v>
      </c>
      <c r="E13" s="648">
        <v>2206</v>
      </c>
      <c r="F13" s="648" t="s">
        <v>198</v>
      </c>
      <c r="G13" s="436">
        <v>23359</v>
      </c>
      <c r="H13" s="648">
        <v>11300</v>
      </c>
    </row>
    <row r="14" spans="1:8" ht="12" customHeight="1">
      <c r="A14" s="916" t="s">
        <v>213</v>
      </c>
      <c r="B14" s="648">
        <v>1236</v>
      </c>
      <c r="C14" s="648">
        <v>827</v>
      </c>
      <c r="D14" s="648">
        <v>755</v>
      </c>
      <c r="E14" s="648">
        <v>111</v>
      </c>
      <c r="F14" s="648" t="s">
        <v>198</v>
      </c>
      <c r="G14" s="436">
        <v>5901</v>
      </c>
      <c r="H14" s="648">
        <v>584</v>
      </c>
    </row>
    <row r="15" spans="1:8" s="1142" customFormat="1">
      <c r="A15" s="1141" t="s">
        <v>126</v>
      </c>
      <c r="B15" s="1137">
        <v>145625</v>
      </c>
      <c r="C15" s="1137">
        <v>119920</v>
      </c>
      <c r="D15" s="1137">
        <v>111360</v>
      </c>
      <c r="E15" s="1137">
        <v>62729</v>
      </c>
      <c r="F15" s="1138">
        <v>15582</v>
      </c>
      <c r="G15" s="1138">
        <v>634628</v>
      </c>
      <c r="H15" s="1137">
        <v>343722</v>
      </c>
    </row>
    <row r="16" spans="1:8" s="1136" customFormat="1">
      <c r="A16" s="933" t="s">
        <v>395</v>
      </c>
      <c r="B16" s="1137">
        <v>12015</v>
      </c>
      <c r="C16" s="1137">
        <v>10739</v>
      </c>
      <c r="D16" s="1137">
        <v>9041</v>
      </c>
      <c r="E16" s="1137">
        <v>4770</v>
      </c>
      <c r="F16" s="1138">
        <v>3356</v>
      </c>
      <c r="G16" s="1138">
        <v>63063</v>
      </c>
      <c r="H16" s="1137">
        <v>18421</v>
      </c>
    </row>
    <row r="17" spans="1:8" ht="12" customHeight="1">
      <c r="A17" s="916" t="s">
        <v>20</v>
      </c>
      <c r="B17" s="648">
        <v>1538</v>
      </c>
      <c r="C17" s="648">
        <v>1363</v>
      </c>
      <c r="D17" s="648">
        <v>1223</v>
      </c>
      <c r="E17" s="648">
        <v>854</v>
      </c>
      <c r="F17" s="436" t="s">
        <v>198</v>
      </c>
      <c r="G17" s="436">
        <v>10161</v>
      </c>
      <c r="H17" s="648">
        <v>6100</v>
      </c>
    </row>
    <row r="18" spans="1:8" ht="12" customHeight="1">
      <c r="A18" s="916" t="s">
        <v>21</v>
      </c>
      <c r="B18" s="648">
        <v>2140</v>
      </c>
      <c r="C18" s="648">
        <v>2040</v>
      </c>
      <c r="D18" s="648">
        <v>1319</v>
      </c>
      <c r="E18" s="648">
        <v>321</v>
      </c>
      <c r="F18" s="436" t="s">
        <v>198</v>
      </c>
      <c r="G18" s="436">
        <v>14826</v>
      </c>
      <c r="H18" s="648">
        <v>2500</v>
      </c>
    </row>
    <row r="19" spans="1:8" ht="12" customHeight="1">
      <c r="A19" s="916" t="s">
        <v>22</v>
      </c>
      <c r="B19" s="648">
        <v>1775</v>
      </c>
      <c r="C19" s="648">
        <v>1591</v>
      </c>
      <c r="D19" s="648">
        <v>993</v>
      </c>
      <c r="E19" s="648">
        <v>241</v>
      </c>
      <c r="F19" s="436">
        <v>2</v>
      </c>
      <c r="G19" s="436">
        <v>10504</v>
      </c>
      <c r="H19" s="648">
        <v>2312</v>
      </c>
    </row>
    <row r="20" spans="1:8" ht="12" customHeight="1">
      <c r="A20" s="916" t="s">
        <v>217</v>
      </c>
      <c r="B20" s="648">
        <v>6562</v>
      </c>
      <c r="C20" s="648">
        <v>5745</v>
      </c>
      <c r="D20" s="648">
        <v>5506</v>
      </c>
      <c r="E20" s="648">
        <v>3354</v>
      </c>
      <c r="F20" s="436">
        <v>3354</v>
      </c>
      <c r="G20" s="436">
        <v>27572</v>
      </c>
      <c r="H20" s="648">
        <v>7509</v>
      </c>
    </row>
    <row r="21" spans="1:8" s="1136" customFormat="1">
      <c r="A21" s="933" t="s">
        <v>128</v>
      </c>
      <c r="B21" s="1137">
        <v>23917</v>
      </c>
      <c r="C21" s="1137">
        <v>18333</v>
      </c>
      <c r="D21" s="1137">
        <v>17349</v>
      </c>
      <c r="E21" s="1137">
        <v>8828</v>
      </c>
      <c r="F21" s="1138">
        <v>2707</v>
      </c>
      <c r="G21" s="1138">
        <v>87211</v>
      </c>
      <c r="H21" s="1137">
        <v>51504</v>
      </c>
    </row>
    <row r="22" spans="1:8" ht="12" customHeight="1">
      <c r="A22" s="916" t="s">
        <v>13</v>
      </c>
      <c r="B22" s="648">
        <v>1319</v>
      </c>
      <c r="C22" s="648">
        <v>1223</v>
      </c>
      <c r="D22" s="648">
        <v>1077</v>
      </c>
      <c r="E22" s="648">
        <v>93</v>
      </c>
      <c r="F22" s="436">
        <v>8</v>
      </c>
      <c r="G22" s="436">
        <v>6696</v>
      </c>
      <c r="H22" s="648">
        <v>2710</v>
      </c>
    </row>
    <row r="23" spans="1:8" ht="12" customHeight="1">
      <c r="A23" s="916" t="s">
        <v>14</v>
      </c>
      <c r="B23" s="648">
        <v>1494</v>
      </c>
      <c r="C23" s="648">
        <v>852</v>
      </c>
      <c r="D23" s="648">
        <v>811</v>
      </c>
      <c r="E23" s="648">
        <v>441</v>
      </c>
      <c r="F23" s="436" t="s">
        <v>198</v>
      </c>
      <c r="G23" s="436">
        <v>5149</v>
      </c>
      <c r="H23" s="648">
        <v>3678</v>
      </c>
    </row>
    <row r="24" spans="1:8" ht="12" customHeight="1">
      <c r="A24" s="916" t="s">
        <v>15</v>
      </c>
      <c r="B24" s="648">
        <v>4832</v>
      </c>
      <c r="C24" s="648">
        <v>3919</v>
      </c>
      <c r="D24" s="648">
        <v>3780</v>
      </c>
      <c r="E24" s="648">
        <v>2532</v>
      </c>
      <c r="F24" s="436">
        <v>2532</v>
      </c>
      <c r="G24" s="436">
        <v>17496</v>
      </c>
      <c r="H24" s="648">
        <v>12200</v>
      </c>
    </row>
    <row r="25" spans="1:8" ht="12" customHeight="1">
      <c r="A25" s="916" t="s">
        <v>16</v>
      </c>
      <c r="B25" s="648">
        <v>1031</v>
      </c>
      <c r="C25" s="648">
        <v>912</v>
      </c>
      <c r="D25" s="648">
        <v>821</v>
      </c>
      <c r="E25" s="648" t="s">
        <v>198</v>
      </c>
      <c r="F25" s="436" t="s">
        <v>198</v>
      </c>
      <c r="G25" s="436">
        <v>8539</v>
      </c>
      <c r="H25" s="648" t="s">
        <v>198</v>
      </c>
    </row>
    <row r="26" spans="1:8" ht="12" customHeight="1">
      <c r="A26" s="916" t="s">
        <v>17</v>
      </c>
      <c r="B26" s="648">
        <v>2512</v>
      </c>
      <c r="C26" s="648">
        <v>1661</v>
      </c>
      <c r="D26" s="648">
        <v>1571</v>
      </c>
      <c r="E26" s="648">
        <v>761</v>
      </c>
      <c r="F26" s="436" t="s">
        <v>198</v>
      </c>
      <c r="G26" s="436">
        <v>11060</v>
      </c>
      <c r="H26" s="648">
        <v>3395</v>
      </c>
    </row>
    <row r="27" spans="1:8" ht="12" customHeight="1">
      <c r="A27" s="916" t="s">
        <v>18</v>
      </c>
      <c r="B27" s="648">
        <v>630</v>
      </c>
      <c r="C27" s="648">
        <v>630</v>
      </c>
      <c r="D27" s="648">
        <v>573</v>
      </c>
      <c r="E27" s="648">
        <v>58</v>
      </c>
      <c r="F27" s="436">
        <v>58</v>
      </c>
      <c r="G27" s="436">
        <v>3223</v>
      </c>
      <c r="H27" s="648">
        <v>186</v>
      </c>
    </row>
    <row r="28" spans="1:8" ht="12" customHeight="1">
      <c r="A28" s="916" t="s">
        <v>218</v>
      </c>
      <c r="B28" s="648">
        <v>11636</v>
      </c>
      <c r="C28" s="648">
        <v>8712</v>
      </c>
      <c r="D28" s="648">
        <v>8324</v>
      </c>
      <c r="E28" s="648">
        <v>4834</v>
      </c>
      <c r="F28" s="436" t="s">
        <v>198</v>
      </c>
      <c r="G28" s="436">
        <v>31575</v>
      </c>
      <c r="H28" s="648">
        <v>29000</v>
      </c>
    </row>
    <row r="29" spans="1:8" ht="12" customHeight="1">
      <c r="A29" s="916" t="s">
        <v>19</v>
      </c>
      <c r="B29" s="648">
        <v>463</v>
      </c>
      <c r="C29" s="648">
        <v>424</v>
      </c>
      <c r="D29" s="648">
        <v>393</v>
      </c>
      <c r="E29" s="648">
        <v>109</v>
      </c>
      <c r="F29" s="436">
        <v>109</v>
      </c>
      <c r="G29" s="436">
        <v>3473</v>
      </c>
      <c r="H29" s="648">
        <v>335</v>
      </c>
    </row>
    <row r="30" spans="1:8" s="1136" customFormat="1">
      <c r="A30" s="933" t="s">
        <v>129</v>
      </c>
      <c r="B30" s="1137">
        <v>50826</v>
      </c>
      <c r="C30" s="1137">
        <v>38956</v>
      </c>
      <c r="D30" s="1137">
        <v>37321</v>
      </c>
      <c r="E30" s="1137">
        <v>25632</v>
      </c>
      <c r="F30" s="1138">
        <v>1240</v>
      </c>
      <c r="G30" s="1138">
        <v>211978</v>
      </c>
      <c r="H30" s="1137">
        <v>142439</v>
      </c>
    </row>
    <row r="31" spans="1:8" ht="12" customHeight="1">
      <c r="A31" s="916" t="s">
        <v>23</v>
      </c>
      <c r="B31" s="648">
        <v>327</v>
      </c>
      <c r="C31" s="648">
        <v>307</v>
      </c>
      <c r="D31" s="648">
        <v>284</v>
      </c>
      <c r="E31" s="648">
        <v>76</v>
      </c>
      <c r="F31" s="436">
        <v>76</v>
      </c>
      <c r="G31" s="436">
        <v>5150</v>
      </c>
      <c r="H31" s="648">
        <v>871</v>
      </c>
    </row>
    <row r="32" spans="1:8" ht="12" customHeight="1">
      <c r="A32" s="916" t="s">
        <v>24</v>
      </c>
      <c r="B32" s="648">
        <v>4439</v>
      </c>
      <c r="C32" s="648">
        <v>2933</v>
      </c>
      <c r="D32" s="648">
        <v>2839</v>
      </c>
      <c r="E32" s="648">
        <v>1990</v>
      </c>
      <c r="F32" s="436" t="s">
        <v>198</v>
      </c>
      <c r="G32" s="436">
        <v>16149</v>
      </c>
      <c r="H32" s="648">
        <v>9170</v>
      </c>
    </row>
    <row r="33" spans="1:8" ht="12" customHeight="1">
      <c r="A33" s="916" t="s">
        <v>25</v>
      </c>
      <c r="B33" s="648">
        <v>726</v>
      </c>
      <c r="C33" s="648">
        <v>596</v>
      </c>
      <c r="D33" s="648">
        <v>540</v>
      </c>
      <c r="E33" s="648">
        <v>39</v>
      </c>
      <c r="F33" s="436">
        <v>39</v>
      </c>
      <c r="G33" s="436">
        <v>4277</v>
      </c>
      <c r="H33" s="648">
        <v>320</v>
      </c>
    </row>
    <row r="34" spans="1:8" ht="12" customHeight="1">
      <c r="A34" s="916" t="s">
        <v>26</v>
      </c>
      <c r="B34" s="648">
        <v>830</v>
      </c>
      <c r="C34" s="648">
        <v>791</v>
      </c>
      <c r="D34" s="648">
        <v>455</v>
      </c>
      <c r="E34" s="648">
        <v>455</v>
      </c>
      <c r="F34" s="436">
        <v>455</v>
      </c>
      <c r="G34" s="436">
        <v>4931</v>
      </c>
      <c r="H34" s="648">
        <v>3325</v>
      </c>
    </row>
    <row r="35" spans="1:8" ht="12" customHeight="1">
      <c r="A35" s="916" t="s">
        <v>27</v>
      </c>
      <c r="B35" s="648">
        <v>3403</v>
      </c>
      <c r="C35" s="648">
        <v>2012</v>
      </c>
      <c r="D35" s="648">
        <v>1878</v>
      </c>
      <c r="E35" s="648">
        <v>670</v>
      </c>
      <c r="F35" s="436">
        <v>670</v>
      </c>
      <c r="G35" s="436">
        <v>13240</v>
      </c>
      <c r="H35" s="648">
        <v>4875</v>
      </c>
    </row>
    <row r="36" spans="1:8" ht="12" customHeight="1">
      <c r="A36" s="916" t="s">
        <v>29</v>
      </c>
      <c r="B36" s="648">
        <v>1969</v>
      </c>
      <c r="C36" s="648">
        <v>1631</v>
      </c>
      <c r="D36" s="648">
        <v>1468</v>
      </c>
      <c r="E36" s="648" t="s">
        <v>198</v>
      </c>
      <c r="F36" s="436" t="s">
        <v>198</v>
      </c>
      <c r="G36" s="436">
        <v>8023</v>
      </c>
      <c r="H36" s="648" t="s">
        <v>198</v>
      </c>
    </row>
    <row r="37" spans="1:8" ht="12" customHeight="1">
      <c r="A37" s="916" t="s">
        <v>1916</v>
      </c>
      <c r="B37" s="648">
        <v>33122</v>
      </c>
      <c r="C37" s="648">
        <v>25204</v>
      </c>
      <c r="D37" s="648">
        <v>24667</v>
      </c>
      <c r="E37" s="648">
        <v>19838</v>
      </c>
      <c r="F37" s="436" t="s">
        <v>198</v>
      </c>
      <c r="G37" s="436">
        <v>130050</v>
      </c>
      <c r="H37" s="648">
        <v>115745</v>
      </c>
    </row>
    <row r="38" spans="1:8" ht="12" customHeight="1">
      <c r="A38" s="916" t="s">
        <v>30</v>
      </c>
      <c r="B38" s="648">
        <v>842</v>
      </c>
      <c r="C38" s="648">
        <v>774</v>
      </c>
      <c r="D38" s="648">
        <v>700</v>
      </c>
      <c r="E38" s="648">
        <v>31</v>
      </c>
      <c r="F38" s="436" t="s">
        <v>198</v>
      </c>
      <c r="G38" s="436">
        <v>5602</v>
      </c>
      <c r="H38" s="648">
        <v>362</v>
      </c>
    </row>
    <row r="39" spans="1:8" ht="12" customHeight="1">
      <c r="A39" s="916" t="s">
        <v>32</v>
      </c>
      <c r="B39" s="648">
        <v>1733</v>
      </c>
      <c r="C39" s="648">
        <v>1478</v>
      </c>
      <c r="D39" s="648">
        <v>1330</v>
      </c>
      <c r="E39" s="648" t="s">
        <v>198</v>
      </c>
      <c r="F39" s="436" t="s">
        <v>198</v>
      </c>
      <c r="G39" s="436">
        <v>8674</v>
      </c>
      <c r="H39" s="648" t="s">
        <v>198</v>
      </c>
    </row>
    <row r="40" spans="1:8" ht="12" customHeight="1">
      <c r="A40" s="916" t="s">
        <v>33</v>
      </c>
      <c r="B40" s="648">
        <v>390</v>
      </c>
      <c r="C40" s="648">
        <v>358</v>
      </c>
      <c r="D40" s="648">
        <v>328</v>
      </c>
      <c r="E40" s="648">
        <v>61</v>
      </c>
      <c r="F40" s="436" t="s">
        <v>198</v>
      </c>
      <c r="G40" s="436">
        <v>2400</v>
      </c>
      <c r="H40" s="648">
        <v>2080</v>
      </c>
    </row>
    <row r="41" spans="1:8" ht="12" customHeight="1">
      <c r="A41" s="916" t="s">
        <v>28</v>
      </c>
      <c r="B41" s="648">
        <v>3045</v>
      </c>
      <c r="C41" s="648">
        <v>2872</v>
      </c>
      <c r="D41" s="648">
        <v>2832</v>
      </c>
      <c r="E41" s="648">
        <v>2472</v>
      </c>
      <c r="F41" s="648">
        <v>437</v>
      </c>
      <c r="G41" s="436">
        <v>13482</v>
      </c>
      <c r="H41" s="648">
        <v>5691</v>
      </c>
    </row>
    <row r="42" spans="1:8" s="1136" customFormat="1">
      <c r="A42" s="933" t="s">
        <v>130</v>
      </c>
      <c r="B42" s="1137">
        <v>9518</v>
      </c>
      <c r="C42" s="1137">
        <v>7905</v>
      </c>
      <c r="D42" s="1137">
        <v>7336</v>
      </c>
      <c r="E42" s="1137">
        <v>2833</v>
      </c>
      <c r="F42" s="1138">
        <v>2206</v>
      </c>
      <c r="G42" s="1138">
        <v>51912</v>
      </c>
      <c r="H42" s="1137">
        <v>22194</v>
      </c>
    </row>
    <row r="43" spans="1:8" ht="12" customHeight="1">
      <c r="A43" s="916" t="s">
        <v>7</v>
      </c>
      <c r="B43" s="648">
        <v>852</v>
      </c>
      <c r="C43" s="648">
        <v>852</v>
      </c>
      <c r="D43" s="648">
        <v>767</v>
      </c>
      <c r="E43" s="648" t="s">
        <v>198</v>
      </c>
      <c r="F43" s="436" t="s">
        <v>198</v>
      </c>
      <c r="G43" s="436">
        <v>5956</v>
      </c>
      <c r="H43" s="648" t="s">
        <v>198</v>
      </c>
    </row>
    <row r="44" spans="1:8" ht="12" customHeight="1">
      <c r="A44" s="916" t="s">
        <v>8</v>
      </c>
      <c r="B44" s="648">
        <v>1646</v>
      </c>
      <c r="C44" s="648">
        <v>1370</v>
      </c>
      <c r="D44" s="648">
        <v>1277</v>
      </c>
      <c r="E44" s="648">
        <v>437</v>
      </c>
      <c r="F44" s="436">
        <v>437</v>
      </c>
      <c r="G44" s="436">
        <v>9193</v>
      </c>
      <c r="H44" s="648">
        <v>4017</v>
      </c>
    </row>
    <row r="45" spans="1:8" ht="12" customHeight="1">
      <c r="A45" s="916" t="s">
        <v>9</v>
      </c>
      <c r="B45" s="648">
        <v>4085</v>
      </c>
      <c r="C45" s="648">
        <v>3393</v>
      </c>
      <c r="D45" s="648">
        <v>3143</v>
      </c>
      <c r="E45" s="648">
        <v>893</v>
      </c>
      <c r="F45" s="436">
        <v>893</v>
      </c>
      <c r="G45" s="436">
        <v>20663</v>
      </c>
      <c r="H45" s="648">
        <v>10214</v>
      </c>
    </row>
    <row r="46" spans="1:8" ht="12" customHeight="1">
      <c r="A46" s="916" t="s">
        <v>10</v>
      </c>
      <c r="B46" s="648">
        <v>613</v>
      </c>
      <c r="C46" s="648">
        <v>563</v>
      </c>
      <c r="D46" s="648">
        <v>552</v>
      </c>
      <c r="E46" s="648">
        <v>453</v>
      </c>
      <c r="F46" s="436" t="s">
        <v>198</v>
      </c>
      <c r="G46" s="436">
        <v>4144</v>
      </c>
      <c r="H46" s="648">
        <v>452</v>
      </c>
    </row>
    <row r="47" spans="1:8" ht="12" customHeight="1">
      <c r="A47" s="916" t="s">
        <v>11</v>
      </c>
      <c r="B47" s="648">
        <v>1354</v>
      </c>
      <c r="C47" s="648">
        <v>945</v>
      </c>
      <c r="D47" s="648">
        <v>876</v>
      </c>
      <c r="E47" s="648">
        <v>876</v>
      </c>
      <c r="F47" s="436">
        <v>876</v>
      </c>
      <c r="G47" s="436">
        <v>7508</v>
      </c>
      <c r="H47" s="648">
        <v>6322</v>
      </c>
    </row>
    <row r="48" spans="1:8" ht="12" customHeight="1">
      <c r="A48" s="916" t="s">
        <v>12</v>
      </c>
      <c r="B48" s="648">
        <v>968</v>
      </c>
      <c r="C48" s="648">
        <v>782</v>
      </c>
      <c r="D48" s="648">
        <v>721</v>
      </c>
      <c r="E48" s="648">
        <v>174</v>
      </c>
      <c r="F48" s="436" t="s">
        <v>198</v>
      </c>
      <c r="G48" s="436">
        <v>4448</v>
      </c>
      <c r="H48" s="648">
        <v>1189</v>
      </c>
    </row>
    <row r="49" spans="1:8" ht="9.9499999999999993" customHeight="1">
      <c r="A49" s="684"/>
      <c r="B49" s="684"/>
      <c r="C49" s="1003"/>
      <c r="D49" s="1003"/>
      <c r="E49" s="1003"/>
      <c r="F49" s="684"/>
      <c r="G49" s="436"/>
      <c r="H49" s="684"/>
    </row>
    <row r="50" spans="1:8" ht="12" customHeight="1">
      <c r="A50" s="1147" t="s">
        <v>1915</v>
      </c>
      <c r="B50" s="519"/>
      <c r="C50" s="1145"/>
      <c r="D50" s="1145"/>
      <c r="E50" s="1145"/>
      <c r="F50" s="519"/>
      <c r="G50" s="436"/>
      <c r="H50" s="684"/>
    </row>
    <row r="51" spans="1:8" ht="22.5" customHeight="1">
      <c r="A51" s="1729" t="s">
        <v>1882</v>
      </c>
      <c r="B51" s="1730"/>
      <c r="C51" s="1730"/>
      <c r="D51" s="1730"/>
      <c r="E51" s="1730"/>
      <c r="F51" s="1730"/>
      <c r="G51" s="1730"/>
      <c r="H51" s="1730"/>
    </row>
    <row r="52" spans="1:8" ht="12" customHeight="1">
      <c r="A52" s="1731" t="s">
        <v>1914</v>
      </c>
      <c r="B52" s="1730"/>
      <c r="C52" s="1730"/>
      <c r="D52" s="1730"/>
      <c r="E52" s="1730"/>
      <c r="F52" s="1730"/>
      <c r="G52" s="1730"/>
      <c r="H52" s="1730"/>
    </row>
    <row r="53" spans="1:8" ht="12.95" customHeight="1">
      <c r="A53" s="1730"/>
      <c r="B53" s="1730"/>
      <c r="C53" s="1730"/>
      <c r="D53" s="1730"/>
      <c r="E53" s="1730"/>
      <c r="F53" s="1730"/>
      <c r="G53" s="1730"/>
      <c r="H53" s="1730"/>
    </row>
    <row r="54" spans="1:8" ht="12" customHeight="1">
      <c r="A54" s="1146" t="s">
        <v>1913</v>
      </c>
      <c r="B54" s="519"/>
      <c r="C54" s="1145"/>
      <c r="D54" s="1145"/>
      <c r="E54" s="1145"/>
      <c r="F54" s="519"/>
      <c r="G54" s="436"/>
      <c r="H54" s="684"/>
    </row>
    <row r="55" spans="1:8" ht="12" customHeight="1">
      <c r="A55" s="1146" t="s">
        <v>1912</v>
      </c>
      <c r="B55" s="519"/>
      <c r="C55" s="1145"/>
      <c r="D55" s="1145"/>
      <c r="E55" s="1145"/>
      <c r="F55" s="519"/>
      <c r="G55" s="436"/>
      <c r="H55" s="684"/>
    </row>
    <row r="56" spans="1:8" s="1136" customFormat="1" ht="15" customHeight="1">
      <c r="A56" s="933" t="s">
        <v>131</v>
      </c>
      <c r="B56" s="1137">
        <v>10478</v>
      </c>
      <c r="C56" s="1137">
        <v>10334</v>
      </c>
      <c r="D56" s="1137">
        <v>9237</v>
      </c>
      <c r="E56" s="1137">
        <v>5873</v>
      </c>
      <c r="F56" s="1138">
        <v>5631</v>
      </c>
      <c r="G56" s="1138">
        <v>63336</v>
      </c>
      <c r="H56" s="1137">
        <v>33646</v>
      </c>
    </row>
    <row r="57" spans="1:8" ht="11.1" customHeight="1">
      <c r="A57" s="916" t="s">
        <v>1</v>
      </c>
      <c r="B57" s="648">
        <v>1301</v>
      </c>
      <c r="C57" s="648">
        <v>1207</v>
      </c>
      <c r="D57" s="648">
        <v>468</v>
      </c>
      <c r="E57" s="648">
        <v>322</v>
      </c>
      <c r="F57" s="436">
        <v>80</v>
      </c>
      <c r="G57" s="436">
        <v>10593</v>
      </c>
      <c r="H57" s="648">
        <v>1625</v>
      </c>
    </row>
    <row r="58" spans="1:8" ht="11.1" customHeight="1">
      <c r="A58" s="916" t="s">
        <v>2</v>
      </c>
      <c r="B58" s="648">
        <v>473</v>
      </c>
      <c r="C58" s="648">
        <v>423</v>
      </c>
      <c r="D58" s="648">
        <v>381</v>
      </c>
      <c r="E58" s="648" t="s">
        <v>198</v>
      </c>
      <c r="F58" s="436" t="s">
        <v>198</v>
      </c>
      <c r="G58" s="436">
        <v>2908</v>
      </c>
      <c r="H58" s="648" t="s">
        <v>198</v>
      </c>
    </row>
    <row r="59" spans="1:8" ht="11.1" customHeight="1">
      <c r="A59" s="916" t="s">
        <v>219</v>
      </c>
      <c r="B59" s="648">
        <v>8704</v>
      </c>
      <c r="C59" s="648">
        <v>8704</v>
      </c>
      <c r="D59" s="648">
        <v>8389</v>
      </c>
      <c r="E59" s="648">
        <v>5551</v>
      </c>
      <c r="F59" s="436">
        <v>5551</v>
      </c>
      <c r="G59" s="436">
        <v>49835</v>
      </c>
      <c r="H59" s="648">
        <v>32021</v>
      </c>
    </row>
    <row r="60" spans="1:8" s="1136" customFormat="1" ht="18" customHeight="1">
      <c r="A60" s="933" t="s">
        <v>132</v>
      </c>
      <c r="B60" s="1137">
        <v>13432</v>
      </c>
      <c r="C60" s="1137">
        <v>10877</v>
      </c>
      <c r="D60" s="1137">
        <v>9516</v>
      </c>
      <c r="E60" s="1137">
        <v>4936</v>
      </c>
      <c r="F60" s="1137" t="s">
        <v>198</v>
      </c>
      <c r="G60" s="1138">
        <v>63702</v>
      </c>
      <c r="H60" s="1137">
        <v>29296</v>
      </c>
    </row>
    <row r="61" spans="1:8" ht="11.1" customHeight="1">
      <c r="A61" s="916" t="s">
        <v>3</v>
      </c>
      <c r="B61" s="648">
        <v>769</v>
      </c>
      <c r="C61" s="648">
        <v>734</v>
      </c>
      <c r="D61" s="648">
        <v>661</v>
      </c>
      <c r="E61" s="648" t="s">
        <v>198</v>
      </c>
      <c r="F61" s="648" t="s">
        <v>198</v>
      </c>
      <c r="G61" s="436">
        <v>5460</v>
      </c>
      <c r="H61" s="648" t="s">
        <v>198</v>
      </c>
    </row>
    <row r="62" spans="1:8" ht="11.1" customHeight="1">
      <c r="A62" s="916" t="s">
        <v>220</v>
      </c>
      <c r="B62" s="648">
        <v>9214</v>
      </c>
      <c r="C62" s="648">
        <v>7492</v>
      </c>
      <c r="D62" s="648">
        <v>7207</v>
      </c>
      <c r="E62" s="648">
        <v>4637</v>
      </c>
      <c r="F62" s="648" t="s">
        <v>198</v>
      </c>
      <c r="G62" s="436">
        <v>41880</v>
      </c>
      <c r="H62" s="648">
        <v>27254</v>
      </c>
    </row>
    <row r="63" spans="1:8" ht="11.1" customHeight="1">
      <c r="A63" s="916" t="s">
        <v>4</v>
      </c>
      <c r="B63" s="648">
        <v>545</v>
      </c>
      <c r="C63" s="648">
        <v>499</v>
      </c>
      <c r="D63" s="648">
        <v>449</v>
      </c>
      <c r="E63" s="648" t="s">
        <v>198</v>
      </c>
      <c r="F63" s="648" t="s">
        <v>198</v>
      </c>
      <c r="G63" s="436">
        <v>3792</v>
      </c>
      <c r="H63" s="648" t="s">
        <v>198</v>
      </c>
    </row>
    <row r="64" spans="1:8" ht="11.1" customHeight="1">
      <c r="A64" s="916" t="s">
        <v>5</v>
      </c>
      <c r="B64" s="648">
        <v>2158</v>
      </c>
      <c r="C64" s="648">
        <v>1406</v>
      </c>
      <c r="D64" s="648">
        <v>526</v>
      </c>
      <c r="E64" s="648">
        <v>272</v>
      </c>
      <c r="F64" s="648" t="s">
        <v>198</v>
      </c>
      <c r="G64" s="436">
        <v>8231</v>
      </c>
      <c r="H64" s="648">
        <v>1881</v>
      </c>
    </row>
    <row r="65" spans="1:8" ht="11.1" customHeight="1">
      <c r="A65" s="916" t="s">
        <v>6</v>
      </c>
      <c r="B65" s="648">
        <v>746</v>
      </c>
      <c r="C65" s="648">
        <v>746</v>
      </c>
      <c r="D65" s="648">
        <v>674</v>
      </c>
      <c r="E65" s="648">
        <v>27</v>
      </c>
      <c r="F65" s="648" t="s">
        <v>198</v>
      </c>
      <c r="G65" s="436">
        <v>4339</v>
      </c>
      <c r="H65" s="648">
        <v>161</v>
      </c>
    </row>
    <row r="66" spans="1:8" s="1136" customFormat="1" ht="18" customHeight="1">
      <c r="A66" s="933" t="s">
        <v>133</v>
      </c>
      <c r="B66" s="1137">
        <v>25439</v>
      </c>
      <c r="C66" s="1137">
        <v>22776</v>
      </c>
      <c r="D66" s="1137">
        <v>21559</v>
      </c>
      <c r="E66" s="1137">
        <v>9857</v>
      </c>
      <c r="F66" s="1138">
        <v>442</v>
      </c>
      <c r="G66" s="1138">
        <v>93426</v>
      </c>
      <c r="H66" s="1137">
        <v>46222</v>
      </c>
    </row>
    <row r="67" spans="1:8" ht="11.1" customHeight="1">
      <c r="A67" s="916" t="s">
        <v>34</v>
      </c>
      <c r="B67" s="648">
        <v>3799</v>
      </c>
      <c r="C67" s="648">
        <v>3799</v>
      </c>
      <c r="D67" s="648">
        <v>3579</v>
      </c>
      <c r="E67" s="648">
        <v>1598</v>
      </c>
      <c r="F67" s="436" t="s">
        <v>198</v>
      </c>
      <c r="G67" s="436">
        <v>13428</v>
      </c>
      <c r="H67" s="648">
        <v>9163</v>
      </c>
    </row>
    <row r="68" spans="1:8" ht="11.1" customHeight="1">
      <c r="A68" s="916" t="s">
        <v>36</v>
      </c>
      <c r="B68" s="648">
        <v>1556</v>
      </c>
      <c r="C68" s="648">
        <v>1543</v>
      </c>
      <c r="D68" s="648">
        <v>1504</v>
      </c>
      <c r="E68" s="648">
        <v>403</v>
      </c>
      <c r="F68" s="436">
        <v>372</v>
      </c>
      <c r="G68" s="436">
        <v>5228</v>
      </c>
      <c r="H68" s="648">
        <v>1020</v>
      </c>
    </row>
    <row r="69" spans="1:8" ht="11.1" customHeight="1">
      <c r="A69" s="916" t="s">
        <v>37</v>
      </c>
      <c r="B69" s="648">
        <v>5891</v>
      </c>
      <c r="C69" s="648">
        <v>5864</v>
      </c>
      <c r="D69" s="648">
        <v>5384</v>
      </c>
      <c r="E69" s="648">
        <v>1063</v>
      </c>
      <c r="F69" s="436" t="s">
        <v>198</v>
      </c>
      <c r="G69" s="436">
        <v>20369</v>
      </c>
      <c r="H69" s="648">
        <v>11352</v>
      </c>
    </row>
    <row r="70" spans="1:8" ht="11.1" customHeight="1">
      <c r="A70" s="916" t="s">
        <v>221</v>
      </c>
      <c r="B70" s="648">
        <v>7033</v>
      </c>
      <c r="C70" s="648">
        <v>5323</v>
      </c>
      <c r="D70" s="648">
        <v>5155</v>
      </c>
      <c r="E70" s="648">
        <v>3640</v>
      </c>
      <c r="F70" s="436">
        <v>70</v>
      </c>
      <c r="G70" s="436">
        <v>24690</v>
      </c>
      <c r="H70" s="648">
        <v>13265</v>
      </c>
    </row>
    <row r="71" spans="1:8" ht="11.1" customHeight="1">
      <c r="A71" s="916" t="s">
        <v>38</v>
      </c>
      <c r="B71" s="648">
        <v>4633</v>
      </c>
      <c r="C71" s="648">
        <v>3720</v>
      </c>
      <c r="D71" s="648">
        <v>3582</v>
      </c>
      <c r="E71" s="648">
        <v>2338</v>
      </c>
      <c r="F71" s="436" t="s">
        <v>198</v>
      </c>
      <c r="G71" s="436">
        <v>18813</v>
      </c>
      <c r="H71" s="648">
        <v>5650</v>
      </c>
    </row>
    <row r="72" spans="1:8" ht="11.1" customHeight="1">
      <c r="A72" s="916" t="s">
        <v>39</v>
      </c>
      <c r="B72" s="648">
        <v>2527</v>
      </c>
      <c r="C72" s="648">
        <v>2527</v>
      </c>
      <c r="D72" s="648">
        <v>2356</v>
      </c>
      <c r="E72" s="648">
        <v>815</v>
      </c>
      <c r="F72" s="436" t="s">
        <v>198</v>
      </c>
      <c r="G72" s="436">
        <v>10898</v>
      </c>
      <c r="H72" s="648">
        <v>5772</v>
      </c>
    </row>
    <row r="73" spans="1:8" ht="20.100000000000001" customHeight="1">
      <c r="A73" s="1144" t="s">
        <v>444</v>
      </c>
      <c r="B73" s="648">
        <v>310271</v>
      </c>
      <c r="C73" s="648">
        <v>186262</v>
      </c>
      <c r="D73" s="648">
        <v>176113</v>
      </c>
      <c r="E73" s="648">
        <v>129084</v>
      </c>
      <c r="F73" s="436">
        <v>33090</v>
      </c>
      <c r="G73" s="648">
        <v>847408</v>
      </c>
      <c r="H73" s="648">
        <v>604026</v>
      </c>
    </row>
    <row r="74" spans="1:8" s="1142" customFormat="1" ht="18" customHeight="1">
      <c r="A74" s="1143" t="s">
        <v>352</v>
      </c>
      <c r="B74" s="1137">
        <v>172351</v>
      </c>
      <c r="C74" s="1137">
        <v>104679</v>
      </c>
      <c r="D74" s="1137">
        <v>100567</v>
      </c>
      <c r="E74" s="1137">
        <v>76311</v>
      </c>
      <c r="F74" s="1138">
        <v>29218</v>
      </c>
      <c r="G74" s="1137">
        <v>495088</v>
      </c>
      <c r="H74" s="1137">
        <v>362190</v>
      </c>
    </row>
    <row r="75" spans="1:8" s="1136" customFormat="1" ht="18" customHeight="1">
      <c r="A75" s="933" t="s">
        <v>134</v>
      </c>
      <c r="B75" s="1137">
        <v>36223</v>
      </c>
      <c r="C75" s="1137">
        <v>15138</v>
      </c>
      <c r="D75" s="1137">
        <v>15107</v>
      </c>
      <c r="E75" s="1137">
        <v>14831</v>
      </c>
      <c r="F75" s="1138">
        <v>614</v>
      </c>
      <c r="G75" s="1137">
        <v>63901</v>
      </c>
      <c r="H75" s="1137">
        <v>54038</v>
      </c>
    </row>
    <row r="76" spans="1:8" ht="12" customHeight="1">
      <c r="A76" s="916" t="s">
        <v>1911</v>
      </c>
      <c r="B76" s="648">
        <v>16621</v>
      </c>
      <c r="C76" s="648">
        <v>1433</v>
      </c>
      <c r="D76" s="648">
        <v>1433</v>
      </c>
      <c r="E76" s="648">
        <v>1433</v>
      </c>
      <c r="F76" s="436">
        <v>614</v>
      </c>
      <c r="G76" s="648">
        <v>5025</v>
      </c>
      <c r="H76" s="648">
        <v>4019</v>
      </c>
    </row>
    <row r="77" spans="1:8" ht="11.1" customHeight="1">
      <c r="A77" s="916" t="s">
        <v>78</v>
      </c>
      <c r="B77" s="648">
        <v>2500</v>
      </c>
      <c r="C77" s="648">
        <v>825</v>
      </c>
      <c r="D77" s="648">
        <v>825</v>
      </c>
      <c r="E77" s="648">
        <v>825</v>
      </c>
      <c r="F77" s="648" t="s">
        <v>198</v>
      </c>
      <c r="G77" s="648">
        <v>4346</v>
      </c>
      <c r="H77" s="648">
        <v>3680</v>
      </c>
    </row>
    <row r="78" spans="1:8" ht="11.1" customHeight="1">
      <c r="A78" s="916" t="s">
        <v>79</v>
      </c>
      <c r="B78" s="648">
        <v>396</v>
      </c>
      <c r="C78" s="648">
        <v>396</v>
      </c>
      <c r="D78" s="648">
        <v>396</v>
      </c>
      <c r="E78" s="648">
        <v>396</v>
      </c>
      <c r="F78" s="648" t="s">
        <v>198</v>
      </c>
      <c r="G78" s="648">
        <v>1754</v>
      </c>
      <c r="H78" s="648">
        <v>1540</v>
      </c>
    </row>
    <row r="79" spans="1:8" ht="11.1" customHeight="1">
      <c r="A79" s="916" t="s">
        <v>80</v>
      </c>
      <c r="B79" s="648">
        <v>1115</v>
      </c>
      <c r="C79" s="648">
        <v>940</v>
      </c>
      <c r="D79" s="648">
        <v>940</v>
      </c>
      <c r="E79" s="648">
        <v>940</v>
      </c>
      <c r="F79" s="648" t="s">
        <v>198</v>
      </c>
      <c r="G79" s="648">
        <v>3650</v>
      </c>
      <c r="H79" s="648">
        <v>3600</v>
      </c>
    </row>
    <row r="80" spans="1:8" ht="12" customHeight="1">
      <c r="A80" s="916" t="s">
        <v>1910</v>
      </c>
      <c r="B80" s="648" t="s">
        <v>198</v>
      </c>
      <c r="C80" s="648">
        <v>1333</v>
      </c>
      <c r="D80" s="648">
        <v>1333</v>
      </c>
      <c r="E80" s="648">
        <v>1333</v>
      </c>
      <c r="F80" s="648" t="s">
        <v>198</v>
      </c>
      <c r="G80" s="648">
        <v>7100</v>
      </c>
      <c r="H80" s="648">
        <v>6600</v>
      </c>
    </row>
    <row r="81" spans="1:8" ht="11.1" customHeight="1">
      <c r="A81" s="916" t="s">
        <v>82</v>
      </c>
      <c r="B81" s="648">
        <v>1644</v>
      </c>
      <c r="C81" s="648">
        <v>1060</v>
      </c>
      <c r="D81" s="648">
        <v>1060</v>
      </c>
      <c r="E81" s="648">
        <v>1060</v>
      </c>
      <c r="F81" s="648" t="s">
        <v>198</v>
      </c>
      <c r="G81" s="648">
        <v>5620</v>
      </c>
      <c r="H81" s="648">
        <v>5620</v>
      </c>
    </row>
    <row r="82" spans="1:8" ht="11.1" customHeight="1">
      <c r="A82" s="916" t="s">
        <v>83</v>
      </c>
      <c r="B82" s="648">
        <v>1331</v>
      </c>
      <c r="C82" s="648">
        <v>1331</v>
      </c>
      <c r="D82" s="648">
        <v>1331</v>
      </c>
      <c r="E82" s="648">
        <v>1331</v>
      </c>
      <c r="F82" s="648" t="s">
        <v>198</v>
      </c>
      <c r="G82" s="648">
        <v>5751</v>
      </c>
      <c r="H82" s="648">
        <v>3260</v>
      </c>
    </row>
    <row r="83" spans="1:8" ht="11.1" customHeight="1">
      <c r="A83" s="916" t="s">
        <v>84</v>
      </c>
      <c r="B83" s="648">
        <v>971</v>
      </c>
      <c r="C83" s="648">
        <v>687</v>
      </c>
      <c r="D83" s="648">
        <v>656</v>
      </c>
      <c r="E83" s="648">
        <v>380</v>
      </c>
      <c r="F83" s="648" t="s">
        <v>198</v>
      </c>
      <c r="G83" s="648">
        <v>4781</v>
      </c>
      <c r="H83" s="648">
        <v>3080</v>
      </c>
    </row>
    <row r="84" spans="1:8" ht="11.1" customHeight="1">
      <c r="A84" s="916" t="s">
        <v>222</v>
      </c>
      <c r="B84" s="648">
        <v>8145</v>
      </c>
      <c r="C84" s="648">
        <v>4948</v>
      </c>
      <c r="D84" s="648">
        <v>4948</v>
      </c>
      <c r="E84" s="648">
        <v>4948</v>
      </c>
      <c r="F84" s="648" t="s">
        <v>198</v>
      </c>
      <c r="G84" s="648">
        <v>21108</v>
      </c>
      <c r="H84" s="648">
        <v>17873</v>
      </c>
    </row>
    <row r="85" spans="1:8" ht="11.1" customHeight="1">
      <c r="A85" s="916" t="s">
        <v>85</v>
      </c>
      <c r="B85" s="648">
        <v>3500</v>
      </c>
      <c r="C85" s="648">
        <v>2185</v>
      </c>
      <c r="D85" s="648">
        <v>2185</v>
      </c>
      <c r="E85" s="648">
        <v>2185</v>
      </c>
      <c r="F85" s="648" t="s">
        <v>198</v>
      </c>
      <c r="G85" s="648">
        <v>4766</v>
      </c>
      <c r="H85" s="648">
        <v>4766</v>
      </c>
    </row>
    <row r="86" spans="1:8" s="1136" customFormat="1" ht="18" customHeight="1">
      <c r="A86" s="933" t="s">
        <v>135</v>
      </c>
      <c r="B86" s="1137">
        <v>14770</v>
      </c>
      <c r="C86" s="1137">
        <v>8096</v>
      </c>
      <c r="D86" s="1137">
        <v>7195</v>
      </c>
      <c r="E86" s="1137">
        <v>5939</v>
      </c>
      <c r="F86" s="1138">
        <v>4893</v>
      </c>
      <c r="G86" s="1137">
        <v>44894</v>
      </c>
      <c r="H86" s="1137">
        <v>27611</v>
      </c>
    </row>
    <row r="87" spans="1:8" ht="12" customHeight="1">
      <c r="A87" s="916" t="s">
        <v>1909</v>
      </c>
      <c r="B87" s="648">
        <v>11181</v>
      </c>
      <c r="C87" s="648">
        <v>5541</v>
      </c>
      <c r="D87" s="648">
        <v>5046</v>
      </c>
      <c r="E87" s="648">
        <v>4893</v>
      </c>
      <c r="F87" s="436">
        <v>4893</v>
      </c>
      <c r="G87" s="648">
        <v>29508</v>
      </c>
      <c r="H87" s="648">
        <v>20674</v>
      </c>
    </row>
    <row r="88" spans="1:8" ht="12" customHeight="1">
      <c r="A88" s="916" t="s">
        <v>1908</v>
      </c>
      <c r="B88" s="648" t="s">
        <v>198</v>
      </c>
      <c r="C88" s="648">
        <v>478</v>
      </c>
      <c r="D88" s="648">
        <v>473</v>
      </c>
      <c r="E88" s="648">
        <v>425</v>
      </c>
      <c r="F88" s="648" t="s">
        <v>198</v>
      </c>
      <c r="G88" s="648">
        <v>4181</v>
      </c>
      <c r="H88" s="648">
        <v>3014</v>
      </c>
    </row>
    <row r="89" spans="1:8" ht="11.1" customHeight="1">
      <c r="A89" s="916" t="s">
        <v>47</v>
      </c>
      <c r="B89" s="648">
        <v>371</v>
      </c>
      <c r="C89" s="648">
        <v>285</v>
      </c>
      <c r="D89" s="648">
        <v>272</v>
      </c>
      <c r="E89" s="648">
        <v>151</v>
      </c>
      <c r="F89" s="648" t="s">
        <v>198</v>
      </c>
      <c r="G89" s="648">
        <v>2231</v>
      </c>
      <c r="H89" s="648">
        <v>1230</v>
      </c>
    </row>
    <row r="90" spans="1:8" ht="12" customHeight="1">
      <c r="A90" s="916" t="s">
        <v>1907</v>
      </c>
      <c r="B90" s="648">
        <v>1480</v>
      </c>
      <c r="C90" s="648">
        <v>736</v>
      </c>
      <c r="D90" s="648">
        <v>671</v>
      </c>
      <c r="E90" s="648">
        <v>90</v>
      </c>
      <c r="F90" s="648" t="s">
        <v>198</v>
      </c>
      <c r="G90" s="648">
        <v>3340</v>
      </c>
      <c r="H90" s="648">
        <v>510</v>
      </c>
    </row>
    <row r="91" spans="1:8" ht="11.1" customHeight="1">
      <c r="A91" s="916" t="s">
        <v>49</v>
      </c>
      <c r="B91" s="648">
        <v>547</v>
      </c>
      <c r="C91" s="648">
        <v>356</v>
      </c>
      <c r="D91" s="648">
        <v>320</v>
      </c>
      <c r="E91" s="648" t="s">
        <v>198</v>
      </c>
      <c r="F91" s="648" t="s">
        <v>198</v>
      </c>
      <c r="G91" s="648">
        <v>1804</v>
      </c>
      <c r="H91" s="648" t="s">
        <v>198</v>
      </c>
    </row>
    <row r="92" spans="1:8" ht="11.1" customHeight="1">
      <c r="A92" s="916" t="s">
        <v>50</v>
      </c>
      <c r="B92" s="648">
        <v>1191</v>
      </c>
      <c r="C92" s="648">
        <v>700</v>
      </c>
      <c r="D92" s="648">
        <v>412</v>
      </c>
      <c r="E92" s="648">
        <v>380</v>
      </c>
      <c r="F92" s="648" t="s">
        <v>198</v>
      </c>
      <c r="G92" s="648">
        <v>3830</v>
      </c>
      <c r="H92" s="648">
        <v>2183</v>
      </c>
    </row>
    <row r="93" spans="1:8" s="1136" customFormat="1" ht="18" customHeight="1">
      <c r="A93" s="933" t="s">
        <v>136</v>
      </c>
      <c r="B93" s="1137">
        <v>22845</v>
      </c>
      <c r="C93" s="1137">
        <v>12328</v>
      </c>
      <c r="D93" s="1137">
        <v>11689</v>
      </c>
      <c r="E93" s="1137">
        <v>6617</v>
      </c>
      <c r="F93" s="1138">
        <v>64</v>
      </c>
      <c r="G93" s="1137">
        <v>66451</v>
      </c>
      <c r="H93" s="1137">
        <v>40209</v>
      </c>
    </row>
    <row r="94" spans="1:8" ht="11.1" customHeight="1">
      <c r="A94" s="916" t="s">
        <v>40</v>
      </c>
      <c r="B94" s="648">
        <v>618</v>
      </c>
      <c r="C94" s="648">
        <v>402</v>
      </c>
      <c r="D94" s="648">
        <v>362</v>
      </c>
      <c r="E94" s="648" t="s">
        <v>198</v>
      </c>
      <c r="F94" s="648" t="s">
        <v>198</v>
      </c>
      <c r="G94" s="648">
        <v>2660</v>
      </c>
      <c r="H94" s="648" t="s">
        <v>198</v>
      </c>
    </row>
    <row r="95" spans="1:8" ht="11.1" customHeight="1">
      <c r="A95" s="916" t="s">
        <v>41</v>
      </c>
      <c r="B95" s="648">
        <v>1987</v>
      </c>
      <c r="C95" s="648">
        <v>1386</v>
      </c>
      <c r="D95" s="648">
        <v>1271</v>
      </c>
      <c r="E95" s="648">
        <v>231</v>
      </c>
      <c r="F95" s="648" t="s">
        <v>198</v>
      </c>
      <c r="G95" s="648">
        <v>4625</v>
      </c>
      <c r="H95" s="648">
        <v>378</v>
      </c>
    </row>
    <row r="96" spans="1:8" ht="11.1" customHeight="1">
      <c r="A96" s="916" t="s">
        <v>42</v>
      </c>
      <c r="B96" s="648">
        <v>811</v>
      </c>
      <c r="C96" s="648">
        <v>617</v>
      </c>
      <c r="D96" s="648">
        <v>584</v>
      </c>
      <c r="E96" s="648">
        <v>290</v>
      </c>
      <c r="F96" s="648" t="s">
        <v>198</v>
      </c>
      <c r="G96" s="648">
        <v>2632</v>
      </c>
      <c r="H96" s="648">
        <v>1180</v>
      </c>
    </row>
    <row r="97" spans="1:8" ht="11.1" customHeight="1">
      <c r="A97" s="916" t="s">
        <v>43</v>
      </c>
      <c r="B97" s="648">
        <v>287</v>
      </c>
      <c r="C97" s="648">
        <v>255</v>
      </c>
      <c r="D97" s="648">
        <v>177</v>
      </c>
      <c r="E97" s="648">
        <v>145</v>
      </c>
      <c r="F97" s="648" t="s">
        <v>198</v>
      </c>
      <c r="G97" s="648">
        <v>1980</v>
      </c>
      <c r="H97" s="648">
        <v>1600</v>
      </c>
    </row>
    <row r="98" spans="1:8" ht="11.1" customHeight="1">
      <c r="A98" s="916" t="s">
        <v>224</v>
      </c>
      <c r="B98" s="648">
        <v>10350</v>
      </c>
      <c r="C98" s="648">
        <v>4056</v>
      </c>
      <c r="D98" s="648">
        <v>3812</v>
      </c>
      <c r="E98" s="648">
        <v>1618</v>
      </c>
      <c r="F98" s="648" t="s">
        <v>198</v>
      </c>
      <c r="G98" s="648">
        <v>24100</v>
      </c>
      <c r="H98" s="648">
        <v>11080</v>
      </c>
    </row>
    <row r="99" spans="1:8" ht="11.1" customHeight="1">
      <c r="A99" s="916" t="s">
        <v>44</v>
      </c>
      <c r="B99" s="648">
        <v>536</v>
      </c>
      <c r="C99" s="648">
        <v>378</v>
      </c>
      <c r="D99" s="648">
        <v>354</v>
      </c>
      <c r="E99" s="648">
        <v>138</v>
      </c>
      <c r="F99" s="648" t="s">
        <v>198</v>
      </c>
      <c r="G99" s="648">
        <v>3250</v>
      </c>
      <c r="H99" s="648">
        <v>2700</v>
      </c>
    </row>
    <row r="100" spans="1:8" ht="11.1" customHeight="1">
      <c r="A100" s="916" t="s">
        <v>45</v>
      </c>
      <c r="B100" s="648">
        <v>892</v>
      </c>
      <c r="C100" s="648">
        <v>379</v>
      </c>
      <c r="D100" s="648">
        <v>348</v>
      </c>
      <c r="E100" s="648">
        <v>64</v>
      </c>
      <c r="F100" s="436">
        <v>64</v>
      </c>
      <c r="G100" s="648">
        <v>2895</v>
      </c>
      <c r="H100" s="648">
        <v>1304</v>
      </c>
    </row>
    <row r="101" spans="1:8" ht="11.1" customHeight="1">
      <c r="A101" s="916" t="s">
        <v>225</v>
      </c>
      <c r="B101" s="648">
        <v>7364</v>
      </c>
      <c r="C101" s="648">
        <v>4855</v>
      </c>
      <c r="D101" s="648">
        <v>4783</v>
      </c>
      <c r="E101" s="648">
        <v>4131</v>
      </c>
      <c r="F101" s="648" t="s">
        <v>198</v>
      </c>
      <c r="G101" s="648">
        <v>24309</v>
      </c>
      <c r="H101" s="648">
        <v>21967</v>
      </c>
    </row>
    <row r="102" spans="1:8" ht="9.9499999999999993" customHeight="1">
      <c r="A102" s="684"/>
      <c r="B102" s="684"/>
      <c r="C102" s="1003"/>
      <c r="D102" s="1003"/>
      <c r="E102" s="1003"/>
      <c r="F102" s="684"/>
      <c r="G102" s="436"/>
      <c r="H102" s="684"/>
    </row>
    <row r="103" spans="1:8" ht="12.95" customHeight="1">
      <c r="A103" s="1135" t="s">
        <v>1892</v>
      </c>
      <c r="B103" s="684"/>
      <c r="C103" s="1003"/>
      <c r="D103" s="1003"/>
      <c r="E103" s="1003"/>
      <c r="F103" s="684"/>
      <c r="G103" s="436"/>
      <c r="H103" s="684"/>
    </row>
    <row r="104" spans="1:8" ht="21.95" customHeight="1">
      <c r="A104" s="1729" t="s">
        <v>1882</v>
      </c>
      <c r="B104" s="1730"/>
      <c r="C104" s="1730"/>
      <c r="D104" s="1730"/>
      <c r="E104" s="1730"/>
      <c r="F104" s="1730"/>
      <c r="G104" s="1730"/>
      <c r="H104" s="1730"/>
    </row>
    <row r="105" spans="1:8" ht="12" customHeight="1">
      <c r="A105" s="1135" t="s">
        <v>1890</v>
      </c>
      <c r="B105" s="684"/>
      <c r="C105" s="1003"/>
      <c r="D105" s="1003"/>
      <c r="E105" s="1003"/>
      <c r="F105" s="684"/>
      <c r="G105" s="436"/>
      <c r="H105" s="684"/>
    </row>
    <row r="106" spans="1:8" ht="12" customHeight="1">
      <c r="A106" s="1135" t="s">
        <v>1889</v>
      </c>
      <c r="B106" s="684"/>
      <c r="C106" s="1003"/>
      <c r="D106" s="1003"/>
      <c r="E106" s="1003"/>
      <c r="F106" s="684"/>
      <c r="G106" s="436"/>
      <c r="H106" s="684"/>
    </row>
    <row r="107" spans="1:8" s="1136" customFormat="1" ht="18" customHeight="1">
      <c r="A107" s="933" t="s">
        <v>137</v>
      </c>
      <c r="B107" s="1137">
        <v>8169</v>
      </c>
      <c r="C107" s="1137">
        <v>11677</v>
      </c>
      <c r="D107" s="1137">
        <v>11430</v>
      </c>
      <c r="E107" s="1137">
        <v>9206</v>
      </c>
      <c r="F107" s="1138">
        <v>2160</v>
      </c>
      <c r="G107" s="1137">
        <v>58688</v>
      </c>
      <c r="H107" s="1137">
        <v>45686</v>
      </c>
    </row>
    <row r="108" spans="1:8" ht="12" customHeight="1">
      <c r="A108" s="916" t="s">
        <v>1906</v>
      </c>
      <c r="B108" s="648">
        <v>2620</v>
      </c>
      <c r="C108" s="648">
        <v>2457</v>
      </c>
      <c r="D108" s="648">
        <v>2427</v>
      </c>
      <c r="E108" s="648">
        <v>2160</v>
      </c>
      <c r="F108" s="436">
        <v>2160</v>
      </c>
      <c r="G108" s="648">
        <v>11678</v>
      </c>
      <c r="H108" s="648">
        <v>9300</v>
      </c>
    </row>
    <row r="109" spans="1:8" ht="12" customHeight="1">
      <c r="A109" s="916" t="s">
        <v>87</v>
      </c>
      <c r="B109" s="648">
        <v>1860</v>
      </c>
      <c r="C109" s="648">
        <v>948</v>
      </c>
      <c r="D109" s="648">
        <v>948</v>
      </c>
      <c r="E109" s="648">
        <v>948</v>
      </c>
      <c r="F109" s="648" t="s">
        <v>198</v>
      </c>
      <c r="G109" s="648">
        <v>5789</v>
      </c>
      <c r="H109" s="648">
        <v>2974</v>
      </c>
    </row>
    <row r="110" spans="1:8" ht="12" customHeight="1">
      <c r="A110" s="916" t="s">
        <v>1905</v>
      </c>
      <c r="B110" s="648" t="s">
        <v>198</v>
      </c>
      <c r="C110" s="648">
        <v>657</v>
      </c>
      <c r="D110" s="648">
        <v>613</v>
      </c>
      <c r="E110" s="648">
        <v>219</v>
      </c>
      <c r="F110" s="648" t="s">
        <v>198</v>
      </c>
      <c r="G110" s="648">
        <v>4596</v>
      </c>
      <c r="H110" s="648">
        <v>3830</v>
      </c>
    </row>
    <row r="111" spans="1:8" ht="12" customHeight="1">
      <c r="A111" s="916" t="s">
        <v>1904</v>
      </c>
      <c r="B111" s="648">
        <v>3689</v>
      </c>
      <c r="C111" s="648">
        <v>7615</v>
      </c>
      <c r="D111" s="648">
        <v>7441</v>
      </c>
      <c r="E111" s="648">
        <v>5879</v>
      </c>
      <c r="F111" s="648" t="s">
        <v>198</v>
      </c>
      <c r="G111" s="648">
        <v>36625</v>
      </c>
      <c r="H111" s="648">
        <v>29582</v>
      </c>
    </row>
    <row r="112" spans="1:8" s="1136" customFormat="1">
      <c r="A112" s="933" t="s">
        <v>138</v>
      </c>
      <c r="B112" s="1137">
        <v>16091</v>
      </c>
      <c r="C112" s="1137">
        <v>12182</v>
      </c>
      <c r="D112" s="1137">
        <v>11696</v>
      </c>
      <c r="E112" s="1137">
        <v>7765</v>
      </c>
      <c r="F112" s="1140">
        <v>5543</v>
      </c>
      <c r="G112" s="1137">
        <v>46611</v>
      </c>
      <c r="H112" s="1137">
        <v>38861</v>
      </c>
    </row>
    <row r="113" spans="1:8" ht="11.1" customHeight="1">
      <c r="A113" s="916" t="s">
        <v>65</v>
      </c>
      <c r="B113" s="648">
        <v>2049</v>
      </c>
      <c r="C113" s="648">
        <v>1648</v>
      </c>
      <c r="D113" s="648">
        <v>1607</v>
      </c>
      <c r="E113" s="648">
        <v>1237</v>
      </c>
      <c r="F113" s="684">
        <v>241</v>
      </c>
      <c r="G113" s="648">
        <v>4610</v>
      </c>
      <c r="H113" s="648">
        <v>2997</v>
      </c>
    </row>
    <row r="114" spans="1:8" ht="12" customHeight="1">
      <c r="A114" s="916" t="s">
        <v>1903</v>
      </c>
      <c r="B114" s="648">
        <v>5118</v>
      </c>
      <c r="C114" s="648">
        <v>2071</v>
      </c>
      <c r="D114" s="648">
        <v>2039</v>
      </c>
      <c r="E114" s="648">
        <v>1751</v>
      </c>
      <c r="F114" s="684">
        <v>1751</v>
      </c>
      <c r="G114" s="648">
        <v>12496</v>
      </c>
      <c r="H114" s="648">
        <v>9417</v>
      </c>
    </row>
    <row r="115" spans="1:8" ht="10.5" customHeight="1">
      <c r="A115" s="916" t="s">
        <v>67</v>
      </c>
      <c r="B115" s="648">
        <v>120</v>
      </c>
      <c r="C115" s="648">
        <v>114</v>
      </c>
      <c r="D115" s="648">
        <v>113</v>
      </c>
      <c r="E115" s="648">
        <v>103</v>
      </c>
      <c r="F115" s="436" t="s">
        <v>198</v>
      </c>
      <c r="G115" s="648">
        <v>1160</v>
      </c>
      <c r="H115" s="648">
        <v>590</v>
      </c>
    </row>
    <row r="116" spans="1:8" ht="10.5" customHeight="1">
      <c r="A116" s="916" t="s">
        <v>227</v>
      </c>
      <c r="B116" s="648">
        <v>7344</v>
      </c>
      <c r="C116" s="648">
        <v>6435</v>
      </c>
      <c r="D116" s="648">
        <v>6098</v>
      </c>
      <c r="E116" s="648">
        <v>3060</v>
      </c>
      <c r="F116" s="684">
        <v>3060</v>
      </c>
      <c r="G116" s="648">
        <v>14930</v>
      </c>
      <c r="H116" s="648">
        <v>14467</v>
      </c>
    </row>
    <row r="117" spans="1:8" ht="10.5" customHeight="1">
      <c r="A117" s="916" t="s">
        <v>68</v>
      </c>
      <c r="B117" s="648">
        <v>1460</v>
      </c>
      <c r="C117" s="648">
        <v>742</v>
      </c>
      <c r="D117" s="648">
        <v>717</v>
      </c>
      <c r="E117" s="648">
        <v>491</v>
      </c>
      <c r="F117" s="684">
        <v>491</v>
      </c>
      <c r="G117" s="648">
        <v>5415</v>
      </c>
      <c r="H117" s="648">
        <v>3807</v>
      </c>
    </row>
    <row r="118" spans="1:8" ht="12" customHeight="1">
      <c r="A118" s="916" t="s">
        <v>1902</v>
      </c>
      <c r="B118" s="648" t="s">
        <v>198</v>
      </c>
      <c r="C118" s="648">
        <v>1172</v>
      </c>
      <c r="D118" s="648">
        <v>1123</v>
      </c>
      <c r="E118" s="648">
        <v>1123</v>
      </c>
      <c r="F118" s="436" t="s">
        <v>198</v>
      </c>
      <c r="G118" s="648">
        <v>8000</v>
      </c>
      <c r="H118" s="648">
        <v>7583</v>
      </c>
    </row>
    <row r="119" spans="1:8" s="1136" customFormat="1">
      <c r="A119" s="933" t="s">
        <v>139</v>
      </c>
      <c r="B119" s="1137">
        <v>16961</v>
      </c>
      <c r="C119" s="1137">
        <v>13394</v>
      </c>
      <c r="D119" s="1137">
        <v>12817</v>
      </c>
      <c r="E119" s="1137">
        <v>7626</v>
      </c>
      <c r="F119" s="1137" t="s">
        <v>198</v>
      </c>
      <c r="G119" s="1137">
        <v>57884</v>
      </c>
      <c r="H119" s="1137">
        <v>37162</v>
      </c>
    </row>
    <row r="120" spans="1:8" ht="12" customHeight="1">
      <c r="A120" s="916" t="s">
        <v>1901</v>
      </c>
      <c r="B120" s="648">
        <v>1098</v>
      </c>
      <c r="C120" s="648">
        <v>1578</v>
      </c>
      <c r="D120" s="648">
        <v>1465</v>
      </c>
      <c r="E120" s="648">
        <v>450</v>
      </c>
      <c r="F120" s="648" t="s">
        <v>198</v>
      </c>
      <c r="G120" s="648">
        <v>7307</v>
      </c>
      <c r="H120" s="648">
        <v>4524</v>
      </c>
    </row>
    <row r="121" spans="1:8" ht="11.1" customHeight="1">
      <c r="A121" s="916" t="s">
        <v>93</v>
      </c>
      <c r="B121" s="648">
        <v>673</v>
      </c>
      <c r="C121" s="648">
        <v>606</v>
      </c>
      <c r="D121" s="648">
        <v>590</v>
      </c>
      <c r="E121" s="648">
        <v>445</v>
      </c>
      <c r="F121" s="648" t="s">
        <v>198</v>
      </c>
      <c r="G121" s="648">
        <v>3200</v>
      </c>
      <c r="H121" s="648">
        <v>1688</v>
      </c>
    </row>
    <row r="122" spans="1:8" ht="11.1" customHeight="1">
      <c r="A122" s="916" t="s">
        <v>94</v>
      </c>
      <c r="B122" s="648">
        <v>266</v>
      </c>
      <c r="C122" s="648">
        <v>176</v>
      </c>
      <c r="D122" s="648">
        <v>175</v>
      </c>
      <c r="E122" s="648">
        <v>164</v>
      </c>
      <c r="F122" s="648" t="s">
        <v>198</v>
      </c>
      <c r="G122" s="648">
        <v>1085</v>
      </c>
      <c r="H122" s="648">
        <v>980</v>
      </c>
    </row>
    <row r="123" spans="1:8" ht="12" customHeight="1">
      <c r="A123" s="916" t="s">
        <v>1900</v>
      </c>
      <c r="B123" s="648">
        <v>12521</v>
      </c>
      <c r="C123" s="648">
        <v>8948</v>
      </c>
      <c r="D123" s="648">
        <v>8609</v>
      </c>
      <c r="E123" s="648">
        <v>5559</v>
      </c>
      <c r="F123" s="648" t="s">
        <v>198</v>
      </c>
      <c r="G123" s="648">
        <v>35353</v>
      </c>
      <c r="H123" s="648">
        <v>24433</v>
      </c>
    </row>
    <row r="124" spans="1:8" ht="11.1" customHeight="1">
      <c r="A124" s="916" t="s">
        <v>95</v>
      </c>
      <c r="B124" s="648">
        <v>1943</v>
      </c>
      <c r="C124" s="648">
        <v>1711</v>
      </c>
      <c r="D124" s="648">
        <v>1639</v>
      </c>
      <c r="E124" s="648">
        <v>987</v>
      </c>
      <c r="F124" s="648" t="s">
        <v>198</v>
      </c>
      <c r="G124" s="648">
        <v>8707</v>
      </c>
      <c r="H124" s="648">
        <v>5340</v>
      </c>
    </row>
    <row r="125" spans="1:8" ht="11.1" customHeight="1">
      <c r="A125" s="916" t="s">
        <v>96</v>
      </c>
      <c r="B125" s="648">
        <v>460</v>
      </c>
      <c r="C125" s="648">
        <v>375</v>
      </c>
      <c r="D125" s="648">
        <v>340</v>
      </c>
      <c r="E125" s="648">
        <v>21</v>
      </c>
      <c r="F125" s="648" t="s">
        <v>198</v>
      </c>
      <c r="G125" s="648">
        <v>2232</v>
      </c>
      <c r="H125" s="648">
        <v>197</v>
      </c>
    </row>
    <row r="126" spans="1:8" s="1136" customFormat="1">
      <c r="A126" s="933" t="s">
        <v>140</v>
      </c>
      <c r="B126" s="1137">
        <v>30446</v>
      </c>
      <c r="C126" s="1137">
        <v>14384</v>
      </c>
      <c r="D126" s="1137">
        <v>14052</v>
      </c>
      <c r="E126" s="1137">
        <v>11068</v>
      </c>
      <c r="F126" s="1140">
        <v>4560</v>
      </c>
      <c r="G126" s="1138">
        <v>70167</v>
      </c>
      <c r="H126" s="1137">
        <v>51482</v>
      </c>
    </row>
    <row r="127" spans="1:8" ht="11.1" customHeight="1">
      <c r="A127" s="916" t="s">
        <v>89</v>
      </c>
      <c r="B127" s="648">
        <v>5655</v>
      </c>
      <c r="C127" s="648">
        <v>2615</v>
      </c>
      <c r="D127" s="648">
        <v>2464</v>
      </c>
      <c r="E127" s="648">
        <v>1103</v>
      </c>
      <c r="F127" s="436" t="s">
        <v>198</v>
      </c>
      <c r="G127" s="436">
        <v>8859</v>
      </c>
      <c r="H127" s="648">
        <v>5811</v>
      </c>
    </row>
    <row r="128" spans="1:8" ht="11.1" customHeight="1">
      <c r="A128" s="916" t="s">
        <v>229</v>
      </c>
      <c r="B128" s="648">
        <v>8416</v>
      </c>
      <c r="C128" s="648">
        <v>5541</v>
      </c>
      <c r="D128" s="648">
        <v>5472</v>
      </c>
      <c r="E128" s="648">
        <v>4850</v>
      </c>
      <c r="F128" s="684">
        <v>4560</v>
      </c>
      <c r="G128" s="436">
        <v>32602</v>
      </c>
      <c r="H128" s="648">
        <v>23052</v>
      </c>
    </row>
    <row r="129" spans="1:8" ht="11.1" customHeight="1">
      <c r="A129" s="916" t="s">
        <v>230</v>
      </c>
      <c r="B129" s="648">
        <v>12800</v>
      </c>
      <c r="C129" s="648">
        <v>4440</v>
      </c>
      <c r="D129" s="648">
        <v>4351</v>
      </c>
      <c r="E129" s="648">
        <v>3552</v>
      </c>
      <c r="F129" s="648" t="s">
        <v>198</v>
      </c>
      <c r="G129" s="436">
        <v>19551</v>
      </c>
      <c r="H129" s="648">
        <v>16100</v>
      </c>
    </row>
    <row r="130" spans="1:8" ht="11.1" customHeight="1">
      <c r="A130" s="916" t="s">
        <v>90</v>
      </c>
      <c r="B130" s="648">
        <v>2900</v>
      </c>
      <c r="C130" s="648">
        <v>1162</v>
      </c>
      <c r="D130" s="648">
        <v>1161</v>
      </c>
      <c r="E130" s="648">
        <v>1150</v>
      </c>
      <c r="F130" s="648" t="s">
        <v>198</v>
      </c>
      <c r="G130" s="436">
        <v>5250</v>
      </c>
      <c r="H130" s="648">
        <v>3200</v>
      </c>
    </row>
    <row r="131" spans="1:8" ht="11.1" customHeight="1">
      <c r="A131" s="916" t="s">
        <v>91</v>
      </c>
      <c r="B131" s="648">
        <v>675</v>
      </c>
      <c r="C131" s="648">
        <v>626</v>
      </c>
      <c r="D131" s="648">
        <v>605</v>
      </c>
      <c r="E131" s="648">
        <v>413</v>
      </c>
      <c r="F131" s="648" t="s">
        <v>198</v>
      </c>
      <c r="G131" s="436">
        <v>3905</v>
      </c>
      <c r="H131" s="648">
        <v>3319</v>
      </c>
    </row>
    <row r="132" spans="1:8" s="1136" customFormat="1">
      <c r="A132" s="933" t="s">
        <v>141</v>
      </c>
      <c r="B132" s="1137">
        <v>26846</v>
      </c>
      <c r="C132" s="1137">
        <v>17480</v>
      </c>
      <c r="D132" s="1137">
        <v>16581</v>
      </c>
      <c r="E132" s="1137">
        <v>13259</v>
      </c>
      <c r="F132" s="1140">
        <v>11384</v>
      </c>
      <c r="G132" s="1137">
        <v>86492</v>
      </c>
      <c r="H132" s="1137">
        <v>67141</v>
      </c>
    </row>
    <row r="133" spans="1:8" ht="12" customHeight="1">
      <c r="A133" s="916" t="s">
        <v>1899</v>
      </c>
      <c r="B133" s="648">
        <v>3791</v>
      </c>
      <c r="C133" s="648">
        <v>2821</v>
      </c>
      <c r="D133" s="648">
        <v>2738</v>
      </c>
      <c r="E133" s="648">
        <v>1995</v>
      </c>
      <c r="F133" s="684">
        <v>588</v>
      </c>
      <c r="G133" s="648">
        <v>14545</v>
      </c>
      <c r="H133" s="648">
        <v>10808</v>
      </c>
    </row>
    <row r="134" spans="1:8" ht="12" customHeight="1">
      <c r="A134" s="916" t="s">
        <v>1898</v>
      </c>
      <c r="B134" s="648" t="s">
        <v>198</v>
      </c>
      <c r="C134" s="648">
        <v>281</v>
      </c>
      <c r="D134" s="648">
        <v>266</v>
      </c>
      <c r="E134" s="648">
        <v>135</v>
      </c>
      <c r="F134" s="648" t="s">
        <v>198</v>
      </c>
      <c r="G134" s="648">
        <v>2441</v>
      </c>
      <c r="H134" s="648">
        <v>966</v>
      </c>
    </row>
    <row r="135" spans="1:8" ht="12" customHeight="1">
      <c r="A135" s="916" t="s">
        <v>1897</v>
      </c>
      <c r="B135" s="648">
        <v>126</v>
      </c>
      <c r="C135" s="648">
        <v>161</v>
      </c>
      <c r="D135" s="648">
        <v>159</v>
      </c>
      <c r="E135" s="648">
        <v>137</v>
      </c>
      <c r="F135" s="648" t="s">
        <v>198</v>
      </c>
      <c r="G135" s="648">
        <v>2496</v>
      </c>
      <c r="H135" s="648">
        <v>118</v>
      </c>
    </row>
    <row r="136" spans="1:8" ht="12" customHeight="1">
      <c r="A136" s="916" t="s">
        <v>1896</v>
      </c>
      <c r="B136" s="648">
        <v>20737</v>
      </c>
      <c r="C136" s="648">
        <v>13027</v>
      </c>
      <c r="D136" s="648">
        <v>12777</v>
      </c>
      <c r="E136" s="648">
        <v>10527</v>
      </c>
      <c r="F136" s="684">
        <v>10527</v>
      </c>
      <c r="G136" s="648">
        <v>59749</v>
      </c>
      <c r="H136" s="648">
        <v>52234</v>
      </c>
    </row>
    <row r="137" spans="1:8" ht="12" customHeight="1">
      <c r="A137" s="916" t="s">
        <v>63</v>
      </c>
      <c r="B137" s="648">
        <v>307</v>
      </c>
      <c r="C137" s="648">
        <v>164</v>
      </c>
      <c r="D137" s="648">
        <v>161</v>
      </c>
      <c r="E137" s="648">
        <v>132</v>
      </c>
      <c r="F137" s="648" t="s">
        <v>198</v>
      </c>
      <c r="G137" s="648">
        <v>1286</v>
      </c>
      <c r="H137" s="648">
        <v>886</v>
      </c>
    </row>
    <row r="138" spans="1:8" ht="12" customHeight="1">
      <c r="A138" s="916" t="s">
        <v>1895</v>
      </c>
      <c r="B138" s="648">
        <v>761</v>
      </c>
      <c r="C138" s="648">
        <v>432</v>
      </c>
      <c r="D138" s="648">
        <v>416</v>
      </c>
      <c r="E138" s="648">
        <v>269</v>
      </c>
      <c r="F138" s="684">
        <v>269</v>
      </c>
      <c r="G138" s="648">
        <v>3670</v>
      </c>
      <c r="H138" s="648">
        <v>1533</v>
      </c>
    </row>
    <row r="139" spans="1:8" ht="12" customHeight="1">
      <c r="A139" s="916" t="s">
        <v>62</v>
      </c>
      <c r="B139" s="648">
        <v>1124</v>
      </c>
      <c r="C139" s="648">
        <v>594</v>
      </c>
      <c r="D139" s="648">
        <v>64</v>
      </c>
      <c r="E139" s="648">
        <v>64</v>
      </c>
      <c r="F139" s="648" t="s">
        <v>198</v>
      </c>
      <c r="G139" s="648">
        <v>2305</v>
      </c>
      <c r="H139" s="648">
        <v>596</v>
      </c>
    </row>
    <row r="140" spans="1:8" s="1136" customFormat="1" ht="17.100000000000001" customHeight="1">
      <c r="A140" s="1141" t="s">
        <v>261</v>
      </c>
      <c r="B140" s="1137">
        <v>137920</v>
      </c>
      <c r="C140" s="1137">
        <v>81583</v>
      </c>
      <c r="D140" s="1137">
        <v>75546</v>
      </c>
      <c r="E140" s="1137">
        <v>52773</v>
      </c>
      <c r="F140" s="1140">
        <v>3872</v>
      </c>
      <c r="G140" s="1137">
        <v>344894</v>
      </c>
      <c r="H140" s="1137">
        <v>241836</v>
      </c>
    </row>
    <row r="141" spans="1:8" s="1136" customFormat="1">
      <c r="A141" s="933" t="s">
        <v>142</v>
      </c>
      <c r="B141" s="1137">
        <v>14569</v>
      </c>
      <c r="C141" s="1137">
        <v>10147</v>
      </c>
      <c r="D141" s="1137">
        <v>8634</v>
      </c>
      <c r="E141" s="1137">
        <v>4230</v>
      </c>
      <c r="F141" s="1140">
        <v>53</v>
      </c>
      <c r="G141" s="1137">
        <v>32225</v>
      </c>
      <c r="H141" s="1137">
        <v>25309</v>
      </c>
    </row>
    <row r="142" spans="1:8" ht="11.1" customHeight="1">
      <c r="A142" s="916" t="s">
        <v>1894</v>
      </c>
      <c r="B142" s="648">
        <v>6845</v>
      </c>
      <c r="C142" s="648">
        <v>5650</v>
      </c>
      <c r="D142" s="648">
        <v>5298</v>
      </c>
      <c r="E142" s="648">
        <v>2113</v>
      </c>
      <c r="F142" s="684">
        <v>53</v>
      </c>
      <c r="G142" s="648">
        <v>9250</v>
      </c>
      <c r="H142" s="648">
        <v>6500</v>
      </c>
    </row>
    <row r="143" spans="1:8" ht="11.1" customHeight="1">
      <c r="A143" s="916" t="s">
        <v>71</v>
      </c>
      <c r="B143" s="648">
        <v>2539</v>
      </c>
      <c r="C143" s="648">
        <v>1759</v>
      </c>
      <c r="D143" s="648">
        <v>1124</v>
      </c>
      <c r="E143" s="648">
        <v>424</v>
      </c>
      <c r="F143" s="648" t="s">
        <v>198</v>
      </c>
      <c r="G143" s="648">
        <v>7118</v>
      </c>
      <c r="H143" s="648">
        <v>5831</v>
      </c>
    </row>
    <row r="144" spans="1:8" ht="11.1" customHeight="1">
      <c r="A144" s="916" t="s">
        <v>72</v>
      </c>
      <c r="B144" s="648">
        <v>2978</v>
      </c>
      <c r="C144" s="648">
        <v>1391</v>
      </c>
      <c r="D144" s="648">
        <v>919</v>
      </c>
      <c r="E144" s="648">
        <v>894</v>
      </c>
      <c r="F144" s="648" t="s">
        <v>198</v>
      </c>
      <c r="G144" s="648">
        <v>6077</v>
      </c>
      <c r="H144" s="648">
        <v>5278</v>
      </c>
    </row>
    <row r="145" spans="1:8" ht="11.1" customHeight="1">
      <c r="A145" s="916" t="s">
        <v>73</v>
      </c>
      <c r="B145" s="648">
        <v>2207</v>
      </c>
      <c r="C145" s="648">
        <v>1347</v>
      </c>
      <c r="D145" s="648">
        <v>1292</v>
      </c>
      <c r="E145" s="648">
        <v>799</v>
      </c>
      <c r="F145" s="648" t="s">
        <v>198</v>
      </c>
      <c r="G145" s="648">
        <v>9780</v>
      </c>
      <c r="H145" s="648">
        <v>7700</v>
      </c>
    </row>
    <row r="146" spans="1:8" s="1136" customFormat="1" ht="11.1" customHeight="1">
      <c r="A146" s="933" t="s">
        <v>143</v>
      </c>
      <c r="B146" s="1137">
        <v>13563</v>
      </c>
      <c r="C146" s="1137">
        <v>8165</v>
      </c>
      <c r="D146" s="1137">
        <v>7170</v>
      </c>
      <c r="E146" s="1137">
        <v>3795</v>
      </c>
      <c r="F146" s="1140">
        <v>85</v>
      </c>
      <c r="G146" s="1137">
        <v>40625</v>
      </c>
      <c r="H146" s="1137">
        <v>21638</v>
      </c>
    </row>
    <row r="147" spans="1:8" ht="10.5" customHeight="1">
      <c r="A147" s="916" t="s">
        <v>53</v>
      </c>
      <c r="B147" s="648">
        <v>1211</v>
      </c>
      <c r="C147" s="648">
        <v>632</v>
      </c>
      <c r="D147" s="648">
        <v>617</v>
      </c>
      <c r="E147" s="648">
        <v>479</v>
      </c>
      <c r="F147" s="436" t="s">
        <v>198</v>
      </c>
      <c r="G147" s="648">
        <v>3320</v>
      </c>
      <c r="H147" s="648">
        <v>2550</v>
      </c>
    </row>
    <row r="148" spans="1:8" ht="10.5" customHeight="1">
      <c r="A148" s="916" t="s">
        <v>54</v>
      </c>
      <c r="B148" s="648">
        <v>887</v>
      </c>
      <c r="C148" s="648">
        <v>250</v>
      </c>
      <c r="D148" s="648">
        <v>234</v>
      </c>
      <c r="E148" s="648">
        <v>85</v>
      </c>
      <c r="F148" s="684">
        <v>85</v>
      </c>
      <c r="G148" s="648">
        <v>2327</v>
      </c>
      <c r="H148" s="648">
        <v>775</v>
      </c>
    </row>
    <row r="149" spans="1:8" ht="10.5" customHeight="1">
      <c r="A149" s="916" t="s">
        <v>55</v>
      </c>
      <c r="B149" s="648">
        <v>293</v>
      </c>
      <c r="C149" s="648">
        <v>248</v>
      </c>
      <c r="D149" s="648">
        <v>223</v>
      </c>
      <c r="E149" s="648" t="s">
        <v>198</v>
      </c>
      <c r="F149" s="648" t="s">
        <v>198</v>
      </c>
      <c r="G149" s="648">
        <v>2080</v>
      </c>
      <c r="H149" s="648" t="s">
        <v>198</v>
      </c>
    </row>
    <row r="150" spans="1:8" ht="10.5" customHeight="1">
      <c r="A150" s="916" t="s">
        <v>56</v>
      </c>
      <c r="B150" s="648">
        <v>510</v>
      </c>
      <c r="C150" s="648">
        <v>225</v>
      </c>
      <c r="D150" s="648">
        <v>203</v>
      </c>
      <c r="E150" s="648" t="s">
        <v>198</v>
      </c>
      <c r="F150" s="648" t="s">
        <v>198</v>
      </c>
      <c r="G150" s="648">
        <v>2666</v>
      </c>
      <c r="H150" s="648" t="s">
        <v>198</v>
      </c>
    </row>
    <row r="151" spans="1:8" ht="10.5" customHeight="1">
      <c r="A151" s="916" t="s">
        <v>57</v>
      </c>
      <c r="B151" s="648">
        <v>774</v>
      </c>
      <c r="C151" s="648">
        <v>774</v>
      </c>
      <c r="D151" s="648">
        <v>154</v>
      </c>
      <c r="E151" s="648">
        <v>154</v>
      </c>
      <c r="F151" s="648" t="s">
        <v>198</v>
      </c>
      <c r="G151" s="648">
        <v>2158</v>
      </c>
      <c r="H151" s="648">
        <v>2054</v>
      </c>
    </row>
    <row r="152" spans="1:8" ht="10.5" customHeight="1">
      <c r="A152" s="916" t="s">
        <v>58</v>
      </c>
      <c r="B152" s="648">
        <v>107</v>
      </c>
      <c r="C152" s="648">
        <v>87</v>
      </c>
      <c r="D152" s="648">
        <v>78</v>
      </c>
      <c r="E152" s="648" t="s">
        <v>198</v>
      </c>
      <c r="F152" s="648" t="s">
        <v>198</v>
      </c>
      <c r="G152" s="648">
        <v>555</v>
      </c>
      <c r="H152" s="648" t="s">
        <v>198</v>
      </c>
    </row>
    <row r="153" spans="1:8" ht="10.5" customHeight="1">
      <c r="A153" s="916" t="s">
        <v>123</v>
      </c>
      <c r="B153" s="648">
        <v>1226</v>
      </c>
      <c r="C153" s="648">
        <v>1226</v>
      </c>
      <c r="D153" s="648">
        <v>1142</v>
      </c>
      <c r="E153" s="648">
        <v>387</v>
      </c>
      <c r="F153" s="648" t="s">
        <v>198</v>
      </c>
      <c r="G153" s="648">
        <v>5226</v>
      </c>
      <c r="H153" s="648">
        <v>2824</v>
      </c>
    </row>
    <row r="154" spans="1:8" ht="12" customHeight="1">
      <c r="A154" s="916" t="s">
        <v>1893</v>
      </c>
      <c r="B154" s="648">
        <v>8555</v>
      </c>
      <c r="C154" s="648">
        <v>4723</v>
      </c>
      <c r="D154" s="648">
        <v>4520</v>
      </c>
      <c r="E154" s="648">
        <v>2690</v>
      </c>
      <c r="F154" s="648" t="s">
        <v>198</v>
      </c>
      <c r="G154" s="648">
        <v>22293</v>
      </c>
      <c r="H154" s="648">
        <v>13435</v>
      </c>
    </row>
    <row r="155" spans="1:8" ht="6" customHeight="1">
      <c r="A155" s="684"/>
      <c r="B155" s="684"/>
      <c r="C155" s="1003"/>
      <c r="D155" s="1003"/>
      <c r="E155" s="1003"/>
      <c r="F155" s="684"/>
      <c r="G155" s="436"/>
      <c r="H155" s="436"/>
    </row>
    <row r="156" spans="1:8" ht="11.1" customHeight="1">
      <c r="A156" s="1134" t="s">
        <v>1892</v>
      </c>
      <c r="B156" s="684"/>
      <c r="C156" s="1003"/>
      <c r="D156" s="1003"/>
      <c r="E156" s="1003"/>
      <c r="F156" s="684"/>
      <c r="G156" s="436"/>
      <c r="H156" s="684"/>
    </row>
    <row r="157" spans="1:8" ht="20.100000000000001" customHeight="1">
      <c r="A157" s="1729" t="s">
        <v>1891</v>
      </c>
      <c r="B157" s="1730"/>
      <c r="C157" s="1730"/>
      <c r="D157" s="1730"/>
      <c r="E157" s="1730"/>
      <c r="F157" s="1730"/>
      <c r="G157" s="1730"/>
      <c r="H157" s="1730"/>
    </row>
    <row r="158" spans="1:8" ht="11.85" customHeight="1">
      <c r="A158" s="1134" t="s">
        <v>1890</v>
      </c>
      <c r="B158" s="684"/>
      <c r="C158" s="1003"/>
      <c r="D158" s="1003"/>
      <c r="E158" s="1003"/>
      <c r="F158" s="684"/>
      <c r="G158" s="436"/>
      <c r="H158" s="684"/>
    </row>
    <row r="159" spans="1:8" ht="11.85" customHeight="1">
      <c r="A159" s="1135" t="s">
        <v>1889</v>
      </c>
      <c r="B159" s="684"/>
      <c r="C159" s="1003"/>
      <c r="D159" s="1003"/>
      <c r="E159" s="1003"/>
      <c r="F159" s="684"/>
      <c r="G159" s="436"/>
      <c r="H159" s="684"/>
    </row>
    <row r="160" spans="1:8" ht="11.85" customHeight="1">
      <c r="A160" s="1134" t="s">
        <v>1888</v>
      </c>
      <c r="B160" s="684"/>
      <c r="C160" s="1003"/>
      <c r="D160" s="1003"/>
      <c r="E160" s="1003"/>
      <c r="F160" s="684"/>
      <c r="G160" s="436"/>
      <c r="H160" s="684"/>
    </row>
    <row r="161" spans="1:8" s="1136" customFormat="1" ht="18" customHeight="1">
      <c r="A161" s="933" t="s">
        <v>147</v>
      </c>
      <c r="B161" s="1137">
        <v>16398</v>
      </c>
      <c r="C161" s="1137">
        <v>5853</v>
      </c>
      <c r="D161" s="1137">
        <v>5657</v>
      </c>
      <c r="E161" s="1137">
        <v>3907</v>
      </c>
      <c r="F161" s="1140">
        <v>340</v>
      </c>
      <c r="G161" s="1137">
        <v>36578</v>
      </c>
      <c r="H161" s="1137">
        <v>23629</v>
      </c>
    </row>
    <row r="162" spans="1:8" ht="12.6" customHeight="1">
      <c r="A162" s="916" t="s">
        <v>1887</v>
      </c>
      <c r="B162" s="648">
        <v>4623</v>
      </c>
      <c r="C162" s="648">
        <v>331</v>
      </c>
      <c r="D162" s="648">
        <v>296</v>
      </c>
      <c r="E162" s="648" t="s">
        <v>198</v>
      </c>
      <c r="F162" s="648" t="s">
        <v>198</v>
      </c>
      <c r="G162" s="648">
        <v>2926</v>
      </c>
      <c r="H162" s="648" t="s">
        <v>198</v>
      </c>
    </row>
    <row r="163" spans="1:8" ht="12" customHeight="1">
      <c r="A163" s="916" t="s">
        <v>232</v>
      </c>
      <c r="B163" s="648">
        <v>5744</v>
      </c>
      <c r="C163" s="648">
        <v>3640</v>
      </c>
      <c r="D163" s="648">
        <v>3521</v>
      </c>
      <c r="E163" s="648">
        <v>2452</v>
      </c>
      <c r="F163" s="648" t="s">
        <v>198</v>
      </c>
      <c r="G163" s="648">
        <v>20241</v>
      </c>
      <c r="H163" s="648">
        <v>13625</v>
      </c>
    </row>
    <row r="164" spans="1:8" ht="12" customHeight="1">
      <c r="A164" s="916" t="s">
        <v>75</v>
      </c>
      <c r="B164" s="648">
        <v>4791</v>
      </c>
      <c r="C164" s="648">
        <v>1342</v>
      </c>
      <c r="D164" s="648">
        <v>1299</v>
      </c>
      <c r="E164" s="648">
        <v>915</v>
      </c>
      <c r="F164" s="648" t="s">
        <v>198</v>
      </c>
      <c r="G164" s="648">
        <v>8811</v>
      </c>
      <c r="H164" s="648">
        <v>5504</v>
      </c>
    </row>
    <row r="165" spans="1:8" ht="12" customHeight="1">
      <c r="A165" s="916" t="s">
        <v>76</v>
      </c>
      <c r="B165" s="648">
        <v>1240</v>
      </c>
      <c r="C165" s="648">
        <v>540</v>
      </c>
      <c r="D165" s="648">
        <v>540</v>
      </c>
      <c r="E165" s="648">
        <v>540</v>
      </c>
      <c r="F165" s="684">
        <v>340</v>
      </c>
      <c r="G165" s="648">
        <v>4600</v>
      </c>
      <c r="H165" s="648">
        <v>4500</v>
      </c>
    </row>
    <row r="166" spans="1:8" s="1136" customFormat="1" ht="14.1" customHeight="1">
      <c r="A166" s="933" t="s">
        <v>148</v>
      </c>
      <c r="B166" s="1137">
        <v>11795</v>
      </c>
      <c r="C166" s="1137">
        <v>7637</v>
      </c>
      <c r="D166" s="1137">
        <v>7378</v>
      </c>
      <c r="E166" s="1137">
        <v>5181</v>
      </c>
      <c r="F166" s="1140">
        <v>836</v>
      </c>
      <c r="G166" s="1137">
        <v>47751</v>
      </c>
      <c r="H166" s="1137">
        <v>31144</v>
      </c>
    </row>
    <row r="167" spans="1:8" ht="12" customHeight="1">
      <c r="A167" s="916" t="s">
        <v>111</v>
      </c>
      <c r="B167" s="648">
        <v>395</v>
      </c>
      <c r="C167" s="648">
        <v>344</v>
      </c>
      <c r="D167" s="648">
        <v>318</v>
      </c>
      <c r="E167" s="648">
        <v>83</v>
      </c>
      <c r="F167" s="436" t="s">
        <v>198</v>
      </c>
      <c r="G167" s="648">
        <v>1500</v>
      </c>
      <c r="H167" s="648">
        <v>1325</v>
      </c>
    </row>
    <row r="168" spans="1:8" ht="12" customHeight="1">
      <c r="A168" s="916" t="s">
        <v>112</v>
      </c>
      <c r="B168" s="648">
        <v>1325</v>
      </c>
      <c r="C168" s="648">
        <v>1195</v>
      </c>
      <c r="D168" s="648">
        <v>1148</v>
      </c>
      <c r="E168" s="648">
        <v>721</v>
      </c>
      <c r="F168" s="436">
        <v>721</v>
      </c>
      <c r="G168" s="648">
        <v>7330</v>
      </c>
      <c r="H168" s="648">
        <v>6000</v>
      </c>
    </row>
    <row r="169" spans="1:8" ht="12" customHeight="1">
      <c r="A169" s="916" t="s">
        <v>113</v>
      </c>
      <c r="B169" s="648">
        <v>120</v>
      </c>
      <c r="C169" s="648">
        <v>70</v>
      </c>
      <c r="D169" s="648">
        <v>66</v>
      </c>
      <c r="E169" s="648">
        <v>30</v>
      </c>
      <c r="F169" s="436" t="s">
        <v>198</v>
      </c>
      <c r="G169" s="648">
        <v>3300</v>
      </c>
      <c r="H169" s="648">
        <v>2970</v>
      </c>
    </row>
    <row r="170" spans="1:8" ht="12" customHeight="1">
      <c r="A170" s="916" t="s">
        <v>233</v>
      </c>
      <c r="B170" s="648">
        <v>9445</v>
      </c>
      <c r="C170" s="648">
        <v>5727</v>
      </c>
      <c r="D170" s="648">
        <v>5561</v>
      </c>
      <c r="E170" s="648">
        <v>4062</v>
      </c>
      <c r="F170" s="436" t="s">
        <v>198</v>
      </c>
      <c r="G170" s="648">
        <v>34091</v>
      </c>
      <c r="H170" s="648">
        <v>19664</v>
      </c>
    </row>
    <row r="171" spans="1:8" ht="12" customHeight="1">
      <c r="A171" s="916" t="s">
        <v>114</v>
      </c>
      <c r="B171" s="648">
        <v>484</v>
      </c>
      <c r="C171" s="648">
        <v>277</v>
      </c>
      <c r="D171" s="648">
        <v>266</v>
      </c>
      <c r="E171" s="648">
        <v>265</v>
      </c>
      <c r="F171" s="436">
        <v>115</v>
      </c>
      <c r="G171" s="648">
        <v>1410</v>
      </c>
      <c r="H171" s="648">
        <v>1070</v>
      </c>
    </row>
    <row r="172" spans="1:8" ht="12" customHeight="1">
      <c r="A172" s="916" t="s">
        <v>115</v>
      </c>
      <c r="B172" s="648">
        <v>26</v>
      </c>
      <c r="C172" s="648">
        <v>24</v>
      </c>
      <c r="D172" s="648">
        <v>20</v>
      </c>
      <c r="E172" s="648">
        <v>20</v>
      </c>
      <c r="F172" s="436" t="s">
        <v>198</v>
      </c>
      <c r="G172" s="648">
        <v>120</v>
      </c>
      <c r="H172" s="648">
        <v>115</v>
      </c>
    </row>
    <row r="173" spans="1:8" s="1136" customFormat="1" ht="14.1" customHeight="1">
      <c r="A173" s="933" t="s">
        <v>149</v>
      </c>
      <c r="B173" s="1137">
        <v>41314</v>
      </c>
      <c r="C173" s="1137">
        <v>23030</v>
      </c>
      <c r="D173" s="1137">
        <v>22393</v>
      </c>
      <c r="E173" s="1137">
        <v>16661</v>
      </c>
      <c r="F173" s="1137" t="s">
        <v>198</v>
      </c>
      <c r="G173" s="1138">
        <v>63530</v>
      </c>
      <c r="H173" s="1137">
        <v>43197</v>
      </c>
    </row>
    <row r="174" spans="1:8" ht="12" customHeight="1">
      <c r="A174" s="916" t="s">
        <v>97</v>
      </c>
      <c r="B174" s="648">
        <v>2416</v>
      </c>
      <c r="C174" s="648">
        <v>1833</v>
      </c>
      <c r="D174" s="648">
        <v>1734</v>
      </c>
      <c r="E174" s="648">
        <v>840</v>
      </c>
      <c r="F174" s="648" t="s">
        <v>198</v>
      </c>
      <c r="G174" s="436">
        <v>10459</v>
      </c>
      <c r="H174" s="648">
        <v>3554</v>
      </c>
    </row>
    <row r="175" spans="1:8" ht="12" customHeight="1">
      <c r="A175" s="916" t="s">
        <v>98</v>
      </c>
      <c r="B175" s="648">
        <v>114</v>
      </c>
      <c r="C175" s="648">
        <v>87</v>
      </c>
      <c r="D175" s="648">
        <v>87</v>
      </c>
      <c r="E175" s="648">
        <v>87</v>
      </c>
      <c r="F175" s="648" t="s">
        <v>198</v>
      </c>
      <c r="G175" s="436">
        <v>1200</v>
      </c>
      <c r="H175" s="648">
        <v>900</v>
      </c>
    </row>
    <row r="176" spans="1:8" ht="12" customHeight="1">
      <c r="A176" s="916" t="s">
        <v>100</v>
      </c>
      <c r="B176" s="648">
        <v>47</v>
      </c>
      <c r="C176" s="648">
        <v>47</v>
      </c>
      <c r="D176" s="648">
        <v>47</v>
      </c>
      <c r="E176" s="648">
        <v>47</v>
      </c>
      <c r="F176" s="648" t="s">
        <v>198</v>
      </c>
      <c r="G176" s="648">
        <v>304</v>
      </c>
      <c r="H176" s="648">
        <v>125</v>
      </c>
    </row>
    <row r="177" spans="1:8" ht="12" customHeight="1">
      <c r="A177" s="916" t="s">
        <v>101</v>
      </c>
      <c r="B177" s="648">
        <v>101</v>
      </c>
      <c r="C177" s="648">
        <v>77</v>
      </c>
      <c r="D177" s="648">
        <v>77</v>
      </c>
      <c r="E177" s="648">
        <v>77</v>
      </c>
      <c r="F177" s="648" t="s">
        <v>198</v>
      </c>
      <c r="G177" s="648">
        <v>899</v>
      </c>
      <c r="H177" s="648">
        <v>631</v>
      </c>
    </row>
    <row r="178" spans="1:8" ht="12" customHeight="1">
      <c r="A178" s="916" t="s">
        <v>102</v>
      </c>
      <c r="B178" s="648">
        <v>496</v>
      </c>
      <c r="C178" s="648">
        <v>336</v>
      </c>
      <c r="D178" s="648">
        <v>330</v>
      </c>
      <c r="E178" s="648">
        <v>275</v>
      </c>
      <c r="F178" s="648" t="s">
        <v>198</v>
      </c>
      <c r="G178" s="648">
        <v>2902</v>
      </c>
      <c r="H178" s="648">
        <v>2634</v>
      </c>
    </row>
    <row r="179" spans="1:8" ht="12.6" customHeight="1">
      <c r="A179" s="916" t="s">
        <v>1886</v>
      </c>
      <c r="B179" s="648">
        <v>38140</v>
      </c>
      <c r="C179" s="648">
        <v>20650</v>
      </c>
      <c r="D179" s="648">
        <v>20119</v>
      </c>
      <c r="E179" s="648">
        <v>15335</v>
      </c>
      <c r="F179" s="648" t="s">
        <v>198</v>
      </c>
      <c r="G179" s="648">
        <v>47766</v>
      </c>
      <c r="H179" s="648">
        <v>35353</v>
      </c>
    </row>
    <row r="180" spans="1:8" s="1136" customFormat="1" ht="14.1" customHeight="1">
      <c r="A180" s="933" t="s">
        <v>151</v>
      </c>
      <c r="B180" s="1137">
        <v>8295</v>
      </c>
      <c r="C180" s="1137">
        <v>5494</v>
      </c>
      <c r="D180" s="1137">
        <v>5437</v>
      </c>
      <c r="E180" s="1137">
        <v>4919</v>
      </c>
      <c r="F180" s="1140">
        <v>540</v>
      </c>
      <c r="G180" s="1137">
        <v>26851</v>
      </c>
      <c r="H180" s="1137">
        <v>19990</v>
      </c>
    </row>
    <row r="181" spans="1:8" ht="12.6" customHeight="1">
      <c r="A181" s="916" t="s">
        <v>1885</v>
      </c>
      <c r="B181" s="648" t="s">
        <v>198</v>
      </c>
      <c r="C181" s="648">
        <v>800</v>
      </c>
      <c r="D181" s="648">
        <v>800</v>
      </c>
      <c r="E181" s="648">
        <v>800</v>
      </c>
      <c r="F181" s="436" t="s">
        <v>198</v>
      </c>
      <c r="G181" s="648">
        <v>4480</v>
      </c>
      <c r="H181" s="648">
        <v>2029</v>
      </c>
    </row>
    <row r="182" spans="1:8" ht="12" customHeight="1">
      <c r="A182" s="916" t="s">
        <v>108</v>
      </c>
      <c r="B182" s="648">
        <v>1371</v>
      </c>
      <c r="C182" s="648">
        <v>470</v>
      </c>
      <c r="D182" s="648">
        <v>470</v>
      </c>
      <c r="E182" s="648">
        <v>470</v>
      </c>
      <c r="F182" s="436" t="s">
        <v>198</v>
      </c>
      <c r="G182" s="648">
        <v>2895</v>
      </c>
      <c r="H182" s="648">
        <v>2380</v>
      </c>
    </row>
    <row r="183" spans="1:8" ht="12" customHeight="1">
      <c r="A183" s="916" t="s">
        <v>109</v>
      </c>
      <c r="B183" s="648">
        <v>1327</v>
      </c>
      <c r="C183" s="648">
        <v>540</v>
      </c>
      <c r="D183" s="648">
        <v>540</v>
      </c>
      <c r="E183" s="648">
        <v>540</v>
      </c>
      <c r="F183" s="436">
        <v>540</v>
      </c>
      <c r="G183" s="648">
        <v>3301</v>
      </c>
      <c r="H183" s="648">
        <v>2743</v>
      </c>
    </row>
    <row r="184" spans="1:8" ht="12" customHeight="1">
      <c r="A184" s="916" t="s">
        <v>110</v>
      </c>
      <c r="B184" s="648">
        <v>5597</v>
      </c>
      <c r="C184" s="648">
        <v>3684</v>
      </c>
      <c r="D184" s="648">
        <v>3627</v>
      </c>
      <c r="E184" s="648">
        <v>3109</v>
      </c>
      <c r="F184" s="436" t="s">
        <v>198</v>
      </c>
      <c r="G184" s="648">
        <v>16175</v>
      </c>
      <c r="H184" s="648">
        <v>12838</v>
      </c>
    </row>
    <row r="185" spans="1:8" s="1136" customFormat="1" ht="14.1" customHeight="1">
      <c r="A185" s="933" t="s">
        <v>152</v>
      </c>
      <c r="B185" s="1137">
        <v>14981</v>
      </c>
      <c r="C185" s="1137">
        <v>8337</v>
      </c>
      <c r="D185" s="1137">
        <v>6465</v>
      </c>
      <c r="E185" s="1137">
        <v>6067</v>
      </c>
      <c r="F185" s="1140">
        <v>721</v>
      </c>
      <c r="G185" s="1137">
        <v>44378</v>
      </c>
      <c r="H185" s="1137">
        <v>32563</v>
      </c>
    </row>
    <row r="186" spans="1:8" ht="12" customHeight="1">
      <c r="A186" s="916" t="s">
        <v>51</v>
      </c>
      <c r="B186" s="648">
        <v>2713</v>
      </c>
      <c r="C186" s="648">
        <v>1090</v>
      </c>
      <c r="D186" s="648">
        <v>1053</v>
      </c>
      <c r="E186" s="648">
        <v>721</v>
      </c>
      <c r="F186" s="684">
        <v>721</v>
      </c>
      <c r="G186" s="648">
        <v>5120</v>
      </c>
      <c r="H186" s="648">
        <v>3470</v>
      </c>
    </row>
    <row r="187" spans="1:8" ht="12" customHeight="1">
      <c r="A187" s="916" t="s">
        <v>234</v>
      </c>
      <c r="B187" s="648">
        <v>8543</v>
      </c>
      <c r="C187" s="648">
        <v>5277</v>
      </c>
      <c r="D187" s="648">
        <v>3469</v>
      </c>
      <c r="E187" s="648">
        <v>3469</v>
      </c>
      <c r="F187" s="436" t="s">
        <v>198</v>
      </c>
      <c r="G187" s="648">
        <v>27175</v>
      </c>
      <c r="H187" s="648">
        <v>18812</v>
      </c>
    </row>
    <row r="188" spans="1:8" ht="12" customHeight="1">
      <c r="A188" s="916" t="s">
        <v>52</v>
      </c>
      <c r="B188" s="648">
        <v>3725</v>
      </c>
      <c r="C188" s="648">
        <v>1970</v>
      </c>
      <c r="D188" s="648">
        <v>1943</v>
      </c>
      <c r="E188" s="648">
        <v>1877</v>
      </c>
      <c r="F188" s="436" t="s">
        <v>198</v>
      </c>
      <c r="G188" s="648">
        <v>12083</v>
      </c>
      <c r="H188" s="648">
        <v>10281</v>
      </c>
    </row>
    <row r="189" spans="1:8" s="1136" customFormat="1" ht="14.1" customHeight="1">
      <c r="A189" s="933" t="s">
        <v>153</v>
      </c>
      <c r="B189" s="1137">
        <v>13936</v>
      </c>
      <c r="C189" s="1137">
        <v>10770</v>
      </c>
      <c r="D189" s="1137">
        <v>10328</v>
      </c>
      <c r="E189" s="1137">
        <v>6345</v>
      </c>
      <c r="F189" s="1138">
        <v>1297</v>
      </c>
      <c r="G189" s="1137">
        <v>34439</v>
      </c>
      <c r="H189" s="1137">
        <v>29568</v>
      </c>
    </row>
    <row r="190" spans="1:8" ht="12" customHeight="1">
      <c r="A190" s="916" t="s">
        <v>116</v>
      </c>
      <c r="B190" s="648">
        <v>236</v>
      </c>
      <c r="C190" s="648">
        <v>222</v>
      </c>
      <c r="D190" s="648">
        <v>220</v>
      </c>
      <c r="E190" s="648">
        <v>205</v>
      </c>
      <c r="F190" s="436" t="s">
        <v>198</v>
      </c>
      <c r="G190" s="648">
        <v>1505</v>
      </c>
      <c r="H190" s="648">
        <v>1335</v>
      </c>
    </row>
    <row r="191" spans="1:8" ht="12" customHeight="1">
      <c r="A191" s="916" t="s">
        <v>117</v>
      </c>
      <c r="B191" s="648">
        <v>1058</v>
      </c>
      <c r="C191" s="648">
        <v>928</v>
      </c>
      <c r="D191" s="648">
        <v>904</v>
      </c>
      <c r="E191" s="648">
        <v>687</v>
      </c>
      <c r="F191" s="436" t="s">
        <v>198</v>
      </c>
      <c r="G191" s="648">
        <v>3901</v>
      </c>
      <c r="H191" s="648">
        <v>4039</v>
      </c>
    </row>
    <row r="192" spans="1:8" ht="12" customHeight="1">
      <c r="A192" s="916" t="s">
        <v>118</v>
      </c>
      <c r="B192" s="648">
        <v>1587</v>
      </c>
      <c r="C192" s="648">
        <v>867</v>
      </c>
      <c r="D192" s="648">
        <v>819</v>
      </c>
      <c r="E192" s="648">
        <v>388</v>
      </c>
      <c r="F192" s="436" t="s">
        <v>198</v>
      </c>
      <c r="G192" s="648">
        <v>5074</v>
      </c>
      <c r="H192" s="648">
        <v>2510</v>
      </c>
    </row>
    <row r="193" spans="1:8" ht="12.6" customHeight="1">
      <c r="A193" s="916" t="s">
        <v>1884</v>
      </c>
      <c r="B193" s="648">
        <v>6131</v>
      </c>
      <c r="C193" s="648">
        <v>4549</v>
      </c>
      <c r="D193" s="648">
        <v>4385</v>
      </c>
      <c r="E193" s="648">
        <v>2912</v>
      </c>
      <c r="F193" s="436" t="s">
        <v>198</v>
      </c>
      <c r="G193" s="648">
        <v>17483</v>
      </c>
      <c r="H193" s="648">
        <v>14520</v>
      </c>
    </row>
    <row r="194" spans="1:8" ht="12" customHeight="1">
      <c r="A194" s="916" t="s">
        <v>119</v>
      </c>
      <c r="B194" s="648">
        <v>1170</v>
      </c>
      <c r="C194" s="648">
        <v>725</v>
      </c>
      <c r="D194" s="648">
        <v>722</v>
      </c>
      <c r="E194" s="648">
        <v>696</v>
      </c>
      <c r="F194" s="436" t="s">
        <v>198</v>
      </c>
      <c r="G194" s="648">
        <v>393</v>
      </c>
      <c r="H194" s="648">
        <v>3345</v>
      </c>
    </row>
    <row r="195" spans="1:8" ht="12" customHeight="1">
      <c r="A195" s="916" t="s">
        <v>120</v>
      </c>
      <c r="B195" s="648">
        <v>3594</v>
      </c>
      <c r="C195" s="648">
        <v>3319</v>
      </c>
      <c r="D195" s="648">
        <v>3117</v>
      </c>
      <c r="E195" s="648">
        <v>1297</v>
      </c>
      <c r="F195" s="436">
        <v>1297</v>
      </c>
      <c r="G195" s="648">
        <v>5359</v>
      </c>
      <c r="H195" s="648">
        <v>3268</v>
      </c>
    </row>
    <row r="196" spans="1:8" ht="12" customHeight="1">
      <c r="A196" s="916" t="s">
        <v>121</v>
      </c>
      <c r="B196" s="648">
        <v>160</v>
      </c>
      <c r="C196" s="648">
        <v>160</v>
      </c>
      <c r="D196" s="648">
        <v>160</v>
      </c>
      <c r="E196" s="648">
        <v>160</v>
      </c>
      <c r="F196" s="436" t="s">
        <v>198</v>
      </c>
      <c r="G196" s="648">
        <v>724</v>
      </c>
      <c r="H196" s="648">
        <v>551</v>
      </c>
    </row>
    <row r="197" spans="1:8" s="1136" customFormat="1" ht="12" customHeight="1">
      <c r="A197" s="933" t="s">
        <v>154</v>
      </c>
      <c r="B197" s="1137">
        <v>3069</v>
      </c>
      <c r="C197" s="1137">
        <v>2150</v>
      </c>
      <c r="D197" s="1137">
        <v>2086</v>
      </c>
      <c r="E197" s="1137">
        <v>1668</v>
      </c>
      <c r="F197" s="1138" t="s">
        <v>198</v>
      </c>
      <c r="G197" s="1137">
        <v>18517</v>
      </c>
      <c r="H197" s="1137">
        <v>14798</v>
      </c>
    </row>
    <row r="198" spans="1:8" ht="12" customHeight="1">
      <c r="A198" s="916" t="s">
        <v>103</v>
      </c>
      <c r="B198" s="648">
        <v>789</v>
      </c>
      <c r="C198" s="648">
        <v>618</v>
      </c>
      <c r="D198" s="648">
        <v>588</v>
      </c>
      <c r="E198" s="648">
        <v>314</v>
      </c>
      <c r="F198" s="436" t="s">
        <v>198</v>
      </c>
      <c r="G198" s="648">
        <v>3671</v>
      </c>
      <c r="H198" s="648">
        <v>1558</v>
      </c>
    </row>
    <row r="199" spans="1:8" ht="12" customHeight="1">
      <c r="A199" s="916" t="s">
        <v>104</v>
      </c>
      <c r="B199" s="648">
        <v>112</v>
      </c>
      <c r="C199" s="648">
        <v>101</v>
      </c>
      <c r="D199" s="648">
        <v>83</v>
      </c>
      <c r="E199" s="648">
        <v>83</v>
      </c>
      <c r="F199" s="436" t="s">
        <v>198</v>
      </c>
      <c r="G199" s="648">
        <v>1225</v>
      </c>
      <c r="H199" s="648">
        <v>980</v>
      </c>
    </row>
    <row r="200" spans="1:8" ht="12" customHeight="1">
      <c r="A200" s="916" t="s">
        <v>105</v>
      </c>
      <c r="B200" s="648">
        <v>671</v>
      </c>
      <c r="C200" s="648">
        <v>671</v>
      </c>
      <c r="D200" s="648">
        <v>671</v>
      </c>
      <c r="E200" s="648">
        <v>671</v>
      </c>
      <c r="F200" s="436" t="s">
        <v>198</v>
      </c>
      <c r="G200" s="648">
        <v>4110</v>
      </c>
      <c r="H200" s="648">
        <v>3730</v>
      </c>
    </row>
    <row r="201" spans="1:8" ht="12" customHeight="1">
      <c r="A201" s="916" t="s">
        <v>106</v>
      </c>
      <c r="B201" s="648">
        <v>1497</v>
      </c>
      <c r="C201" s="648">
        <v>760</v>
      </c>
      <c r="D201" s="648">
        <v>744</v>
      </c>
      <c r="E201" s="648">
        <v>600</v>
      </c>
      <c r="F201" s="436" t="s">
        <v>198</v>
      </c>
      <c r="G201" s="648">
        <v>9511</v>
      </c>
      <c r="H201" s="648">
        <v>8530</v>
      </c>
    </row>
    <row r="202" spans="1:8" s="1136" customFormat="1">
      <c r="A202" s="1139" t="s">
        <v>1195</v>
      </c>
      <c r="B202" s="1137" t="s">
        <v>199</v>
      </c>
      <c r="C202" s="1137" t="s">
        <v>199</v>
      </c>
      <c r="D202" s="1137" t="s">
        <v>199</v>
      </c>
      <c r="E202" s="1137" t="s">
        <v>199</v>
      </c>
      <c r="F202" s="1137" t="s">
        <v>199</v>
      </c>
      <c r="G202" s="1138" t="s">
        <v>199</v>
      </c>
      <c r="H202" s="1137" t="s">
        <v>199</v>
      </c>
    </row>
    <row r="203" spans="1:8" s="593" customFormat="1" ht="8.1" customHeight="1">
      <c r="A203" s="684"/>
      <c r="B203" s="684"/>
      <c r="C203" s="684"/>
      <c r="D203" s="684"/>
      <c r="E203" s="684"/>
      <c r="F203" s="684"/>
      <c r="G203" s="684"/>
      <c r="H203" s="684"/>
    </row>
    <row r="204" spans="1:8" ht="12" customHeight="1">
      <c r="A204" s="1134" t="s">
        <v>1883</v>
      </c>
      <c r="B204" s="684"/>
      <c r="C204" s="684"/>
      <c r="D204" s="684"/>
      <c r="E204" s="684"/>
      <c r="F204" s="684"/>
      <c r="G204" s="684"/>
      <c r="H204" s="684"/>
    </row>
    <row r="205" spans="1:8" ht="21" customHeight="1">
      <c r="A205" s="1729" t="s">
        <v>1882</v>
      </c>
      <c r="B205" s="1730"/>
      <c r="C205" s="1730"/>
      <c r="D205" s="1730"/>
      <c r="E205" s="1730"/>
      <c r="F205" s="1730"/>
      <c r="G205" s="1730"/>
      <c r="H205" s="1730"/>
    </row>
    <row r="206" spans="1:8" ht="12" customHeight="1">
      <c r="A206" s="1134" t="s">
        <v>1881</v>
      </c>
      <c r="B206" s="684"/>
      <c r="C206" s="684"/>
      <c r="D206" s="684"/>
      <c r="E206" s="684"/>
      <c r="F206" s="684"/>
      <c r="G206" s="684"/>
      <c r="H206" s="684"/>
    </row>
    <row r="207" spans="1:8" ht="12" customHeight="1">
      <c r="A207" s="1135" t="s">
        <v>1880</v>
      </c>
      <c r="B207" s="684"/>
      <c r="C207" s="684"/>
      <c r="D207" s="684"/>
      <c r="E207" s="684"/>
      <c r="F207" s="684"/>
      <c r="G207" s="684"/>
      <c r="H207" s="684"/>
    </row>
    <row r="208" spans="1:8" ht="12" customHeight="1">
      <c r="A208" s="1134" t="s">
        <v>1879</v>
      </c>
      <c r="B208" s="684"/>
      <c r="C208" s="684"/>
      <c r="D208" s="684"/>
      <c r="E208" s="684"/>
      <c r="F208" s="684"/>
      <c r="G208" s="684"/>
      <c r="H208" s="684"/>
    </row>
    <row r="209" spans="1:8" ht="12" customHeight="1">
      <c r="A209" s="1134" t="s">
        <v>1878</v>
      </c>
      <c r="B209" s="684"/>
      <c r="C209" s="684"/>
      <c r="D209" s="684"/>
      <c r="E209" s="684"/>
      <c r="F209" s="684"/>
      <c r="G209" s="684"/>
      <c r="H209" s="684"/>
    </row>
  </sheetData>
  <mergeCells count="14">
    <mergeCell ref="A1:H1"/>
    <mergeCell ref="E3:E5"/>
    <mergeCell ref="F3:F5"/>
    <mergeCell ref="G3:G5"/>
    <mergeCell ref="H3:H5"/>
    <mergeCell ref="A3:A5"/>
    <mergeCell ref="B3:B5"/>
    <mergeCell ref="C3:C5"/>
    <mergeCell ref="D3:D5"/>
    <mergeCell ref="A205:H205"/>
    <mergeCell ref="A51:H51"/>
    <mergeCell ref="A52:H53"/>
    <mergeCell ref="A104:H104"/>
    <mergeCell ref="A157:H157"/>
  </mergeCells>
  <pageMargins left="0.62992125984251968" right="0.62992125984251968" top="0.98425196850393704" bottom="0.98425196850393704" header="0.51181102362204722" footer="0.51181102362204722"/>
  <pageSetup paperSize="154" scale="99" pageOrder="overThenDown" orientation="portrait" r:id="rId1"/>
  <headerFooter alignWithMargins="0"/>
  <rowBreaks count="2" manualBreakCount="2">
    <brk id="55" max="7" man="1"/>
    <brk id="106" max="7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3"/>
  <sheetViews>
    <sheetView zoomScaleNormal="100" zoomScaleSheetLayoutView="125" workbookViewId="0">
      <pane xSplit="1" ySplit="4" topLeftCell="B5" activePane="bottomRight" state="frozen"/>
      <selection activeCell="B2" sqref="B2"/>
      <selection pane="topRight" activeCell="D2" sqref="D2"/>
      <selection pane="bottomLeft" activeCell="B11" sqref="B11"/>
      <selection pane="bottomRight" activeCell="A3" sqref="A3:A4"/>
    </sheetView>
  </sheetViews>
  <sheetFormatPr defaultRowHeight="11.25"/>
  <cols>
    <col min="1" max="1" width="23.7109375" style="482" customWidth="1"/>
    <col min="2" max="6" width="10.7109375" style="482" customWidth="1"/>
    <col min="7" max="7" width="10.7109375" style="1152" customWidth="1"/>
    <col min="8" max="16384" width="9.140625" style="482"/>
  </cols>
  <sheetData>
    <row r="1" spans="1:7" s="499" customFormat="1" ht="14.25">
      <c r="A1" s="1676" t="s">
        <v>1967</v>
      </c>
      <c r="B1" s="1676"/>
      <c r="C1" s="1676"/>
      <c r="D1" s="1676"/>
      <c r="E1" s="1676"/>
      <c r="F1" s="1676"/>
      <c r="G1" s="1676"/>
    </row>
    <row r="2" spans="1:7" ht="12" thickBot="1">
      <c r="A2" s="1739" t="s">
        <v>1936</v>
      </c>
      <c r="B2" s="1739"/>
      <c r="C2" s="1739"/>
      <c r="D2" s="1739"/>
      <c r="E2" s="1739"/>
      <c r="F2" s="1739"/>
      <c r="G2" s="1739"/>
    </row>
    <row r="3" spans="1:7" s="1179" customFormat="1" ht="15.95" customHeight="1">
      <c r="A3" s="1740" t="s">
        <v>1935</v>
      </c>
      <c r="B3" s="1632" t="s">
        <v>1934</v>
      </c>
      <c r="C3" s="1657"/>
      <c r="D3" s="1635" t="s">
        <v>1933</v>
      </c>
      <c r="E3" s="1657"/>
      <c r="F3" s="1635" t="s">
        <v>1932</v>
      </c>
      <c r="G3" s="1632"/>
    </row>
    <row r="4" spans="1:7" s="705" customFormat="1" ht="21.95" customHeight="1">
      <c r="A4" s="1741"/>
      <c r="B4" s="734" t="s">
        <v>122</v>
      </c>
      <c r="C4" s="734" t="s">
        <v>1931</v>
      </c>
      <c r="D4" s="734" t="s">
        <v>266</v>
      </c>
      <c r="E4" s="734" t="s">
        <v>1931</v>
      </c>
      <c r="F4" s="734" t="s">
        <v>266</v>
      </c>
      <c r="G4" s="944" t="s">
        <v>1931</v>
      </c>
    </row>
    <row r="5" spans="1:7" s="705" customFormat="1" ht="15.95" customHeight="1">
      <c r="A5" s="704" t="s">
        <v>0</v>
      </c>
      <c r="B5" s="1062">
        <v>230776211</v>
      </c>
      <c r="C5" s="1062">
        <v>39204557</v>
      </c>
      <c r="D5" s="1062">
        <v>53958400</v>
      </c>
      <c r="E5" s="1062">
        <v>20021166</v>
      </c>
      <c r="F5" s="1062">
        <v>176817811</v>
      </c>
      <c r="G5" s="1062">
        <v>19183391</v>
      </c>
    </row>
    <row r="6" spans="1:7" s="705" customFormat="1" ht="15.95" customHeight="1">
      <c r="A6" s="477" t="s">
        <v>242</v>
      </c>
      <c r="B6" s="488">
        <v>146647667</v>
      </c>
      <c r="C6" s="488">
        <v>30148343</v>
      </c>
      <c r="D6" s="488">
        <v>31902424</v>
      </c>
      <c r="E6" s="488">
        <v>13316124</v>
      </c>
      <c r="F6" s="488">
        <v>114745243</v>
      </c>
      <c r="G6" s="488">
        <v>16832219</v>
      </c>
    </row>
    <row r="7" spans="1:7" s="705" customFormat="1" ht="15.95" customHeight="1">
      <c r="A7" s="549" t="s">
        <v>125</v>
      </c>
      <c r="B7" s="1062">
        <v>82764934</v>
      </c>
      <c r="C7" s="1062">
        <v>23484669</v>
      </c>
      <c r="D7" s="1062">
        <v>14534710</v>
      </c>
      <c r="E7" s="1062">
        <v>9089200</v>
      </c>
      <c r="F7" s="1062">
        <v>68230224</v>
      </c>
      <c r="G7" s="1062">
        <v>14395469</v>
      </c>
    </row>
    <row r="8" spans="1:7" s="705" customFormat="1" ht="18.95" customHeight="1">
      <c r="A8" s="548" t="s">
        <v>246</v>
      </c>
      <c r="B8" s="1062">
        <v>82764934</v>
      </c>
      <c r="C8" s="1062">
        <v>23484669</v>
      </c>
      <c r="D8" s="1062">
        <v>14534710</v>
      </c>
      <c r="E8" s="1062">
        <v>9089200</v>
      </c>
      <c r="F8" s="1062">
        <v>68230224</v>
      </c>
      <c r="G8" s="1062">
        <v>14395469</v>
      </c>
    </row>
    <row r="9" spans="1:7" s="705" customFormat="1" ht="11.85" customHeight="1">
      <c r="A9" s="573" t="s">
        <v>200</v>
      </c>
      <c r="B9" s="891">
        <v>484116</v>
      </c>
      <c r="C9" s="891">
        <v>107207</v>
      </c>
      <c r="D9" s="891">
        <v>183064</v>
      </c>
      <c r="E9" s="891">
        <v>99240</v>
      </c>
      <c r="F9" s="891">
        <v>301052</v>
      </c>
      <c r="G9" s="891">
        <v>7967</v>
      </c>
    </row>
    <row r="10" spans="1:7" s="705" customFormat="1" ht="11.85" customHeight="1">
      <c r="A10" s="573" t="s">
        <v>201</v>
      </c>
      <c r="B10" s="891">
        <v>13645417</v>
      </c>
      <c r="C10" s="891">
        <v>10418464</v>
      </c>
      <c r="D10" s="891">
        <v>2166122</v>
      </c>
      <c r="E10" s="891">
        <v>1631639</v>
      </c>
      <c r="F10" s="891">
        <v>11479295</v>
      </c>
      <c r="G10" s="891">
        <v>8786825</v>
      </c>
    </row>
    <row r="11" spans="1:7" s="705" customFormat="1" ht="11.85" customHeight="1">
      <c r="A11" s="573" t="s">
        <v>202</v>
      </c>
      <c r="B11" s="891">
        <v>2890899</v>
      </c>
      <c r="C11" s="891">
        <v>1608986</v>
      </c>
      <c r="D11" s="891">
        <v>1332015</v>
      </c>
      <c r="E11" s="891">
        <v>1186854</v>
      </c>
      <c r="F11" s="891">
        <v>1558884</v>
      </c>
      <c r="G11" s="891">
        <v>422132</v>
      </c>
    </row>
    <row r="12" spans="1:7" s="705" customFormat="1" ht="11.85" customHeight="1">
      <c r="A12" s="573" t="s">
        <v>203</v>
      </c>
      <c r="B12" s="891">
        <v>1333201</v>
      </c>
      <c r="C12" s="891">
        <v>156548</v>
      </c>
      <c r="D12" s="891">
        <v>415988</v>
      </c>
      <c r="E12" s="891">
        <v>114851</v>
      </c>
      <c r="F12" s="891">
        <v>917213</v>
      </c>
      <c r="G12" s="891">
        <v>41697</v>
      </c>
    </row>
    <row r="13" spans="1:7" s="705" customFormat="1" ht="11.85" customHeight="1">
      <c r="A13" s="573" t="s">
        <v>204</v>
      </c>
      <c r="B13" s="891">
        <v>5103008</v>
      </c>
      <c r="C13" s="891">
        <v>2658431</v>
      </c>
      <c r="D13" s="891">
        <v>2358243</v>
      </c>
      <c r="E13" s="891">
        <v>2120667</v>
      </c>
      <c r="F13" s="891">
        <v>2744765</v>
      </c>
      <c r="G13" s="891">
        <v>537764</v>
      </c>
    </row>
    <row r="14" spans="1:7" s="705" customFormat="1" ht="11.85" customHeight="1">
      <c r="A14" s="573" t="s">
        <v>205</v>
      </c>
      <c r="B14" s="891">
        <v>11175805</v>
      </c>
      <c r="C14" s="891">
        <v>1376647</v>
      </c>
      <c r="D14" s="891">
        <v>620333</v>
      </c>
      <c r="E14" s="891">
        <v>480788</v>
      </c>
      <c r="F14" s="891">
        <v>10555472</v>
      </c>
      <c r="G14" s="891">
        <v>895859</v>
      </c>
    </row>
    <row r="15" spans="1:7" s="705" customFormat="1" ht="11.85" customHeight="1">
      <c r="A15" s="573" t="s">
        <v>206</v>
      </c>
      <c r="B15" s="891">
        <v>1991282</v>
      </c>
      <c r="C15" s="891">
        <v>403861</v>
      </c>
      <c r="D15" s="891">
        <v>344136</v>
      </c>
      <c r="E15" s="891">
        <v>272780</v>
      </c>
      <c r="F15" s="891">
        <v>1647146</v>
      </c>
      <c r="G15" s="891">
        <v>131081</v>
      </c>
    </row>
    <row r="16" spans="1:7" s="705" customFormat="1" ht="11.85" customHeight="1">
      <c r="A16" s="573" t="s">
        <v>207</v>
      </c>
      <c r="B16" s="891">
        <v>979363</v>
      </c>
      <c r="C16" s="891">
        <v>245538</v>
      </c>
      <c r="D16" s="891">
        <v>415436</v>
      </c>
      <c r="E16" s="891">
        <v>236959</v>
      </c>
      <c r="F16" s="891">
        <v>563927</v>
      </c>
      <c r="G16" s="891">
        <v>8579</v>
      </c>
    </row>
    <row r="17" spans="1:7" s="705" customFormat="1" ht="11.85" customHeight="1">
      <c r="A17" s="573" t="s">
        <v>208</v>
      </c>
      <c r="B17" s="891">
        <v>17436236</v>
      </c>
      <c r="C17" s="891">
        <v>3288106</v>
      </c>
      <c r="D17" s="891">
        <v>1339473</v>
      </c>
      <c r="E17" s="891">
        <v>655664</v>
      </c>
      <c r="F17" s="891">
        <v>16096763</v>
      </c>
      <c r="G17" s="891">
        <v>2632442</v>
      </c>
    </row>
    <row r="18" spans="1:7" s="705" customFormat="1" ht="11.85" customHeight="1">
      <c r="A18" s="573" t="s">
        <v>209</v>
      </c>
      <c r="B18" s="891">
        <v>2978328</v>
      </c>
      <c r="C18" s="891">
        <v>210879</v>
      </c>
      <c r="D18" s="891">
        <v>267355</v>
      </c>
      <c r="E18" s="891">
        <v>176302</v>
      </c>
      <c r="F18" s="891">
        <v>2710973</v>
      </c>
      <c r="G18" s="891">
        <v>34577</v>
      </c>
    </row>
    <row r="19" spans="1:7" s="705" customFormat="1" ht="11.85" customHeight="1">
      <c r="A19" s="573" t="s">
        <v>210</v>
      </c>
      <c r="B19" s="891">
        <v>5956104</v>
      </c>
      <c r="C19" s="891">
        <v>690015</v>
      </c>
      <c r="D19" s="891">
        <v>1898247</v>
      </c>
      <c r="E19" s="891">
        <v>482016</v>
      </c>
      <c r="F19" s="891">
        <v>4057857</v>
      </c>
      <c r="G19" s="891">
        <v>207999</v>
      </c>
    </row>
    <row r="20" spans="1:7" s="705" customFormat="1" ht="11.85" customHeight="1">
      <c r="A20" s="573" t="s">
        <v>211</v>
      </c>
      <c r="B20" s="891">
        <v>1930302</v>
      </c>
      <c r="C20" s="891">
        <v>97065</v>
      </c>
      <c r="D20" s="891">
        <v>111453</v>
      </c>
      <c r="E20" s="891">
        <v>86766</v>
      </c>
      <c r="F20" s="891">
        <v>1818849</v>
      </c>
      <c r="G20" s="891">
        <v>10299</v>
      </c>
    </row>
    <row r="21" spans="1:7" s="705" customFormat="1" ht="11.85" customHeight="1">
      <c r="A21" s="573" t="s">
        <v>212</v>
      </c>
      <c r="B21" s="891">
        <v>4056736</v>
      </c>
      <c r="C21" s="891">
        <v>565805</v>
      </c>
      <c r="D21" s="891">
        <v>606085</v>
      </c>
      <c r="E21" s="891">
        <v>364027</v>
      </c>
      <c r="F21" s="891">
        <v>3450651</v>
      </c>
      <c r="G21" s="891">
        <v>201778</v>
      </c>
    </row>
    <row r="22" spans="1:7" s="705" customFormat="1" ht="11.85" customHeight="1">
      <c r="A22" s="573" t="s">
        <v>213</v>
      </c>
      <c r="B22" s="891">
        <v>544653</v>
      </c>
      <c r="C22" s="891">
        <v>195425</v>
      </c>
      <c r="D22" s="891">
        <v>207350</v>
      </c>
      <c r="E22" s="891">
        <v>195425</v>
      </c>
      <c r="F22" s="891">
        <v>337303</v>
      </c>
      <c r="G22" s="1174" t="s">
        <v>198</v>
      </c>
    </row>
    <row r="23" spans="1:7" s="705" customFormat="1" ht="11.85" customHeight="1">
      <c r="A23" s="573" t="s">
        <v>214</v>
      </c>
      <c r="B23" s="891">
        <v>2889713</v>
      </c>
      <c r="C23" s="891">
        <v>512168</v>
      </c>
      <c r="D23" s="891">
        <v>580124</v>
      </c>
      <c r="E23" s="891">
        <v>407532</v>
      </c>
      <c r="F23" s="891">
        <v>2309589</v>
      </c>
      <c r="G23" s="891">
        <v>104636</v>
      </c>
    </row>
    <row r="24" spans="1:7" s="705" customFormat="1" ht="11.85" customHeight="1">
      <c r="A24" s="573" t="s">
        <v>215</v>
      </c>
      <c r="B24" s="891">
        <v>3145810</v>
      </c>
      <c r="C24" s="891">
        <v>344756</v>
      </c>
      <c r="D24" s="891">
        <v>1408418</v>
      </c>
      <c r="E24" s="891">
        <v>344756</v>
      </c>
      <c r="F24" s="891">
        <v>1737392</v>
      </c>
      <c r="G24" s="1174" t="s">
        <v>198</v>
      </c>
    </row>
    <row r="25" spans="1:7" s="705" customFormat="1" ht="11.85" customHeight="1">
      <c r="A25" s="573" t="s">
        <v>216</v>
      </c>
      <c r="B25" s="891">
        <v>6223961</v>
      </c>
      <c r="C25" s="891">
        <v>604768</v>
      </c>
      <c r="D25" s="891">
        <v>280868</v>
      </c>
      <c r="E25" s="891">
        <v>232934</v>
      </c>
      <c r="F25" s="891">
        <v>5943093</v>
      </c>
      <c r="G25" s="891">
        <v>371834</v>
      </c>
    </row>
    <row r="26" spans="1:7" s="705" customFormat="1" ht="15.95" customHeight="1">
      <c r="A26" s="549" t="s">
        <v>126</v>
      </c>
      <c r="B26" s="1062">
        <v>63882733</v>
      </c>
      <c r="C26" s="1062">
        <v>6663674</v>
      </c>
      <c r="D26" s="1062">
        <v>17367714</v>
      </c>
      <c r="E26" s="1062">
        <v>4226924</v>
      </c>
      <c r="F26" s="1062">
        <v>46515019</v>
      </c>
      <c r="G26" s="1062">
        <v>2436750</v>
      </c>
    </row>
    <row r="27" spans="1:7" s="705" customFormat="1" ht="15.95" customHeight="1">
      <c r="A27" s="548" t="s">
        <v>127</v>
      </c>
      <c r="B27" s="1062">
        <v>3283775</v>
      </c>
      <c r="C27" s="1062">
        <v>226126</v>
      </c>
      <c r="D27" s="1062">
        <v>1241147</v>
      </c>
      <c r="E27" s="1062">
        <v>159162</v>
      </c>
      <c r="F27" s="1062">
        <v>2042628</v>
      </c>
      <c r="G27" s="1062">
        <v>66964</v>
      </c>
    </row>
    <row r="28" spans="1:7" s="705" customFormat="1" ht="11.85" customHeight="1">
      <c r="A28" s="573" t="s">
        <v>20</v>
      </c>
      <c r="B28" s="891">
        <v>511119</v>
      </c>
      <c r="C28" s="891">
        <v>9594</v>
      </c>
      <c r="D28" s="891">
        <v>98665</v>
      </c>
      <c r="E28" s="891">
        <v>9594</v>
      </c>
      <c r="F28" s="891">
        <v>412454</v>
      </c>
      <c r="G28" s="1174" t="s">
        <v>198</v>
      </c>
    </row>
    <row r="29" spans="1:7" s="705" customFormat="1" ht="11.85" customHeight="1">
      <c r="A29" s="573" t="s">
        <v>21</v>
      </c>
      <c r="B29" s="891">
        <v>560864</v>
      </c>
      <c r="C29" s="891">
        <v>39650</v>
      </c>
      <c r="D29" s="891">
        <v>337959</v>
      </c>
      <c r="E29" s="891">
        <v>39650</v>
      </c>
      <c r="F29" s="891">
        <v>222905</v>
      </c>
      <c r="G29" s="1174" t="s">
        <v>198</v>
      </c>
    </row>
    <row r="30" spans="1:7" s="705" customFormat="1" ht="11.85" customHeight="1">
      <c r="A30" s="573" t="s">
        <v>22</v>
      </c>
      <c r="B30" s="891">
        <v>358875</v>
      </c>
      <c r="C30" s="891">
        <v>10554</v>
      </c>
      <c r="D30" s="891">
        <v>160708</v>
      </c>
      <c r="E30" s="891">
        <v>10554</v>
      </c>
      <c r="F30" s="891">
        <v>198167</v>
      </c>
      <c r="G30" s="1174" t="s">
        <v>198</v>
      </c>
    </row>
    <row r="31" spans="1:7" s="705" customFormat="1" ht="11.85" customHeight="1">
      <c r="A31" s="573" t="s">
        <v>217</v>
      </c>
      <c r="B31" s="891">
        <v>1852917</v>
      </c>
      <c r="C31" s="891">
        <v>166328</v>
      </c>
      <c r="D31" s="891">
        <v>643815</v>
      </c>
      <c r="E31" s="891">
        <v>99364</v>
      </c>
      <c r="F31" s="891">
        <v>1209102</v>
      </c>
      <c r="G31" s="891">
        <v>66964</v>
      </c>
    </row>
    <row r="32" spans="1:7" s="705" customFormat="1" ht="15.95" customHeight="1">
      <c r="A32" s="548" t="s">
        <v>128</v>
      </c>
      <c r="B32" s="1062">
        <v>10372878</v>
      </c>
      <c r="C32" s="1062">
        <v>598385</v>
      </c>
      <c r="D32" s="1062">
        <v>1757816</v>
      </c>
      <c r="E32" s="1062">
        <v>310162</v>
      </c>
      <c r="F32" s="1062">
        <v>8615062</v>
      </c>
      <c r="G32" s="1062">
        <v>288223</v>
      </c>
    </row>
    <row r="33" spans="1:7" s="705" customFormat="1" ht="11.85" customHeight="1">
      <c r="A33" s="573" t="s">
        <v>13</v>
      </c>
      <c r="B33" s="891">
        <v>122049</v>
      </c>
      <c r="C33" s="891">
        <v>2310</v>
      </c>
      <c r="D33" s="891">
        <v>15979</v>
      </c>
      <c r="E33" s="891" t="s">
        <v>198</v>
      </c>
      <c r="F33" s="891">
        <v>106070</v>
      </c>
      <c r="G33" s="891">
        <v>2310</v>
      </c>
    </row>
    <row r="34" spans="1:7" s="705" customFormat="1" ht="11.85" customHeight="1">
      <c r="A34" s="573" t="s">
        <v>14</v>
      </c>
      <c r="B34" s="891">
        <v>219185</v>
      </c>
      <c r="C34" s="891">
        <v>11547</v>
      </c>
      <c r="D34" s="891">
        <v>111873</v>
      </c>
      <c r="E34" s="891">
        <v>9928</v>
      </c>
      <c r="F34" s="891">
        <v>107312</v>
      </c>
      <c r="G34" s="891">
        <v>1619</v>
      </c>
    </row>
    <row r="35" spans="1:7" s="705" customFormat="1" ht="11.85" customHeight="1">
      <c r="A35" s="573" t="s">
        <v>15</v>
      </c>
      <c r="B35" s="891">
        <v>1229476</v>
      </c>
      <c r="C35" s="891">
        <v>190556</v>
      </c>
      <c r="D35" s="891">
        <v>517329</v>
      </c>
      <c r="E35" s="891">
        <v>140573</v>
      </c>
      <c r="F35" s="891">
        <v>712147</v>
      </c>
      <c r="G35" s="891">
        <v>49983</v>
      </c>
    </row>
    <row r="36" spans="1:7" s="705" customFormat="1" ht="11.85" customHeight="1">
      <c r="A36" s="573" t="s">
        <v>16</v>
      </c>
      <c r="B36" s="891">
        <v>534251</v>
      </c>
      <c r="C36" s="891">
        <v>23786</v>
      </c>
      <c r="D36" s="891">
        <v>339174</v>
      </c>
      <c r="E36" s="891">
        <v>23786</v>
      </c>
      <c r="F36" s="891">
        <v>195077</v>
      </c>
      <c r="G36" s="1174" t="s">
        <v>198</v>
      </c>
    </row>
    <row r="37" spans="1:7" s="705" customFormat="1" ht="11.85" customHeight="1">
      <c r="A37" s="573" t="s">
        <v>17</v>
      </c>
      <c r="B37" s="891">
        <v>595326</v>
      </c>
      <c r="C37" s="891">
        <v>63587</v>
      </c>
      <c r="D37" s="891">
        <v>106984</v>
      </c>
      <c r="E37" s="891">
        <v>38790</v>
      </c>
      <c r="F37" s="891">
        <v>488342</v>
      </c>
      <c r="G37" s="891">
        <v>24797</v>
      </c>
    </row>
    <row r="38" spans="1:7" s="705" customFormat="1" ht="11.85" customHeight="1">
      <c r="A38" s="573" t="s">
        <v>18</v>
      </c>
      <c r="B38" s="891">
        <v>186332</v>
      </c>
      <c r="C38" s="891">
        <v>15922</v>
      </c>
      <c r="D38" s="891">
        <v>28339</v>
      </c>
      <c r="E38" s="891">
        <v>15922</v>
      </c>
      <c r="F38" s="891">
        <v>157993</v>
      </c>
      <c r="G38" s="1174" t="s">
        <v>198</v>
      </c>
    </row>
    <row r="39" spans="1:7" s="705" customFormat="1" ht="11.85" customHeight="1">
      <c r="A39" s="573" t="s">
        <v>218</v>
      </c>
      <c r="B39" s="891">
        <v>7248038</v>
      </c>
      <c r="C39" s="891">
        <v>290149</v>
      </c>
      <c r="D39" s="891">
        <v>512328</v>
      </c>
      <c r="E39" s="891">
        <v>80635</v>
      </c>
      <c r="F39" s="891">
        <v>6735710</v>
      </c>
      <c r="G39" s="891">
        <v>209514</v>
      </c>
    </row>
    <row r="40" spans="1:7" s="705" customFormat="1" ht="11.85" customHeight="1">
      <c r="A40" s="573" t="s">
        <v>19</v>
      </c>
      <c r="B40" s="891">
        <v>238221</v>
      </c>
      <c r="C40" s="891">
        <v>528</v>
      </c>
      <c r="D40" s="891">
        <v>125810</v>
      </c>
      <c r="E40" s="891">
        <v>528</v>
      </c>
      <c r="F40" s="891">
        <v>112411</v>
      </c>
      <c r="G40" s="1174" t="s">
        <v>198</v>
      </c>
    </row>
    <row r="41" spans="1:7" s="705" customFormat="1" ht="15.95" customHeight="1">
      <c r="A41" s="548" t="s">
        <v>129</v>
      </c>
      <c r="B41" s="485">
        <v>25978339</v>
      </c>
      <c r="C41" s="485">
        <v>3822849</v>
      </c>
      <c r="D41" s="485">
        <v>5266426</v>
      </c>
      <c r="E41" s="485">
        <v>2132092</v>
      </c>
      <c r="F41" s="485">
        <v>20711913</v>
      </c>
      <c r="G41" s="485">
        <v>1690757</v>
      </c>
    </row>
    <row r="42" spans="1:7" s="705" customFormat="1" ht="11.85" customHeight="1">
      <c r="A42" s="547" t="s">
        <v>193</v>
      </c>
      <c r="B42" s="693">
        <v>20352499</v>
      </c>
      <c r="C42" s="693">
        <v>3322701</v>
      </c>
      <c r="D42" s="693">
        <v>2701289</v>
      </c>
      <c r="E42" s="693">
        <v>1638086</v>
      </c>
      <c r="F42" s="693">
        <v>17651210</v>
      </c>
      <c r="G42" s="693">
        <v>1684615</v>
      </c>
    </row>
    <row r="43" spans="1:7" s="705" customFormat="1" ht="11.85" customHeight="1">
      <c r="A43" s="579" t="s">
        <v>163</v>
      </c>
      <c r="B43" s="891">
        <v>20097796</v>
      </c>
      <c r="C43" s="891">
        <v>3312102</v>
      </c>
      <c r="D43" s="891">
        <v>2677211</v>
      </c>
      <c r="E43" s="891">
        <v>1628308</v>
      </c>
      <c r="F43" s="891">
        <v>17420585</v>
      </c>
      <c r="G43" s="891">
        <v>1683794</v>
      </c>
    </row>
    <row r="44" spans="1:7" s="705" customFormat="1" ht="11.85" customHeight="1">
      <c r="A44" s="579" t="s">
        <v>164</v>
      </c>
      <c r="B44" s="891">
        <v>254703</v>
      </c>
      <c r="C44" s="891">
        <v>10599</v>
      </c>
      <c r="D44" s="891">
        <v>24078</v>
      </c>
      <c r="E44" s="891">
        <v>9778</v>
      </c>
      <c r="F44" s="891">
        <v>230625</v>
      </c>
      <c r="G44" s="891">
        <v>821</v>
      </c>
    </row>
    <row r="45" spans="1:7" s="705" customFormat="1" ht="11.85" customHeight="1">
      <c r="A45" s="573" t="s">
        <v>23</v>
      </c>
      <c r="B45" s="891">
        <v>171221</v>
      </c>
      <c r="C45" s="891">
        <v>4734</v>
      </c>
      <c r="D45" s="891">
        <v>118038</v>
      </c>
      <c r="E45" s="891">
        <v>4734</v>
      </c>
      <c r="F45" s="891">
        <v>53183</v>
      </c>
      <c r="G45" s="1174" t="s">
        <v>198</v>
      </c>
    </row>
    <row r="46" spans="1:7" s="705" customFormat="1" ht="11.85" customHeight="1">
      <c r="A46" s="573" t="s">
        <v>24</v>
      </c>
      <c r="B46" s="891">
        <v>1266524</v>
      </c>
      <c r="C46" s="891">
        <v>189927</v>
      </c>
      <c r="D46" s="891">
        <v>783304</v>
      </c>
      <c r="E46" s="891">
        <v>189627</v>
      </c>
      <c r="F46" s="891">
        <v>483220</v>
      </c>
      <c r="G46" s="891">
        <v>300</v>
      </c>
    </row>
    <row r="47" spans="1:7" s="705" customFormat="1" ht="11.85" customHeight="1">
      <c r="A47" s="573" t="s">
        <v>25</v>
      </c>
      <c r="B47" s="891">
        <v>427205</v>
      </c>
      <c r="C47" s="891">
        <v>18572</v>
      </c>
      <c r="D47" s="891">
        <v>147675</v>
      </c>
      <c r="E47" s="891">
        <v>18572</v>
      </c>
      <c r="F47" s="891">
        <v>279530</v>
      </c>
      <c r="G47" s="1174" t="s">
        <v>198</v>
      </c>
    </row>
    <row r="48" spans="1:7" s="705" customFormat="1" ht="11.85" customHeight="1">
      <c r="A48" s="573" t="s">
        <v>26</v>
      </c>
      <c r="B48" s="891">
        <v>344714</v>
      </c>
      <c r="C48" s="891">
        <v>39024</v>
      </c>
      <c r="D48" s="891">
        <v>187832</v>
      </c>
      <c r="E48" s="891">
        <v>39024</v>
      </c>
      <c r="F48" s="891">
        <v>156882</v>
      </c>
      <c r="G48" s="1174" t="s">
        <v>198</v>
      </c>
    </row>
    <row r="49" spans="1:7" s="705" customFormat="1" ht="11.85" customHeight="1">
      <c r="A49" s="573" t="s">
        <v>27</v>
      </c>
      <c r="B49" s="891">
        <v>748833</v>
      </c>
      <c r="C49" s="891">
        <v>12022</v>
      </c>
      <c r="D49" s="891">
        <v>344402</v>
      </c>
      <c r="E49" s="891">
        <v>12022</v>
      </c>
      <c r="F49" s="891">
        <v>404431</v>
      </c>
      <c r="G49" s="1174" t="s">
        <v>198</v>
      </c>
    </row>
    <row r="50" spans="1:7" s="705" customFormat="1" ht="11.85" customHeight="1">
      <c r="A50" s="573" t="s">
        <v>28</v>
      </c>
      <c r="B50" s="891">
        <v>611592</v>
      </c>
      <c r="C50" s="891">
        <v>49865</v>
      </c>
      <c r="D50" s="891">
        <v>225266</v>
      </c>
      <c r="E50" s="891">
        <v>44023</v>
      </c>
      <c r="F50" s="891">
        <v>386326</v>
      </c>
      <c r="G50" s="891">
        <v>5842</v>
      </c>
    </row>
    <row r="51" spans="1:7" s="705" customFormat="1" ht="11.85" customHeight="1">
      <c r="A51" s="573" t="s">
        <v>29</v>
      </c>
      <c r="B51" s="891">
        <v>584058</v>
      </c>
      <c r="C51" s="891">
        <v>45677</v>
      </c>
      <c r="D51" s="891">
        <v>163529</v>
      </c>
      <c r="E51" s="891">
        <v>45677</v>
      </c>
      <c r="F51" s="891">
        <v>420529</v>
      </c>
      <c r="G51" s="1174" t="s">
        <v>198</v>
      </c>
    </row>
    <row r="52" spans="1:7" s="705" customFormat="1" ht="11.85" customHeight="1">
      <c r="A52" s="573" t="s">
        <v>30</v>
      </c>
      <c r="B52" s="891">
        <v>195465</v>
      </c>
      <c r="C52" s="891">
        <v>17167</v>
      </c>
      <c r="D52" s="891">
        <v>121072</v>
      </c>
      <c r="E52" s="891">
        <v>17167</v>
      </c>
      <c r="F52" s="891">
        <v>74393</v>
      </c>
      <c r="G52" s="1174" t="s">
        <v>198</v>
      </c>
    </row>
    <row r="53" spans="1:7" s="705" customFormat="1" ht="11.85" customHeight="1">
      <c r="A53" s="573" t="s">
        <v>31</v>
      </c>
      <c r="B53" s="891">
        <v>530962</v>
      </c>
      <c r="C53" s="891">
        <v>37108</v>
      </c>
      <c r="D53" s="891">
        <v>180924</v>
      </c>
      <c r="E53" s="891">
        <v>37108</v>
      </c>
      <c r="F53" s="891">
        <v>350038</v>
      </c>
      <c r="G53" s="1174" t="s">
        <v>198</v>
      </c>
    </row>
    <row r="54" spans="1:7" s="705" customFormat="1" ht="11.85" customHeight="1">
      <c r="A54" s="573" t="s">
        <v>32</v>
      </c>
      <c r="B54" s="891">
        <v>320804</v>
      </c>
      <c r="C54" s="891">
        <v>48088</v>
      </c>
      <c r="D54" s="891">
        <v>154341</v>
      </c>
      <c r="E54" s="891">
        <v>48088</v>
      </c>
      <c r="F54" s="891">
        <v>166463</v>
      </c>
      <c r="G54" s="1174" t="s">
        <v>198</v>
      </c>
    </row>
    <row r="55" spans="1:7" s="705" customFormat="1" ht="11.85" customHeight="1">
      <c r="A55" s="573" t="s">
        <v>33</v>
      </c>
      <c r="B55" s="891">
        <v>424462</v>
      </c>
      <c r="C55" s="891">
        <v>37964</v>
      </c>
      <c r="D55" s="891">
        <v>138754</v>
      </c>
      <c r="E55" s="891">
        <v>37964</v>
      </c>
      <c r="F55" s="891">
        <v>285708</v>
      </c>
      <c r="G55" s="1174" t="s">
        <v>198</v>
      </c>
    </row>
    <row r="56" spans="1:7" s="1177" customFormat="1" ht="9.9499999999999993" customHeight="1">
      <c r="A56" s="1166"/>
      <c r="B56" s="1178"/>
      <c r="C56" s="1178"/>
      <c r="D56" s="1178"/>
      <c r="E56" s="1178"/>
      <c r="F56" s="1178"/>
      <c r="G56" s="1178"/>
    </row>
    <row r="57" spans="1:7" s="1164" customFormat="1" ht="11.1" customHeight="1">
      <c r="A57" s="681" t="s">
        <v>1929</v>
      </c>
      <c r="B57" s="1165"/>
      <c r="C57" s="1165"/>
      <c r="D57" s="1165"/>
      <c r="E57" s="1165"/>
      <c r="F57" s="1165"/>
      <c r="G57" s="1165"/>
    </row>
    <row r="58" spans="1:7" s="1176" customFormat="1" ht="15.75" customHeight="1">
      <c r="A58" s="455" t="s">
        <v>130</v>
      </c>
      <c r="B58" s="1062">
        <v>2804877</v>
      </c>
      <c r="C58" s="1062">
        <v>64600</v>
      </c>
      <c r="D58" s="1062">
        <v>593192</v>
      </c>
      <c r="E58" s="1062">
        <v>57362</v>
      </c>
      <c r="F58" s="1062">
        <v>2211685</v>
      </c>
      <c r="G58" s="1062">
        <v>7238</v>
      </c>
    </row>
    <row r="59" spans="1:7" s="1176" customFormat="1" ht="10.9" customHeight="1">
      <c r="A59" s="449" t="s">
        <v>7</v>
      </c>
      <c r="B59" s="891">
        <v>716667</v>
      </c>
      <c r="C59" s="891">
        <v>5915</v>
      </c>
      <c r="D59" s="891">
        <v>289713</v>
      </c>
      <c r="E59" s="891">
        <v>5915</v>
      </c>
      <c r="F59" s="891">
        <v>426954</v>
      </c>
      <c r="G59" s="1174" t="s">
        <v>198</v>
      </c>
    </row>
    <row r="60" spans="1:7" s="1176" customFormat="1" ht="10.9" customHeight="1">
      <c r="A60" s="449" t="s">
        <v>8</v>
      </c>
      <c r="B60" s="891">
        <v>553593</v>
      </c>
      <c r="C60" s="891">
        <v>21878</v>
      </c>
      <c r="D60" s="891">
        <v>87534</v>
      </c>
      <c r="E60" s="891">
        <v>14640</v>
      </c>
      <c r="F60" s="891">
        <v>466059</v>
      </c>
      <c r="G60" s="891">
        <v>7238</v>
      </c>
    </row>
    <row r="61" spans="1:7" s="1176" customFormat="1" ht="10.9" customHeight="1">
      <c r="A61" s="449" t="s">
        <v>9</v>
      </c>
      <c r="B61" s="891">
        <v>930458</v>
      </c>
      <c r="C61" s="891">
        <v>30064</v>
      </c>
      <c r="D61" s="891">
        <v>159605</v>
      </c>
      <c r="E61" s="891">
        <v>30064</v>
      </c>
      <c r="F61" s="891">
        <v>770853</v>
      </c>
      <c r="G61" s="1174" t="s">
        <v>198</v>
      </c>
    </row>
    <row r="62" spans="1:7" s="1176" customFormat="1" ht="10.9" customHeight="1">
      <c r="A62" s="449" t="s">
        <v>10</v>
      </c>
      <c r="B62" s="891">
        <v>94186</v>
      </c>
      <c r="C62" s="891">
        <v>500</v>
      </c>
      <c r="D62" s="891">
        <v>6380</v>
      </c>
      <c r="E62" s="891">
        <v>500</v>
      </c>
      <c r="F62" s="891">
        <v>87806</v>
      </c>
      <c r="G62" s="1174" t="s">
        <v>198</v>
      </c>
    </row>
    <row r="63" spans="1:7" s="1176" customFormat="1" ht="10.9" customHeight="1">
      <c r="A63" s="449" t="s">
        <v>11</v>
      </c>
      <c r="B63" s="891">
        <v>451419</v>
      </c>
      <c r="C63" s="891">
        <v>5400</v>
      </c>
      <c r="D63" s="891">
        <v>21044</v>
      </c>
      <c r="E63" s="891">
        <v>5400</v>
      </c>
      <c r="F63" s="891">
        <v>430375</v>
      </c>
      <c r="G63" s="1174" t="s">
        <v>198</v>
      </c>
    </row>
    <row r="64" spans="1:7" s="1176" customFormat="1" ht="10.9" customHeight="1">
      <c r="A64" s="449" t="s">
        <v>12</v>
      </c>
      <c r="B64" s="891">
        <v>58554</v>
      </c>
      <c r="C64" s="891">
        <v>843</v>
      </c>
      <c r="D64" s="891">
        <v>28916</v>
      </c>
      <c r="E64" s="891">
        <v>843</v>
      </c>
      <c r="F64" s="891">
        <v>29638</v>
      </c>
      <c r="G64" s="1174" t="s">
        <v>198</v>
      </c>
    </row>
    <row r="65" spans="1:7" s="469" customFormat="1" ht="15.95" customHeight="1">
      <c r="A65" s="455" t="s">
        <v>131</v>
      </c>
      <c r="B65" s="1062">
        <v>5056965</v>
      </c>
      <c r="C65" s="1062">
        <v>504860</v>
      </c>
      <c r="D65" s="1062">
        <v>1105609</v>
      </c>
      <c r="E65" s="1062">
        <v>236952</v>
      </c>
      <c r="F65" s="1062">
        <v>3951356</v>
      </c>
      <c r="G65" s="1062">
        <v>267908</v>
      </c>
    </row>
    <row r="66" spans="1:7" s="469" customFormat="1" ht="10.9" customHeight="1">
      <c r="A66" s="449" t="s">
        <v>1</v>
      </c>
      <c r="B66" s="891">
        <v>879793</v>
      </c>
      <c r="C66" s="891">
        <v>10124</v>
      </c>
      <c r="D66" s="891">
        <v>306148</v>
      </c>
      <c r="E66" s="891">
        <v>10124</v>
      </c>
      <c r="F66" s="891">
        <v>573645</v>
      </c>
      <c r="G66" s="1174" t="s">
        <v>198</v>
      </c>
    </row>
    <row r="67" spans="1:7" s="469" customFormat="1" ht="10.9" customHeight="1">
      <c r="A67" s="449" t="s">
        <v>2</v>
      </c>
      <c r="B67" s="891">
        <v>335719</v>
      </c>
      <c r="C67" s="891">
        <v>7429</v>
      </c>
      <c r="D67" s="891">
        <v>95943</v>
      </c>
      <c r="E67" s="891">
        <v>7429</v>
      </c>
      <c r="F67" s="891">
        <v>239776</v>
      </c>
      <c r="G67" s="1174" t="s">
        <v>198</v>
      </c>
    </row>
    <row r="68" spans="1:7" s="469" customFormat="1" ht="10.9" customHeight="1">
      <c r="A68" s="449" t="s">
        <v>219</v>
      </c>
      <c r="B68" s="891">
        <v>3841453</v>
      </c>
      <c r="C68" s="891">
        <v>487307</v>
      </c>
      <c r="D68" s="891">
        <v>703518</v>
      </c>
      <c r="E68" s="891">
        <v>219399</v>
      </c>
      <c r="F68" s="891">
        <v>3137935</v>
      </c>
      <c r="G68" s="891">
        <v>267908</v>
      </c>
    </row>
    <row r="69" spans="1:7" s="469" customFormat="1" ht="15.95" customHeight="1">
      <c r="A69" s="455" t="s">
        <v>132</v>
      </c>
      <c r="B69" s="1062">
        <v>4573079</v>
      </c>
      <c r="C69" s="1062">
        <v>248932</v>
      </c>
      <c r="D69" s="1062">
        <v>1379570</v>
      </c>
      <c r="E69" s="1062">
        <v>170255</v>
      </c>
      <c r="F69" s="1062">
        <v>3193509</v>
      </c>
      <c r="G69" s="1062">
        <v>78677</v>
      </c>
    </row>
    <row r="70" spans="1:7" s="469" customFormat="1" ht="10.9" customHeight="1">
      <c r="A70" s="449" t="s">
        <v>3</v>
      </c>
      <c r="B70" s="891">
        <v>350257</v>
      </c>
      <c r="C70" s="891">
        <v>17800</v>
      </c>
      <c r="D70" s="891">
        <v>186611</v>
      </c>
      <c r="E70" s="891">
        <v>17800</v>
      </c>
      <c r="F70" s="891">
        <v>163646</v>
      </c>
      <c r="G70" s="1174" t="s">
        <v>198</v>
      </c>
    </row>
    <row r="71" spans="1:7" s="469" customFormat="1" ht="10.9" customHeight="1">
      <c r="A71" s="449" t="s">
        <v>220</v>
      </c>
      <c r="B71" s="891">
        <v>3668260</v>
      </c>
      <c r="C71" s="891">
        <v>174550</v>
      </c>
      <c r="D71" s="891">
        <v>939148</v>
      </c>
      <c r="E71" s="891">
        <v>95873</v>
      </c>
      <c r="F71" s="891">
        <v>2729112</v>
      </c>
      <c r="G71" s="891">
        <v>78677</v>
      </c>
    </row>
    <row r="72" spans="1:7" s="469" customFormat="1" ht="10.9" customHeight="1">
      <c r="A72" s="449" t="s">
        <v>4</v>
      </c>
      <c r="B72" s="891">
        <v>148604</v>
      </c>
      <c r="C72" s="891">
        <v>448</v>
      </c>
      <c r="D72" s="891">
        <v>26248</v>
      </c>
      <c r="E72" s="891">
        <v>448</v>
      </c>
      <c r="F72" s="891">
        <v>122356</v>
      </c>
      <c r="G72" s="1174" t="s">
        <v>198</v>
      </c>
    </row>
    <row r="73" spans="1:7" s="469" customFormat="1" ht="10.9" customHeight="1">
      <c r="A73" s="449" t="s">
        <v>5</v>
      </c>
      <c r="B73" s="891">
        <v>270383</v>
      </c>
      <c r="C73" s="891">
        <v>29115</v>
      </c>
      <c r="D73" s="891">
        <v>188259</v>
      </c>
      <c r="E73" s="891">
        <v>29115</v>
      </c>
      <c r="F73" s="891">
        <v>82124</v>
      </c>
      <c r="G73" s="1174" t="s">
        <v>198</v>
      </c>
    </row>
    <row r="74" spans="1:7" s="469" customFormat="1" ht="10.9" customHeight="1">
      <c r="A74" s="449" t="s">
        <v>6</v>
      </c>
      <c r="B74" s="891">
        <v>135575</v>
      </c>
      <c r="C74" s="891">
        <v>27019</v>
      </c>
      <c r="D74" s="891">
        <v>39304</v>
      </c>
      <c r="E74" s="891">
        <v>27019</v>
      </c>
      <c r="F74" s="891">
        <v>96271</v>
      </c>
      <c r="G74" s="1174" t="s">
        <v>198</v>
      </c>
    </row>
    <row r="75" spans="1:7" s="469" customFormat="1" ht="15.95" customHeight="1">
      <c r="A75" s="455" t="s">
        <v>133</v>
      </c>
      <c r="B75" s="1062">
        <v>11812820</v>
      </c>
      <c r="C75" s="1062">
        <v>1197922</v>
      </c>
      <c r="D75" s="1062">
        <v>6023954</v>
      </c>
      <c r="E75" s="1062">
        <v>1160939</v>
      </c>
      <c r="F75" s="1062">
        <v>5788866</v>
      </c>
      <c r="G75" s="1062">
        <v>36983</v>
      </c>
    </row>
    <row r="76" spans="1:7" s="469" customFormat="1" ht="10.9" customHeight="1">
      <c r="A76" s="449" t="s">
        <v>34</v>
      </c>
      <c r="B76" s="891">
        <v>2035674</v>
      </c>
      <c r="C76" s="891">
        <v>67115</v>
      </c>
      <c r="D76" s="891">
        <v>367989</v>
      </c>
      <c r="E76" s="891">
        <v>64452</v>
      </c>
      <c r="F76" s="891">
        <v>1667685</v>
      </c>
      <c r="G76" s="891">
        <v>2663</v>
      </c>
    </row>
    <row r="77" spans="1:7" s="469" customFormat="1" ht="10.9" customHeight="1">
      <c r="A77" s="449" t="s">
        <v>35</v>
      </c>
      <c r="B77" s="891">
        <v>881221</v>
      </c>
      <c r="C77" s="891">
        <v>39014</v>
      </c>
      <c r="D77" s="891">
        <v>239010</v>
      </c>
      <c r="E77" s="891">
        <v>38463</v>
      </c>
      <c r="F77" s="891">
        <v>642211</v>
      </c>
      <c r="G77" s="891">
        <v>551</v>
      </c>
    </row>
    <row r="78" spans="1:7" s="469" customFormat="1" ht="10.9" customHeight="1">
      <c r="A78" s="449" t="s">
        <v>36</v>
      </c>
      <c r="B78" s="891">
        <v>1274321</v>
      </c>
      <c r="C78" s="891">
        <v>108374</v>
      </c>
      <c r="D78" s="891">
        <v>660495</v>
      </c>
      <c r="E78" s="891">
        <v>108374</v>
      </c>
      <c r="F78" s="891">
        <v>613826</v>
      </c>
      <c r="G78" s="1174" t="s">
        <v>198</v>
      </c>
    </row>
    <row r="79" spans="1:7" s="469" customFormat="1" ht="10.9" customHeight="1">
      <c r="A79" s="449" t="s">
        <v>37</v>
      </c>
      <c r="B79" s="891">
        <v>1758894</v>
      </c>
      <c r="C79" s="891">
        <v>261968</v>
      </c>
      <c r="D79" s="891">
        <v>1096540</v>
      </c>
      <c r="E79" s="891">
        <v>261553</v>
      </c>
      <c r="F79" s="891">
        <v>662354</v>
      </c>
      <c r="G79" s="891">
        <v>415</v>
      </c>
    </row>
    <row r="80" spans="1:7" s="469" customFormat="1" ht="10.9" customHeight="1">
      <c r="A80" s="449" t="s">
        <v>221</v>
      </c>
      <c r="B80" s="891">
        <v>2466518</v>
      </c>
      <c r="C80" s="891">
        <v>284952</v>
      </c>
      <c r="D80" s="891">
        <v>1409398</v>
      </c>
      <c r="E80" s="891">
        <v>261476</v>
      </c>
      <c r="F80" s="891">
        <v>1057120</v>
      </c>
      <c r="G80" s="891">
        <v>23476</v>
      </c>
    </row>
    <row r="81" spans="1:7" s="469" customFormat="1" ht="10.9" customHeight="1">
      <c r="A81" s="449" t="s">
        <v>38</v>
      </c>
      <c r="B81" s="891">
        <v>2348653</v>
      </c>
      <c r="C81" s="891">
        <v>250077</v>
      </c>
      <c r="D81" s="891">
        <v>1502140</v>
      </c>
      <c r="E81" s="891">
        <v>240199</v>
      </c>
      <c r="F81" s="891">
        <v>846513</v>
      </c>
      <c r="G81" s="891">
        <v>9878</v>
      </c>
    </row>
    <row r="82" spans="1:7" s="469" customFormat="1" ht="10.9" customHeight="1">
      <c r="A82" s="449" t="s">
        <v>39</v>
      </c>
      <c r="B82" s="891">
        <v>1047539</v>
      </c>
      <c r="C82" s="891">
        <v>186422</v>
      </c>
      <c r="D82" s="891">
        <v>748382</v>
      </c>
      <c r="E82" s="891">
        <v>186422</v>
      </c>
      <c r="F82" s="891">
        <v>299157</v>
      </c>
      <c r="G82" s="1174" t="s">
        <v>198</v>
      </c>
    </row>
    <row r="83" spans="1:7" s="444" customFormat="1" ht="15.95" customHeight="1">
      <c r="A83" s="472" t="s">
        <v>192</v>
      </c>
      <c r="B83" s="488">
        <v>84128544</v>
      </c>
      <c r="C83" s="488">
        <v>9056214</v>
      </c>
      <c r="D83" s="488">
        <v>22055976</v>
      </c>
      <c r="E83" s="488">
        <v>6705042</v>
      </c>
      <c r="F83" s="488">
        <v>62072568</v>
      </c>
      <c r="G83" s="488">
        <v>2351172</v>
      </c>
    </row>
    <row r="84" spans="1:7" s="469" customFormat="1" ht="24" customHeight="1">
      <c r="A84" s="440" t="s">
        <v>244</v>
      </c>
      <c r="B84" s="1062">
        <v>46795475</v>
      </c>
      <c r="C84" s="1062">
        <v>5008541</v>
      </c>
      <c r="D84" s="1062">
        <v>10908129</v>
      </c>
      <c r="E84" s="1062">
        <v>3765088</v>
      </c>
      <c r="F84" s="1062">
        <v>35887346</v>
      </c>
      <c r="G84" s="1062">
        <v>1243453</v>
      </c>
    </row>
    <row r="85" spans="1:7" s="469" customFormat="1" ht="15.95" customHeight="1">
      <c r="A85" s="455" t="s">
        <v>134</v>
      </c>
      <c r="B85" s="1062">
        <v>6303814</v>
      </c>
      <c r="C85" s="1062">
        <v>808549</v>
      </c>
      <c r="D85" s="1062">
        <v>1643529</v>
      </c>
      <c r="E85" s="1062">
        <v>720333</v>
      </c>
      <c r="F85" s="1062">
        <v>4660285</v>
      </c>
      <c r="G85" s="1062">
        <v>88216</v>
      </c>
    </row>
    <row r="86" spans="1:7" s="469" customFormat="1" ht="10.9" customHeight="1">
      <c r="A86" s="449" t="s">
        <v>77</v>
      </c>
      <c r="B86" s="891">
        <v>646214</v>
      </c>
      <c r="C86" s="891">
        <v>50601</v>
      </c>
      <c r="D86" s="891">
        <v>123417</v>
      </c>
      <c r="E86" s="891">
        <v>50601</v>
      </c>
      <c r="F86" s="891">
        <v>522797</v>
      </c>
      <c r="G86" s="1174" t="s">
        <v>198</v>
      </c>
    </row>
    <row r="87" spans="1:7" s="469" customFormat="1" ht="10.9" customHeight="1">
      <c r="A87" s="449" t="s">
        <v>78</v>
      </c>
      <c r="B87" s="891">
        <v>626766</v>
      </c>
      <c r="C87" s="891">
        <v>72319</v>
      </c>
      <c r="D87" s="891">
        <v>202152</v>
      </c>
      <c r="E87" s="891">
        <v>51569</v>
      </c>
      <c r="F87" s="891">
        <v>424614</v>
      </c>
      <c r="G87" s="891">
        <v>20750</v>
      </c>
    </row>
    <row r="88" spans="1:7" s="469" customFormat="1" ht="10.9" customHeight="1">
      <c r="A88" s="449" t="s">
        <v>79</v>
      </c>
      <c r="B88" s="891">
        <v>139091</v>
      </c>
      <c r="C88" s="891">
        <v>10593</v>
      </c>
      <c r="D88" s="891">
        <v>28489</v>
      </c>
      <c r="E88" s="891">
        <v>10593</v>
      </c>
      <c r="F88" s="891">
        <v>110602</v>
      </c>
      <c r="G88" s="1174" t="s">
        <v>198</v>
      </c>
    </row>
    <row r="89" spans="1:7" s="469" customFormat="1" ht="10.9" customHeight="1">
      <c r="A89" s="449" t="s">
        <v>80</v>
      </c>
      <c r="B89" s="891">
        <v>453271</v>
      </c>
      <c r="C89" s="1174" t="s">
        <v>198</v>
      </c>
      <c r="D89" s="891">
        <v>8881</v>
      </c>
      <c r="E89" s="1174" t="s">
        <v>198</v>
      </c>
      <c r="F89" s="891">
        <v>444390</v>
      </c>
      <c r="G89" s="1174" t="s">
        <v>198</v>
      </c>
    </row>
    <row r="90" spans="1:7" s="469" customFormat="1" ht="10.9" customHeight="1">
      <c r="A90" s="449" t="s">
        <v>81</v>
      </c>
      <c r="B90" s="891">
        <v>881576</v>
      </c>
      <c r="C90" s="891">
        <v>136092</v>
      </c>
      <c r="D90" s="891">
        <v>267053</v>
      </c>
      <c r="E90" s="891">
        <v>135766</v>
      </c>
      <c r="F90" s="891">
        <v>614523</v>
      </c>
      <c r="G90" s="891">
        <v>326</v>
      </c>
    </row>
    <row r="91" spans="1:7" s="469" customFormat="1" ht="10.9" customHeight="1">
      <c r="A91" s="449" t="s">
        <v>82</v>
      </c>
      <c r="B91" s="891">
        <v>75713</v>
      </c>
      <c r="C91" s="891">
        <v>38748</v>
      </c>
      <c r="D91" s="891">
        <v>44339</v>
      </c>
      <c r="E91" s="891">
        <v>36510</v>
      </c>
      <c r="F91" s="891">
        <v>31374</v>
      </c>
      <c r="G91" s="891">
        <v>2238</v>
      </c>
    </row>
    <row r="92" spans="1:7" s="469" customFormat="1" ht="10.9" customHeight="1">
      <c r="A92" s="449" t="s">
        <v>83</v>
      </c>
      <c r="B92" s="891">
        <v>603125</v>
      </c>
      <c r="C92" s="891">
        <v>34385</v>
      </c>
      <c r="D92" s="891">
        <v>131898</v>
      </c>
      <c r="E92" s="891">
        <v>34385</v>
      </c>
      <c r="F92" s="891">
        <v>471227</v>
      </c>
      <c r="G92" s="1174" t="s">
        <v>198</v>
      </c>
    </row>
    <row r="93" spans="1:7" s="469" customFormat="1" ht="10.9" customHeight="1">
      <c r="A93" s="449" t="s">
        <v>84</v>
      </c>
      <c r="B93" s="891">
        <v>273865</v>
      </c>
      <c r="C93" s="891">
        <v>47221</v>
      </c>
      <c r="D93" s="891">
        <v>65464</v>
      </c>
      <c r="E93" s="891">
        <v>47221</v>
      </c>
      <c r="F93" s="891">
        <v>208401</v>
      </c>
      <c r="G93" s="1174" t="s">
        <v>198</v>
      </c>
    </row>
    <row r="94" spans="1:7" s="469" customFormat="1" ht="10.9" customHeight="1">
      <c r="A94" s="449" t="s">
        <v>222</v>
      </c>
      <c r="B94" s="891">
        <v>1316241</v>
      </c>
      <c r="C94" s="891">
        <v>102090</v>
      </c>
      <c r="D94" s="891">
        <v>324751</v>
      </c>
      <c r="E94" s="891">
        <v>70107</v>
      </c>
      <c r="F94" s="891">
        <v>991490</v>
      </c>
      <c r="G94" s="891">
        <v>31983</v>
      </c>
    </row>
    <row r="95" spans="1:7" s="469" customFormat="1" ht="10.9" customHeight="1">
      <c r="A95" s="449" t="s">
        <v>85</v>
      </c>
      <c r="B95" s="891">
        <v>1287952</v>
      </c>
      <c r="C95" s="891">
        <v>316500</v>
      </c>
      <c r="D95" s="891">
        <v>447085</v>
      </c>
      <c r="E95" s="891">
        <v>283581</v>
      </c>
      <c r="F95" s="891">
        <v>840867</v>
      </c>
      <c r="G95" s="891">
        <v>32919</v>
      </c>
    </row>
    <row r="96" spans="1:7" s="469" customFormat="1" ht="15.95" customHeight="1">
      <c r="A96" s="455" t="s">
        <v>135</v>
      </c>
      <c r="B96" s="1062">
        <v>6428787</v>
      </c>
      <c r="C96" s="1062">
        <v>421506</v>
      </c>
      <c r="D96" s="1062">
        <v>1130270</v>
      </c>
      <c r="E96" s="1062">
        <v>356584</v>
      </c>
      <c r="F96" s="1062">
        <v>5298517</v>
      </c>
      <c r="G96" s="1062">
        <v>64922</v>
      </c>
    </row>
    <row r="97" spans="1:7" s="469" customFormat="1" ht="10.9" customHeight="1">
      <c r="A97" s="449" t="s">
        <v>223</v>
      </c>
      <c r="B97" s="891">
        <v>3240376</v>
      </c>
      <c r="C97" s="891">
        <v>226702</v>
      </c>
      <c r="D97" s="891">
        <v>775452</v>
      </c>
      <c r="E97" s="891">
        <v>204722</v>
      </c>
      <c r="F97" s="891">
        <v>2464924</v>
      </c>
      <c r="G97" s="891">
        <v>21980</v>
      </c>
    </row>
    <row r="98" spans="1:7" s="469" customFormat="1" ht="10.9" customHeight="1">
      <c r="A98" s="449" t="s">
        <v>46</v>
      </c>
      <c r="B98" s="891">
        <v>498122</v>
      </c>
      <c r="C98" s="891">
        <v>9460</v>
      </c>
      <c r="D98" s="891">
        <v>50228</v>
      </c>
      <c r="E98" s="891">
        <v>9460</v>
      </c>
      <c r="F98" s="891">
        <v>447894</v>
      </c>
      <c r="G98" s="1174" t="s">
        <v>198</v>
      </c>
    </row>
    <row r="99" spans="1:7" s="469" customFormat="1" ht="10.9" customHeight="1">
      <c r="A99" s="449" t="s">
        <v>47</v>
      </c>
      <c r="B99" s="891">
        <v>563679</v>
      </c>
      <c r="C99" s="891">
        <v>58677</v>
      </c>
      <c r="D99" s="891">
        <v>122195</v>
      </c>
      <c r="E99" s="891">
        <v>58677</v>
      </c>
      <c r="F99" s="891">
        <v>441484</v>
      </c>
      <c r="G99" s="1174" t="s">
        <v>198</v>
      </c>
    </row>
    <row r="100" spans="1:7" s="469" customFormat="1" ht="10.9" customHeight="1">
      <c r="A100" s="449" t="s">
        <v>48</v>
      </c>
      <c r="B100" s="891">
        <v>172104</v>
      </c>
      <c r="C100" s="891">
        <v>23584</v>
      </c>
      <c r="D100" s="891">
        <v>42197</v>
      </c>
      <c r="E100" s="891">
        <v>23584</v>
      </c>
      <c r="F100" s="891">
        <v>129907</v>
      </c>
      <c r="G100" s="1174" t="s">
        <v>198</v>
      </c>
    </row>
    <row r="101" spans="1:7" s="469" customFormat="1" ht="10.9" customHeight="1">
      <c r="A101" s="449" t="s">
        <v>49</v>
      </c>
      <c r="B101" s="891">
        <v>240969</v>
      </c>
      <c r="C101" s="891">
        <v>5246</v>
      </c>
      <c r="D101" s="891">
        <v>37294</v>
      </c>
      <c r="E101" s="891">
        <v>5246</v>
      </c>
      <c r="F101" s="891">
        <v>203675</v>
      </c>
      <c r="G101" s="1174" t="s">
        <v>198</v>
      </c>
    </row>
    <row r="102" spans="1:7" s="469" customFormat="1" ht="10.9" customHeight="1">
      <c r="A102" s="449" t="s">
        <v>50</v>
      </c>
      <c r="B102" s="891">
        <v>1713537</v>
      </c>
      <c r="C102" s="891">
        <v>97837</v>
      </c>
      <c r="D102" s="891">
        <v>102904</v>
      </c>
      <c r="E102" s="891">
        <v>54895</v>
      </c>
      <c r="F102" s="891">
        <v>1610633</v>
      </c>
      <c r="G102" s="891">
        <v>42942</v>
      </c>
    </row>
    <row r="103" spans="1:7" s="469" customFormat="1" ht="15.95" customHeight="1">
      <c r="A103" s="455" t="s">
        <v>136</v>
      </c>
      <c r="B103" s="1062">
        <v>5284090</v>
      </c>
      <c r="C103" s="1062">
        <v>804773</v>
      </c>
      <c r="D103" s="1062">
        <v>1536338</v>
      </c>
      <c r="E103" s="1062">
        <v>619425</v>
      </c>
      <c r="F103" s="1062">
        <v>3747752</v>
      </c>
      <c r="G103" s="1062">
        <v>185348</v>
      </c>
    </row>
    <row r="104" spans="1:7" s="469" customFormat="1" ht="10.9" customHeight="1">
      <c r="A104" s="449" t="s">
        <v>40</v>
      </c>
      <c r="B104" s="891">
        <v>112209</v>
      </c>
      <c r="C104" s="891">
        <v>10844</v>
      </c>
      <c r="D104" s="891">
        <v>17324</v>
      </c>
      <c r="E104" s="891">
        <v>10844</v>
      </c>
      <c r="F104" s="891">
        <v>94885</v>
      </c>
      <c r="G104" s="1174" t="s">
        <v>198</v>
      </c>
    </row>
    <row r="105" spans="1:7" s="469" customFormat="1" ht="10.9" customHeight="1">
      <c r="A105" s="449" t="s">
        <v>41</v>
      </c>
      <c r="B105" s="891">
        <v>193948</v>
      </c>
      <c r="C105" s="891">
        <v>30097</v>
      </c>
      <c r="D105" s="891">
        <v>109818</v>
      </c>
      <c r="E105" s="891">
        <v>30097</v>
      </c>
      <c r="F105" s="891">
        <v>84130</v>
      </c>
      <c r="G105" s="1174" t="s">
        <v>198</v>
      </c>
    </row>
    <row r="106" spans="1:7" s="469" customFormat="1" ht="10.9" customHeight="1">
      <c r="A106" s="449" t="s">
        <v>42</v>
      </c>
      <c r="B106" s="891">
        <v>202185</v>
      </c>
      <c r="C106" s="891">
        <v>24246</v>
      </c>
      <c r="D106" s="891">
        <v>62526</v>
      </c>
      <c r="E106" s="891">
        <v>24246</v>
      </c>
      <c r="F106" s="891">
        <v>139659</v>
      </c>
      <c r="G106" s="1174" t="s">
        <v>198</v>
      </c>
    </row>
    <row r="107" spans="1:7" s="469" customFormat="1" ht="10.9" customHeight="1">
      <c r="A107" s="449" t="s">
        <v>43</v>
      </c>
      <c r="B107" s="891">
        <v>128811</v>
      </c>
      <c r="C107" s="891">
        <v>8588</v>
      </c>
      <c r="D107" s="891">
        <v>24861</v>
      </c>
      <c r="E107" s="891">
        <v>8588</v>
      </c>
      <c r="F107" s="891">
        <v>103950</v>
      </c>
      <c r="G107" s="1174" t="s">
        <v>198</v>
      </c>
    </row>
    <row r="108" spans="1:7" s="469" customFormat="1" ht="10.9" customHeight="1">
      <c r="A108" s="449" t="s">
        <v>224</v>
      </c>
      <c r="B108" s="891">
        <v>1213235</v>
      </c>
      <c r="C108" s="891">
        <v>294100</v>
      </c>
      <c r="D108" s="891">
        <v>495354</v>
      </c>
      <c r="E108" s="891">
        <v>214270</v>
      </c>
      <c r="F108" s="891">
        <v>717881</v>
      </c>
      <c r="G108" s="891">
        <v>79830</v>
      </c>
    </row>
    <row r="109" spans="1:7" s="469" customFormat="1" ht="10.9" customHeight="1">
      <c r="A109" s="449" t="s">
        <v>44</v>
      </c>
      <c r="B109" s="891">
        <v>287532</v>
      </c>
      <c r="C109" s="891">
        <v>37373</v>
      </c>
      <c r="D109" s="891">
        <v>152348</v>
      </c>
      <c r="E109" s="891">
        <v>37373</v>
      </c>
      <c r="F109" s="891">
        <v>135184</v>
      </c>
      <c r="G109" s="1174" t="s">
        <v>198</v>
      </c>
    </row>
    <row r="110" spans="1:7" s="469" customFormat="1" ht="10.9" customHeight="1">
      <c r="A110" s="449" t="s">
        <v>45</v>
      </c>
      <c r="B110" s="891">
        <v>216160</v>
      </c>
      <c r="C110" s="891">
        <v>11676</v>
      </c>
      <c r="D110" s="891">
        <v>70842</v>
      </c>
      <c r="E110" s="891">
        <v>11676</v>
      </c>
      <c r="F110" s="891">
        <v>145318</v>
      </c>
      <c r="G110" s="1174" t="s">
        <v>198</v>
      </c>
    </row>
    <row r="111" spans="1:7" s="469" customFormat="1" ht="10.9" customHeight="1">
      <c r="A111" s="449" t="s">
        <v>225</v>
      </c>
      <c r="B111" s="891">
        <v>2930010</v>
      </c>
      <c r="C111" s="891">
        <v>387849</v>
      </c>
      <c r="D111" s="891">
        <v>603265</v>
      </c>
      <c r="E111" s="891">
        <v>282331</v>
      </c>
      <c r="F111" s="891">
        <v>2326745</v>
      </c>
      <c r="G111" s="891">
        <v>105518</v>
      </c>
    </row>
    <row r="112" spans="1:7" ht="9" customHeight="1">
      <c r="A112" s="1166"/>
      <c r="B112" s="1175"/>
      <c r="C112" s="1175"/>
      <c r="D112" s="1175"/>
      <c r="E112" s="1175"/>
      <c r="F112" s="1175"/>
      <c r="G112" s="1175"/>
    </row>
    <row r="113" spans="1:7" s="1164" customFormat="1" ht="11.1" customHeight="1">
      <c r="A113" s="681" t="s">
        <v>1929</v>
      </c>
      <c r="B113" s="1165"/>
      <c r="C113" s="1165"/>
      <c r="D113" s="1165"/>
      <c r="E113" s="1165"/>
      <c r="F113" s="1165"/>
      <c r="G113" s="1165"/>
    </row>
    <row r="114" spans="1:7" s="469" customFormat="1" ht="15.95" customHeight="1">
      <c r="A114" s="455" t="s">
        <v>137</v>
      </c>
      <c r="B114" s="1062">
        <v>4055100</v>
      </c>
      <c r="C114" s="1062">
        <v>398324</v>
      </c>
      <c r="D114" s="1062">
        <v>581647</v>
      </c>
      <c r="E114" s="1062">
        <v>160814</v>
      </c>
      <c r="F114" s="1062">
        <v>3473453</v>
      </c>
      <c r="G114" s="1062">
        <v>237510</v>
      </c>
    </row>
    <row r="115" spans="1:7" s="469" customFormat="1" ht="10.7" customHeight="1">
      <c r="A115" s="449" t="s">
        <v>86</v>
      </c>
      <c r="B115" s="891">
        <v>1081577</v>
      </c>
      <c r="C115" s="891">
        <v>32781</v>
      </c>
      <c r="D115" s="891">
        <v>102525</v>
      </c>
      <c r="E115" s="891">
        <v>26603</v>
      </c>
      <c r="F115" s="891">
        <v>979052</v>
      </c>
      <c r="G115" s="891">
        <v>6178</v>
      </c>
    </row>
    <row r="116" spans="1:7" s="469" customFormat="1" ht="10.7" customHeight="1">
      <c r="A116" s="449" t="s">
        <v>87</v>
      </c>
      <c r="B116" s="891">
        <v>622396</v>
      </c>
      <c r="C116" s="891">
        <v>44561</v>
      </c>
      <c r="D116" s="891">
        <v>110121</v>
      </c>
      <c r="E116" s="891">
        <v>44561</v>
      </c>
      <c r="F116" s="891">
        <v>512275</v>
      </c>
      <c r="G116" s="1174" t="s">
        <v>198</v>
      </c>
    </row>
    <row r="117" spans="1:7" s="469" customFormat="1" ht="10.7" customHeight="1">
      <c r="A117" s="449" t="s">
        <v>88</v>
      </c>
      <c r="B117" s="891">
        <v>421247</v>
      </c>
      <c r="C117" s="891">
        <v>18367</v>
      </c>
      <c r="D117" s="891">
        <v>249208</v>
      </c>
      <c r="E117" s="891">
        <v>18367</v>
      </c>
      <c r="F117" s="891">
        <v>172039</v>
      </c>
      <c r="G117" s="1174" t="s">
        <v>198</v>
      </c>
    </row>
    <row r="118" spans="1:7" s="469" customFormat="1" ht="10.7" customHeight="1">
      <c r="A118" s="449" t="s">
        <v>226</v>
      </c>
      <c r="B118" s="891">
        <v>1929880</v>
      </c>
      <c r="C118" s="891">
        <v>302615</v>
      </c>
      <c r="D118" s="891">
        <v>119793</v>
      </c>
      <c r="E118" s="891">
        <v>71283</v>
      </c>
      <c r="F118" s="891">
        <v>1810087</v>
      </c>
      <c r="G118" s="891">
        <v>231332</v>
      </c>
    </row>
    <row r="119" spans="1:7" s="469" customFormat="1" ht="15.95" customHeight="1">
      <c r="A119" s="455" t="s">
        <v>138</v>
      </c>
      <c r="B119" s="1062">
        <v>5036714</v>
      </c>
      <c r="C119" s="1062">
        <v>571257</v>
      </c>
      <c r="D119" s="1062">
        <v>1565736</v>
      </c>
      <c r="E119" s="1062">
        <v>568569</v>
      </c>
      <c r="F119" s="1062">
        <v>3470978</v>
      </c>
      <c r="G119" s="1062">
        <v>2688</v>
      </c>
    </row>
    <row r="120" spans="1:7" s="469" customFormat="1" ht="10.7" customHeight="1">
      <c r="A120" s="449" t="s">
        <v>65</v>
      </c>
      <c r="B120" s="891">
        <v>766031</v>
      </c>
      <c r="C120" s="891">
        <v>62411</v>
      </c>
      <c r="D120" s="891">
        <v>227113</v>
      </c>
      <c r="E120" s="891">
        <v>62367</v>
      </c>
      <c r="F120" s="891">
        <v>538918</v>
      </c>
      <c r="G120" s="891">
        <v>44</v>
      </c>
    </row>
    <row r="121" spans="1:7" s="469" customFormat="1" ht="10.7" customHeight="1">
      <c r="A121" s="471" t="s">
        <v>227</v>
      </c>
      <c r="B121" s="891">
        <v>2233884</v>
      </c>
      <c r="C121" s="891">
        <v>317936</v>
      </c>
      <c r="D121" s="891">
        <v>741897</v>
      </c>
      <c r="E121" s="891">
        <v>317825</v>
      </c>
      <c r="F121" s="891">
        <v>1491987</v>
      </c>
      <c r="G121" s="891">
        <v>111</v>
      </c>
    </row>
    <row r="122" spans="1:7" s="469" customFormat="1" ht="10.7" customHeight="1">
      <c r="A122" s="449" t="s">
        <v>66</v>
      </c>
      <c r="B122" s="891">
        <v>1087346</v>
      </c>
      <c r="C122" s="891">
        <v>73896</v>
      </c>
      <c r="D122" s="891">
        <v>374728</v>
      </c>
      <c r="E122" s="891">
        <v>73896</v>
      </c>
      <c r="F122" s="891">
        <v>712618</v>
      </c>
      <c r="G122" s="1174" t="s">
        <v>198</v>
      </c>
    </row>
    <row r="123" spans="1:7" s="469" customFormat="1" ht="10.7" customHeight="1">
      <c r="A123" s="449" t="s">
        <v>67</v>
      </c>
      <c r="B123" s="891">
        <v>102321</v>
      </c>
      <c r="C123" s="891">
        <v>11175</v>
      </c>
      <c r="D123" s="891">
        <v>74633</v>
      </c>
      <c r="E123" s="891">
        <v>11175</v>
      </c>
      <c r="F123" s="891">
        <v>27688</v>
      </c>
      <c r="G123" s="1174" t="s">
        <v>198</v>
      </c>
    </row>
    <row r="124" spans="1:7" s="469" customFormat="1" ht="10.7" customHeight="1">
      <c r="A124" s="449" t="s">
        <v>68</v>
      </c>
      <c r="B124" s="891">
        <v>517563</v>
      </c>
      <c r="C124" s="891">
        <v>25568</v>
      </c>
      <c r="D124" s="891">
        <v>66357</v>
      </c>
      <c r="E124" s="891">
        <v>25077</v>
      </c>
      <c r="F124" s="891">
        <v>451206</v>
      </c>
      <c r="G124" s="891">
        <v>491</v>
      </c>
    </row>
    <row r="125" spans="1:7" s="469" customFormat="1" ht="10.7" customHeight="1">
      <c r="A125" s="449" t="s">
        <v>69</v>
      </c>
      <c r="B125" s="891">
        <v>329569</v>
      </c>
      <c r="C125" s="891">
        <v>80271</v>
      </c>
      <c r="D125" s="891">
        <v>81008</v>
      </c>
      <c r="E125" s="891">
        <v>78229</v>
      </c>
      <c r="F125" s="891">
        <v>248561</v>
      </c>
      <c r="G125" s="891">
        <v>2042</v>
      </c>
    </row>
    <row r="126" spans="1:7" s="469" customFormat="1" ht="15.95" customHeight="1">
      <c r="A126" s="455" t="s">
        <v>139</v>
      </c>
      <c r="B126" s="1062">
        <v>3617764</v>
      </c>
      <c r="C126" s="1062">
        <v>395750</v>
      </c>
      <c r="D126" s="1062">
        <v>1347505</v>
      </c>
      <c r="E126" s="1062">
        <v>388753</v>
      </c>
      <c r="F126" s="1062">
        <v>2270259</v>
      </c>
      <c r="G126" s="1062">
        <v>6997</v>
      </c>
    </row>
    <row r="127" spans="1:7" s="469" customFormat="1" ht="10.7" customHeight="1">
      <c r="A127" s="449" t="s">
        <v>92</v>
      </c>
      <c r="B127" s="891">
        <v>314422</v>
      </c>
      <c r="C127" s="891">
        <v>77298</v>
      </c>
      <c r="D127" s="891">
        <v>208838</v>
      </c>
      <c r="E127" s="891">
        <v>77298</v>
      </c>
      <c r="F127" s="891">
        <v>105584</v>
      </c>
      <c r="G127" s="1174" t="s">
        <v>198</v>
      </c>
    </row>
    <row r="128" spans="1:7" s="469" customFormat="1" ht="10.7" customHeight="1">
      <c r="A128" s="449" t="s">
        <v>93</v>
      </c>
      <c r="B128" s="891">
        <v>228905</v>
      </c>
      <c r="C128" s="891">
        <v>51146</v>
      </c>
      <c r="D128" s="891">
        <v>134457</v>
      </c>
      <c r="E128" s="891">
        <v>51146</v>
      </c>
      <c r="F128" s="891">
        <v>94448</v>
      </c>
      <c r="G128" s="1174" t="s">
        <v>198</v>
      </c>
    </row>
    <row r="129" spans="1:7" s="469" customFormat="1" ht="10.7" customHeight="1">
      <c r="A129" s="449" t="s">
        <v>94</v>
      </c>
      <c r="B129" s="891">
        <v>106497</v>
      </c>
      <c r="C129" s="891">
        <v>17234</v>
      </c>
      <c r="D129" s="891">
        <v>91333</v>
      </c>
      <c r="E129" s="891">
        <v>17234</v>
      </c>
      <c r="F129" s="891">
        <v>15164</v>
      </c>
      <c r="G129" s="1174" t="s">
        <v>198</v>
      </c>
    </row>
    <row r="130" spans="1:7" s="469" customFormat="1" ht="10.7" customHeight="1">
      <c r="A130" s="449" t="s">
        <v>228</v>
      </c>
      <c r="B130" s="891">
        <v>2611481</v>
      </c>
      <c r="C130" s="891">
        <v>231071</v>
      </c>
      <c r="D130" s="891">
        <v>677448</v>
      </c>
      <c r="E130" s="891">
        <v>225556</v>
      </c>
      <c r="F130" s="891">
        <v>1934033</v>
      </c>
      <c r="G130" s="891">
        <v>5515</v>
      </c>
    </row>
    <row r="131" spans="1:7" s="469" customFormat="1" ht="10.7" customHeight="1">
      <c r="A131" s="449" t="s">
        <v>95</v>
      </c>
      <c r="B131" s="891">
        <v>262724</v>
      </c>
      <c r="C131" s="891">
        <v>19001</v>
      </c>
      <c r="D131" s="891">
        <v>218917</v>
      </c>
      <c r="E131" s="891">
        <v>17519</v>
      </c>
      <c r="F131" s="891">
        <v>43807</v>
      </c>
      <c r="G131" s="891">
        <v>1482</v>
      </c>
    </row>
    <row r="132" spans="1:7" s="469" customFormat="1" ht="10.7" customHeight="1">
      <c r="A132" s="449" t="s">
        <v>96</v>
      </c>
      <c r="B132" s="891">
        <v>93735</v>
      </c>
      <c r="C132" s="1174" t="s">
        <v>198</v>
      </c>
      <c r="D132" s="891">
        <v>16512</v>
      </c>
      <c r="E132" s="1174" t="s">
        <v>198</v>
      </c>
      <c r="F132" s="891">
        <v>77223</v>
      </c>
      <c r="G132" s="1174" t="s">
        <v>198</v>
      </c>
    </row>
    <row r="133" spans="1:7" s="469" customFormat="1" ht="15.95" customHeight="1">
      <c r="A133" s="455" t="s">
        <v>140</v>
      </c>
      <c r="B133" s="1062">
        <v>5916998</v>
      </c>
      <c r="C133" s="1062">
        <v>753398</v>
      </c>
      <c r="D133" s="1062">
        <v>1566525</v>
      </c>
      <c r="E133" s="1062">
        <v>498885</v>
      </c>
      <c r="F133" s="1062">
        <v>4350473</v>
      </c>
      <c r="G133" s="1062">
        <v>254513</v>
      </c>
    </row>
    <row r="134" spans="1:7" s="469" customFormat="1" ht="10.7" customHeight="1">
      <c r="A134" s="449" t="s">
        <v>89</v>
      </c>
      <c r="B134" s="891">
        <v>400794</v>
      </c>
      <c r="C134" s="891">
        <v>72788</v>
      </c>
      <c r="D134" s="891">
        <v>156242</v>
      </c>
      <c r="E134" s="891">
        <v>45535</v>
      </c>
      <c r="F134" s="891">
        <v>244552</v>
      </c>
      <c r="G134" s="891">
        <v>27253</v>
      </c>
    </row>
    <row r="135" spans="1:7" s="469" customFormat="1" ht="10.7" customHeight="1">
      <c r="A135" s="449" t="s">
        <v>229</v>
      </c>
      <c r="B135" s="891">
        <v>2980579</v>
      </c>
      <c r="C135" s="891">
        <v>260379</v>
      </c>
      <c r="D135" s="891">
        <v>717628</v>
      </c>
      <c r="E135" s="891">
        <v>169056</v>
      </c>
      <c r="F135" s="891">
        <v>2262951</v>
      </c>
      <c r="G135" s="891">
        <v>91323</v>
      </c>
    </row>
    <row r="136" spans="1:7" s="469" customFormat="1" ht="10.7" customHeight="1">
      <c r="A136" s="449" t="s">
        <v>230</v>
      </c>
      <c r="B136" s="891">
        <v>1451791</v>
      </c>
      <c r="C136" s="891">
        <v>262056</v>
      </c>
      <c r="D136" s="891">
        <v>262091</v>
      </c>
      <c r="E136" s="891">
        <v>174382</v>
      </c>
      <c r="F136" s="891">
        <v>1189700</v>
      </c>
      <c r="G136" s="891">
        <v>87674</v>
      </c>
    </row>
    <row r="137" spans="1:7" s="469" customFormat="1" ht="10.7" customHeight="1">
      <c r="A137" s="449" t="s">
        <v>90</v>
      </c>
      <c r="B137" s="891">
        <v>542961</v>
      </c>
      <c r="C137" s="891">
        <v>30720</v>
      </c>
      <c r="D137" s="891">
        <v>159040</v>
      </c>
      <c r="E137" s="891">
        <v>26645</v>
      </c>
      <c r="F137" s="891">
        <v>383921</v>
      </c>
      <c r="G137" s="891">
        <v>4075</v>
      </c>
    </row>
    <row r="138" spans="1:7" s="469" customFormat="1" ht="10.7" customHeight="1">
      <c r="A138" s="449" t="s">
        <v>91</v>
      </c>
      <c r="B138" s="891">
        <v>540873</v>
      </c>
      <c r="C138" s="891">
        <v>127455</v>
      </c>
      <c r="D138" s="891">
        <v>271524</v>
      </c>
      <c r="E138" s="891">
        <v>83267</v>
      </c>
      <c r="F138" s="891">
        <v>269349</v>
      </c>
      <c r="G138" s="891">
        <v>44188</v>
      </c>
    </row>
    <row r="139" spans="1:7" s="469" customFormat="1" ht="15.95" customHeight="1">
      <c r="A139" s="455" t="s">
        <v>141</v>
      </c>
      <c r="B139" s="1062">
        <v>10152208</v>
      </c>
      <c r="C139" s="1062">
        <v>854984</v>
      </c>
      <c r="D139" s="1062">
        <v>1536579</v>
      </c>
      <c r="E139" s="1062">
        <v>451725</v>
      </c>
      <c r="F139" s="1062">
        <v>8615629</v>
      </c>
      <c r="G139" s="1062">
        <v>403259</v>
      </c>
    </row>
    <row r="140" spans="1:7" s="469" customFormat="1" ht="10.7" customHeight="1">
      <c r="A140" s="449" t="s">
        <v>59</v>
      </c>
      <c r="B140" s="891">
        <v>787061</v>
      </c>
      <c r="C140" s="891">
        <v>95455</v>
      </c>
      <c r="D140" s="891">
        <v>255802</v>
      </c>
      <c r="E140" s="891">
        <v>70890</v>
      </c>
      <c r="F140" s="891">
        <v>531259</v>
      </c>
      <c r="G140" s="891">
        <v>24565</v>
      </c>
    </row>
    <row r="141" spans="1:7" s="469" customFormat="1" ht="10.7" customHeight="1">
      <c r="A141" s="449" t="s">
        <v>60</v>
      </c>
      <c r="B141" s="891">
        <v>1009133</v>
      </c>
      <c r="C141" s="891">
        <v>2366</v>
      </c>
      <c r="D141" s="891">
        <v>83722</v>
      </c>
      <c r="E141" s="891">
        <v>2366</v>
      </c>
      <c r="F141" s="891">
        <v>925411</v>
      </c>
      <c r="G141" s="1174" t="s">
        <v>198</v>
      </c>
    </row>
    <row r="142" spans="1:7" s="469" customFormat="1" ht="10.7" customHeight="1">
      <c r="A142" s="449" t="s">
        <v>61</v>
      </c>
      <c r="B142" s="891">
        <v>162367</v>
      </c>
      <c r="C142" s="891">
        <v>3329</v>
      </c>
      <c r="D142" s="891">
        <v>77584</v>
      </c>
      <c r="E142" s="891">
        <v>3329</v>
      </c>
      <c r="F142" s="891">
        <v>84783</v>
      </c>
      <c r="G142" s="1174" t="s">
        <v>198</v>
      </c>
    </row>
    <row r="143" spans="1:7" s="469" customFormat="1" ht="10.7" customHeight="1">
      <c r="A143" s="449" t="s">
        <v>231</v>
      </c>
      <c r="B143" s="891">
        <v>7655848</v>
      </c>
      <c r="C143" s="891">
        <v>663226</v>
      </c>
      <c r="D143" s="891">
        <v>750216</v>
      </c>
      <c r="E143" s="891">
        <v>284532</v>
      </c>
      <c r="F143" s="891">
        <v>6905632</v>
      </c>
      <c r="G143" s="891">
        <v>378694</v>
      </c>
    </row>
    <row r="144" spans="1:7" s="469" customFormat="1" ht="10.7" customHeight="1">
      <c r="A144" s="471" t="s">
        <v>62</v>
      </c>
      <c r="B144" s="891">
        <v>150403</v>
      </c>
      <c r="C144" s="891">
        <v>48329</v>
      </c>
      <c r="D144" s="891">
        <v>91350</v>
      </c>
      <c r="E144" s="891">
        <v>48329</v>
      </c>
      <c r="F144" s="891">
        <v>59053</v>
      </c>
      <c r="G144" s="1174" t="s">
        <v>198</v>
      </c>
    </row>
    <row r="145" spans="1:7" s="469" customFormat="1" ht="10.7" customHeight="1">
      <c r="A145" s="449" t="s">
        <v>63</v>
      </c>
      <c r="B145" s="891">
        <v>190471</v>
      </c>
      <c r="C145" s="891">
        <v>24110</v>
      </c>
      <c r="D145" s="891">
        <v>128130</v>
      </c>
      <c r="E145" s="891">
        <v>24110</v>
      </c>
      <c r="F145" s="891">
        <v>62341</v>
      </c>
      <c r="G145" s="1174" t="s">
        <v>198</v>
      </c>
    </row>
    <row r="146" spans="1:7" s="469" customFormat="1" ht="10.7" customHeight="1">
      <c r="A146" s="449" t="s">
        <v>64</v>
      </c>
      <c r="B146" s="891">
        <v>196925</v>
      </c>
      <c r="C146" s="891">
        <v>18169</v>
      </c>
      <c r="D146" s="891">
        <v>149775</v>
      </c>
      <c r="E146" s="891">
        <v>18169</v>
      </c>
      <c r="F146" s="891">
        <v>47150</v>
      </c>
      <c r="G146" s="1174" t="s">
        <v>198</v>
      </c>
    </row>
    <row r="147" spans="1:7" s="469" customFormat="1" ht="15.95" customHeight="1">
      <c r="A147" s="440" t="s">
        <v>261</v>
      </c>
      <c r="B147" s="1062">
        <v>37124768</v>
      </c>
      <c r="C147" s="1062">
        <v>4047673</v>
      </c>
      <c r="D147" s="1062">
        <v>11147847</v>
      </c>
      <c r="E147" s="1062">
        <v>2939954</v>
      </c>
      <c r="F147" s="1062">
        <v>25976921</v>
      </c>
      <c r="G147" s="1062">
        <v>1107719</v>
      </c>
    </row>
    <row r="148" spans="1:7" s="469" customFormat="1" ht="15.95" customHeight="1">
      <c r="A148" s="455" t="s">
        <v>142</v>
      </c>
      <c r="B148" s="891">
        <v>2134391</v>
      </c>
      <c r="C148" s="891">
        <v>122010</v>
      </c>
      <c r="D148" s="891">
        <v>295012</v>
      </c>
      <c r="E148" s="891">
        <v>66921</v>
      </c>
      <c r="F148" s="891">
        <v>1839379</v>
      </c>
      <c r="G148" s="891">
        <v>55089</v>
      </c>
    </row>
    <row r="149" spans="1:7" s="469" customFormat="1" ht="10.7" customHeight="1">
      <c r="A149" s="449" t="s">
        <v>70</v>
      </c>
      <c r="B149" s="891">
        <v>1102084</v>
      </c>
      <c r="C149" s="891">
        <v>16519</v>
      </c>
      <c r="D149" s="891">
        <v>84890</v>
      </c>
      <c r="E149" s="891">
        <v>16519</v>
      </c>
      <c r="F149" s="891">
        <v>1017194</v>
      </c>
      <c r="G149" s="1174" t="s">
        <v>198</v>
      </c>
    </row>
    <row r="150" spans="1:7" s="469" customFormat="1" ht="10.7" customHeight="1">
      <c r="A150" s="449" t="s">
        <v>71</v>
      </c>
      <c r="B150" s="891">
        <v>409100</v>
      </c>
      <c r="C150" s="891">
        <v>1128</v>
      </c>
      <c r="D150" s="891">
        <v>105098</v>
      </c>
      <c r="E150" s="891">
        <v>1128</v>
      </c>
      <c r="F150" s="891">
        <v>304002</v>
      </c>
      <c r="G150" s="1174" t="s">
        <v>198</v>
      </c>
    </row>
    <row r="151" spans="1:7" s="469" customFormat="1" ht="10.7" customHeight="1">
      <c r="A151" s="449" t="s">
        <v>72</v>
      </c>
      <c r="B151" s="891">
        <v>209502</v>
      </c>
      <c r="C151" s="891">
        <v>38025</v>
      </c>
      <c r="D151" s="891">
        <v>58790</v>
      </c>
      <c r="E151" s="891">
        <v>38025</v>
      </c>
      <c r="F151" s="891">
        <v>150712</v>
      </c>
      <c r="G151" s="1174" t="s">
        <v>198</v>
      </c>
    </row>
    <row r="152" spans="1:7" s="469" customFormat="1" ht="10.7" customHeight="1">
      <c r="A152" s="449" t="s">
        <v>73</v>
      </c>
      <c r="B152" s="891">
        <v>413705</v>
      </c>
      <c r="C152" s="891">
        <v>66338</v>
      </c>
      <c r="D152" s="891">
        <v>46234</v>
      </c>
      <c r="E152" s="891">
        <v>11249</v>
      </c>
      <c r="F152" s="891">
        <v>367471</v>
      </c>
      <c r="G152" s="891">
        <v>55089</v>
      </c>
    </row>
    <row r="153" spans="1:7" s="469" customFormat="1" ht="15.95" customHeight="1">
      <c r="A153" s="455" t="s">
        <v>143</v>
      </c>
      <c r="B153" s="1062">
        <v>7149801</v>
      </c>
      <c r="C153" s="1062">
        <v>468531</v>
      </c>
      <c r="D153" s="1062">
        <v>1318192</v>
      </c>
      <c r="E153" s="1062">
        <v>331584</v>
      </c>
      <c r="F153" s="1062">
        <v>5831609</v>
      </c>
      <c r="G153" s="1062">
        <v>136947</v>
      </c>
    </row>
    <row r="154" spans="1:7" s="469" customFormat="1" ht="10.7" customHeight="1">
      <c r="A154" s="467" t="s">
        <v>144</v>
      </c>
      <c r="B154" s="693">
        <v>6031962</v>
      </c>
      <c r="C154" s="693">
        <v>293265</v>
      </c>
      <c r="D154" s="693">
        <v>517874</v>
      </c>
      <c r="E154" s="693">
        <v>156974</v>
      </c>
      <c r="F154" s="693">
        <v>5514088</v>
      </c>
      <c r="G154" s="693">
        <v>136291</v>
      </c>
    </row>
    <row r="155" spans="1:7" s="469" customFormat="1" ht="10.7" customHeight="1">
      <c r="A155" s="457" t="s">
        <v>145</v>
      </c>
      <c r="B155" s="891">
        <v>3077295</v>
      </c>
      <c r="C155" s="891">
        <v>278376</v>
      </c>
      <c r="D155" s="891">
        <v>411460</v>
      </c>
      <c r="E155" s="891">
        <v>142085</v>
      </c>
      <c r="F155" s="891">
        <v>2665835</v>
      </c>
      <c r="G155" s="891">
        <v>136291</v>
      </c>
    </row>
    <row r="156" spans="1:7" s="469" customFormat="1" ht="10.7" customHeight="1">
      <c r="A156" s="457" t="s">
        <v>146</v>
      </c>
      <c r="B156" s="891">
        <v>2954667</v>
      </c>
      <c r="C156" s="891">
        <v>14889</v>
      </c>
      <c r="D156" s="891">
        <v>106414</v>
      </c>
      <c r="E156" s="891">
        <v>14889</v>
      </c>
      <c r="F156" s="891">
        <v>2848253</v>
      </c>
      <c r="G156" s="1174" t="s">
        <v>198</v>
      </c>
    </row>
    <row r="157" spans="1:7" s="469" customFormat="1" ht="10.7" customHeight="1">
      <c r="A157" s="449" t="s">
        <v>53</v>
      </c>
      <c r="B157" s="891">
        <v>264094</v>
      </c>
      <c r="C157" s="891">
        <v>18763</v>
      </c>
      <c r="D157" s="891">
        <v>211326</v>
      </c>
      <c r="E157" s="891">
        <v>18107</v>
      </c>
      <c r="F157" s="891">
        <v>52768</v>
      </c>
      <c r="G157" s="891">
        <v>656</v>
      </c>
    </row>
    <row r="158" spans="1:7" s="469" customFormat="1" ht="10.7" customHeight="1">
      <c r="A158" s="449" t="s">
        <v>54</v>
      </c>
      <c r="B158" s="891">
        <v>267724</v>
      </c>
      <c r="C158" s="891">
        <v>36395</v>
      </c>
      <c r="D158" s="891">
        <v>126075</v>
      </c>
      <c r="E158" s="891">
        <v>36395</v>
      </c>
      <c r="F158" s="891">
        <v>141649</v>
      </c>
      <c r="G158" s="1174" t="s">
        <v>198</v>
      </c>
    </row>
    <row r="159" spans="1:7" s="469" customFormat="1" ht="10.7" customHeight="1">
      <c r="A159" s="449" t="s">
        <v>55</v>
      </c>
      <c r="B159" s="891">
        <v>12443</v>
      </c>
      <c r="C159" s="891">
        <v>5201</v>
      </c>
      <c r="D159" s="891">
        <v>12443</v>
      </c>
      <c r="E159" s="891">
        <v>5201</v>
      </c>
      <c r="F159" s="1174" t="s">
        <v>198</v>
      </c>
      <c r="G159" s="1174" t="s">
        <v>198</v>
      </c>
    </row>
    <row r="160" spans="1:7" s="469" customFormat="1" ht="10.7" customHeight="1">
      <c r="A160" s="449" t="s">
        <v>56</v>
      </c>
      <c r="B160" s="891">
        <v>64995</v>
      </c>
      <c r="C160" s="891">
        <v>57982</v>
      </c>
      <c r="D160" s="891">
        <v>57982</v>
      </c>
      <c r="E160" s="891">
        <v>57982</v>
      </c>
      <c r="F160" s="891">
        <v>7013</v>
      </c>
      <c r="G160" s="1174" t="s">
        <v>198</v>
      </c>
    </row>
    <row r="161" spans="1:7" s="469" customFormat="1" ht="10.7" customHeight="1">
      <c r="A161" s="449" t="s">
        <v>57</v>
      </c>
      <c r="B161" s="891">
        <v>126158</v>
      </c>
      <c r="C161" s="891">
        <v>6932</v>
      </c>
      <c r="D161" s="891">
        <v>70877</v>
      </c>
      <c r="E161" s="891">
        <v>6932</v>
      </c>
      <c r="F161" s="891">
        <v>55281</v>
      </c>
      <c r="G161" s="1174" t="s">
        <v>198</v>
      </c>
    </row>
    <row r="162" spans="1:7" s="469" customFormat="1" ht="10.7" customHeight="1">
      <c r="A162" s="449" t="s">
        <v>58</v>
      </c>
      <c r="B162" s="891">
        <v>95496</v>
      </c>
      <c r="C162" s="891">
        <v>12986</v>
      </c>
      <c r="D162" s="891">
        <v>84227</v>
      </c>
      <c r="E162" s="891">
        <v>12986</v>
      </c>
      <c r="F162" s="891">
        <v>11269</v>
      </c>
      <c r="G162" s="1174" t="s">
        <v>198</v>
      </c>
    </row>
    <row r="163" spans="1:7" s="469" customFormat="1" ht="10.7" customHeight="1">
      <c r="A163" s="449" t="s">
        <v>123</v>
      </c>
      <c r="B163" s="891">
        <v>286929</v>
      </c>
      <c r="C163" s="891">
        <v>37007</v>
      </c>
      <c r="D163" s="891">
        <v>237388</v>
      </c>
      <c r="E163" s="891">
        <v>37007</v>
      </c>
      <c r="F163" s="891">
        <v>49541</v>
      </c>
      <c r="G163" s="1174" t="s">
        <v>198</v>
      </c>
    </row>
    <row r="164" spans="1:7" s="469" customFormat="1" ht="15.95" customHeight="1">
      <c r="A164" s="455" t="s">
        <v>147</v>
      </c>
      <c r="B164" s="1062">
        <v>4488666</v>
      </c>
      <c r="C164" s="1062">
        <v>187220</v>
      </c>
      <c r="D164" s="1062">
        <v>1174697</v>
      </c>
      <c r="E164" s="1062">
        <v>174420</v>
      </c>
      <c r="F164" s="1062">
        <v>3313969</v>
      </c>
      <c r="G164" s="1062">
        <v>12800</v>
      </c>
    </row>
    <row r="165" spans="1:7" s="469" customFormat="1" ht="10.7" customHeight="1">
      <c r="A165" s="449" t="s">
        <v>74</v>
      </c>
      <c r="B165" s="891">
        <v>109402</v>
      </c>
      <c r="C165" s="891">
        <v>5867</v>
      </c>
      <c r="D165" s="891">
        <v>25530</v>
      </c>
      <c r="E165" s="891">
        <v>5867</v>
      </c>
      <c r="F165" s="891">
        <v>83872</v>
      </c>
      <c r="G165" s="1174" t="s">
        <v>198</v>
      </c>
    </row>
    <row r="166" spans="1:7" s="469" customFormat="1" ht="10.7" customHeight="1">
      <c r="A166" s="449" t="s">
        <v>232</v>
      </c>
      <c r="B166" s="891">
        <v>2994533</v>
      </c>
      <c r="C166" s="891">
        <v>99441</v>
      </c>
      <c r="D166" s="891">
        <v>686349</v>
      </c>
      <c r="E166" s="891">
        <v>86641</v>
      </c>
      <c r="F166" s="891">
        <v>2308184</v>
      </c>
      <c r="G166" s="891">
        <v>12800</v>
      </c>
    </row>
    <row r="167" spans="1:7" s="469" customFormat="1" ht="10.7" customHeight="1">
      <c r="A167" s="449" t="s">
        <v>75</v>
      </c>
      <c r="B167" s="891">
        <v>1127553</v>
      </c>
      <c r="C167" s="891">
        <v>58761</v>
      </c>
      <c r="D167" s="891">
        <v>364348</v>
      </c>
      <c r="E167" s="891">
        <v>58761</v>
      </c>
      <c r="F167" s="891">
        <v>763205</v>
      </c>
      <c r="G167" s="1174" t="s">
        <v>198</v>
      </c>
    </row>
    <row r="168" spans="1:7" s="469" customFormat="1" ht="10.7" customHeight="1">
      <c r="A168" s="449" t="s">
        <v>76</v>
      </c>
      <c r="B168" s="891">
        <v>257178</v>
      </c>
      <c r="C168" s="891">
        <v>23151</v>
      </c>
      <c r="D168" s="891">
        <v>98470</v>
      </c>
      <c r="E168" s="891">
        <v>23151</v>
      </c>
      <c r="F168" s="891">
        <v>158708</v>
      </c>
      <c r="G168" s="1174" t="s">
        <v>198</v>
      </c>
    </row>
    <row r="169" spans="1:7" ht="10.5" customHeight="1">
      <c r="A169" s="1166"/>
      <c r="B169" s="1175"/>
      <c r="C169" s="1175"/>
      <c r="D169" s="1175"/>
      <c r="E169" s="1175"/>
      <c r="F169" s="1175"/>
      <c r="G169" s="1175"/>
    </row>
    <row r="170" spans="1:7" s="1164" customFormat="1" ht="11.1" customHeight="1">
      <c r="A170" s="681" t="s">
        <v>1929</v>
      </c>
      <c r="B170" s="1165"/>
      <c r="C170" s="1165"/>
      <c r="D170" s="1165"/>
      <c r="E170" s="1165"/>
      <c r="F170" s="1165"/>
      <c r="G170" s="1165"/>
    </row>
    <row r="171" spans="1:7" s="469" customFormat="1" ht="15.95" customHeight="1">
      <c r="A171" s="455" t="s">
        <v>148</v>
      </c>
      <c r="B171" s="1062">
        <v>4016237</v>
      </c>
      <c r="C171" s="1062">
        <v>517875</v>
      </c>
      <c r="D171" s="1062">
        <v>1733119</v>
      </c>
      <c r="E171" s="1062">
        <v>398701</v>
      </c>
      <c r="F171" s="1062">
        <v>2283118</v>
      </c>
      <c r="G171" s="1062">
        <v>119174</v>
      </c>
    </row>
    <row r="172" spans="1:7" s="469" customFormat="1" ht="11.1" customHeight="1">
      <c r="A172" s="449" t="s">
        <v>111</v>
      </c>
      <c r="B172" s="891">
        <v>84131</v>
      </c>
      <c r="C172" s="891" t="s">
        <v>198</v>
      </c>
      <c r="D172" s="891">
        <v>23336</v>
      </c>
      <c r="E172" s="891" t="s">
        <v>198</v>
      </c>
      <c r="F172" s="891">
        <v>60795</v>
      </c>
      <c r="G172" s="1174" t="s">
        <v>198</v>
      </c>
    </row>
    <row r="173" spans="1:7" s="469" customFormat="1" ht="11.1" customHeight="1">
      <c r="A173" s="449" t="s">
        <v>112</v>
      </c>
      <c r="B173" s="891">
        <v>410871</v>
      </c>
      <c r="C173" s="891">
        <v>47257</v>
      </c>
      <c r="D173" s="891">
        <v>197287</v>
      </c>
      <c r="E173" s="891">
        <v>47257</v>
      </c>
      <c r="F173" s="891">
        <v>213584</v>
      </c>
      <c r="G173" s="1174" t="s">
        <v>198</v>
      </c>
    </row>
    <row r="174" spans="1:7" s="469" customFormat="1" ht="11.1" customHeight="1">
      <c r="A174" s="449" t="s">
        <v>113</v>
      </c>
      <c r="B174" s="891">
        <v>129474</v>
      </c>
      <c r="C174" s="891">
        <v>9809</v>
      </c>
      <c r="D174" s="891">
        <v>73850</v>
      </c>
      <c r="E174" s="891">
        <v>9809</v>
      </c>
      <c r="F174" s="891">
        <v>55624</v>
      </c>
      <c r="G174" s="1174" t="s">
        <v>198</v>
      </c>
    </row>
    <row r="175" spans="1:7" s="469" customFormat="1" ht="11.1" customHeight="1">
      <c r="A175" s="449" t="s">
        <v>233</v>
      </c>
      <c r="B175" s="891">
        <v>3076473</v>
      </c>
      <c r="C175" s="891">
        <v>446398</v>
      </c>
      <c r="D175" s="891">
        <v>1218344</v>
      </c>
      <c r="E175" s="891">
        <v>327224</v>
      </c>
      <c r="F175" s="891">
        <v>1858129</v>
      </c>
      <c r="G175" s="891">
        <v>119174</v>
      </c>
    </row>
    <row r="176" spans="1:7" s="469" customFormat="1" ht="11.1" customHeight="1">
      <c r="A176" s="449" t="s">
        <v>114</v>
      </c>
      <c r="B176" s="891">
        <v>65875</v>
      </c>
      <c r="C176" s="891">
        <v>5487</v>
      </c>
      <c r="D176" s="891">
        <v>7101</v>
      </c>
      <c r="E176" s="891">
        <v>5487</v>
      </c>
      <c r="F176" s="891">
        <v>58774</v>
      </c>
      <c r="G176" s="1174" t="s">
        <v>198</v>
      </c>
    </row>
    <row r="177" spans="1:7" s="469" customFormat="1" ht="11.1" customHeight="1">
      <c r="A177" s="449" t="s">
        <v>115</v>
      </c>
      <c r="B177" s="891">
        <v>249413</v>
      </c>
      <c r="C177" s="891">
        <v>8924</v>
      </c>
      <c r="D177" s="891">
        <v>213201</v>
      </c>
      <c r="E177" s="891">
        <v>8924</v>
      </c>
      <c r="F177" s="891">
        <v>36212</v>
      </c>
      <c r="G177" s="1174" t="s">
        <v>198</v>
      </c>
    </row>
    <row r="178" spans="1:7" s="469" customFormat="1" ht="13.5" customHeight="1">
      <c r="A178" s="455" t="s">
        <v>149</v>
      </c>
      <c r="B178" s="1062">
        <v>8926056</v>
      </c>
      <c r="C178" s="1062">
        <v>1409740</v>
      </c>
      <c r="D178" s="1062">
        <v>2380494</v>
      </c>
      <c r="E178" s="1062">
        <v>770136</v>
      </c>
      <c r="F178" s="1062">
        <v>6545562</v>
      </c>
      <c r="G178" s="1062">
        <v>639604</v>
      </c>
    </row>
    <row r="179" spans="1:7" s="469" customFormat="1" ht="11.1" customHeight="1">
      <c r="A179" s="467" t="s">
        <v>150</v>
      </c>
      <c r="B179" s="693">
        <v>7302426</v>
      </c>
      <c r="C179" s="693">
        <v>1348817</v>
      </c>
      <c r="D179" s="693">
        <v>1937507</v>
      </c>
      <c r="E179" s="693">
        <v>713763</v>
      </c>
      <c r="F179" s="693">
        <v>5364919</v>
      </c>
      <c r="G179" s="693">
        <v>635054</v>
      </c>
    </row>
    <row r="180" spans="1:7" s="469" customFormat="1" ht="11.1" customHeight="1">
      <c r="A180" s="457" t="s">
        <v>241</v>
      </c>
      <c r="B180" s="891">
        <v>3684401</v>
      </c>
      <c r="C180" s="891">
        <v>360783</v>
      </c>
      <c r="D180" s="891">
        <v>620644</v>
      </c>
      <c r="E180" s="891">
        <v>67004</v>
      </c>
      <c r="F180" s="891">
        <v>3063757</v>
      </c>
      <c r="G180" s="891">
        <v>293779</v>
      </c>
    </row>
    <row r="181" spans="1:7" s="469" customFormat="1" ht="11.1" customHeight="1">
      <c r="A181" s="457" t="s">
        <v>235</v>
      </c>
      <c r="B181" s="891">
        <v>776800</v>
      </c>
      <c r="C181" s="891">
        <v>8168</v>
      </c>
      <c r="D181" s="891">
        <v>57538</v>
      </c>
      <c r="E181" s="891">
        <v>7846</v>
      </c>
      <c r="F181" s="891">
        <v>719262</v>
      </c>
      <c r="G181" s="891">
        <v>322</v>
      </c>
    </row>
    <row r="182" spans="1:7" s="469" customFormat="1" ht="11.1" customHeight="1">
      <c r="A182" s="457" t="s">
        <v>210</v>
      </c>
      <c r="B182" s="891">
        <v>1204426</v>
      </c>
      <c r="C182" s="891">
        <v>574281</v>
      </c>
      <c r="D182" s="891">
        <v>873187</v>
      </c>
      <c r="E182" s="891">
        <v>539523</v>
      </c>
      <c r="F182" s="891">
        <v>331239</v>
      </c>
      <c r="G182" s="891">
        <v>34758</v>
      </c>
    </row>
    <row r="183" spans="1:7" s="469" customFormat="1" ht="11.1" customHeight="1">
      <c r="A183" s="457" t="s">
        <v>236</v>
      </c>
      <c r="B183" s="891">
        <v>784714</v>
      </c>
      <c r="C183" s="891">
        <v>231165</v>
      </c>
      <c r="D183" s="891">
        <v>244459</v>
      </c>
      <c r="E183" s="891">
        <v>74721</v>
      </c>
      <c r="F183" s="891">
        <v>540255</v>
      </c>
      <c r="G183" s="891">
        <v>156444</v>
      </c>
    </row>
    <row r="184" spans="1:7" s="469" customFormat="1" ht="11.1" customHeight="1">
      <c r="A184" s="457" t="s">
        <v>237</v>
      </c>
      <c r="B184" s="891">
        <v>852085</v>
      </c>
      <c r="C184" s="891">
        <v>174420</v>
      </c>
      <c r="D184" s="891">
        <v>141679</v>
      </c>
      <c r="E184" s="891">
        <v>24669</v>
      </c>
      <c r="F184" s="891">
        <v>710406</v>
      </c>
      <c r="G184" s="891">
        <v>149751</v>
      </c>
    </row>
    <row r="185" spans="1:7" s="469" customFormat="1" ht="11.1" customHeight="1">
      <c r="A185" s="449" t="s">
        <v>97</v>
      </c>
      <c r="B185" s="891">
        <v>687106</v>
      </c>
      <c r="C185" s="891">
        <v>28958</v>
      </c>
      <c r="D185" s="891">
        <v>133848</v>
      </c>
      <c r="E185" s="891">
        <v>24408</v>
      </c>
      <c r="F185" s="891">
        <v>553258</v>
      </c>
      <c r="G185" s="891">
        <v>4550</v>
      </c>
    </row>
    <row r="186" spans="1:7" s="469" customFormat="1" ht="11.1" customHeight="1">
      <c r="A186" s="449" t="s">
        <v>98</v>
      </c>
      <c r="B186" s="891">
        <v>106272</v>
      </c>
      <c r="C186" s="891">
        <v>2414</v>
      </c>
      <c r="D186" s="891">
        <v>38878</v>
      </c>
      <c r="E186" s="891">
        <v>2414</v>
      </c>
      <c r="F186" s="891">
        <v>67394</v>
      </c>
      <c r="G186" s="1174" t="s">
        <v>198</v>
      </c>
    </row>
    <row r="187" spans="1:7" s="469" customFormat="1" ht="11.1" customHeight="1">
      <c r="A187" s="449" t="s">
        <v>99</v>
      </c>
      <c r="B187" s="891">
        <v>308256</v>
      </c>
      <c r="C187" s="891">
        <v>9557</v>
      </c>
      <c r="D187" s="891">
        <v>65878</v>
      </c>
      <c r="E187" s="891">
        <v>9557</v>
      </c>
      <c r="F187" s="891">
        <v>242378</v>
      </c>
      <c r="G187" s="1174" t="s">
        <v>198</v>
      </c>
    </row>
    <row r="188" spans="1:7" s="469" customFormat="1" ht="11.1" customHeight="1">
      <c r="A188" s="449" t="s">
        <v>100</v>
      </c>
      <c r="B188" s="891">
        <v>166104</v>
      </c>
      <c r="C188" s="891">
        <v>6095</v>
      </c>
      <c r="D188" s="891">
        <v>110457</v>
      </c>
      <c r="E188" s="891">
        <v>6095</v>
      </c>
      <c r="F188" s="891">
        <v>55647</v>
      </c>
      <c r="G188" s="1174" t="s">
        <v>198</v>
      </c>
    </row>
    <row r="189" spans="1:7" s="469" customFormat="1" ht="11.1" customHeight="1">
      <c r="A189" s="449" t="s">
        <v>101</v>
      </c>
      <c r="B189" s="891">
        <v>235757</v>
      </c>
      <c r="C189" s="891">
        <v>4367</v>
      </c>
      <c r="D189" s="891">
        <v>69135</v>
      </c>
      <c r="E189" s="891">
        <v>4367</v>
      </c>
      <c r="F189" s="891">
        <v>166622</v>
      </c>
      <c r="G189" s="1174" t="s">
        <v>198</v>
      </c>
    </row>
    <row r="190" spans="1:7" s="469" customFormat="1" ht="11.1" customHeight="1">
      <c r="A190" s="449" t="s">
        <v>102</v>
      </c>
      <c r="B190" s="891">
        <v>120135</v>
      </c>
      <c r="C190" s="891">
        <v>9532</v>
      </c>
      <c r="D190" s="891">
        <v>24791</v>
      </c>
      <c r="E190" s="891">
        <v>9532</v>
      </c>
      <c r="F190" s="891">
        <v>95344</v>
      </c>
      <c r="G190" s="1174" t="s">
        <v>198</v>
      </c>
    </row>
    <row r="191" spans="1:7" s="469" customFormat="1" ht="13.5" customHeight="1">
      <c r="A191" s="455" t="s">
        <v>151</v>
      </c>
      <c r="B191" s="1062">
        <v>3136894</v>
      </c>
      <c r="C191" s="1062">
        <v>152837</v>
      </c>
      <c r="D191" s="1062">
        <v>987713</v>
      </c>
      <c r="E191" s="1062">
        <v>129921</v>
      </c>
      <c r="F191" s="1062">
        <v>2149181</v>
      </c>
      <c r="G191" s="1062">
        <v>22916</v>
      </c>
    </row>
    <row r="192" spans="1:7" s="469" customFormat="1" ht="11.1" customHeight="1">
      <c r="A192" s="449" t="s">
        <v>107</v>
      </c>
      <c r="B192" s="891">
        <v>183769</v>
      </c>
      <c r="C192" s="891">
        <v>9375</v>
      </c>
      <c r="D192" s="891">
        <v>63644</v>
      </c>
      <c r="E192" s="891">
        <v>9375</v>
      </c>
      <c r="F192" s="891">
        <v>120125</v>
      </c>
      <c r="G192" s="1174" t="s">
        <v>198</v>
      </c>
    </row>
    <row r="193" spans="1:7" s="469" customFormat="1" ht="11.1" customHeight="1">
      <c r="A193" s="449" t="s">
        <v>108</v>
      </c>
      <c r="B193" s="891">
        <v>163710</v>
      </c>
      <c r="C193" s="891">
        <v>21705</v>
      </c>
      <c r="D193" s="891">
        <v>63238</v>
      </c>
      <c r="E193" s="891">
        <v>21705</v>
      </c>
      <c r="F193" s="891">
        <v>100472</v>
      </c>
      <c r="G193" s="1174" t="s">
        <v>198</v>
      </c>
    </row>
    <row r="194" spans="1:7" s="469" customFormat="1" ht="11.1" customHeight="1">
      <c r="A194" s="449" t="s">
        <v>109</v>
      </c>
      <c r="B194" s="891">
        <v>1655477</v>
      </c>
      <c r="C194" s="891">
        <v>24080</v>
      </c>
      <c r="D194" s="891">
        <v>494497</v>
      </c>
      <c r="E194" s="891">
        <v>24080</v>
      </c>
      <c r="F194" s="891">
        <v>1160980</v>
      </c>
      <c r="G194" s="1174" t="s">
        <v>198</v>
      </c>
    </row>
    <row r="195" spans="1:7" s="469" customFormat="1" ht="11.1" customHeight="1">
      <c r="A195" s="449" t="s">
        <v>110</v>
      </c>
      <c r="B195" s="891">
        <v>1133938</v>
      </c>
      <c r="C195" s="891">
        <v>97677</v>
      </c>
      <c r="D195" s="891">
        <v>366334</v>
      </c>
      <c r="E195" s="891">
        <v>74761</v>
      </c>
      <c r="F195" s="891">
        <v>767604</v>
      </c>
      <c r="G195" s="891">
        <v>22916</v>
      </c>
    </row>
    <row r="196" spans="1:7" s="469" customFormat="1" ht="13.5" customHeight="1">
      <c r="A196" s="455" t="s">
        <v>152</v>
      </c>
      <c r="B196" s="1062">
        <v>3322155</v>
      </c>
      <c r="C196" s="1062">
        <v>483160</v>
      </c>
      <c r="D196" s="1062">
        <v>1609120</v>
      </c>
      <c r="E196" s="1062">
        <v>416714</v>
      </c>
      <c r="F196" s="1062">
        <v>1713035</v>
      </c>
      <c r="G196" s="1062">
        <v>66446</v>
      </c>
    </row>
    <row r="197" spans="1:7" s="469" customFormat="1" ht="11.1" customHeight="1">
      <c r="A197" s="449" t="s">
        <v>51</v>
      </c>
      <c r="B197" s="891">
        <v>954917</v>
      </c>
      <c r="C197" s="891">
        <v>110224</v>
      </c>
      <c r="D197" s="891">
        <v>517734</v>
      </c>
      <c r="E197" s="891">
        <v>110224</v>
      </c>
      <c r="F197" s="891">
        <v>437183</v>
      </c>
      <c r="G197" s="1174" t="s">
        <v>198</v>
      </c>
    </row>
    <row r="198" spans="1:7" s="469" customFormat="1" ht="11.1" customHeight="1">
      <c r="A198" s="449" t="s">
        <v>234</v>
      </c>
      <c r="B198" s="891">
        <v>1670981</v>
      </c>
      <c r="C198" s="891">
        <v>336093</v>
      </c>
      <c r="D198" s="891">
        <v>805377</v>
      </c>
      <c r="E198" s="891">
        <v>269647</v>
      </c>
      <c r="F198" s="891">
        <v>865604</v>
      </c>
      <c r="G198" s="891">
        <v>66446</v>
      </c>
    </row>
    <row r="199" spans="1:7" s="469" customFormat="1" ht="11.1" customHeight="1">
      <c r="A199" s="449" t="s">
        <v>52</v>
      </c>
      <c r="B199" s="891">
        <v>696257</v>
      </c>
      <c r="C199" s="891">
        <v>36843</v>
      </c>
      <c r="D199" s="891">
        <v>286009</v>
      </c>
      <c r="E199" s="891">
        <v>36843</v>
      </c>
      <c r="F199" s="891">
        <v>410248</v>
      </c>
      <c r="G199" s="1174" t="s">
        <v>198</v>
      </c>
    </row>
    <row r="200" spans="1:7" s="469" customFormat="1" ht="13.5" customHeight="1">
      <c r="A200" s="455" t="s">
        <v>153</v>
      </c>
      <c r="B200" s="1062">
        <v>3320122</v>
      </c>
      <c r="C200" s="1062">
        <v>634094</v>
      </c>
      <c r="D200" s="1062">
        <v>1491817</v>
      </c>
      <c r="E200" s="1062">
        <v>594123</v>
      </c>
      <c r="F200" s="1062">
        <v>1828305</v>
      </c>
      <c r="G200" s="1062">
        <v>39971</v>
      </c>
    </row>
    <row r="201" spans="1:7" s="469" customFormat="1" ht="11.1" customHeight="1">
      <c r="A201" s="467" t="s">
        <v>162</v>
      </c>
      <c r="B201" s="693">
        <v>1359643</v>
      </c>
      <c r="C201" s="693">
        <v>188501</v>
      </c>
      <c r="D201" s="693">
        <v>468523</v>
      </c>
      <c r="E201" s="693">
        <v>148530</v>
      </c>
      <c r="F201" s="693">
        <v>891120</v>
      </c>
      <c r="G201" s="693">
        <v>39971</v>
      </c>
    </row>
    <row r="202" spans="1:7" s="469" customFormat="1" ht="11.1" customHeight="1">
      <c r="A202" s="457" t="s">
        <v>165</v>
      </c>
      <c r="B202" s="891">
        <v>1148913</v>
      </c>
      <c r="C202" s="891">
        <v>185802</v>
      </c>
      <c r="D202" s="891">
        <v>465824</v>
      </c>
      <c r="E202" s="891">
        <v>145831</v>
      </c>
      <c r="F202" s="891">
        <v>683089</v>
      </c>
      <c r="G202" s="891">
        <v>39971</v>
      </c>
    </row>
    <row r="203" spans="1:7" s="469" customFormat="1" ht="11.1" customHeight="1">
      <c r="A203" s="457" t="s">
        <v>166</v>
      </c>
      <c r="B203" s="891">
        <v>210730</v>
      </c>
      <c r="C203" s="891">
        <v>2699</v>
      </c>
      <c r="D203" s="891">
        <v>2699</v>
      </c>
      <c r="E203" s="891">
        <v>2699</v>
      </c>
      <c r="F203" s="891">
        <v>208031</v>
      </c>
      <c r="G203" s="1174" t="s">
        <v>198</v>
      </c>
    </row>
    <row r="204" spans="1:7" s="469" customFormat="1" ht="11.1" customHeight="1">
      <c r="A204" s="449" t="s">
        <v>116</v>
      </c>
      <c r="B204" s="891">
        <v>103332</v>
      </c>
      <c r="C204" s="891">
        <v>15619</v>
      </c>
      <c r="D204" s="891">
        <v>59674</v>
      </c>
      <c r="E204" s="891">
        <v>15619</v>
      </c>
      <c r="F204" s="891">
        <v>43658</v>
      </c>
      <c r="G204" s="1174" t="s">
        <v>198</v>
      </c>
    </row>
    <row r="205" spans="1:7" s="469" customFormat="1" ht="11.1" customHeight="1">
      <c r="A205" s="449" t="s">
        <v>117</v>
      </c>
      <c r="B205" s="891">
        <v>83245</v>
      </c>
      <c r="C205" s="891" t="s">
        <v>198</v>
      </c>
      <c r="D205" s="891">
        <v>13988</v>
      </c>
      <c r="E205" s="891" t="s">
        <v>198</v>
      </c>
      <c r="F205" s="891">
        <v>69257</v>
      </c>
      <c r="G205" s="1174" t="s">
        <v>198</v>
      </c>
    </row>
    <row r="206" spans="1:7" s="469" customFormat="1" ht="11.1" customHeight="1">
      <c r="A206" s="449" t="s">
        <v>118</v>
      </c>
      <c r="B206" s="891">
        <v>346286</v>
      </c>
      <c r="C206" s="891">
        <v>4236</v>
      </c>
      <c r="D206" s="891">
        <v>93014</v>
      </c>
      <c r="E206" s="891">
        <v>4236</v>
      </c>
      <c r="F206" s="891">
        <v>253272</v>
      </c>
      <c r="G206" s="1174" t="s">
        <v>198</v>
      </c>
    </row>
    <row r="207" spans="1:7" s="469" customFormat="1" ht="11.1" customHeight="1">
      <c r="A207" s="449" t="s">
        <v>119</v>
      </c>
      <c r="B207" s="891">
        <v>661560</v>
      </c>
      <c r="C207" s="891">
        <v>328019</v>
      </c>
      <c r="D207" s="891">
        <v>328019</v>
      </c>
      <c r="E207" s="891">
        <v>328019</v>
      </c>
      <c r="F207" s="891">
        <v>333541</v>
      </c>
      <c r="G207" s="1174" t="s">
        <v>198</v>
      </c>
    </row>
    <row r="208" spans="1:7" s="469" customFormat="1" ht="11.1" customHeight="1">
      <c r="A208" s="449" t="s">
        <v>120</v>
      </c>
      <c r="B208" s="891">
        <v>597391</v>
      </c>
      <c r="C208" s="891">
        <v>97719</v>
      </c>
      <c r="D208" s="891">
        <v>403413</v>
      </c>
      <c r="E208" s="891">
        <v>97719</v>
      </c>
      <c r="F208" s="891">
        <v>193978</v>
      </c>
      <c r="G208" s="1174" t="s">
        <v>198</v>
      </c>
    </row>
    <row r="209" spans="1:7" s="469" customFormat="1" ht="11.1" customHeight="1">
      <c r="A209" s="449" t="s">
        <v>121</v>
      </c>
      <c r="B209" s="891">
        <v>168665</v>
      </c>
      <c r="C209" s="891" t="s">
        <v>198</v>
      </c>
      <c r="D209" s="891">
        <v>125186</v>
      </c>
      <c r="E209" s="891" t="s">
        <v>198</v>
      </c>
      <c r="F209" s="891">
        <v>43479</v>
      </c>
      <c r="G209" s="1174" t="s">
        <v>198</v>
      </c>
    </row>
    <row r="210" spans="1:7" s="469" customFormat="1" ht="13.5" customHeight="1">
      <c r="A210" s="455" t="s">
        <v>154</v>
      </c>
      <c r="B210" s="1062">
        <v>630446</v>
      </c>
      <c r="C210" s="1062">
        <v>72206</v>
      </c>
      <c r="D210" s="1062">
        <v>157683</v>
      </c>
      <c r="E210" s="1062">
        <v>57434</v>
      </c>
      <c r="F210" s="1062">
        <v>472763</v>
      </c>
      <c r="G210" s="1062">
        <v>14772</v>
      </c>
    </row>
    <row r="211" spans="1:7" s="469" customFormat="1" ht="11.1" customHeight="1">
      <c r="A211" s="449" t="s">
        <v>103</v>
      </c>
      <c r="B211" s="891">
        <v>74923</v>
      </c>
      <c r="C211" s="891">
        <v>3165</v>
      </c>
      <c r="D211" s="891">
        <v>55465</v>
      </c>
      <c r="E211" s="891">
        <v>3165</v>
      </c>
      <c r="F211" s="891">
        <v>19458</v>
      </c>
      <c r="G211" s="1167" t="s">
        <v>198</v>
      </c>
    </row>
    <row r="212" spans="1:7" s="469" customFormat="1" ht="11.1" customHeight="1">
      <c r="A212" s="449" t="s">
        <v>104</v>
      </c>
      <c r="B212" s="891">
        <v>67748</v>
      </c>
      <c r="C212" s="891">
        <v>9834</v>
      </c>
      <c r="D212" s="891">
        <v>9834</v>
      </c>
      <c r="E212" s="891">
        <v>9834</v>
      </c>
      <c r="F212" s="891">
        <v>57914</v>
      </c>
      <c r="G212" s="1167" t="s">
        <v>198</v>
      </c>
    </row>
    <row r="213" spans="1:7" s="469" customFormat="1" ht="11.1" customHeight="1">
      <c r="A213" s="449" t="s">
        <v>105</v>
      </c>
      <c r="B213" s="891">
        <v>271692</v>
      </c>
      <c r="C213" s="891">
        <v>9114</v>
      </c>
      <c r="D213" s="891">
        <v>30812</v>
      </c>
      <c r="E213" s="891">
        <v>9114</v>
      </c>
      <c r="F213" s="891">
        <v>240880</v>
      </c>
      <c r="G213" s="1167" t="s">
        <v>198</v>
      </c>
    </row>
    <row r="214" spans="1:7" s="469" customFormat="1" ht="11.1" customHeight="1">
      <c r="A214" s="449" t="s">
        <v>106</v>
      </c>
      <c r="B214" s="891">
        <v>216083</v>
      </c>
      <c r="C214" s="891">
        <v>50093</v>
      </c>
      <c r="D214" s="891">
        <v>61572</v>
      </c>
      <c r="E214" s="891">
        <v>35321</v>
      </c>
      <c r="F214" s="891">
        <v>154511</v>
      </c>
      <c r="G214" s="891">
        <v>14772</v>
      </c>
    </row>
    <row r="215" spans="1:7" s="469" customFormat="1" ht="15.95" customHeight="1">
      <c r="A215" s="1173" t="s">
        <v>155</v>
      </c>
      <c r="B215" s="1062">
        <v>208301</v>
      </c>
      <c r="C215" s="1167" t="s">
        <v>198</v>
      </c>
      <c r="D215" s="1167" t="s">
        <v>198</v>
      </c>
      <c r="E215" s="1167" t="s">
        <v>198</v>
      </c>
      <c r="F215" s="1062">
        <v>208301</v>
      </c>
      <c r="G215" s="1167" t="s">
        <v>198</v>
      </c>
    </row>
    <row r="216" spans="1:7" s="469" customFormat="1" ht="13.5" customHeight="1">
      <c r="A216" s="1172" t="s">
        <v>156</v>
      </c>
      <c r="B216" s="1062">
        <v>120499</v>
      </c>
      <c r="C216" s="1167" t="s">
        <v>198</v>
      </c>
      <c r="D216" s="1167" t="s">
        <v>198</v>
      </c>
      <c r="E216" s="1167" t="s">
        <v>198</v>
      </c>
      <c r="F216" s="1062">
        <v>120499</v>
      </c>
      <c r="G216" s="1167" t="s">
        <v>198</v>
      </c>
    </row>
    <row r="217" spans="1:7" s="469" customFormat="1" ht="11.1" customHeight="1">
      <c r="A217" s="1170" t="s">
        <v>169</v>
      </c>
      <c r="B217" s="891">
        <v>105356</v>
      </c>
      <c r="C217" s="1167" t="s">
        <v>198</v>
      </c>
      <c r="D217" s="1167" t="s">
        <v>198</v>
      </c>
      <c r="E217" s="1167" t="s">
        <v>198</v>
      </c>
      <c r="F217" s="891">
        <v>105356</v>
      </c>
      <c r="G217" s="1167" t="s">
        <v>198</v>
      </c>
    </row>
    <row r="218" spans="1:7" s="469" customFormat="1" ht="11.1" customHeight="1">
      <c r="A218" s="1170" t="s">
        <v>238</v>
      </c>
      <c r="B218" s="891">
        <v>5137</v>
      </c>
      <c r="C218" s="1167" t="s">
        <v>198</v>
      </c>
      <c r="D218" s="1167" t="s">
        <v>198</v>
      </c>
      <c r="E218" s="1167" t="s">
        <v>198</v>
      </c>
      <c r="F218" s="891">
        <v>5137</v>
      </c>
      <c r="G218" s="1167" t="s">
        <v>198</v>
      </c>
    </row>
    <row r="219" spans="1:7" s="469" customFormat="1" ht="11.1" customHeight="1">
      <c r="A219" s="1170" t="s">
        <v>175</v>
      </c>
      <c r="B219" s="891">
        <v>10006</v>
      </c>
      <c r="C219" s="1167" t="s">
        <v>198</v>
      </c>
      <c r="D219" s="1167" t="s">
        <v>198</v>
      </c>
      <c r="E219" s="1167" t="s">
        <v>198</v>
      </c>
      <c r="F219" s="891">
        <v>10006</v>
      </c>
      <c r="G219" s="1167" t="s">
        <v>198</v>
      </c>
    </row>
    <row r="220" spans="1:7" s="469" customFormat="1" ht="13.5" customHeight="1">
      <c r="A220" s="1171" t="s">
        <v>195</v>
      </c>
      <c r="B220" s="1062">
        <v>49796</v>
      </c>
      <c r="C220" s="1167" t="s">
        <v>198</v>
      </c>
      <c r="D220" s="1167" t="s">
        <v>198</v>
      </c>
      <c r="E220" s="1167" t="s">
        <v>198</v>
      </c>
      <c r="F220" s="1062">
        <v>49796</v>
      </c>
      <c r="G220" s="1167" t="s">
        <v>198</v>
      </c>
    </row>
    <row r="221" spans="1:7" s="469" customFormat="1" ht="11.1" customHeight="1">
      <c r="A221" s="1170" t="s">
        <v>184</v>
      </c>
      <c r="B221" s="891">
        <v>2190</v>
      </c>
      <c r="C221" s="1167" t="s">
        <v>198</v>
      </c>
      <c r="D221" s="1167" t="s">
        <v>198</v>
      </c>
      <c r="E221" s="1167" t="s">
        <v>198</v>
      </c>
      <c r="F221" s="891">
        <v>2190</v>
      </c>
      <c r="G221" s="1167" t="s">
        <v>198</v>
      </c>
    </row>
    <row r="222" spans="1:7" s="469" customFormat="1" ht="11.1" customHeight="1">
      <c r="A222" s="1170" t="s">
        <v>185</v>
      </c>
      <c r="B222" s="891">
        <v>47606</v>
      </c>
      <c r="C222" s="1167" t="s">
        <v>198</v>
      </c>
      <c r="D222" s="1167" t="s">
        <v>198</v>
      </c>
      <c r="E222" s="1167" t="s">
        <v>198</v>
      </c>
      <c r="F222" s="891">
        <v>47606</v>
      </c>
      <c r="G222" s="1167" t="s">
        <v>198</v>
      </c>
    </row>
    <row r="223" spans="1:7" s="469" customFormat="1" ht="13.5" customHeight="1">
      <c r="A223" s="1169" t="s">
        <v>1930</v>
      </c>
      <c r="B223" s="1062">
        <v>38006</v>
      </c>
      <c r="C223" s="1167" t="s">
        <v>198</v>
      </c>
      <c r="D223" s="1167" t="s">
        <v>198</v>
      </c>
      <c r="E223" s="1167" t="s">
        <v>198</v>
      </c>
      <c r="F223" s="1062">
        <v>38006</v>
      </c>
      <c r="G223" s="1167" t="s">
        <v>198</v>
      </c>
    </row>
    <row r="224" spans="1:7" s="469" customFormat="1" ht="11.1" customHeight="1">
      <c r="A224" s="1168" t="s">
        <v>177</v>
      </c>
      <c r="B224" s="891">
        <v>8047</v>
      </c>
      <c r="C224" s="1167" t="s">
        <v>198</v>
      </c>
      <c r="D224" s="1167" t="s">
        <v>198</v>
      </c>
      <c r="E224" s="1167" t="s">
        <v>198</v>
      </c>
      <c r="F224" s="891">
        <v>8047</v>
      </c>
      <c r="G224" s="1167" t="s">
        <v>198</v>
      </c>
    </row>
    <row r="225" spans="1:7" s="469" customFormat="1" ht="11.1" customHeight="1">
      <c r="A225" s="1168" t="s">
        <v>181</v>
      </c>
      <c r="B225" s="891">
        <v>29959</v>
      </c>
      <c r="C225" s="1167" t="s">
        <v>198</v>
      </c>
      <c r="D225" s="1167" t="s">
        <v>198</v>
      </c>
      <c r="E225" s="1167" t="s">
        <v>198</v>
      </c>
      <c r="F225" s="891">
        <v>29959</v>
      </c>
      <c r="G225" s="1167" t="s">
        <v>198</v>
      </c>
    </row>
    <row r="226" spans="1:7" ht="9.9499999999999993" customHeight="1">
      <c r="A226" s="1166"/>
      <c r="C226" s="1152"/>
      <c r="D226" s="1152"/>
      <c r="E226" s="1152"/>
    </row>
    <row r="227" spans="1:7" s="1164" customFormat="1" ht="11.1" customHeight="1">
      <c r="A227" s="681" t="s">
        <v>1929</v>
      </c>
      <c r="B227" s="1165"/>
      <c r="C227" s="1165"/>
      <c r="D227" s="1165"/>
      <c r="E227" s="1165"/>
      <c r="F227" s="1165"/>
      <c r="G227" s="1165"/>
    </row>
    <row r="228" spans="1:7" ht="12" customHeight="1">
      <c r="A228" s="1163"/>
    </row>
    <row r="229" spans="1:7" ht="12" customHeight="1">
      <c r="A229" s="1162"/>
    </row>
    <row r="230" spans="1:7" ht="12" customHeight="1">
      <c r="A230" s="950"/>
      <c r="B230" s="1161"/>
      <c r="C230" s="1161"/>
      <c r="D230" s="1161"/>
      <c r="E230" s="1161"/>
      <c r="F230" s="1161"/>
      <c r="G230" s="709"/>
    </row>
    <row r="231" spans="1:7" ht="12" customHeight="1">
      <c r="A231" s="1160"/>
      <c r="B231" s="1159"/>
      <c r="C231" s="1159"/>
      <c r="D231" s="1159"/>
      <c r="E231" s="1159"/>
      <c r="F231" s="1159"/>
      <c r="G231" s="1158"/>
    </row>
    <row r="232" spans="1:7" ht="12" customHeight="1">
      <c r="A232" s="1157"/>
      <c r="B232" s="1155"/>
      <c r="C232" s="1155"/>
      <c r="D232" s="1155"/>
      <c r="E232" s="1155"/>
      <c r="F232" s="1155"/>
      <c r="G232" s="1154"/>
    </row>
    <row r="233" spans="1:7" ht="12" customHeight="1">
      <c r="A233" s="1156"/>
      <c r="B233" s="1155"/>
      <c r="C233" s="1155"/>
      <c r="D233" s="1155"/>
      <c r="E233" s="1155"/>
      <c r="F233" s="1155"/>
      <c r="G233" s="1154"/>
    </row>
    <row r="234" spans="1:7" ht="12" customHeight="1">
      <c r="A234" s="1156"/>
      <c r="B234" s="1155"/>
      <c r="C234" s="1155"/>
      <c r="D234" s="1155"/>
      <c r="E234" s="1155"/>
      <c r="F234" s="1155"/>
      <c r="G234" s="1154"/>
    </row>
    <row r="235" spans="1:7" ht="12" customHeight="1">
      <c r="A235" s="501"/>
      <c r="B235" s="501"/>
      <c r="C235" s="501"/>
      <c r="D235" s="501"/>
      <c r="E235" s="501"/>
      <c r="F235" s="501"/>
      <c r="G235" s="1153"/>
    </row>
    <row r="236" spans="1:7" ht="12" customHeight="1">
      <c r="A236" s="1068"/>
    </row>
    <row r="237" spans="1:7" ht="12" customHeight="1">
      <c r="A237" s="1103"/>
    </row>
    <row r="238" spans="1:7" ht="12" customHeight="1"/>
    <row r="239" spans="1:7" ht="12" customHeight="1"/>
    <row r="240" spans="1:7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spans="1:7" s="444" customFormat="1" ht="12" customHeight="1">
      <c r="A257" s="482"/>
      <c r="B257" s="482"/>
      <c r="C257" s="482"/>
      <c r="D257" s="482"/>
      <c r="E257" s="482"/>
      <c r="F257" s="482"/>
      <c r="G257" s="1152"/>
    </row>
    <row r="258" spans="1:7" ht="12" customHeight="1"/>
    <row r="259" spans="1:7" ht="12" customHeight="1"/>
    <row r="263" spans="1:7" ht="12.75" customHeight="1"/>
  </sheetData>
  <mergeCells count="6">
    <mergeCell ref="A1:G1"/>
    <mergeCell ref="A2:G2"/>
    <mergeCell ref="A3:A4"/>
    <mergeCell ref="B3:C3"/>
    <mergeCell ref="D3:E3"/>
    <mergeCell ref="F3:G3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7" max="6" man="1"/>
    <brk id="113" max="6" man="1"/>
    <brk id="170" max="6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6"/>
  <sheetViews>
    <sheetView zoomScaleNormal="100" zoomScaleSheetLayoutView="135" workbookViewId="0">
      <pane xSplit="1" ySplit="5" topLeftCell="B6" activePane="bottomRight" state="frozen"/>
      <selection activeCell="B2" sqref="B2"/>
      <selection pane="topRight" activeCell="D2" sqref="D2"/>
      <selection pane="bottomLeft" activeCell="B13" sqref="B13"/>
      <selection pane="bottomRight" activeCell="A3" sqref="A3:A5"/>
    </sheetView>
  </sheetViews>
  <sheetFormatPr defaultRowHeight="11.25"/>
  <cols>
    <col min="1" max="1" width="23.7109375" style="1180" customWidth="1"/>
    <col min="2" max="7" width="9.42578125" style="482" customWidth="1"/>
    <col min="8" max="8" width="9.42578125" style="1152" customWidth="1"/>
    <col min="9" max="16384" width="9.140625" style="482"/>
  </cols>
  <sheetData>
    <row r="1" spans="1:8" s="987" customFormat="1" ht="14.25">
      <c r="A1" s="1638" t="s">
        <v>1968</v>
      </c>
      <c r="B1" s="1638"/>
      <c r="C1" s="1638"/>
      <c r="D1" s="1638"/>
      <c r="E1" s="1638"/>
      <c r="F1" s="1638"/>
      <c r="G1" s="1638"/>
      <c r="H1" s="1638"/>
    </row>
    <row r="2" spans="1:8" s="987" customFormat="1" ht="5.0999999999999996" customHeight="1" thickBot="1">
      <c r="A2" s="1084"/>
      <c r="B2" s="559"/>
      <c r="C2" s="559"/>
      <c r="D2" s="559"/>
      <c r="E2" s="559"/>
      <c r="F2" s="559"/>
      <c r="G2" s="559"/>
      <c r="H2" s="738"/>
    </row>
    <row r="3" spans="1:8" s="1189" customFormat="1" ht="17.100000000000001" customHeight="1">
      <c r="A3" s="1742" t="s">
        <v>1943</v>
      </c>
      <c r="B3" s="1632" t="s">
        <v>348</v>
      </c>
      <c r="C3" s="1632"/>
      <c r="D3" s="1657"/>
      <c r="E3" s="1635" t="s">
        <v>1933</v>
      </c>
      <c r="F3" s="1632"/>
      <c r="G3" s="1657"/>
      <c r="H3" s="1651" t="s">
        <v>1942</v>
      </c>
    </row>
    <row r="4" spans="1:8" s="1176" customFormat="1" ht="17.100000000000001" customHeight="1">
      <c r="A4" s="1743"/>
      <c r="B4" s="1635" t="s">
        <v>1940</v>
      </c>
      <c r="C4" s="1657"/>
      <c r="D4" s="1633" t="s">
        <v>1941</v>
      </c>
      <c r="E4" s="1635" t="s">
        <v>1940</v>
      </c>
      <c r="F4" s="1657"/>
      <c r="G4" s="1633" t="s">
        <v>1939</v>
      </c>
      <c r="H4" s="1652"/>
    </row>
    <row r="5" spans="1:8" s="1176" customFormat="1" ht="24.95" customHeight="1">
      <c r="A5" s="1741"/>
      <c r="B5" s="734" t="s">
        <v>806</v>
      </c>
      <c r="C5" s="677" t="s">
        <v>1938</v>
      </c>
      <c r="D5" s="1634"/>
      <c r="E5" s="734" t="s">
        <v>806</v>
      </c>
      <c r="F5" s="677" t="s">
        <v>1938</v>
      </c>
      <c r="G5" s="1634"/>
      <c r="H5" s="1653"/>
    </row>
    <row r="6" spans="1:8" s="469" customFormat="1" ht="15.95" customHeight="1">
      <c r="A6" s="478" t="s">
        <v>0</v>
      </c>
      <c r="B6" s="1062">
        <v>15223</v>
      </c>
      <c r="C6" s="1062">
        <v>945145</v>
      </c>
      <c r="D6" s="1062">
        <v>17346</v>
      </c>
      <c r="E6" s="1062">
        <v>11802</v>
      </c>
      <c r="F6" s="1062">
        <v>747698</v>
      </c>
      <c r="G6" s="1062">
        <v>7828</v>
      </c>
      <c r="H6" s="1088">
        <v>2.1145766325321982</v>
      </c>
    </row>
    <row r="7" spans="1:8" s="444" customFormat="1" ht="15.95" customHeight="1">
      <c r="A7" s="477" t="s">
        <v>242</v>
      </c>
      <c r="B7" s="488">
        <v>11062</v>
      </c>
      <c r="C7" s="488">
        <v>684219</v>
      </c>
      <c r="D7" s="488">
        <v>11965</v>
      </c>
      <c r="E7" s="488">
        <v>8614</v>
      </c>
      <c r="F7" s="488">
        <v>535949</v>
      </c>
      <c r="G7" s="488">
        <v>4822</v>
      </c>
      <c r="H7" s="1087">
        <v>3.0845719814791837</v>
      </c>
    </row>
    <row r="8" spans="1:8" s="469" customFormat="1" ht="15.95" customHeight="1">
      <c r="A8" s="476" t="s">
        <v>125</v>
      </c>
      <c r="B8" s="1062">
        <v>8096</v>
      </c>
      <c r="C8" s="1062">
        <v>486739</v>
      </c>
      <c r="D8" s="1062">
        <v>8587</v>
      </c>
      <c r="E8" s="1062">
        <v>5995</v>
      </c>
      <c r="F8" s="1062">
        <v>356985</v>
      </c>
      <c r="G8" s="1062">
        <v>3590</v>
      </c>
      <c r="H8" s="1088">
        <v>4.8647472867136399</v>
      </c>
    </row>
    <row r="9" spans="1:8" s="469" customFormat="1" ht="20.100000000000001" customHeight="1">
      <c r="A9" s="475" t="s">
        <v>246</v>
      </c>
      <c r="B9" s="1062">
        <v>8096</v>
      </c>
      <c r="C9" s="1062">
        <v>486739</v>
      </c>
      <c r="D9" s="1062">
        <v>8587</v>
      </c>
      <c r="E9" s="1062">
        <v>5995</v>
      </c>
      <c r="F9" s="1062">
        <v>356985</v>
      </c>
      <c r="G9" s="1062">
        <v>3590</v>
      </c>
      <c r="H9" s="1088">
        <v>4.8647472867136399</v>
      </c>
    </row>
    <row r="10" spans="1:8" s="469" customFormat="1" ht="11.85" customHeight="1">
      <c r="A10" s="471" t="s">
        <v>200</v>
      </c>
      <c r="B10" s="891">
        <v>42</v>
      </c>
      <c r="C10" s="891">
        <v>4807</v>
      </c>
      <c r="D10" s="891">
        <v>6</v>
      </c>
      <c r="E10" s="891">
        <v>42</v>
      </c>
      <c r="F10" s="891">
        <v>4807</v>
      </c>
      <c r="G10" s="891">
        <v>6</v>
      </c>
      <c r="H10" s="1094">
        <v>1.5483870967741935</v>
      </c>
    </row>
    <row r="11" spans="1:8" s="469" customFormat="1" ht="11.85" customHeight="1">
      <c r="A11" s="471" t="s">
        <v>201</v>
      </c>
      <c r="B11" s="891">
        <v>2378</v>
      </c>
      <c r="C11" s="891">
        <v>146168</v>
      </c>
      <c r="D11" s="891">
        <v>3507</v>
      </c>
      <c r="E11" s="891">
        <v>1285</v>
      </c>
      <c r="F11" s="891">
        <v>73902</v>
      </c>
      <c r="G11" s="891">
        <v>459</v>
      </c>
      <c r="H11" s="1094">
        <v>14.965010320696772</v>
      </c>
    </row>
    <row r="12" spans="1:8" s="469" customFormat="1" ht="11.85" customHeight="1">
      <c r="A12" s="471" t="s">
        <v>202</v>
      </c>
      <c r="B12" s="891">
        <v>820</v>
      </c>
      <c r="C12" s="891">
        <v>56276</v>
      </c>
      <c r="D12" s="891">
        <v>438</v>
      </c>
      <c r="E12" s="891">
        <v>785</v>
      </c>
      <c r="F12" s="891">
        <v>54316</v>
      </c>
      <c r="G12" s="891">
        <v>208</v>
      </c>
      <c r="H12" s="1094">
        <v>14.462591273060777</v>
      </c>
    </row>
    <row r="13" spans="1:8" s="469" customFormat="1" ht="11.85" customHeight="1">
      <c r="A13" s="471" t="s">
        <v>203</v>
      </c>
      <c r="B13" s="891">
        <v>185</v>
      </c>
      <c r="C13" s="891">
        <v>10490</v>
      </c>
      <c r="D13" s="891">
        <v>25</v>
      </c>
      <c r="E13" s="891">
        <v>185</v>
      </c>
      <c r="F13" s="891">
        <v>10490</v>
      </c>
      <c r="G13" s="891">
        <v>9</v>
      </c>
      <c r="H13" s="1094">
        <v>2.1932164408246493</v>
      </c>
    </row>
    <row r="14" spans="1:8" s="469" customFormat="1" ht="11.85" customHeight="1">
      <c r="A14" s="471" t="s">
        <v>204</v>
      </c>
      <c r="B14" s="891">
        <v>1647</v>
      </c>
      <c r="C14" s="891">
        <v>84225</v>
      </c>
      <c r="D14" s="891">
        <v>1082</v>
      </c>
      <c r="E14" s="891">
        <v>1492</v>
      </c>
      <c r="F14" s="891">
        <v>75218</v>
      </c>
      <c r="G14" s="891">
        <v>916</v>
      </c>
      <c r="H14" s="1094">
        <v>10.728104115371087</v>
      </c>
    </row>
    <row r="15" spans="1:8" s="469" customFormat="1" ht="11.85" customHeight="1">
      <c r="A15" s="471" t="s">
        <v>205</v>
      </c>
      <c r="B15" s="891">
        <v>554</v>
      </c>
      <c r="C15" s="891">
        <v>26645</v>
      </c>
      <c r="D15" s="891">
        <v>466</v>
      </c>
      <c r="E15" s="891">
        <v>206</v>
      </c>
      <c r="F15" s="891">
        <v>10567</v>
      </c>
      <c r="G15" s="891">
        <v>344</v>
      </c>
      <c r="H15" s="1094">
        <v>3.2850459254164122</v>
      </c>
    </row>
    <row r="16" spans="1:8" s="469" customFormat="1" ht="11.85" customHeight="1">
      <c r="A16" s="471" t="s">
        <v>206</v>
      </c>
      <c r="B16" s="891">
        <v>301</v>
      </c>
      <c r="C16" s="891">
        <v>16381</v>
      </c>
      <c r="D16" s="891">
        <v>63</v>
      </c>
      <c r="E16" s="891">
        <v>204</v>
      </c>
      <c r="F16" s="891">
        <v>11348</v>
      </c>
      <c r="G16" s="891">
        <v>63</v>
      </c>
      <c r="H16" s="1094">
        <v>5.143277002204262</v>
      </c>
    </row>
    <row r="17" spans="1:8" s="469" customFormat="1" ht="11.85" customHeight="1">
      <c r="A17" s="471" t="s">
        <v>207</v>
      </c>
      <c r="B17" s="891">
        <v>105</v>
      </c>
      <c r="C17" s="891">
        <v>7279</v>
      </c>
      <c r="D17" s="891">
        <v>105</v>
      </c>
      <c r="E17" s="891">
        <v>105</v>
      </c>
      <c r="F17" s="891">
        <v>7279</v>
      </c>
      <c r="G17" s="891">
        <v>94</v>
      </c>
      <c r="H17" s="1094">
        <v>1.9824786647534174</v>
      </c>
    </row>
    <row r="18" spans="1:8" s="469" customFormat="1" ht="11.85" customHeight="1">
      <c r="A18" s="471" t="s">
        <v>208</v>
      </c>
      <c r="B18" s="891">
        <v>875</v>
      </c>
      <c r="C18" s="891">
        <v>57396</v>
      </c>
      <c r="D18" s="891">
        <v>1347</v>
      </c>
      <c r="E18" s="891">
        <v>670</v>
      </c>
      <c r="F18" s="891">
        <v>42154</v>
      </c>
      <c r="G18" s="891">
        <v>345</v>
      </c>
      <c r="H18" s="1094">
        <v>4.0799007768131075</v>
      </c>
    </row>
    <row r="19" spans="1:8" s="469" customFormat="1" ht="11.85" customHeight="1">
      <c r="A19" s="471" t="s">
        <v>209</v>
      </c>
      <c r="B19" s="891">
        <v>418</v>
      </c>
      <c r="C19" s="891">
        <v>24219</v>
      </c>
      <c r="D19" s="891">
        <v>44</v>
      </c>
      <c r="E19" s="891">
        <v>394</v>
      </c>
      <c r="F19" s="891">
        <v>23479</v>
      </c>
      <c r="G19" s="891">
        <v>44</v>
      </c>
      <c r="H19" s="1094">
        <v>5.7559108246925819</v>
      </c>
    </row>
    <row r="20" spans="1:8" s="469" customFormat="1" ht="11.85" customHeight="1">
      <c r="A20" s="471" t="s">
        <v>210</v>
      </c>
      <c r="B20" s="891">
        <v>229</v>
      </c>
      <c r="C20" s="891">
        <v>11533</v>
      </c>
      <c r="D20" s="891">
        <v>629</v>
      </c>
      <c r="E20" s="891">
        <v>208</v>
      </c>
      <c r="F20" s="891">
        <v>10188</v>
      </c>
      <c r="G20" s="891">
        <v>497</v>
      </c>
      <c r="H20" s="1094">
        <v>1.3087733536031274</v>
      </c>
    </row>
    <row r="21" spans="1:8" s="469" customFormat="1" ht="11.85" customHeight="1">
      <c r="A21" s="471" t="s">
        <v>211</v>
      </c>
      <c r="B21" s="891">
        <v>78</v>
      </c>
      <c r="C21" s="891">
        <v>4624</v>
      </c>
      <c r="D21" s="891">
        <v>75</v>
      </c>
      <c r="E21" s="891">
        <v>61</v>
      </c>
      <c r="F21" s="891">
        <v>3384</v>
      </c>
      <c r="G21" s="891">
        <v>75</v>
      </c>
      <c r="H21" s="1094">
        <v>0.71558320030825118</v>
      </c>
    </row>
    <row r="22" spans="1:8" s="469" customFormat="1" ht="11.85" customHeight="1">
      <c r="A22" s="471" t="s">
        <v>212</v>
      </c>
      <c r="B22" s="891">
        <v>80</v>
      </c>
      <c r="C22" s="891">
        <v>7553</v>
      </c>
      <c r="D22" s="891">
        <v>55</v>
      </c>
      <c r="E22" s="891">
        <v>80</v>
      </c>
      <c r="F22" s="891">
        <v>7553</v>
      </c>
      <c r="G22" s="891">
        <v>27</v>
      </c>
      <c r="H22" s="1094">
        <v>2.0647292623754709</v>
      </c>
    </row>
    <row r="23" spans="1:8" s="469" customFormat="1" ht="11.85" customHeight="1">
      <c r="A23" s="471" t="s">
        <v>213</v>
      </c>
      <c r="B23" s="891">
        <v>47</v>
      </c>
      <c r="C23" s="891">
        <v>6522</v>
      </c>
      <c r="D23" s="891">
        <v>43</v>
      </c>
      <c r="E23" s="891">
        <v>47</v>
      </c>
      <c r="F23" s="891">
        <v>6522</v>
      </c>
      <c r="G23" s="891">
        <v>43</v>
      </c>
      <c r="H23" s="1094">
        <v>2.3117406915547685</v>
      </c>
    </row>
    <row r="24" spans="1:8" s="469" customFormat="1" ht="11.85" customHeight="1">
      <c r="A24" s="471" t="s">
        <v>214</v>
      </c>
      <c r="B24" s="891">
        <v>72</v>
      </c>
      <c r="C24" s="891">
        <v>5169</v>
      </c>
      <c r="D24" s="891">
        <v>110</v>
      </c>
      <c r="E24" s="891">
        <v>53</v>
      </c>
      <c r="F24" s="891">
        <v>3815</v>
      </c>
      <c r="G24" s="891">
        <v>91</v>
      </c>
      <c r="H24" s="1094">
        <v>1.4947062487025118</v>
      </c>
    </row>
    <row r="25" spans="1:8" s="469" customFormat="1" ht="11.85" customHeight="1">
      <c r="A25" s="471" t="s">
        <v>215</v>
      </c>
      <c r="B25" s="891">
        <v>29</v>
      </c>
      <c r="C25" s="891">
        <v>2751</v>
      </c>
      <c r="D25" s="891">
        <v>137</v>
      </c>
      <c r="E25" s="891">
        <v>29</v>
      </c>
      <c r="F25" s="891">
        <v>2751</v>
      </c>
      <c r="G25" s="891">
        <v>137</v>
      </c>
      <c r="H25" s="1094">
        <v>0.65640561339972836</v>
      </c>
    </row>
    <row r="26" spans="1:8" s="469" customFormat="1" ht="11.85" customHeight="1">
      <c r="A26" s="471" t="s">
        <v>216</v>
      </c>
      <c r="B26" s="891">
        <v>236</v>
      </c>
      <c r="C26" s="891">
        <v>14701</v>
      </c>
      <c r="D26" s="891">
        <v>455</v>
      </c>
      <c r="E26" s="891">
        <v>149</v>
      </c>
      <c r="F26" s="891">
        <v>9212</v>
      </c>
      <c r="G26" s="891">
        <v>232</v>
      </c>
      <c r="H26" s="1094">
        <v>1.3038746070420277</v>
      </c>
    </row>
    <row r="27" spans="1:8" s="469" customFormat="1" ht="15.95" customHeight="1">
      <c r="A27" s="475" t="s">
        <v>126</v>
      </c>
      <c r="B27" s="1062">
        <v>2966</v>
      </c>
      <c r="C27" s="1062">
        <v>197480</v>
      </c>
      <c r="D27" s="1062">
        <v>3378</v>
      </c>
      <c r="E27" s="1062">
        <v>2619</v>
      </c>
      <c r="F27" s="1062">
        <v>178964</v>
      </c>
      <c r="G27" s="1062">
        <v>1232</v>
      </c>
      <c r="H27" s="1088">
        <v>1.5431705338714485</v>
      </c>
    </row>
    <row r="28" spans="1:8" s="469" customFormat="1" ht="15.95" customHeight="1">
      <c r="A28" s="475" t="s">
        <v>127</v>
      </c>
      <c r="B28" s="1062">
        <v>91</v>
      </c>
      <c r="C28" s="1062">
        <v>6840</v>
      </c>
      <c r="D28" s="1062">
        <v>61</v>
      </c>
      <c r="E28" s="1062">
        <v>71</v>
      </c>
      <c r="F28" s="1062">
        <v>6040</v>
      </c>
      <c r="G28" s="1062">
        <v>46</v>
      </c>
      <c r="H28" s="1088">
        <v>0.4887533031129826</v>
      </c>
    </row>
    <row r="29" spans="1:8" s="469" customFormat="1" ht="11.85" customHeight="1">
      <c r="A29" s="471" t="s">
        <v>20</v>
      </c>
      <c r="B29" s="891">
        <v>4</v>
      </c>
      <c r="C29" s="891">
        <v>248</v>
      </c>
      <c r="D29" s="891" t="s">
        <v>198</v>
      </c>
      <c r="E29" s="891">
        <v>4</v>
      </c>
      <c r="F29" s="891">
        <v>248</v>
      </c>
      <c r="G29" s="891" t="s">
        <v>198</v>
      </c>
      <c r="H29" s="1094">
        <v>0.13972822859538198</v>
      </c>
    </row>
    <row r="30" spans="1:8" s="469" customFormat="1" ht="11.85" customHeight="1">
      <c r="A30" s="471" t="s">
        <v>21</v>
      </c>
      <c r="B30" s="891">
        <v>12</v>
      </c>
      <c r="C30" s="891">
        <v>1633</v>
      </c>
      <c r="D30" s="891" t="s">
        <v>198</v>
      </c>
      <c r="E30" s="891">
        <v>12</v>
      </c>
      <c r="F30" s="891">
        <v>1633</v>
      </c>
      <c r="G30" s="891" t="s">
        <v>198</v>
      </c>
      <c r="H30" s="1094">
        <v>0.2815513479270782</v>
      </c>
    </row>
    <row r="31" spans="1:8" s="469" customFormat="1" ht="11.85" customHeight="1">
      <c r="A31" s="471" t="s">
        <v>22</v>
      </c>
      <c r="B31" s="891">
        <v>3</v>
      </c>
      <c r="C31" s="891">
        <v>281</v>
      </c>
      <c r="D31" s="891">
        <v>3</v>
      </c>
      <c r="E31" s="891">
        <v>3</v>
      </c>
      <c r="F31" s="891">
        <v>281</v>
      </c>
      <c r="G31" s="891">
        <v>3</v>
      </c>
      <c r="H31" s="1094">
        <v>0.10062724314896186</v>
      </c>
    </row>
    <row r="32" spans="1:8" s="469" customFormat="1" ht="11.85" customHeight="1">
      <c r="A32" s="471" t="s">
        <v>217</v>
      </c>
      <c r="B32" s="891">
        <v>72</v>
      </c>
      <c r="C32" s="891">
        <v>4678</v>
      </c>
      <c r="D32" s="891">
        <v>58</v>
      </c>
      <c r="E32" s="891">
        <v>52</v>
      </c>
      <c r="F32" s="891">
        <v>3878</v>
      </c>
      <c r="G32" s="891">
        <v>43</v>
      </c>
      <c r="H32" s="1094">
        <v>0.84579510613553877</v>
      </c>
    </row>
    <row r="33" spans="1:8" s="469" customFormat="1" ht="15.95" customHeight="1">
      <c r="A33" s="475" t="s">
        <v>128</v>
      </c>
      <c r="B33" s="1062">
        <v>342</v>
      </c>
      <c r="C33" s="1062">
        <v>23395</v>
      </c>
      <c r="D33" s="1062">
        <v>435</v>
      </c>
      <c r="E33" s="1062">
        <v>243</v>
      </c>
      <c r="F33" s="1062">
        <v>18291</v>
      </c>
      <c r="G33" s="1062">
        <v>99</v>
      </c>
      <c r="H33" s="1088">
        <v>1.1724937089884329</v>
      </c>
    </row>
    <row r="34" spans="1:8" s="469" customFormat="1" ht="11.85" customHeight="1">
      <c r="A34" s="471" t="s">
        <v>14</v>
      </c>
      <c r="B34" s="891">
        <v>7</v>
      </c>
      <c r="C34" s="891">
        <v>392</v>
      </c>
      <c r="D34" s="891" t="s">
        <v>198</v>
      </c>
      <c r="E34" s="891">
        <v>7</v>
      </c>
      <c r="F34" s="891">
        <v>392</v>
      </c>
      <c r="G34" s="891" t="s">
        <v>198</v>
      </c>
      <c r="H34" s="1094">
        <v>0.40659851301115241</v>
      </c>
    </row>
    <row r="35" spans="1:8" s="469" customFormat="1" ht="11.85" customHeight="1">
      <c r="A35" s="471" t="s">
        <v>15</v>
      </c>
      <c r="B35" s="891">
        <v>158</v>
      </c>
      <c r="C35" s="891">
        <v>10529</v>
      </c>
      <c r="D35" s="891">
        <v>65</v>
      </c>
      <c r="E35" s="891">
        <v>112</v>
      </c>
      <c r="F35" s="891">
        <v>8150</v>
      </c>
      <c r="G35" s="891">
        <v>65</v>
      </c>
      <c r="H35" s="1094">
        <v>3.056979781367902</v>
      </c>
    </row>
    <row r="36" spans="1:8" s="469" customFormat="1" ht="11.85" customHeight="1">
      <c r="A36" s="471" t="s">
        <v>16</v>
      </c>
      <c r="B36" s="891">
        <v>12</v>
      </c>
      <c r="C36" s="891">
        <v>2109</v>
      </c>
      <c r="D36" s="891">
        <v>1</v>
      </c>
      <c r="E36" s="891">
        <v>12</v>
      </c>
      <c r="F36" s="891">
        <v>2109</v>
      </c>
      <c r="G36" s="891">
        <v>1</v>
      </c>
      <c r="H36" s="1094">
        <v>0.47892720306513409</v>
      </c>
    </row>
    <row r="37" spans="1:8" s="469" customFormat="1" ht="11.85" customHeight="1">
      <c r="A37" s="471" t="s">
        <v>17</v>
      </c>
      <c r="B37" s="891">
        <v>36</v>
      </c>
      <c r="C37" s="891">
        <v>1712</v>
      </c>
      <c r="D37" s="891">
        <v>9</v>
      </c>
      <c r="E37" s="891">
        <v>20</v>
      </c>
      <c r="F37" s="891">
        <v>1041</v>
      </c>
      <c r="G37" s="891">
        <v>9</v>
      </c>
      <c r="H37" s="1094">
        <v>1.0778765831312314</v>
      </c>
    </row>
    <row r="38" spans="1:8" s="469" customFormat="1" ht="11.85" customHeight="1">
      <c r="A38" s="471" t="s">
        <v>18</v>
      </c>
      <c r="B38" s="891">
        <v>5</v>
      </c>
      <c r="C38" s="891">
        <v>542</v>
      </c>
      <c r="D38" s="891">
        <v>17</v>
      </c>
      <c r="E38" s="891">
        <v>5</v>
      </c>
      <c r="F38" s="891">
        <v>542</v>
      </c>
      <c r="G38" s="891">
        <v>17</v>
      </c>
      <c r="H38" s="1094">
        <v>0.48421460391245402</v>
      </c>
    </row>
    <row r="39" spans="1:8" s="469" customFormat="1" ht="11.85" customHeight="1">
      <c r="A39" s="471" t="s">
        <v>218</v>
      </c>
      <c r="B39" s="891">
        <v>124</v>
      </c>
      <c r="C39" s="891">
        <v>8111</v>
      </c>
      <c r="D39" s="891">
        <v>343</v>
      </c>
      <c r="E39" s="891">
        <v>87</v>
      </c>
      <c r="F39" s="891">
        <v>6057</v>
      </c>
      <c r="G39" s="891">
        <v>7</v>
      </c>
      <c r="H39" s="1094">
        <v>1.0088190308828793</v>
      </c>
    </row>
    <row r="40" spans="1:8" s="469" customFormat="1" ht="15.95" customHeight="1">
      <c r="A40" s="475" t="s">
        <v>129</v>
      </c>
      <c r="B40" s="1062">
        <v>1460</v>
      </c>
      <c r="C40" s="1062">
        <v>90767</v>
      </c>
      <c r="D40" s="1062">
        <v>1698</v>
      </c>
      <c r="E40" s="1062">
        <v>1287</v>
      </c>
      <c r="F40" s="1062">
        <v>81465</v>
      </c>
      <c r="G40" s="1062">
        <v>582</v>
      </c>
      <c r="H40" s="1088">
        <v>2.3716082752884917</v>
      </c>
    </row>
    <row r="41" spans="1:8" s="469" customFormat="1" ht="11.85" customHeight="1">
      <c r="A41" s="474" t="s">
        <v>193</v>
      </c>
      <c r="B41" s="1066">
        <v>1288</v>
      </c>
      <c r="C41" s="1066">
        <v>75671</v>
      </c>
      <c r="D41" s="1066">
        <v>1581</v>
      </c>
      <c r="E41" s="1066">
        <v>1115</v>
      </c>
      <c r="F41" s="1066">
        <v>66369</v>
      </c>
      <c r="G41" s="1066">
        <v>480</v>
      </c>
      <c r="H41" s="1090">
        <v>3.7480212310270975</v>
      </c>
    </row>
    <row r="42" spans="1:8" s="469" customFormat="1" ht="11.85" customHeight="1">
      <c r="A42" s="473" t="s">
        <v>163</v>
      </c>
      <c r="B42" s="891">
        <v>1281</v>
      </c>
      <c r="C42" s="891">
        <v>74514</v>
      </c>
      <c r="D42" s="891">
        <v>1581</v>
      </c>
      <c r="E42" s="891">
        <v>1108</v>
      </c>
      <c r="F42" s="891">
        <v>65212</v>
      </c>
      <c r="G42" s="891">
        <v>480</v>
      </c>
      <c r="H42" s="1094">
        <v>4.1354330098591818</v>
      </c>
    </row>
    <row r="43" spans="1:8" s="469" customFormat="1" ht="11.85" customHeight="1">
      <c r="A43" s="473" t="s">
        <v>164</v>
      </c>
      <c r="B43" s="891">
        <v>7</v>
      </c>
      <c r="C43" s="891">
        <v>1157</v>
      </c>
      <c r="D43" s="891" t="s">
        <v>198</v>
      </c>
      <c r="E43" s="891">
        <v>7</v>
      </c>
      <c r="F43" s="891">
        <v>1157</v>
      </c>
      <c r="G43" s="891" t="s">
        <v>198</v>
      </c>
      <c r="H43" s="1094">
        <v>0.2065749867201794</v>
      </c>
    </row>
    <row r="44" spans="1:8" s="469" customFormat="1" ht="11.85" customHeight="1">
      <c r="A44" s="471" t="s">
        <v>23</v>
      </c>
      <c r="B44" s="891">
        <v>2</v>
      </c>
      <c r="C44" s="891">
        <v>390</v>
      </c>
      <c r="D44" s="891">
        <v>4</v>
      </c>
      <c r="E44" s="891">
        <v>2</v>
      </c>
      <c r="F44" s="891">
        <v>390</v>
      </c>
      <c r="G44" s="891">
        <v>4</v>
      </c>
      <c r="H44" s="1094">
        <v>0.14034102869974038</v>
      </c>
    </row>
    <row r="45" spans="1:8" s="469" customFormat="1" ht="11.85" customHeight="1">
      <c r="A45" s="471" t="s">
        <v>24</v>
      </c>
      <c r="B45" s="891">
        <v>44</v>
      </c>
      <c r="C45" s="891">
        <v>2832</v>
      </c>
      <c r="D45" s="891">
        <v>25</v>
      </c>
      <c r="E45" s="891">
        <v>44</v>
      </c>
      <c r="F45" s="891">
        <v>2832</v>
      </c>
      <c r="G45" s="891">
        <v>10</v>
      </c>
      <c r="H45" s="1094">
        <v>0.79846114760643128</v>
      </c>
    </row>
    <row r="46" spans="1:8" s="469" customFormat="1" ht="11.85" customHeight="1">
      <c r="A46" s="471" t="s">
        <v>25</v>
      </c>
      <c r="B46" s="891">
        <v>9</v>
      </c>
      <c r="C46" s="891">
        <v>1235</v>
      </c>
      <c r="D46" s="891">
        <v>4</v>
      </c>
      <c r="E46" s="891">
        <v>9</v>
      </c>
      <c r="F46" s="891">
        <v>1235</v>
      </c>
      <c r="G46" s="891">
        <v>4</v>
      </c>
      <c r="H46" s="1094">
        <v>0.67521944632005404</v>
      </c>
    </row>
    <row r="47" spans="1:8" s="469" customFormat="1" ht="11.85" customHeight="1">
      <c r="A47" s="471" t="s">
        <v>26</v>
      </c>
      <c r="B47" s="891">
        <v>28</v>
      </c>
      <c r="C47" s="891">
        <v>1891</v>
      </c>
      <c r="D47" s="891" t="s">
        <v>198</v>
      </c>
      <c r="E47" s="891">
        <v>28</v>
      </c>
      <c r="F47" s="891">
        <v>1891</v>
      </c>
      <c r="G47" s="891" t="s">
        <v>198</v>
      </c>
      <c r="H47" s="1094">
        <v>1.7884517118037813</v>
      </c>
    </row>
    <row r="48" spans="1:8" s="469" customFormat="1" ht="11.85" customHeight="1">
      <c r="A48" s="471" t="s">
        <v>27</v>
      </c>
      <c r="B48" s="891" t="s">
        <v>198</v>
      </c>
      <c r="C48" s="891" t="s">
        <v>198</v>
      </c>
      <c r="D48" s="891">
        <v>3</v>
      </c>
      <c r="E48" s="891" t="s">
        <v>198</v>
      </c>
      <c r="F48" s="891" t="s">
        <v>198</v>
      </c>
      <c r="G48" s="891">
        <v>3</v>
      </c>
      <c r="H48" s="1094" t="s">
        <v>198</v>
      </c>
    </row>
    <row r="49" spans="1:8" s="469" customFormat="1" ht="11.85" customHeight="1">
      <c r="A49" s="471" t="s">
        <v>28</v>
      </c>
      <c r="B49" s="891">
        <v>39</v>
      </c>
      <c r="C49" s="891">
        <v>2920</v>
      </c>
      <c r="D49" s="891">
        <v>4</v>
      </c>
      <c r="E49" s="891">
        <v>39</v>
      </c>
      <c r="F49" s="891">
        <v>2920</v>
      </c>
      <c r="G49" s="891">
        <v>4</v>
      </c>
      <c r="H49" s="1094">
        <v>0.93457943925233644</v>
      </c>
    </row>
    <row r="50" spans="1:8" s="469" customFormat="1" ht="11.85" customHeight="1">
      <c r="A50" s="471" t="s">
        <v>29</v>
      </c>
      <c r="B50" s="891">
        <v>7</v>
      </c>
      <c r="C50" s="891">
        <v>1317</v>
      </c>
      <c r="D50" s="891">
        <v>10</v>
      </c>
      <c r="E50" s="891">
        <v>7</v>
      </c>
      <c r="F50" s="891">
        <v>1317</v>
      </c>
      <c r="G50" s="891">
        <v>10</v>
      </c>
      <c r="H50" s="1094">
        <v>0.26918935548377171</v>
      </c>
    </row>
    <row r="51" spans="1:8" s="469" customFormat="1" ht="11.85" customHeight="1">
      <c r="A51" s="471" t="s">
        <v>30</v>
      </c>
      <c r="B51" s="891">
        <v>6</v>
      </c>
      <c r="C51" s="891">
        <v>520</v>
      </c>
      <c r="D51" s="891">
        <v>13</v>
      </c>
      <c r="E51" s="891">
        <v>6</v>
      </c>
      <c r="F51" s="891">
        <v>520</v>
      </c>
      <c r="G51" s="891">
        <v>13</v>
      </c>
      <c r="H51" s="1094">
        <v>0.37046184243022967</v>
      </c>
    </row>
    <row r="52" spans="1:8" s="469" customFormat="1" ht="11.85" customHeight="1">
      <c r="A52" s="471" t="s">
        <v>31</v>
      </c>
      <c r="B52" s="891">
        <v>19</v>
      </c>
      <c r="C52" s="891">
        <v>2038</v>
      </c>
      <c r="D52" s="891">
        <v>8</v>
      </c>
      <c r="E52" s="891">
        <v>19</v>
      </c>
      <c r="F52" s="891">
        <v>2038</v>
      </c>
      <c r="G52" s="891">
        <v>8</v>
      </c>
      <c r="H52" s="1094">
        <v>2.1839080459770113</v>
      </c>
    </row>
    <row r="53" spans="1:8" s="469" customFormat="1" ht="11.85" customHeight="1">
      <c r="A53" s="471" t="s">
        <v>32</v>
      </c>
      <c r="B53" s="891">
        <v>14</v>
      </c>
      <c r="C53" s="891">
        <v>1416</v>
      </c>
      <c r="D53" s="891">
        <v>34</v>
      </c>
      <c r="E53" s="891">
        <v>14</v>
      </c>
      <c r="F53" s="891">
        <v>1416</v>
      </c>
      <c r="G53" s="891">
        <v>34</v>
      </c>
      <c r="H53" s="1094">
        <v>0.49476957873904437</v>
      </c>
    </row>
    <row r="54" spans="1:8" s="469" customFormat="1" ht="11.85" customHeight="1">
      <c r="A54" s="471" t="s">
        <v>33</v>
      </c>
      <c r="B54" s="891">
        <v>4</v>
      </c>
      <c r="C54" s="891">
        <v>537</v>
      </c>
      <c r="D54" s="891">
        <v>12</v>
      </c>
      <c r="E54" s="891">
        <v>4</v>
      </c>
      <c r="F54" s="891">
        <v>537</v>
      </c>
      <c r="G54" s="891">
        <v>12</v>
      </c>
      <c r="H54" s="1094">
        <v>0.25510204081632654</v>
      </c>
    </row>
    <row r="55" spans="1:8" s="684" customFormat="1" ht="11.1" customHeight="1">
      <c r="A55" s="1186"/>
      <c r="B55" s="436"/>
      <c r="C55" s="436"/>
      <c r="D55" s="436"/>
      <c r="E55" s="436"/>
      <c r="F55" s="436"/>
      <c r="G55" s="436"/>
      <c r="H55" s="436"/>
    </row>
    <row r="56" spans="1:8" s="1164" customFormat="1" ht="11.1" customHeight="1">
      <c r="A56" s="681" t="s">
        <v>1929</v>
      </c>
      <c r="B56" s="775"/>
      <c r="C56" s="775"/>
      <c r="D56" s="775"/>
      <c r="E56" s="775"/>
      <c r="F56" s="775"/>
      <c r="G56" s="775"/>
      <c r="H56" s="775"/>
    </row>
    <row r="57" spans="1:8" s="469" customFormat="1" ht="15.95" customHeight="1">
      <c r="A57" s="455" t="s">
        <v>130</v>
      </c>
      <c r="B57" s="1062">
        <v>24</v>
      </c>
      <c r="C57" s="1062">
        <v>3097</v>
      </c>
      <c r="D57" s="1062">
        <v>23</v>
      </c>
      <c r="E57" s="1062">
        <v>24</v>
      </c>
      <c r="F57" s="1062">
        <v>3097</v>
      </c>
      <c r="G57" s="1062">
        <v>16</v>
      </c>
      <c r="H57" s="1088">
        <v>0.16407563886951884</v>
      </c>
    </row>
    <row r="58" spans="1:8" s="469" customFormat="1" ht="10.7" customHeight="1">
      <c r="A58" s="449" t="s">
        <v>7</v>
      </c>
      <c r="B58" s="891">
        <v>3</v>
      </c>
      <c r="C58" s="891">
        <v>468</v>
      </c>
      <c r="D58" s="891">
        <v>1</v>
      </c>
      <c r="E58" s="891">
        <v>3</v>
      </c>
      <c r="F58" s="891">
        <v>468</v>
      </c>
      <c r="G58" s="891">
        <v>1</v>
      </c>
      <c r="H58" s="1094">
        <v>0.17775671031581441</v>
      </c>
    </row>
    <row r="59" spans="1:8" s="469" customFormat="1" ht="10.7" customHeight="1">
      <c r="A59" s="449" t="s">
        <v>8</v>
      </c>
      <c r="B59" s="891">
        <v>8</v>
      </c>
      <c r="C59" s="891">
        <v>1174</v>
      </c>
      <c r="D59" s="891">
        <v>10</v>
      </c>
      <c r="E59" s="891">
        <v>8</v>
      </c>
      <c r="F59" s="891">
        <v>1174</v>
      </c>
      <c r="G59" s="891">
        <v>3</v>
      </c>
      <c r="H59" s="1094">
        <v>0.31897926634768742</v>
      </c>
    </row>
    <row r="60" spans="1:8" s="469" customFormat="1" ht="10.7" customHeight="1">
      <c r="A60" s="449" t="s">
        <v>9</v>
      </c>
      <c r="B60" s="891">
        <v>9</v>
      </c>
      <c r="C60" s="891">
        <v>1065</v>
      </c>
      <c r="D60" s="891">
        <v>11</v>
      </c>
      <c r="E60" s="891">
        <v>9</v>
      </c>
      <c r="F60" s="891">
        <v>1065</v>
      </c>
      <c r="G60" s="891">
        <v>11</v>
      </c>
      <c r="H60" s="1094">
        <v>0.15299877600979192</v>
      </c>
    </row>
    <row r="61" spans="1:8" s="469" customFormat="1" ht="10.7" customHeight="1">
      <c r="A61" s="449" t="s">
        <v>10</v>
      </c>
      <c r="B61" s="891">
        <v>1</v>
      </c>
      <c r="C61" s="891">
        <v>200</v>
      </c>
      <c r="D61" s="891" t="s">
        <v>198</v>
      </c>
      <c r="E61" s="891">
        <v>1</v>
      </c>
      <c r="F61" s="891">
        <v>200</v>
      </c>
      <c r="G61" s="891" t="s">
        <v>198</v>
      </c>
      <c r="H61" s="1094">
        <v>8.9919971225609199E-2</v>
      </c>
    </row>
    <row r="62" spans="1:8" s="469" customFormat="1" ht="10.7" customHeight="1">
      <c r="A62" s="449" t="s">
        <v>11</v>
      </c>
      <c r="B62" s="891">
        <v>3</v>
      </c>
      <c r="C62" s="891">
        <v>190</v>
      </c>
      <c r="D62" s="891" t="s">
        <v>198</v>
      </c>
      <c r="E62" s="891">
        <v>3</v>
      </c>
      <c r="F62" s="891">
        <v>190</v>
      </c>
      <c r="G62" s="891" t="s">
        <v>198</v>
      </c>
      <c r="H62" s="1094">
        <v>0.12972972972972971</v>
      </c>
    </row>
    <row r="63" spans="1:8" s="469" customFormat="1" ht="10.7" customHeight="1">
      <c r="A63" s="449" t="s">
        <v>12</v>
      </c>
      <c r="B63" s="891" t="s">
        <v>198</v>
      </c>
      <c r="C63" s="891" t="s">
        <v>198</v>
      </c>
      <c r="D63" s="891">
        <v>1</v>
      </c>
      <c r="E63" s="891" t="s">
        <v>198</v>
      </c>
      <c r="F63" s="891" t="s">
        <v>198</v>
      </c>
      <c r="G63" s="891">
        <v>1</v>
      </c>
      <c r="H63" s="1094" t="s">
        <v>198</v>
      </c>
    </row>
    <row r="64" spans="1:8" s="469" customFormat="1" ht="15.95" customHeight="1">
      <c r="A64" s="455" t="s">
        <v>131</v>
      </c>
      <c r="B64" s="1062">
        <v>213</v>
      </c>
      <c r="C64" s="1062">
        <v>12614</v>
      </c>
      <c r="D64" s="1062">
        <v>343</v>
      </c>
      <c r="E64" s="1062">
        <v>213</v>
      </c>
      <c r="F64" s="1062">
        <v>12614</v>
      </c>
      <c r="G64" s="1062">
        <v>5</v>
      </c>
      <c r="H64" s="1088">
        <v>1.1462582471397358</v>
      </c>
    </row>
    <row r="65" spans="1:8" s="469" customFormat="1" ht="10.7" customHeight="1">
      <c r="A65" s="449" t="s">
        <v>1</v>
      </c>
      <c r="B65" s="891">
        <v>5</v>
      </c>
      <c r="C65" s="891">
        <v>822</v>
      </c>
      <c r="D65" s="891" t="s">
        <v>198</v>
      </c>
      <c r="E65" s="891">
        <v>5</v>
      </c>
      <c r="F65" s="891">
        <v>822</v>
      </c>
      <c r="G65" s="891" t="s">
        <v>198</v>
      </c>
      <c r="H65" s="1094">
        <v>0.15138670219207945</v>
      </c>
    </row>
    <row r="66" spans="1:8" s="469" customFormat="1" ht="10.7" customHeight="1">
      <c r="A66" s="449" t="s">
        <v>2</v>
      </c>
      <c r="B66" s="891">
        <v>3</v>
      </c>
      <c r="C66" s="891">
        <v>380</v>
      </c>
      <c r="D66" s="1174">
        <v>1</v>
      </c>
      <c r="E66" s="891">
        <v>3</v>
      </c>
      <c r="F66" s="891">
        <v>380</v>
      </c>
      <c r="G66" s="1174">
        <v>1</v>
      </c>
      <c r="H66" s="1094">
        <v>0.25110906503724784</v>
      </c>
    </row>
    <row r="67" spans="1:8" s="469" customFormat="1" ht="10.7" customHeight="1">
      <c r="A67" s="449" t="s">
        <v>219</v>
      </c>
      <c r="B67" s="891">
        <v>205</v>
      </c>
      <c r="C67" s="891">
        <v>11412</v>
      </c>
      <c r="D67" s="891">
        <v>342</v>
      </c>
      <c r="E67" s="891">
        <v>205</v>
      </c>
      <c r="F67" s="891">
        <v>11412</v>
      </c>
      <c r="G67" s="891">
        <v>4</v>
      </c>
      <c r="H67" s="1094">
        <v>1.4554800599231792</v>
      </c>
    </row>
    <row r="68" spans="1:8" s="469" customFormat="1" ht="15.95" customHeight="1">
      <c r="A68" s="455" t="s">
        <v>132</v>
      </c>
      <c r="B68" s="1062">
        <v>105</v>
      </c>
      <c r="C68" s="1062">
        <v>8009</v>
      </c>
      <c r="D68" s="1062">
        <v>117</v>
      </c>
      <c r="E68" s="1062">
        <v>58</v>
      </c>
      <c r="F68" s="1062">
        <v>5134</v>
      </c>
      <c r="G68" s="1062">
        <v>59</v>
      </c>
      <c r="H68" s="1088">
        <v>0.56447667636132959</v>
      </c>
    </row>
    <row r="69" spans="1:8" s="469" customFormat="1" ht="10.7" customHeight="1">
      <c r="A69" s="449" t="s">
        <v>3</v>
      </c>
      <c r="B69" s="891" t="s">
        <v>198</v>
      </c>
      <c r="C69" s="891" t="s">
        <v>198</v>
      </c>
      <c r="D69" s="1174">
        <v>6</v>
      </c>
      <c r="E69" s="891" t="s">
        <v>198</v>
      </c>
      <c r="F69" s="891" t="s">
        <v>198</v>
      </c>
      <c r="G69" s="1174">
        <v>6</v>
      </c>
      <c r="H69" s="1094" t="s">
        <v>198</v>
      </c>
    </row>
    <row r="70" spans="1:8" s="469" customFormat="1" ht="10.7" customHeight="1">
      <c r="A70" s="449" t="s">
        <v>220</v>
      </c>
      <c r="B70" s="891">
        <v>85</v>
      </c>
      <c r="C70" s="891">
        <v>6187</v>
      </c>
      <c r="D70" s="891">
        <v>93</v>
      </c>
      <c r="E70" s="891">
        <v>38</v>
      </c>
      <c r="F70" s="891">
        <v>3312</v>
      </c>
      <c r="G70" s="891">
        <v>35</v>
      </c>
      <c r="H70" s="1094">
        <v>0.69383223952721462</v>
      </c>
    </row>
    <row r="71" spans="1:8" s="469" customFormat="1" ht="10.7" customHeight="1">
      <c r="A71" s="449" t="s">
        <v>4</v>
      </c>
      <c r="B71" s="891">
        <v>1</v>
      </c>
      <c r="C71" s="891">
        <v>70</v>
      </c>
      <c r="D71" s="891" t="s">
        <v>198</v>
      </c>
      <c r="E71" s="891">
        <v>1</v>
      </c>
      <c r="F71" s="891">
        <v>70</v>
      </c>
      <c r="G71" s="891" t="s">
        <v>198</v>
      </c>
      <c r="H71" s="1094">
        <v>9.8755678451510967E-2</v>
      </c>
    </row>
    <row r="72" spans="1:8" s="469" customFormat="1" ht="10.7" customHeight="1">
      <c r="A72" s="449" t="s">
        <v>5</v>
      </c>
      <c r="B72" s="891">
        <v>7</v>
      </c>
      <c r="C72" s="891">
        <v>742</v>
      </c>
      <c r="D72" s="891">
        <v>10</v>
      </c>
      <c r="E72" s="891">
        <v>7</v>
      </c>
      <c r="F72" s="891">
        <v>742</v>
      </c>
      <c r="G72" s="891">
        <v>10</v>
      </c>
      <c r="H72" s="1094">
        <v>0.29520917678812419</v>
      </c>
    </row>
    <row r="73" spans="1:8" s="469" customFormat="1" ht="10.7" customHeight="1">
      <c r="A73" s="449" t="s">
        <v>6</v>
      </c>
      <c r="B73" s="891">
        <v>12</v>
      </c>
      <c r="C73" s="891">
        <v>1010</v>
      </c>
      <c r="D73" s="1174">
        <v>8</v>
      </c>
      <c r="E73" s="891">
        <v>12</v>
      </c>
      <c r="F73" s="891">
        <v>1010</v>
      </c>
      <c r="G73" s="1174">
        <v>8</v>
      </c>
      <c r="H73" s="1094">
        <v>0.91834391979796437</v>
      </c>
    </row>
    <row r="74" spans="1:8" s="469" customFormat="1" ht="15.95" customHeight="1">
      <c r="A74" s="455" t="s">
        <v>133</v>
      </c>
      <c r="B74" s="1062">
        <v>731</v>
      </c>
      <c r="C74" s="1062">
        <v>52758</v>
      </c>
      <c r="D74" s="1062">
        <v>701</v>
      </c>
      <c r="E74" s="1062">
        <v>723</v>
      </c>
      <c r="F74" s="1062">
        <v>52323</v>
      </c>
      <c r="G74" s="1062">
        <v>425</v>
      </c>
      <c r="H74" s="1088">
        <v>2.3548892138986783</v>
      </c>
    </row>
    <row r="75" spans="1:8" s="469" customFormat="1" ht="10.7" customHeight="1">
      <c r="A75" s="449" t="s">
        <v>34</v>
      </c>
      <c r="B75" s="891">
        <v>106</v>
      </c>
      <c r="C75" s="891">
        <v>6546</v>
      </c>
      <c r="D75" s="891">
        <v>261</v>
      </c>
      <c r="E75" s="891">
        <v>106</v>
      </c>
      <c r="F75" s="891">
        <v>6546</v>
      </c>
      <c r="G75" s="891">
        <v>7</v>
      </c>
      <c r="H75" s="1094">
        <v>2.2440986556578806</v>
      </c>
    </row>
    <row r="76" spans="1:8" s="469" customFormat="1" ht="10.7" customHeight="1">
      <c r="A76" s="449" t="s">
        <v>35</v>
      </c>
      <c r="B76" s="891">
        <v>15</v>
      </c>
      <c r="C76" s="891">
        <v>1807</v>
      </c>
      <c r="D76" s="891">
        <v>4</v>
      </c>
      <c r="E76" s="891">
        <v>15</v>
      </c>
      <c r="F76" s="891">
        <v>1807</v>
      </c>
      <c r="G76" s="891">
        <v>4</v>
      </c>
      <c r="H76" s="1094">
        <v>1.3935340022296545</v>
      </c>
    </row>
    <row r="77" spans="1:8" s="469" customFormat="1" ht="10.7" customHeight="1">
      <c r="A77" s="449" t="s">
        <v>36</v>
      </c>
      <c r="B77" s="891">
        <v>24</v>
      </c>
      <c r="C77" s="891">
        <v>2315</v>
      </c>
      <c r="D77" s="891">
        <v>61</v>
      </c>
      <c r="E77" s="891">
        <v>24</v>
      </c>
      <c r="F77" s="891">
        <v>2315</v>
      </c>
      <c r="G77" s="891">
        <v>61</v>
      </c>
      <c r="H77" s="1094">
        <v>1.217594236720613</v>
      </c>
    </row>
    <row r="78" spans="1:8" s="469" customFormat="1" ht="10.7" customHeight="1">
      <c r="A78" s="449" t="s">
        <v>37</v>
      </c>
      <c r="B78" s="891">
        <v>188</v>
      </c>
      <c r="C78" s="891">
        <v>11678</v>
      </c>
      <c r="D78" s="891">
        <v>62</v>
      </c>
      <c r="E78" s="891">
        <v>188</v>
      </c>
      <c r="F78" s="891">
        <v>11678</v>
      </c>
      <c r="G78" s="891">
        <v>62</v>
      </c>
      <c r="H78" s="1094">
        <v>3.4926060786207924</v>
      </c>
    </row>
    <row r="79" spans="1:8" s="469" customFormat="1" ht="10.7" customHeight="1">
      <c r="A79" s="449" t="s">
        <v>221</v>
      </c>
      <c r="B79" s="891">
        <v>180</v>
      </c>
      <c r="C79" s="891">
        <v>10994</v>
      </c>
      <c r="D79" s="891">
        <v>150</v>
      </c>
      <c r="E79" s="891">
        <v>172</v>
      </c>
      <c r="F79" s="891">
        <v>10559</v>
      </c>
      <c r="G79" s="891">
        <v>128</v>
      </c>
      <c r="H79" s="1094">
        <v>2.2674308748504126</v>
      </c>
    </row>
    <row r="80" spans="1:8" s="469" customFormat="1" ht="10.7" customHeight="1">
      <c r="A80" s="449" t="s">
        <v>38</v>
      </c>
      <c r="B80" s="891">
        <v>126</v>
      </c>
      <c r="C80" s="891">
        <v>9785</v>
      </c>
      <c r="D80" s="891">
        <v>136</v>
      </c>
      <c r="E80" s="891">
        <v>126</v>
      </c>
      <c r="F80" s="891">
        <v>9785</v>
      </c>
      <c r="G80" s="891">
        <v>136</v>
      </c>
      <c r="H80" s="1094">
        <v>1.9202048218476637</v>
      </c>
    </row>
    <row r="81" spans="1:8" s="469" customFormat="1" ht="10.7" customHeight="1">
      <c r="A81" s="449" t="s">
        <v>39</v>
      </c>
      <c r="B81" s="891">
        <v>92</v>
      </c>
      <c r="C81" s="891">
        <v>9633</v>
      </c>
      <c r="D81" s="891">
        <v>27</v>
      </c>
      <c r="E81" s="891">
        <v>92</v>
      </c>
      <c r="F81" s="891">
        <v>9633</v>
      </c>
      <c r="G81" s="891">
        <v>27</v>
      </c>
      <c r="H81" s="1094">
        <v>2.715706821737462</v>
      </c>
    </row>
    <row r="82" spans="1:8" s="444" customFormat="1" ht="15.95" customHeight="1">
      <c r="A82" s="472" t="s">
        <v>192</v>
      </c>
      <c r="B82" s="488">
        <v>4161</v>
      </c>
      <c r="C82" s="488">
        <v>260926</v>
      </c>
      <c r="D82" s="488">
        <v>5381</v>
      </c>
      <c r="E82" s="488">
        <v>3188</v>
      </c>
      <c r="F82" s="488">
        <v>211749</v>
      </c>
      <c r="G82" s="488">
        <v>3006</v>
      </c>
      <c r="H82" s="1087">
        <v>1.1517248747661815</v>
      </c>
    </row>
    <row r="83" spans="1:8" s="469" customFormat="1" ht="24" customHeight="1">
      <c r="A83" s="440" t="s">
        <v>244</v>
      </c>
      <c r="B83" s="1062">
        <v>2625</v>
      </c>
      <c r="C83" s="1062">
        <v>158534</v>
      </c>
      <c r="D83" s="1062">
        <v>2788</v>
      </c>
      <c r="E83" s="1062">
        <v>2209</v>
      </c>
      <c r="F83" s="1062">
        <v>137023</v>
      </c>
      <c r="G83" s="1062">
        <v>1692</v>
      </c>
      <c r="H83" s="1088">
        <v>1.3006330242864108</v>
      </c>
    </row>
    <row r="84" spans="1:8" s="469" customFormat="1" ht="15.95" customHeight="1">
      <c r="A84" s="455" t="s">
        <v>134</v>
      </c>
      <c r="B84" s="1062">
        <v>322</v>
      </c>
      <c r="C84" s="1062">
        <v>20227</v>
      </c>
      <c r="D84" s="1062">
        <v>378</v>
      </c>
      <c r="E84" s="1062">
        <v>302</v>
      </c>
      <c r="F84" s="1062">
        <v>19019</v>
      </c>
      <c r="G84" s="1062">
        <v>272</v>
      </c>
      <c r="H84" s="1088">
        <v>1.1329411433557575</v>
      </c>
    </row>
    <row r="85" spans="1:8" s="469" customFormat="1" ht="10.7" customHeight="1">
      <c r="A85" s="449" t="s">
        <v>77</v>
      </c>
      <c r="B85" s="891">
        <v>4</v>
      </c>
      <c r="C85" s="891">
        <v>637</v>
      </c>
      <c r="D85" s="891">
        <v>13</v>
      </c>
      <c r="E85" s="891">
        <v>4</v>
      </c>
      <c r="F85" s="891">
        <v>637</v>
      </c>
      <c r="G85" s="891">
        <v>13</v>
      </c>
      <c r="H85" s="1094">
        <v>0.21316280309086064</v>
      </c>
    </row>
    <row r="86" spans="1:8" s="469" customFormat="1" ht="10.7" customHeight="1">
      <c r="A86" s="449" t="s">
        <v>78</v>
      </c>
      <c r="B86" s="891">
        <v>46</v>
      </c>
      <c r="C86" s="891">
        <v>3398</v>
      </c>
      <c r="D86" s="891">
        <v>36</v>
      </c>
      <c r="E86" s="891">
        <v>26</v>
      </c>
      <c r="F86" s="891">
        <v>2190</v>
      </c>
      <c r="G86" s="891">
        <v>36</v>
      </c>
      <c r="H86" s="1094">
        <v>1.7834296126856124</v>
      </c>
    </row>
    <row r="87" spans="1:8" s="469" customFormat="1" ht="10.7" customHeight="1">
      <c r="A87" s="449" t="s">
        <v>79</v>
      </c>
      <c r="B87" s="891">
        <v>4</v>
      </c>
      <c r="C87" s="891">
        <v>475</v>
      </c>
      <c r="D87" s="891">
        <v>1</v>
      </c>
      <c r="E87" s="891">
        <v>4</v>
      </c>
      <c r="F87" s="891">
        <v>475</v>
      </c>
      <c r="G87" s="891">
        <v>1</v>
      </c>
      <c r="H87" s="1094">
        <v>0.33551417547391377</v>
      </c>
    </row>
    <row r="88" spans="1:8" s="469" customFormat="1" ht="10.7" customHeight="1">
      <c r="A88" s="449" t="s">
        <v>81</v>
      </c>
      <c r="B88" s="891">
        <v>23</v>
      </c>
      <c r="C88" s="891">
        <v>1540</v>
      </c>
      <c r="D88" s="891">
        <v>21</v>
      </c>
      <c r="E88" s="891">
        <v>23</v>
      </c>
      <c r="F88" s="891">
        <v>1540</v>
      </c>
      <c r="G88" s="891">
        <v>21</v>
      </c>
      <c r="H88" s="1094">
        <v>0.78335206566533833</v>
      </c>
    </row>
    <row r="89" spans="1:8" s="469" customFormat="1" ht="10.7" customHeight="1">
      <c r="A89" s="449" t="s">
        <v>82</v>
      </c>
      <c r="B89" s="891">
        <v>27</v>
      </c>
      <c r="C89" s="891">
        <v>1611</v>
      </c>
      <c r="D89" s="891">
        <v>30</v>
      </c>
      <c r="E89" s="891">
        <v>27</v>
      </c>
      <c r="F89" s="891">
        <v>1611</v>
      </c>
      <c r="G89" s="891">
        <v>30</v>
      </c>
      <c r="H89" s="1094">
        <v>1.0085917071348525</v>
      </c>
    </row>
    <row r="90" spans="1:8" s="469" customFormat="1" ht="10.7" customHeight="1">
      <c r="A90" s="449" t="s">
        <v>83</v>
      </c>
      <c r="B90" s="891">
        <v>15</v>
      </c>
      <c r="C90" s="891">
        <v>2223</v>
      </c>
      <c r="D90" s="891">
        <v>8</v>
      </c>
      <c r="E90" s="891">
        <v>15</v>
      </c>
      <c r="F90" s="891">
        <v>2223</v>
      </c>
      <c r="G90" s="891">
        <v>8</v>
      </c>
      <c r="H90" s="1094">
        <v>0.40797454238855496</v>
      </c>
    </row>
    <row r="91" spans="1:8" s="469" customFormat="1" ht="10.7" customHeight="1">
      <c r="A91" s="449" t="s">
        <v>84</v>
      </c>
      <c r="B91" s="891">
        <v>5</v>
      </c>
      <c r="C91" s="891">
        <v>651</v>
      </c>
      <c r="D91" s="891">
        <v>9</v>
      </c>
      <c r="E91" s="891">
        <v>5</v>
      </c>
      <c r="F91" s="891">
        <v>651</v>
      </c>
      <c r="G91" s="891">
        <v>9</v>
      </c>
      <c r="H91" s="1094">
        <v>0.1899046678567359</v>
      </c>
    </row>
    <row r="92" spans="1:8" s="469" customFormat="1" ht="10.7" customHeight="1">
      <c r="A92" s="449" t="s">
        <v>222</v>
      </c>
      <c r="B92" s="891">
        <v>52</v>
      </c>
      <c r="C92" s="891">
        <v>3098</v>
      </c>
      <c r="D92" s="891">
        <v>127</v>
      </c>
      <c r="E92" s="891">
        <v>52</v>
      </c>
      <c r="F92" s="891">
        <v>3098</v>
      </c>
      <c r="G92" s="891">
        <v>35</v>
      </c>
      <c r="H92" s="1094">
        <v>0.67072541533381491</v>
      </c>
    </row>
    <row r="93" spans="1:8" s="469" customFormat="1" ht="10.7" customHeight="1">
      <c r="A93" s="449" t="s">
        <v>85</v>
      </c>
      <c r="B93" s="891">
        <v>146</v>
      </c>
      <c r="C93" s="891">
        <v>6594</v>
      </c>
      <c r="D93" s="891">
        <v>133</v>
      </c>
      <c r="E93" s="891">
        <v>146</v>
      </c>
      <c r="F93" s="891">
        <v>6594</v>
      </c>
      <c r="G93" s="891">
        <v>119</v>
      </c>
      <c r="H93" s="1094">
        <v>9.9781301257517772</v>
      </c>
    </row>
    <row r="94" spans="1:8" s="469" customFormat="1" ht="15.95" customHeight="1">
      <c r="A94" s="455" t="s">
        <v>135</v>
      </c>
      <c r="B94" s="1062">
        <v>173</v>
      </c>
      <c r="C94" s="1062">
        <v>11360</v>
      </c>
      <c r="D94" s="1062">
        <v>233</v>
      </c>
      <c r="E94" s="1062">
        <v>173</v>
      </c>
      <c r="F94" s="1062">
        <v>11360</v>
      </c>
      <c r="G94" s="1062">
        <v>121</v>
      </c>
      <c r="H94" s="1088">
        <v>0.99937611202255239</v>
      </c>
    </row>
    <row r="95" spans="1:8" s="469" customFormat="1" ht="10.7" customHeight="1">
      <c r="A95" s="449" t="s">
        <v>223</v>
      </c>
      <c r="B95" s="891">
        <v>120</v>
      </c>
      <c r="C95" s="891">
        <v>7206</v>
      </c>
      <c r="D95" s="891">
        <v>80</v>
      </c>
      <c r="E95" s="891">
        <v>120</v>
      </c>
      <c r="F95" s="891">
        <v>7206</v>
      </c>
      <c r="G95" s="891">
        <v>12</v>
      </c>
      <c r="H95" s="1094">
        <v>1.3368686080969674</v>
      </c>
    </row>
    <row r="96" spans="1:8" s="469" customFormat="1" ht="10.7" customHeight="1">
      <c r="A96" s="449" t="s">
        <v>46</v>
      </c>
      <c r="B96" s="891">
        <v>9</v>
      </c>
      <c r="C96" s="891">
        <v>968</v>
      </c>
      <c r="D96" s="891" t="s">
        <v>198</v>
      </c>
      <c r="E96" s="891">
        <v>9</v>
      </c>
      <c r="F96" s="891">
        <v>968</v>
      </c>
      <c r="G96" s="891" t="s">
        <v>198</v>
      </c>
      <c r="H96" s="1094">
        <v>0.58449149240161058</v>
      </c>
    </row>
    <row r="97" spans="1:8" s="469" customFormat="1" ht="10.7" customHeight="1">
      <c r="A97" s="449" t="s">
        <v>47</v>
      </c>
      <c r="B97" s="891">
        <v>19</v>
      </c>
      <c r="C97" s="891">
        <v>1395</v>
      </c>
      <c r="D97" s="891">
        <v>19</v>
      </c>
      <c r="E97" s="891">
        <v>19</v>
      </c>
      <c r="F97" s="891">
        <v>1395</v>
      </c>
      <c r="G97" s="891">
        <v>19</v>
      </c>
      <c r="H97" s="1094">
        <v>1.5140648657263527</v>
      </c>
    </row>
    <row r="98" spans="1:8" s="469" customFormat="1" ht="10.7" customHeight="1">
      <c r="A98" s="449" t="s">
        <v>48</v>
      </c>
      <c r="B98" s="891">
        <v>8</v>
      </c>
      <c r="C98" s="891">
        <v>541</v>
      </c>
      <c r="D98" s="891">
        <v>44</v>
      </c>
      <c r="E98" s="891">
        <v>8</v>
      </c>
      <c r="F98" s="891">
        <v>541</v>
      </c>
      <c r="G98" s="891">
        <v>44</v>
      </c>
      <c r="H98" s="1094">
        <v>0.56433408577878097</v>
      </c>
    </row>
    <row r="99" spans="1:8" s="469" customFormat="1" ht="10.7" customHeight="1">
      <c r="A99" s="1188" t="s">
        <v>1937</v>
      </c>
      <c r="B99" s="891">
        <v>4</v>
      </c>
      <c r="C99" s="891">
        <v>203</v>
      </c>
      <c r="D99" s="1174">
        <v>1</v>
      </c>
      <c r="E99" s="891">
        <v>4</v>
      </c>
      <c r="F99" s="891">
        <v>203</v>
      </c>
      <c r="G99" s="1174">
        <v>1</v>
      </c>
      <c r="H99" s="1094">
        <v>0.32333683614905828</v>
      </c>
    </row>
    <row r="100" spans="1:8" s="469" customFormat="1" ht="10.7" customHeight="1">
      <c r="A100" s="449" t="s">
        <v>50</v>
      </c>
      <c r="B100" s="891">
        <v>13</v>
      </c>
      <c r="C100" s="891">
        <v>1047</v>
      </c>
      <c r="D100" s="891">
        <v>89</v>
      </c>
      <c r="E100" s="891">
        <v>13</v>
      </c>
      <c r="F100" s="891">
        <v>1047</v>
      </c>
      <c r="G100" s="891">
        <v>45</v>
      </c>
      <c r="H100" s="1094">
        <v>0.45057535006238736</v>
      </c>
    </row>
    <row r="101" spans="1:8" s="469" customFormat="1" ht="15.95" customHeight="1">
      <c r="A101" s="455" t="s">
        <v>136</v>
      </c>
      <c r="B101" s="1062">
        <v>349</v>
      </c>
      <c r="C101" s="1062">
        <v>20756</v>
      </c>
      <c r="D101" s="1062">
        <v>224</v>
      </c>
      <c r="E101" s="1062">
        <v>347</v>
      </c>
      <c r="F101" s="1062">
        <v>20657</v>
      </c>
      <c r="G101" s="1062">
        <v>38</v>
      </c>
      <c r="H101" s="1088">
        <v>1.1772404673880779</v>
      </c>
    </row>
    <row r="102" spans="1:8" s="469" customFormat="1" ht="10.7" customHeight="1">
      <c r="A102" s="449" t="s">
        <v>40</v>
      </c>
      <c r="B102" s="891">
        <v>7</v>
      </c>
      <c r="C102" s="891">
        <v>827</v>
      </c>
      <c r="D102" s="891">
        <v>2</v>
      </c>
      <c r="E102" s="891">
        <v>7</v>
      </c>
      <c r="F102" s="891">
        <v>827</v>
      </c>
      <c r="G102" s="891">
        <v>2</v>
      </c>
      <c r="H102" s="1094">
        <v>0.24511520414594859</v>
      </c>
    </row>
    <row r="103" spans="1:8" s="469" customFormat="1" ht="10.7" customHeight="1">
      <c r="A103" s="449" t="s">
        <v>41</v>
      </c>
      <c r="B103" s="891">
        <v>33</v>
      </c>
      <c r="C103" s="891">
        <v>1913</v>
      </c>
      <c r="D103" s="891">
        <v>3</v>
      </c>
      <c r="E103" s="891">
        <v>33</v>
      </c>
      <c r="F103" s="891">
        <v>1913</v>
      </c>
      <c r="G103" s="891">
        <v>3</v>
      </c>
      <c r="H103" s="1094">
        <v>1.9109386762406624</v>
      </c>
    </row>
    <row r="104" spans="1:8" s="469" customFormat="1" ht="10.7" customHeight="1">
      <c r="A104" s="449" t="s">
        <v>42</v>
      </c>
      <c r="B104" s="891">
        <v>6</v>
      </c>
      <c r="C104" s="891">
        <v>755</v>
      </c>
      <c r="D104" s="891" t="s">
        <v>198</v>
      </c>
      <c r="E104" s="891">
        <v>6</v>
      </c>
      <c r="F104" s="891">
        <v>755</v>
      </c>
      <c r="G104" s="891" t="s">
        <v>198</v>
      </c>
      <c r="H104" s="1094">
        <v>0.46328468844104703</v>
      </c>
    </row>
    <row r="105" spans="1:8" s="469" customFormat="1" ht="10.7" customHeight="1">
      <c r="A105" s="449" t="s">
        <v>43</v>
      </c>
      <c r="B105" s="891">
        <v>2</v>
      </c>
      <c r="C105" s="891">
        <v>221</v>
      </c>
      <c r="D105" s="1174">
        <v>2</v>
      </c>
      <c r="E105" s="891">
        <v>2</v>
      </c>
      <c r="F105" s="891">
        <v>221</v>
      </c>
      <c r="G105" s="1174">
        <v>2</v>
      </c>
      <c r="H105" s="1094">
        <v>0.11732957878681215</v>
      </c>
    </row>
    <row r="106" spans="1:8" s="469" customFormat="1" ht="10.7" customHeight="1">
      <c r="A106" s="449" t="s">
        <v>224</v>
      </c>
      <c r="B106" s="891">
        <v>108</v>
      </c>
      <c r="C106" s="891">
        <v>5702</v>
      </c>
      <c r="D106" s="891">
        <v>128</v>
      </c>
      <c r="E106" s="891">
        <v>106</v>
      </c>
      <c r="F106" s="891">
        <v>5603</v>
      </c>
      <c r="G106" s="891">
        <v>14</v>
      </c>
      <c r="H106" s="1094">
        <v>1.3712892658523579</v>
      </c>
    </row>
    <row r="107" spans="1:8" s="469" customFormat="1" ht="10.7" customHeight="1">
      <c r="A107" s="449" t="s">
        <v>44</v>
      </c>
      <c r="B107" s="891">
        <v>15</v>
      </c>
      <c r="C107" s="891">
        <v>1247</v>
      </c>
      <c r="D107" s="1174">
        <v>3</v>
      </c>
      <c r="E107" s="891">
        <v>15</v>
      </c>
      <c r="F107" s="891">
        <v>1247</v>
      </c>
      <c r="G107" s="1174">
        <v>3</v>
      </c>
      <c r="H107" s="1094">
        <v>1.0524838619141172</v>
      </c>
    </row>
    <row r="108" spans="1:8" s="469" customFormat="1" ht="10.7" customHeight="1">
      <c r="A108" s="449" t="s">
        <v>45</v>
      </c>
      <c r="B108" s="891">
        <v>8</v>
      </c>
      <c r="C108" s="891">
        <v>729</v>
      </c>
      <c r="D108" s="891">
        <v>4</v>
      </c>
      <c r="E108" s="891">
        <v>8</v>
      </c>
      <c r="F108" s="891">
        <v>729</v>
      </c>
      <c r="G108" s="891">
        <v>4</v>
      </c>
      <c r="H108" s="1094">
        <v>0.64856100526955818</v>
      </c>
    </row>
    <row r="109" spans="1:8" s="469" customFormat="1" ht="10.7" customHeight="1">
      <c r="A109" s="449" t="s">
        <v>225</v>
      </c>
      <c r="B109" s="891">
        <v>170</v>
      </c>
      <c r="C109" s="891">
        <v>9362</v>
      </c>
      <c r="D109" s="891">
        <v>82</v>
      </c>
      <c r="E109" s="891">
        <v>170</v>
      </c>
      <c r="F109" s="891">
        <v>9362</v>
      </c>
      <c r="G109" s="891">
        <v>10</v>
      </c>
      <c r="H109" s="1094">
        <v>1.4745808287144258</v>
      </c>
    </row>
    <row r="110" spans="1:8" s="684" customFormat="1" ht="11.1" customHeight="1">
      <c r="A110" s="1186"/>
      <c r="B110" s="436"/>
      <c r="C110" s="436"/>
      <c r="D110" s="436"/>
      <c r="E110" s="436"/>
      <c r="F110" s="436"/>
      <c r="G110" s="436"/>
      <c r="H110" s="436"/>
    </row>
    <row r="111" spans="1:8" s="1164" customFormat="1" ht="11.1" customHeight="1">
      <c r="A111" s="681" t="s">
        <v>1929</v>
      </c>
      <c r="B111" s="775"/>
      <c r="C111" s="775"/>
      <c r="D111" s="775"/>
      <c r="E111" s="775"/>
      <c r="F111" s="775"/>
      <c r="G111" s="775"/>
      <c r="H111" s="775"/>
    </row>
    <row r="112" spans="1:8" s="469" customFormat="1" ht="15.95" customHeight="1">
      <c r="A112" s="455" t="s">
        <v>137</v>
      </c>
      <c r="B112" s="1062">
        <v>265</v>
      </c>
      <c r="C112" s="1062">
        <v>17824</v>
      </c>
      <c r="D112" s="1062">
        <v>202</v>
      </c>
      <c r="E112" s="1062">
        <v>127</v>
      </c>
      <c r="F112" s="1062">
        <v>10563</v>
      </c>
      <c r="G112" s="1062">
        <v>48</v>
      </c>
      <c r="H112" s="1088">
        <v>1.2556742259834535</v>
      </c>
    </row>
    <row r="113" spans="1:8" s="469" customFormat="1" ht="10.9" customHeight="1">
      <c r="A113" s="449" t="s">
        <v>86</v>
      </c>
      <c r="B113" s="891">
        <v>12</v>
      </c>
      <c r="C113" s="891">
        <v>981</v>
      </c>
      <c r="D113" s="891">
        <v>113</v>
      </c>
      <c r="E113" s="891">
        <v>12</v>
      </c>
      <c r="F113" s="891">
        <v>981</v>
      </c>
      <c r="G113" s="1174">
        <v>4</v>
      </c>
      <c r="H113" s="1094">
        <v>0.27278927028870198</v>
      </c>
    </row>
    <row r="114" spans="1:8" s="469" customFormat="1" ht="10.9" customHeight="1">
      <c r="A114" s="449" t="s">
        <v>87</v>
      </c>
      <c r="B114" s="891">
        <v>9</v>
      </c>
      <c r="C114" s="891">
        <v>704</v>
      </c>
      <c r="D114" s="891">
        <v>3</v>
      </c>
      <c r="E114" s="891">
        <v>9</v>
      </c>
      <c r="F114" s="891">
        <v>704</v>
      </c>
      <c r="G114" s="891">
        <v>3</v>
      </c>
      <c r="H114" s="1094">
        <v>0.28428833154336974</v>
      </c>
    </row>
    <row r="115" spans="1:8" s="469" customFormat="1" ht="10.9" customHeight="1">
      <c r="A115" s="449" t="s">
        <v>88</v>
      </c>
      <c r="B115" s="891">
        <v>9</v>
      </c>
      <c r="C115" s="891">
        <v>737</v>
      </c>
      <c r="D115" s="891">
        <v>9</v>
      </c>
      <c r="E115" s="891">
        <v>9</v>
      </c>
      <c r="F115" s="891">
        <v>737</v>
      </c>
      <c r="G115" s="891">
        <v>9</v>
      </c>
      <c r="H115" s="1094">
        <v>0.4362367311327614</v>
      </c>
    </row>
    <row r="116" spans="1:8" s="469" customFormat="1" ht="10.9" customHeight="1">
      <c r="A116" s="449" t="s">
        <v>226</v>
      </c>
      <c r="B116" s="891">
        <v>235</v>
      </c>
      <c r="C116" s="891">
        <v>15402</v>
      </c>
      <c r="D116" s="891">
        <v>77</v>
      </c>
      <c r="E116" s="891">
        <v>97</v>
      </c>
      <c r="F116" s="891">
        <v>8141</v>
      </c>
      <c r="G116" s="891">
        <v>32</v>
      </c>
      <c r="H116" s="1094">
        <v>2.0476982999747304</v>
      </c>
    </row>
    <row r="117" spans="1:8" s="469" customFormat="1" ht="15" customHeight="1">
      <c r="A117" s="455" t="s">
        <v>138</v>
      </c>
      <c r="B117" s="1062">
        <v>234</v>
      </c>
      <c r="C117" s="1062">
        <v>13705</v>
      </c>
      <c r="D117" s="1062">
        <v>346</v>
      </c>
      <c r="E117" s="1062">
        <v>234</v>
      </c>
      <c r="F117" s="1062">
        <v>13705</v>
      </c>
      <c r="G117" s="1062">
        <v>346</v>
      </c>
      <c r="H117" s="1088">
        <v>1.0995827224540429</v>
      </c>
    </row>
    <row r="118" spans="1:8" s="469" customFormat="1" ht="10.9" customHeight="1">
      <c r="A118" s="449" t="s">
        <v>65</v>
      </c>
      <c r="B118" s="891">
        <v>10</v>
      </c>
      <c r="C118" s="891">
        <v>1175</v>
      </c>
      <c r="D118" s="891">
        <v>14</v>
      </c>
      <c r="E118" s="891">
        <v>10</v>
      </c>
      <c r="F118" s="891">
        <v>1175</v>
      </c>
      <c r="G118" s="891">
        <v>14</v>
      </c>
      <c r="H118" s="1094">
        <v>0.43754101947057539</v>
      </c>
    </row>
    <row r="119" spans="1:8" s="469" customFormat="1" ht="10.9" customHeight="1">
      <c r="A119" s="471" t="s">
        <v>227</v>
      </c>
      <c r="B119" s="891">
        <v>131</v>
      </c>
      <c r="C119" s="891">
        <v>6604</v>
      </c>
      <c r="D119" s="891">
        <v>264</v>
      </c>
      <c r="E119" s="891">
        <v>131</v>
      </c>
      <c r="F119" s="891">
        <v>6604</v>
      </c>
      <c r="G119" s="891">
        <v>264</v>
      </c>
      <c r="H119" s="1094">
        <v>1.8246904294290529</v>
      </c>
    </row>
    <row r="120" spans="1:8" s="469" customFormat="1" ht="10.9" customHeight="1">
      <c r="A120" s="449" t="s">
        <v>66</v>
      </c>
      <c r="B120" s="891">
        <v>10</v>
      </c>
      <c r="C120" s="891">
        <v>1156</v>
      </c>
      <c r="D120" s="891">
        <v>41</v>
      </c>
      <c r="E120" s="891">
        <v>10</v>
      </c>
      <c r="F120" s="891">
        <v>1156</v>
      </c>
      <c r="G120" s="891">
        <v>41</v>
      </c>
      <c r="H120" s="1094">
        <v>0.18587015111243285</v>
      </c>
    </row>
    <row r="121" spans="1:8" s="469" customFormat="1" ht="10.9" customHeight="1">
      <c r="A121" s="449" t="s">
        <v>67</v>
      </c>
      <c r="B121" s="891">
        <v>7</v>
      </c>
      <c r="C121" s="891">
        <v>451</v>
      </c>
      <c r="D121" s="891" t="s">
        <v>198</v>
      </c>
      <c r="E121" s="891">
        <v>7</v>
      </c>
      <c r="F121" s="891">
        <v>451</v>
      </c>
      <c r="G121" s="891" t="s">
        <v>198</v>
      </c>
      <c r="H121" s="1094">
        <v>0.64862861378799108</v>
      </c>
    </row>
    <row r="122" spans="1:8" s="469" customFormat="1" ht="10.9" customHeight="1">
      <c r="A122" s="449" t="s">
        <v>68</v>
      </c>
      <c r="B122" s="891">
        <v>12</v>
      </c>
      <c r="C122" s="891">
        <v>926</v>
      </c>
      <c r="D122" s="891">
        <v>8</v>
      </c>
      <c r="E122" s="891">
        <v>12</v>
      </c>
      <c r="F122" s="891">
        <v>926</v>
      </c>
      <c r="G122" s="891">
        <v>8</v>
      </c>
      <c r="H122" s="1094">
        <v>0.51586278050038692</v>
      </c>
    </row>
    <row r="123" spans="1:8" s="469" customFormat="1" ht="10.9" customHeight="1">
      <c r="A123" s="449" t="s">
        <v>69</v>
      </c>
      <c r="B123" s="891">
        <v>64</v>
      </c>
      <c r="C123" s="891">
        <v>3393</v>
      </c>
      <c r="D123" s="891">
        <v>19</v>
      </c>
      <c r="E123" s="891">
        <v>64</v>
      </c>
      <c r="F123" s="891">
        <v>3393</v>
      </c>
      <c r="G123" s="891">
        <v>19</v>
      </c>
      <c r="H123" s="1094">
        <v>2.1118627289226199</v>
      </c>
    </row>
    <row r="124" spans="1:8" s="469" customFormat="1" ht="15" customHeight="1">
      <c r="A124" s="455" t="s">
        <v>139</v>
      </c>
      <c r="B124" s="1062">
        <v>230</v>
      </c>
      <c r="C124" s="1062">
        <v>14917</v>
      </c>
      <c r="D124" s="1062">
        <v>380</v>
      </c>
      <c r="E124" s="1062">
        <v>230</v>
      </c>
      <c r="F124" s="1062">
        <v>14917</v>
      </c>
      <c r="G124" s="1062">
        <v>380</v>
      </c>
      <c r="H124" s="1088">
        <v>0.95886870169177796</v>
      </c>
    </row>
    <row r="125" spans="1:8" s="469" customFormat="1" ht="10.9" customHeight="1">
      <c r="A125" s="449" t="s">
        <v>92</v>
      </c>
      <c r="B125" s="891">
        <v>12</v>
      </c>
      <c r="C125" s="891">
        <v>1220</v>
      </c>
      <c r="D125" s="891">
        <v>26</v>
      </c>
      <c r="E125" s="891">
        <v>12</v>
      </c>
      <c r="F125" s="891">
        <v>1220</v>
      </c>
      <c r="G125" s="891">
        <v>26</v>
      </c>
      <c r="H125" s="1094">
        <v>0.45770081623312231</v>
      </c>
    </row>
    <row r="126" spans="1:8" s="469" customFormat="1" ht="10.9" customHeight="1">
      <c r="A126" s="449" t="s">
        <v>93</v>
      </c>
      <c r="B126" s="891">
        <v>24</v>
      </c>
      <c r="C126" s="891">
        <v>1874</v>
      </c>
      <c r="D126" s="891">
        <v>46</v>
      </c>
      <c r="E126" s="891">
        <v>24</v>
      </c>
      <c r="F126" s="891">
        <v>1874</v>
      </c>
      <c r="G126" s="891">
        <v>46</v>
      </c>
      <c r="H126" s="1094">
        <v>1.4880952380952379</v>
      </c>
    </row>
    <row r="127" spans="1:8" s="469" customFormat="1" ht="10.9" customHeight="1">
      <c r="A127" s="449" t="s">
        <v>94</v>
      </c>
      <c r="B127" s="891">
        <v>7</v>
      </c>
      <c r="C127" s="891">
        <v>773</v>
      </c>
      <c r="D127" s="891" t="s">
        <v>198</v>
      </c>
      <c r="E127" s="891">
        <v>7</v>
      </c>
      <c r="F127" s="891">
        <v>773</v>
      </c>
      <c r="G127" s="891" t="s">
        <v>198</v>
      </c>
      <c r="H127" s="1094">
        <v>0.3934794828555368</v>
      </c>
    </row>
    <row r="128" spans="1:8" s="469" customFormat="1" ht="10.9" customHeight="1">
      <c r="A128" s="449" t="s">
        <v>228</v>
      </c>
      <c r="B128" s="891">
        <v>177</v>
      </c>
      <c r="C128" s="891">
        <v>10690</v>
      </c>
      <c r="D128" s="891">
        <v>216</v>
      </c>
      <c r="E128" s="891">
        <v>177</v>
      </c>
      <c r="F128" s="891">
        <v>10690</v>
      </c>
      <c r="G128" s="891">
        <v>216</v>
      </c>
      <c r="H128" s="1094">
        <v>1.3839802333218651</v>
      </c>
    </row>
    <row r="129" spans="1:8" s="469" customFormat="1" ht="10.9" customHeight="1">
      <c r="A129" s="449" t="s">
        <v>95</v>
      </c>
      <c r="B129" s="891">
        <v>10</v>
      </c>
      <c r="C129" s="891">
        <v>360</v>
      </c>
      <c r="D129" s="891">
        <v>92</v>
      </c>
      <c r="E129" s="891">
        <v>10</v>
      </c>
      <c r="F129" s="891">
        <v>360</v>
      </c>
      <c r="G129" s="891">
        <v>92</v>
      </c>
      <c r="H129" s="1094">
        <v>0.23543260741612712</v>
      </c>
    </row>
    <row r="130" spans="1:8" s="469" customFormat="1" ht="15" customHeight="1">
      <c r="A130" s="455" t="s">
        <v>140</v>
      </c>
      <c r="B130" s="1062">
        <v>598</v>
      </c>
      <c r="C130" s="1062">
        <v>29431</v>
      </c>
      <c r="D130" s="1062">
        <v>553</v>
      </c>
      <c r="E130" s="1062">
        <v>554</v>
      </c>
      <c r="F130" s="1062">
        <v>27750</v>
      </c>
      <c r="G130" s="1062">
        <v>226</v>
      </c>
      <c r="H130" s="1088">
        <v>1.9370491420945397</v>
      </c>
    </row>
    <row r="131" spans="1:8" s="469" customFormat="1" ht="10.9" customHeight="1">
      <c r="A131" s="449" t="s">
        <v>89</v>
      </c>
      <c r="B131" s="891">
        <v>191</v>
      </c>
      <c r="C131" s="891">
        <v>6212</v>
      </c>
      <c r="D131" s="891">
        <v>73</v>
      </c>
      <c r="E131" s="891">
        <v>167</v>
      </c>
      <c r="F131" s="891">
        <v>5242</v>
      </c>
      <c r="G131" s="891">
        <v>24</v>
      </c>
      <c r="H131" s="1094">
        <v>6.9889128764316295</v>
      </c>
    </row>
    <row r="132" spans="1:8" s="469" customFormat="1" ht="10.9" customHeight="1">
      <c r="A132" s="449" t="s">
        <v>229</v>
      </c>
      <c r="B132" s="891">
        <v>214</v>
      </c>
      <c r="C132" s="891">
        <v>10737</v>
      </c>
      <c r="D132" s="891">
        <v>252</v>
      </c>
      <c r="E132" s="891">
        <v>194</v>
      </c>
      <c r="F132" s="891">
        <v>10026</v>
      </c>
      <c r="G132" s="891">
        <v>98</v>
      </c>
      <c r="H132" s="1094">
        <v>1.7164077350636435</v>
      </c>
    </row>
    <row r="133" spans="1:8" s="469" customFormat="1" ht="10.9" customHeight="1">
      <c r="A133" s="449" t="s">
        <v>230</v>
      </c>
      <c r="B133" s="891">
        <v>68</v>
      </c>
      <c r="C133" s="891">
        <v>5839</v>
      </c>
      <c r="D133" s="891">
        <v>87</v>
      </c>
      <c r="E133" s="891">
        <v>68</v>
      </c>
      <c r="F133" s="891">
        <v>5839</v>
      </c>
      <c r="G133" s="891">
        <v>55</v>
      </c>
      <c r="H133" s="1094">
        <v>0.6726146906961562</v>
      </c>
    </row>
    <row r="134" spans="1:8" s="469" customFormat="1" ht="10.9" customHeight="1">
      <c r="A134" s="449" t="s">
        <v>90</v>
      </c>
      <c r="B134" s="891">
        <v>89</v>
      </c>
      <c r="C134" s="891">
        <v>3610</v>
      </c>
      <c r="D134" s="891">
        <v>28</v>
      </c>
      <c r="E134" s="891">
        <v>89</v>
      </c>
      <c r="F134" s="891">
        <v>3610</v>
      </c>
      <c r="G134" s="891">
        <v>8</v>
      </c>
      <c r="H134" s="1094">
        <v>3.6403795811518322</v>
      </c>
    </row>
    <row r="135" spans="1:8" s="469" customFormat="1" ht="10.9" customHeight="1">
      <c r="A135" s="449" t="s">
        <v>91</v>
      </c>
      <c r="B135" s="891">
        <v>36</v>
      </c>
      <c r="C135" s="891">
        <v>3033</v>
      </c>
      <c r="D135" s="891">
        <v>113</v>
      </c>
      <c r="E135" s="891">
        <v>36</v>
      </c>
      <c r="F135" s="891">
        <v>3033</v>
      </c>
      <c r="G135" s="891">
        <v>41</v>
      </c>
      <c r="H135" s="1094">
        <v>1.155216121682765</v>
      </c>
    </row>
    <row r="136" spans="1:8" s="469" customFormat="1" ht="15" customHeight="1">
      <c r="A136" s="455" t="s">
        <v>141</v>
      </c>
      <c r="B136" s="1062">
        <v>454</v>
      </c>
      <c r="C136" s="1062">
        <v>30314</v>
      </c>
      <c r="D136" s="1062">
        <v>472</v>
      </c>
      <c r="E136" s="1062">
        <v>242</v>
      </c>
      <c r="F136" s="1062">
        <v>19052</v>
      </c>
      <c r="G136" s="1062">
        <v>261</v>
      </c>
      <c r="H136" s="1088">
        <v>1.5546081805263068</v>
      </c>
    </row>
    <row r="137" spans="1:8" s="469" customFormat="1" ht="10.9" customHeight="1">
      <c r="A137" s="449" t="s">
        <v>59</v>
      </c>
      <c r="B137" s="891">
        <v>90</v>
      </c>
      <c r="C137" s="891">
        <v>6033</v>
      </c>
      <c r="D137" s="891">
        <v>45</v>
      </c>
      <c r="E137" s="891">
        <v>72</v>
      </c>
      <c r="F137" s="891">
        <v>5059</v>
      </c>
      <c r="G137" s="891">
        <v>27</v>
      </c>
      <c r="H137" s="1094">
        <v>1.9606134541652145</v>
      </c>
    </row>
    <row r="138" spans="1:8" s="469" customFormat="1" ht="10.9" customHeight="1">
      <c r="A138" s="449" t="s">
        <v>60</v>
      </c>
      <c r="B138" s="891" t="s">
        <v>198</v>
      </c>
      <c r="C138" s="891" t="s">
        <v>198</v>
      </c>
      <c r="D138" s="1174">
        <v>1</v>
      </c>
      <c r="E138" s="891" t="s">
        <v>198</v>
      </c>
      <c r="F138" s="891" t="s">
        <v>198</v>
      </c>
      <c r="G138" s="1174">
        <v>1</v>
      </c>
      <c r="H138" s="1094" t="s">
        <v>198</v>
      </c>
    </row>
    <row r="139" spans="1:8" s="469" customFormat="1" ht="10.9" customHeight="1">
      <c r="A139" s="449" t="s">
        <v>61</v>
      </c>
      <c r="B139" s="891">
        <v>1</v>
      </c>
      <c r="C139" s="891">
        <v>150</v>
      </c>
      <c r="D139" s="891">
        <v>1</v>
      </c>
      <c r="E139" s="891">
        <v>1</v>
      </c>
      <c r="F139" s="891">
        <v>150</v>
      </c>
      <c r="G139" s="891">
        <v>1</v>
      </c>
      <c r="H139" s="1094">
        <v>7.1108582805944689E-2</v>
      </c>
    </row>
    <row r="140" spans="1:8" s="469" customFormat="1" ht="10.9" customHeight="1">
      <c r="A140" s="449" t="s">
        <v>231</v>
      </c>
      <c r="B140" s="891">
        <v>330</v>
      </c>
      <c r="C140" s="891">
        <v>19950</v>
      </c>
      <c r="D140" s="891">
        <v>408</v>
      </c>
      <c r="E140" s="891">
        <v>136</v>
      </c>
      <c r="F140" s="891">
        <v>9662</v>
      </c>
      <c r="G140" s="891">
        <v>215</v>
      </c>
      <c r="H140" s="1094">
        <v>1.8407577228153553</v>
      </c>
    </row>
    <row r="141" spans="1:8" s="469" customFormat="1" ht="10.9" customHeight="1">
      <c r="A141" s="471" t="s">
        <v>62</v>
      </c>
      <c r="B141" s="891">
        <v>20</v>
      </c>
      <c r="C141" s="891">
        <v>2716</v>
      </c>
      <c r="D141" s="891">
        <v>7</v>
      </c>
      <c r="E141" s="891">
        <v>20</v>
      </c>
      <c r="F141" s="891">
        <v>2716</v>
      </c>
      <c r="G141" s="891">
        <v>7</v>
      </c>
      <c r="H141" s="1094">
        <v>2.5846471956577926</v>
      </c>
    </row>
    <row r="142" spans="1:8" s="469" customFormat="1" ht="10.9" customHeight="1">
      <c r="A142" s="449" t="s">
        <v>63</v>
      </c>
      <c r="B142" s="891">
        <v>6</v>
      </c>
      <c r="C142" s="891">
        <v>773</v>
      </c>
      <c r="D142" s="891">
        <v>7</v>
      </c>
      <c r="E142" s="891">
        <v>6</v>
      </c>
      <c r="F142" s="891">
        <v>773</v>
      </c>
      <c r="G142" s="891">
        <v>7</v>
      </c>
      <c r="H142" s="1094">
        <v>0.52854122621564481</v>
      </c>
    </row>
    <row r="143" spans="1:8" s="469" customFormat="1" ht="10.9" customHeight="1">
      <c r="A143" s="449" t="s">
        <v>64</v>
      </c>
      <c r="B143" s="891">
        <v>7</v>
      </c>
      <c r="C143" s="891">
        <v>692</v>
      </c>
      <c r="D143" s="1174">
        <v>3</v>
      </c>
      <c r="E143" s="891">
        <v>7</v>
      </c>
      <c r="F143" s="891">
        <v>692</v>
      </c>
      <c r="G143" s="1174">
        <v>3</v>
      </c>
      <c r="H143" s="1094">
        <v>0.31724450487196915</v>
      </c>
    </row>
    <row r="144" spans="1:8" s="469" customFormat="1" ht="18.95" customHeight="1">
      <c r="A144" s="440" t="s">
        <v>245</v>
      </c>
      <c r="B144" s="1062">
        <v>1536</v>
      </c>
      <c r="C144" s="1062">
        <v>102392</v>
      </c>
      <c r="D144" s="1062">
        <v>2593</v>
      </c>
      <c r="E144" s="1062">
        <v>979</v>
      </c>
      <c r="F144" s="1062">
        <v>74726</v>
      </c>
      <c r="G144" s="1062">
        <v>1314</v>
      </c>
      <c r="H144" s="1088">
        <v>0.96325459646781564</v>
      </c>
    </row>
    <row r="145" spans="1:8" s="469" customFormat="1" ht="15" customHeight="1">
      <c r="A145" s="455" t="s">
        <v>142</v>
      </c>
      <c r="B145" s="1062">
        <v>43</v>
      </c>
      <c r="C145" s="1062">
        <v>4228</v>
      </c>
      <c r="D145" s="1062">
        <v>115</v>
      </c>
      <c r="E145" s="1062">
        <v>30</v>
      </c>
      <c r="F145" s="1062">
        <v>3758</v>
      </c>
      <c r="G145" s="1062">
        <v>22</v>
      </c>
      <c r="H145" s="1088">
        <v>0.34785141082060578</v>
      </c>
    </row>
    <row r="146" spans="1:8" s="469" customFormat="1" ht="10.9" customHeight="1">
      <c r="A146" s="449" t="s">
        <v>70</v>
      </c>
      <c r="B146" s="891">
        <v>14</v>
      </c>
      <c r="C146" s="891">
        <v>2141</v>
      </c>
      <c r="D146" s="891">
        <v>12</v>
      </c>
      <c r="E146" s="891">
        <v>14</v>
      </c>
      <c r="F146" s="891">
        <v>2141</v>
      </c>
      <c r="G146" s="891">
        <v>12</v>
      </c>
      <c r="H146" s="1094">
        <v>0.28989108377852318</v>
      </c>
    </row>
    <row r="147" spans="1:8" s="469" customFormat="1" ht="10.9" customHeight="1">
      <c r="A147" s="449" t="s">
        <v>71</v>
      </c>
      <c r="B147" s="891" t="s">
        <v>198</v>
      </c>
      <c r="C147" s="891" t="s">
        <v>198</v>
      </c>
      <c r="D147" s="891">
        <v>44</v>
      </c>
      <c r="E147" s="891" t="s">
        <v>198</v>
      </c>
      <c r="F147" s="891" t="s">
        <v>198</v>
      </c>
      <c r="G147" s="1174">
        <v>6</v>
      </c>
      <c r="H147" s="1094" t="s">
        <v>198</v>
      </c>
    </row>
    <row r="148" spans="1:8" s="469" customFormat="1" ht="10.9" customHeight="1">
      <c r="A148" s="449" t="s">
        <v>72</v>
      </c>
      <c r="B148" s="891">
        <v>14</v>
      </c>
      <c r="C148" s="891">
        <v>1267</v>
      </c>
      <c r="D148" s="891">
        <v>3</v>
      </c>
      <c r="E148" s="891">
        <v>14</v>
      </c>
      <c r="F148" s="891">
        <v>1267</v>
      </c>
      <c r="G148" s="891">
        <v>3</v>
      </c>
      <c r="H148" s="1094">
        <v>0.75864311260431339</v>
      </c>
    </row>
    <row r="149" spans="1:8" s="469" customFormat="1" ht="10.9" customHeight="1">
      <c r="A149" s="449" t="s">
        <v>73</v>
      </c>
      <c r="B149" s="891">
        <v>15</v>
      </c>
      <c r="C149" s="891">
        <v>820</v>
      </c>
      <c r="D149" s="891">
        <v>56</v>
      </c>
      <c r="E149" s="891">
        <v>2</v>
      </c>
      <c r="F149" s="891">
        <v>350</v>
      </c>
      <c r="G149" s="891">
        <v>1</v>
      </c>
      <c r="H149" s="1094">
        <v>0.41150005486667401</v>
      </c>
    </row>
    <row r="150" spans="1:8" s="469" customFormat="1" ht="15" customHeight="1">
      <c r="A150" s="455" t="s">
        <v>143</v>
      </c>
      <c r="B150" s="1062">
        <v>254</v>
      </c>
      <c r="C150" s="1062">
        <v>17812</v>
      </c>
      <c r="D150" s="1062">
        <v>234</v>
      </c>
      <c r="E150" s="1062">
        <v>209</v>
      </c>
      <c r="F150" s="1062">
        <v>14612</v>
      </c>
      <c r="G150" s="1062">
        <v>195</v>
      </c>
      <c r="H150" s="1088">
        <v>1.398170268514747</v>
      </c>
    </row>
    <row r="151" spans="1:8" s="469" customFormat="1" ht="10.9" customHeight="1">
      <c r="A151" s="467" t="s">
        <v>144</v>
      </c>
      <c r="B151" s="1066">
        <v>199</v>
      </c>
      <c r="C151" s="1066">
        <v>12339</v>
      </c>
      <c r="D151" s="1066">
        <v>131</v>
      </c>
      <c r="E151" s="1066">
        <v>154</v>
      </c>
      <c r="F151" s="1066">
        <v>9139</v>
      </c>
      <c r="G151" s="1066">
        <v>131</v>
      </c>
      <c r="H151" s="1090">
        <v>2.6514243078316944</v>
      </c>
    </row>
    <row r="152" spans="1:8" s="469" customFormat="1" ht="10.9" customHeight="1">
      <c r="A152" s="457" t="s">
        <v>145</v>
      </c>
      <c r="B152" s="891">
        <v>197</v>
      </c>
      <c r="C152" s="891">
        <v>12082</v>
      </c>
      <c r="D152" s="891">
        <v>123</v>
      </c>
      <c r="E152" s="891">
        <v>152</v>
      </c>
      <c r="F152" s="891">
        <v>8882</v>
      </c>
      <c r="G152" s="891">
        <v>123</v>
      </c>
      <c r="H152" s="1094">
        <v>3.20564975428776</v>
      </c>
    </row>
    <row r="153" spans="1:8" s="469" customFormat="1" ht="10.9" customHeight="1">
      <c r="A153" s="457" t="s">
        <v>146</v>
      </c>
      <c r="B153" s="891">
        <v>2</v>
      </c>
      <c r="C153" s="891">
        <v>257</v>
      </c>
      <c r="D153" s="891">
        <v>8</v>
      </c>
      <c r="E153" s="891">
        <v>2</v>
      </c>
      <c r="F153" s="891">
        <v>257</v>
      </c>
      <c r="G153" s="891">
        <v>8</v>
      </c>
      <c r="H153" s="1094">
        <v>0.14705882352941174</v>
      </c>
    </row>
    <row r="154" spans="1:8" s="469" customFormat="1" ht="10.9" customHeight="1">
      <c r="A154" s="449" t="s">
        <v>53</v>
      </c>
      <c r="B154" s="891">
        <v>23</v>
      </c>
      <c r="C154" s="891">
        <v>1506</v>
      </c>
      <c r="D154" s="891">
        <v>44</v>
      </c>
      <c r="E154" s="891">
        <v>23</v>
      </c>
      <c r="F154" s="891">
        <v>1506</v>
      </c>
      <c r="G154" s="891">
        <v>5</v>
      </c>
      <c r="H154" s="1094">
        <v>1.322219028456453</v>
      </c>
    </row>
    <row r="155" spans="1:8" s="469" customFormat="1" ht="10.9" customHeight="1">
      <c r="A155" s="449" t="s">
        <v>54</v>
      </c>
      <c r="B155" s="891">
        <v>9</v>
      </c>
      <c r="C155" s="891">
        <v>1095</v>
      </c>
      <c r="D155" s="891">
        <v>6</v>
      </c>
      <c r="E155" s="891">
        <v>9</v>
      </c>
      <c r="F155" s="891">
        <v>1095</v>
      </c>
      <c r="G155" s="891">
        <v>6</v>
      </c>
      <c r="H155" s="1094">
        <v>1.0962241169305724</v>
      </c>
    </row>
    <row r="156" spans="1:8" s="469" customFormat="1" ht="10.9" customHeight="1">
      <c r="A156" s="449" t="s">
        <v>55</v>
      </c>
      <c r="B156" s="891">
        <v>2</v>
      </c>
      <c r="C156" s="891">
        <v>175</v>
      </c>
      <c r="D156" s="891" t="s">
        <v>198</v>
      </c>
      <c r="E156" s="891">
        <v>2</v>
      </c>
      <c r="F156" s="891">
        <v>175</v>
      </c>
      <c r="G156" s="891" t="s">
        <v>198</v>
      </c>
      <c r="H156" s="1094">
        <v>0.17922752934850794</v>
      </c>
    </row>
    <row r="157" spans="1:8" s="469" customFormat="1" ht="10.9" customHeight="1">
      <c r="A157" s="449" t="s">
        <v>56</v>
      </c>
      <c r="B157" s="891">
        <v>12</v>
      </c>
      <c r="C157" s="891">
        <v>1700</v>
      </c>
      <c r="D157" s="891">
        <v>7</v>
      </c>
      <c r="E157" s="891">
        <v>12</v>
      </c>
      <c r="F157" s="891">
        <v>1700</v>
      </c>
      <c r="G157" s="891">
        <v>7</v>
      </c>
      <c r="H157" s="1094">
        <v>0.95808383233532934</v>
      </c>
    </row>
    <row r="158" spans="1:8" s="469" customFormat="1" ht="10.9" customHeight="1">
      <c r="A158" s="449" t="s">
        <v>57</v>
      </c>
      <c r="B158" s="891">
        <v>1</v>
      </c>
      <c r="C158" s="891">
        <v>90</v>
      </c>
      <c r="D158" s="891">
        <v>8</v>
      </c>
      <c r="E158" s="891">
        <v>1</v>
      </c>
      <c r="F158" s="891">
        <v>90</v>
      </c>
      <c r="G158" s="891">
        <v>8</v>
      </c>
      <c r="H158" s="1094">
        <v>6.5785145714097756E-2</v>
      </c>
    </row>
    <row r="159" spans="1:8" s="469" customFormat="1" ht="10.9" customHeight="1">
      <c r="A159" s="449" t="s">
        <v>58</v>
      </c>
      <c r="B159" s="891">
        <v>6</v>
      </c>
      <c r="C159" s="891">
        <v>570</v>
      </c>
      <c r="D159" s="891">
        <v>6</v>
      </c>
      <c r="E159" s="891">
        <v>6</v>
      </c>
      <c r="F159" s="891">
        <v>570</v>
      </c>
      <c r="G159" s="891">
        <v>6</v>
      </c>
      <c r="H159" s="1094">
        <v>0.53243411127872919</v>
      </c>
    </row>
    <row r="160" spans="1:8" s="469" customFormat="1" ht="10.9" customHeight="1">
      <c r="A160" s="449" t="s">
        <v>123</v>
      </c>
      <c r="B160" s="891">
        <v>2</v>
      </c>
      <c r="C160" s="891">
        <v>337</v>
      </c>
      <c r="D160" s="891">
        <v>32</v>
      </c>
      <c r="E160" s="891">
        <v>2</v>
      </c>
      <c r="F160" s="891">
        <v>337</v>
      </c>
      <c r="G160" s="891">
        <v>32</v>
      </c>
      <c r="H160" s="1094">
        <v>6.482351797232036E-2</v>
      </c>
    </row>
    <row r="161" spans="1:8" s="469" customFormat="1" ht="15" customHeight="1">
      <c r="A161" s="455" t="s">
        <v>147</v>
      </c>
      <c r="B161" s="1062">
        <v>53</v>
      </c>
      <c r="C161" s="1062">
        <v>4830</v>
      </c>
      <c r="D161" s="1062">
        <v>76</v>
      </c>
      <c r="E161" s="1062">
        <v>53</v>
      </c>
      <c r="F161" s="1062">
        <v>4830</v>
      </c>
      <c r="G161" s="1062">
        <v>65</v>
      </c>
      <c r="H161" s="1088">
        <v>0.44763135446491159</v>
      </c>
    </row>
    <row r="162" spans="1:8" s="469" customFormat="1" ht="10.9" customHeight="1">
      <c r="A162" s="449" t="s">
        <v>74</v>
      </c>
      <c r="B162" s="891">
        <v>3</v>
      </c>
      <c r="C162" s="891">
        <v>336</v>
      </c>
      <c r="D162" s="891" t="s">
        <v>198</v>
      </c>
      <c r="E162" s="891">
        <v>3</v>
      </c>
      <c r="F162" s="891">
        <v>336</v>
      </c>
      <c r="G162" s="891" t="s">
        <v>198</v>
      </c>
      <c r="H162" s="1094">
        <v>0.23584905660377359</v>
      </c>
    </row>
    <row r="163" spans="1:8" s="469" customFormat="1" ht="10.9" customHeight="1">
      <c r="A163" s="449" t="s">
        <v>232</v>
      </c>
      <c r="B163" s="891">
        <v>25</v>
      </c>
      <c r="C163" s="891">
        <v>2073</v>
      </c>
      <c r="D163" s="891">
        <v>55</v>
      </c>
      <c r="E163" s="891">
        <v>25</v>
      </c>
      <c r="F163" s="891">
        <v>2073</v>
      </c>
      <c r="G163" s="891">
        <v>44</v>
      </c>
      <c r="H163" s="1094">
        <v>0.42476552942775586</v>
      </c>
    </row>
    <row r="164" spans="1:8" s="469" customFormat="1" ht="10.9" customHeight="1">
      <c r="A164" s="449" t="s">
        <v>75</v>
      </c>
      <c r="B164" s="891">
        <v>15</v>
      </c>
      <c r="C164" s="891">
        <v>1939</v>
      </c>
      <c r="D164" s="891">
        <v>4</v>
      </c>
      <c r="E164" s="891">
        <v>15</v>
      </c>
      <c r="F164" s="891">
        <v>1939</v>
      </c>
      <c r="G164" s="891">
        <v>4</v>
      </c>
      <c r="H164" s="1094">
        <v>0.48321628761033436</v>
      </c>
    </row>
    <row r="165" spans="1:8" s="469" customFormat="1" ht="10.9" customHeight="1">
      <c r="A165" s="449" t="s">
        <v>76</v>
      </c>
      <c r="B165" s="891">
        <v>10</v>
      </c>
      <c r="C165" s="891">
        <v>482</v>
      </c>
      <c r="D165" s="891">
        <v>17</v>
      </c>
      <c r="E165" s="891">
        <v>10</v>
      </c>
      <c r="F165" s="891">
        <v>482</v>
      </c>
      <c r="G165" s="891">
        <v>17</v>
      </c>
      <c r="H165" s="1094">
        <v>0.63359310650700129</v>
      </c>
    </row>
    <row r="166" spans="1:8" s="684" customFormat="1" ht="6.95" customHeight="1">
      <c r="A166" s="1186"/>
      <c r="B166" s="436"/>
      <c r="C166" s="436"/>
      <c r="D166" s="436"/>
      <c r="E166" s="436"/>
      <c r="F166" s="436"/>
      <c r="G166" s="436"/>
      <c r="H166" s="721"/>
    </row>
    <row r="167" spans="1:8" s="1164" customFormat="1" ht="11.1" customHeight="1">
      <c r="A167" s="681" t="s">
        <v>1929</v>
      </c>
      <c r="B167" s="775"/>
      <c r="C167" s="775"/>
      <c r="D167" s="775"/>
      <c r="E167" s="775"/>
      <c r="F167" s="775"/>
      <c r="G167" s="775"/>
      <c r="H167" s="775"/>
    </row>
    <row r="168" spans="1:8" s="469" customFormat="1" ht="15.95" customHeight="1">
      <c r="A168" s="455" t="s">
        <v>148</v>
      </c>
      <c r="B168" s="1062">
        <v>90</v>
      </c>
      <c r="C168" s="1062">
        <v>7455</v>
      </c>
      <c r="D168" s="1062">
        <v>60</v>
      </c>
      <c r="E168" s="1062">
        <v>90</v>
      </c>
      <c r="F168" s="1062">
        <v>7455</v>
      </c>
      <c r="G168" s="1062">
        <v>40</v>
      </c>
      <c r="H168" s="1088">
        <v>0.4201994546744855</v>
      </c>
    </row>
    <row r="169" spans="1:8" s="469" customFormat="1" ht="11.85" customHeight="1">
      <c r="A169" s="449" t="s">
        <v>112</v>
      </c>
      <c r="B169" s="891">
        <v>11</v>
      </c>
      <c r="C169" s="891">
        <v>963</v>
      </c>
      <c r="D169" s="1174">
        <v>7</v>
      </c>
      <c r="E169" s="891">
        <v>11</v>
      </c>
      <c r="F169" s="891">
        <v>963</v>
      </c>
      <c r="G169" s="1174">
        <v>7</v>
      </c>
      <c r="H169" s="1094">
        <v>0.37169696560113535</v>
      </c>
    </row>
    <row r="170" spans="1:8" s="469" customFormat="1" ht="11.85" customHeight="1">
      <c r="A170" s="449" t="s">
        <v>113</v>
      </c>
      <c r="B170" s="891">
        <v>1</v>
      </c>
      <c r="C170" s="891">
        <v>211</v>
      </c>
      <c r="D170" s="891">
        <v>3</v>
      </c>
      <c r="E170" s="891">
        <v>1</v>
      </c>
      <c r="F170" s="891">
        <v>211</v>
      </c>
      <c r="G170" s="891">
        <v>3</v>
      </c>
      <c r="H170" s="1094">
        <v>4.6270590412733667E-2</v>
      </c>
    </row>
    <row r="171" spans="1:8" s="469" customFormat="1" ht="11.85" customHeight="1">
      <c r="A171" s="449" t="s">
        <v>233</v>
      </c>
      <c r="B171" s="891">
        <v>70</v>
      </c>
      <c r="C171" s="891">
        <v>5753</v>
      </c>
      <c r="D171" s="891">
        <v>48</v>
      </c>
      <c r="E171" s="891">
        <v>70</v>
      </c>
      <c r="F171" s="891">
        <v>5753</v>
      </c>
      <c r="G171" s="891">
        <v>28</v>
      </c>
      <c r="H171" s="1094">
        <v>0.48943176971536051</v>
      </c>
    </row>
    <row r="172" spans="1:8" s="469" customFormat="1" ht="11.85" customHeight="1">
      <c r="A172" s="449" t="s">
        <v>114</v>
      </c>
      <c r="B172" s="891">
        <v>4</v>
      </c>
      <c r="C172" s="891">
        <v>320</v>
      </c>
      <c r="D172" s="891" t="s">
        <v>198</v>
      </c>
      <c r="E172" s="891">
        <v>4</v>
      </c>
      <c r="F172" s="891">
        <v>320</v>
      </c>
      <c r="G172" s="891" t="s">
        <v>198</v>
      </c>
      <c r="H172" s="1094">
        <v>0.54369987766752759</v>
      </c>
    </row>
    <row r="173" spans="1:8" s="469" customFormat="1" ht="11.85" customHeight="1">
      <c r="A173" s="449" t="s">
        <v>115</v>
      </c>
      <c r="B173" s="891">
        <v>4</v>
      </c>
      <c r="C173" s="891">
        <v>208</v>
      </c>
      <c r="D173" s="891">
        <v>2</v>
      </c>
      <c r="E173" s="891">
        <v>4</v>
      </c>
      <c r="F173" s="891">
        <v>208</v>
      </c>
      <c r="G173" s="891">
        <v>2</v>
      </c>
      <c r="H173" s="1094">
        <v>2.4875621890547261</v>
      </c>
    </row>
    <row r="174" spans="1:8" s="469" customFormat="1" ht="15.95" customHeight="1">
      <c r="A174" s="455" t="s">
        <v>149</v>
      </c>
      <c r="B174" s="1062">
        <v>579</v>
      </c>
      <c r="C174" s="1062">
        <v>31292</v>
      </c>
      <c r="D174" s="1062">
        <v>1286</v>
      </c>
      <c r="E174" s="1062">
        <v>188</v>
      </c>
      <c r="F174" s="1062">
        <v>14338</v>
      </c>
      <c r="G174" s="1062">
        <v>348</v>
      </c>
      <c r="H174" s="1088">
        <v>1.546594153927521</v>
      </c>
    </row>
    <row r="175" spans="1:8" s="469" customFormat="1" ht="11.85" customHeight="1">
      <c r="A175" s="467" t="s">
        <v>150</v>
      </c>
      <c r="B175" s="495">
        <v>529</v>
      </c>
      <c r="C175" s="495">
        <v>28183</v>
      </c>
      <c r="D175" s="495">
        <v>1248</v>
      </c>
      <c r="E175" s="495">
        <v>165</v>
      </c>
      <c r="F175" s="495">
        <v>11229</v>
      </c>
      <c r="G175" s="495">
        <v>322</v>
      </c>
      <c r="H175" s="1099">
        <v>2.0362600561992377</v>
      </c>
    </row>
    <row r="176" spans="1:8" s="469" customFormat="1" ht="11.85" customHeight="1">
      <c r="A176" s="457" t="s">
        <v>241</v>
      </c>
      <c r="B176" s="891">
        <v>217</v>
      </c>
      <c r="C176" s="891">
        <v>12338</v>
      </c>
      <c r="D176" s="891">
        <v>600</v>
      </c>
      <c r="E176" s="891">
        <v>99</v>
      </c>
      <c r="F176" s="891">
        <v>7295</v>
      </c>
      <c r="G176" s="891">
        <v>30</v>
      </c>
      <c r="H176" s="1094">
        <v>2.5299926548600342</v>
      </c>
    </row>
    <row r="177" spans="1:8" s="469" customFormat="1" ht="11.85" customHeight="1">
      <c r="A177" s="457" t="s">
        <v>235</v>
      </c>
      <c r="B177" s="891">
        <v>2</v>
      </c>
      <c r="C177" s="891">
        <v>196</v>
      </c>
      <c r="D177" s="891" t="s">
        <v>198</v>
      </c>
      <c r="E177" s="891">
        <v>2</v>
      </c>
      <c r="F177" s="891">
        <v>196</v>
      </c>
      <c r="G177" s="891" t="s">
        <v>198</v>
      </c>
      <c r="H177" s="1094">
        <v>0.1369206544807284</v>
      </c>
    </row>
    <row r="178" spans="1:8" s="469" customFormat="1" ht="11.85" customHeight="1">
      <c r="A178" s="457" t="s">
        <v>210</v>
      </c>
      <c r="B178" s="891">
        <v>67</v>
      </c>
      <c r="C178" s="891">
        <v>5303</v>
      </c>
      <c r="D178" s="891">
        <v>273</v>
      </c>
      <c r="E178" s="891">
        <v>12</v>
      </c>
      <c r="F178" s="891">
        <v>1535</v>
      </c>
      <c r="G178" s="891">
        <v>248</v>
      </c>
      <c r="H178" s="1094">
        <v>0.90796980661598303</v>
      </c>
    </row>
    <row r="179" spans="1:8" s="469" customFormat="1" ht="11.85" customHeight="1">
      <c r="A179" s="457" t="s">
        <v>236</v>
      </c>
      <c r="B179" s="891">
        <v>42</v>
      </c>
      <c r="C179" s="891">
        <v>2686</v>
      </c>
      <c r="D179" s="891">
        <v>373</v>
      </c>
      <c r="E179" s="891">
        <v>22</v>
      </c>
      <c r="F179" s="891">
        <v>1917</v>
      </c>
      <c r="G179" s="891">
        <v>42</v>
      </c>
      <c r="H179" s="1094">
        <v>0.78616352201257866</v>
      </c>
    </row>
    <row r="180" spans="1:8" s="469" customFormat="1" ht="11.85" customHeight="1">
      <c r="A180" s="457" t="s">
        <v>237</v>
      </c>
      <c r="B180" s="891">
        <v>201</v>
      </c>
      <c r="C180" s="891">
        <v>7660</v>
      </c>
      <c r="D180" s="891">
        <v>2</v>
      </c>
      <c r="E180" s="891">
        <v>3</v>
      </c>
      <c r="F180" s="891">
        <v>286</v>
      </c>
      <c r="G180" s="1174">
        <v>2</v>
      </c>
      <c r="H180" s="1094">
        <v>6.2428176538186779</v>
      </c>
    </row>
    <row r="181" spans="1:8" s="469" customFormat="1" ht="11.85" customHeight="1">
      <c r="A181" s="449" t="s">
        <v>97</v>
      </c>
      <c r="B181" s="891">
        <v>27</v>
      </c>
      <c r="C181" s="891">
        <v>1418</v>
      </c>
      <c r="D181" s="891">
        <v>30</v>
      </c>
      <c r="E181" s="891">
        <v>27</v>
      </c>
      <c r="F181" s="891">
        <v>1418</v>
      </c>
      <c r="G181" s="891">
        <v>18</v>
      </c>
      <c r="H181" s="1094">
        <v>0.52718930000976272</v>
      </c>
    </row>
    <row r="182" spans="1:8" s="469" customFormat="1" ht="11.85" customHeight="1">
      <c r="A182" s="449" t="s">
        <v>98</v>
      </c>
      <c r="B182" s="1174">
        <v>2</v>
      </c>
      <c r="C182" s="1174">
        <v>243</v>
      </c>
      <c r="D182" s="891">
        <v>1</v>
      </c>
      <c r="E182" s="1174">
        <v>2</v>
      </c>
      <c r="F182" s="1174">
        <v>243</v>
      </c>
      <c r="G182" s="891">
        <v>1</v>
      </c>
      <c r="H182" s="1094">
        <v>0.243842965130456</v>
      </c>
    </row>
    <row r="183" spans="1:8" s="469" customFormat="1" ht="11.85" customHeight="1">
      <c r="A183" s="449" t="s">
        <v>99</v>
      </c>
      <c r="B183" s="891">
        <v>7</v>
      </c>
      <c r="C183" s="891">
        <v>615</v>
      </c>
      <c r="D183" s="891">
        <v>2</v>
      </c>
      <c r="E183" s="891">
        <v>7</v>
      </c>
      <c r="F183" s="891">
        <v>615</v>
      </c>
      <c r="G183" s="891">
        <v>2</v>
      </c>
      <c r="H183" s="1094">
        <v>0.38093164997823248</v>
      </c>
    </row>
    <row r="184" spans="1:8" s="469" customFormat="1" ht="11.85" customHeight="1">
      <c r="A184" s="449" t="s">
        <v>100</v>
      </c>
      <c r="B184" s="891">
        <v>2</v>
      </c>
      <c r="C184" s="891">
        <v>178</v>
      </c>
      <c r="D184" s="891">
        <v>2</v>
      </c>
      <c r="E184" s="891">
        <v>2</v>
      </c>
      <c r="F184" s="891">
        <v>178</v>
      </c>
      <c r="G184" s="891">
        <v>2</v>
      </c>
      <c r="H184" s="1094">
        <v>0.14442518775274407</v>
      </c>
    </row>
    <row r="185" spans="1:8" s="469" customFormat="1" ht="11.85" customHeight="1">
      <c r="A185" s="449" t="s">
        <v>101</v>
      </c>
      <c r="B185" s="891">
        <v>1</v>
      </c>
      <c r="C185" s="891">
        <v>60</v>
      </c>
      <c r="D185" s="891">
        <v>2</v>
      </c>
      <c r="E185" s="891">
        <v>1</v>
      </c>
      <c r="F185" s="891">
        <v>60</v>
      </c>
      <c r="G185" s="891">
        <v>2</v>
      </c>
      <c r="H185" s="1094">
        <v>0.11163206072784104</v>
      </c>
    </row>
    <row r="186" spans="1:8" s="469" customFormat="1" ht="11.85" customHeight="1">
      <c r="A186" s="449" t="s">
        <v>102</v>
      </c>
      <c r="B186" s="891">
        <v>11</v>
      </c>
      <c r="C186" s="891">
        <v>595</v>
      </c>
      <c r="D186" s="891">
        <v>1</v>
      </c>
      <c r="E186" s="891">
        <v>11</v>
      </c>
      <c r="F186" s="891">
        <v>595</v>
      </c>
      <c r="G186" s="891">
        <v>1</v>
      </c>
      <c r="H186" s="1094">
        <v>0.78672579030181666</v>
      </c>
    </row>
    <row r="187" spans="1:8" s="469" customFormat="1" ht="15.95" customHeight="1">
      <c r="A187" s="455" t="s">
        <v>151</v>
      </c>
      <c r="B187" s="485">
        <v>71</v>
      </c>
      <c r="C187" s="485">
        <v>5223</v>
      </c>
      <c r="D187" s="485">
        <v>72</v>
      </c>
      <c r="E187" s="485">
        <v>60</v>
      </c>
      <c r="F187" s="485">
        <v>4443</v>
      </c>
      <c r="G187" s="485">
        <v>45</v>
      </c>
      <c r="H187" s="1096">
        <v>0.77716237220604656</v>
      </c>
    </row>
    <row r="188" spans="1:8" s="469" customFormat="1" ht="11.85" customHeight="1">
      <c r="A188" s="449" t="s">
        <v>107</v>
      </c>
      <c r="B188" s="891">
        <v>2</v>
      </c>
      <c r="C188" s="891">
        <v>270</v>
      </c>
      <c r="D188" s="891">
        <v>1</v>
      </c>
      <c r="E188" s="891">
        <v>2</v>
      </c>
      <c r="F188" s="891">
        <v>270</v>
      </c>
      <c r="G188" s="891">
        <v>1</v>
      </c>
      <c r="H188" s="1094">
        <v>0.16632016632016633</v>
      </c>
    </row>
    <row r="189" spans="1:8" s="469" customFormat="1" ht="11.85" customHeight="1">
      <c r="A189" s="449" t="s">
        <v>108</v>
      </c>
      <c r="B189" s="891">
        <v>7</v>
      </c>
      <c r="C189" s="891">
        <v>509</v>
      </c>
      <c r="D189" s="891">
        <v>8</v>
      </c>
      <c r="E189" s="891">
        <v>7</v>
      </c>
      <c r="F189" s="891">
        <v>509</v>
      </c>
      <c r="G189" s="891">
        <v>8</v>
      </c>
      <c r="H189" s="1094">
        <v>0.58779074649424812</v>
      </c>
    </row>
    <row r="190" spans="1:8" s="469" customFormat="1" ht="11.85" customHeight="1">
      <c r="A190" s="449" t="s">
        <v>109</v>
      </c>
      <c r="B190" s="891">
        <v>5</v>
      </c>
      <c r="C190" s="891">
        <v>465</v>
      </c>
      <c r="D190" s="891">
        <v>14</v>
      </c>
      <c r="E190" s="891">
        <v>5</v>
      </c>
      <c r="F190" s="891">
        <v>465</v>
      </c>
      <c r="G190" s="891">
        <v>14</v>
      </c>
      <c r="H190" s="1094">
        <v>0.50080128205128205</v>
      </c>
    </row>
    <row r="191" spans="1:8" s="469" customFormat="1" ht="11.85" customHeight="1">
      <c r="A191" s="449" t="s">
        <v>110</v>
      </c>
      <c r="B191" s="891">
        <v>57</v>
      </c>
      <c r="C191" s="891">
        <v>3979</v>
      </c>
      <c r="D191" s="891">
        <v>49</v>
      </c>
      <c r="E191" s="891">
        <v>46</v>
      </c>
      <c r="F191" s="891">
        <v>3199</v>
      </c>
      <c r="G191" s="891">
        <v>22</v>
      </c>
      <c r="H191" s="1094">
        <v>0.9923398328690809</v>
      </c>
    </row>
    <row r="192" spans="1:8" s="469" customFormat="1" ht="15.95" customHeight="1">
      <c r="A192" s="455" t="s">
        <v>152</v>
      </c>
      <c r="B192" s="1062">
        <v>281</v>
      </c>
      <c r="C192" s="1062">
        <v>18731</v>
      </c>
      <c r="D192" s="1062">
        <v>413</v>
      </c>
      <c r="E192" s="1062">
        <v>204</v>
      </c>
      <c r="F192" s="1062">
        <v>13186</v>
      </c>
      <c r="G192" s="1062">
        <v>278</v>
      </c>
      <c r="H192" s="1088">
        <v>1.4194571712895843</v>
      </c>
    </row>
    <row r="193" spans="1:8" s="469" customFormat="1" ht="11.85" customHeight="1">
      <c r="A193" s="449" t="s">
        <v>51</v>
      </c>
      <c r="B193" s="891">
        <v>50</v>
      </c>
      <c r="C193" s="891">
        <v>3933</v>
      </c>
      <c r="D193" s="891">
        <v>24</v>
      </c>
      <c r="E193" s="891">
        <v>50</v>
      </c>
      <c r="F193" s="891">
        <v>3933</v>
      </c>
      <c r="G193" s="891">
        <v>24</v>
      </c>
      <c r="H193" s="1094">
        <v>1.2342631449024932</v>
      </c>
    </row>
    <row r="194" spans="1:8" s="469" customFormat="1" ht="11.85" customHeight="1">
      <c r="A194" s="449" t="s">
        <v>234</v>
      </c>
      <c r="B194" s="891">
        <v>202</v>
      </c>
      <c r="C194" s="891">
        <v>12852</v>
      </c>
      <c r="D194" s="891">
        <v>357</v>
      </c>
      <c r="E194" s="891">
        <v>125</v>
      </c>
      <c r="F194" s="891">
        <v>7307</v>
      </c>
      <c r="G194" s="891">
        <v>222</v>
      </c>
      <c r="H194" s="1094">
        <v>1.8764166016423289</v>
      </c>
    </row>
    <row r="195" spans="1:8" s="469" customFormat="1" ht="11.85" customHeight="1">
      <c r="A195" s="449" t="s">
        <v>52</v>
      </c>
      <c r="B195" s="891">
        <v>29</v>
      </c>
      <c r="C195" s="891">
        <v>1946</v>
      </c>
      <c r="D195" s="891">
        <v>32</v>
      </c>
      <c r="E195" s="891">
        <v>29</v>
      </c>
      <c r="F195" s="891">
        <v>1946</v>
      </c>
      <c r="G195" s="891">
        <v>32</v>
      </c>
      <c r="H195" s="1094">
        <v>0.58231762414409349</v>
      </c>
    </row>
    <row r="196" spans="1:8" s="469" customFormat="1" ht="15.95" customHeight="1">
      <c r="A196" s="455" t="s">
        <v>153</v>
      </c>
      <c r="B196" s="1062">
        <v>130</v>
      </c>
      <c r="C196" s="1062">
        <v>10483</v>
      </c>
      <c r="D196" s="1062">
        <v>320</v>
      </c>
      <c r="E196" s="1062">
        <v>110</v>
      </c>
      <c r="F196" s="1062">
        <v>9766</v>
      </c>
      <c r="G196" s="1062">
        <v>312</v>
      </c>
      <c r="H196" s="1088">
        <v>0.64252105492072276</v>
      </c>
    </row>
    <row r="197" spans="1:8" s="469" customFormat="1" ht="11.85" customHeight="1">
      <c r="A197" s="467" t="s">
        <v>162</v>
      </c>
      <c r="B197" s="1066">
        <v>63</v>
      </c>
      <c r="C197" s="1066">
        <v>3818</v>
      </c>
      <c r="D197" s="1066">
        <v>141</v>
      </c>
      <c r="E197" s="1066">
        <v>43</v>
      </c>
      <c r="F197" s="1066">
        <v>3101</v>
      </c>
      <c r="G197" s="1066">
        <v>133</v>
      </c>
      <c r="H197" s="1090">
        <v>0.75683857714347491</v>
      </c>
    </row>
    <row r="198" spans="1:8" s="469" customFormat="1" ht="11.85" customHeight="1">
      <c r="A198" s="457" t="s">
        <v>165</v>
      </c>
      <c r="B198" s="891">
        <v>60</v>
      </c>
      <c r="C198" s="891">
        <v>3558</v>
      </c>
      <c r="D198" s="891">
        <v>141</v>
      </c>
      <c r="E198" s="891">
        <v>40</v>
      </c>
      <c r="F198" s="891">
        <v>2841</v>
      </c>
      <c r="G198" s="891">
        <v>133</v>
      </c>
      <c r="H198" s="1094">
        <v>0.81312932821965334</v>
      </c>
    </row>
    <row r="199" spans="1:8" s="469" customFormat="1" ht="11.85" customHeight="1">
      <c r="A199" s="457" t="s">
        <v>166</v>
      </c>
      <c r="B199" s="1174">
        <v>3</v>
      </c>
      <c r="C199" s="1174">
        <v>260</v>
      </c>
      <c r="D199" s="891" t="s">
        <v>198</v>
      </c>
      <c r="E199" s="1174">
        <v>3</v>
      </c>
      <c r="F199" s="1174">
        <v>260</v>
      </c>
      <c r="G199" s="891" t="s">
        <v>198</v>
      </c>
      <c r="H199" s="1187">
        <v>0.31739314430808296</v>
      </c>
    </row>
    <row r="200" spans="1:8" s="469" customFormat="1" ht="11.85" customHeight="1">
      <c r="A200" s="449" t="s">
        <v>116</v>
      </c>
      <c r="B200" s="891">
        <v>6</v>
      </c>
      <c r="C200" s="891">
        <v>368</v>
      </c>
      <c r="D200" s="891" t="s">
        <v>198</v>
      </c>
      <c r="E200" s="891">
        <v>6</v>
      </c>
      <c r="F200" s="891">
        <v>368</v>
      </c>
      <c r="G200" s="891" t="s">
        <v>198</v>
      </c>
      <c r="H200" s="1094">
        <v>0.75018754688672173</v>
      </c>
    </row>
    <row r="201" spans="1:8" s="469" customFormat="1" ht="11.85" customHeight="1">
      <c r="A201" s="449" t="s">
        <v>118</v>
      </c>
      <c r="B201" s="891" t="s">
        <v>198</v>
      </c>
      <c r="C201" s="891" t="s">
        <v>198</v>
      </c>
      <c r="D201" s="1174">
        <v>5</v>
      </c>
      <c r="E201" s="891" t="s">
        <v>198</v>
      </c>
      <c r="F201" s="891" t="s">
        <v>198</v>
      </c>
      <c r="G201" s="1174">
        <v>5</v>
      </c>
      <c r="H201" s="1094" t="s">
        <v>198</v>
      </c>
    </row>
    <row r="202" spans="1:8" s="469" customFormat="1" ht="11.85" customHeight="1">
      <c r="A202" s="449" t="s">
        <v>119</v>
      </c>
      <c r="B202" s="891">
        <v>41</v>
      </c>
      <c r="C202" s="891">
        <v>4426</v>
      </c>
      <c r="D202" s="891">
        <v>148</v>
      </c>
      <c r="E202" s="891">
        <v>41</v>
      </c>
      <c r="F202" s="891">
        <v>4426</v>
      </c>
      <c r="G202" s="891">
        <v>148</v>
      </c>
      <c r="H202" s="1094">
        <v>1.5085176055042495</v>
      </c>
    </row>
    <row r="203" spans="1:8" s="469" customFormat="1" ht="11.85" customHeight="1">
      <c r="A203" s="449" t="s">
        <v>120</v>
      </c>
      <c r="B203" s="891">
        <v>20</v>
      </c>
      <c r="C203" s="891">
        <v>1871</v>
      </c>
      <c r="D203" s="891">
        <v>26</v>
      </c>
      <c r="E203" s="891">
        <v>20</v>
      </c>
      <c r="F203" s="891">
        <v>1871</v>
      </c>
      <c r="G203" s="891">
        <v>26</v>
      </c>
      <c r="H203" s="1094">
        <v>0.99457954149883143</v>
      </c>
    </row>
    <row r="204" spans="1:8" s="469" customFormat="1" ht="15.95" customHeight="1">
      <c r="A204" s="455" t="s">
        <v>154</v>
      </c>
      <c r="B204" s="1062">
        <v>35</v>
      </c>
      <c r="C204" s="1062">
        <v>2338</v>
      </c>
      <c r="D204" s="1062">
        <v>17</v>
      </c>
      <c r="E204" s="1062">
        <v>35</v>
      </c>
      <c r="F204" s="1062">
        <v>2338</v>
      </c>
      <c r="G204" s="1062">
        <v>9</v>
      </c>
      <c r="H204" s="1088">
        <v>0.38585776180449138</v>
      </c>
    </row>
    <row r="205" spans="1:8" s="469" customFormat="1" ht="11.85" customHeight="1">
      <c r="A205" s="449" t="s">
        <v>103</v>
      </c>
      <c r="B205" s="891">
        <v>2</v>
      </c>
      <c r="C205" s="891">
        <v>268</v>
      </c>
      <c r="D205" s="891" t="s">
        <v>198</v>
      </c>
      <c r="E205" s="891">
        <v>2</v>
      </c>
      <c r="F205" s="891">
        <v>268</v>
      </c>
      <c r="G205" s="891" t="s">
        <v>198</v>
      </c>
      <c r="H205" s="1094">
        <v>0.17305529116552737</v>
      </c>
    </row>
    <row r="206" spans="1:8" s="469" customFormat="1" ht="11.85" customHeight="1">
      <c r="A206" s="449" t="s">
        <v>104</v>
      </c>
      <c r="B206" s="891" t="s">
        <v>198</v>
      </c>
      <c r="C206" s="891" t="s">
        <v>198</v>
      </c>
      <c r="D206" s="1174">
        <v>2</v>
      </c>
      <c r="E206" s="891" t="s">
        <v>198</v>
      </c>
      <c r="F206" s="891" t="s">
        <v>198</v>
      </c>
      <c r="G206" s="1174">
        <v>2</v>
      </c>
      <c r="H206" s="1094" t="s">
        <v>198</v>
      </c>
    </row>
    <row r="207" spans="1:8" s="469" customFormat="1" ht="11.85" customHeight="1">
      <c r="A207" s="449" t="s">
        <v>105</v>
      </c>
      <c r="B207" s="891">
        <v>5</v>
      </c>
      <c r="C207" s="891">
        <v>580</v>
      </c>
      <c r="D207" s="891" t="s">
        <v>198</v>
      </c>
      <c r="E207" s="891">
        <v>5</v>
      </c>
      <c r="F207" s="891">
        <v>580</v>
      </c>
      <c r="G207" s="891" t="s">
        <v>198</v>
      </c>
      <c r="H207" s="1094">
        <v>0.26367136001687497</v>
      </c>
    </row>
    <row r="208" spans="1:8" s="469" customFormat="1" ht="11.85" customHeight="1">
      <c r="A208" s="449" t="s">
        <v>106</v>
      </c>
      <c r="B208" s="891">
        <v>28</v>
      </c>
      <c r="C208" s="891">
        <v>1490</v>
      </c>
      <c r="D208" s="891">
        <v>15</v>
      </c>
      <c r="E208" s="891">
        <v>28</v>
      </c>
      <c r="F208" s="891">
        <v>1490</v>
      </c>
      <c r="G208" s="891">
        <v>7</v>
      </c>
      <c r="H208" s="1094">
        <v>0.63656618014822897</v>
      </c>
    </row>
    <row r="209" spans="1:8" s="451" customFormat="1" ht="15.95" customHeight="1">
      <c r="A209" s="1000" t="s">
        <v>1195</v>
      </c>
      <c r="B209" s="485" t="s">
        <v>199</v>
      </c>
      <c r="C209" s="485" t="s">
        <v>199</v>
      </c>
      <c r="D209" s="485" t="s">
        <v>199</v>
      </c>
      <c r="E209" s="485" t="s">
        <v>199</v>
      </c>
      <c r="F209" s="485" t="s">
        <v>199</v>
      </c>
      <c r="G209" s="485" t="s">
        <v>199</v>
      </c>
      <c r="H209" s="1096" t="s">
        <v>199</v>
      </c>
    </row>
    <row r="210" spans="1:8" s="684" customFormat="1" ht="12" customHeight="1">
      <c r="A210" s="1186"/>
      <c r="B210" s="749"/>
      <c r="C210" s="749"/>
      <c r="D210" s="749"/>
      <c r="E210" s="749"/>
      <c r="F210" s="749"/>
      <c r="G210" s="749"/>
      <c r="H210" s="749"/>
    </row>
    <row r="211" spans="1:8" s="1164" customFormat="1" ht="11.1" customHeight="1">
      <c r="A211" s="681" t="s">
        <v>1929</v>
      </c>
      <c r="B211" s="1165"/>
      <c r="C211" s="1165"/>
      <c r="D211" s="1165"/>
      <c r="E211" s="1165"/>
      <c r="F211" s="1165"/>
      <c r="G211" s="1165"/>
    </row>
    <row r="212" spans="1:8" ht="10.5" customHeight="1">
      <c r="A212" s="1185"/>
      <c r="B212" s="1184"/>
      <c r="C212" s="1184"/>
      <c r="D212" s="1184"/>
      <c r="E212" s="1184"/>
      <c r="F212" s="1184"/>
      <c r="G212" s="1184"/>
      <c r="H212" s="1154"/>
    </row>
    <row r="213" spans="1:8" ht="10.5" customHeight="1">
      <c r="A213" s="1185"/>
      <c r="B213" s="1184"/>
      <c r="C213" s="1184"/>
      <c r="D213" s="1184"/>
      <c r="E213" s="1184"/>
      <c r="F213" s="1184"/>
      <c r="G213" s="1184"/>
      <c r="H213" s="1154"/>
    </row>
    <row r="214" spans="1:8" ht="11.25" customHeight="1">
      <c r="A214" s="1183"/>
      <c r="B214" s="501"/>
      <c r="C214" s="501"/>
      <c r="D214" s="501"/>
      <c r="E214" s="501"/>
      <c r="F214" s="501"/>
      <c r="G214" s="501"/>
      <c r="H214" s="1153"/>
    </row>
    <row r="215" spans="1:8">
      <c r="A215" s="1182"/>
    </row>
    <row r="216" spans="1:8">
      <c r="A216" s="1181"/>
    </row>
  </sheetData>
  <mergeCells count="9">
    <mergeCell ref="A1:H1"/>
    <mergeCell ref="E3:G3"/>
    <mergeCell ref="H3:H5"/>
    <mergeCell ref="B4:C4"/>
    <mergeCell ref="D4:D5"/>
    <mergeCell ref="E4:F4"/>
    <mergeCell ref="G4:G5"/>
    <mergeCell ref="A3:A5"/>
    <mergeCell ref="B3:D3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6" max="7" man="1"/>
    <brk id="111" max="7" man="1"/>
    <brk id="167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3"/>
  <sheetViews>
    <sheetView zoomScaleNormal="100" zoomScaleSheetLayoutView="125" workbookViewId="0">
      <pane xSplit="1" ySplit="4" topLeftCell="B5" activePane="bottomRight" state="frozen"/>
      <selection activeCell="A2" sqref="A2"/>
      <selection pane="topRight" activeCell="D2" sqref="D2"/>
      <selection pane="bottomLeft" activeCell="A11" sqref="A11"/>
      <selection pane="bottomRight" activeCell="A3" sqref="A3:A4"/>
    </sheetView>
  </sheetViews>
  <sheetFormatPr defaultRowHeight="15" customHeight="1"/>
  <cols>
    <col min="1" max="1" width="24.5703125" style="482" customWidth="1"/>
    <col min="2" max="5" width="6.28515625" style="482" customWidth="1"/>
    <col min="6" max="12" width="5.7109375" style="482" customWidth="1"/>
    <col min="13" max="16384" width="9.140625" style="482"/>
  </cols>
  <sheetData>
    <row r="1" spans="1:12" ht="15" customHeight="1">
      <c r="A1" s="1638" t="s">
        <v>1969</v>
      </c>
      <c r="B1" s="1638"/>
      <c r="C1" s="1638"/>
      <c r="D1" s="1638"/>
      <c r="E1" s="1638"/>
      <c r="F1" s="1638"/>
      <c r="G1" s="1638"/>
      <c r="H1" s="1638"/>
      <c r="I1" s="1638"/>
      <c r="J1" s="1638"/>
      <c r="K1" s="1638"/>
      <c r="L1" s="1638"/>
    </row>
    <row r="2" spans="1:12" s="1197" customFormat="1" ht="5.25" customHeight="1" thickBot="1">
      <c r="A2" s="1198"/>
      <c r="B2" s="1198"/>
      <c r="C2" s="1198"/>
      <c r="D2" s="1198"/>
      <c r="E2" s="1198"/>
      <c r="F2" s="1198"/>
      <c r="G2" s="1198"/>
      <c r="H2" s="1198"/>
      <c r="I2" s="1198"/>
      <c r="J2" s="1198"/>
      <c r="K2" s="1198"/>
      <c r="L2" s="1198"/>
    </row>
    <row r="3" spans="1:12" s="1196" customFormat="1" ht="15.95" customHeight="1">
      <c r="A3" s="1740" t="s">
        <v>1966</v>
      </c>
      <c r="B3" s="1632" t="s">
        <v>1965</v>
      </c>
      <c r="C3" s="1657"/>
      <c r="D3" s="1635" t="s">
        <v>1964</v>
      </c>
      <c r="E3" s="1657"/>
      <c r="F3" s="1635" t="s">
        <v>1963</v>
      </c>
      <c r="G3" s="1632"/>
      <c r="H3" s="1632"/>
      <c r="I3" s="1632"/>
      <c r="J3" s="1632"/>
      <c r="K3" s="1632"/>
      <c r="L3" s="1632"/>
    </row>
    <row r="4" spans="1:12" s="1177" customFormat="1" ht="30" customHeight="1">
      <c r="A4" s="1741"/>
      <c r="B4" s="734" t="s">
        <v>122</v>
      </c>
      <c r="C4" s="677" t="s">
        <v>1962</v>
      </c>
      <c r="D4" s="734" t="s">
        <v>122</v>
      </c>
      <c r="E4" s="677" t="s">
        <v>1962</v>
      </c>
      <c r="F4" s="734" t="s">
        <v>1961</v>
      </c>
      <c r="G4" s="734" t="s">
        <v>1960</v>
      </c>
      <c r="H4" s="734" t="s">
        <v>1959</v>
      </c>
      <c r="I4" s="734" t="s">
        <v>1958</v>
      </c>
      <c r="J4" s="734" t="s">
        <v>1957</v>
      </c>
      <c r="K4" s="944" t="s">
        <v>1956</v>
      </c>
      <c r="L4" s="515" t="s">
        <v>1955</v>
      </c>
    </row>
    <row r="5" spans="1:12" s="469" customFormat="1" ht="15.95" customHeight="1">
      <c r="A5" s="1195" t="s">
        <v>0</v>
      </c>
      <c r="B5" s="485">
        <v>1061</v>
      </c>
      <c r="C5" s="485">
        <v>1040</v>
      </c>
      <c r="D5" s="485">
        <v>93368</v>
      </c>
      <c r="E5" s="485">
        <v>92747</v>
      </c>
      <c r="F5" s="485">
        <v>89</v>
      </c>
      <c r="G5" s="485">
        <v>302</v>
      </c>
      <c r="H5" s="485">
        <v>355</v>
      </c>
      <c r="I5" s="485">
        <v>198</v>
      </c>
      <c r="J5" s="485">
        <v>33</v>
      </c>
      <c r="K5" s="485">
        <v>8</v>
      </c>
      <c r="L5" s="485">
        <v>76</v>
      </c>
    </row>
    <row r="6" spans="1:12" s="444" customFormat="1" ht="15.95" customHeight="1">
      <c r="A6" s="477" t="s">
        <v>242</v>
      </c>
      <c r="B6" s="488">
        <v>931</v>
      </c>
      <c r="C6" s="488">
        <v>910</v>
      </c>
      <c r="D6" s="488">
        <v>85280</v>
      </c>
      <c r="E6" s="488">
        <v>84659</v>
      </c>
      <c r="F6" s="488">
        <v>88</v>
      </c>
      <c r="G6" s="488">
        <v>275</v>
      </c>
      <c r="H6" s="488">
        <v>288</v>
      </c>
      <c r="I6" s="488">
        <v>185</v>
      </c>
      <c r="J6" s="488">
        <v>31</v>
      </c>
      <c r="K6" s="488">
        <v>6</v>
      </c>
      <c r="L6" s="488">
        <v>58</v>
      </c>
    </row>
    <row r="7" spans="1:12" s="469" customFormat="1" ht="15.95" customHeight="1">
      <c r="A7" s="476" t="s">
        <v>125</v>
      </c>
      <c r="B7" s="485">
        <v>309</v>
      </c>
      <c r="C7" s="485">
        <v>289</v>
      </c>
      <c r="D7" s="485">
        <v>21578</v>
      </c>
      <c r="E7" s="485">
        <v>21078</v>
      </c>
      <c r="F7" s="485">
        <v>3</v>
      </c>
      <c r="G7" s="485">
        <v>12</v>
      </c>
      <c r="H7" s="485">
        <v>106</v>
      </c>
      <c r="I7" s="485">
        <v>156</v>
      </c>
      <c r="J7" s="485">
        <v>27</v>
      </c>
      <c r="K7" s="485">
        <v>3</v>
      </c>
      <c r="L7" s="485">
        <v>2</v>
      </c>
    </row>
    <row r="8" spans="1:12" s="469" customFormat="1" ht="18.95" customHeight="1">
      <c r="A8" s="475" t="s">
        <v>246</v>
      </c>
      <c r="B8" s="485">
        <v>309</v>
      </c>
      <c r="C8" s="485">
        <v>289</v>
      </c>
      <c r="D8" s="485">
        <v>21578</v>
      </c>
      <c r="E8" s="485">
        <v>21078</v>
      </c>
      <c r="F8" s="485">
        <v>3</v>
      </c>
      <c r="G8" s="485">
        <v>12</v>
      </c>
      <c r="H8" s="485">
        <v>106</v>
      </c>
      <c r="I8" s="485">
        <v>156</v>
      </c>
      <c r="J8" s="485">
        <v>27</v>
      </c>
      <c r="K8" s="485">
        <v>3</v>
      </c>
      <c r="L8" s="485">
        <v>2</v>
      </c>
    </row>
    <row r="9" spans="1:12" s="469" customFormat="1" ht="12" customHeight="1">
      <c r="A9" s="471" t="s">
        <v>200</v>
      </c>
      <c r="B9" s="891">
        <v>2</v>
      </c>
      <c r="C9" s="891">
        <v>2</v>
      </c>
      <c r="D9" s="891">
        <v>150</v>
      </c>
      <c r="E9" s="891">
        <v>150</v>
      </c>
      <c r="F9" s="891" t="s">
        <v>198</v>
      </c>
      <c r="G9" s="891" t="s">
        <v>198</v>
      </c>
      <c r="H9" s="891">
        <v>2</v>
      </c>
      <c r="I9" s="891" t="s">
        <v>198</v>
      </c>
      <c r="J9" s="891" t="s">
        <v>198</v>
      </c>
      <c r="K9" s="891" t="s">
        <v>198</v>
      </c>
      <c r="L9" s="891" t="s">
        <v>198</v>
      </c>
    </row>
    <row r="10" spans="1:12" s="469" customFormat="1" ht="12" customHeight="1">
      <c r="A10" s="471" t="s">
        <v>201</v>
      </c>
      <c r="B10" s="891">
        <v>32</v>
      </c>
      <c r="C10" s="891">
        <v>32</v>
      </c>
      <c r="D10" s="891">
        <v>1944</v>
      </c>
      <c r="E10" s="891">
        <v>1944</v>
      </c>
      <c r="F10" s="891" t="s">
        <v>198</v>
      </c>
      <c r="G10" s="891" t="s">
        <v>198</v>
      </c>
      <c r="H10" s="891">
        <v>23</v>
      </c>
      <c r="I10" s="891">
        <v>9</v>
      </c>
      <c r="J10" s="891" t="s">
        <v>198</v>
      </c>
      <c r="K10" s="891" t="s">
        <v>198</v>
      </c>
      <c r="L10" s="891" t="s">
        <v>198</v>
      </c>
    </row>
    <row r="11" spans="1:12" s="469" customFormat="1" ht="12" customHeight="1">
      <c r="A11" s="471" t="s">
        <v>202</v>
      </c>
      <c r="B11" s="891">
        <v>2</v>
      </c>
      <c r="C11" s="891">
        <v>2</v>
      </c>
      <c r="D11" s="891">
        <v>169</v>
      </c>
      <c r="E11" s="891">
        <v>169</v>
      </c>
      <c r="F11" s="891" t="s">
        <v>198</v>
      </c>
      <c r="G11" s="891" t="s">
        <v>198</v>
      </c>
      <c r="H11" s="891">
        <v>2</v>
      </c>
      <c r="I11" s="891" t="s">
        <v>198</v>
      </c>
      <c r="J11" s="891" t="s">
        <v>198</v>
      </c>
      <c r="K11" s="891" t="s">
        <v>198</v>
      </c>
      <c r="L11" s="891" t="s">
        <v>198</v>
      </c>
    </row>
    <row r="12" spans="1:12" s="469" customFormat="1" ht="12" customHeight="1">
      <c r="A12" s="471" t="s">
        <v>204</v>
      </c>
      <c r="B12" s="891">
        <v>32</v>
      </c>
      <c r="C12" s="891">
        <v>32</v>
      </c>
      <c r="D12" s="891">
        <v>1464</v>
      </c>
      <c r="E12" s="891">
        <v>1464</v>
      </c>
      <c r="F12" s="891" t="s">
        <v>198</v>
      </c>
      <c r="G12" s="891">
        <v>12</v>
      </c>
      <c r="H12" s="891">
        <v>14</v>
      </c>
      <c r="I12" s="891">
        <v>6</v>
      </c>
      <c r="J12" s="891" t="s">
        <v>198</v>
      </c>
      <c r="K12" s="891" t="s">
        <v>198</v>
      </c>
      <c r="L12" s="891" t="s">
        <v>198</v>
      </c>
    </row>
    <row r="13" spans="1:12" s="469" customFormat="1" ht="12" customHeight="1">
      <c r="A13" s="471" t="s">
        <v>205</v>
      </c>
      <c r="B13" s="891">
        <v>25</v>
      </c>
      <c r="C13" s="891">
        <v>25</v>
      </c>
      <c r="D13" s="891">
        <v>1916</v>
      </c>
      <c r="E13" s="891">
        <v>1916</v>
      </c>
      <c r="F13" s="891" t="s">
        <v>198</v>
      </c>
      <c r="G13" s="891" t="s">
        <v>198</v>
      </c>
      <c r="H13" s="891">
        <v>16</v>
      </c>
      <c r="I13" s="891">
        <v>9</v>
      </c>
      <c r="J13" s="891" t="s">
        <v>198</v>
      </c>
      <c r="K13" s="891" t="s">
        <v>198</v>
      </c>
      <c r="L13" s="891" t="s">
        <v>198</v>
      </c>
    </row>
    <row r="14" spans="1:12" s="469" customFormat="1" ht="12" customHeight="1">
      <c r="A14" s="471" t="s">
        <v>206</v>
      </c>
      <c r="B14" s="891">
        <v>177</v>
      </c>
      <c r="C14" s="891">
        <v>177</v>
      </c>
      <c r="D14" s="891">
        <v>14137</v>
      </c>
      <c r="E14" s="891">
        <v>14137</v>
      </c>
      <c r="F14" s="891">
        <v>2</v>
      </c>
      <c r="G14" s="891" t="s">
        <v>198</v>
      </c>
      <c r="H14" s="891">
        <v>40</v>
      </c>
      <c r="I14" s="891">
        <v>109</v>
      </c>
      <c r="J14" s="891">
        <v>24</v>
      </c>
      <c r="K14" s="891">
        <v>2</v>
      </c>
      <c r="L14" s="891" t="s">
        <v>198</v>
      </c>
    </row>
    <row r="15" spans="1:12" s="469" customFormat="1" ht="12" customHeight="1">
      <c r="A15" s="471" t="s">
        <v>207</v>
      </c>
      <c r="B15" s="891">
        <v>4</v>
      </c>
      <c r="C15" s="891">
        <v>4</v>
      </c>
      <c r="D15" s="891">
        <v>295</v>
      </c>
      <c r="E15" s="891">
        <v>295</v>
      </c>
      <c r="F15" s="891">
        <v>1</v>
      </c>
      <c r="G15" s="891" t="s">
        <v>198</v>
      </c>
      <c r="H15" s="891">
        <v>3</v>
      </c>
      <c r="I15" s="891" t="s">
        <v>198</v>
      </c>
      <c r="J15" s="891" t="s">
        <v>198</v>
      </c>
      <c r="K15" s="891" t="s">
        <v>198</v>
      </c>
      <c r="L15" s="891" t="s">
        <v>198</v>
      </c>
    </row>
    <row r="16" spans="1:12" s="469" customFormat="1" ht="12" customHeight="1">
      <c r="A16" s="471" t="s">
        <v>210</v>
      </c>
      <c r="B16" s="891">
        <v>26</v>
      </c>
      <c r="C16" s="891">
        <v>6</v>
      </c>
      <c r="D16" s="891">
        <v>884</v>
      </c>
      <c r="E16" s="891">
        <v>384</v>
      </c>
      <c r="F16" s="891" t="s">
        <v>198</v>
      </c>
      <c r="G16" s="891" t="s">
        <v>198</v>
      </c>
      <c r="H16" s="891" t="s">
        <v>198</v>
      </c>
      <c r="I16" s="891">
        <v>21</v>
      </c>
      <c r="J16" s="891">
        <v>3</v>
      </c>
      <c r="K16" s="891" t="s">
        <v>198</v>
      </c>
      <c r="L16" s="891">
        <v>2</v>
      </c>
    </row>
    <row r="17" spans="1:12" s="469" customFormat="1" ht="12" customHeight="1">
      <c r="A17" s="471" t="s">
        <v>213</v>
      </c>
      <c r="B17" s="891">
        <v>3</v>
      </c>
      <c r="C17" s="891">
        <v>3</v>
      </c>
      <c r="D17" s="891">
        <v>228</v>
      </c>
      <c r="E17" s="891">
        <v>228</v>
      </c>
      <c r="F17" s="891" t="s">
        <v>198</v>
      </c>
      <c r="G17" s="891" t="s">
        <v>198</v>
      </c>
      <c r="H17" s="891" t="s">
        <v>198</v>
      </c>
      <c r="I17" s="891">
        <v>2</v>
      </c>
      <c r="J17" s="891" t="s">
        <v>198</v>
      </c>
      <c r="K17" s="891">
        <v>1</v>
      </c>
      <c r="L17" s="891" t="s">
        <v>198</v>
      </c>
    </row>
    <row r="18" spans="1:12" s="469" customFormat="1" ht="12" customHeight="1">
      <c r="A18" s="471" t="s">
        <v>215</v>
      </c>
      <c r="B18" s="891">
        <v>5</v>
      </c>
      <c r="C18" s="891">
        <v>5</v>
      </c>
      <c r="D18" s="891">
        <v>311</v>
      </c>
      <c r="E18" s="891">
        <v>311</v>
      </c>
      <c r="F18" s="891" t="s">
        <v>198</v>
      </c>
      <c r="G18" s="891" t="s">
        <v>198</v>
      </c>
      <c r="H18" s="891">
        <v>5</v>
      </c>
      <c r="I18" s="891" t="s">
        <v>198</v>
      </c>
      <c r="J18" s="891" t="s">
        <v>198</v>
      </c>
      <c r="K18" s="891" t="s">
        <v>198</v>
      </c>
      <c r="L18" s="891" t="s">
        <v>198</v>
      </c>
    </row>
    <row r="19" spans="1:12" s="469" customFormat="1" ht="12" customHeight="1">
      <c r="A19" s="471" t="s">
        <v>216</v>
      </c>
      <c r="B19" s="891">
        <v>1</v>
      </c>
      <c r="C19" s="891">
        <v>1</v>
      </c>
      <c r="D19" s="891">
        <v>80</v>
      </c>
      <c r="E19" s="891">
        <v>80</v>
      </c>
      <c r="F19" s="891" t="s">
        <v>198</v>
      </c>
      <c r="G19" s="891" t="s">
        <v>198</v>
      </c>
      <c r="H19" s="891">
        <v>1</v>
      </c>
      <c r="I19" s="891" t="s">
        <v>198</v>
      </c>
      <c r="J19" s="891" t="s">
        <v>198</v>
      </c>
      <c r="K19" s="891" t="s">
        <v>198</v>
      </c>
      <c r="L19" s="891" t="s">
        <v>198</v>
      </c>
    </row>
    <row r="20" spans="1:12" s="451" customFormat="1" ht="15.95" customHeight="1">
      <c r="A20" s="549" t="s">
        <v>126</v>
      </c>
      <c r="B20" s="485">
        <v>622</v>
      </c>
      <c r="C20" s="485">
        <v>621</v>
      </c>
      <c r="D20" s="485">
        <v>63702</v>
      </c>
      <c r="E20" s="485">
        <v>63581</v>
      </c>
      <c r="F20" s="485">
        <v>85</v>
      </c>
      <c r="G20" s="485">
        <v>263</v>
      </c>
      <c r="H20" s="485">
        <v>182</v>
      </c>
      <c r="I20" s="485">
        <v>29</v>
      </c>
      <c r="J20" s="485">
        <v>4</v>
      </c>
      <c r="K20" s="485">
        <v>3</v>
      </c>
      <c r="L20" s="485">
        <v>56</v>
      </c>
    </row>
    <row r="21" spans="1:12" s="451" customFormat="1" ht="15.95" customHeight="1">
      <c r="A21" s="548" t="s">
        <v>127</v>
      </c>
      <c r="B21" s="485">
        <v>52</v>
      </c>
      <c r="C21" s="485">
        <v>52</v>
      </c>
      <c r="D21" s="485">
        <v>4914</v>
      </c>
      <c r="E21" s="485">
        <v>4914</v>
      </c>
      <c r="F21" s="485">
        <v>2</v>
      </c>
      <c r="G21" s="485">
        <v>41</v>
      </c>
      <c r="H21" s="485">
        <v>6</v>
      </c>
      <c r="I21" s="485">
        <v>3</v>
      </c>
      <c r="J21" s="485" t="s">
        <v>198</v>
      </c>
      <c r="K21" s="485" t="s">
        <v>198</v>
      </c>
      <c r="L21" s="485" t="s">
        <v>198</v>
      </c>
    </row>
    <row r="22" spans="1:12" s="469" customFormat="1" ht="12" customHeight="1">
      <c r="A22" s="471" t="s">
        <v>20</v>
      </c>
      <c r="B22" s="891">
        <v>5</v>
      </c>
      <c r="C22" s="891">
        <v>5</v>
      </c>
      <c r="D22" s="891">
        <v>561</v>
      </c>
      <c r="E22" s="891">
        <v>561</v>
      </c>
      <c r="F22" s="891">
        <v>2</v>
      </c>
      <c r="G22" s="891">
        <v>3</v>
      </c>
      <c r="H22" s="891" t="s">
        <v>198</v>
      </c>
      <c r="I22" s="891" t="s">
        <v>198</v>
      </c>
      <c r="J22" s="891" t="s">
        <v>198</v>
      </c>
      <c r="K22" s="891" t="s">
        <v>198</v>
      </c>
      <c r="L22" s="891" t="s">
        <v>198</v>
      </c>
    </row>
    <row r="23" spans="1:12" s="469" customFormat="1" ht="12" customHeight="1">
      <c r="A23" s="471" t="s">
        <v>21</v>
      </c>
      <c r="B23" s="891">
        <v>12</v>
      </c>
      <c r="C23" s="891">
        <v>12</v>
      </c>
      <c r="D23" s="891">
        <v>1296</v>
      </c>
      <c r="E23" s="891">
        <v>1296</v>
      </c>
      <c r="F23" s="891" t="s">
        <v>198</v>
      </c>
      <c r="G23" s="891">
        <v>12</v>
      </c>
      <c r="H23" s="891" t="s">
        <v>198</v>
      </c>
      <c r="I23" s="891" t="s">
        <v>198</v>
      </c>
      <c r="J23" s="891" t="s">
        <v>198</v>
      </c>
      <c r="K23" s="891" t="s">
        <v>198</v>
      </c>
      <c r="L23" s="891" t="s">
        <v>198</v>
      </c>
    </row>
    <row r="24" spans="1:12" s="469" customFormat="1" ht="12" customHeight="1">
      <c r="A24" s="471" t="s">
        <v>22</v>
      </c>
      <c r="B24" s="891">
        <v>5</v>
      </c>
      <c r="C24" s="891">
        <v>5</v>
      </c>
      <c r="D24" s="891">
        <v>373</v>
      </c>
      <c r="E24" s="891">
        <v>373</v>
      </c>
      <c r="F24" s="891" t="s">
        <v>198</v>
      </c>
      <c r="G24" s="891">
        <v>5</v>
      </c>
      <c r="H24" s="891" t="s">
        <v>198</v>
      </c>
      <c r="I24" s="891" t="s">
        <v>198</v>
      </c>
      <c r="J24" s="891" t="s">
        <v>198</v>
      </c>
      <c r="K24" s="891" t="s">
        <v>198</v>
      </c>
      <c r="L24" s="891" t="s">
        <v>198</v>
      </c>
    </row>
    <row r="25" spans="1:12" s="469" customFormat="1" ht="12" customHeight="1">
      <c r="A25" s="471" t="s">
        <v>1954</v>
      </c>
      <c r="B25" s="891">
        <v>30</v>
      </c>
      <c r="C25" s="891">
        <v>30</v>
      </c>
      <c r="D25" s="891">
        <v>2684</v>
      </c>
      <c r="E25" s="891">
        <v>2684</v>
      </c>
      <c r="F25" s="891" t="s">
        <v>198</v>
      </c>
      <c r="G25" s="891">
        <v>21</v>
      </c>
      <c r="H25" s="891">
        <v>6</v>
      </c>
      <c r="I25" s="891">
        <v>3</v>
      </c>
      <c r="J25" s="891" t="s">
        <v>198</v>
      </c>
      <c r="K25" s="891" t="s">
        <v>198</v>
      </c>
      <c r="L25" s="891" t="s">
        <v>198</v>
      </c>
    </row>
    <row r="26" spans="1:12" s="451" customFormat="1" ht="15.95" customHeight="1">
      <c r="A26" s="548" t="s">
        <v>128</v>
      </c>
      <c r="B26" s="485">
        <v>113</v>
      </c>
      <c r="C26" s="485">
        <v>112</v>
      </c>
      <c r="D26" s="485">
        <v>12170</v>
      </c>
      <c r="E26" s="485">
        <v>12049</v>
      </c>
      <c r="F26" s="485">
        <v>9</v>
      </c>
      <c r="G26" s="485">
        <v>57</v>
      </c>
      <c r="H26" s="485">
        <v>44</v>
      </c>
      <c r="I26" s="485">
        <v>3</v>
      </c>
      <c r="J26" s="485" t="s">
        <v>198</v>
      </c>
      <c r="K26" s="485" t="s">
        <v>198</v>
      </c>
      <c r="L26" s="485" t="s">
        <v>198</v>
      </c>
    </row>
    <row r="27" spans="1:12" s="469" customFormat="1" ht="12" customHeight="1">
      <c r="A27" s="471" t="s">
        <v>14</v>
      </c>
      <c r="B27" s="891">
        <v>11</v>
      </c>
      <c r="C27" s="891">
        <v>11</v>
      </c>
      <c r="D27" s="891">
        <v>1260</v>
      </c>
      <c r="E27" s="891">
        <v>1260</v>
      </c>
      <c r="F27" s="891">
        <v>2</v>
      </c>
      <c r="G27" s="891">
        <v>6</v>
      </c>
      <c r="H27" s="891">
        <v>3</v>
      </c>
      <c r="I27" s="891" t="s">
        <v>198</v>
      </c>
      <c r="J27" s="891" t="s">
        <v>198</v>
      </c>
      <c r="K27" s="891" t="s">
        <v>198</v>
      </c>
      <c r="L27" s="891" t="s">
        <v>198</v>
      </c>
    </row>
    <row r="28" spans="1:12" s="469" customFormat="1" ht="12" customHeight="1">
      <c r="A28" s="471" t="s">
        <v>15</v>
      </c>
      <c r="B28" s="891">
        <v>27</v>
      </c>
      <c r="C28" s="891">
        <v>27</v>
      </c>
      <c r="D28" s="891">
        <v>2901</v>
      </c>
      <c r="E28" s="891">
        <v>2901</v>
      </c>
      <c r="F28" s="891">
        <v>5</v>
      </c>
      <c r="G28" s="891">
        <v>10</v>
      </c>
      <c r="H28" s="891">
        <v>11</v>
      </c>
      <c r="I28" s="891">
        <v>1</v>
      </c>
      <c r="J28" s="891" t="s">
        <v>198</v>
      </c>
      <c r="K28" s="891" t="s">
        <v>198</v>
      </c>
      <c r="L28" s="891" t="s">
        <v>198</v>
      </c>
    </row>
    <row r="29" spans="1:12" s="469" customFormat="1" ht="12" customHeight="1">
      <c r="A29" s="471" t="s">
        <v>16</v>
      </c>
      <c r="B29" s="891">
        <v>27</v>
      </c>
      <c r="C29" s="891">
        <v>27</v>
      </c>
      <c r="D29" s="891">
        <v>3224</v>
      </c>
      <c r="E29" s="891">
        <v>3224</v>
      </c>
      <c r="F29" s="891" t="s">
        <v>198</v>
      </c>
      <c r="G29" s="891">
        <v>9</v>
      </c>
      <c r="H29" s="891">
        <v>17</v>
      </c>
      <c r="I29" s="891">
        <v>1</v>
      </c>
      <c r="J29" s="891" t="s">
        <v>198</v>
      </c>
      <c r="K29" s="891" t="s">
        <v>198</v>
      </c>
      <c r="L29" s="891" t="s">
        <v>198</v>
      </c>
    </row>
    <row r="30" spans="1:12" s="469" customFormat="1" ht="12" customHeight="1">
      <c r="A30" s="471" t="s">
        <v>17</v>
      </c>
      <c r="B30" s="891">
        <v>16</v>
      </c>
      <c r="C30" s="891">
        <v>16</v>
      </c>
      <c r="D30" s="891">
        <v>1390</v>
      </c>
      <c r="E30" s="891">
        <v>1390</v>
      </c>
      <c r="F30" s="891" t="s">
        <v>198</v>
      </c>
      <c r="G30" s="891">
        <v>15</v>
      </c>
      <c r="H30" s="891">
        <v>1</v>
      </c>
      <c r="I30" s="891" t="s">
        <v>198</v>
      </c>
      <c r="J30" s="891" t="s">
        <v>198</v>
      </c>
      <c r="K30" s="891" t="s">
        <v>198</v>
      </c>
      <c r="L30" s="891" t="s">
        <v>198</v>
      </c>
    </row>
    <row r="31" spans="1:12" s="469" customFormat="1" ht="12" customHeight="1">
      <c r="A31" s="471" t="s">
        <v>18</v>
      </c>
      <c r="B31" s="891">
        <v>10</v>
      </c>
      <c r="C31" s="891">
        <v>10</v>
      </c>
      <c r="D31" s="891">
        <v>877</v>
      </c>
      <c r="E31" s="891">
        <v>877</v>
      </c>
      <c r="F31" s="891">
        <v>2</v>
      </c>
      <c r="G31" s="891">
        <v>8</v>
      </c>
      <c r="H31" s="891" t="s">
        <v>198</v>
      </c>
      <c r="I31" s="891" t="s">
        <v>198</v>
      </c>
      <c r="J31" s="891" t="s">
        <v>198</v>
      </c>
      <c r="K31" s="891" t="s">
        <v>198</v>
      </c>
      <c r="L31" s="891" t="s">
        <v>198</v>
      </c>
    </row>
    <row r="32" spans="1:12" s="469" customFormat="1" ht="12" customHeight="1">
      <c r="A32" s="471" t="s">
        <v>1953</v>
      </c>
      <c r="B32" s="891">
        <v>15</v>
      </c>
      <c r="C32" s="891">
        <v>15</v>
      </c>
      <c r="D32" s="891">
        <v>1610</v>
      </c>
      <c r="E32" s="891">
        <v>1610</v>
      </c>
      <c r="F32" s="891" t="s">
        <v>198</v>
      </c>
      <c r="G32" s="891">
        <v>6</v>
      </c>
      <c r="H32" s="891">
        <v>8</v>
      </c>
      <c r="I32" s="891">
        <v>1</v>
      </c>
      <c r="J32" s="891" t="s">
        <v>198</v>
      </c>
      <c r="K32" s="891" t="s">
        <v>198</v>
      </c>
      <c r="L32" s="891" t="s">
        <v>198</v>
      </c>
    </row>
    <row r="33" spans="1:12" s="469" customFormat="1" ht="12" customHeight="1">
      <c r="A33" s="471" t="s">
        <v>19</v>
      </c>
      <c r="B33" s="891">
        <v>7</v>
      </c>
      <c r="C33" s="891">
        <v>6</v>
      </c>
      <c r="D33" s="891">
        <v>908</v>
      </c>
      <c r="E33" s="891">
        <v>787</v>
      </c>
      <c r="F33" s="891" t="s">
        <v>198</v>
      </c>
      <c r="G33" s="891">
        <v>3</v>
      </c>
      <c r="H33" s="891">
        <v>4</v>
      </c>
      <c r="I33" s="891" t="s">
        <v>198</v>
      </c>
      <c r="J33" s="891" t="s">
        <v>198</v>
      </c>
      <c r="K33" s="891" t="s">
        <v>198</v>
      </c>
      <c r="L33" s="891" t="s">
        <v>198</v>
      </c>
    </row>
    <row r="34" spans="1:12" s="451" customFormat="1" ht="15.95" customHeight="1">
      <c r="A34" s="548" t="s">
        <v>129</v>
      </c>
      <c r="B34" s="485">
        <v>215</v>
      </c>
      <c r="C34" s="485">
        <v>215</v>
      </c>
      <c r="D34" s="485">
        <v>23539</v>
      </c>
      <c r="E34" s="485">
        <v>23539</v>
      </c>
      <c r="F34" s="485">
        <v>35</v>
      </c>
      <c r="G34" s="485">
        <v>75</v>
      </c>
      <c r="H34" s="485">
        <v>71</v>
      </c>
      <c r="I34" s="485">
        <v>12</v>
      </c>
      <c r="J34" s="485" t="s">
        <v>198</v>
      </c>
      <c r="K34" s="485" t="s">
        <v>198</v>
      </c>
      <c r="L34" s="485">
        <v>22</v>
      </c>
    </row>
    <row r="35" spans="1:12" s="469" customFormat="1" ht="12" customHeight="1">
      <c r="A35" s="474" t="s">
        <v>193</v>
      </c>
      <c r="B35" s="495">
        <v>49</v>
      </c>
      <c r="C35" s="495">
        <v>49</v>
      </c>
      <c r="D35" s="495">
        <v>4973</v>
      </c>
      <c r="E35" s="495">
        <v>4973</v>
      </c>
      <c r="F35" s="495" t="s">
        <v>198</v>
      </c>
      <c r="G35" s="495">
        <v>6</v>
      </c>
      <c r="H35" s="495">
        <v>31</v>
      </c>
      <c r="I35" s="495">
        <v>12</v>
      </c>
      <c r="J35" s="495" t="s">
        <v>198</v>
      </c>
      <c r="K35" s="495" t="s">
        <v>198</v>
      </c>
      <c r="L35" s="495" t="s">
        <v>198</v>
      </c>
    </row>
    <row r="36" spans="1:12" s="469" customFormat="1" ht="12" customHeight="1">
      <c r="A36" s="473" t="s">
        <v>394</v>
      </c>
      <c r="B36" s="891">
        <v>45</v>
      </c>
      <c r="C36" s="891">
        <v>45</v>
      </c>
      <c r="D36" s="891">
        <v>4497</v>
      </c>
      <c r="E36" s="891">
        <v>4497</v>
      </c>
      <c r="F36" s="891" t="s">
        <v>198</v>
      </c>
      <c r="G36" s="891">
        <v>4</v>
      </c>
      <c r="H36" s="891">
        <v>29</v>
      </c>
      <c r="I36" s="891">
        <v>12</v>
      </c>
      <c r="J36" s="891" t="s">
        <v>198</v>
      </c>
      <c r="K36" s="891" t="s">
        <v>198</v>
      </c>
      <c r="L36" s="891" t="s">
        <v>198</v>
      </c>
    </row>
    <row r="37" spans="1:12" s="469" customFormat="1" ht="12" customHeight="1">
      <c r="A37" s="473" t="s">
        <v>164</v>
      </c>
      <c r="B37" s="891">
        <v>4</v>
      </c>
      <c r="C37" s="891">
        <v>4</v>
      </c>
      <c r="D37" s="891">
        <v>476</v>
      </c>
      <c r="E37" s="891">
        <v>476</v>
      </c>
      <c r="F37" s="891" t="s">
        <v>198</v>
      </c>
      <c r="G37" s="891">
        <v>2</v>
      </c>
      <c r="H37" s="891">
        <v>2</v>
      </c>
      <c r="I37" s="891" t="s">
        <v>198</v>
      </c>
      <c r="J37" s="891" t="s">
        <v>198</v>
      </c>
      <c r="K37" s="891" t="s">
        <v>198</v>
      </c>
      <c r="L37" s="891" t="s">
        <v>198</v>
      </c>
    </row>
    <row r="38" spans="1:12" s="469" customFormat="1" ht="12" customHeight="1">
      <c r="A38" s="471" t="s">
        <v>23</v>
      </c>
      <c r="B38" s="891">
        <v>10</v>
      </c>
      <c r="C38" s="891">
        <v>10</v>
      </c>
      <c r="D38" s="891">
        <v>1641</v>
      </c>
      <c r="E38" s="891">
        <v>1641</v>
      </c>
      <c r="F38" s="891" t="s">
        <v>198</v>
      </c>
      <c r="G38" s="891">
        <v>6</v>
      </c>
      <c r="H38" s="891">
        <v>4</v>
      </c>
      <c r="I38" s="891" t="s">
        <v>198</v>
      </c>
      <c r="J38" s="891" t="s">
        <v>198</v>
      </c>
      <c r="K38" s="891" t="s">
        <v>198</v>
      </c>
      <c r="L38" s="891" t="s">
        <v>198</v>
      </c>
    </row>
    <row r="39" spans="1:12" s="469" customFormat="1" ht="12" customHeight="1">
      <c r="A39" s="471" t="s">
        <v>24</v>
      </c>
      <c r="B39" s="891">
        <v>22</v>
      </c>
      <c r="C39" s="891">
        <v>22</v>
      </c>
      <c r="D39" s="891">
        <v>2235</v>
      </c>
      <c r="E39" s="891">
        <v>2235</v>
      </c>
      <c r="F39" s="891" t="s">
        <v>198</v>
      </c>
      <c r="G39" s="891" t="s">
        <v>198</v>
      </c>
      <c r="H39" s="891" t="s">
        <v>198</v>
      </c>
      <c r="I39" s="891" t="s">
        <v>198</v>
      </c>
      <c r="J39" s="891" t="s">
        <v>198</v>
      </c>
      <c r="K39" s="891" t="s">
        <v>198</v>
      </c>
      <c r="L39" s="891">
        <v>22</v>
      </c>
    </row>
    <row r="40" spans="1:12" s="469" customFormat="1" ht="12" customHeight="1">
      <c r="A40" s="471" t="s">
        <v>25</v>
      </c>
      <c r="B40" s="891">
        <v>24</v>
      </c>
      <c r="C40" s="891">
        <v>24</v>
      </c>
      <c r="D40" s="891">
        <v>3953</v>
      </c>
      <c r="E40" s="891">
        <v>3953</v>
      </c>
      <c r="F40" s="891" t="s">
        <v>198</v>
      </c>
      <c r="G40" s="891" t="s">
        <v>198</v>
      </c>
      <c r="H40" s="891">
        <v>24</v>
      </c>
      <c r="I40" s="891" t="s">
        <v>198</v>
      </c>
      <c r="J40" s="891" t="s">
        <v>198</v>
      </c>
      <c r="K40" s="891" t="s">
        <v>198</v>
      </c>
      <c r="L40" s="891" t="s">
        <v>198</v>
      </c>
    </row>
    <row r="41" spans="1:12" s="469" customFormat="1" ht="12" customHeight="1">
      <c r="A41" s="471" t="s">
        <v>27</v>
      </c>
      <c r="B41" s="891">
        <v>73</v>
      </c>
      <c r="C41" s="891">
        <v>73</v>
      </c>
      <c r="D41" s="891">
        <v>7190</v>
      </c>
      <c r="E41" s="891">
        <v>7190</v>
      </c>
      <c r="F41" s="891">
        <v>15</v>
      </c>
      <c r="G41" s="891">
        <v>53</v>
      </c>
      <c r="H41" s="891">
        <v>5</v>
      </c>
      <c r="I41" s="891" t="s">
        <v>198</v>
      </c>
      <c r="J41" s="891" t="s">
        <v>198</v>
      </c>
      <c r="K41" s="891" t="s">
        <v>198</v>
      </c>
      <c r="L41" s="891" t="s">
        <v>198</v>
      </c>
    </row>
    <row r="42" spans="1:12" s="469" customFormat="1" ht="12" customHeight="1">
      <c r="A42" s="471" t="s">
        <v>28</v>
      </c>
      <c r="B42" s="891">
        <v>11</v>
      </c>
      <c r="C42" s="891">
        <v>11</v>
      </c>
      <c r="D42" s="891">
        <v>695</v>
      </c>
      <c r="E42" s="891">
        <v>695</v>
      </c>
      <c r="F42" s="891">
        <v>4</v>
      </c>
      <c r="G42" s="891">
        <v>3</v>
      </c>
      <c r="H42" s="891">
        <v>4</v>
      </c>
      <c r="I42" s="891" t="s">
        <v>198</v>
      </c>
      <c r="J42" s="891" t="s">
        <v>198</v>
      </c>
      <c r="K42" s="891" t="s">
        <v>198</v>
      </c>
      <c r="L42" s="891" t="s">
        <v>198</v>
      </c>
    </row>
    <row r="43" spans="1:12" s="469" customFormat="1" ht="12" customHeight="1">
      <c r="A43" s="471" t="s">
        <v>29</v>
      </c>
      <c r="B43" s="891">
        <v>2</v>
      </c>
      <c r="C43" s="891">
        <v>2</v>
      </c>
      <c r="D43" s="891">
        <v>247</v>
      </c>
      <c r="E43" s="891">
        <v>247</v>
      </c>
      <c r="F43" s="891" t="s">
        <v>198</v>
      </c>
      <c r="G43" s="891">
        <v>1</v>
      </c>
      <c r="H43" s="891">
        <v>1</v>
      </c>
      <c r="I43" s="891" t="s">
        <v>198</v>
      </c>
      <c r="J43" s="891" t="s">
        <v>198</v>
      </c>
      <c r="K43" s="891" t="s">
        <v>198</v>
      </c>
      <c r="L43" s="891" t="s">
        <v>198</v>
      </c>
    </row>
    <row r="44" spans="1:12" s="469" customFormat="1" ht="12" customHeight="1">
      <c r="A44" s="471" t="s">
        <v>30</v>
      </c>
      <c r="B44" s="891">
        <v>14</v>
      </c>
      <c r="C44" s="891">
        <v>14</v>
      </c>
      <c r="D44" s="891">
        <v>1464</v>
      </c>
      <c r="E44" s="891">
        <v>1464</v>
      </c>
      <c r="F44" s="891">
        <v>11</v>
      </c>
      <c r="G44" s="891">
        <v>2</v>
      </c>
      <c r="H44" s="891">
        <v>1</v>
      </c>
      <c r="I44" s="891" t="s">
        <v>198</v>
      </c>
      <c r="J44" s="891" t="s">
        <v>198</v>
      </c>
      <c r="K44" s="891" t="s">
        <v>198</v>
      </c>
      <c r="L44" s="891" t="s">
        <v>198</v>
      </c>
    </row>
    <row r="45" spans="1:12" s="469" customFormat="1" ht="12" customHeight="1">
      <c r="A45" s="471" t="s">
        <v>31</v>
      </c>
      <c r="B45" s="891">
        <v>2</v>
      </c>
      <c r="C45" s="891">
        <v>2</v>
      </c>
      <c r="D45" s="891">
        <v>182</v>
      </c>
      <c r="E45" s="891">
        <v>182</v>
      </c>
      <c r="F45" s="891" t="s">
        <v>198</v>
      </c>
      <c r="G45" s="891">
        <v>1</v>
      </c>
      <c r="H45" s="891">
        <v>1</v>
      </c>
      <c r="I45" s="891" t="s">
        <v>198</v>
      </c>
      <c r="J45" s="891" t="s">
        <v>198</v>
      </c>
      <c r="K45" s="891" t="s">
        <v>198</v>
      </c>
      <c r="L45" s="891" t="s">
        <v>198</v>
      </c>
    </row>
    <row r="46" spans="1:12" s="469" customFormat="1" ht="12" customHeight="1">
      <c r="A46" s="471" t="s">
        <v>32</v>
      </c>
      <c r="B46" s="891">
        <v>4</v>
      </c>
      <c r="C46" s="891">
        <v>4</v>
      </c>
      <c r="D46" s="891">
        <v>400</v>
      </c>
      <c r="E46" s="891">
        <v>400</v>
      </c>
      <c r="F46" s="891">
        <v>2</v>
      </c>
      <c r="G46" s="891">
        <v>2</v>
      </c>
      <c r="H46" s="891" t="s">
        <v>198</v>
      </c>
      <c r="I46" s="891" t="s">
        <v>198</v>
      </c>
      <c r="J46" s="891" t="s">
        <v>198</v>
      </c>
      <c r="K46" s="891" t="s">
        <v>198</v>
      </c>
      <c r="L46" s="891" t="s">
        <v>198</v>
      </c>
    </row>
    <row r="47" spans="1:12" s="469" customFormat="1" ht="12" customHeight="1">
      <c r="A47" s="471" t="s">
        <v>33</v>
      </c>
      <c r="B47" s="891">
        <v>4</v>
      </c>
      <c r="C47" s="891">
        <v>4</v>
      </c>
      <c r="D47" s="891">
        <v>559</v>
      </c>
      <c r="E47" s="891">
        <v>559</v>
      </c>
      <c r="F47" s="891">
        <v>3</v>
      </c>
      <c r="G47" s="891">
        <v>1</v>
      </c>
      <c r="H47" s="891" t="s">
        <v>198</v>
      </c>
      <c r="I47" s="891" t="s">
        <v>198</v>
      </c>
      <c r="J47" s="891" t="s">
        <v>198</v>
      </c>
      <c r="K47" s="891" t="s">
        <v>198</v>
      </c>
      <c r="L47" s="891" t="s">
        <v>198</v>
      </c>
    </row>
    <row r="48" spans="1:12" s="451" customFormat="1" ht="15.95" customHeight="1">
      <c r="A48" s="532" t="s">
        <v>130</v>
      </c>
      <c r="B48" s="485">
        <v>45</v>
      </c>
      <c r="C48" s="485">
        <v>45</v>
      </c>
      <c r="D48" s="485">
        <v>4334</v>
      </c>
      <c r="E48" s="485">
        <v>4334</v>
      </c>
      <c r="F48" s="485">
        <v>17</v>
      </c>
      <c r="G48" s="485">
        <v>16</v>
      </c>
      <c r="H48" s="485">
        <v>9</v>
      </c>
      <c r="I48" s="485">
        <v>2</v>
      </c>
      <c r="J48" s="485">
        <v>1</v>
      </c>
      <c r="K48" s="485" t="s">
        <v>198</v>
      </c>
      <c r="L48" s="485" t="s">
        <v>198</v>
      </c>
    </row>
    <row r="49" spans="1:12" s="469" customFormat="1" ht="12" customHeight="1">
      <c r="A49" s="449" t="s">
        <v>7</v>
      </c>
      <c r="B49" s="891">
        <v>16</v>
      </c>
      <c r="C49" s="891">
        <v>16</v>
      </c>
      <c r="D49" s="891">
        <v>1619</v>
      </c>
      <c r="E49" s="891">
        <v>1619</v>
      </c>
      <c r="F49" s="891">
        <v>1</v>
      </c>
      <c r="G49" s="891">
        <v>6</v>
      </c>
      <c r="H49" s="891">
        <v>7</v>
      </c>
      <c r="I49" s="891">
        <v>1</v>
      </c>
      <c r="J49" s="891">
        <v>1</v>
      </c>
      <c r="K49" s="891" t="s">
        <v>198</v>
      </c>
      <c r="L49" s="891" t="s">
        <v>198</v>
      </c>
    </row>
    <row r="50" spans="1:12" s="469" customFormat="1" ht="12" customHeight="1">
      <c r="A50" s="449" t="s">
        <v>8</v>
      </c>
      <c r="B50" s="891">
        <v>6</v>
      </c>
      <c r="C50" s="891">
        <v>6</v>
      </c>
      <c r="D50" s="891">
        <v>448</v>
      </c>
      <c r="E50" s="891">
        <v>448</v>
      </c>
      <c r="F50" s="891" t="s">
        <v>198</v>
      </c>
      <c r="G50" s="891">
        <v>6</v>
      </c>
      <c r="H50" s="891" t="s">
        <v>198</v>
      </c>
      <c r="I50" s="891" t="s">
        <v>198</v>
      </c>
      <c r="J50" s="891" t="s">
        <v>198</v>
      </c>
      <c r="K50" s="891" t="s">
        <v>198</v>
      </c>
      <c r="L50" s="891" t="s">
        <v>198</v>
      </c>
    </row>
    <row r="51" spans="1:12" s="469" customFormat="1" ht="12" customHeight="1">
      <c r="A51" s="449" t="s">
        <v>9</v>
      </c>
      <c r="B51" s="891">
        <v>16</v>
      </c>
      <c r="C51" s="891">
        <v>16</v>
      </c>
      <c r="D51" s="891">
        <v>1426</v>
      </c>
      <c r="E51" s="891">
        <v>1426</v>
      </c>
      <c r="F51" s="891">
        <v>16</v>
      </c>
      <c r="G51" s="891" t="s">
        <v>198</v>
      </c>
      <c r="H51" s="891" t="s">
        <v>198</v>
      </c>
      <c r="I51" s="891" t="s">
        <v>198</v>
      </c>
      <c r="J51" s="891" t="s">
        <v>198</v>
      </c>
      <c r="K51" s="891" t="s">
        <v>198</v>
      </c>
      <c r="L51" s="891" t="s">
        <v>198</v>
      </c>
    </row>
    <row r="52" spans="1:12" s="469" customFormat="1" ht="12" customHeight="1">
      <c r="A52" s="449" t="s">
        <v>10</v>
      </c>
      <c r="B52" s="891">
        <v>2</v>
      </c>
      <c r="C52" s="891">
        <v>2</v>
      </c>
      <c r="D52" s="891">
        <v>305</v>
      </c>
      <c r="E52" s="891">
        <v>305</v>
      </c>
      <c r="F52" s="891" t="s">
        <v>198</v>
      </c>
      <c r="G52" s="891">
        <v>2</v>
      </c>
      <c r="H52" s="891" t="s">
        <v>198</v>
      </c>
      <c r="I52" s="891" t="s">
        <v>198</v>
      </c>
      <c r="J52" s="891" t="s">
        <v>198</v>
      </c>
      <c r="K52" s="891" t="s">
        <v>198</v>
      </c>
      <c r="L52" s="891" t="s">
        <v>198</v>
      </c>
    </row>
    <row r="53" spans="1:12" s="469" customFormat="1" ht="12" customHeight="1">
      <c r="A53" s="449" t="s">
        <v>11</v>
      </c>
      <c r="B53" s="891">
        <v>5</v>
      </c>
      <c r="C53" s="891">
        <v>5</v>
      </c>
      <c r="D53" s="891">
        <v>536</v>
      </c>
      <c r="E53" s="891">
        <v>536</v>
      </c>
      <c r="F53" s="891" t="s">
        <v>198</v>
      </c>
      <c r="G53" s="891">
        <v>2</v>
      </c>
      <c r="H53" s="891">
        <v>2</v>
      </c>
      <c r="I53" s="891">
        <v>1</v>
      </c>
      <c r="J53" s="891" t="s">
        <v>198</v>
      </c>
      <c r="K53" s="891" t="s">
        <v>198</v>
      </c>
      <c r="L53" s="891" t="s">
        <v>198</v>
      </c>
    </row>
    <row r="54" spans="1:12" ht="6" customHeight="1">
      <c r="A54" s="1192"/>
      <c r="B54" s="694"/>
      <c r="C54" s="694"/>
      <c r="D54" s="694"/>
      <c r="E54" s="694"/>
      <c r="F54" s="694"/>
      <c r="G54" s="694"/>
      <c r="H54" s="694"/>
      <c r="I54" s="694"/>
      <c r="J54" s="688"/>
      <c r="K54" s="688"/>
      <c r="L54" s="688"/>
    </row>
    <row r="55" spans="1:12" s="1164" customFormat="1" ht="11.1" customHeight="1">
      <c r="A55" s="681" t="s">
        <v>1929</v>
      </c>
      <c r="B55" s="688"/>
      <c r="C55" s="688"/>
      <c r="D55" s="688"/>
      <c r="E55" s="688"/>
      <c r="F55" s="688"/>
      <c r="G55" s="688"/>
      <c r="H55" s="1194"/>
      <c r="I55" s="1194"/>
      <c r="J55" s="1194"/>
      <c r="K55" s="1194"/>
      <c r="L55" s="1194"/>
    </row>
    <row r="56" spans="1:12" s="743" customFormat="1" ht="11.1" customHeight="1">
      <c r="A56" s="1191" t="s">
        <v>1944</v>
      </c>
      <c r="B56" s="694"/>
      <c r="C56" s="694"/>
      <c r="D56" s="694"/>
      <c r="E56" s="694"/>
      <c r="F56" s="694"/>
      <c r="G56" s="694"/>
      <c r="H56" s="694"/>
      <c r="I56" s="694"/>
      <c r="J56" s="688"/>
      <c r="K56" s="688"/>
      <c r="L56" s="688"/>
    </row>
    <row r="57" spans="1:12" s="451" customFormat="1" ht="15.95" customHeight="1">
      <c r="A57" s="532" t="s">
        <v>131</v>
      </c>
      <c r="B57" s="485">
        <v>34</v>
      </c>
      <c r="C57" s="485">
        <v>34</v>
      </c>
      <c r="D57" s="485">
        <v>3355</v>
      </c>
      <c r="E57" s="485">
        <v>3355</v>
      </c>
      <c r="F57" s="485">
        <v>6</v>
      </c>
      <c r="G57" s="485">
        <v>14</v>
      </c>
      <c r="H57" s="485">
        <v>8</v>
      </c>
      <c r="I57" s="485">
        <v>2</v>
      </c>
      <c r="J57" s="485">
        <v>2</v>
      </c>
      <c r="K57" s="485">
        <v>2</v>
      </c>
      <c r="L57" s="485" t="s">
        <v>198</v>
      </c>
    </row>
    <row r="58" spans="1:12" s="469" customFormat="1" ht="11.85" customHeight="1">
      <c r="A58" s="449" t="s">
        <v>1</v>
      </c>
      <c r="B58" s="891">
        <v>3</v>
      </c>
      <c r="C58" s="891">
        <v>3</v>
      </c>
      <c r="D58" s="891">
        <v>247</v>
      </c>
      <c r="E58" s="891">
        <v>247</v>
      </c>
      <c r="F58" s="891" t="s">
        <v>198</v>
      </c>
      <c r="G58" s="891" t="s">
        <v>198</v>
      </c>
      <c r="H58" s="891">
        <v>1</v>
      </c>
      <c r="I58" s="891">
        <v>2</v>
      </c>
      <c r="J58" s="891" t="s">
        <v>198</v>
      </c>
      <c r="K58" s="891" t="s">
        <v>198</v>
      </c>
      <c r="L58" s="891" t="s">
        <v>198</v>
      </c>
    </row>
    <row r="59" spans="1:12" s="469" customFormat="1" ht="11.85" customHeight="1">
      <c r="A59" s="449" t="s">
        <v>2</v>
      </c>
      <c r="B59" s="891">
        <v>1</v>
      </c>
      <c r="C59" s="891">
        <v>1</v>
      </c>
      <c r="D59" s="891">
        <v>89</v>
      </c>
      <c r="E59" s="891">
        <v>89</v>
      </c>
      <c r="F59" s="891">
        <v>1</v>
      </c>
      <c r="G59" s="891" t="s">
        <v>198</v>
      </c>
      <c r="H59" s="891" t="s">
        <v>198</v>
      </c>
      <c r="I59" s="891" t="s">
        <v>198</v>
      </c>
      <c r="J59" s="891" t="s">
        <v>198</v>
      </c>
      <c r="K59" s="891" t="s">
        <v>198</v>
      </c>
      <c r="L59" s="891" t="s">
        <v>198</v>
      </c>
    </row>
    <row r="60" spans="1:12" s="469" customFormat="1" ht="11.85" customHeight="1">
      <c r="A60" s="449" t="s">
        <v>1952</v>
      </c>
      <c r="B60" s="891">
        <v>30</v>
      </c>
      <c r="C60" s="891">
        <v>30</v>
      </c>
      <c r="D60" s="891">
        <v>3019</v>
      </c>
      <c r="E60" s="891">
        <v>3019</v>
      </c>
      <c r="F60" s="891">
        <v>5</v>
      </c>
      <c r="G60" s="891">
        <v>14</v>
      </c>
      <c r="H60" s="891">
        <v>7</v>
      </c>
      <c r="I60" s="891" t="s">
        <v>198</v>
      </c>
      <c r="J60" s="891">
        <v>2</v>
      </c>
      <c r="K60" s="891">
        <v>2</v>
      </c>
      <c r="L60" s="891" t="s">
        <v>198</v>
      </c>
    </row>
    <row r="61" spans="1:12" s="451" customFormat="1" ht="15" customHeight="1">
      <c r="A61" s="532" t="s">
        <v>132</v>
      </c>
      <c r="B61" s="485">
        <v>48</v>
      </c>
      <c r="C61" s="485">
        <v>48</v>
      </c>
      <c r="D61" s="485">
        <v>5303</v>
      </c>
      <c r="E61" s="485">
        <v>5303</v>
      </c>
      <c r="F61" s="485">
        <v>10</v>
      </c>
      <c r="G61" s="485">
        <v>16</v>
      </c>
      <c r="H61" s="485">
        <v>17</v>
      </c>
      <c r="I61" s="485">
        <v>4</v>
      </c>
      <c r="J61" s="485">
        <v>1</v>
      </c>
      <c r="K61" s="485" t="s">
        <v>198</v>
      </c>
      <c r="L61" s="485" t="s">
        <v>198</v>
      </c>
    </row>
    <row r="62" spans="1:12" s="469" customFormat="1" ht="11.85" customHeight="1">
      <c r="A62" s="449" t="s">
        <v>3</v>
      </c>
      <c r="B62" s="891">
        <v>7</v>
      </c>
      <c r="C62" s="891">
        <v>7</v>
      </c>
      <c r="D62" s="891">
        <v>907</v>
      </c>
      <c r="E62" s="891">
        <v>907</v>
      </c>
      <c r="F62" s="891" t="s">
        <v>198</v>
      </c>
      <c r="G62" s="891">
        <v>3</v>
      </c>
      <c r="H62" s="891">
        <v>4</v>
      </c>
      <c r="I62" s="891" t="s">
        <v>198</v>
      </c>
      <c r="J62" s="891" t="s">
        <v>198</v>
      </c>
      <c r="K62" s="891" t="s">
        <v>198</v>
      </c>
      <c r="L62" s="891" t="s">
        <v>198</v>
      </c>
    </row>
    <row r="63" spans="1:12" s="469" customFormat="1" ht="11.85" customHeight="1">
      <c r="A63" s="449" t="s">
        <v>1951</v>
      </c>
      <c r="B63" s="891">
        <v>20</v>
      </c>
      <c r="C63" s="891">
        <v>20</v>
      </c>
      <c r="D63" s="891">
        <v>2231</v>
      </c>
      <c r="E63" s="891">
        <v>2231</v>
      </c>
      <c r="F63" s="891">
        <v>9</v>
      </c>
      <c r="G63" s="891">
        <v>8</v>
      </c>
      <c r="H63" s="891">
        <v>3</v>
      </c>
      <c r="I63" s="891" t="s">
        <v>198</v>
      </c>
      <c r="J63" s="891" t="s">
        <v>198</v>
      </c>
      <c r="K63" s="891" t="s">
        <v>198</v>
      </c>
      <c r="L63" s="891" t="s">
        <v>198</v>
      </c>
    </row>
    <row r="64" spans="1:12" s="469" customFormat="1" ht="11.85" customHeight="1">
      <c r="A64" s="449" t="s">
        <v>4</v>
      </c>
      <c r="B64" s="891">
        <v>7</v>
      </c>
      <c r="C64" s="891">
        <v>7</v>
      </c>
      <c r="D64" s="891">
        <v>901</v>
      </c>
      <c r="E64" s="891">
        <v>901</v>
      </c>
      <c r="F64" s="891" t="s">
        <v>198</v>
      </c>
      <c r="G64" s="891">
        <v>2</v>
      </c>
      <c r="H64" s="891">
        <v>5</v>
      </c>
      <c r="I64" s="891" t="s">
        <v>198</v>
      </c>
      <c r="J64" s="891" t="s">
        <v>198</v>
      </c>
      <c r="K64" s="891" t="s">
        <v>198</v>
      </c>
      <c r="L64" s="891" t="s">
        <v>198</v>
      </c>
    </row>
    <row r="65" spans="1:12" s="469" customFormat="1" ht="11.85" customHeight="1">
      <c r="A65" s="449" t="s">
        <v>5</v>
      </c>
      <c r="B65" s="891">
        <v>13</v>
      </c>
      <c r="C65" s="891">
        <v>13</v>
      </c>
      <c r="D65" s="891">
        <v>1103</v>
      </c>
      <c r="E65" s="891">
        <v>1103</v>
      </c>
      <c r="F65" s="891" t="s">
        <v>198</v>
      </c>
      <c r="G65" s="891">
        <v>3</v>
      </c>
      <c r="H65" s="891">
        <v>5</v>
      </c>
      <c r="I65" s="891">
        <v>4</v>
      </c>
      <c r="J65" s="891">
        <v>1</v>
      </c>
      <c r="K65" s="891" t="s">
        <v>198</v>
      </c>
      <c r="L65" s="891" t="s">
        <v>198</v>
      </c>
    </row>
    <row r="66" spans="1:12" s="469" customFormat="1" ht="11.85" customHeight="1">
      <c r="A66" s="449" t="s">
        <v>6</v>
      </c>
      <c r="B66" s="891">
        <v>1</v>
      </c>
      <c r="C66" s="891">
        <v>1</v>
      </c>
      <c r="D66" s="891">
        <v>161</v>
      </c>
      <c r="E66" s="891">
        <v>161</v>
      </c>
      <c r="F66" s="891">
        <v>1</v>
      </c>
      <c r="G66" s="891" t="s">
        <v>198</v>
      </c>
      <c r="H66" s="891" t="s">
        <v>198</v>
      </c>
      <c r="I66" s="891" t="s">
        <v>198</v>
      </c>
      <c r="J66" s="891" t="s">
        <v>198</v>
      </c>
      <c r="K66" s="891" t="s">
        <v>198</v>
      </c>
      <c r="L66" s="891" t="s">
        <v>198</v>
      </c>
    </row>
    <row r="67" spans="1:12" s="451" customFormat="1" ht="15" customHeight="1">
      <c r="A67" s="532" t="s">
        <v>133</v>
      </c>
      <c r="B67" s="485">
        <v>115</v>
      </c>
      <c r="C67" s="485">
        <v>115</v>
      </c>
      <c r="D67" s="485">
        <v>10087</v>
      </c>
      <c r="E67" s="485">
        <v>10087</v>
      </c>
      <c r="F67" s="485">
        <v>6</v>
      </c>
      <c r="G67" s="485">
        <v>44</v>
      </c>
      <c r="H67" s="485">
        <v>27</v>
      </c>
      <c r="I67" s="485">
        <v>3</v>
      </c>
      <c r="J67" s="485" t="s">
        <v>198</v>
      </c>
      <c r="K67" s="485">
        <v>1</v>
      </c>
      <c r="L67" s="485">
        <v>34</v>
      </c>
    </row>
    <row r="68" spans="1:12" s="469" customFormat="1" ht="11.85" customHeight="1">
      <c r="A68" s="449" t="s">
        <v>34</v>
      </c>
      <c r="B68" s="891">
        <v>16</v>
      </c>
      <c r="C68" s="891">
        <v>16</v>
      </c>
      <c r="D68" s="891">
        <v>1780</v>
      </c>
      <c r="E68" s="891">
        <v>1780</v>
      </c>
      <c r="F68" s="891">
        <v>3</v>
      </c>
      <c r="G68" s="891">
        <v>8</v>
      </c>
      <c r="H68" s="891">
        <v>4</v>
      </c>
      <c r="I68" s="891">
        <v>1</v>
      </c>
      <c r="J68" s="891" t="s">
        <v>198</v>
      </c>
      <c r="K68" s="891" t="s">
        <v>198</v>
      </c>
      <c r="L68" s="891" t="s">
        <v>198</v>
      </c>
    </row>
    <row r="69" spans="1:12" s="469" customFormat="1" ht="11.85" customHeight="1">
      <c r="A69" s="449" t="s">
        <v>35</v>
      </c>
      <c r="B69" s="891">
        <v>7</v>
      </c>
      <c r="C69" s="891">
        <v>7</v>
      </c>
      <c r="D69" s="891">
        <v>464</v>
      </c>
      <c r="E69" s="891">
        <v>464</v>
      </c>
      <c r="F69" s="891" t="s">
        <v>198</v>
      </c>
      <c r="G69" s="891">
        <v>1</v>
      </c>
      <c r="H69" s="891" t="s">
        <v>198</v>
      </c>
      <c r="I69" s="891" t="s">
        <v>198</v>
      </c>
      <c r="J69" s="891" t="s">
        <v>198</v>
      </c>
      <c r="K69" s="891" t="s">
        <v>198</v>
      </c>
      <c r="L69" s="891">
        <v>6</v>
      </c>
    </row>
    <row r="70" spans="1:12" s="469" customFormat="1" ht="11.85" customHeight="1">
      <c r="A70" s="449" t="s">
        <v>36</v>
      </c>
      <c r="B70" s="891">
        <v>13</v>
      </c>
      <c r="C70" s="891">
        <v>13</v>
      </c>
      <c r="D70" s="891">
        <v>1106</v>
      </c>
      <c r="E70" s="891">
        <v>1106</v>
      </c>
      <c r="F70" s="891" t="s">
        <v>198</v>
      </c>
      <c r="G70" s="891">
        <v>7</v>
      </c>
      <c r="H70" s="891">
        <v>5</v>
      </c>
      <c r="I70" s="891">
        <v>1</v>
      </c>
      <c r="J70" s="891" t="s">
        <v>198</v>
      </c>
      <c r="K70" s="891" t="s">
        <v>198</v>
      </c>
      <c r="L70" s="891" t="s">
        <v>198</v>
      </c>
    </row>
    <row r="71" spans="1:12" s="469" customFormat="1" ht="11.85" customHeight="1">
      <c r="A71" s="449" t="s">
        <v>37</v>
      </c>
      <c r="B71" s="891">
        <v>8</v>
      </c>
      <c r="C71" s="891">
        <v>8</v>
      </c>
      <c r="D71" s="891">
        <v>588</v>
      </c>
      <c r="E71" s="891">
        <v>588</v>
      </c>
      <c r="F71" s="891" t="s">
        <v>198</v>
      </c>
      <c r="G71" s="891" t="s">
        <v>198</v>
      </c>
      <c r="H71" s="891">
        <v>8</v>
      </c>
      <c r="I71" s="891" t="s">
        <v>198</v>
      </c>
      <c r="J71" s="891" t="s">
        <v>198</v>
      </c>
      <c r="K71" s="891" t="s">
        <v>198</v>
      </c>
      <c r="L71" s="891" t="s">
        <v>198</v>
      </c>
    </row>
    <row r="72" spans="1:12" s="469" customFormat="1" ht="11.85" customHeight="1">
      <c r="A72" s="449" t="s">
        <v>1950</v>
      </c>
      <c r="B72" s="891">
        <v>31</v>
      </c>
      <c r="C72" s="891">
        <v>31</v>
      </c>
      <c r="D72" s="891">
        <v>2439</v>
      </c>
      <c r="E72" s="891">
        <v>2439</v>
      </c>
      <c r="F72" s="891" t="s">
        <v>198</v>
      </c>
      <c r="G72" s="891">
        <v>3</v>
      </c>
      <c r="H72" s="891" t="s">
        <v>198</v>
      </c>
      <c r="I72" s="891" t="s">
        <v>198</v>
      </c>
      <c r="J72" s="891" t="s">
        <v>198</v>
      </c>
      <c r="K72" s="891" t="s">
        <v>198</v>
      </c>
      <c r="L72" s="891">
        <v>28</v>
      </c>
    </row>
    <row r="73" spans="1:12" s="469" customFormat="1" ht="11.85" customHeight="1">
      <c r="A73" s="449" t="s">
        <v>38</v>
      </c>
      <c r="B73" s="891">
        <v>10</v>
      </c>
      <c r="C73" s="891">
        <v>10</v>
      </c>
      <c r="D73" s="891">
        <v>931</v>
      </c>
      <c r="E73" s="891">
        <v>931</v>
      </c>
      <c r="F73" s="891" t="s">
        <v>198</v>
      </c>
      <c r="G73" s="891">
        <v>10</v>
      </c>
      <c r="H73" s="891" t="s">
        <v>198</v>
      </c>
      <c r="I73" s="891" t="s">
        <v>198</v>
      </c>
      <c r="J73" s="891" t="s">
        <v>198</v>
      </c>
      <c r="K73" s="891" t="s">
        <v>198</v>
      </c>
      <c r="L73" s="891" t="s">
        <v>198</v>
      </c>
    </row>
    <row r="74" spans="1:12" s="469" customFormat="1" ht="11.85" customHeight="1">
      <c r="A74" s="449" t="s">
        <v>39</v>
      </c>
      <c r="B74" s="891">
        <v>30</v>
      </c>
      <c r="C74" s="891">
        <v>30</v>
      </c>
      <c r="D74" s="891">
        <v>2779</v>
      </c>
      <c r="E74" s="891">
        <v>2779</v>
      </c>
      <c r="F74" s="891">
        <v>3</v>
      </c>
      <c r="G74" s="891">
        <v>15</v>
      </c>
      <c r="H74" s="891">
        <v>10</v>
      </c>
      <c r="I74" s="891">
        <v>1</v>
      </c>
      <c r="J74" s="891" t="s">
        <v>198</v>
      </c>
      <c r="K74" s="891">
        <v>1</v>
      </c>
      <c r="L74" s="891" t="s">
        <v>198</v>
      </c>
    </row>
    <row r="75" spans="1:12" s="444" customFormat="1" ht="15.95" customHeight="1">
      <c r="A75" s="472" t="s">
        <v>192</v>
      </c>
      <c r="B75" s="488">
        <v>130</v>
      </c>
      <c r="C75" s="488">
        <v>130</v>
      </c>
      <c r="D75" s="488">
        <v>8088</v>
      </c>
      <c r="E75" s="488">
        <v>8088</v>
      </c>
      <c r="F75" s="488">
        <v>1</v>
      </c>
      <c r="G75" s="488">
        <v>27</v>
      </c>
      <c r="H75" s="488">
        <v>67</v>
      </c>
      <c r="I75" s="488">
        <v>13</v>
      </c>
      <c r="J75" s="488">
        <v>2</v>
      </c>
      <c r="K75" s="488">
        <v>2</v>
      </c>
      <c r="L75" s="488">
        <v>18</v>
      </c>
    </row>
    <row r="76" spans="1:12" s="451" customFormat="1" ht="18" customHeight="1">
      <c r="A76" s="524" t="s">
        <v>391</v>
      </c>
      <c r="B76" s="485">
        <v>79</v>
      </c>
      <c r="C76" s="485">
        <v>79</v>
      </c>
      <c r="D76" s="485">
        <v>5235</v>
      </c>
      <c r="E76" s="485">
        <v>5235</v>
      </c>
      <c r="F76" s="485" t="s">
        <v>198</v>
      </c>
      <c r="G76" s="485">
        <v>15</v>
      </c>
      <c r="H76" s="485">
        <v>51</v>
      </c>
      <c r="I76" s="485">
        <v>10</v>
      </c>
      <c r="J76" s="485">
        <v>2</v>
      </c>
      <c r="K76" s="485">
        <v>1</v>
      </c>
      <c r="L76" s="485" t="s">
        <v>198</v>
      </c>
    </row>
    <row r="77" spans="1:12" s="451" customFormat="1" ht="15" customHeight="1">
      <c r="A77" s="532" t="s">
        <v>134</v>
      </c>
      <c r="B77" s="485">
        <v>1</v>
      </c>
      <c r="C77" s="485">
        <v>1</v>
      </c>
      <c r="D77" s="485">
        <v>99</v>
      </c>
      <c r="E77" s="485">
        <v>99</v>
      </c>
      <c r="F77" s="485" t="s">
        <v>198</v>
      </c>
      <c r="G77" s="485" t="s">
        <v>198</v>
      </c>
      <c r="H77" s="485">
        <v>1</v>
      </c>
      <c r="I77" s="485" t="s">
        <v>198</v>
      </c>
      <c r="J77" s="485" t="s">
        <v>198</v>
      </c>
      <c r="K77" s="485" t="s">
        <v>198</v>
      </c>
      <c r="L77" s="485" t="s">
        <v>198</v>
      </c>
    </row>
    <row r="78" spans="1:12" s="469" customFormat="1" ht="11.85" customHeight="1">
      <c r="A78" s="449" t="s">
        <v>84</v>
      </c>
      <c r="B78" s="891">
        <v>1</v>
      </c>
      <c r="C78" s="891">
        <v>1</v>
      </c>
      <c r="D78" s="891">
        <v>99</v>
      </c>
      <c r="E78" s="891">
        <v>99</v>
      </c>
      <c r="F78" s="891" t="s">
        <v>198</v>
      </c>
      <c r="G78" s="891" t="s">
        <v>198</v>
      </c>
      <c r="H78" s="891">
        <v>1</v>
      </c>
      <c r="I78" s="891" t="s">
        <v>198</v>
      </c>
      <c r="J78" s="891" t="s">
        <v>198</v>
      </c>
      <c r="K78" s="891" t="s">
        <v>198</v>
      </c>
      <c r="L78" s="891" t="s">
        <v>198</v>
      </c>
    </row>
    <row r="79" spans="1:12" s="451" customFormat="1" ht="15" customHeight="1">
      <c r="A79" s="532" t="s">
        <v>135</v>
      </c>
      <c r="B79" s="485">
        <v>12</v>
      </c>
      <c r="C79" s="485">
        <v>12</v>
      </c>
      <c r="D79" s="485">
        <v>685</v>
      </c>
      <c r="E79" s="485">
        <v>685</v>
      </c>
      <c r="F79" s="485" t="s">
        <v>198</v>
      </c>
      <c r="G79" s="485">
        <v>3</v>
      </c>
      <c r="H79" s="485">
        <v>7</v>
      </c>
      <c r="I79" s="485" t="s">
        <v>198</v>
      </c>
      <c r="J79" s="485">
        <v>2</v>
      </c>
      <c r="K79" s="485" t="s">
        <v>198</v>
      </c>
      <c r="L79" s="485" t="s">
        <v>198</v>
      </c>
    </row>
    <row r="80" spans="1:12" s="469" customFormat="1" ht="11.85" customHeight="1">
      <c r="A80" s="449" t="s">
        <v>1949</v>
      </c>
      <c r="B80" s="891">
        <v>5</v>
      </c>
      <c r="C80" s="891">
        <v>5</v>
      </c>
      <c r="D80" s="891">
        <v>337</v>
      </c>
      <c r="E80" s="891">
        <v>337</v>
      </c>
      <c r="F80" s="891" t="s">
        <v>198</v>
      </c>
      <c r="G80" s="891">
        <v>1</v>
      </c>
      <c r="H80" s="891">
        <v>2</v>
      </c>
      <c r="I80" s="891" t="s">
        <v>198</v>
      </c>
      <c r="J80" s="891">
        <v>2</v>
      </c>
      <c r="K80" s="891" t="s">
        <v>198</v>
      </c>
      <c r="L80" s="891" t="s">
        <v>198</v>
      </c>
    </row>
    <row r="81" spans="1:12" s="469" customFormat="1" ht="11.85" customHeight="1">
      <c r="A81" s="449" t="s">
        <v>46</v>
      </c>
      <c r="B81" s="891">
        <v>3</v>
      </c>
      <c r="C81" s="891">
        <v>3</v>
      </c>
      <c r="D81" s="891">
        <v>145</v>
      </c>
      <c r="E81" s="891">
        <v>145</v>
      </c>
      <c r="F81" s="891" t="s">
        <v>198</v>
      </c>
      <c r="G81" s="891">
        <v>1</v>
      </c>
      <c r="H81" s="891">
        <v>2</v>
      </c>
      <c r="I81" s="891" t="s">
        <v>198</v>
      </c>
      <c r="J81" s="891" t="s">
        <v>198</v>
      </c>
      <c r="K81" s="891" t="s">
        <v>198</v>
      </c>
      <c r="L81" s="891" t="s">
        <v>198</v>
      </c>
    </row>
    <row r="82" spans="1:12" s="469" customFormat="1" ht="11.85" customHeight="1">
      <c r="A82" s="449" t="s">
        <v>50</v>
      </c>
      <c r="B82" s="891">
        <v>4</v>
      </c>
      <c r="C82" s="891">
        <v>4</v>
      </c>
      <c r="D82" s="891">
        <v>203</v>
      </c>
      <c r="E82" s="891">
        <v>203</v>
      </c>
      <c r="F82" s="891" t="s">
        <v>198</v>
      </c>
      <c r="G82" s="891">
        <v>1</v>
      </c>
      <c r="H82" s="891">
        <v>3</v>
      </c>
      <c r="I82" s="891" t="s">
        <v>198</v>
      </c>
      <c r="J82" s="891" t="s">
        <v>198</v>
      </c>
      <c r="K82" s="891" t="s">
        <v>198</v>
      </c>
      <c r="L82" s="891" t="s">
        <v>198</v>
      </c>
    </row>
    <row r="83" spans="1:12" s="451" customFormat="1" ht="15" customHeight="1">
      <c r="A83" s="532" t="s">
        <v>136</v>
      </c>
      <c r="B83" s="485">
        <v>5</v>
      </c>
      <c r="C83" s="485">
        <v>5</v>
      </c>
      <c r="D83" s="485">
        <v>354</v>
      </c>
      <c r="E83" s="485">
        <v>354</v>
      </c>
      <c r="F83" s="485" t="s">
        <v>198</v>
      </c>
      <c r="G83" s="485">
        <v>3</v>
      </c>
      <c r="H83" s="485">
        <v>1</v>
      </c>
      <c r="I83" s="485">
        <v>1</v>
      </c>
      <c r="J83" s="485" t="s">
        <v>198</v>
      </c>
      <c r="K83" s="485" t="s">
        <v>198</v>
      </c>
      <c r="L83" s="485" t="s">
        <v>198</v>
      </c>
    </row>
    <row r="84" spans="1:12" s="469" customFormat="1" ht="11.85" customHeight="1">
      <c r="A84" s="449" t="s">
        <v>40</v>
      </c>
      <c r="B84" s="891">
        <v>4</v>
      </c>
      <c r="C84" s="891">
        <v>4</v>
      </c>
      <c r="D84" s="891">
        <v>274</v>
      </c>
      <c r="E84" s="891">
        <v>274</v>
      </c>
      <c r="F84" s="891" t="s">
        <v>198</v>
      </c>
      <c r="G84" s="891">
        <v>3</v>
      </c>
      <c r="H84" s="891">
        <v>1</v>
      </c>
      <c r="I84" s="891" t="s">
        <v>198</v>
      </c>
      <c r="J84" s="891" t="s">
        <v>198</v>
      </c>
      <c r="K84" s="891" t="s">
        <v>198</v>
      </c>
      <c r="L84" s="891" t="s">
        <v>198</v>
      </c>
    </row>
    <row r="85" spans="1:12" s="469" customFormat="1" ht="11.85" customHeight="1">
      <c r="A85" s="449" t="s">
        <v>42</v>
      </c>
      <c r="B85" s="891">
        <v>1</v>
      </c>
      <c r="C85" s="891">
        <v>1</v>
      </c>
      <c r="D85" s="891">
        <v>80</v>
      </c>
      <c r="E85" s="891">
        <v>80</v>
      </c>
      <c r="F85" s="891" t="s">
        <v>198</v>
      </c>
      <c r="G85" s="891" t="s">
        <v>198</v>
      </c>
      <c r="H85" s="891" t="s">
        <v>198</v>
      </c>
      <c r="I85" s="891">
        <v>1</v>
      </c>
      <c r="J85" s="891" t="s">
        <v>198</v>
      </c>
      <c r="K85" s="891" t="s">
        <v>198</v>
      </c>
      <c r="L85" s="891" t="s">
        <v>198</v>
      </c>
    </row>
    <row r="86" spans="1:12" s="451" customFormat="1" ht="15" customHeight="1">
      <c r="A86" s="532" t="s">
        <v>137</v>
      </c>
      <c r="B86" s="485">
        <v>1</v>
      </c>
      <c r="C86" s="485">
        <v>1</v>
      </c>
      <c r="D86" s="485">
        <v>53</v>
      </c>
      <c r="E86" s="485">
        <v>53</v>
      </c>
      <c r="F86" s="485" t="s">
        <v>198</v>
      </c>
      <c r="G86" s="485" t="s">
        <v>198</v>
      </c>
      <c r="H86" s="485">
        <v>1</v>
      </c>
      <c r="I86" s="485" t="s">
        <v>198</v>
      </c>
      <c r="J86" s="485" t="s">
        <v>198</v>
      </c>
      <c r="K86" s="485" t="s">
        <v>198</v>
      </c>
      <c r="L86" s="485" t="s">
        <v>198</v>
      </c>
    </row>
    <row r="87" spans="1:12" s="469" customFormat="1" ht="11.85" customHeight="1">
      <c r="A87" s="449" t="s">
        <v>86</v>
      </c>
      <c r="B87" s="891">
        <v>1</v>
      </c>
      <c r="C87" s="891">
        <v>1</v>
      </c>
      <c r="D87" s="891">
        <v>53</v>
      </c>
      <c r="E87" s="891">
        <v>53</v>
      </c>
      <c r="F87" s="891" t="s">
        <v>198</v>
      </c>
      <c r="G87" s="891" t="s">
        <v>198</v>
      </c>
      <c r="H87" s="891">
        <v>1</v>
      </c>
      <c r="I87" s="891" t="s">
        <v>198</v>
      </c>
      <c r="J87" s="891" t="s">
        <v>198</v>
      </c>
      <c r="K87" s="891" t="s">
        <v>198</v>
      </c>
      <c r="L87" s="891" t="s">
        <v>198</v>
      </c>
    </row>
    <row r="88" spans="1:12" s="451" customFormat="1" ht="15" customHeight="1">
      <c r="A88" s="532" t="s">
        <v>138</v>
      </c>
      <c r="B88" s="485">
        <v>10</v>
      </c>
      <c r="C88" s="485">
        <v>10</v>
      </c>
      <c r="D88" s="485">
        <v>586</v>
      </c>
      <c r="E88" s="485">
        <v>586</v>
      </c>
      <c r="F88" s="485" t="s">
        <v>198</v>
      </c>
      <c r="G88" s="485">
        <v>2</v>
      </c>
      <c r="H88" s="485">
        <v>6</v>
      </c>
      <c r="I88" s="485">
        <v>2</v>
      </c>
      <c r="J88" s="485" t="s">
        <v>198</v>
      </c>
      <c r="K88" s="485" t="s">
        <v>198</v>
      </c>
      <c r="L88" s="485" t="s">
        <v>198</v>
      </c>
    </row>
    <row r="89" spans="1:12" s="469" customFormat="1" ht="11.85" customHeight="1">
      <c r="A89" s="449" t="s">
        <v>65</v>
      </c>
      <c r="B89" s="891">
        <v>6</v>
      </c>
      <c r="C89" s="891">
        <v>6</v>
      </c>
      <c r="D89" s="891">
        <v>312</v>
      </c>
      <c r="E89" s="891">
        <v>312</v>
      </c>
      <c r="F89" s="891" t="s">
        <v>198</v>
      </c>
      <c r="G89" s="891">
        <v>2</v>
      </c>
      <c r="H89" s="891">
        <v>4</v>
      </c>
      <c r="I89" s="891" t="s">
        <v>198</v>
      </c>
      <c r="J89" s="891" t="s">
        <v>198</v>
      </c>
      <c r="K89" s="891" t="s">
        <v>198</v>
      </c>
      <c r="L89" s="891" t="s">
        <v>198</v>
      </c>
    </row>
    <row r="90" spans="1:12" s="469" customFormat="1" ht="11.85" customHeight="1">
      <c r="A90" s="449" t="s">
        <v>69</v>
      </c>
      <c r="B90" s="891">
        <v>4</v>
      </c>
      <c r="C90" s="891">
        <v>4</v>
      </c>
      <c r="D90" s="891">
        <v>274</v>
      </c>
      <c r="E90" s="891">
        <v>274</v>
      </c>
      <c r="F90" s="891" t="s">
        <v>198</v>
      </c>
      <c r="G90" s="891" t="s">
        <v>198</v>
      </c>
      <c r="H90" s="891">
        <v>2</v>
      </c>
      <c r="I90" s="891">
        <v>2</v>
      </c>
      <c r="J90" s="891" t="s">
        <v>198</v>
      </c>
      <c r="K90" s="891" t="s">
        <v>198</v>
      </c>
      <c r="L90" s="891" t="s">
        <v>198</v>
      </c>
    </row>
    <row r="91" spans="1:12" s="451" customFormat="1" ht="15" customHeight="1">
      <c r="A91" s="532" t="s">
        <v>139</v>
      </c>
      <c r="B91" s="485">
        <v>25</v>
      </c>
      <c r="C91" s="485">
        <v>25</v>
      </c>
      <c r="D91" s="485">
        <v>1989</v>
      </c>
      <c r="E91" s="485">
        <v>1989</v>
      </c>
      <c r="F91" s="485" t="s">
        <v>198</v>
      </c>
      <c r="G91" s="485">
        <v>6</v>
      </c>
      <c r="H91" s="485">
        <v>17</v>
      </c>
      <c r="I91" s="485">
        <v>2</v>
      </c>
      <c r="J91" s="485" t="s">
        <v>198</v>
      </c>
      <c r="K91" s="485" t="s">
        <v>198</v>
      </c>
      <c r="L91" s="485" t="s">
        <v>198</v>
      </c>
    </row>
    <row r="92" spans="1:12" s="469" customFormat="1" ht="11.25" customHeight="1">
      <c r="A92" s="449" t="s">
        <v>92</v>
      </c>
      <c r="B92" s="891">
        <v>2</v>
      </c>
      <c r="C92" s="891">
        <v>2</v>
      </c>
      <c r="D92" s="891">
        <v>172</v>
      </c>
      <c r="E92" s="891">
        <v>172</v>
      </c>
      <c r="F92" s="891" t="s">
        <v>198</v>
      </c>
      <c r="G92" s="891">
        <v>1</v>
      </c>
      <c r="H92" s="891">
        <v>1</v>
      </c>
      <c r="I92" s="891" t="s">
        <v>198</v>
      </c>
      <c r="J92" s="891" t="s">
        <v>198</v>
      </c>
      <c r="K92" s="891" t="s">
        <v>198</v>
      </c>
      <c r="L92" s="891" t="s">
        <v>198</v>
      </c>
    </row>
    <row r="93" spans="1:12" s="469" customFormat="1" ht="11.85" customHeight="1">
      <c r="A93" s="449" t="s">
        <v>94</v>
      </c>
      <c r="B93" s="891">
        <v>6</v>
      </c>
      <c r="C93" s="891">
        <v>6</v>
      </c>
      <c r="D93" s="891">
        <v>324</v>
      </c>
      <c r="E93" s="891">
        <v>324</v>
      </c>
      <c r="F93" s="891" t="s">
        <v>198</v>
      </c>
      <c r="G93" s="891">
        <v>1</v>
      </c>
      <c r="H93" s="891">
        <v>5</v>
      </c>
      <c r="I93" s="891" t="s">
        <v>198</v>
      </c>
      <c r="J93" s="891" t="s">
        <v>198</v>
      </c>
      <c r="K93" s="891" t="s">
        <v>198</v>
      </c>
      <c r="L93" s="891" t="s">
        <v>198</v>
      </c>
    </row>
    <row r="94" spans="1:12" s="469" customFormat="1" ht="11.85" customHeight="1">
      <c r="A94" s="449" t="s">
        <v>1948</v>
      </c>
      <c r="B94" s="891">
        <v>14</v>
      </c>
      <c r="C94" s="891">
        <v>14</v>
      </c>
      <c r="D94" s="891">
        <v>1177</v>
      </c>
      <c r="E94" s="891">
        <v>1177</v>
      </c>
      <c r="F94" s="891" t="s">
        <v>198</v>
      </c>
      <c r="G94" s="891">
        <v>4</v>
      </c>
      <c r="H94" s="891">
        <v>10</v>
      </c>
      <c r="I94" s="891" t="s">
        <v>198</v>
      </c>
      <c r="J94" s="891" t="s">
        <v>198</v>
      </c>
      <c r="K94" s="891" t="s">
        <v>198</v>
      </c>
      <c r="L94" s="891" t="s">
        <v>198</v>
      </c>
    </row>
    <row r="95" spans="1:12" s="469" customFormat="1" ht="11.85" customHeight="1">
      <c r="A95" s="449" t="s">
        <v>95</v>
      </c>
      <c r="B95" s="891">
        <v>3</v>
      </c>
      <c r="C95" s="891">
        <v>3</v>
      </c>
      <c r="D95" s="891">
        <v>316</v>
      </c>
      <c r="E95" s="891">
        <v>316</v>
      </c>
      <c r="F95" s="891" t="s">
        <v>198</v>
      </c>
      <c r="G95" s="891" t="s">
        <v>198</v>
      </c>
      <c r="H95" s="891">
        <v>1</v>
      </c>
      <c r="I95" s="891">
        <v>2</v>
      </c>
      <c r="J95" s="891" t="s">
        <v>198</v>
      </c>
      <c r="K95" s="891" t="s">
        <v>198</v>
      </c>
      <c r="L95" s="891" t="s">
        <v>198</v>
      </c>
    </row>
    <row r="96" spans="1:12" s="451" customFormat="1" ht="15" customHeight="1">
      <c r="A96" s="532" t="s">
        <v>140</v>
      </c>
      <c r="B96" s="485">
        <v>15</v>
      </c>
      <c r="C96" s="485">
        <v>15</v>
      </c>
      <c r="D96" s="485">
        <v>951</v>
      </c>
      <c r="E96" s="485">
        <v>951</v>
      </c>
      <c r="F96" s="485" t="s">
        <v>198</v>
      </c>
      <c r="G96" s="485">
        <v>1</v>
      </c>
      <c r="H96" s="485">
        <v>12</v>
      </c>
      <c r="I96" s="485">
        <v>1</v>
      </c>
      <c r="J96" s="485" t="s">
        <v>198</v>
      </c>
      <c r="K96" s="485">
        <v>1</v>
      </c>
      <c r="L96" s="485" t="s">
        <v>198</v>
      </c>
    </row>
    <row r="97" spans="1:12" s="469" customFormat="1" ht="11.85" customHeight="1">
      <c r="A97" s="916" t="s">
        <v>89</v>
      </c>
      <c r="B97" s="891">
        <v>5</v>
      </c>
      <c r="C97" s="891">
        <v>5</v>
      </c>
      <c r="D97" s="891">
        <v>339</v>
      </c>
      <c r="E97" s="891">
        <v>339</v>
      </c>
      <c r="F97" s="891" t="s">
        <v>198</v>
      </c>
      <c r="G97" s="891" t="s">
        <v>198</v>
      </c>
      <c r="H97" s="891">
        <v>4</v>
      </c>
      <c r="I97" s="891" t="s">
        <v>198</v>
      </c>
      <c r="J97" s="891" t="s">
        <v>198</v>
      </c>
      <c r="K97" s="891">
        <v>1</v>
      </c>
      <c r="L97" s="891" t="s">
        <v>198</v>
      </c>
    </row>
    <row r="98" spans="1:12" s="469" customFormat="1" ht="11.85" customHeight="1">
      <c r="A98" s="449" t="s">
        <v>1947</v>
      </c>
      <c r="B98" s="891">
        <v>4</v>
      </c>
      <c r="C98" s="891">
        <v>4</v>
      </c>
      <c r="D98" s="891">
        <v>200</v>
      </c>
      <c r="E98" s="891">
        <v>200</v>
      </c>
      <c r="F98" s="891" t="s">
        <v>198</v>
      </c>
      <c r="G98" s="891" t="s">
        <v>198</v>
      </c>
      <c r="H98" s="891">
        <v>4</v>
      </c>
      <c r="I98" s="891" t="s">
        <v>198</v>
      </c>
      <c r="J98" s="891" t="s">
        <v>198</v>
      </c>
      <c r="K98" s="891" t="s">
        <v>198</v>
      </c>
      <c r="L98" s="891" t="s">
        <v>198</v>
      </c>
    </row>
    <row r="99" spans="1:12" s="469" customFormat="1" ht="11.85" customHeight="1">
      <c r="A99" s="449" t="s">
        <v>230</v>
      </c>
      <c r="B99" s="891">
        <v>2</v>
      </c>
      <c r="C99" s="891">
        <v>2</v>
      </c>
      <c r="D99" s="891">
        <v>90</v>
      </c>
      <c r="E99" s="891">
        <v>90</v>
      </c>
      <c r="F99" s="891" t="s">
        <v>198</v>
      </c>
      <c r="G99" s="891" t="s">
        <v>198</v>
      </c>
      <c r="H99" s="891">
        <v>2</v>
      </c>
      <c r="I99" s="891" t="s">
        <v>198</v>
      </c>
      <c r="J99" s="891" t="s">
        <v>198</v>
      </c>
      <c r="K99" s="891" t="s">
        <v>198</v>
      </c>
      <c r="L99" s="891" t="s">
        <v>198</v>
      </c>
    </row>
    <row r="100" spans="1:12" s="469" customFormat="1" ht="11.85" customHeight="1">
      <c r="A100" s="449" t="s">
        <v>1946</v>
      </c>
      <c r="B100" s="891">
        <v>1</v>
      </c>
      <c r="C100" s="891">
        <v>1</v>
      </c>
      <c r="D100" s="891">
        <v>109</v>
      </c>
      <c r="E100" s="891">
        <v>109</v>
      </c>
      <c r="F100" s="891" t="s">
        <v>198</v>
      </c>
      <c r="G100" s="891">
        <v>1</v>
      </c>
      <c r="H100" s="891" t="s">
        <v>198</v>
      </c>
      <c r="I100" s="891" t="s">
        <v>198</v>
      </c>
      <c r="J100" s="891" t="s">
        <v>198</v>
      </c>
      <c r="K100" s="891" t="s">
        <v>198</v>
      </c>
      <c r="L100" s="891" t="s">
        <v>198</v>
      </c>
    </row>
    <row r="101" spans="1:12" s="469" customFormat="1" ht="11.85" customHeight="1">
      <c r="A101" s="449" t="s">
        <v>91</v>
      </c>
      <c r="B101" s="891">
        <v>3</v>
      </c>
      <c r="C101" s="891">
        <v>3</v>
      </c>
      <c r="D101" s="891">
        <v>213</v>
      </c>
      <c r="E101" s="891">
        <v>213</v>
      </c>
      <c r="F101" s="891" t="s">
        <v>198</v>
      </c>
      <c r="G101" s="891" t="s">
        <v>198</v>
      </c>
      <c r="H101" s="891">
        <v>2</v>
      </c>
      <c r="I101" s="891">
        <v>1</v>
      </c>
      <c r="J101" s="891" t="s">
        <v>198</v>
      </c>
      <c r="K101" s="891" t="s">
        <v>198</v>
      </c>
      <c r="L101" s="891" t="s">
        <v>198</v>
      </c>
    </row>
    <row r="102" spans="1:12" s="451" customFormat="1" ht="15" customHeight="1">
      <c r="A102" s="532" t="s">
        <v>141</v>
      </c>
      <c r="B102" s="485">
        <v>10</v>
      </c>
      <c r="C102" s="485">
        <v>10</v>
      </c>
      <c r="D102" s="485">
        <v>518</v>
      </c>
      <c r="E102" s="485">
        <v>518</v>
      </c>
      <c r="F102" s="485" t="s">
        <v>198</v>
      </c>
      <c r="G102" s="485" t="s">
        <v>198</v>
      </c>
      <c r="H102" s="485">
        <v>6</v>
      </c>
      <c r="I102" s="485">
        <v>4</v>
      </c>
      <c r="J102" s="485" t="s">
        <v>198</v>
      </c>
      <c r="K102" s="485" t="s">
        <v>198</v>
      </c>
      <c r="L102" s="485" t="s">
        <v>198</v>
      </c>
    </row>
    <row r="103" spans="1:12" s="469" customFormat="1" ht="15.95" customHeight="1">
      <c r="A103" s="449" t="s">
        <v>231</v>
      </c>
      <c r="B103" s="891">
        <v>5</v>
      </c>
      <c r="C103" s="891">
        <v>5</v>
      </c>
      <c r="D103" s="891">
        <v>223</v>
      </c>
      <c r="E103" s="891">
        <v>223</v>
      </c>
      <c r="F103" s="891" t="s">
        <v>198</v>
      </c>
      <c r="G103" s="891" t="s">
        <v>198</v>
      </c>
      <c r="H103" s="891">
        <v>3</v>
      </c>
      <c r="I103" s="891">
        <v>2</v>
      </c>
      <c r="J103" s="891" t="s">
        <v>198</v>
      </c>
      <c r="K103" s="891" t="s">
        <v>198</v>
      </c>
      <c r="L103" s="891" t="s">
        <v>198</v>
      </c>
    </row>
    <row r="104" spans="1:12" s="469" customFormat="1" ht="11.85" customHeight="1">
      <c r="A104" s="449" t="s">
        <v>62</v>
      </c>
      <c r="B104" s="891">
        <v>1</v>
      </c>
      <c r="C104" s="891">
        <v>1</v>
      </c>
      <c r="D104" s="891">
        <v>57</v>
      </c>
      <c r="E104" s="891">
        <v>57</v>
      </c>
      <c r="F104" s="891" t="s">
        <v>198</v>
      </c>
      <c r="G104" s="891" t="s">
        <v>198</v>
      </c>
      <c r="H104" s="891">
        <v>1</v>
      </c>
      <c r="I104" s="891" t="s">
        <v>198</v>
      </c>
      <c r="J104" s="891" t="s">
        <v>198</v>
      </c>
      <c r="K104" s="891" t="s">
        <v>198</v>
      </c>
      <c r="L104" s="891" t="s">
        <v>198</v>
      </c>
    </row>
    <row r="105" spans="1:12" s="469" customFormat="1" ht="11.85" customHeight="1">
      <c r="A105" s="449" t="s">
        <v>64</v>
      </c>
      <c r="B105" s="891">
        <v>4</v>
      </c>
      <c r="C105" s="891">
        <v>4</v>
      </c>
      <c r="D105" s="891">
        <v>238</v>
      </c>
      <c r="E105" s="891">
        <v>238</v>
      </c>
      <c r="F105" s="891" t="s">
        <v>198</v>
      </c>
      <c r="G105" s="891" t="s">
        <v>198</v>
      </c>
      <c r="H105" s="891">
        <v>2</v>
      </c>
      <c r="I105" s="891">
        <v>2</v>
      </c>
      <c r="J105" s="891" t="s">
        <v>198</v>
      </c>
      <c r="K105" s="891" t="s">
        <v>198</v>
      </c>
      <c r="L105" s="891" t="s">
        <v>198</v>
      </c>
    </row>
    <row r="106" spans="1:12" ht="6.95" customHeight="1">
      <c r="A106" s="1192"/>
      <c r="B106" s="694"/>
      <c r="C106" s="694"/>
      <c r="D106" s="694"/>
      <c r="E106" s="694"/>
      <c r="F106" s="694"/>
      <c r="G106" s="694"/>
      <c r="H106" s="694"/>
      <c r="I106" s="694"/>
      <c r="J106" s="688"/>
      <c r="K106" s="688"/>
      <c r="L106" s="688"/>
    </row>
    <row r="107" spans="1:12" s="1164" customFormat="1" ht="11.1" customHeight="1">
      <c r="A107" s="681" t="s">
        <v>1929</v>
      </c>
      <c r="B107" s="688"/>
      <c r="C107" s="688"/>
      <c r="D107" s="688"/>
      <c r="E107" s="688"/>
      <c r="F107" s="688"/>
      <c r="G107" s="688"/>
      <c r="H107" s="1194"/>
      <c r="I107" s="1194"/>
      <c r="J107" s="1194"/>
      <c r="K107" s="1194"/>
      <c r="L107" s="1194"/>
    </row>
    <row r="108" spans="1:12" s="743" customFormat="1" ht="11.1" customHeight="1">
      <c r="A108" s="1191" t="s">
        <v>1944</v>
      </c>
      <c r="B108" s="694"/>
      <c r="C108" s="694"/>
      <c r="D108" s="694"/>
      <c r="E108" s="694"/>
      <c r="F108" s="694"/>
      <c r="G108" s="694"/>
      <c r="H108" s="694"/>
      <c r="I108" s="694"/>
      <c r="J108" s="688"/>
      <c r="K108" s="688"/>
      <c r="L108" s="688"/>
    </row>
    <row r="109" spans="1:12" s="451" customFormat="1" ht="15.95" customHeight="1">
      <c r="A109" s="524" t="s">
        <v>261</v>
      </c>
      <c r="B109" s="485">
        <v>51</v>
      </c>
      <c r="C109" s="485">
        <v>51</v>
      </c>
      <c r="D109" s="485">
        <v>2853</v>
      </c>
      <c r="E109" s="485">
        <v>2853</v>
      </c>
      <c r="F109" s="485">
        <v>1</v>
      </c>
      <c r="G109" s="485">
        <v>12</v>
      </c>
      <c r="H109" s="485">
        <v>16</v>
      </c>
      <c r="I109" s="485">
        <v>3</v>
      </c>
      <c r="J109" s="485" t="s">
        <v>198</v>
      </c>
      <c r="K109" s="485">
        <v>1</v>
      </c>
      <c r="L109" s="485">
        <v>18</v>
      </c>
    </row>
    <row r="110" spans="1:12" s="451" customFormat="1" ht="15.95" customHeight="1">
      <c r="A110" s="532" t="s">
        <v>142</v>
      </c>
      <c r="B110" s="485">
        <v>11</v>
      </c>
      <c r="C110" s="485">
        <v>11</v>
      </c>
      <c r="D110" s="485">
        <v>375</v>
      </c>
      <c r="E110" s="485">
        <v>375</v>
      </c>
      <c r="F110" s="485" t="s">
        <v>198</v>
      </c>
      <c r="G110" s="485">
        <v>3</v>
      </c>
      <c r="H110" s="485">
        <v>8</v>
      </c>
      <c r="I110" s="485" t="s">
        <v>198</v>
      </c>
      <c r="J110" s="485" t="s">
        <v>198</v>
      </c>
      <c r="K110" s="485" t="s">
        <v>198</v>
      </c>
      <c r="L110" s="485" t="s">
        <v>198</v>
      </c>
    </row>
    <row r="111" spans="1:12" s="469" customFormat="1" ht="12" customHeight="1">
      <c r="A111" s="449" t="s">
        <v>70</v>
      </c>
      <c r="B111" s="891">
        <v>11</v>
      </c>
      <c r="C111" s="891">
        <v>11</v>
      </c>
      <c r="D111" s="891">
        <v>375</v>
      </c>
      <c r="E111" s="891">
        <v>375</v>
      </c>
      <c r="F111" s="891" t="s">
        <v>198</v>
      </c>
      <c r="G111" s="891">
        <v>3</v>
      </c>
      <c r="H111" s="891">
        <v>8</v>
      </c>
      <c r="I111" s="891" t="s">
        <v>198</v>
      </c>
      <c r="J111" s="891" t="s">
        <v>198</v>
      </c>
      <c r="K111" s="891" t="s">
        <v>198</v>
      </c>
      <c r="L111" s="891" t="s">
        <v>198</v>
      </c>
    </row>
    <row r="112" spans="1:12" s="451" customFormat="1" ht="15.95" customHeight="1">
      <c r="A112" s="532" t="s">
        <v>143</v>
      </c>
      <c r="B112" s="485">
        <v>4</v>
      </c>
      <c r="C112" s="485">
        <v>4</v>
      </c>
      <c r="D112" s="485">
        <v>347</v>
      </c>
      <c r="E112" s="485">
        <v>347</v>
      </c>
      <c r="F112" s="485" t="s">
        <v>198</v>
      </c>
      <c r="G112" s="485">
        <v>2</v>
      </c>
      <c r="H112" s="485">
        <v>2</v>
      </c>
      <c r="I112" s="485" t="s">
        <v>198</v>
      </c>
      <c r="J112" s="485" t="s">
        <v>198</v>
      </c>
      <c r="K112" s="485" t="s">
        <v>198</v>
      </c>
      <c r="L112" s="485" t="s">
        <v>198</v>
      </c>
    </row>
    <row r="113" spans="1:12" s="462" customFormat="1" ht="12" customHeight="1">
      <c r="A113" s="538" t="s">
        <v>144</v>
      </c>
      <c r="B113" s="495">
        <v>2</v>
      </c>
      <c r="C113" s="495">
        <v>2</v>
      </c>
      <c r="D113" s="495">
        <v>172</v>
      </c>
      <c r="E113" s="495">
        <v>172</v>
      </c>
      <c r="F113" s="495" t="s">
        <v>198</v>
      </c>
      <c r="G113" s="495">
        <v>1</v>
      </c>
      <c r="H113" s="495">
        <v>1</v>
      </c>
      <c r="I113" s="495" t="s">
        <v>198</v>
      </c>
      <c r="J113" s="495" t="s">
        <v>198</v>
      </c>
      <c r="K113" s="495" t="s">
        <v>198</v>
      </c>
      <c r="L113" s="495" t="s">
        <v>198</v>
      </c>
    </row>
    <row r="114" spans="1:12" s="469" customFormat="1" ht="12" customHeight="1">
      <c r="A114" s="1193" t="s">
        <v>145</v>
      </c>
      <c r="B114" s="891">
        <v>2</v>
      </c>
      <c r="C114" s="891">
        <v>2</v>
      </c>
      <c r="D114" s="891">
        <v>172</v>
      </c>
      <c r="E114" s="891">
        <v>172</v>
      </c>
      <c r="F114" s="891" t="s">
        <v>198</v>
      </c>
      <c r="G114" s="891">
        <v>1</v>
      </c>
      <c r="H114" s="891">
        <v>1</v>
      </c>
      <c r="I114" s="891" t="s">
        <v>198</v>
      </c>
      <c r="J114" s="891" t="s">
        <v>198</v>
      </c>
      <c r="K114" s="891" t="s">
        <v>198</v>
      </c>
      <c r="L114" s="891" t="s">
        <v>198</v>
      </c>
    </row>
    <row r="115" spans="1:12" s="469" customFormat="1" ht="12" customHeight="1">
      <c r="A115" s="449" t="s">
        <v>54</v>
      </c>
      <c r="B115" s="891">
        <v>1</v>
      </c>
      <c r="C115" s="891">
        <v>1</v>
      </c>
      <c r="D115" s="891">
        <v>140</v>
      </c>
      <c r="E115" s="891">
        <v>140</v>
      </c>
      <c r="F115" s="891" t="s">
        <v>198</v>
      </c>
      <c r="G115" s="891">
        <v>1</v>
      </c>
      <c r="H115" s="891" t="s">
        <v>198</v>
      </c>
      <c r="I115" s="891" t="s">
        <v>198</v>
      </c>
      <c r="J115" s="891" t="s">
        <v>198</v>
      </c>
      <c r="K115" s="891" t="s">
        <v>198</v>
      </c>
      <c r="L115" s="891" t="s">
        <v>198</v>
      </c>
    </row>
    <row r="116" spans="1:12" s="469" customFormat="1" ht="12" customHeight="1">
      <c r="A116" s="449" t="s">
        <v>58</v>
      </c>
      <c r="B116" s="891">
        <v>1</v>
      </c>
      <c r="C116" s="891">
        <v>1</v>
      </c>
      <c r="D116" s="891">
        <v>35</v>
      </c>
      <c r="E116" s="891">
        <v>35</v>
      </c>
      <c r="F116" s="891" t="s">
        <v>198</v>
      </c>
      <c r="G116" s="891" t="s">
        <v>198</v>
      </c>
      <c r="H116" s="891">
        <v>1</v>
      </c>
      <c r="I116" s="891" t="s">
        <v>198</v>
      </c>
      <c r="J116" s="891" t="s">
        <v>198</v>
      </c>
      <c r="K116" s="891" t="s">
        <v>198</v>
      </c>
      <c r="L116" s="891" t="s">
        <v>198</v>
      </c>
    </row>
    <row r="117" spans="1:12" s="451" customFormat="1" ht="15.95" customHeight="1">
      <c r="A117" s="532" t="s">
        <v>147</v>
      </c>
      <c r="B117" s="485">
        <v>3</v>
      </c>
      <c r="C117" s="485">
        <v>3</v>
      </c>
      <c r="D117" s="485">
        <v>137</v>
      </c>
      <c r="E117" s="485">
        <v>137</v>
      </c>
      <c r="F117" s="485" t="s">
        <v>198</v>
      </c>
      <c r="G117" s="485">
        <v>3</v>
      </c>
      <c r="H117" s="485" t="s">
        <v>198</v>
      </c>
      <c r="I117" s="485" t="s">
        <v>198</v>
      </c>
      <c r="J117" s="485" t="s">
        <v>198</v>
      </c>
      <c r="K117" s="485" t="s">
        <v>198</v>
      </c>
      <c r="L117" s="485" t="s">
        <v>198</v>
      </c>
    </row>
    <row r="118" spans="1:12" s="469" customFormat="1" ht="15.95" customHeight="1">
      <c r="A118" s="449" t="s">
        <v>75</v>
      </c>
      <c r="B118" s="891">
        <v>1</v>
      </c>
      <c r="C118" s="891">
        <v>1</v>
      </c>
      <c r="D118" s="891">
        <v>50</v>
      </c>
      <c r="E118" s="891">
        <v>50</v>
      </c>
      <c r="F118" s="891" t="s">
        <v>198</v>
      </c>
      <c r="G118" s="891">
        <v>1</v>
      </c>
      <c r="H118" s="891" t="s">
        <v>198</v>
      </c>
      <c r="I118" s="891" t="s">
        <v>198</v>
      </c>
      <c r="J118" s="891" t="s">
        <v>198</v>
      </c>
      <c r="K118" s="891" t="s">
        <v>198</v>
      </c>
      <c r="L118" s="891" t="s">
        <v>198</v>
      </c>
    </row>
    <row r="119" spans="1:12" s="469" customFormat="1" ht="12" customHeight="1">
      <c r="A119" s="449" t="s">
        <v>76</v>
      </c>
      <c r="B119" s="891">
        <v>2</v>
      </c>
      <c r="C119" s="891">
        <v>2</v>
      </c>
      <c r="D119" s="891">
        <v>87</v>
      </c>
      <c r="E119" s="891">
        <v>87</v>
      </c>
      <c r="F119" s="891" t="s">
        <v>198</v>
      </c>
      <c r="G119" s="891">
        <v>2</v>
      </c>
      <c r="H119" s="891" t="s">
        <v>198</v>
      </c>
      <c r="I119" s="891" t="s">
        <v>198</v>
      </c>
      <c r="J119" s="891" t="s">
        <v>198</v>
      </c>
      <c r="K119" s="891" t="s">
        <v>198</v>
      </c>
      <c r="L119" s="891" t="s">
        <v>198</v>
      </c>
    </row>
    <row r="120" spans="1:12" s="451" customFormat="1" ht="15.95" customHeight="1">
      <c r="A120" s="532" t="s">
        <v>148</v>
      </c>
      <c r="B120" s="485">
        <v>8</v>
      </c>
      <c r="C120" s="485">
        <v>8</v>
      </c>
      <c r="D120" s="485">
        <v>450</v>
      </c>
      <c r="E120" s="485">
        <v>450</v>
      </c>
      <c r="F120" s="485" t="s">
        <v>198</v>
      </c>
      <c r="G120" s="485">
        <v>3</v>
      </c>
      <c r="H120" s="485">
        <v>4</v>
      </c>
      <c r="I120" s="485">
        <v>1</v>
      </c>
      <c r="J120" s="485" t="s">
        <v>198</v>
      </c>
      <c r="K120" s="485" t="s">
        <v>198</v>
      </c>
      <c r="L120" s="485" t="s">
        <v>198</v>
      </c>
    </row>
    <row r="121" spans="1:12" s="469" customFormat="1" ht="12" customHeight="1">
      <c r="A121" s="449" t="s">
        <v>111</v>
      </c>
      <c r="B121" s="891">
        <v>1</v>
      </c>
      <c r="C121" s="891">
        <v>1</v>
      </c>
      <c r="D121" s="891">
        <v>60</v>
      </c>
      <c r="E121" s="891">
        <v>60</v>
      </c>
      <c r="F121" s="891" t="s">
        <v>198</v>
      </c>
      <c r="G121" s="891">
        <v>1</v>
      </c>
      <c r="H121" s="891" t="s">
        <v>198</v>
      </c>
      <c r="I121" s="891" t="s">
        <v>198</v>
      </c>
      <c r="J121" s="891" t="s">
        <v>198</v>
      </c>
      <c r="K121" s="891" t="s">
        <v>198</v>
      </c>
      <c r="L121" s="891" t="s">
        <v>198</v>
      </c>
    </row>
    <row r="122" spans="1:12" s="469" customFormat="1" ht="12" customHeight="1">
      <c r="A122" s="449" t="s">
        <v>112</v>
      </c>
      <c r="B122" s="891">
        <v>1</v>
      </c>
      <c r="C122" s="891">
        <v>1</v>
      </c>
      <c r="D122" s="891">
        <v>60</v>
      </c>
      <c r="E122" s="891">
        <v>60</v>
      </c>
      <c r="F122" s="891" t="s">
        <v>198</v>
      </c>
      <c r="G122" s="891" t="s">
        <v>198</v>
      </c>
      <c r="H122" s="891" t="s">
        <v>198</v>
      </c>
      <c r="I122" s="891">
        <v>1</v>
      </c>
      <c r="J122" s="891" t="s">
        <v>198</v>
      </c>
      <c r="K122" s="891" t="s">
        <v>198</v>
      </c>
      <c r="L122" s="891" t="s">
        <v>198</v>
      </c>
    </row>
    <row r="123" spans="1:12" s="469" customFormat="1" ht="12" customHeight="1">
      <c r="A123" s="449" t="s">
        <v>114</v>
      </c>
      <c r="B123" s="891">
        <v>1</v>
      </c>
      <c r="C123" s="891">
        <v>1</v>
      </c>
      <c r="D123" s="891">
        <v>56</v>
      </c>
      <c r="E123" s="891">
        <v>56</v>
      </c>
      <c r="F123" s="891" t="s">
        <v>198</v>
      </c>
      <c r="G123" s="891" t="s">
        <v>198</v>
      </c>
      <c r="H123" s="891">
        <v>1</v>
      </c>
      <c r="I123" s="891" t="s">
        <v>198</v>
      </c>
      <c r="J123" s="891" t="s">
        <v>198</v>
      </c>
      <c r="K123" s="891" t="s">
        <v>198</v>
      </c>
      <c r="L123" s="891" t="s">
        <v>198</v>
      </c>
    </row>
    <row r="124" spans="1:12" s="469" customFormat="1" ht="12" customHeight="1">
      <c r="A124" s="449" t="s">
        <v>115</v>
      </c>
      <c r="B124" s="891">
        <v>5</v>
      </c>
      <c r="C124" s="891">
        <v>5</v>
      </c>
      <c r="D124" s="891">
        <v>274</v>
      </c>
      <c r="E124" s="891">
        <v>274</v>
      </c>
      <c r="F124" s="891" t="s">
        <v>198</v>
      </c>
      <c r="G124" s="891">
        <v>2</v>
      </c>
      <c r="H124" s="891">
        <v>3</v>
      </c>
      <c r="I124" s="891" t="s">
        <v>198</v>
      </c>
      <c r="J124" s="891" t="s">
        <v>198</v>
      </c>
      <c r="K124" s="891" t="s">
        <v>198</v>
      </c>
      <c r="L124" s="891" t="s">
        <v>198</v>
      </c>
    </row>
    <row r="125" spans="1:12" s="451" customFormat="1" ht="15.95" customHeight="1">
      <c r="A125" s="532" t="s">
        <v>149</v>
      </c>
      <c r="B125" s="485">
        <v>17</v>
      </c>
      <c r="C125" s="485">
        <v>17</v>
      </c>
      <c r="D125" s="485">
        <v>862</v>
      </c>
      <c r="E125" s="485">
        <v>862</v>
      </c>
      <c r="F125" s="485" t="s">
        <v>198</v>
      </c>
      <c r="G125" s="485" t="s">
        <v>198</v>
      </c>
      <c r="H125" s="485">
        <v>1</v>
      </c>
      <c r="I125" s="485" t="s">
        <v>198</v>
      </c>
      <c r="J125" s="485" t="s">
        <v>198</v>
      </c>
      <c r="K125" s="485" t="s">
        <v>198</v>
      </c>
      <c r="L125" s="485">
        <v>16</v>
      </c>
    </row>
    <row r="126" spans="1:12" s="462" customFormat="1" ht="12" customHeight="1">
      <c r="A126" s="538" t="s">
        <v>150</v>
      </c>
      <c r="B126" s="495">
        <v>16</v>
      </c>
      <c r="C126" s="495">
        <v>16</v>
      </c>
      <c r="D126" s="495">
        <v>810</v>
      </c>
      <c r="E126" s="495">
        <v>810</v>
      </c>
      <c r="F126" s="495" t="s">
        <v>198</v>
      </c>
      <c r="G126" s="495" t="s">
        <v>198</v>
      </c>
      <c r="H126" s="495" t="s">
        <v>198</v>
      </c>
      <c r="I126" s="495" t="s">
        <v>198</v>
      </c>
      <c r="J126" s="495" t="s">
        <v>198</v>
      </c>
      <c r="K126" s="495" t="s">
        <v>198</v>
      </c>
      <c r="L126" s="495">
        <v>16</v>
      </c>
    </row>
    <row r="127" spans="1:12" s="462" customFormat="1" ht="12" customHeight="1">
      <c r="A127" s="449" t="s">
        <v>1945</v>
      </c>
      <c r="B127" s="891">
        <v>2</v>
      </c>
      <c r="C127" s="891">
        <v>2</v>
      </c>
      <c r="D127" s="891">
        <v>83</v>
      </c>
      <c r="E127" s="891">
        <v>83</v>
      </c>
      <c r="F127" s="891" t="s">
        <v>198</v>
      </c>
      <c r="G127" s="891" t="s">
        <v>198</v>
      </c>
      <c r="H127" s="891" t="s">
        <v>198</v>
      </c>
      <c r="I127" s="891" t="s">
        <v>198</v>
      </c>
      <c r="J127" s="891" t="s">
        <v>198</v>
      </c>
      <c r="K127" s="891" t="s">
        <v>198</v>
      </c>
      <c r="L127" s="891">
        <v>2</v>
      </c>
    </row>
    <row r="128" spans="1:12" s="469" customFormat="1" ht="12" customHeight="1">
      <c r="A128" s="457" t="s">
        <v>241</v>
      </c>
      <c r="B128" s="891">
        <v>11</v>
      </c>
      <c r="C128" s="891">
        <v>11</v>
      </c>
      <c r="D128" s="891">
        <v>563</v>
      </c>
      <c r="E128" s="891">
        <v>563</v>
      </c>
      <c r="F128" s="891" t="s">
        <v>198</v>
      </c>
      <c r="G128" s="891" t="s">
        <v>198</v>
      </c>
      <c r="H128" s="891" t="s">
        <v>198</v>
      </c>
      <c r="I128" s="891" t="s">
        <v>198</v>
      </c>
      <c r="J128" s="891" t="s">
        <v>198</v>
      </c>
      <c r="K128" s="891" t="s">
        <v>198</v>
      </c>
      <c r="L128" s="891">
        <v>11</v>
      </c>
    </row>
    <row r="129" spans="1:12" s="469" customFormat="1" ht="12" customHeight="1">
      <c r="A129" s="457" t="s">
        <v>210</v>
      </c>
      <c r="B129" s="891">
        <v>2</v>
      </c>
      <c r="C129" s="891">
        <v>2</v>
      </c>
      <c r="D129" s="891">
        <v>116</v>
      </c>
      <c r="E129" s="891">
        <v>116</v>
      </c>
      <c r="F129" s="891" t="s">
        <v>198</v>
      </c>
      <c r="G129" s="891" t="s">
        <v>198</v>
      </c>
      <c r="H129" s="891" t="s">
        <v>198</v>
      </c>
      <c r="I129" s="891" t="s">
        <v>198</v>
      </c>
      <c r="J129" s="891" t="s">
        <v>198</v>
      </c>
      <c r="K129" s="891" t="s">
        <v>198</v>
      </c>
      <c r="L129" s="891">
        <v>2</v>
      </c>
    </row>
    <row r="130" spans="1:12" s="469" customFormat="1" ht="12" customHeight="1">
      <c r="A130" s="457" t="s">
        <v>236</v>
      </c>
      <c r="B130" s="891">
        <v>1</v>
      </c>
      <c r="C130" s="891">
        <v>1</v>
      </c>
      <c r="D130" s="891">
        <v>48</v>
      </c>
      <c r="E130" s="891">
        <v>48</v>
      </c>
      <c r="F130" s="891" t="s">
        <v>198</v>
      </c>
      <c r="G130" s="891" t="s">
        <v>198</v>
      </c>
      <c r="H130" s="891" t="s">
        <v>198</v>
      </c>
      <c r="I130" s="891" t="s">
        <v>198</v>
      </c>
      <c r="J130" s="891" t="s">
        <v>198</v>
      </c>
      <c r="K130" s="891" t="s">
        <v>198</v>
      </c>
      <c r="L130" s="891">
        <v>1</v>
      </c>
    </row>
    <row r="131" spans="1:12" s="469" customFormat="1" ht="12" customHeight="1">
      <c r="A131" s="449" t="s">
        <v>101</v>
      </c>
      <c r="B131" s="891">
        <v>1</v>
      </c>
      <c r="C131" s="891">
        <v>1</v>
      </c>
      <c r="D131" s="891">
        <v>52</v>
      </c>
      <c r="E131" s="891">
        <v>52</v>
      </c>
      <c r="F131" s="891" t="s">
        <v>198</v>
      </c>
      <c r="G131" s="891" t="s">
        <v>198</v>
      </c>
      <c r="H131" s="891">
        <v>1</v>
      </c>
      <c r="I131" s="891" t="s">
        <v>198</v>
      </c>
      <c r="J131" s="891" t="s">
        <v>198</v>
      </c>
      <c r="K131" s="891" t="s">
        <v>198</v>
      </c>
      <c r="L131" s="891" t="s">
        <v>198</v>
      </c>
    </row>
    <row r="132" spans="1:12" s="451" customFormat="1" ht="15.95" customHeight="1">
      <c r="A132" s="532" t="s">
        <v>151</v>
      </c>
      <c r="B132" s="485">
        <v>1</v>
      </c>
      <c r="C132" s="485">
        <v>1</v>
      </c>
      <c r="D132" s="485">
        <v>52</v>
      </c>
      <c r="E132" s="485">
        <v>52</v>
      </c>
      <c r="F132" s="485">
        <v>1</v>
      </c>
      <c r="G132" s="485" t="s">
        <v>198</v>
      </c>
      <c r="H132" s="485" t="s">
        <v>198</v>
      </c>
      <c r="I132" s="485" t="s">
        <v>198</v>
      </c>
      <c r="J132" s="485" t="s">
        <v>198</v>
      </c>
      <c r="K132" s="485" t="s">
        <v>198</v>
      </c>
      <c r="L132" s="485" t="s">
        <v>198</v>
      </c>
    </row>
    <row r="133" spans="1:12" s="469" customFormat="1" ht="12" customHeight="1">
      <c r="A133" s="449" t="s">
        <v>109</v>
      </c>
      <c r="B133" s="891">
        <v>1</v>
      </c>
      <c r="C133" s="891">
        <v>1</v>
      </c>
      <c r="D133" s="891">
        <v>52</v>
      </c>
      <c r="E133" s="891">
        <v>52</v>
      </c>
      <c r="F133" s="891">
        <v>1</v>
      </c>
      <c r="G133" s="891" t="s">
        <v>198</v>
      </c>
      <c r="H133" s="891" t="s">
        <v>198</v>
      </c>
      <c r="I133" s="891" t="s">
        <v>198</v>
      </c>
      <c r="J133" s="891" t="s">
        <v>198</v>
      </c>
      <c r="K133" s="891" t="s">
        <v>198</v>
      </c>
      <c r="L133" s="891" t="s">
        <v>198</v>
      </c>
    </row>
    <row r="134" spans="1:12" s="451" customFormat="1" ht="15.95" customHeight="1">
      <c r="A134" s="532" t="s">
        <v>152</v>
      </c>
      <c r="B134" s="485">
        <v>3</v>
      </c>
      <c r="C134" s="485">
        <v>3</v>
      </c>
      <c r="D134" s="485">
        <v>212</v>
      </c>
      <c r="E134" s="485">
        <v>212</v>
      </c>
      <c r="F134" s="485" t="s">
        <v>198</v>
      </c>
      <c r="G134" s="485" t="s">
        <v>198</v>
      </c>
      <c r="H134" s="485">
        <v>1</v>
      </c>
      <c r="I134" s="485">
        <v>2</v>
      </c>
      <c r="J134" s="485" t="s">
        <v>198</v>
      </c>
      <c r="K134" s="485" t="s">
        <v>198</v>
      </c>
      <c r="L134" s="485" t="s">
        <v>198</v>
      </c>
    </row>
    <row r="135" spans="1:12" s="469" customFormat="1" ht="12" customHeight="1">
      <c r="A135" s="449" t="s">
        <v>51</v>
      </c>
      <c r="B135" s="891">
        <v>3</v>
      </c>
      <c r="C135" s="891">
        <v>3</v>
      </c>
      <c r="D135" s="891">
        <v>212</v>
      </c>
      <c r="E135" s="891">
        <v>212</v>
      </c>
      <c r="F135" s="891" t="s">
        <v>198</v>
      </c>
      <c r="G135" s="891" t="s">
        <v>198</v>
      </c>
      <c r="H135" s="891">
        <v>1</v>
      </c>
      <c r="I135" s="891">
        <v>2</v>
      </c>
      <c r="J135" s="891" t="s">
        <v>198</v>
      </c>
      <c r="K135" s="891" t="s">
        <v>198</v>
      </c>
      <c r="L135" s="891" t="s">
        <v>198</v>
      </c>
    </row>
    <row r="136" spans="1:12" s="451" customFormat="1" ht="15.95" customHeight="1">
      <c r="A136" s="532" t="s">
        <v>153</v>
      </c>
      <c r="B136" s="485">
        <v>2</v>
      </c>
      <c r="C136" s="485">
        <v>2</v>
      </c>
      <c r="D136" s="485">
        <v>340</v>
      </c>
      <c r="E136" s="485">
        <v>340</v>
      </c>
      <c r="F136" s="485" t="s">
        <v>198</v>
      </c>
      <c r="G136" s="485" t="s">
        <v>198</v>
      </c>
      <c r="H136" s="485" t="s">
        <v>198</v>
      </c>
      <c r="I136" s="485" t="s">
        <v>198</v>
      </c>
      <c r="J136" s="485" t="s">
        <v>198</v>
      </c>
      <c r="K136" s="485">
        <v>1</v>
      </c>
      <c r="L136" s="485">
        <v>1</v>
      </c>
    </row>
    <row r="137" spans="1:12" s="469" customFormat="1" ht="12" customHeight="1">
      <c r="A137" s="449" t="s">
        <v>119</v>
      </c>
      <c r="B137" s="891">
        <v>2</v>
      </c>
      <c r="C137" s="891">
        <v>2</v>
      </c>
      <c r="D137" s="891">
        <v>340</v>
      </c>
      <c r="E137" s="891">
        <v>340</v>
      </c>
      <c r="F137" s="891" t="s">
        <v>198</v>
      </c>
      <c r="G137" s="891" t="s">
        <v>198</v>
      </c>
      <c r="H137" s="891" t="s">
        <v>198</v>
      </c>
      <c r="I137" s="891" t="s">
        <v>198</v>
      </c>
      <c r="J137" s="891" t="s">
        <v>198</v>
      </c>
      <c r="K137" s="891">
        <v>1</v>
      </c>
      <c r="L137" s="891">
        <v>1</v>
      </c>
    </row>
    <row r="138" spans="1:12" s="451" customFormat="1" ht="15.95" customHeight="1">
      <c r="A138" s="532" t="s">
        <v>154</v>
      </c>
      <c r="B138" s="485">
        <v>2</v>
      </c>
      <c r="C138" s="485">
        <v>2</v>
      </c>
      <c r="D138" s="485">
        <v>78</v>
      </c>
      <c r="E138" s="485">
        <v>78</v>
      </c>
      <c r="F138" s="485" t="s">
        <v>198</v>
      </c>
      <c r="G138" s="485">
        <v>1</v>
      </c>
      <c r="H138" s="485" t="s">
        <v>198</v>
      </c>
      <c r="I138" s="485" t="s">
        <v>198</v>
      </c>
      <c r="J138" s="485" t="s">
        <v>198</v>
      </c>
      <c r="K138" s="485" t="s">
        <v>198</v>
      </c>
      <c r="L138" s="485">
        <v>1</v>
      </c>
    </row>
    <row r="139" spans="1:12" s="469" customFormat="1" ht="12" customHeight="1">
      <c r="A139" s="449" t="s">
        <v>105</v>
      </c>
      <c r="B139" s="891">
        <v>2</v>
      </c>
      <c r="C139" s="891">
        <v>2</v>
      </c>
      <c r="D139" s="891">
        <v>78</v>
      </c>
      <c r="E139" s="891">
        <v>78</v>
      </c>
      <c r="F139" s="891" t="s">
        <v>198</v>
      </c>
      <c r="G139" s="891">
        <v>1</v>
      </c>
      <c r="H139" s="891" t="s">
        <v>198</v>
      </c>
      <c r="I139" s="891" t="s">
        <v>198</v>
      </c>
      <c r="J139" s="891" t="s">
        <v>198</v>
      </c>
      <c r="K139" s="891" t="s">
        <v>198</v>
      </c>
      <c r="L139" s="891">
        <v>1</v>
      </c>
    </row>
    <row r="140" spans="1:12" s="451" customFormat="1" ht="15.95" customHeight="1">
      <c r="A140" s="1000" t="s">
        <v>1195</v>
      </c>
      <c r="B140" s="485" t="s">
        <v>199</v>
      </c>
      <c r="C140" s="485" t="s">
        <v>199</v>
      </c>
      <c r="D140" s="485" t="s">
        <v>199</v>
      </c>
      <c r="E140" s="485" t="s">
        <v>199</v>
      </c>
      <c r="F140" s="485" t="s">
        <v>199</v>
      </c>
      <c r="G140" s="485" t="s">
        <v>199</v>
      </c>
      <c r="H140" s="485" t="s">
        <v>199</v>
      </c>
      <c r="I140" s="485" t="s">
        <v>199</v>
      </c>
      <c r="J140" s="485" t="s">
        <v>199</v>
      </c>
      <c r="K140" s="485" t="s">
        <v>199</v>
      </c>
      <c r="L140" s="485" t="s">
        <v>199</v>
      </c>
    </row>
    <row r="141" spans="1:12" ht="9" customHeight="1">
      <c r="A141" s="1192"/>
      <c r="B141" s="694"/>
      <c r="C141" s="694"/>
      <c r="D141" s="694"/>
      <c r="E141" s="694"/>
      <c r="F141" s="694"/>
      <c r="G141" s="694"/>
      <c r="H141" s="694"/>
      <c r="I141" s="694"/>
      <c r="J141" s="688"/>
      <c r="K141" s="688"/>
      <c r="L141" s="688"/>
    </row>
    <row r="142" spans="1:12" s="1164" customFormat="1" ht="11.1" customHeight="1">
      <c r="A142" s="681" t="s">
        <v>1929</v>
      </c>
      <c r="B142" s="1165"/>
      <c r="C142" s="1165"/>
      <c r="D142" s="1165"/>
      <c r="E142" s="1165"/>
      <c r="F142" s="1165"/>
      <c r="G142" s="1165"/>
    </row>
    <row r="143" spans="1:12" s="743" customFormat="1" ht="11.1" customHeight="1">
      <c r="A143" s="1191" t="s">
        <v>1944</v>
      </c>
      <c r="B143" s="1190"/>
      <c r="C143" s="1190"/>
      <c r="D143" s="1190"/>
      <c r="E143" s="1190"/>
      <c r="F143" s="1190"/>
      <c r="G143" s="1190"/>
      <c r="H143" s="1190"/>
      <c r="I143" s="1190"/>
      <c r="J143" s="1165"/>
      <c r="K143" s="1165"/>
      <c r="L143" s="1165"/>
    </row>
  </sheetData>
  <mergeCells count="5">
    <mergeCell ref="A1:L1"/>
    <mergeCell ref="D3:E3"/>
    <mergeCell ref="A3:A4"/>
    <mergeCell ref="B3:C3"/>
    <mergeCell ref="F3:L3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r:id="rId1"/>
  <headerFooter alignWithMargins="0"/>
  <rowBreaks count="2" manualBreakCount="2">
    <brk id="56" max="11" man="1"/>
    <brk id="108" max="11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5"/>
  <sheetViews>
    <sheetView zoomScaleNormal="100" zoomScaleSheetLayoutView="150" workbookViewId="0">
      <pane xSplit="1" ySplit="4" topLeftCell="B5" activePane="bottomRight" state="frozen"/>
      <selection pane="topRight" activeCell="D1" sqref="D1"/>
      <selection pane="bottomLeft" activeCell="A13" sqref="A13"/>
      <selection pane="bottomRight" activeCell="A3" sqref="A3:A4"/>
    </sheetView>
  </sheetViews>
  <sheetFormatPr defaultRowHeight="11.25"/>
  <cols>
    <col min="1" max="1" width="20.7109375" style="482" customWidth="1"/>
    <col min="2" max="5" width="6.5703125" style="482" customWidth="1"/>
    <col min="6" max="6" width="5.7109375" style="482" customWidth="1"/>
    <col min="7" max="7" width="6.5703125" style="482" customWidth="1"/>
    <col min="8" max="12" width="6.28515625" style="482" customWidth="1"/>
    <col min="13" max="16384" width="9.140625" style="482"/>
  </cols>
  <sheetData>
    <row r="1" spans="1:12" ht="24.95" customHeight="1">
      <c r="A1" s="1709" t="s">
        <v>1979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</row>
    <row r="2" spans="1:12" ht="5.0999999999999996" customHeight="1">
      <c r="A2" s="529"/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</row>
    <row r="3" spans="1:12" s="1067" customFormat="1" ht="24.95" customHeight="1">
      <c r="A3" s="1744" t="s">
        <v>1978</v>
      </c>
      <c r="B3" s="677" t="s">
        <v>1221</v>
      </c>
      <c r="C3" s="514" t="s">
        <v>1220</v>
      </c>
      <c r="D3" s="515" t="s">
        <v>1204</v>
      </c>
      <c r="E3" s="515" t="s">
        <v>1205</v>
      </c>
      <c r="F3" s="1633" t="s">
        <v>1977</v>
      </c>
      <c r="G3" s="1633" t="s">
        <v>1976</v>
      </c>
      <c r="H3" s="515" t="s">
        <v>1177</v>
      </c>
      <c r="I3" s="707" t="s">
        <v>1975</v>
      </c>
      <c r="J3" s="514" t="s">
        <v>1974</v>
      </c>
      <c r="K3" s="707" t="s">
        <v>1245</v>
      </c>
      <c r="L3" s="514" t="s">
        <v>1973</v>
      </c>
    </row>
    <row r="4" spans="1:12" s="444" customFormat="1" ht="14.1" customHeight="1">
      <c r="A4" s="1745"/>
      <c r="B4" s="1632" t="s">
        <v>1972</v>
      </c>
      <c r="C4" s="1632"/>
      <c r="D4" s="1632"/>
      <c r="E4" s="1657"/>
      <c r="F4" s="1634"/>
      <c r="G4" s="1634"/>
      <c r="H4" s="1635" t="s">
        <v>1972</v>
      </c>
      <c r="I4" s="1632"/>
      <c r="J4" s="1632"/>
      <c r="K4" s="1632"/>
      <c r="L4" s="1632"/>
    </row>
    <row r="5" spans="1:12" s="469" customFormat="1" ht="15.95" customHeight="1">
      <c r="A5" s="478" t="s">
        <v>0</v>
      </c>
      <c r="B5" s="1203">
        <v>981315</v>
      </c>
      <c r="C5" s="1203">
        <v>1139189</v>
      </c>
      <c r="D5" s="1203">
        <v>84797.9</v>
      </c>
      <c r="E5" s="1203">
        <v>31104</v>
      </c>
      <c r="F5" s="1203">
        <v>149800</v>
      </c>
      <c r="G5" s="1203">
        <v>711927</v>
      </c>
      <c r="H5" s="1203">
        <v>5</v>
      </c>
      <c r="I5" s="1203">
        <v>20509</v>
      </c>
      <c r="J5" s="1203">
        <v>59126</v>
      </c>
      <c r="K5" s="1203">
        <v>12287</v>
      </c>
      <c r="L5" s="1203">
        <v>2508.6999999999998</v>
      </c>
    </row>
    <row r="6" spans="1:12" s="444" customFormat="1" ht="15.95" customHeight="1">
      <c r="A6" s="477" t="s">
        <v>242</v>
      </c>
      <c r="B6" s="1201">
        <v>898467</v>
      </c>
      <c r="C6" s="1201">
        <v>1117653</v>
      </c>
      <c r="D6" s="1201">
        <v>63813</v>
      </c>
      <c r="E6" s="1201">
        <v>12473</v>
      </c>
      <c r="F6" s="1201">
        <v>72816</v>
      </c>
      <c r="G6" s="1201">
        <v>396225</v>
      </c>
      <c r="H6" s="1201">
        <v>4</v>
      </c>
      <c r="I6" s="1201">
        <v>16379</v>
      </c>
      <c r="J6" s="1201">
        <v>26296</v>
      </c>
      <c r="K6" s="1201">
        <v>707</v>
      </c>
      <c r="L6" s="1201">
        <v>896</v>
      </c>
    </row>
    <row r="7" spans="1:12" s="469" customFormat="1" ht="15.95" customHeight="1">
      <c r="A7" s="476" t="s">
        <v>125</v>
      </c>
      <c r="B7" s="1203">
        <v>42788</v>
      </c>
      <c r="C7" s="1203">
        <v>13554</v>
      </c>
      <c r="D7" s="1203">
        <v>4409</v>
      </c>
      <c r="E7" s="1203">
        <v>3757</v>
      </c>
      <c r="F7" s="1203">
        <v>12335</v>
      </c>
      <c r="G7" s="1203">
        <v>94959</v>
      </c>
      <c r="H7" s="1201" t="s">
        <v>198</v>
      </c>
      <c r="I7" s="1203">
        <v>279</v>
      </c>
      <c r="J7" s="1203">
        <v>1457</v>
      </c>
      <c r="K7" s="1203">
        <v>3</v>
      </c>
      <c r="L7" s="1203">
        <v>1</v>
      </c>
    </row>
    <row r="8" spans="1:12" s="469" customFormat="1" ht="18.95" customHeight="1">
      <c r="A8" s="475" t="s">
        <v>246</v>
      </c>
      <c r="B8" s="1203">
        <v>42788</v>
      </c>
      <c r="C8" s="1203">
        <v>13554</v>
      </c>
      <c r="D8" s="1203">
        <v>4409</v>
      </c>
      <c r="E8" s="1203">
        <v>3757</v>
      </c>
      <c r="F8" s="1203">
        <v>12335</v>
      </c>
      <c r="G8" s="1203">
        <v>94959</v>
      </c>
      <c r="H8" s="1201" t="s">
        <v>198</v>
      </c>
      <c r="I8" s="1203">
        <v>279</v>
      </c>
      <c r="J8" s="1203">
        <v>1457</v>
      </c>
      <c r="K8" s="1203">
        <v>3</v>
      </c>
      <c r="L8" s="1203">
        <v>1</v>
      </c>
    </row>
    <row r="9" spans="1:12" s="469" customFormat="1" ht="11.45" customHeight="1">
      <c r="A9" s="471" t="s">
        <v>200</v>
      </c>
      <c r="B9" s="1201" t="s">
        <v>198</v>
      </c>
      <c r="C9" s="1201" t="s">
        <v>198</v>
      </c>
      <c r="D9" s="1201" t="s">
        <v>198</v>
      </c>
      <c r="E9" s="1201" t="s">
        <v>198</v>
      </c>
      <c r="F9" s="1201" t="s">
        <v>198</v>
      </c>
      <c r="G9" s="1201">
        <v>641</v>
      </c>
      <c r="H9" s="1201" t="s">
        <v>198</v>
      </c>
      <c r="I9" s="1201" t="s">
        <v>198</v>
      </c>
      <c r="J9" s="1201" t="s">
        <v>198</v>
      </c>
      <c r="K9" s="1201" t="s">
        <v>198</v>
      </c>
      <c r="L9" s="1201" t="s">
        <v>198</v>
      </c>
    </row>
    <row r="10" spans="1:12" s="469" customFormat="1" ht="11.45" customHeight="1">
      <c r="A10" s="471" t="s">
        <v>201</v>
      </c>
      <c r="B10" s="1201" t="s">
        <v>198</v>
      </c>
      <c r="C10" s="1201" t="s">
        <v>198</v>
      </c>
      <c r="D10" s="1201" t="s">
        <v>198</v>
      </c>
      <c r="E10" s="1201" t="s">
        <v>198</v>
      </c>
      <c r="F10" s="1201" t="s">
        <v>198</v>
      </c>
      <c r="G10" s="1201">
        <v>61</v>
      </c>
      <c r="H10" s="1201" t="s">
        <v>198</v>
      </c>
      <c r="I10" s="1201" t="s">
        <v>198</v>
      </c>
      <c r="J10" s="1201" t="s">
        <v>198</v>
      </c>
      <c r="K10" s="1201" t="s">
        <v>198</v>
      </c>
      <c r="L10" s="1201" t="s">
        <v>198</v>
      </c>
    </row>
    <row r="11" spans="1:12" s="469" customFormat="1" ht="11.45" customHeight="1">
      <c r="A11" s="471" t="s">
        <v>202</v>
      </c>
      <c r="B11" s="1201" t="s">
        <v>198</v>
      </c>
      <c r="C11" s="1201" t="s">
        <v>198</v>
      </c>
      <c r="D11" s="1201" t="s">
        <v>198</v>
      </c>
      <c r="E11" s="1201" t="s">
        <v>198</v>
      </c>
      <c r="F11" s="1201" t="s">
        <v>198</v>
      </c>
      <c r="G11" s="1201" t="s">
        <v>198</v>
      </c>
      <c r="H11" s="1201" t="s">
        <v>198</v>
      </c>
      <c r="I11" s="1201" t="s">
        <v>198</v>
      </c>
      <c r="J11" s="1201" t="s">
        <v>198</v>
      </c>
      <c r="K11" s="1201" t="s">
        <v>198</v>
      </c>
      <c r="L11" s="1201" t="s">
        <v>198</v>
      </c>
    </row>
    <row r="12" spans="1:12" s="469" customFormat="1" ht="11.45" customHeight="1">
      <c r="A12" s="471" t="s">
        <v>203</v>
      </c>
      <c r="B12" s="1201" t="s">
        <v>198</v>
      </c>
      <c r="C12" s="1201" t="s">
        <v>198</v>
      </c>
      <c r="D12" s="1201" t="s">
        <v>198</v>
      </c>
      <c r="E12" s="1201" t="s">
        <v>198</v>
      </c>
      <c r="F12" s="1201" t="s">
        <v>198</v>
      </c>
      <c r="G12" s="1201" t="s">
        <v>198</v>
      </c>
      <c r="H12" s="1201" t="s">
        <v>198</v>
      </c>
      <c r="I12" s="1201" t="s">
        <v>198</v>
      </c>
      <c r="J12" s="442">
        <v>76</v>
      </c>
      <c r="K12" s="1201" t="s">
        <v>198</v>
      </c>
      <c r="L12" s="1201" t="s">
        <v>198</v>
      </c>
    </row>
    <row r="13" spans="1:12" s="469" customFormat="1" ht="11.45" customHeight="1">
      <c r="A13" s="471" t="s">
        <v>204</v>
      </c>
      <c r="B13" s="1201" t="s">
        <v>198</v>
      </c>
      <c r="C13" s="1201" t="s">
        <v>198</v>
      </c>
      <c r="D13" s="1201" t="s">
        <v>198</v>
      </c>
      <c r="E13" s="1201" t="s">
        <v>198</v>
      </c>
      <c r="F13" s="1201" t="s">
        <v>198</v>
      </c>
      <c r="G13" s="1201" t="s">
        <v>198</v>
      </c>
      <c r="H13" s="1201" t="s">
        <v>198</v>
      </c>
      <c r="I13" s="1201" t="s">
        <v>198</v>
      </c>
      <c r="J13" s="1201" t="s">
        <v>198</v>
      </c>
      <c r="K13" s="1201" t="s">
        <v>198</v>
      </c>
      <c r="L13" s="1201" t="s">
        <v>198</v>
      </c>
    </row>
    <row r="14" spans="1:12" s="469" customFormat="1" ht="11.45" customHeight="1">
      <c r="A14" s="471" t="s">
        <v>205</v>
      </c>
      <c r="B14" s="1201">
        <v>9477</v>
      </c>
      <c r="C14" s="1201">
        <v>10332</v>
      </c>
      <c r="D14" s="1201" t="s">
        <v>198</v>
      </c>
      <c r="E14" s="442">
        <v>61</v>
      </c>
      <c r="F14" s="1201" t="s">
        <v>198</v>
      </c>
      <c r="G14" s="442">
        <v>4005</v>
      </c>
      <c r="H14" s="1201" t="s">
        <v>198</v>
      </c>
      <c r="I14" s="1201" t="s">
        <v>198</v>
      </c>
      <c r="J14" s="1201" t="s">
        <v>198</v>
      </c>
      <c r="K14" s="1201" t="s">
        <v>198</v>
      </c>
      <c r="L14" s="1201" t="s">
        <v>198</v>
      </c>
    </row>
    <row r="15" spans="1:12" s="469" customFormat="1" ht="11.45" customHeight="1">
      <c r="A15" s="471" t="s">
        <v>206</v>
      </c>
      <c r="B15" s="1201" t="s">
        <v>198</v>
      </c>
      <c r="C15" s="1201" t="s">
        <v>198</v>
      </c>
      <c r="D15" s="1201" t="s">
        <v>198</v>
      </c>
      <c r="E15" s="1201" t="s">
        <v>198</v>
      </c>
      <c r="F15" s="1201" t="s">
        <v>198</v>
      </c>
      <c r="G15" s="1201">
        <v>962</v>
      </c>
      <c r="H15" s="1201" t="s">
        <v>198</v>
      </c>
      <c r="I15" s="1201" t="s">
        <v>198</v>
      </c>
      <c r="J15" s="1201" t="s">
        <v>198</v>
      </c>
      <c r="K15" s="1201" t="s">
        <v>198</v>
      </c>
      <c r="L15" s="1201" t="s">
        <v>198</v>
      </c>
    </row>
    <row r="16" spans="1:12" s="469" customFormat="1" ht="11.45" customHeight="1">
      <c r="A16" s="471" t="s">
        <v>207</v>
      </c>
      <c r="B16" s="442">
        <v>3733</v>
      </c>
      <c r="C16" s="442">
        <v>1847</v>
      </c>
      <c r="D16" s="1201" t="s">
        <v>198</v>
      </c>
      <c r="E16" s="442">
        <v>3</v>
      </c>
      <c r="F16" s="442">
        <v>11904</v>
      </c>
      <c r="G16" s="1201">
        <v>7220</v>
      </c>
      <c r="H16" s="1201" t="s">
        <v>198</v>
      </c>
      <c r="I16" s="1201" t="s">
        <v>198</v>
      </c>
      <c r="J16" s="1201" t="s">
        <v>198</v>
      </c>
      <c r="K16" s="1201" t="s">
        <v>198</v>
      </c>
      <c r="L16" s="1201" t="s">
        <v>198</v>
      </c>
    </row>
    <row r="17" spans="1:13" s="469" customFormat="1" ht="11.45" customHeight="1">
      <c r="A17" s="471" t="s">
        <v>208</v>
      </c>
      <c r="B17" s="1201" t="s">
        <v>198</v>
      </c>
      <c r="C17" s="1201" t="s">
        <v>198</v>
      </c>
      <c r="D17" s="1201" t="s">
        <v>198</v>
      </c>
      <c r="E17" s="1201" t="s">
        <v>198</v>
      </c>
      <c r="F17" s="1201" t="s">
        <v>198</v>
      </c>
      <c r="G17" s="1201">
        <v>28</v>
      </c>
      <c r="H17" s="1201" t="s">
        <v>198</v>
      </c>
      <c r="I17" s="1201" t="s">
        <v>198</v>
      </c>
      <c r="J17" s="1201" t="s">
        <v>198</v>
      </c>
      <c r="K17" s="1201" t="s">
        <v>198</v>
      </c>
      <c r="L17" s="1201" t="s">
        <v>198</v>
      </c>
      <c r="M17" s="541"/>
    </row>
    <row r="18" spans="1:13" s="469" customFormat="1" ht="11.45" customHeight="1">
      <c r="A18" s="471" t="s">
        <v>209</v>
      </c>
      <c r="B18" s="1201" t="s">
        <v>198</v>
      </c>
      <c r="C18" s="1201" t="s">
        <v>198</v>
      </c>
      <c r="D18" s="442">
        <v>1913</v>
      </c>
      <c r="E18" s="1201">
        <v>137</v>
      </c>
      <c r="F18" s="1201" t="s">
        <v>198</v>
      </c>
      <c r="G18" s="442">
        <v>7642</v>
      </c>
      <c r="H18" s="1201" t="s">
        <v>198</v>
      </c>
      <c r="I18" s="1201" t="s">
        <v>198</v>
      </c>
      <c r="J18" s="442">
        <v>1263</v>
      </c>
      <c r="K18" s="1201" t="s">
        <v>198</v>
      </c>
      <c r="L18" s="1201" t="s">
        <v>198</v>
      </c>
    </row>
    <row r="19" spans="1:13" s="469" customFormat="1" ht="11.45" customHeight="1">
      <c r="A19" s="471" t="s">
        <v>210</v>
      </c>
      <c r="B19" s="442">
        <v>23915</v>
      </c>
      <c r="C19" s="442">
        <v>66</v>
      </c>
      <c r="D19" s="1201">
        <v>2187</v>
      </c>
      <c r="E19" s="1201">
        <v>2863</v>
      </c>
      <c r="F19" s="442">
        <v>431</v>
      </c>
      <c r="G19" s="1201">
        <v>65138</v>
      </c>
      <c r="H19" s="1201" t="s">
        <v>198</v>
      </c>
      <c r="I19" s="442">
        <v>279</v>
      </c>
      <c r="J19" s="1201">
        <v>118</v>
      </c>
      <c r="K19" s="442">
        <v>3</v>
      </c>
      <c r="L19" s="442">
        <v>1</v>
      </c>
    </row>
    <row r="20" spans="1:13" s="469" customFormat="1" ht="11.45" customHeight="1">
      <c r="A20" s="471" t="s">
        <v>211</v>
      </c>
      <c r="B20" s="1201" t="s">
        <v>198</v>
      </c>
      <c r="C20" s="1201" t="s">
        <v>198</v>
      </c>
      <c r="D20" s="1201" t="s">
        <v>198</v>
      </c>
      <c r="E20" s="1201" t="s">
        <v>198</v>
      </c>
      <c r="F20" s="1201" t="s">
        <v>198</v>
      </c>
      <c r="G20" s="1201" t="s">
        <v>198</v>
      </c>
      <c r="H20" s="1201" t="s">
        <v>198</v>
      </c>
      <c r="I20" s="1201" t="s">
        <v>198</v>
      </c>
      <c r="J20" s="1201" t="s">
        <v>198</v>
      </c>
      <c r="K20" s="1201" t="s">
        <v>198</v>
      </c>
      <c r="L20" s="1201" t="s">
        <v>198</v>
      </c>
      <c r="M20" s="541"/>
    </row>
    <row r="21" spans="1:13" s="469" customFormat="1" ht="11.45" customHeight="1">
      <c r="A21" s="471" t="s">
        <v>212</v>
      </c>
      <c r="B21" s="1201" t="s">
        <v>198</v>
      </c>
      <c r="C21" s="1201" t="s">
        <v>198</v>
      </c>
      <c r="D21" s="1201" t="s">
        <v>198</v>
      </c>
      <c r="E21" s="1201" t="s">
        <v>198</v>
      </c>
      <c r="F21" s="1201" t="s">
        <v>198</v>
      </c>
      <c r="G21" s="1201" t="s">
        <v>198</v>
      </c>
      <c r="H21" s="1201" t="s">
        <v>198</v>
      </c>
      <c r="I21" s="1201" t="s">
        <v>198</v>
      </c>
      <c r="J21" s="1201" t="s">
        <v>198</v>
      </c>
      <c r="K21" s="1201" t="s">
        <v>198</v>
      </c>
      <c r="L21" s="1201" t="s">
        <v>198</v>
      </c>
    </row>
    <row r="22" spans="1:13" s="469" customFormat="1" ht="11.45" customHeight="1">
      <c r="A22" s="471" t="s">
        <v>213</v>
      </c>
      <c r="B22" s="1201" t="s">
        <v>198</v>
      </c>
      <c r="C22" s="1201" t="s">
        <v>198</v>
      </c>
      <c r="D22" s="1201" t="s">
        <v>198</v>
      </c>
      <c r="E22" s="1201" t="s">
        <v>198</v>
      </c>
      <c r="F22" s="1201" t="s">
        <v>198</v>
      </c>
      <c r="G22" s="442">
        <v>2256</v>
      </c>
      <c r="H22" s="1201" t="s">
        <v>198</v>
      </c>
      <c r="I22" s="1201" t="s">
        <v>198</v>
      </c>
      <c r="J22" s="1201" t="s">
        <v>198</v>
      </c>
      <c r="K22" s="1201" t="s">
        <v>198</v>
      </c>
      <c r="L22" s="1201" t="s">
        <v>198</v>
      </c>
    </row>
    <row r="23" spans="1:13" s="469" customFormat="1" ht="11.45" customHeight="1">
      <c r="A23" s="471" t="s">
        <v>214</v>
      </c>
      <c r="B23" s="1201" t="s">
        <v>198</v>
      </c>
      <c r="C23" s="1201" t="s">
        <v>198</v>
      </c>
      <c r="D23" s="1201" t="s">
        <v>198</v>
      </c>
      <c r="E23" s="1201" t="s">
        <v>198</v>
      </c>
      <c r="F23" s="1201" t="s">
        <v>198</v>
      </c>
      <c r="G23" s="1201" t="s">
        <v>198</v>
      </c>
      <c r="H23" s="1201" t="s">
        <v>198</v>
      </c>
      <c r="I23" s="1201" t="s">
        <v>198</v>
      </c>
      <c r="J23" s="1201" t="s">
        <v>198</v>
      </c>
      <c r="K23" s="1201" t="s">
        <v>198</v>
      </c>
      <c r="L23" s="1201" t="s">
        <v>198</v>
      </c>
    </row>
    <row r="24" spans="1:13" s="469" customFormat="1" ht="11.45" customHeight="1">
      <c r="A24" s="471" t="s">
        <v>215</v>
      </c>
      <c r="B24" s="442">
        <v>5625</v>
      </c>
      <c r="C24" s="442">
        <v>1290</v>
      </c>
      <c r="D24" s="442">
        <v>309</v>
      </c>
      <c r="E24" s="442">
        <v>694</v>
      </c>
      <c r="F24" s="1201" t="s">
        <v>198</v>
      </c>
      <c r="G24" s="1201">
        <v>7006</v>
      </c>
      <c r="H24" s="1201" t="s">
        <v>198</v>
      </c>
      <c r="I24" s="1201" t="s">
        <v>198</v>
      </c>
      <c r="J24" s="1201" t="s">
        <v>198</v>
      </c>
      <c r="K24" s="1201" t="s">
        <v>198</v>
      </c>
      <c r="L24" s="1201" t="s">
        <v>198</v>
      </c>
    </row>
    <row r="25" spans="1:13" s="469" customFormat="1" ht="11.45" customHeight="1">
      <c r="A25" s="471" t="s">
        <v>216</v>
      </c>
      <c r="B25" s="1201">
        <v>38</v>
      </c>
      <c r="C25" s="1201">
        <v>19</v>
      </c>
      <c r="D25" s="1201" t="s">
        <v>198</v>
      </c>
      <c r="E25" s="1201" t="s">
        <v>198</v>
      </c>
      <c r="F25" s="1201" t="s">
        <v>198</v>
      </c>
      <c r="G25" s="1201" t="s">
        <v>198</v>
      </c>
      <c r="H25" s="1201" t="s">
        <v>198</v>
      </c>
      <c r="I25" s="1201" t="s">
        <v>198</v>
      </c>
      <c r="J25" s="1201" t="s">
        <v>198</v>
      </c>
      <c r="K25" s="1201" t="s">
        <v>198</v>
      </c>
      <c r="L25" s="1201" t="s">
        <v>198</v>
      </c>
    </row>
    <row r="26" spans="1:13" s="469" customFormat="1" ht="15.95" customHeight="1">
      <c r="A26" s="476" t="s">
        <v>126</v>
      </c>
      <c r="B26" s="438">
        <v>855679</v>
      </c>
      <c r="C26" s="438">
        <v>1104099</v>
      </c>
      <c r="D26" s="438">
        <v>59403</v>
      </c>
      <c r="E26" s="438">
        <v>8716</v>
      </c>
      <c r="F26" s="438">
        <v>60481</v>
      </c>
      <c r="G26" s="438">
        <v>301266</v>
      </c>
      <c r="H26" s="438">
        <v>4</v>
      </c>
      <c r="I26" s="438">
        <v>16100</v>
      </c>
      <c r="J26" s="438">
        <v>24839</v>
      </c>
      <c r="K26" s="438">
        <v>704</v>
      </c>
      <c r="L26" s="438">
        <v>896</v>
      </c>
    </row>
    <row r="27" spans="1:13" s="469" customFormat="1" ht="15.95" customHeight="1">
      <c r="A27" s="475" t="s">
        <v>127</v>
      </c>
      <c r="B27" s="1203">
        <v>205923</v>
      </c>
      <c r="C27" s="1203">
        <v>266858</v>
      </c>
      <c r="D27" s="1203">
        <v>2419</v>
      </c>
      <c r="E27" s="1203">
        <v>191</v>
      </c>
      <c r="F27" s="1203">
        <v>4811</v>
      </c>
      <c r="G27" s="1203">
        <v>81107</v>
      </c>
      <c r="H27" s="1201" t="s">
        <v>198</v>
      </c>
      <c r="I27" s="1203">
        <v>148</v>
      </c>
      <c r="J27" s="1203">
        <v>230</v>
      </c>
      <c r="K27" s="1203">
        <v>170</v>
      </c>
      <c r="L27" s="1201" t="s">
        <v>198</v>
      </c>
    </row>
    <row r="28" spans="1:13" s="469" customFormat="1" ht="11.45" customHeight="1">
      <c r="A28" s="471" t="s">
        <v>20</v>
      </c>
      <c r="B28" s="442">
        <v>2765</v>
      </c>
      <c r="C28" s="442">
        <v>2811</v>
      </c>
      <c r="D28" s="1201">
        <v>75</v>
      </c>
      <c r="E28" s="1201">
        <v>59</v>
      </c>
      <c r="F28" s="1201" t="s">
        <v>198</v>
      </c>
      <c r="G28" s="442">
        <v>91</v>
      </c>
      <c r="H28" s="1201" t="s">
        <v>198</v>
      </c>
      <c r="I28" s="442">
        <v>125</v>
      </c>
      <c r="J28" s="1201" t="s">
        <v>198</v>
      </c>
      <c r="K28" s="1201" t="s">
        <v>198</v>
      </c>
      <c r="L28" s="1201" t="s">
        <v>198</v>
      </c>
    </row>
    <row r="29" spans="1:13" s="469" customFormat="1" ht="11.45" customHeight="1">
      <c r="A29" s="471" t="s">
        <v>21</v>
      </c>
      <c r="B29" s="1201">
        <v>163857</v>
      </c>
      <c r="C29" s="1201">
        <v>212420</v>
      </c>
      <c r="D29" s="442">
        <v>475</v>
      </c>
      <c r="E29" s="1201" t="s">
        <v>198</v>
      </c>
      <c r="F29" s="1201" t="s">
        <v>198</v>
      </c>
      <c r="G29" s="1201">
        <v>1210</v>
      </c>
      <c r="H29" s="1201" t="s">
        <v>198</v>
      </c>
      <c r="I29" s="442">
        <v>1</v>
      </c>
      <c r="J29" s="1201" t="s">
        <v>198</v>
      </c>
      <c r="K29" s="1201" t="s">
        <v>198</v>
      </c>
      <c r="L29" s="1201" t="s">
        <v>198</v>
      </c>
    </row>
    <row r="30" spans="1:13" s="469" customFormat="1" ht="11.45" customHeight="1">
      <c r="A30" s="471" t="s">
        <v>22</v>
      </c>
      <c r="B30" s="1201">
        <v>12102</v>
      </c>
      <c r="C30" s="1201">
        <v>34182</v>
      </c>
      <c r="D30" s="442">
        <v>1</v>
      </c>
      <c r="E30" s="1201">
        <v>83</v>
      </c>
      <c r="F30" s="1201" t="s">
        <v>198</v>
      </c>
      <c r="G30" s="1201">
        <v>14402</v>
      </c>
      <c r="H30" s="1201" t="s">
        <v>198</v>
      </c>
      <c r="I30" s="1201">
        <v>22</v>
      </c>
      <c r="J30" s="1201">
        <v>230</v>
      </c>
      <c r="K30" s="1201" t="s">
        <v>198</v>
      </c>
      <c r="L30" s="1201" t="s">
        <v>198</v>
      </c>
    </row>
    <row r="31" spans="1:13" s="469" customFormat="1" ht="11.45" customHeight="1">
      <c r="A31" s="471" t="s">
        <v>217</v>
      </c>
      <c r="B31" s="1201">
        <v>27199</v>
      </c>
      <c r="C31" s="1201">
        <v>17445</v>
      </c>
      <c r="D31" s="1201">
        <v>1867</v>
      </c>
      <c r="E31" s="1201">
        <v>48</v>
      </c>
      <c r="F31" s="1201">
        <v>4811</v>
      </c>
      <c r="G31" s="1201">
        <v>65404</v>
      </c>
      <c r="H31" s="1201" t="s">
        <v>198</v>
      </c>
      <c r="I31" s="1201" t="s">
        <v>198</v>
      </c>
      <c r="J31" s="1201" t="s">
        <v>198</v>
      </c>
      <c r="K31" s="1201">
        <v>170</v>
      </c>
      <c r="L31" s="1201" t="s">
        <v>198</v>
      </c>
    </row>
    <row r="32" spans="1:13" s="469" customFormat="1" ht="15.95" customHeight="1">
      <c r="A32" s="475" t="s">
        <v>128</v>
      </c>
      <c r="B32" s="1203">
        <v>72776</v>
      </c>
      <c r="C32" s="1203">
        <v>153964</v>
      </c>
      <c r="D32" s="1203">
        <v>3421</v>
      </c>
      <c r="E32" s="1203">
        <v>637</v>
      </c>
      <c r="F32" s="1203">
        <v>22</v>
      </c>
      <c r="G32" s="1203">
        <v>29216</v>
      </c>
      <c r="H32" s="1201" t="s">
        <v>198</v>
      </c>
      <c r="I32" s="438">
        <v>31</v>
      </c>
      <c r="J32" s="438">
        <v>6912</v>
      </c>
      <c r="K32" s="1201" t="s">
        <v>198</v>
      </c>
      <c r="L32" s="438">
        <v>489</v>
      </c>
    </row>
    <row r="33" spans="1:12" s="469" customFormat="1" ht="11.45" customHeight="1">
      <c r="A33" s="471" t="s">
        <v>13</v>
      </c>
      <c r="B33" s="1201">
        <v>1484</v>
      </c>
      <c r="C33" s="1201">
        <v>12055</v>
      </c>
      <c r="D33" s="1201">
        <v>54</v>
      </c>
      <c r="E33" s="1201" t="s">
        <v>198</v>
      </c>
      <c r="F33" s="1201" t="s">
        <v>198</v>
      </c>
      <c r="G33" s="1201">
        <v>4355</v>
      </c>
      <c r="H33" s="1201" t="s">
        <v>198</v>
      </c>
      <c r="I33" s="1201" t="s">
        <v>198</v>
      </c>
      <c r="J33" s="1201" t="s">
        <v>198</v>
      </c>
      <c r="K33" s="1201" t="s">
        <v>198</v>
      </c>
      <c r="L33" s="1201" t="s">
        <v>198</v>
      </c>
    </row>
    <row r="34" spans="1:12" s="469" customFormat="1" ht="11.45" customHeight="1">
      <c r="A34" s="471" t="s">
        <v>14</v>
      </c>
      <c r="B34" s="1201">
        <v>2770</v>
      </c>
      <c r="C34" s="1201">
        <v>5848</v>
      </c>
      <c r="D34" s="1201" t="s">
        <v>198</v>
      </c>
      <c r="E34" s="1201" t="s">
        <v>198</v>
      </c>
      <c r="F34" s="1201" t="s">
        <v>198</v>
      </c>
      <c r="G34" s="1201">
        <v>1878</v>
      </c>
      <c r="H34" s="1201" t="s">
        <v>198</v>
      </c>
      <c r="I34" s="1201">
        <v>31</v>
      </c>
      <c r="J34" s="442">
        <v>6910</v>
      </c>
      <c r="K34" s="1201" t="s">
        <v>198</v>
      </c>
      <c r="L34" s="442">
        <v>489</v>
      </c>
    </row>
    <row r="35" spans="1:12" s="469" customFormat="1" ht="11.45" customHeight="1">
      <c r="A35" s="471" t="s">
        <v>15</v>
      </c>
      <c r="B35" s="1201">
        <v>19325</v>
      </c>
      <c r="C35" s="1201">
        <v>33909</v>
      </c>
      <c r="D35" s="442">
        <v>12</v>
      </c>
      <c r="E35" s="442">
        <v>174</v>
      </c>
      <c r="F35" s="1201" t="s">
        <v>198</v>
      </c>
      <c r="G35" s="1201">
        <v>1750</v>
      </c>
      <c r="H35" s="1201" t="s">
        <v>198</v>
      </c>
      <c r="I35" s="1201" t="s">
        <v>198</v>
      </c>
      <c r="J35" s="1201">
        <v>2</v>
      </c>
      <c r="K35" s="1201" t="s">
        <v>198</v>
      </c>
      <c r="L35" s="1201" t="s">
        <v>198</v>
      </c>
    </row>
    <row r="36" spans="1:12" s="469" customFormat="1" ht="11.45" customHeight="1">
      <c r="A36" s="471" t="s">
        <v>16</v>
      </c>
      <c r="B36" s="1201">
        <v>7013</v>
      </c>
      <c r="C36" s="1201">
        <v>30785</v>
      </c>
      <c r="D36" s="1201">
        <v>62</v>
      </c>
      <c r="E36" s="442">
        <v>14</v>
      </c>
      <c r="F36" s="1201" t="s">
        <v>198</v>
      </c>
      <c r="G36" s="1201">
        <v>1179</v>
      </c>
      <c r="H36" s="1201" t="s">
        <v>198</v>
      </c>
      <c r="I36" s="1201" t="s">
        <v>198</v>
      </c>
      <c r="J36" s="1201" t="s">
        <v>198</v>
      </c>
      <c r="K36" s="1201" t="s">
        <v>198</v>
      </c>
      <c r="L36" s="1201" t="s">
        <v>198</v>
      </c>
    </row>
    <row r="37" spans="1:12" s="469" customFormat="1" ht="11.45" customHeight="1">
      <c r="A37" s="471" t="s">
        <v>17</v>
      </c>
      <c r="B37" s="1201">
        <v>5454</v>
      </c>
      <c r="C37" s="1201">
        <v>17813</v>
      </c>
      <c r="D37" s="1201" t="s">
        <v>198</v>
      </c>
      <c r="E37" s="1201">
        <v>50</v>
      </c>
      <c r="F37" s="1201" t="s">
        <v>198</v>
      </c>
      <c r="G37" s="1201">
        <v>4262</v>
      </c>
      <c r="H37" s="1201" t="s">
        <v>198</v>
      </c>
      <c r="I37" s="1201" t="s">
        <v>198</v>
      </c>
      <c r="J37" s="1201" t="s">
        <v>198</v>
      </c>
      <c r="K37" s="1201" t="s">
        <v>198</v>
      </c>
      <c r="L37" s="1201" t="s">
        <v>198</v>
      </c>
    </row>
    <row r="38" spans="1:12" s="469" customFormat="1" ht="11.45" customHeight="1">
      <c r="A38" s="471" t="s">
        <v>18</v>
      </c>
      <c r="B38" s="1201">
        <v>809</v>
      </c>
      <c r="C38" s="1201">
        <v>11494</v>
      </c>
      <c r="D38" s="1201" t="s">
        <v>198</v>
      </c>
      <c r="E38" s="1201" t="s">
        <v>198</v>
      </c>
      <c r="F38" s="1201" t="s">
        <v>198</v>
      </c>
      <c r="G38" s="1201">
        <v>1676</v>
      </c>
      <c r="H38" s="1201" t="s">
        <v>198</v>
      </c>
      <c r="I38" s="1201" t="s">
        <v>198</v>
      </c>
      <c r="J38" s="1201" t="s">
        <v>198</v>
      </c>
      <c r="K38" s="1201" t="s">
        <v>198</v>
      </c>
      <c r="L38" s="1201" t="s">
        <v>198</v>
      </c>
    </row>
    <row r="39" spans="1:12" s="469" customFormat="1" ht="11.45" customHeight="1">
      <c r="A39" s="471" t="s">
        <v>218</v>
      </c>
      <c r="B39" s="1201">
        <v>22326</v>
      </c>
      <c r="C39" s="1201">
        <v>32597</v>
      </c>
      <c r="D39" s="1201">
        <v>3293</v>
      </c>
      <c r="E39" s="442">
        <v>399</v>
      </c>
      <c r="F39" s="442">
        <v>22</v>
      </c>
      <c r="G39" s="1201">
        <v>12780</v>
      </c>
      <c r="H39" s="1201" t="s">
        <v>198</v>
      </c>
      <c r="I39" s="1201" t="s">
        <v>198</v>
      </c>
      <c r="J39" s="1201" t="s">
        <v>198</v>
      </c>
      <c r="K39" s="1201" t="s">
        <v>198</v>
      </c>
      <c r="L39" s="1201" t="s">
        <v>198</v>
      </c>
    </row>
    <row r="40" spans="1:12" s="469" customFormat="1" ht="11.45" customHeight="1">
      <c r="A40" s="471" t="s">
        <v>19</v>
      </c>
      <c r="B40" s="1201">
        <v>13595</v>
      </c>
      <c r="C40" s="1201">
        <v>9463</v>
      </c>
      <c r="D40" s="1201" t="s">
        <v>198</v>
      </c>
      <c r="E40" s="1201" t="s">
        <v>198</v>
      </c>
      <c r="F40" s="1201" t="s">
        <v>198</v>
      </c>
      <c r="G40" s="1201">
        <v>1336</v>
      </c>
      <c r="H40" s="1201" t="s">
        <v>198</v>
      </c>
      <c r="I40" s="1201" t="s">
        <v>198</v>
      </c>
      <c r="J40" s="1201" t="s">
        <v>198</v>
      </c>
      <c r="K40" s="1201" t="s">
        <v>198</v>
      </c>
      <c r="L40" s="1201" t="s">
        <v>198</v>
      </c>
    </row>
    <row r="41" spans="1:12" s="469" customFormat="1" ht="15.95" customHeight="1">
      <c r="A41" s="475" t="s">
        <v>129</v>
      </c>
      <c r="B41" s="1203">
        <v>134506</v>
      </c>
      <c r="C41" s="1203">
        <v>258776</v>
      </c>
      <c r="D41" s="438">
        <v>19216</v>
      </c>
      <c r="E41" s="438">
        <v>3798</v>
      </c>
      <c r="F41" s="438">
        <v>50441</v>
      </c>
      <c r="G41" s="1203">
        <v>48587</v>
      </c>
      <c r="H41" s="1202">
        <v>1</v>
      </c>
      <c r="I41" s="438">
        <v>12279</v>
      </c>
      <c r="J41" s="438">
        <v>11691</v>
      </c>
      <c r="K41" s="438">
        <v>249</v>
      </c>
      <c r="L41" s="438">
        <v>393</v>
      </c>
    </row>
    <row r="42" spans="1:12" s="462" customFormat="1" ht="11.45" customHeight="1">
      <c r="A42" s="547" t="s">
        <v>193</v>
      </c>
      <c r="B42" s="1204">
        <v>26633</v>
      </c>
      <c r="C42" s="460">
        <v>47097</v>
      </c>
      <c r="D42" s="460">
        <v>4705</v>
      </c>
      <c r="E42" s="460">
        <v>1981</v>
      </c>
      <c r="F42" s="460">
        <v>10600</v>
      </c>
      <c r="G42" s="460">
        <v>702</v>
      </c>
      <c r="H42" s="460">
        <v>1</v>
      </c>
      <c r="I42" s="460">
        <v>250</v>
      </c>
      <c r="J42" s="460">
        <v>1296</v>
      </c>
      <c r="K42" s="1204" t="s">
        <v>198</v>
      </c>
      <c r="L42" s="1204" t="s">
        <v>198</v>
      </c>
    </row>
    <row r="43" spans="1:12" s="469" customFormat="1" ht="11.45" customHeight="1">
      <c r="A43" s="473" t="s">
        <v>163</v>
      </c>
      <c r="B43" s="1201">
        <v>26633</v>
      </c>
      <c r="C43" s="442">
        <v>47097</v>
      </c>
      <c r="D43" s="442">
        <v>4705</v>
      </c>
      <c r="E43" s="442">
        <v>1981</v>
      </c>
      <c r="F43" s="442">
        <v>10600</v>
      </c>
      <c r="G43" s="442">
        <v>702</v>
      </c>
      <c r="H43" s="442">
        <v>1</v>
      </c>
      <c r="I43" s="442">
        <v>250</v>
      </c>
      <c r="J43" s="442">
        <v>1296</v>
      </c>
      <c r="K43" s="1201" t="s">
        <v>198</v>
      </c>
      <c r="L43" s="1201" t="s">
        <v>198</v>
      </c>
    </row>
    <row r="44" spans="1:12" s="469" customFormat="1" ht="11.45" customHeight="1">
      <c r="A44" s="473" t="s">
        <v>164</v>
      </c>
      <c r="B44" s="1201" t="s">
        <v>198</v>
      </c>
      <c r="C44" s="1201" t="s">
        <v>198</v>
      </c>
      <c r="D44" s="1201" t="s">
        <v>198</v>
      </c>
      <c r="E44" s="1201" t="s">
        <v>198</v>
      </c>
      <c r="F44" s="1201" t="s">
        <v>198</v>
      </c>
      <c r="G44" s="1201" t="s">
        <v>198</v>
      </c>
      <c r="H44" s="1201" t="s">
        <v>198</v>
      </c>
      <c r="I44" s="1201" t="s">
        <v>198</v>
      </c>
      <c r="J44" s="1201" t="s">
        <v>198</v>
      </c>
      <c r="K44" s="1201" t="s">
        <v>198</v>
      </c>
      <c r="L44" s="1201" t="s">
        <v>198</v>
      </c>
    </row>
    <row r="45" spans="1:12" s="469" customFormat="1" ht="11.45" customHeight="1">
      <c r="A45" s="471" t="s">
        <v>23</v>
      </c>
      <c r="B45" s="1201">
        <v>4291</v>
      </c>
      <c r="C45" s="1201">
        <v>9705</v>
      </c>
      <c r="D45" s="1201">
        <v>137</v>
      </c>
      <c r="E45" s="1201" t="s">
        <v>198</v>
      </c>
      <c r="F45" s="1201" t="s">
        <v>198</v>
      </c>
      <c r="G45" s="1201">
        <v>1311</v>
      </c>
      <c r="H45" s="1201" t="s">
        <v>198</v>
      </c>
      <c r="I45" s="1201" t="s">
        <v>198</v>
      </c>
      <c r="J45" s="442">
        <v>291</v>
      </c>
      <c r="K45" s="442">
        <v>1</v>
      </c>
      <c r="L45" s="1201" t="s">
        <v>198</v>
      </c>
    </row>
    <row r="46" spans="1:12" s="469" customFormat="1" ht="11.45" customHeight="1">
      <c r="A46" s="471" t="s">
        <v>24</v>
      </c>
      <c r="B46" s="1201">
        <v>14619</v>
      </c>
      <c r="C46" s="1201">
        <v>35356</v>
      </c>
      <c r="D46" s="1201">
        <v>2697</v>
      </c>
      <c r="E46" s="442">
        <v>931</v>
      </c>
      <c r="F46" s="1201" t="s">
        <v>198</v>
      </c>
      <c r="G46" s="1201">
        <v>11209</v>
      </c>
      <c r="H46" s="1201" t="s">
        <v>198</v>
      </c>
      <c r="I46" s="1201" t="s">
        <v>198</v>
      </c>
      <c r="J46" s="1201">
        <v>10064</v>
      </c>
      <c r="K46" s="1201" t="s">
        <v>198</v>
      </c>
      <c r="L46" s="442">
        <v>393</v>
      </c>
    </row>
    <row r="47" spans="1:12" s="469" customFormat="1" ht="11.45" customHeight="1">
      <c r="A47" s="471" t="s">
        <v>25</v>
      </c>
      <c r="B47" s="1201">
        <v>15347</v>
      </c>
      <c r="C47" s="1201">
        <v>36140</v>
      </c>
      <c r="D47" s="1201">
        <v>230</v>
      </c>
      <c r="E47" s="1201">
        <v>124</v>
      </c>
      <c r="F47" s="442">
        <v>39598</v>
      </c>
      <c r="G47" s="1201">
        <v>5674</v>
      </c>
      <c r="H47" s="1201" t="s">
        <v>198</v>
      </c>
      <c r="I47" s="442">
        <v>9300</v>
      </c>
      <c r="J47" s="1201" t="s">
        <v>198</v>
      </c>
      <c r="K47" s="1201" t="s">
        <v>198</v>
      </c>
      <c r="L47" s="1201" t="s">
        <v>198</v>
      </c>
    </row>
    <row r="48" spans="1:12" s="469" customFormat="1" ht="11.45" customHeight="1">
      <c r="A48" s="471" t="s">
        <v>26</v>
      </c>
      <c r="B48" s="1201" t="s">
        <v>198</v>
      </c>
      <c r="C48" s="1201">
        <v>1361</v>
      </c>
      <c r="D48" s="442">
        <v>13</v>
      </c>
      <c r="E48" s="1201" t="s">
        <v>198</v>
      </c>
      <c r="F48" s="1201" t="s">
        <v>198</v>
      </c>
      <c r="G48" s="1201">
        <v>11</v>
      </c>
      <c r="H48" s="1201" t="s">
        <v>198</v>
      </c>
      <c r="I48" s="1201" t="s">
        <v>198</v>
      </c>
      <c r="J48" s="1201" t="s">
        <v>198</v>
      </c>
      <c r="K48" s="1201" t="s">
        <v>198</v>
      </c>
      <c r="L48" s="1201" t="s">
        <v>198</v>
      </c>
    </row>
    <row r="49" spans="1:12" s="469" customFormat="1" ht="11.45" customHeight="1">
      <c r="A49" s="471" t="s">
        <v>27</v>
      </c>
      <c r="B49" s="1201">
        <v>26542</v>
      </c>
      <c r="C49" s="1201">
        <v>49567</v>
      </c>
      <c r="D49" s="1201">
        <v>8749</v>
      </c>
      <c r="E49" s="442">
        <v>420</v>
      </c>
      <c r="F49" s="442">
        <v>190</v>
      </c>
      <c r="G49" s="1201">
        <v>14505</v>
      </c>
      <c r="H49" s="1201" t="s">
        <v>198</v>
      </c>
      <c r="I49" s="1201" t="s">
        <v>198</v>
      </c>
      <c r="J49" s="1201" t="s">
        <v>198</v>
      </c>
      <c r="K49" s="442">
        <v>249</v>
      </c>
      <c r="L49" s="1201" t="s">
        <v>198</v>
      </c>
    </row>
    <row r="50" spans="1:12" s="469" customFormat="1" ht="11.45" customHeight="1">
      <c r="A50" s="471" t="s">
        <v>28</v>
      </c>
      <c r="B50" s="1201">
        <v>21266</v>
      </c>
      <c r="C50" s="1201">
        <v>18376</v>
      </c>
      <c r="D50" s="1201" t="s">
        <v>198</v>
      </c>
      <c r="E50" s="1201">
        <v>160</v>
      </c>
      <c r="F50" s="442">
        <v>17</v>
      </c>
      <c r="G50" s="1201">
        <v>4507</v>
      </c>
      <c r="H50" s="1201" t="s">
        <v>198</v>
      </c>
      <c r="I50" s="442">
        <v>1377</v>
      </c>
      <c r="J50" s="442">
        <v>40</v>
      </c>
      <c r="K50" s="1201" t="s">
        <v>198</v>
      </c>
      <c r="L50" s="1201" t="s">
        <v>198</v>
      </c>
    </row>
    <row r="51" spans="1:12" s="469" customFormat="1" ht="11.45" customHeight="1">
      <c r="A51" s="471" t="s">
        <v>29</v>
      </c>
      <c r="B51" s="1201">
        <v>8144</v>
      </c>
      <c r="C51" s="1201">
        <v>8292</v>
      </c>
      <c r="D51" s="1201">
        <v>80</v>
      </c>
      <c r="E51" s="1201" t="s">
        <v>198</v>
      </c>
      <c r="F51" s="442">
        <v>37</v>
      </c>
      <c r="G51" s="1201">
        <v>3166</v>
      </c>
      <c r="H51" s="1201" t="s">
        <v>198</v>
      </c>
      <c r="I51" s="1201" t="s">
        <v>198</v>
      </c>
      <c r="J51" s="1201" t="s">
        <v>198</v>
      </c>
      <c r="K51" s="1201" t="s">
        <v>198</v>
      </c>
      <c r="L51" s="1201" t="s">
        <v>198</v>
      </c>
    </row>
    <row r="52" spans="1:12" s="469" customFormat="1" ht="11.45" customHeight="1">
      <c r="A52" s="471" t="s">
        <v>30</v>
      </c>
      <c r="B52" s="1208">
        <v>6814</v>
      </c>
      <c r="C52" s="442">
        <v>16243</v>
      </c>
      <c r="D52" s="1201" t="s">
        <v>198</v>
      </c>
      <c r="E52" s="1201" t="s">
        <v>198</v>
      </c>
      <c r="F52" s="1201" t="s">
        <v>198</v>
      </c>
      <c r="G52" s="1201">
        <v>556</v>
      </c>
      <c r="H52" s="1201" t="s">
        <v>198</v>
      </c>
      <c r="I52" s="442">
        <v>1347</v>
      </c>
      <c r="J52" s="1201" t="s">
        <v>198</v>
      </c>
      <c r="K52" s="1201" t="s">
        <v>198</v>
      </c>
      <c r="L52" s="1201" t="s">
        <v>198</v>
      </c>
    </row>
    <row r="53" spans="1:12" s="469" customFormat="1" ht="11.45" customHeight="1">
      <c r="A53" s="471" t="s">
        <v>31</v>
      </c>
      <c r="B53" s="442">
        <v>150</v>
      </c>
      <c r="C53" s="442">
        <v>10</v>
      </c>
      <c r="D53" s="1201" t="s">
        <v>198</v>
      </c>
      <c r="E53" s="1201" t="s">
        <v>198</v>
      </c>
      <c r="F53" s="1201" t="s">
        <v>198</v>
      </c>
      <c r="G53" s="1201" t="s">
        <v>198</v>
      </c>
      <c r="H53" s="1201" t="s">
        <v>198</v>
      </c>
      <c r="I53" s="1201" t="s">
        <v>198</v>
      </c>
      <c r="J53" s="1201" t="s">
        <v>198</v>
      </c>
      <c r="K53" s="1201" t="s">
        <v>198</v>
      </c>
      <c r="L53" s="1201" t="s">
        <v>198</v>
      </c>
    </row>
    <row r="54" spans="1:12" s="469" customFormat="1" ht="11.45" customHeight="1">
      <c r="A54" s="471" t="s">
        <v>32</v>
      </c>
      <c r="B54" s="1208">
        <v>4958</v>
      </c>
      <c r="C54" s="1208">
        <v>23025</v>
      </c>
      <c r="D54" s="1208">
        <v>2532</v>
      </c>
      <c r="E54" s="1208">
        <v>101</v>
      </c>
      <c r="F54" s="1201" t="s">
        <v>198</v>
      </c>
      <c r="G54" s="1208">
        <v>387</v>
      </c>
      <c r="H54" s="1201" t="s">
        <v>198</v>
      </c>
      <c r="I54" s="1201" t="s">
        <v>198</v>
      </c>
      <c r="J54" s="1201" t="s">
        <v>198</v>
      </c>
      <c r="K54" s="1201" t="s">
        <v>198</v>
      </c>
      <c r="L54" s="1201" t="s">
        <v>198</v>
      </c>
    </row>
    <row r="55" spans="1:12" s="469" customFormat="1" ht="11.45" customHeight="1">
      <c r="A55" s="471" t="s">
        <v>33</v>
      </c>
      <c r="B55" s="1208">
        <v>5742</v>
      </c>
      <c r="C55" s="1208">
        <v>13604</v>
      </c>
      <c r="D55" s="1208">
        <v>73</v>
      </c>
      <c r="E55" s="1208">
        <v>80</v>
      </c>
      <c r="F55" s="1201" t="s">
        <v>198</v>
      </c>
      <c r="G55" s="1208">
        <v>6560</v>
      </c>
      <c r="H55" s="1201" t="s">
        <v>198</v>
      </c>
      <c r="I55" s="1208">
        <v>5</v>
      </c>
      <c r="J55" s="1201" t="s">
        <v>198</v>
      </c>
      <c r="K55" s="1201" t="s">
        <v>198</v>
      </c>
      <c r="L55" s="1201" t="s">
        <v>198</v>
      </c>
    </row>
    <row r="56" spans="1:12" s="469" customFormat="1" ht="5.0999999999999996" customHeight="1">
      <c r="A56" s="685"/>
      <c r="B56" s="891"/>
      <c r="C56" s="891"/>
      <c r="D56" s="891"/>
      <c r="E56" s="891"/>
      <c r="F56" s="891"/>
      <c r="G56" s="891"/>
      <c r="H56" s="891"/>
      <c r="I56" s="891"/>
      <c r="J56" s="891"/>
      <c r="K56" s="891"/>
      <c r="L56" s="891"/>
    </row>
    <row r="57" spans="1:12" s="636" customFormat="1" ht="11.85" customHeight="1">
      <c r="A57" s="640" t="s">
        <v>1971</v>
      </c>
      <c r="B57" s="1215"/>
      <c r="C57" s="1215"/>
      <c r="D57" s="1215"/>
      <c r="E57" s="1215"/>
      <c r="F57" s="1210"/>
      <c r="G57" s="1215"/>
      <c r="H57" s="1210"/>
      <c r="I57" s="1215"/>
      <c r="J57" s="1210"/>
      <c r="K57" s="1210"/>
      <c r="L57" s="1210"/>
    </row>
    <row r="58" spans="1:12" s="636" customFormat="1" ht="11.85" customHeight="1">
      <c r="A58" s="640" t="s">
        <v>1970</v>
      </c>
      <c r="B58" s="1215"/>
      <c r="C58" s="1215"/>
      <c r="D58" s="1215"/>
      <c r="E58" s="1215"/>
      <c r="F58" s="1210"/>
      <c r="G58" s="1215"/>
      <c r="H58" s="1210"/>
      <c r="I58" s="1215"/>
      <c r="J58" s="1210"/>
      <c r="K58" s="1210"/>
      <c r="L58" s="1210"/>
    </row>
    <row r="59" spans="1:12" s="469" customFormat="1" ht="18" customHeight="1">
      <c r="A59" s="455" t="s">
        <v>130</v>
      </c>
      <c r="B59" s="1214">
        <v>117475</v>
      </c>
      <c r="C59" s="1214">
        <v>52974</v>
      </c>
      <c r="D59" s="1214">
        <v>12412</v>
      </c>
      <c r="E59" s="1214">
        <v>457</v>
      </c>
      <c r="F59" s="652">
        <v>575</v>
      </c>
      <c r="G59" s="1214">
        <v>46516</v>
      </c>
      <c r="H59" s="1201" t="s">
        <v>198</v>
      </c>
      <c r="I59" s="1214">
        <v>739</v>
      </c>
      <c r="J59" s="1201" t="s">
        <v>198</v>
      </c>
      <c r="K59" s="1201" t="s">
        <v>198</v>
      </c>
      <c r="L59" s="1201" t="s">
        <v>198</v>
      </c>
    </row>
    <row r="60" spans="1:12" s="469" customFormat="1" ht="10.5" customHeight="1">
      <c r="A60" s="449" t="s">
        <v>7</v>
      </c>
      <c r="B60" s="1213">
        <v>7148</v>
      </c>
      <c r="C60" s="1213">
        <v>14298</v>
      </c>
      <c r="D60" s="1213">
        <v>1592</v>
      </c>
      <c r="E60" s="1201" t="s">
        <v>198</v>
      </c>
      <c r="F60" s="1201" t="s">
        <v>198</v>
      </c>
      <c r="G60" s="1213">
        <v>2198</v>
      </c>
      <c r="H60" s="1201" t="s">
        <v>198</v>
      </c>
      <c r="I60" s="1201" t="s">
        <v>198</v>
      </c>
      <c r="J60" s="1201" t="s">
        <v>198</v>
      </c>
      <c r="K60" s="1201" t="s">
        <v>198</v>
      </c>
      <c r="L60" s="1201" t="s">
        <v>198</v>
      </c>
    </row>
    <row r="61" spans="1:12" s="469" customFormat="1" ht="10.5" customHeight="1">
      <c r="A61" s="449" t="s">
        <v>8</v>
      </c>
      <c r="B61" s="1213">
        <v>1292</v>
      </c>
      <c r="C61" s="1213">
        <v>2909</v>
      </c>
      <c r="D61" s="1213">
        <v>1591</v>
      </c>
      <c r="E61" s="1213">
        <v>239</v>
      </c>
      <c r="F61" s="442">
        <v>575</v>
      </c>
      <c r="G61" s="1213">
        <v>11468</v>
      </c>
      <c r="H61" s="1201" t="s">
        <v>198</v>
      </c>
      <c r="I61" s="1201" t="s">
        <v>198</v>
      </c>
      <c r="J61" s="1201" t="s">
        <v>198</v>
      </c>
      <c r="K61" s="1201" t="s">
        <v>198</v>
      </c>
      <c r="L61" s="1201" t="s">
        <v>198</v>
      </c>
    </row>
    <row r="62" spans="1:12" s="469" customFormat="1" ht="10.5" customHeight="1">
      <c r="A62" s="449" t="s">
        <v>9</v>
      </c>
      <c r="B62" s="1211">
        <v>37908</v>
      </c>
      <c r="C62" s="1211">
        <v>31008</v>
      </c>
      <c r="D62" s="1211">
        <v>6913</v>
      </c>
      <c r="E62" s="1211">
        <v>110</v>
      </c>
      <c r="F62" s="1201" t="s">
        <v>198</v>
      </c>
      <c r="G62" s="1211">
        <v>14543</v>
      </c>
      <c r="H62" s="1201" t="s">
        <v>198</v>
      </c>
      <c r="I62" s="1211">
        <v>739</v>
      </c>
      <c r="J62" s="1201" t="s">
        <v>198</v>
      </c>
      <c r="K62" s="1201" t="s">
        <v>198</v>
      </c>
      <c r="L62" s="1201" t="s">
        <v>198</v>
      </c>
    </row>
    <row r="63" spans="1:12" s="469" customFormat="1" ht="10.5" customHeight="1">
      <c r="A63" s="449" t="s">
        <v>10</v>
      </c>
      <c r="B63" s="1211">
        <v>6325</v>
      </c>
      <c r="C63" s="1211">
        <v>940</v>
      </c>
      <c r="D63" s="436">
        <v>451</v>
      </c>
      <c r="E63" s="1201" t="s">
        <v>198</v>
      </c>
      <c r="F63" s="1201" t="s">
        <v>198</v>
      </c>
      <c r="G63" s="1211">
        <v>349</v>
      </c>
      <c r="H63" s="1201" t="s">
        <v>198</v>
      </c>
      <c r="I63" s="1201" t="s">
        <v>198</v>
      </c>
      <c r="J63" s="1201" t="s">
        <v>198</v>
      </c>
      <c r="K63" s="1201" t="s">
        <v>198</v>
      </c>
      <c r="L63" s="1201" t="s">
        <v>198</v>
      </c>
    </row>
    <row r="64" spans="1:12" s="469" customFormat="1" ht="10.5" customHeight="1">
      <c r="A64" s="449" t="s">
        <v>11</v>
      </c>
      <c r="B64" s="1211">
        <v>60829</v>
      </c>
      <c r="C64" s="1211">
        <v>1751</v>
      </c>
      <c r="D64" s="1211">
        <v>77</v>
      </c>
      <c r="E64" s="1201" t="s">
        <v>198</v>
      </c>
      <c r="F64" s="1201" t="s">
        <v>198</v>
      </c>
      <c r="G64" s="1211">
        <v>12804</v>
      </c>
      <c r="H64" s="1201" t="s">
        <v>198</v>
      </c>
      <c r="I64" s="1201" t="s">
        <v>198</v>
      </c>
      <c r="J64" s="1201" t="s">
        <v>198</v>
      </c>
      <c r="K64" s="1201" t="s">
        <v>198</v>
      </c>
      <c r="L64" s="1201" t="s">
        <v>198</v>
      </c>
    </row>
    <row r="65" spans="1:12" s="469" customFormat="1" ht="10.5" customHeight="1">
      <c r="A65" s="449" t="s">
        <v>12</v>
      </c>
      <c r="B65" s="1211">
        <v>3973</v>
      </c>
      <c r="C65" s="1211">
        <v>2068</v>
      </c>
      <c r="D65" s="436">
        <v>1789</v>
      </c>
      <c r="E65" s="442">
        <v>108</v>
      </c>
      <c r="F65" s="1201" t="s">
        <v>198</v>
      </c>
      <c r="G65" s="1211">
        <v>5154</v>
      </c>
      <c r="H65" s="1201" t="s">
        <v>198</v>
      </c>
      <c r="I65" s="1201" t="s">
        <v>198</v>
      </c>
      <c r="J65" s="1201" t="s">
        <v>198</v>
      </c>
      <c r="K65" s="1201" t="s">
        <v>198</v>
      </c>
      <c r="L65" s="1201" t="s">
        <v>198</v>
      </c>
    </row>
    <row r="66" spans="1:12" s="469" customFormat="1" ht="14.1" customHeight="1">
      <c r="A66" s="455" t="s">
        <v>131</v>
      </c>
      <c r="B66" s="1202">
        <v>39826</v>
      </c>
      <c r="C66" s="1202">
        <v>37954</v>
      </c>
      <c r="D66" s="1202">
        <v>10715</v>
      </c>
      <c r="E66" s="1202">
        <v>1054</v>
      </c>
      <c r="F66" s="1202">
        <v>1190</v>
      </c>
      <c r="G66" s="1202">
        <v>39584</v>
      </c>
      <c r="H66" s="652">
        <v>3</v>
      </c>
      <c r="I66" s="652">
        <v>571</v>
      </c>
      <c r="J66" s="652">
        <v>807</v>
      </c>
      <c r="K66" s="1202">
        <v>161</v>
      </c>
      <c r="L66" s="652">
        <v>1</v>
      </c>
    </row>
    <row r="67" spans="1:12" s="469" customFormat="1" ht="10.5" customHeight="1">
      <c r="A67" s="449" t="s">
        <v>1</v>
      </c>
      <c r="B67" s="1211">
        <v>11456</v>
      </c>
      <c r="C67" s="1211">
        <v>13564</v>
      </c>
      <c r="D67" s="1211">
        <v>8480</v>
      </c>
      <c r="E67" s="1211">
        <v>444</v>
      </c>
      <c r="F67" s="1201">
        <v>1190</v>
      </c>
      <c r="G67" s="1211">
        <v>12252</v>
      </c>
      <c r="H67" s="1201" t="s">
        <v>198</v>
      </c>
      <c r="I67" s="1201" t="s">
        <v>198</v>
      </c>
      <c r="J67" s="1201" t="s">
        <v>198</v>
      </c>
      <c r="K67" s="1201" t="s">
        <v>198</v>
      </c>
      <c r="L67" s="1201" t="s">
        <v>198</v>
      </c>
    </row>
    <row r="68" spans="1:12" s="469" customFormat="1" ht="10.5" customHeight="1">
      <c r="A68" s="449" t="s">
        <v>2</v>
      </c>
      <c r="B68" s="1211">
        <v>6569</v>
      </c>
      <c r="C68" s="1211">
        <v>1573</v>
      </c>
      <c r="D68" s="1201" t="s">
        <v>198</v>
      </c>
      <c r="E68" s="1211">
        <v>64</v>
      </c>
      <c r="F68" s="1201" t="s">
        <v>198</v>
      </c>
      <c r="G68" s="1211">
        <v>5742</v>
      </c>
      <c r="H68" s="1201" t="s">
        <v>198</v>
      </c>
      <c r="I68" s="1201" t="s">
        <v>198</v>
      </c>
      <c r="J68" s="1201" t="s">
        <v>198</v>
      </c>
      <c r="K68" s="1201" t="s">
        <v>198</v>
      </c>
      <c r="L68" s="1201" t="s">
        <v>198</v>
      </c>
    </row>
    <row r="69" spans="1:12" s="469" customFormat="1" ht="10.5" customHeight="1">
      <c r="A69" s="449" t="s">
        <v>219</v>
      </c>
      <c r="B69" s="1211">
        <v>21801</v>
      </c>
      <c r="C69" s="1211">
        <v>22817</v>
      </c>
      <c r="D69" s="1211">
        <v>2234</v>
      </c>
      <c r="E69" s="1211">
        <v>546</v>
      </c>
      <c r="F69" s="1201" t="s">
        <v>198</v>
      </c>
      <c r="G69" s="1211">
        <v>21590</v>
      </c>
      <c r="H69" s="436">
        <v>3</v>
      </c>
      <c r="I69" s="436">
        <v>571</v>
      </c>
      <c r="J69" s="436">
        <v>807</v>
      </c>
      <c r="K69" s="436">
        <v>161</v>
      </c>
      <c r="L69" s="436">
        <v>1</v>
      </c>
    </row>
    <row r="70" spans="1:12" s="469" customFormat="1" ht="14.1" customHeight="1">
      <c r="A70" s="455" t="s">
        <v>132</v>
      </c>
      <c r="B70" s="1202">
        <v>189256</v>
      </c>
      <c r="C70" s="1202">
        <v>283886</v>
      </c>
      <c r="D70" s="1202">
        <v>1701</v>
      </c>
      <c r="E70" s="1202">
        <v>1822</v>
      </c>
      <c r="F70" s="652">
        <v>3440</v>
      </c>
      <c r="G70" s="1202">
        <v>38510</v>
      </c>
      <c r="H70" s="1201" t="s">
        <v>198</v>
      </c>
      <c r="I70" s="1202">
        <v>2331</v>
      </c>
      <c r="J70" s="652">
        <v>1898</v>
      </c>
      <c r="K70" s="652">
        <v>23</v>
      </c>
      <c r="L70" s="1201" t="s">
        <v>198</v>
      </c>
    </row>
    <row r="71" spans="1:12" s="469" customFormat="1" ht="10.5" customHeight="1">
      <c r="A71" s="449" t="s">
        <v>3</v>
      </c>
      <c r="B71" s="436">
        <v>42848</v>
      </c>
      <c r="C71" s="1211">
        <v>88805</v>
      </c>
      <c r="D71" s="436">
        <v>380</v>
      </c>
      <c r="E71" s="436">
        <v>247</v>
      </c>
      <c r="F71" s="436">
        <v>3440</v>
      </c>
      <c r="G71" s="1211">
        <v>6224</v>
      </c>
      <c r="H71" s="1201" t="s">
        <v>198</v>
      </c>
      <c r="I71" s="442">
        <v>137</v>
      </c>
      <c r="J71" s="1201" t="s">
        <v>198</v>
      </c>
      <c r="K71" s="1201" t="s">
        <v>198</v>
      </c>
      <c r="L71" s="1201" t="s">
        <v>198</v>
      </c>
    </row>
    <row r="72" spans="1:12" s="469" customFormat="1" ht="10.5" customHeight="1">
      <c r="A72" s="449" t="s">
        <v>220</v>
      </c>
      <c r="B72" s="1211">
        <v>68387</v>
      </c>
      <c r="C72" s="1211">
        <v>111831</v>
      </c>
      <c r="D72" s="1211">
        <v>756</v>
      </c>
      <c r="E72" s="1211">
        <v>1439</v>
      </c>
      <c r="F72" s="1201" t="s">
        <v>198</v>
      </c>
      <c r="G72" s="1211">
        <v>17971</v>
      </c>
      <c r="H72" s="1201" t="s">
        <v>198</v>
      </c>
      <c r="I72" s="436">
        <v>2194</v>
      </c>
      <c r="J72" s="436">
        <v>317</v>
      </c>
      <c r="K72" s="1201" t="s">
        <v>198</v>
      </c>
      <c r="L72" s="1201" t="s">
        <v>198</v>
      </c>
    </row>
    <row r="73" spans="1:12" s="469" customFormat="1" ht="10.5" customHeight="1">
      <c r="A73" s="449" t="s">
        <v>4</v>
      </c>
      <c r="B73" s="891">
        <v>12674</v>
      </c>
      <c r="C73" s="891">
        <v>13133</v>
      </c>
      <c r="D73" s="1201" t="s">
        <v>198</v>
      </c>
      <c r="E73" s="1201" t="s">
        <v>198</v>
      </c>
      <c r="F73" s="1201" t="s">
        <v>198</v>
      </c>
      <c r="G73" s="891">
        <v>980</v>
      </c>
      <c r="H73" s="1201" t="s">
        <v>198</v>
      </c>
      <c r="I73" s="1201" t="s">
        <v>198</v>
      </c>
      <c r="J73" s="436">
        <v>1284</v>
      </c>
      <c r="K73" s="1201" t="s">
        <v>198</v>
      </c>
      <c r="L73" s="1201" t="s">
        <v>198</v>
      </c>
    </row>
    <row r="74" spans="1:12" s="469" customFormat="1" ht="10.5" customHeight="1">
      <c r="A74" s="449" t="s">
        <v>5</v>
      </c>
      <c r="B74" s="1211">
        <v>44769</v>
      </c>
      <c r="C74" s="1211">
        <v>32796</v>
      </c>
      <c r="D74" s="442">
        <v>245</v>
      </c>
      <c r="E74" s="442">
        <v>134</v>
      </c>
      <c r="F74" s="1201" t="s">
        <v>198</v>
      </c>
      <c r="G74" s="436">
        <v>10265</v>
      </c>
      <c r="H74" s="1201" t="s">
        <v>198</v>
      </c>
      <c r="I74" s="1201" t="s">
        <v>198</v>
      </c>
      <c r="J74" s="436">
        <v>15</v>
      </c>
      <c r="K74" s="436">
        <v>23</v>
      </c>
      <c r="L74" s="1201" t="s">
        <v>198</v>
      </c>
    </row>
    <row r="75" spans="1:12" s="469" customFormat="1" ht="10.5" customHeight="1">
      <c r="A75" s="449" t="s">
        <v>6</v>
      </c>
      <c r="B75" s="1211">
        <v>20578</v>
      </c>
      <c r="C75" s="1211">
        <v>37321</v>
      </c>
      <c r="D75" s="1211">
        <v>320</v>
      </c>
      <c r="E75" s="1201" t="s">
        <v>198</v>
      </c>
      <c r="F75" s="1201" t="s">
        <v>198</v>
      </c>
      <c r="G75" s="1211">
        <v>3069</v>
      </c>
      <c r="H75" s="1201" t="s">
        <v>198</v>
      </c>
      <c r="I75" s="1201" t="s">
        <v>198</v>
      </c>
      <c r="J75" s="1211">
        <v>281</v>
      </c>
      <c r="K75" s="1201" t="s">
        <v>198</v>
      </c>
      <c r="L75" s="1201" t="s">
        <v>198</v>
      </c>
    </row>
    <row r="76" spans="1:12" s="469" customFormat="1" ht="14.1" customHeight="1">
      <c r="A76" s="455" t="s">
        <v>133</v>
      </c>
      <c r="B76" s="1202">
        <v>95917</v>
      </c>
      <c r="C76" s="1202">
        <v>49687</v>
      </c>
      <c r="D76" s="652">
        <v>9520</v>
      </c>
      <c r="E76" s="652">
        <v>756</v>
      </c>
      <c r="F76" s="652">
        <v>2</v>
      </c>
      <c r="G76" s="1202">
        <v>17747</v>
      </c>
      <c r="H76" s="1201" t="s">
        <v>198</v>
      </c>
      <c r="I76" s="652">
        <v>1</v>
      </c>
      <c r="J76" s="652">
        <v>3300</v>
      </c>
      <c r="K76" s="652">
        <v>101</v>
      </c>
      <c r="L76" s="652">
        <v>13</v>
      </c>
    </row>
    <row r="77" spans="1:12" s="469" customFormat="1" ht="10.5" customHeight="1">
      <c r="A77" s="449" t="s">
        <v>34</v>
      </c>
      <c r="B77" s="436">
        <v>10491</v>
      </c>
      <c r="C77" s="436">
        <v>10610</v>
      </c>
      <c r="D77" s="1201" t="s">
        <v>198</v>
      </c>
      <c r="E77" s="1201" t="s">
        <v>198</v>
      </c>
      <c r="F77" s="1201" t="s">
        <v>198</v>
      </c>
      <c r="G77" s="436">
        <v>2722</v>
      </c>
      <c r="H77" s="1201" t="s">
        <v>198</v>
      </c>
      <c r="I77" s="1201" t="s">
        <v>198</v>
      </c>
      <c r="J77" s="436">
        <v>446</v>
      </c>
      <c r="K77" s="436">
        <v>4</v>
      </c>
      <c r="L77" s="1201" t="s">
        <v>198</v>
      </c>
    </row>
    <row r="78" spans="1:12" s="469" customFormat="1" ht="10.5" customHeight="1">
      <c r="A78" s="449" t="s">
        <v>35</v>
      </c>
      <c r="B78" s="436">
        <v>400</v>
      </c>
      <c r="C78" s="1201" t="s">
        <v>198</v>
      </c>
      <c r="D78" s="1201" t="s">
        <v>198</v>
      </c>
      <c r="E78" s="1201" t="s">
        <v>198</v>
      </c>
      <c r="F78" s="1201" t="s">
        <v>198</v>
      </c>
      <c r="G78" s="1211">
        <v>1445</v>
      </c>
      <c r="H78" s="1201" t="s">
        <v>198</v>
      </c>
      <c r="I78" s="1201" t="s">
        <v>198</v>
      </c>
      <c r="J78" s="436">
        <v>5</v>
      </c>
      <c r="K78" s="436">
        <v>48</v>
      </c>
      <c r="L78" s="1201" t="s">
        <v>198</v>
      </c>
    </row>
    <row r="79" spans="1:12" s="469" customFormat="1" ht="10.5" customHeight="1">
      <c r="A79" s="449" t="s">
        <v>36</v>
      </c>
      <c r="B79" s="436">
        <v>4265</v>
      </c>
      <c r="C79" s="1201" t="s">
        <v>198</v>
      </c>
      <c r="D79" s="1201" t="s">
        <v>198</v>
      </c>
      <c r="E79" s="1201" t="s">
        <v>198</v>
      </c>
      <c r="F79" s="1201" t="s">
        <v>198</v>
      </c>
      <c r="G79" s="1211">
        <v>2912</v>
      </c>
      <c r="H79" s="1201" t="s">
        <v>198</v>
      </c>
      <c r="I79" s="1201" t="s">
        <v>198</v>
      </c>
      <c r="J79" s="1201" t="s">
        <v>198</v>
      </c>
      <c r="K79" s="1201" t="s">
        <v>198</v>
      </c>
      <c r="L79" s="1201" t="s">
        <v>198</v>
      </c>
    </row>
    <row r="80" spans="1:12" s="469" customFormat="1" ht="10.5" customHeight="1">
      <c r="A80" s="449" t="s">
        <v>37</v>
      </c>
      <c r="B80" s="1211">
        <v>18722</v>
      </c>
      <c r="C80" s="1211">
        <v>10990</v>
      </c>
      <c r="D80" s="1211">
        <v>427</v>
      </c>
      <c r="E80" s="436">
        <v>27</v>
      </c>
      <c r="F80" s="1201" t="s">
        <v>198</v>
      </c>
      <c r="G80" s="1211">
        <v>1396</v>
      </c>
      <c r="H80" s="1201" t="s">
        <v>198</v>
      </c>
      <c r="I80" s="1201" t="s">
        <v>198</v>
      </c>
      <c r="J80" s="1201" t="s">
        <v>198</v>
      </c>
      <c r="K80" s="1201" t="s">
        <v>198</v>
      </c>
      <c r="L80" s="1201" t="s">
        <v>198</v>
      </c>
    </row>
    <row r="81" spans="1:12" s="469" customFormat="1" ht="10.5" customHeight="1">
      <c r="A81" s="449" t="s">
        <v>221</v>
      </c>
      <c r="B81" s="1211">
        <v>47581</v>
      </c>
      <c r="C81" s="1211">
        <v>11284</v>
      </c>
      <c r="D81" s="1211">
        <v>5815</v>
      </c>
      <c r="E81" s="436">
        <v>281</v>
      </c>
      <c r="F81" s="1201" t="s">
        <v>198</v>
      </c>
      <c r="G81" s="1211">
        <v>3090</v>
      </c>
      <c r="H81" s="1201" t="s">
        <v>198</v>
      </c>
      <c r="I81" s="1201" t="s">
        <v>198</v>
      </c>
      <c r="J81" s="1211">
        <v>402</v>
      </c>
      <c r="K81" s="1201" t="s">
        <v>198</v>
      </c>
      <c r="L81" s="442">
        <v>6</v>
      </c>
    </row>
    <row r="82" spans="1:12" s="469" customFormat="1" ht="10.5" customHeight="1">
      <c r="A82" s="449" t="s">
        <v>38</v>
      </c>
      <c r="B82" s="436">
        <v>8666</v>
      </c>
      <c r="C82" s="436">
        <v>9503</v>
      </c>
      <c r="D82" s="436">
        <v>3178</v>
      </c>
      <c r="E82" s="436">
        <v>44</v>
      </c>
      <c r="F82" s="1201" t="s">
        <v>198</v>
      </c>
      <c r="G82" s="1211">
        <v>3392</v>
      </c>
      <c r="H82" s="1201" t="s">
        <v>198</v>
      </c>
      <c r="I82" s="1201" t="s">
        <v>198</v>
      </c>
      <c r="J82" s="436">
        <v>24</v>
      </c>
      <c r="K82" s="1201" t="s">
        <v>198</v>
      </c>
      <c r="L82" s="436">
        <v>6</v>
      </c>
    </row>
    <row r="83" spans="1:12" s="469" customFormat="1" ht="10.5" customHeight="1">
      <c r="A83" s="449" t="s">
        <v>39</v>
      </c>
      <c r="B83" s="436">
        <v>5792</v>
      </c>
      <c r="C83" s="436">
        <v>7300</v>
      </c>
      <c r="D83" s="436">
        <v>100</v>
      </c>
      <c r="E83" s="436">
        <v>404</v>
      </c>
      <c r="F83" s="442">
        <v>2</v>
      </c>
      <c r="G83" s="1211">
        <v>2790</v>
      </c>
      <c r="H83" s="1201" t="s">
        <v>198</v>
      </c>
      <c r="I83" s="442">
        <v>1</v>
      </c>
      <c r="J83" s="436">
        <v>2423</v>
      </c>
      <c r="K83" s="442">
        <v>48</v>
      </c>
      <c r="L83" s="1201" t="s">
        <v>198</v>
      </c>
    </row>
    <row r="84" spans="1:12" s="444" customFormat="1" ht="14.1" customHeight="1">
      <c r="A84" s="472" t="s">
        <v>192</v>
      </c>
      <c r="B84" s="1201">
        <v>82848</v>
      </c>
      <c r="C84" s="1201">
        <v>21536</v>
      </c>
      <c r="D84" s="1201">
        <v>20985</v>
      </c>
      <c r="E84" s="1201">
        <v>18631</v>
      </c>
      <c r="F84" s="442">
        <v>76984</v>
      </c>
      <c r="G84" s="1201">
        <v>315702</v>
      </c>
      <c r="H84" s="442">
        <v>1</v>
      </c>
      <c r="I84" s="442">
        <v>4130</v>
      </c>
      <c r="J84" s="442">
        <v>32830</v>
      </c>
      <c r="K84" s="442">
        <v>11580</v>
      </c>
      <c r="L84" s="442">
        <v>1612</v>
      </c>
    </row>
    <row r="85" spans="1:12" s="469" customFormat="1" ht="21.95" customHeight="1">
      <c r="A85" s="440" t="s">
        <v>352</v>
      </c>
      <c r="B85" s="1202">
        <v>33953</v>
      </c>
      <c r="C85" s="1202">
        <v>2076</v>
      </c>
      <c r="D85" s="1202">
        <v>11869</v>
      </c>
      <c r="E85" s="1202">
        <v>12488</v>
      </c>
      <c r="F85" s="652">
        <v>64803</v>
      </c>
      <c r="G85" s="1202">
        <v>221868</v>
      </c>
      <c r="H85" s="652">
        <v>1</v>
      </c>
      <c r="I85" s="1202">
        <v>3349</v>
      </c>
      <c r="J85" s="1202">
        <v>15541</v>
      </c>
      <c r="K85" s="652">
        <v>6557</v>
      </c>
      <c r="L85" s="652">
        <v>1573</v>
      </c>
    </row>
    <row r="86" spans="1:12" s="469" customFormat="1" ht="14.1" customHeight="1">
      <c r="A86" s="455" t="s">
        <v>134</v>
      </c>
      <c r="B86" s="1202" t="s">
        <v>198</v>
      </c>
      <c r="C86" s="1202" t="s">
        <v>198</v>
      </c>
      <c r="D86" s="1202">
        <v>12</v>
      </c>
      <c r="E86" s="1202">
        <v>601</v>
      </c>
      <c r="F86" s="1202" t="s">
        <v>198</v>
      </c>
      <c r="G86" s="1202">
        <v>26295</v>
      </c>
      <c r="H86" s="1202" t="s">
        <v>198</v>
      </c>
      <c r="I86" s="652">
        <v>419</v>
      </c>
      <c r="J86" s="652">
        <v>1445</v>
      </c>
      <c r="K86" s="652">
        <v>293</v>
      </c>
      <c r="L86" s="1202" t="s">
        <v>198</v>
      </c>
    </row>
    <row r="87" spans="1:12" s="469" customFormat="1" ht="10.5" customHeight="1">
      <c r="A87" s="449" t="s">
        <v>77</v>
      </c>
      <c r="B87" s="1201" t="s">
        <v>198</v>
      </c>
      <c r="C87" s="1201" t="s">
        <v>198</v>
      </c>
      <c r="D87" s="1211">
        <v>1</v>
      </c>
      <c r="E87" s="442"/>
      <c r="F87" s="1201" t="s">
        <v>198</v>
      </c>
      <c r="G87" s="1211">
        <v>5432</v>
      </c>
      <c r="H87" s="1201" t="s">
        <v>198</v>
      </c>
      <c r="I87" s="1201" t="s">
        <v>198</v>
      </c>
      <c r="J87" s="1211">
        <v>48</v>
      </c>
      <c r="K87" s="1201" t="s">
        <v>198</v>
      </c>
      <c r="L87" s="1201" t="s">
        <v>198</v>
      </c>
    </row>
    <row r="88" spans="1:12" s="469" customFormat="1" ht="10.5" customHeight="1">
      <c r="A88" s="449" t="s">
        <v>78</v>
      </c>
      <c r="B88" s="1201" t="s">
        <v>198</v>
      </c>
      <c r="C88" s="1201" t="s">
        <v>198</v>
      </c>
      <c r="D88" s="1201" t="s">
        <v>198</v>
      </c>
      <c r="E88" s="1201" t="s">
        <v>198</v>
      </c>
      <c r="F88" s="1201" t="s">
        <v>198</v>
      </c>
      <c r="G88" s="1211">
        <v>3846</v>
      </c>
      <c r="H88" s="1201" t="s">
        <v>198</v>
      </c>
      <c r="I88" s="1201" t="s">
        <v>198</v>
      </c>
      <c r="J88" s="1201" t="s">
        <v>198</v>
      </c>
      <c r="K88" s="1201" t="s">
        <v>198</v>
      </c>
      <c r="L88" s="1201" t="s">
        <v>198</v>
      </c>
    </row>
    <row r="89" spans="1:12" s="469" customFormat="1" ht="10.5" customHeight="1">
      <c r="A89" s="449" t="s">
        <v>79</v>
      </c>
      <c r="B89" s="1201" t="s">
        <v>198</v>
      </c>
      <c r="C89" s="1201" t="s">
        <v>198</v>
      </c>
      <c r="D89" s="1201" t="s">
        <v>198</v>
      </c>
      <c r="E89" s="1201" t="s">
        <v>198</v>
      </c>
      <c r="F89" s="1201" t="s">
        <v>198</v>
      </c>
      <c r="G89" s="1211">
        <v>1842</v>
      </c>
      <c r="H89" s="1201" t="s">
        <v>198</v>
      </c>
      <c r="I89" s="1201" t="s">
        <v>198</v>
      </c>
      <c r="J89" s="436">
        <v>85</v>
      </c>
      <c r="K89" s="1201" t="s">
        <v>198</v>
      </c>
      <c r="L89" s="1201" t="s">
        <v>198</v>
      </c>
    </row>
    <row r="90" spans="1:12" s="469" customFormat="1" ht="10.5" customHeight="1">
      <c r="A90" s="449" t="s">
        <v>80</v>
      </c>
      <c r="B90" s="1201" t="s">
        <v>198</v>
      </c>
      <c r="C90" s="1201" t="s">
        <v>198</v>
      </c>
      <c r="D90" s="1201" t="s">
        <v>198</v>
      </c>
      <c r="E90" s="1211">
        <v>11</v>
      </c>
      <c r="F90" s="1201" t="s">
        <v>198</v>
      </c>
      <c r="G90" s="1211">
        <v>691</v>
      </c>
      <c r="H90" s="1201" t="s">
        <v>198</v>
      </c>
      <c r="I90" s="1201" t="s">
        <v>198</v>
      </c>
      <c r="J90" s="1201" t="s">
        <v>198</v>
      </c>
      <c r="K90" s="1201" t="s">
        <v>198</v>
      </c>
      <c r="L90" s="1201" t="s">
        <v>198</v>
      </c>
    </row>
    <row r="91" spans="1:12" s="469" customFormat="1" ht="10.5" customHeight="1">
      <c r="A91" s="449" t="s">
        <v>81</v>
      </c>
      <c r="B91" s="1201" t="s">
        <v>198</v>
      </c>
      <c r="C91" s="1201" t="s">
        <v>198</v>
      </c>
      <c r="D91" s="1201" t="s">
        <v>198</v>
      </c>
      <c r="E91" s="436">
        <v>133</v>
      </c>
      <c r="F91" s="1201" t="s">
        <v>198</v>
      </c>
      <c r="G91" s="1211">
        <v>2350</v>
      </c>
      <c r="H91" s="1201" t="s">
        <v>198</v>
      </c>
      <c r="I91" s="1201" t="s">
        <v>198</v>
      </c>
      <c r="J91" s="436">
        <v>1226</v>
      </c>
      <c r="K91" s="436">
        <v>286</v>
      </c>
      <c r="L91" s="1201" t="s">
        <v>198</v>
      </c>
    </row>
    <row r="92" spans="1:12" s="469" customFormat="1" ht="10.5" customHeight="1">
      <c r="A92" s="449" t="s">
        <v>82</v>
      </c>
      <c r="B92" s="1201" t="s">
        <v>198</v>
      </c>
      <c r="C92" s="1201" t="s">
        <v>198</v>
      </c>
      <c r="D92" s="1201" t="s">
        <v>198</v>
      </c>
      <c r="E92" s="1201" t="s">
        <v>198</v>
      </c>
      <c r="F92" s="1201" t="s">
        <v>198</v>
      </c>
      <c r="G92" s="1201" t="s">
        <v>198</v>
      </c>
      <c r="H92" s="1201" t="s">
        <v>198</v>
      </c>
      <c r="I92" s="1201" t="s">
        <v>198</v>
      </c>
      <c r="J92" s="1201" t="s">
        <v>198</v>
      </c>
      <c r="K92" s="1201" t="s">
        <v>198</v>
      </c>
      <c r="L92" s="1201" t="s">
        <v>198</v>
      </c>
    </row>
    <row r="93" spans="1:12" s="469" customFormat="1" ht="10.5" customHeight="1">
      <c r="A93" s="449" t="s">
        <v>83</v>
      </c>
      <c r="B93" s="1201" t="s">
        <v>198</v>
      </c>
      <c r="C93" s="1201" t="s">
        <v>198</v>
      </c>
      <c r="D93" s="1201" t="s">
        <v>198</v>
      </c>
      <c r="E93" s="1201" t="s">
        <v>198</v>
      </c>
      <c r="F93" s="1201" t="s">
        <v>198</v>
      </c>
      <c r="G93" s="1201" t="s">
        <v>198</v>
      </c>
      <c r="H93" s="1201" t="s">
        <v>198</v>
      </c>
      <c r="I93" s="1201" t="s">
        <v>198</v>
      </c>
      <c r="J93" s="1201" t="s">
        <v>198</v>
      </c>
      <c r="K93" s="1201" t="s">
        <v>198</v>
      </c>
      <c r="L93" s="1201" t="s">
        <v>198</v>
      </c>
    </row>
    <row r="94" spans="1:12" s="469" customFormat="1" ht="10.5" customHeight="1">
      <c r="A94" s="449" t="s">
        <v>84</v>
      </c>
      <c r="B94" s="1201" t="s">
        <v>198</v>
      </c>
      <c r="C94" s="1201" t="s">
        <v>198</v>
      </c>
      <c r="D94" s="1201" t="s">
        <v>198</v>
      </c>
      <c r="E94" s="436">
        <v>415</v>
      </c>
      <c r="F94" s="1201" t="s">
        <v>198</v>
      </c>
      <c r="G94" s="436">
        <v>7473</v>
      </c>
      <c r="H94" s="1201" t="s">
        <v>198</v>
      </c>
      <c r="I94" s="1201" t="s">
        <v>198</v>
      </c>
      <c r="J94" s="1201" t="s">
        <v>198</v>
      </c>
      <c r="K94" s="1201" t="s">
        <v>198</v>
      </c>
      <c r="L94" s="1201" t="s">
        <v>198</v>
      </c>
    </row>
    <row r="95" spans="1:12" s="469" customFormat="1" ht="10.5" customHeight="1">
      <c r="A95" s="449" t="s">
        <v>222</v>
      </c>
      <c r="B95" s="1201" t="s">
        <v>198</v>
      </c>
      <c r="C95" s="1201" t="s">
        <v>198</v>
      </c>
      <c r="D95" s="436">
        <v>11</v>
      </c>
      <c r="E95" s="436">
        <v>20</v>
      </c>
      <c r="F95" s="1201" t="s">
        <v>198</v>
      </c>
      <c r="G95" s="436">
        <v>1774</v>
      </c>
      <c r="H95" s="1201" t="s">
        <v>198</v>
      </c>
      <c r="I95" s="436">
        <v>419</v>
      </c>
      <c r="J95" s="436">
        <v>86</v>
      </c>
      <c r="K95" s="436">
        <v>1</v>
      </c>
      <c r="L95" s="1201" t="s">
        <v>198</v>
      </c>
    </row>
    <row r="96" spans="1:12" s="469" customFormat="1" ht="10.5" customHeight="1">
      <c r="A96" s="449" t="s">
        <v>85</v>
      </c>
      <c r="B96" s="1201" t="s">
        <v>198</v>
      </c>
      <c r="C96" s="1201" t="s">
        <v>198</v>
      </c>
      <c r="D96" s="1201" t="s">
        <v>198</v>
      </c>
      <c r="E96" s="1201">
        <v>22</v>
      </c>
      <c r="F96" s="1201" t="s">
        <v>198</v>
      </c>
      <c r="G96" s="1211">
        <v>2887</v>
      </c>
      <c r="H96" s="1201" t="s">
        <v>198</v>
      </c>
      <c r="I96" s="1201" t="s">
        <v>198</v>
      </c>
      <c r="J96" s="1201" t="s">
        <v>198</v>
      </c>
      <c r="K96" s="436">
        <v>6</v>
      </c>
      <c r="L96" s="1201" t="s">
        <v>198</v>
      </c>
    </row>
    <row r="97" spans="1:12" s="469" customFormat="1" ht="14.1" customHeight="1">
      <c r="A97" s="455" t="s">
        <v>135</v>
      </c>
      <c r="B97" s="1202" t="s">
        <v>198</v>
      </c>
      <c r="C97" s="652">
        <v>25</v>
      </c>
      <c r="D97" s="1202">
        <v>2298</v>
      </c>
      <c r="E97" s="1202">
        <v>2923</v>
      </c>
      <c r="F97" s="1202">
        <v>48087</v>
      </c>
      <c r="G97" s="1202">
        <v>25906</v>
      </c>
      <c r="H97" s="1202" t="s">
        <v>198</v>
      </c>
      <c r="I97" s="1202" t="s">
        <v>198</v>
      </c>
      <c r="J97" s="652">
        <v>4</v>
      </c>
      <c r="K97" s="1202">
        <v>1719</v>
      </c>
      <c r="L97" s="1202" t="s">
        <v>198</v>
      </c>
    </row>
    <row r="98" spans="1:12" s="469" customFormat="1" ht="10.5" customHeight="1">
      <c r="A98" s="449" t="s">
        <v>223</v>
      </c>
      <c r="B98" s="1201" t="s">
        <v>198</v>
      </c>
      <c r="C98" s="436">
        <v>25</v>
      </c>
      <c r="D98" s="1211">
        <v>17</v>
      </c>
      <c r="E98" s="1211">
        <v>95</v>
      </c>
      <c r="F98" s="1211">
        <v>48087</v>
      </c>
      <c r="G98" s="1211">
        <v>8035</v>
      </c>
      <c r="H98" s="1201" t="s">
        <v>198</v>
      </c>
      <c r="I98" s="1201" t="s">
        <v>198</v>
      </c>
      <c r="J98" s="436">
        <v>4</v>
      </c>
      <c r="K98" s="1211">
        <v>748</v>
      </c>
      <c r="L98" s="1201" t="s">
        <v>198</v>
      </c>
    </row>
    <row r="99" spans="1:12" s="469" customFormat="1" ht="10.5" customHeight="1">
      <c r="A99" s="449" t="s">
        <v>46</v>
      </c>
      <c r="B99" s="1201" t="s">
        <v>198</v>
      </c>
      <c r="C99" s="1201" t="s">
        <v>198</v>
      </c>
      <c r="D99" s="1201" t="s">
        <v>198</v>
      </c>
      <c r="E99" s="1201" t="s">
        <v>198</v>
      </c>
      <c r="F99" s="1201" t="s">
        <v>198</v>
      </c>
      <c r="G99" s="436">
        <v>1945</v>
      </c>
      <c r="H99" s="1201" t="s">
        <v>198</v>
      </c>
      <c r="I99" s="1201" t="s">
        <v>198</v>
      </c>
      <c r="J99" s="1201" t="s">
        <v>198</v>
      </c>
      <c r="K99" s="436">
        <v>369</v>
      </c>
      <c r="L99" s="1201" t="s">
        <v>198</v>
      </c>
    </row>
    <row r="100" spans="1:12" s="469" customFormat="1" ht="10.5" customHeight="1">
      <c r="A100" s="449" t="s">
        <v>47</v>
      </c>
      <c r="B100" s="1201" t="s">
        <v>198</v>
      </c>
      <c r="C100" s="1201" t="s">
        <v>198</v>
      </c>
      <c r="D100" s="1201" t="s">
        <v>198</v>
      </c>
      <c r="E100" s="436">
        <v>50</v>
      </c>
      <c r="F100" s="1201" t="s">
        <v>198</v>
      </c>
      <c r="G100" s="1211">
        <v>1984</v>
      </c>
      <c r="H100" s="1201" t="s">
        <v>198</v>
      </c>
      <c r="I100" s="1201" t="s">
        <v>198</v>
      </c>
      <c r="J100" s="1201" t="s">
        <v>198</v>
      </c>
      <c r="K100" s="1201" t="s">
        <v>198</v>
      </c>
      <c r="L100" s="1201" t="s">
        <v>198</v>
      </c>
    </row>
    <row r="101" spans="1:12" s="469" customFormat="1" ht="10.5" customHeight="1">
      <c r="A101" s="449" t="s">
        <v>48</v>
      </c>
      <c r="B101" s="1201" t="s">
        <v>198</v>
      </c>
      <c r="C101" s="1201" t="s">
        <v>198</v>
      </c>
      <c r="D101" s="1201" t="s">
        <v>198</v>
      </c>
      <c r="E101" s="1201" t="s">
        <v>198</v>
      </c>
      <c r="F101" s="1201" t="s">
        <v>198</v>
      </c>
      <c r="G101" s="1211">
        <v>7731</v>
      </c>
      <c r="H101" s="1201" t="s">
        <v>198</v>
      </c>
      <c r="I101" s="1201" t="s">
        <v>198</v>
      </c>
      <c r="J101" s="1201" t="s">
        <v>198</v>
      </c>
      <c r="K101" s="1201" t="s">
        <v>198</v>
      </c>
      <c r="L101" s="1201" t="s">
        <v>198</v>
      </c>
    </row>
    <row r="102" spans="1:12" s="469" customFormat="1" ht="10.5" customHeight="1">
      <c r="A102" s="449" t="s">
        <v>49</v>
      </c>
      <c r="B102" s="1201" t="s">
        <v>198</v>
      </c>
      <c r="C102" s="1201" t="s">
        <v>198</v>
      </c>
      <c r="D102" s="1201" t="s">
        <v>198</v>
      </c>
      <c r="E102" s="1201" t="s">
        <v>198</v>
      </c>
      <c r="F102" s="1201" t="s">
        <v>198</v>
      </c>
      <c r="G102" s="1211">
        <v>1946</v>
      </c>
      <c r="H102" s="1201" t="s">
        <v>198</v>
      </c>
      <c r="I102" s="1201" t="s">
        <v>198</v>
      </c>
      <c r="J102" s="436">
        <v>1</v>
      </c>
      <c r="K102" s="1211">
        <v>600</v>
      </c>
      <c r="L102" s="1201" t="s">
        <v>198</v>
      </c>
    </row>
    <row r="103" spans="1:12" s="469" customFormat="1" ht="10.5" customHeight="1">
      <c r="A103" s="449" t="s">
        <v>50</v>
      </c>
      <c r="B103" s="1201" t="s">
        <v>198</v>
      </c>
      <c r="C103" s="1201" t="s">
        <v>198</v>
      </c>
      <c r="D103" s="1211">
        <v>2280</v>
      </c>
      <c r="E103" s="1211">
        <v>2777</v>
      </c>
      <c r="F103" s="1201" t="s">
        <v>198</v>
      </c>
      <c r="G103" s="1211">
        <v>4265</v>
      </c>
      <c r="H103" s="1201" t="s">
        <v>198</v>
      </c>
      <c r="I103" s="1201" t="s">
        <v>198</v>
      </c>
      <c r="J103" s="1201" t="s">
        <v>198</v>
      </c>
      <c r="K103" s="1201" t="s">
        <v>198</v>
      </c>
      <c r="L103" s="1201" t="s">
        <v>198</v>
      </c>
    </row>
    <row r="104" spans="1:12" s="469" customFormat="1" ht="14.1" customHeight="1">
      <c r="A104" s="455" t="s">
        <v>136</v>
      </c>
      <c r="B104" s="1202">
        <v>18328</v>
      </c>
      <c r="C104" s="1202">
        <v>2051</v>
      </c>
      <c r="D104" s="1202">
        <v>6416</v>
      </c>
      <c r="E104" s="1202">
        <v>2694</v>
      </c>
      <c r="F104" s="652">
        <v>30</v>
      </c>
      <c r="G104" s="1202">
        <v>39167</v>
      </c>
      <c r="H104" s="652">
        <v>1</v>
      </c>
      <c r="I104" s="1202" t="s">
        <v>198</v>
      </c>
      <c r="J104" s="652">
        <v>12744</v>
      </c>
      <c r="K104" s="652">
        <v>1502</v>
      </c>
      <c r="L104" s="1202" t="s">
        <v>198</v>
      </c>
    </row>
    <row r="105" spans="1:12" s="469" customFormat="1" ht="10.5" customHeight="1">
      <c r="A105" s="449" t="s">
        <v>40</v>
      </c>
      <c r="B105" s="1211">
        <v>15792</v>
      </c>
      <c r="C105" s="436">
        <v>1393</v>
      </c>
      <c r="D105" s="436">
        <v>1353</v>
      </c>
      <c r="E105" s="1211">
        <v>1099</v>
      </c>
      <c r="F105" s="1201" t="s">
        <v>198</v>
      </c>
      <c r="G105" s="1211">
        <v>6662</v>
      </c>
      <c r="H105" s="1201" t="s">
        <v>198</v>
      </c>
      <c r="I105" s="1201" t="s">
        <v>198</v>
      </c>
      <c r="J105" s="1201" t="s">
        <v>198</v>
      </c>
      <c r="K105" s="1201" t="s">
        <v>198</v>
      </c>
      <c r="L105" s="1201" t="s">
        <v>198</v>
      </c>
    </row>
    <row r="106" spans="1:12" s="469" customFormat="1" ht="10.5" customHeight="1">
      <c r="A106" s="449" t="s">
        <v>41</v>
      </c>
      <c r="B106" s="1211">
        <v>220</v>
      </c>
      <c r="C106" s="1201" t="s">
        <v>198</v>
      </c>
      <c r="D106" s="1201" t="s">
        <v>198</v>
      </c>
      <c r="E106" s="436">
        <v>7</v>
      </c>
      <c r="F106" s="436"/>
      <c r="G106" s="1211">
        <v>4589</v>
      </c>
      <c r="H106" s="436">
        <v>1</v>
      </c>
      <c r="I106" s="1201" t="s">
        <v>198</v>
      </c>
      <c r="J106" s="1201" t="s">
        <v>198</v>
      </c>
      <c r="K106" s="1201" t="s">
        <v>198</v>
      </c>
      <c r="L106" s="1201" t="s">
        <v>198</v>
      </c>
    </row>
    <row r="107" spans="1:12" s="469" customFormat="1" ht="10.5" customHeight="1">
      <c r="A107" s="449" t="s">
        <v>42</v>
      </c>
      <c r="B107" s="1211">
        <v>945</v>
      </c>
      <c r="C107" s="436">
        <v>137</v>
      </c>
      <c r="D107" s="1201" t="s">
        <v>198</v>
      </c>
      <c r="E107" s="1201" t="s">
        <v>198</v>
      </c>
      <c r="F107" s="1201" t="s">
        <v>198</v>
      </c>
      <c r="G107" s="1211">
        <v>7374</v>
      </c>
      <c r="H107" s="1201" t="s">
        <v>198</v>
      </c>
      <c r="I107" s="1201" t="s">
        <v>198</v>
      </c>
      <c r="J107" s="436">
        <v>12744</v>
      </c>
      <c r="K107" s="436">
        <v>192</v>
      </c>
      <c r="L107" s="1201" t="s">
        <v>198</v>
      </c>
    </row>
    <row r="108" spans="1:12" s="469" customFormat="1" ht="10.5" customHeight="1">
      <c r="A108" s="449" t="s">
        <v>43</v>
      </c>
      <c r="B108" s="1201" t="s">
        <v>198</v>
      </c>
      <c r="C108" s="1201" t="s">
        <v>198</v>
      </c>
      <c r="D108" s="1201" t="s">
        <v>198</v>
      </c>
      <c r="E108" s="1201" t="s">
        <v>198</v>
      </c>
      <c r="F108" s="1201" t="s">
        <v>198</v>
      </c>
      <c r="G108" s="1213">
        <v>968</v>
      </c>
      <c r="H108" s="1201" t="s">
        <v>198</v>
      </c>
      <c r="I108" s="1201" t="s">
        <v>198</v>
      </c>
      <c r="J108" s="1201" t="s">
        <v>198</v>
      </c>
      <c r="K108" s="1213">
        <v>86</v>
      </c>
      <c r="L108" s="1201" t="s">
        <v>198</v>
      </c>
    </row>
    <row r="109" spans="1:12" s="469" customFormat="1" ht="10.5" customHeight="1">
      <c r="A109" s="449" t="s">
        <v>224</v>
      </c>
      <c r="B109" s="1201" t="s">
        <v>198</v>
      </c>
      <c r="C109" s="1213">
        <v>38</v>
      </c>
      <c r="D109" s="1201" t="s">
        <v>198</v>
      </c>
      <c r="E109" s="1201" t="s">
        <v>198</v>
      </c>
      <c r="F109" s="1201" t="s">
        <v>198</v>
      </c>
      <c r="G109" s="1213">
        <v>4367</v>
      </c>
      <c r="H109" s="1201" t="s">
        <v>198</v>
      </c>
      <c r="I109" s="1201" t="s">
        <v>198</v>
      </c>
      <c r="J109" s="1201" t="s">
        <v>198</v>
      </c>
      <c r="K109" s="1213">
        <v>76</v>
      </c>
      <c r="L109" s="1201" t="s">
        <v>198</v>
      </c>
    </row>
    <row r="110" spans="1:12" s="469" customFormat="1" ht="10.5" customHeight="1">
      <c r="A110" s="449" t="s">
        <v>44</v>
      </c>
      <c r="B110" s="1201" t="s">
        <v>198</v>
      </c>
      <c r="C110" s="1201" t="s">
        <v>198</v>
      </c>
      <c r="D110" s="1201" t="s">
        <v>198</v>
      </c>
      <c r="E110" s="1201" t="s">
        <v>198</v>
      </c>
      <c r="F110" s="1201" t="s">
        <v>198</v>
      </c>
      <c r="G110" s="1201" t="s">
        <v>198</v>
      </c>
      <c r="H110" s="1201" t="s">
        <v>198</v>
      </c>
      <c r="I110" s="1201" t="s">
        <v>198</v>
      </c>
      <c r="J110" s="1201" t="s">
        <v>198</v>
      </c>
      <c r="K110" s="436">
        <v>114</v>
      </c>
      <c r="L110" s="1201" t="s">
        <v>198</v>
      </c>
    </row>
    <row r="111" spans="1:12" s="469" customFormat="1" ht="10.5" customHeight="1">
      <c r="A111" s="449" t="s">
        <v>45</v>
      </c>
      <c r="B111" s="1201" t="s">
        <v>198</v>
      </c>
      <c r="C111" s="1201" t="s">
        <v>198</v>
      </c>
      <c r="D111" s="1201" t="s">
        <v>198</v>
      </c>
      <c r="E111" s="1201" t="s">
        <v>198</v>
      </c>
      <c r="F111" s="1201" t="s">
        <v>198</v>
      </c>
      <c r="G111" s="1211">
        <v>144</v>
      </c>
      <c r="H111" s="1201" t="s">
        <v>198</v>
      </c>
      <c r="I111" s="1201" t="s">
        <v>198</v>
      </c>
      <c r="J111" s="1201" t="s">
        <v>198</v>
      </c>
      <c r="K111" s="1201" t="s">
        <v>198</v>
      </c>
      <c r="L111" s="1201" t="s">
        <v>198</v>
      </c>
    </row>
    <row r="112" spans="1:12" s="469" customFormat="1" ht="10.5" customHeight="1">
      <c r="A112" s="449" t="s">
        <v>225</v>
      </c>
      <c r="B112" s="1211">
        <v>1371</v>
      </c>
      <c r="C112" s="1211">
        <v>483</v>
      </c>
      <c r="D112" s="1211">
        <v>5063</v>
      </c>
      <c r="E112" s="1211">
        <v>1589</v>
      </c>
      <c r="F112" s="436">
        <v>30</v>
      </c>
      <c r="G112" s="436">
        <v>15062</v>
      </c>
      <c r="H112" s="1201" t="s">
        <v>198</v>
      </c>
      <c r="I112" s="1201" t="s">
        <v>198</v>
      </c>
      <c r="J112" s="1201" t="s">
        <v>198</v>
      </c>
      <c r="K112" s="1211">
        <v>1033</v>
      </c>
      <c r="L112" s="1201" t="s">
        <v>198</v>
      </c>
    </row>
    <row r="113" spans="1:12" s="469" customFormat="1" ht="9.9499999999999993" customHeight="1">
      <c r="A113" s="685"/>
      <c r="B113" s="1211"/>
      <c r="C113" s="1211"/>
      <c r="D113" s="1211"/>
      <c r="E113" s="1211"/>
      <c r="F113" s="436"/>
      <c r="G113" s="436"/>
      <c r="H113" s="436"/>
      <c r="I113" s="1211"/>
      <c r="J113" s="1211"/>
      <c r="K113" s="1211"/>
      <c r="L113" s="436"/>
    </row>
    <row r="114" spans="1:12" s="636" customFormat="1" ht="10.5" customHeight="1">
      <c r="A114" s="640" t="s">
        <v>1971</v>
      </c>
      <c r="B114" s="1212"/>
      <c r="C114" s="1212"/>
      <c r="D114" s="1212"/>
      <c r="E114" s="1212"/>
      <c r="F114" s="1210"/>
      <c r="G114" s="1210"/>
      <c r="H114" s="1210"/>
      <c r="I114" s="1212"/>
      <c r="J114" s="1212"/>
      <c r="K114" s="1212"/>
      <c r="L114" s="1210"/>
    </row>
    <row r="115" spans="1:12" s="636" customFormat="1" ht="10.5" customHeight="1">
      <c r="A115" s="640" t="s">
        <v>1970</v>
      </c>
      <c r="B115" s="1212"/>
      <c r="C115" s="1212"/>
      <c r="D115" s="1212"/>
      <c r="E115" s="1212"/>
      <c r="F115" s="1210"/>
      <c r="G115" s="1210"/>
      <c r="H115" s="1210"/>
      <c r="I115" s="1212"/>
      <c r="J115" s="1212"/>
      <c r="K115" s="1212"/>
      <c r="L115" s="1210"/>
    </row>
    <row r="116" spans="1:12" s="469" customFormat="1" ht="15.95" customHeight="1">
      <c r="A116" s="455" t="s">
        <v>137</v>
      </c>
      <c r="B116" s="1202" t="s">
        <v>198</v>
      </c>
      <c r="C116" s="1202" t="s">
        <v>198</v>
      </c>
      <c r="D116" s="1202">
        <v>35</v>
      </c>
      <c r="E116" s="1202">
        <v>381</v>
      </c>
      <c r="F116" s="1202" t="s">
        <v>198</v>
      </c>
      <c r="G116" s="652">
        <v>17131</v>
      </c>
      <c r="H116" s="1202" t="s">
        <v>198</v>
      </c>
      <c r="I116" s="1202">
        <v>2805</v>
      </c>
      <c r="J116" s="1202">
        <v>901</v>
      </c>
      <c r="K116" s="1202">
        <v>556</v>
      </c>
      <c r="L116" s="1202" t="s">
        <v>198</v>
      </c>
    </row>
    <row r="117" spans="1:12" s="469" customFormat="1" ht="11.1" customHeight="1">
      <c r="A117" s="449" t="s">
        <v>86</v>
      </c>
      <c r="B117" s="1201" t="s">
        <v>198</v>
      </c>
      <c r="C117" s="1201" t="s">
        <v>198</v>
      </c>
      <c r="D117" s="1201" t="s">
        <v>198</v>
      </c>
      <c r="E117" s="436">
        <v>1</v>
      </c>
      <c r="F117" s="1201" t="s">
        <v>198</v>
      </c>
      <c r="G117" s="436">
        <v>7373</v>
      </c>
      <c r="H117" s="1201" t="s">
        <v>198</v>
      </c>
      <c r="I117" s="1201" t="s">
        <v>198</v>
      </c>
      <c r="J117" s="1201" t="s">
        <v>198</v>
      </c>
      <c r="K117" s="1201" t="s">
        <v>198</v>
      </c>
      <c r="L117" s="436"/>
    </row>
    <row r="118" spans="1:12" s="469" customFormat="1" ht="11.1" customHeight="1">
      <c r="A118" s="449" t="s">
        <v>87</v>
      </c>
      <c r="B118" s="1201" t="s">
        <v>198</v>
      </c>
      <c r="C118" s="1201" t="s">
        <v>198</v>
      </c>
      <c r="D118" s="1201" t="s">
        <v>198</v>
      </c>
      <c r="E118" s="1201" t="s">
        <v>198</v>
      </c>
      <c r="F118" s="1201" t="s">
        <v>198</v>
      </c>
      <c r="G118" s="436">
        <v>88</v>
      </c>
      <c r="H118" s="1201" t="s">
        <v>198</v>
      </c>
      <c r="I118" s="1201" t="s">
        <v>198</v>
      </c>
      <c r="J118" s="1201" t="s">
        <v>198</v>
      </c>
      <c r="K118" s="1201" t="s">
        <v>198</v>
      </c>
      <c r="L118" s="1201" t="s">
        <v>198</v>
      </c>
    </row>
    <row r="119" spans="1:12" s="469" customFormat="1" ht="11.1" customHeight="1">
      <c r="A119" s="449" t="s">
        <v>88</v>
      </c>
      <c r="B119" s="1201" t="s">
        <v>198</v>
      </c>
      <c r="C119" s="1201" t="s">
        <v>198</v>
      </c>
      <c r="D119" s="1201" t="s">
        <v>198</v>
      </c>
      <c r="E119" s="1201">
        <v>11</v>
      </c>
      <c r="F119" s="1201" t="s">
        <v>198</v>
      </c>
      <c r="G119" s="436">
        <v>3149</v>
      </c>
      <c r="H119" s="1201" t="s">
        <v>198</v>
      </c>
      <c r="I119" s="1201">
        <v>2602</v>
      </c>
      <c r="J119" s="1201" t="s">
        <v>198</v>
      </c>
      <c r="K119" s="1201">
        <v>84</v>
      </c>
      <c r="L119" s="1201" t="s">
        <v>198</v>
      </c>
    </row>
    <row r="120" spans="1:12" s="469" customFormat="1" ht="11.1" customHeight="1">
      <c r="A120" s="449" t="s">
        <v>226</v>
      </c>
      <c r="B120" s="1201" t="s">
        <v>198</v>
      </c>
      <c r="C120" s="1201" t="s">
        <v>198</v>
      </c>
      <c r="D120" s="1211">
        <v>35</v>
      </c>
      <c r="E120" s="1211">
        <v>368</v>
      </c>
      <c r="F120" s="1201" t="s">
        <v>198</v>
      </c>
      <c r="G120" s="1211">
        <v>6522</v>
      </c>
      <c r="H120" s="1201" t="s">
        <v>198</v>
      </c>
      <c r="I120" s="1211">
        <v>204</v>
      </c>
      <c r="J120" s="1211">
        <v>901</v>
      </c>
      <c r="K120" s="1211">
        <v>472</v>
      </c>
      <c r="L120" s="1201" t="s">
        <v>198</v>
      </c>
    </row>
    <row r="121" spans="1:12" s="469" customFormat="1" ht="15.95" customHeight="1">
      <c r="A121" s="455" t="s">
        <v>138</v>
      </c>
      <c r="B121" s="1202" t="s">
        <v>198</v>
      </c>
      <c r="C121" s="1202" t="s">
        <v>198</v>
      </c>
      <c r="D121" s="1202">
        <v>1187</v>
      </c>
      <c r="E121" s="1202">
        <v>3924</v>
      </c>
      <c r="F121" s="652">
        <v>2715</v>
      </c>
      <c r="G121" s="652">
        <v>14812</v>
      </c>
      <c r="H121" s="1202" t="s">
        <v>198</v>
      </c>
      <c r="I121" s="1202" t="s">
        <v>198</v>
      </c>
      <c r="J121" s="1202" t="s">
        <v>198</v>
      </c>
      <c r="K121" s="1202">
        <v>284</v>
      </c>
      <c r="L121" s="1202">
        <v>155</v>
      </c>
    </row>
    <row r="122" spans="1:12" s="469" customFormat="1" ht="11.1" customHeight="1">
      <c r="A122" s="449" t="s">
        <v>65</v>
      </c>
      <c r="B122" s="1201" t="s">
        <v>198</v>
      </c>
      <c r="C122" s="1201" t="s">
        <v>198</v>
      </c>
      <c r="D122" s="1201" t="s">
        <v>198</v>
      </c>
      <c r="E122" s="1201" t="s">
        <v>198</v>
      </c>
      <c r="F122" s="1201" t="s">
        <v>198</v>
      </c>
      <c r="G122" s="436">
        <v>10</v>
      </c>
      <c r="H122" s="1201" t="s">
        <v>198</v>
      </c>
      <c r="I122" s="1201" t="s">
        <v>198</v>
      </c>
      <c r="J122" s="1201" t="s">
        <v>198</v>
      </c>
      <c r="K122" s="1201" t="s">
        <v>198</v>
      </c>
      <c r="L122" s="1201" t="s">
        <v>198</v>
      </c>
    </row>
    <row r="123" spans="1:12" s="469" customFormat="1" ht="11.1" customHeight="1">
      <c r="A123" s="471" t="s">
        <v>227</v>
      </c>
      <c r="B123" s="1201" t="s">
        <v>198</v>
      </c>
      <c r="C123" s="1201" t="s">
        <v>198</v>
      </c>
      <c r="D123" s="1211">
        <v>115</v>
      </c>
      <c r="E123" s="1211">
        <v>49</v>
      </c>
      <c r="F123" s="436">
        <v>2586</v>
      </c>
      <c r="G123" s="1211">
        <v>1730</v>
      </c>
      <c r="H123" s="1201" t="s">
        <v>198</v>
      </c>
      <c r="I123" s="1201" t="s">
        <v>198</v>
      </c>
      <c r="J123" s="1201" t="s">
        <v>198</v>
      </c>
      <c r="K123" s="1211">
        <v>82</v>
      </c>
      <c r="L123" s="1201" t="s">
        <v>198</v>
      </c>
    </row>
    <row r="124" spans="1:12" s="469" customFormat="1" ht="11.1" customHeight="1">
      <c r="A124" s="449" t="s">
        <v>66</v>
      </c>
      <c r="B124" s="1201" t="s">
        <v>198</v>
      </c>
      <c r="C124" s="1201" t="s">
        <v>198</v>
      </c>
      <c r="D124" s="1211">
        <v>891</v>
      </c>
      <c r="E124" s="1211">
        <v>564</v>
      </c>
      <c r="F124" s="1201" t="s">
        <v>198</v>
      </c>
      <c r="G124" s="1211">
        <v>4025</v>
      </c>
      <c r="H124" s="1201" t="s">
        <v>198</v>
      </c>
      <c r="I124" s="1201" t="s">
        <v>198</v>
      </c>
      <c r="J124" s="1201" t="s">
        <v>198</v>
      </c>
      <c r="K124" s="1201" t="s">
        <v>198</v>
      </c>
      <c r="L124" s="1201" t="s">
        <v>198</v>
      </c>
    </row>
    <row r="125" spans="1:12" s="469" customFormat="1" ht="11.1" customHeight="1">
      <c r="A125" s="449" t="s">
        <v>67</v>
      </c>
      <c r="B125" s="1201" t="s">
        <v>198</v>
      </c>
      <c r="C125" s="1201" t="s">
        <v>198</v>
      </c>
      <c r="D125" s="1201" t="s">
        <v>198</v>
      </c>
      <c r="E125" s="1201" t="s">
        <v>198</v>
      </c>
      <c r="F125" s="1201" t="s">
        <v>198</v>
      </c>
      <c r="G125" s="1211">
        <v>4356</v>
      </c>
      <c r="H125" s="1201" t="s">
        <v>198</v>
      </c>
      <c r="I125" s="1201" t="s">
        <v>198</v>
      </c>
      <c r="J125" s="1201" t="s">
        <v>198</v>
      </c>
      <c r="K125" s="1211">
        <v>201</v>
      </c>
      <c r="L125" s="1211">
        <v>155</v>
      </c>
    </row>
    <row r="126" spans="1:12" s="469" customFormat="1" ht="11.1" customHeight="1">
      <c r="A126" s="449" t="s">
        <v>68</v>
      </c>
      <c r="B126" s="1201" t="s">
        <v>198</v>
      </c>
      <c r="C126" s="1201" t="s">
        <v>198</v>
      </c>
      <c r="D126" s="1201" t="s">
        <v>198</v>
      </c>
      <c r="E126" s="1201" t="s">
        <v>198</v>
      </c>
      <c r="F126" s="436">
        <v>129</v>
      </c>
      <c r="G126" s="1211">
        <v>3415</v>
      </c>
      <c r="H126" s="1201" t="s">
        <v>198</v>
      </c>
      <c r="I126" s="1201" t="s">
        <v>198</v>
      </c>
      <c r="J126" s="1201" t="s">
        <v>198</v>
      </c>
      <c r="K126" s="1201" t="s">
        <v>198</v>
      </c>
      <c r="L126" s="1201" t="s">
        <v>198</v>
      </c>
    </row>
    <row r="127" spans="1:12" s="469" customFormat="1" ht="11.1" customHeight="1">
      <c r="A127" s="449" t="s">
        <v>69</v>
      </c>
      <c r="B127" s="1201" t="s">
        <v>198</v>
      </c>
      <c r="C127" s="1201" t="s">
        <v>198</v>
      </c>
      <c r="D127" s="1211">
        <v>181</v>
      </c>
      <c r="E127" s="436">
        <v>3311</v>
      </c>
      <c r="F127" s="1201" t="s">
        <v>198</v>
      </c>
      <c r="G127" s="1211">
        <v>1276</v>
      </c>
      <c r="H127" s="1201" t="s">
        <v>198</v>
      </c>
      <c r="I127" s="1201" t="s">
        <v>198</v>
      </c>
      <c r="J127" s="1201" t="s">
        <v>198</v>
      </c>
      <c r="K127" s="1201" t="s">
        <v>198</v>
      </c>
      <c r="L127" s="1201" t="s">
        <v>198</v>
      </c>
    </row>
    <row r="128" spans="1:12" s="469" customFormat="1" ht="15.95" customHeight="1">
      <c r="A128" s="455" t="s">
        <v>139</v>
      </c>
      <c r="B128" s="1202" t="s">
        <v>198</v>
      </c>
      <c r="C128" s="1202" t="s">
        <v>198</v>
      </c>
      <c r="D128" s="1202">
        <v>242</v>
      </c>
      <c r="E128" s="1202">
        <v>15</v>
      </c>
      <c r="F128" s="1202" t="s">
        <v>198</v>
      </c>
      <c r="G128" s="1202">
        <v>31244</v>
      </c>
      <c r="H128" s="1202" t="s">
        <v>198</v>
      </c>
      <c r="I128" s="1202">
        <v>125</v>
      </c>
      <c r="J128" s="1202">
        <v>224</v>
      </c>
      <c r="K128" s="1202">
        <v>1940</v>
      </c>
      <c r="L128" s="1202">
        <v>1076</v>
      </c>
    </row>
    <row r="129" spans="1:12" s="469" customFormat="1" ht="11.1" customHeight="1">
      <c r="A129" s="449" t="s">
        <v>92</v>
      </c>
      <c r="B129" s="1201" t="s">
        <v>198</v>
      </c>
      <c r="C129" s="1201" t="s">
        <v>198</v>
      </c>
      <c r="D129" s="891">
        <v>7</v>
      </c>
      <c r="E129" s="1211">
        <v>5</v>
      </c>
      <c r="F129" s="1201" t="s">
        <v>198</v>
      </c>
      <c r="G129" s="1211">
        <v>4257</v>
      </c>
      <c r="H129" s="1201" t="s">
        <v>198</v>
      </c>
      <c r="I129" s="1201" t="s">
        <v>198</v>
      </c>
      <c r="J129" s="1211">
        <v>145</v>
      </c>
      <c r="K129" s="1211">
        <v>564</v>
      </c>
      <c r="L129" s="1211">
        <v>675</v>
      </c>
    </row>
    <row r="130" spans="1:12" s="469" customFormat="1" ht="11.1" customHeight="1">
      <c r="A130" s="449" t="s">
        <v>93</v>
      </c>
      <c r="B130" s="1201" t="s">
        <v>198</v>
      </c>
      <c r="C130" s="1201" t="s">
        <v>198</v>
      </c>
      <c r="D130" s="1201" t="s">
        <v>198</v>
      </c>
      <c r="E130" s="436">
        <v>10</v>
      </c>
      <c r="F130" s="1201" t="s">
        <v>198</v>
      </c>
      <c r="G130" s="1211">
        <v>2447</v>
      </c>
      <c r="H130" s="1201" t="s">
        <v>198</v>
      </c>
      <c r="I130" s="1201" t="s">
        <v>198</v>
      </c>
      <c r="J130" s="1211">
        <v>29</v>
      </c>
      <c r="K130" s="1211">
        <v>625</v>
      </c>
      <c r="L130" s="436">
        <v>2</v>
      </c>
    </row>
    <row r="131" spans="1:12" s="469" customFormat="1" ht="11.1" customHeight="1">
      <c r="A131" s="449" t="s">
        <v>94</v>
      </c>
      <c r="B131" s="1201" t="s">
        <v>198</v>
      </c>
      <c r="C131" s="1201" t="s">
        <v>198</v>
      </c>
      <c r="D131" s="1211">
        <v>138</v>
      </c>
      <c r="E131" s="1201" t="s">
        <v>198</v>
      </c>
      <c r="F131" s="1201" t="s">
        <v>198</v>
      </c>
      <c r="G131" s="1211">
        <v>1079</v>
      </c>
      <c r="H131" s="1201" t="s">
        <v>198</v>
      </c>
      <c r="I131" s="1201" t="s">
        <v>198</v>
      </c>
      <c r="J131" s="1201" t="s">
        <v>198</v>
      </c>
      <c r="K131" s="1211">
        <v>333</v>
      </c>
      <c r="L131" s="436">
        <v>53</v>
      </c>
    </row>
    <row r="132" spans="1:12" s="469" customFormat="1" ht="11.1" customHeight="1">
      <c r="A132" s="449" t="s">
        <v>228</v>
      </c>
      <c r="B132" s="1201" t="s">
        <v>198</v>
      </c>
      <c r="C132" s="1201" t="s">
        <v>198</v>
      </c>
      <c r="D132" s="1201">
        <v>97</v>
      </c>
      <c r="E132" s="1201" t="s">
        <v>198</v>
      </c>
      <c r="F132" s="1201" t="s">
        <v>198</v>
      </c>
      <c r="G132" s="1211">
        <v>19617</v>
      </c>
      <c r="H132" s="1201" t="s">
        <v>198</v>
      </c>
      <c r="I132" s="1201" t="s">
        <v>198</v>
      </c>
      <c r="J132" s="1201">
        <v>5</v>
      </c>
      <c r="K132" s="1211">
        <v>62</v>
      </c>
      <c r="L132" s="1211">
        <v>229</v>
      </c>
    </row>
    <row r="133" spans="1:12" s="469" customFormat="1" ht="11.1" customHeight="1">
      <c r="A133" s="449" t="s">
        <v>95</v>
      </c>
      <c r="B133" s="1201" t="s">
        <v>198</v>
      </c>
      <c r="C133" s="1201" t="s">
        <v>198</v>
      </c>
      <c r="D133" s="1201" t="s">
        <v>198</v>
      </c>
      <c r="E133" s="1201" t="s">
        <v>198</v>
      </c>
      <c r="F133" s="1201" t="s">
        <v>198</v>
      </c>
      <c r="G133" s="1211">
        <v>3627</v>
      </c>
      <c r="H133" s="1201" t="s">
        <v>198</v>
      </c>
      <c r="I133" s="1211">
        <v>125</v>
      </c>
      <c r="J133" s="436">
        <v>46</v>
      </c>
      <c r="K133" s="436">
        <v>356</v>
      </c>
      <c r="L133" s="1211">
        <v>117</v>
      </c>
    </row>
    <row r="134" spans="1:12" s="469" customFormat="1" ht="11.1" customHeight="1">
      <c r="A134" s="449" t="s">
        <v>96</v>
      </c>
      <c r="B134" s="1201" t="s">
        <v>198</v>
      </c>
      <c r="C134" s="1201" t="s">
        <v>198</v>
      </c>
      <c r="D134" s="1201" t="s">
        <v>198</v>
      </c>
      <c r="E134" s="1201" t="s">
        <v>198</v>
      </c>
      <c r="F134" s="1201" t="s">
        <v>198</v>
      </c>
      <c r="G134" s="1211">
        <v>217</v>
      </c>
      <c r="H134" s="1201" t="s">
        <v>198</v>
      </c>
      <c r="I134" s="1201" t="s">
        <v>198</v>
      </c>
      <c r="J134" s="1201" t="s">
        <v>198</v>
      </c>
      <c r="K134" s="1201" t="s">
        <v>198</v>
      </c>
      <c r="L134" s="1201" t="s">
        <v>198</v>
      </c>
    </row>
    <row r="135" spans="1:12" s="469" customFormat="1" ht="15.95" customHeight="1">
      <c r="A135" s="455" t="s">
        <v>140</v>
      </c>
      <c r="B135" s="1202" t="s">
        <v>198</v>
      </c>
      <c r="C135" s="1202" t="s">
        <v>198</v>
      </c>
      <c r="D135" s="1202">
        <v>305</v>
      </c>
      <c r="E135" s="1202">
        <v>1279</v>
      </c>
      <c r="F135" s="1202">
        <v>12180</v>
      </c>
      <c r="G135" s="1202">
        <v>25228</v>
      </c>
      <c r="H135" s="1202" t="s">
        <v>198</v>
      </c>
      <c r="I135" s="1202" t="s">
        <v>198</v>
      </c>
      <c r="J135" s="652">
        <v>222</v>
      </c>
      <c r="K135" s="1202">
        <v>137</v>
      </c>
      <c r="L135" s="1202" t="s">
        <v>198</v>
      </c>
    </row>
    <row r="136" spans="1:12" s="469" customFormat="1" ht="11.1" customHeight="1">
      <c r="A136" s="449" t="s">
        <v>89</v>
      </c>
      <c r="B136" s="1201" t="s">
        <v>198</v>
      </c>
      <c r="C136" s="1201" t="s">
        <v>198</v>
      </c>
      <c r="D136" s="1201">
        <v>27</v>
      </c>
      <c r="E136" s="1201" t="s">
        <v>198</v>
      </c>
      <c r="F136" s="436">
        <v>12180</v>
      </c>
      <c r="G136" s="436">
        <v>1927</v>
      </c>
      <c r="H136" s="1201" t="s">
        <v>198</v>
      </c>
      <c r="I136" s="1201" t="s">
        <v>198</v>
      </c>
      <c r="J136" s="436">
        <v>222</v>
      </c>
      <c r="K136" s="436">
        <v>126</v>
      </c>
      <c r="L136" s="1201" t="s">
        <v>198</v>
      </c>
    </row>
    <row r="137" spans="1:12" s="469" customFormat="1" ht="11.1" customHeight="1">
      <c r="A137" s="449" t="s">
        <v>229</v>
      </c>
      <c r="B137" s="1201" t="s">
        <v>198</v>
      </c>
      <c r="C137" s="1201" t="s">
        <v>198</v>
      </c>
      <c r="D137" s="436">
        <v>278</v>
      </c>
      <c r="E137" s="436">
        <v>1071</v>
      </c>
      <c r="F137" s="1201" t="s">
        <v>198</v>
      </c>
      <c r="G137" s="436">
        <v>15291</v>
      </c>
      <c r="H137" s="1201" t="s">
        <v>198</v>
      </c>
      <c r="I137" s="1201" t="s">
        <v>198</v>
      </c>
      <c r="J137" s="1201" t="s">
        <v>198</v>
      </c>
      <c r="K137" s="436">
        <v>11</v>
      </c>
      <c r="L137" s="1201" t="s">
        <v>198</v>
      </c>
    </row>
    <row r="138" spans="1:12" s="469" customFormat="1" ht="11.1" customHeight="1">
      <c r="A138" s="449" t="s">
        <v>230</v>
      </c>
      <c r="B138" s="1201" t="s">
        <v>198</v>
      </c>
      <c r="C138" s="1201" t="s">
        <v>198</v>
      </c>
      <c r="D138" s="1201" t="s">
        <v>198</v>
      </c>
      <c r="E138" s="436">
        <v>201</v>
      </c>
      <c r="F138" s="1201" t="s">
        <v>198</v>
      </c>
      <c r="G138" s="436">
        <v>2790</v>
      </c>
      <c r="H138" s="1201" t="s">
        <v>198</v>
      </c>
      <c r="I138" s="1201" t="s">
        <v>198</v>
      </c>
      <c r="J138" s="1201" t="s">
        <v>198</v>
      </c>
      <c r="K138" s="1201" t="s">
        <v>198</v>
      </c>
      <c r="L138" s="1201" t="s">
        <v>198</v>
      </c>
    </row>
    <row r="139" spans="1:12" s="469" customFormat="1" ht="11.1" customHeight="1">
      <c r="A139" s="449" t="s">
        <v>90</v>
      </c>
      <c r="B139" s="1201" t="s">
        <v>198</v>
      </c>
      <c r="C139" s="1201" t="s">
        <v>198</v>
      </c>
      <c r="D139" s="1201" t="s">
        <v>198</v>
      </c>
      <c r="E139" s="1201" t="s">
        <v>198</v>
      </c>
      <c r="F139" s="1201" t="s">
        <v>198</v>
      </c>
      <c r="G139" s="1211">
        <v>446</v>
      </c>
      <c r="H139" s="1201" t="s">
        <v>198</v>
      </c>
      <c r="I139" s="1201" t="s">
        <v>198</v>
      </c>
      <c r="J139" s="1201" t="s">
        <v>198</v>
      </c>
      <c r="K139" s="1201" t="s">
        <v>198</v>
      </c>
      <c r="L139" s="1201" t="s">
        <v>198</v>
      </c>
    </row>
    <row r="140" spans="1:12" s="469" customFormat="1" ht="11.1" customHeight="1">
      <c r="A140" s="449" t="s">
        <v>91</v>
      </c>
      <c r="B140" s="1201" t="s">
        <v>198</v>
      </c>
      <c r="C140" s="1201" t="s">
        <v>198</v>
      </c>
      <c r="D140" s="1201" t="s">
        <v>198</v>
      </c>
      <c r="E140" s="436">
        <v>7</v>
      </c>
      <c r="F140" s="1201" t="s">
        <v>198</v>
      </c>
      <c r="G140" s="436">
        <v>4774</v>
      </c>
      <c r="H140" s="1201" t="s">
        <v>198</v>
      </c>
      <c r="I140" s="1201" t="s">
        <v>198</v>
      </c>
      <c r="J140" s="1201" t="s">
        <v>198</v>
      </c>
      <c r="K140" s="1201" t="s">
        <v>198</v>
      </c>
      <c r="L140" s="1201" t="s">
        <v>198</v>
      </c>
    </row>
    <row r="141" spans="1:12" s="469" customFormat="1" ht="15.95" customHeight="1">
      <c r="A141" s="455" t="s">
        <v>141</v>
      </c>
      <c r="B141" s="1202">
        <v>15625</v>
      </c>
      <c r="C141" s="1202" t="s">
        <v>198</v>
      </c>
      <c r="D141" s="652">
        <v>1374</v>
      </c>
      <c r="E141" s="652">
        <v>670</v>
      </c>
      <c r="F141" s="652">
        <v>1791</v>
      </c>
      <c r="G141" s="1202">
        <v>42085</v>
      </c>
      <c r="H141" s="1202" t="s">
        <v>198</v>
      </c>
      <c r="I141" s="1202" t="s">
        <v>198</v>
      </c>
      <c r="J141" s="1202" t="s">
        <v>198</v>
      </c>
      <c r="K141" s="652">
        <v>126</v>
      </c>
      <c r="L141" s="652">
        <v>341</v>
      </c>
    </row>
    <row r="142" spans="1:12" s="469" customFormat="1" ht="11.1" customHeight="1">
      <c r="A142" s="449" t="s">
        <v>59</v>
      </c>
      <c r="B142" s="436">
        <v>3281</v>
      </c>
      <c r="C142" s="1201" t="s">
        <v>198</v>
      </c>
      <c r="D142" s="436">
        <v>10</v>
      </c>
      <c r="E142" s="1201" t="s">
        <v>198</v>
      </c>
      <c r="F142" s="1201" t="s">
        <v>198</v>
      </c>
      <c r="G142" s="1211">
        <v>1965</v>
      </c>
      <c r="H142" s="1201" t="s">
        <v>198</v>
      </c>
      <c r="I142" s="1201" t="s">
        <v>198</v>
      </c>
      <c r="J142" s="1201" t="s">
        <v>198</v>
      </c>
      <c r="K142" s="1201" t="s">
        <v>198</v>
      </c>
      <c r="L142" s="1201" t="s">
        <v>198</v>
      </c>
    </row>
    <row r="143" spans="1:12" s="469" customFormat="1" ht="11.1" customHeight="1">
      <c r="A143" s="449" t="s">
        <v>60</v>
      </c>
      <c r="B143" s="1201" t="s">
        <v>198</v>
      </c>
      <c r="C143" s="1201" t="s">
        <v>198</v>
      </c>
      <c r="D143" s="1201" t="s">
        <v>198</v>
      </c>
      <c r="E143" s="1201" t="s">
        <v>198</v>
      </c>
      <c r="F143" s="1201" t="s">
        <v>198</v>
      </c>
      <c r="G143" s="436">
        <v>985</v>
      </c>
      <c r="H143" s="1201" t="s">
        <v>198</v>
      </c>
      <c r="I143" s="1201" t="s">
        <v>198</v>
      </c>
      <c r="J143" s="1201" t="s">
        <v>198</v>
      </c>
      <c r="K143" s="1201" t="s">
        <v>198</v>
      </c>
      <c r="L143" s="436"/>
    </row>
    <row r="144" spans="1:12" s="469" customFormat="1" ht="11.1" customHeight="1">
      <c r="A144" s="449" t="s">
        <v>61</v>
      </c>
      <c r="B144" s="1201" t="s">
        <v>198</v>
      </c>
      <c r="C144" s="1201" t="s">
        <v>198</v>
      </c>
      <c r="D144" s="436">
        <v>3</v>
      </c>
      <c r="E144" s="436">
        <v>100</v>
      </c>
      <c r="F144" s="1201" t="s">
        <v>198</v>
      </c>
      <c r="G144" s="436">
        <v>14286</v>
      </c>
      <c r="H144" s="1201" t="s">
        <v>198</v>
      </c>
      <c r="I144" s="1201" t="s">
        <v>198</v>
      </c>
      <c r="J144" s="1201" t="s">
        <v>198</v>
      </c>
      <c r="K144" s="1201" t="s">
        <v>198</v>
      </c>
      <c r="L144" s="1201" t="s">
        <v>198</v>
      </c>
    </row>
    <row r="145" spans="1:12" s="469" customFormat="1" ht="11.1" customHeight="1">
      <c r="A145" s="449" t="s">
        <v>231</v>
      </c>
      <c r="B145" s="436">
        <v>12158</v>
      </c>
      <c r="C145" s="1201" t="s">
        <v>198</v>
      </c>
      <c r="D145" s="436">
        <v>774</v>
      </c>
      <c r="E145" s="436">
        <v>556</v>
      </c>
      <c r="F145" s="436">
        <v>1791</v>
      </c>
      <c r="G145" s="1211">
        <v>15511</v>
      </c>
      <c r="H145" s="1201" t="s">
        <v>198</v>
      </c>
      <c r="I145" s="1201" t="s">
        <v>198</v>
      </c>
      <c r="J145" s="1201" t="s">
        <v>198</v>
      </c>
      <c r="K145" s="436">
        <v>13</v>
      </c>
      <c r="L145" s="1201" t="s">
        <v>198</v>
      </c>
    </row>
    <row r="146" spans="1:12" s="469" customFormat="1" ht="11.1" customHeight="1">
      <c r="A146" s="471" t="s">
        <v>62</v>
      </c>
      <c r="B146" s="1201" t="s">
        <v>198</v>
      </c>
      <c r="C146" s="1201" t="s">
        <v>198</v>
      </c>
      <c r="D146" s="1201" t="s">
        <v>198</v>
      </c>
      <c r="E146" s="1201">
        <v>10</v>
      </c>
      <c r="F146" s="1201" t="s">
        <v>198</v>
      </c>
      <c r="G146" s="1211">
        <v>1111</v>
      </c>
      <c r="H146" s="1201" t="s">
        <v>198</v>
      </c>
      <c r="I146" s="1201" t="s">
        <v>198</v>
      </c>
      <c r="J146" s="1201" t="s">
        <v>198</v>
      </c>
      <c r="K146" s="1201" t="s">
        <v>198</v>
      </c>
      <c r="L146" s="1201" t="s">
        <v>198</v>
      </c>
    </row>
    <row r="147" spans="1:12" s="469" customFormat="1" ht="11.1" customHeight="1">
      <c r="A147" s="449" t="s">
        <v>63</v>
      </c>
      <c r="B147" s="436">
        <v>186</v>
      </c>
      <c r="C147" s="1201" t="s">
        <v>198</v>
      </c>
      <c r="D147" s="436">
        <v>587</v>
      </c>
      <c r="E147" s="1201" t="s">
        <v>198</v>
      </c>
      <c r="F147" s="1201" t="s">
        <v>198</v>
      </c>
      <c r="G147" s="1211">
        <v>2257</v>
      </c>
      <c r="H147" s="1201" t="s">
        <v>198</v>
      </c>
      <c r="I147" s="1201" t="s">
        <v>198</v>
      </c>
      <c r="J147" s="1201" t="s">
        <v>198</v>
      </c>
      <c r="K147" s="1201" t="s">
        <v>198</v>
      </c>
      <c r="L147" s="1201" t="s">
        <v>198</v>
      </c>
    </row>
    <row r="148" spans="1:12" s="469" customFormat="1" ht="11.1" customHeight="1">
      <c r="A148" s="449" t="s">
        <v>64</v>
      </c>
      <c r="B148" s="1201" t="s">
        <v>198</v>
      </c>
      <c r="C148" s="1201" t="s">
        <v>198</v>
      </c>
      <c r="D148" s="1201" t="s">
        <v>198</v>
      </c>
      <c r="E148" s="436">
        <v>4</v>
      </c>
      <c r="F148" s="1201" t="s">
        <v>198</v>
      </c>
      <c r="G148" s="1211">
        <v>5970</v>
      </c>
      <c r="H148" s="1201" t="s">
        <v>198</v>
      </c>
      <c r="I148" s="1201" t="s">
        <v>198</v>
      </c>
      <c r="J148" s="1201" t="s">
        <v>198</v>
      </c>
      <c r="K148" s="436">
        <v>114</v>
      </c>
      <c r="L148" s="436">
        <v>341</v>
      </c>
    </row>
    <row r="149" spans="1:12" s="469" customFormat="1" ht="24" customHeight="1">
      <c r="A149" s="440" t="s">
        <v>415</v>
      </c>
      <c r="B149" s="652">
        <v>48895</v>
      </c>
      <c r="C149" s="652">
        <v>19460</v>
      </c>
      <c r="D149" s="652">
        <v>9116</v>
      </c>
      <c r="E149" s="1202">
        <v>6142</v>
      </c>
      <c r="F149" s="652">
        <v>12181</v>
      </c>
      <c r="G149" s="1202">
        <v>93834</v>
      </c>
      <c r="H149" s="1202" t="s">
        <v>198</v>
      </c>
      <c r="I149" s="652">
        <v>781</v>
      </c>
      <c r="J149" s="652">
        <v>17289</v>
      </c>
      <c r="K149" s="652">
        <v>5023</v>
      </c>
      <c r="L149" s="652">
        <v>40</v>
      </c>
    </row>
    <row r="150" spans="1:12" s="469" customFormat="1" ht="15.95" customHeight="1">
      <c r="A150" s="455" t="s">
        <v>142</v>
      </c>
      <c r="B150" s="652">
        <v>180</v>
      </c>
      <c r="C150" s="1202" t="s">
        <v>198</v>
      </c>
      <c r="D150" s="1202" t="s">
        <v>198</v>
      </c>
      <c r="E150" s="1202" t="s">
        <v>198</v>
      </c>
      <c r="F150" s="1202" t="s">
        <v>198</v>
      </c>
      <c r="G150" s="1202">
        <v>1613</v>
      </c>
      <c r="H150" s="1202" t="s">
        <v>198</v>
      </c>
      <c r="I150" s="1202" t="s">
        <v>198</v>
      </c>
      <c r="J150" s="1202" t="s">
        <v>198</v>
      </c>
      <c r="K150" s="1202" t="s">
        <v>198</v>
      </c>
      <c r="L150" s="1202" t="s">
        <v>198</v>
      </c>
    </row>
    <row r="151" spans="1:12" s="469" customFormat="1" ht="11.1" customHeight="1">
      <c r="A151" s="449" t="s">
        <v>70</v>
      </c>
      <c r="B151" s="1201" t="s">
        <v>198</v>
      </c>
      <c r="C151" s="1201" t="s">
        <v>198</v>
      </c>
      <c r="D151" s="1201" t="s">
        <v>198</v>
      </c>
      <c r="E151" s="1201" t="s">
        <v>198</v>
      </c>
      <c r="F151" s="1201" t="s">
        <v>198</v>
      </c>
      <c r="G151" s="1211">
        <v>1109</v>
      </c>
      <c r="H151" s="1201" t="s">
        <v>198</v>
      </c>
      <c r="I151" s="1201" t="s">
        <v>198</v>
      </c>
      <c r="J151" s="1201" t="s">
        <v>198</v>
      </c>
      <c r="K151" s="1201" t="s">
        <v>198</v>
      </c>
      <c r="L151" s="1201" t="s">
        <v>198</v>
      </c>
    </row>
    <row r="152" spans="1:12" s="469" customFormat="1" ht="11.1" customHeight="1">
      <c r="A152" s="449" t="s">
        <v>71</v>
      </c>
      <c r="B152" s="1201" t="s">
        <v>198</v>
      </c>
      <c r="C152" s="1201" t="s">
        <v>198</v>
      </c>
      <c r="D152" s="1201" t="s">
        <v>198</v>
      </c>
      <c r="E152" s="1201" t="s">
        <v>198</v>
      </c>
      <c r="F152" s="1201" t="s">
        <v>198</v>
      </c>
      <c r="G152" s="1201" t="s">
        <v>198</v>
      </c>
      <c r="H152" s="1201" t="s">
        <v>198</v>
      </c>
      <c r="I152" s="1201" t="s">
        <v>198</v>
      </c>
      <c r="J152" s="1201" t="s">
        <v>198</v>
      </c>
      <c r="K152" s="1201" t="s">
        <v>198</v>
      </c>
      <c r="L152" s="1201" t="s">
        <v>198</v>
      </c>
    </row>
    <row r="153" spans="1:12" s="469" customFormat="1" ht="11.1" customHeight="1">
      <c r="A153" s="449" t="s">
        <v>72</v>
      </c>
      <c r="B153" s="1201" t="s">
        <v>198</v>
      </c>
      <c r="C153" s="1201" t="s">
        <v>198</v>
      </c>
      <c r="D153" s="1201" t="s">
        <v>198</v>
      </c>
      <c r="E153" s="1201" t="s">
        <v>198</v>
      </c>
      <c r="F153" s="1201" t="s">
        <v>198</v>
      </c>
      <c r="G153" s="1201" t="s">
        <v>198</v>
      </c>
      <c r="H153" s="1201" t="s">
        <v>198</v>
      </c>
      <c r="I153" s="1201" t="s">
        <v>198</v>
      </c>
      <c r="J153" s="1201" t="s">
        <v>198</v>
      </c>
      <c r="K153" s="1201" t="s">
        <v>198</v>
      </c>
      <c r="L153" s="1201" t="s">
        <v>198</v>
      </c>
    </row>
    <row r="154" spans="1:12" s="469" customFormat="1" ht="11.1" customHeight="1">
      <c r="A154" s="449" t="s">
        <v>73</v>
      </c>
      <c r="B154" s="436">
        <v>180</v>
      </c>
      <c r="C154" s="1201" t="s">
        <v>198</v>
      </c>
      <c r="D154" s="1201" t="s">
        <v>198</v>
      </c>
      <c r="E154" s="1201" t="s">
        <v>198</v>
      </c>
      <c r="F154" s="1201" t="s">
        <v>198</v>
      </c>
      <c r="G154" s="1211">
        <v>504</v>
      </c>
      <c r="H154" s="1201" t="s">
        <v>198</v>
      </c>
      <c r="I154" s="1201" t="s">
        <v>198</v>
      </c>
      <c r="J154" s="1201" t="s">
        <v>198</v>
      </c>
      <c r="K154" s="1201" t="s">
        <v>198</v>
      </c>
      <c r="L154" s="1201" t="s">
        <v>198</v>
      </c>
    </row>
    <row r="155" spans="1:12" s="469" customFormat="1" ht="15.95" customHeight="1">
      <c r="A155" s="455" t="s">
        <v>143</v>
      </c>
      <c r="B155" s="438">
        <v>24399</v>
      </c>
      <c r="C155" s="438">
        <v>17061</v>
      </c>
      <c r="D155" s="438">
        <v>1895</v>
      </c>
      <c r="E155" s="438">
        <v>3207</v>
      </c>
      <c r="F155" s="438">
        <v>11856</v>
      </c>
      <c r="G155" s="1203">
        <v>20883</v>
      </c>
      <c r="H155" s="1202" t="s">
        <v>198</v>
      </c>
      <c r="I155" s="652">
        <v>178</v>
      </c>
      <c r="J155" s="652">
        <v>33</v>
      </c>
      <c r="K155" s="652">
        <v>2</v>
      </c>
      <c r="L155" s="652">
        <v>3</v>
      </c>
    </row>
    <row r="156" spans="1:12" s="462" customFormat="1" ht="11.1" customHeight="1">
      <c r="A156" s="467" t="s">
        <v>144</v>
      </c>
      <c r="B156" s="1206">
        <v>18239</v>
      </c>
      <c r="C156" s="1206">
        <v>7481</v>
      </c>
      <c r="D156" s="1206">
        <v>39</v>
      </c>
      <c r="E156" s="1206">
        <v>1314</v>
      </c>
      <c r="F156" s="1206">
        <v>616</v>
      </c>
      <c r="G156" s="1205">
        <v>2474</v>
      </c>
      <c r="H156" s="1204" t="s">
        <v>198</v>
      </c>
      <c r="I156" s="460">
        <v>178</v>
      </c>
      <c r="J156" s="460">
        <v>33</v>
      </c>
      <c r="K156" s="460">
        <v>2</v>
      </c>
      <c r="L156" s="460">
        <v>3</v>
      </c>
    </row>
    <row r="157" spans="1:12" s="469" customFormat="1" ht="11.1" customHeight="1">
      <c r="A157" s="457" t="s">
        <v>145</v>
      </c>
      <c r="B157" s="442">
        <v>18239</v>
      </c>
      <c r="C157" s="442">
        <v>7481</v>
      </c>
      <c r="D157" s="442">
        <v>39</v>
      </c>
      <c r="E157" s="442">
        <v>1314</v>
      </c>
      <c r="F157" s="442">
        <v>616</v>
      </c>
      <c r="G157" s="442">
        <v>2474</v>
      </c>
      <c r="H157" s="1201" t="s">
        <v>198</v>
      </c>
      <c r="I157" s="436">
        <v>178</v>
      </c>
      <c r="J157" s="436">
        <v>33</v>
      </c>
      <c r="K157" s="436">
        <v>2</v>
      </c>
      <c r="L157" s="436">
        <v>3</v>
      </c>
    </row>
    <row r="158" spans="1:12" s="469" customFormat="1" ht="11.1" customHeight="1">
      <c r="A158" s="457" t="s">
        <v>146</v>
      </c>
      <c r="B158" s="1201" t="s">
        <v>198</v>
      </c>
      <c r="C158" s="1201" t="s">
        <v>198</v>
      </c>
      <c r="D158" s="1201" t="s">
        <v>198</v>
      </c>
      <c r="E158" s="1201" t="s">
        <v>198</v>
      </c>
      <c r="F158" s="1201" t="s">
        <v>198</v>
      </c>
      <c r="G158" s="1201" t="s">
        <v>198</v>
      </c>
      <c r="H158" s="1201" t="s">
        <v>198</v>
      </c>
      <c r="I158" s="1201" t="s">
        <v>198</v>
      </c>
      <c r="J158" s="1201" t="s">
        <v>198</v>
      </c>
      <c r="K158" s="1201" t="s">
        <v>198</v>
      </c>
      <c r="L158" s="1201" t="s">
        <v>198</v>
      </c>
    </row>
    <row r="159" spans="1:12" s="469" customFormat="1" ht="11.1" customHeight="1">
      <c r="A159" s="449" t="s">
        <v>53</v>
      </c>
      <c r="B159" s="442">
        <v>819</v>
      </c>
      <c r="C159" s="442">
        <v>1179</v>
      </c>
      <c r="D159" s="442">
        <v>8</v>
      </c>
      <c r="E159" s="1201" t="s">
        <v>198</v>
      </c>
      <c r="F159" s="1201" t="s">
        <v>198</v>
      </c>
      <c r="G159" s="1201">
        <v>1390</v>
      </c>
      <c r="H159" s="1201" t="s">
        <v>198</v>
      </c>
      <c r="I159" s="1201" t="s">
        <v>198</v>
      </c>
      <c r="J159" s="1201" t="s">
        <v>198</v>
      </c>
      <c r="K159" s="1201" t="s">
        <v>198</v>
      </c>
      <c r="L159" s="1201" t="s">
        <v>198</v>
      </c>
    </row>
    <row r="160" spans="1:12" s="469" customFormat="1" ht="11.1" customHeight="1">
      <c r="A160" s="449" t="s">
        <v>54</v>
      </c>
      <c r="B160" s="442">
        <v>1083</v>
      </c>
      <c r="C160" s="436">
        <v>27</v>
      </c>
      <c r="D160" s="1201" t="s">
        <v>198</v>
      </c>
      <c r="E160" s="1201" t="s">
        <v>198</v>
      </c>
      <c r="F160" s="1201" t="s">
        <v>198</v>
      </c>
      <c r="G160" s="1201">
        <v>688</v>
      </c>
      <c r="H160" s="1201" t="s">
        <v>198</v>
      </c>
      <c r="I160" s="1201" t="s">
        <v>198</v>
      </c>
      <c r="J160" s="1201" t="s">
        <v>198</v>
      </c>
      <c r="K160" s="1201" t="s">
        <v>198</v>
      </c>
      <c r="L160" s="1201" t="s">
        <v>198</v>
      </c>
    </row>
    <row r="161" spans="1:12" s="469" customFormat="1" ht="11.1" customHeight="1">
      <c r="A161" s="449" t="s">
        <v>55</v>
      </c>
      <c r="B161" s="442">
        <v>299</v>
      </c>
      <c r="C161" s="1201" t="s">
        <v>198</v>
      </c>
      <c r="D161" s="442">
        <v>1183</v>
      </c>
      <c r="E161" s="442">
        <v>486</v>
      </c>
      <c r="F161" s="1201" t="s">
        <v>198</v>
      </c>
      <c r="G161" s="1201">
        <v>1542</v>
      </c>
      <c r="H161" s="1201" t="s">
        <v>198</v>
      </c>
      <c r="I161" s="1201" t="s">
        <v>198</v>
      </c>
      <c r="J161" s="1201" t="s">
        <v>198</v>
      </c>
      <c r="K161" s="1201" t="s">
        <v>198</v>
      </c>
      <c r="L161" s="1201" t="s">
        <v>198</v>
      </c>
    </row>
    <row r="162" spans="1:12" s="469" customFormat="1" ht="11.1" customHeight="1">
      <c r="A162" s="449" t="s">
        <v>56</v>
      </c>
      <c r="B162" s="1201" t="s">
        <v>198</v>
      </c>
      <c r="C162" s="1201" t="s">
        <v>198</v>
      </c>
      <c r="D162" s="1201" t="s">
        <v>198</v>
      </c>
      <c r="E162" s="1201" t="s">
        <v>198</v>
      </c>
      <c r="F162" s="1201" t="s">
        <v>198</v>
      </c>
      <c r="G162" s="1201">
        <v>2273</v>
      </c>
      <c r="H162" s="1201" t="s">
        <v>198</v>
      </c>
      <c r="I162" s="1201" t="s">
        <v>198</v>
      </c>
      <c r="J162" s="1201" t="s">
        <v>198</v>
      </c>
      <c r="K162" s="1201" t="s">
        <v>198</v>
      </c>
      <c r="L162" s="1201" t="s">
        <v>198</v>
      </c>
    </row>
    <row r="163" spans="1:12" s="469" customFormat="1" ht="11.1" customHeight="1">
      <c r="A163" s="449" t="s">
        <v>57</v>
      </c>
      <c r="B163" s="1201" t="s">
        <v>198</v>
      </c>
      <c r="C163" s="1201" t="s">
        <v>198</v>
      </c>
      <c r="D163" s="1201" t="s">
        <v>198</v>
      </c>
      <c r="E163" s="442">
        <v>497</v>
      </c>
      <c r="F163" s="1201" t="s">
        <v>198</v>
      </c>
      <c r="G163" s="1201">
        <v>32</v>
      </c>
      <c r="H163" s="1201" t="s">
        <v>198</v>
      </c>
      <c r="I163" s="1201" t="s">
        <v>198</v>
      </c>
      <c r="J163" s="1201" t="s">
        <v>198</v>
      </c>
      <c r="K163" s="1201" t="s">
        <v>198</v>
      </c>
      <c r="L163" s="1201" t="s">
        <v>198</v>
      </c>
    </row>
    <row r="164" spans="1:12" s="469" customFormat="1" ht="11.1" customHeight="1">
      <c r="A164" s="449" t="s">
        <v>58</v>
      </c>
      <c r="B164" s="1201" t="s">
        <v>198</v>
      </c>
      <c r="C164" s="1201" t="s">
        <v>198</v>
      </c>
      <c r="D164" s="1201" t="s">
        <v>198</v>
      </c>
      <c r="E164" s="442">
        <v>1</v>
      </c>
      <c r="F164" s="1201" t="s">
        <v>198</v>
      </c>
      <c r="G164" s="1201">
        <v>863</v>
      </c>
      <c r="H164" s="1201" t="s">
        <v>198</v>
      </c>
      <c r="I164" s="1201" t="s">
        <v>198</v>
      </c>
      <c r="J164" s="1201" t="s">
        <v>198</v>
      </c>
      <c r="K164" s="1201" t="s">
        <v>198</v>
      </c>
      <c r="L164" s="1201" t="s">
        <v>198</v>
      </c>
    </row>
    <row r="165" spans="1:12" s="469" customFormat="1" ht="11.1" customHeight="1">
      <c r="A165" s="449" t="s">
        <v>123</v>
      </c>
      <c r="B165" s="442">
        <v>3959</v>
      </c>
      <c r="C165" s="442">
        <v>8374</v>
      </c>
      <c r="D165" s="442">
        <v>665</v>
      </c>
      <c r="E165" s="442">
        <v>909</v>
      </c>
      <c r="F165" s="442">
        <v>11240</v>
      </c>
      <c r="G165" s="442">
        <v>11620</v>
      </c>
      <c r="H165" s="1201" t="s">
        <v>198</v>
      </c>
      <c r="I165" s="1201" t="s">
        <v>198</v>
      </c>
      <c r="J165" s="1201" t="s">
        <v>198</v>
      </c>
      <c r="K165" s="1201" t="s">
        <v>198</v>
      </c>
      <c r="L165" s="1201" t="s">
        <v>198</v>
      </c>
    </row>
    <row r="166" spans="1:12" s="469" customFormat="1" ht="9.9499999999999993" customHeight="1">
      <c r="A166" s="685"/>
      <c r="B166" s="442"/>
      <c r="C166" s="442"/>
      <c r="D166" s="442"/>
      <c r="E166" s="442"/>
      <c r="F166" s="442"/>
      <c r="G166" s="442"/>
      <c r="H166" s="442"/>
      <c r="I166" s="442"/>
      <c r="J166" s="442"/>
      <c r="K166" s="442"/>
      <c r="L166" s="442"/>
    </row>
    <row r="167" spans="1:12" s="636" customFormat="1" ht="11.1" customHeight="1">
      <c r="A167" s="640" t="s">
        <v>1971</v>
      </c>
      <c r="B167" s="1210"/>
      <c r="C167" s="1210"/>
      <c r="D167" s="1210"/>
      <c r="E167" s="1210"/>
      <c r="F167" s="1210"/>
      <c r="G167" s="1210"/>
      <c r="H167" s="1210"/>
      <c r="I167" s="1210"/>
      <c r="J167" s="1210"/>
      <c r="K167" s="1210"/>
      <c r="L167" s="1210"/>
    </row>
    <row r="168" spans="1:12" s="636" customFormat="1" ht="11.1" customHeight="1">
      <c r="A168" s="640" t="s">
        <v>1970</v>
      </c>
      <c r="B168" s="1210"/>
      <c r="C168" s="1210"/>
      <c r="D168" s="1210"/>
      <c r="E168" s="1210"/>
      <c r="F168" s="1210"/>
      <c r="G168" s="1210"/>
      <c r="H168" s="1210"/>
      <c r="I168" s="1210"/>
      <c r="J168" s="1210"/>
      <c r="K168" s="1210"/>
      <c r="L168" s="1210"/>
    </row>
    <row r="169" spans="1:12" s="469" customFormat="1" ht="15.95" customHeight="1">
      <c r="A169" s="455" t="s">
        <v>147</v>
      </c>
      <c r="B169" s="438">
        <v>1632</v>
      </c>
      <c r="C169" s="438">
        <v>1236</v>
      </c>
      <c r="D169" s="1203">
        <v>3327</v>
      </c>
      <c r="E169" s="1203">
        <v>812</v>
      </c>
      <c r="F169" s="1202" t="s">
        <v>198</v>
      </c>
      <c r="G169" s="1203">
        <v>7886</v>
      </c>
      <c r="H169" s="1202" t="s">
        <v>198</v>
      </c>
      <c r="I169" s="1202" t="s">
        <v>198</v>
      </c>
      <c r="J169" s="1202" t="s">
        <v>198</v>
      </c>
      <c r="K169" s="1203">
        <v>507</v>
      </c>
      <c r="L169" s="1202" t="s">
        <v>198</v>
      </c>
    </row>
    <row r="170" spans="1:12" s="469" customFormat="1" ht="11.1" customHeight="1">
      <c r="A170" s="449" t="s">
        <v>74</v>
      </c>
      <c r="B170" s="1201" t="s">
        <v>198</v>
      </c>
      <c r="C170" s="1201" t="s">
        <v>198</v>
      </c>
      <c r="D170" s="1201" t="s">
        <v>198</v>
      </c>
      <c r="E170" s="1201" t="s">
        <v>198</v>
      </c>
      <c r="F170" s="1201" t="s">
        <v>198</v>
      </c>
      <c r="G170" s="1208">
        <v>2145</v>
      </c>
      <c r="H170" s="1201" t="s">
        <v>198</v>
      </c>
      <c r="I170" s="1201" t="s">
        <v>198</v>
      </c>
      <c r="J170" s="1201" t="s">
        <v>198</v>
      </c>
      <c r="K170" s="1201" t="s">
        <v>198</v>
      </c>
      <c r="L170" s="1201" t="s">
        <v>198</v>
      </c>
    </row>
    <row r="171" spans="1:12" s="469" customFormat="1" ht="11.1" customHeight="1">
      <c r="A171" s="449" t="s">
        <v>232</v>
      </c>
      <c r="B171" s="1208">
        <v>1632</v>
      </c>
      <c r="C171" s="1208">
        <v>1236</v>
      </c>
      <c r="D171" s="1208">
        <v>3327</v>
      </c>
      <c r="E171" s="1208">
        <v>803</v>
      </c>
      <c r="F171" s="1201" t="s">
        <v>198</v>
      </c>
      <c r="G171" s="1208">
        <v>4095</v>
      </c>
      <c r="H171" s="1201" t="s">
        <v>198</v>
      </c>
      <c r="I171" s="1201" t="s">
        <v>198</v>
      </c>
      <c r="J171" s="1201" t="s">
        <v>198</v>
      </c>
      <c r="K171" s="1208">
        <v>503</v>
      </c>
      <c r="L171" s="1201" t="s">
        <v>198</v>
      </c>
    </row>
    <row r="172" spans="1:12" s="469" customFormat="1" ht="11.1" customHeight="1">
      <c r="A172" s="449" t="s">
        <v>75</v>
      </c>
      <c r="B172" s="1201" t="s">
        <v>198</v>
      </c>
      <c r="C172" s="1201" t="s">
        <v>198</v>
      </c>
      <c r="D172" s="1201" t="s">
        <v>198</v>
      </c>
      <c r="E172" s="1208">
        <v>9</v>
      </c>
      <c r="F172" s="1201" t="s">
        <v>198</v>
      </c>
      <c r="G172" s="1208">
        <v>390</v>
      </c>
      <c r="H172" s="1201" t="s">
        <v>198</v>
      </c>
      <c r="I172" s="1201" t="s">
        <v>198</v>
      </c>
      <c r="J172" s="1201" t="s">
        <v>198</v>
      </c>
      <c r="K172" s="1208">
        <v>4</v>
      </c>
      <c r="L172" s="1201" t="s">
        <v>198</v>
      </c>
    </row>
    <row r="173" spans="1:12" s="469" customFormat="1" ht="11.1" customHeight="1">
      <c r="A173" s="449" t="s">
        <v>76</v>
      </c>
      <c r="B173" s="1201" t="s">
        <v>198</v>
      </c>
      <c r="C173" s="1201" t="s">
        <v>198</v>
      </c>
      <c r="D173" s="1201" t="s">
        <v>198</v>
      </c>
      <c r="E173" s="1201" t="s">
        <v>198</v>
      </c>
      <c r="F173" s="1201" t="s">
        <v>198</v>
      </c>
      <c r="G173" s="1208">
        <v>1256</v>
      </c>
      <c r="H173" s="1201" t="s">
        <v>198</v>
      </c>
      <c r="I173" s="1201" t="s">
        <v>198</v>
      </c>
      <c r="J173" s="1201" t="s">
        <v>198</v>
      </c>
      <c r="K173" s="1201" t="s">
        <v>198</v>
      </c>
      <c r="L173" s="1201" t="s">
        <v>198</v>
      </c>
    </row>
    <row r="174" spans="1:12" s="469" customFormat="1" ht="15.95" customHeight="1">
      <c r="A174" s="455" t="s">
        <v>148</v>
      </c>
      <c r="B174" s="1209">
        <v>52</v>
      </c>
      <c r="C174" s="1209">
        <v>48</v>
      </c>
      <c r="D174" s="1209">
        <v>2127</v>
      </c>
      <c r="E174" s="1209">
        <v>1466</v>
      </c>
      <c r="F174" s="1209">
        <v>69</v>
      </c>
      <c r="G174" s="1209">
        <v>16071</v>
      </c>
      <c r="H174" s="1202" t="s">
        <v>198</v>
      </c>
      <c r="I174" s="1209">
        <v>6</v>
      </c>
      <c r="J174" s="1209">
        <v>9</v>
      </c>
      <c r="K174" s="1209">
        <v>2020</v>
      </c>
      <c r="L174" s="1202" t="s">
        <v>198</v>
      </c>
    </row>
    <row r="175" spans="1:12" s="469" customFormat="1" ht="11.1" customHeight="1">
      <c r="A175" s="449" t="s">
        <v>111</v>
      </c>
      <c r="B175" s="1201" t="s">
        <v>198</v>
      </c>
      <c r="C175" s="1201" t="s">
        <v>198</v>
      </c>
      <c r="D175" s="1201" t="s">
        <v>198</v>
      </c>
      <c r="E175" s="442">
        <v>6</v>
      </c>
      <c r="F175" s="1201" t="s">
        <v>198</v>
      </c>
      <c r="G175" s="1208">
        <v>2382</v>
      </c>
      <c r="H175" s="1201" t="s">
        <v>198</v>
      </c>
      <c r="I175" s="1201" t="s">
        <v>198</v>
      </c>
      <c r="J175" s="1201" t="s">
        <v>198</v>
      </c>
      <c r="K175" s="1201" t="s">
        <v>198</v>
      </c>
      <c r="L175" s="1201" t="s">
        <v>198</v>
      </c>
    </row>
    <row r="176" spans="1:12" s="469" customFormat="1" ht="11.1" customHeight="1">
      <c r="A176" s="449" t="s">
        <v>112</v>
      </c>
      <c r="B176" s="1201" t="s">
        <v>198</v>
      </c>
      <c r="C176" s="1201" t="s">
        <v>198</v>
      </c>
      <c r="D176" s="1201" t="s">
        <v>198</v>
      </c>
      <c r="E176" s="1201">
        <v>21</v>
      </c>
      <c r="F176" s="1201" t="s">
        <v>198</v>
      </c>
      <c r="G176" s="1201">
        <v>7481</v>
      </c>
      <c r="H176" s="1201" t="s">
        <v>198</v>
      </c>
      <c r="I176" s="1201" t="s">
        <v>198</v>
      </c>
      <c r="J176" s="1201" t="s">
        <v>198</v>
      </c>
      <c r="K176" s="1201" t="s">
        <v>198</v>
      </c>
      <c r="L176" s="1201" t="s">
        <v>198</v>
      </c>
    </row>
    <row r="177" spans="1:12" s="469" customFormat="1" ht="11.1" customHeight="1">
      <c r="A177" s="449" t="s">
        <v>113</v>
      </c>
      <c r="B177" s="1201" t="s">
        <v>198</v>
      </c>
      <c r="C177" s="1201" t="s">
        <v>198</v>
      </c>
      <c r="D177" s="1201" t="s">
        <v>198</v>
      </c>
      <c r="E177" s="1201" t="s">
        <v>198</v>
      </c>
      <c r="F177" s="1201" t="s">
        <v>198</v>
      </c>
      <c r="G177" s="488">
        <v>1822</v>
      </c>
      <c r="H177" s="1201" t="s">
        <v>198</v>
      </c>
      <c r="I177" s="1201" t="s">
        <v>198</v>
      </c>
      <c r="J177" s="1201" t="s">
        <v>198</v>
      </c>
      <c r="K177" s="1201" t="s">
        <v>198</v>
      </c>
      <c r="L177" s="1201" t="s">
        <v>198</v>
      </c>
    </row>
    <row r="178" spans="1:12" s="469" customFormat="1" ht="11.1" customHeight="1">
      <c r="A178" s="449" t="s">
        <v>233</v>
      </c>
      <c r="B178" s="442">
        <v>52</v>
      </c>
      <c r="C178" s="442">
        <v>48</v>
      </c>
      <c r="D178" s="442">
        <v>2127</v>
      </c>
      <c r="E178" s="442">
        <v>1439</v>
      </c>
      <c r="F178" s="442">
        <v>69</v>
      </c>
      <c r="G178" s="1201">
        <v>4386</v>
      </c>
      <c r="H178" s="1201" t="s">
        <v>198</v>
      </c>
      <c r="I178" s="1201">
        <v>6</v>
      </c>
      <c r="J178" s="1201">
        <v>9</v>
      </c>
      <c r="K178" s="1201">
        <v>2020</v>
      </c>
      <c r="L178" s="1201" t="s">
        <v>198</v>
      </c>
    </row>
    <row r="179" spans="1:12" s="469" customFormat="1" ht="11.1" customHeight="1">
      <c r="A179" s="449" t="s">
        <v>114</v>
      </c>
      <c r="B179" s="1201" t="s">
        <v>198</v>
      </c>
      <c r="C179" s="1201" t="s">
        <v>198</v>
      </c>
      <c r="D179" s="1201" t="s">
        <v>198</v>
      </c>
      <c r="E179" s="1201" t="s">
        <v>198</v>
      </c>
      <c r="F179" s="1201" t="s">
        <v>198</v>
      </c>
      <c r="G179" s="1201" t="s">
        <v>198</v>
      </c>
      <c r="H179" s="1201" t="s">
        <v>198</v>
      </c>
      <c r="I179" s="1201" t="s">
        <v>198</v>
      </c>
      <c r="J179" s="1201" t="s">
        <v>198</v>
      </c>
      <c r="K179" s="1201" t="s">
        <v>198</v>
      </c>
      <c r="L179" s="1201" t="s">
        <v>198</v>
      </c>
    </row>
    <row r="180" spans="1:12" s="469" customFormat="1" ht="11.1" customHeight="1">
      <c r="A180" s="449" t="s">
        <v>115</v>
      </c>
      <c r="B180" s="1201" t="s">
        <v>198</v>
      </c>
      <c r="C180" s="1201" t="s">
        <v>198</v>
      </c>
      <c r="D180" s="1201" t="s">
        <v>198</v>
      </c>
      <c r="E180" s="1201" t="s">
        <v>198</v>
      </c>
      <c r="F180" s="1201" t="s">
        <v>198</v>
      </c>
      <c r="G180" s="1201" t="s">
        <v>198</v>
      </c>
      <c r="H180" s="1201" t="s">
        <v>198</v>
      </c>
      <c r="I180" s="1201" t="s">
        <v>198</v>
      </c>
      <c r="J180" s="1201" t="s">
        <v>198</v>
      </c>
      <c r="K180" s="1201" t="s">
        <v>198</v>
      </c>
      <c r="L180" s="1201" t="s">
        <v>198</v>
      </c>
    </row>
    <row r="181" spans="1:12" s="469" customFormat="1" ht="15.95" customHeight="1">
      <c r="A181" s="455" t="s">
        <v>149</v>
      </c>
      <c r="B181" s="1202" t="s">
        <v>198</v>
      </c>
      <c r="C181" s="1202" t="s">
        <v>198</v>
      </c>
      <c r="D181" s="438">
        <v>308</v>
      </c>
      <c r="E181" s="438">
        <v>427</v>
      </c>
      <c r="F181" s="1202" t="s">
        <v>198</v>
      </c>
      <c r="G181" s="1203">
        <v>14260</v>
      </c>
      <c r="H181" s="1202" t="s">
        <v>198</v>
      </c>
      <c r="I181" s="438">
        <v>89</v>
      </c>
      <c r="J181" s="438">
        <v>60</v>
      </c>
      <c r="K181" s="438">
        <v>1809</v>
      </c>
      <c r="L181" s="1202" t="s">
        <v>198</v>
      </c>
    </row>
    <row r="182" spans="1:12" s="462" customFormat="1" ht="11.1" customHeight="1">
      <c r="A182" s="467" t="s">
        <v>150</v>
      </c>
      <c r="B182" s="1207" t="s">
        <v>198</v>
      </c>
      <c r="C182" s="1207" t="s">
        <v>198</v>
      </c>
      <c r="D182" s="1205">
        <v>308</v>
      </c>
      <c r="E182" s="1205">
        <v>427</v>
      </c>
      <c r="F182" s="1207" t="s">
        <v>198</v>
      </c>
      <c r="G182" s="1205">
        <v>824</v>
      </c>
      <c r="H182" s="1207" t="s">
        <v>198</v>
      </c>
      <c r="I182" s="1207" t="s">
        <v>198</v>
      </c>
      <c r="J182" s="1207" t="s">
        <v>198</v>
      </c>
      <c r="K182" s="1207" t="s">
        <v>198</v>
      </c>
      <c r="L182" s="1207" t="s">
        <v>198</v>
      </c>
    </row>
    <row r="183" spans="1:12" s="469" customFormat="1" ht="11.1" customHeight="1">
      <c r="A183" s="457" t="s">
        <v>241</v>
      </c>
      <c r="B183" s="1201" t="s">
        <v>198</v>
      </c>
      <c r="C183" s="1201" t="s">
        <v>198</v>
      </c>
      <c r="D183" s="1201">
        <v>308</v>
      </c>
      <c r="E183" s="1201">
        <v>427</v>
      </c>
      <c r="F183" s="1201" t="s">
        <v>198</v>
      </c>
      <c r="G183" s="1201">
        <v>454</v>
      </c>
      <c r="H183" s="1201" t="s">
        <v>198</v>
      </c>
      <c r="I183" s="1201" t="s">
        <v>198</v>
      </c>
      <c r="J183" s="1201" t="s">
        <v>198</v>
      </c>
      <c r="K183" s="1201" t="s">
        <v>198</v>
      </c>
      <c r="L183" s="1201" t="s">
        <v>198</v>
      </c>
    </row>
    <row r="184" spans="1:12" s="469" customFormat="1" ht="11.1" customHeight="1">
      <c r="A184" s="457" t="s">
        <v>235</v>
      </c>
      <c r="B184" s="1201" t="s">
        <v>198</v>
      </c>
      <c r="C184" s="1201" t="s">
        <v>198</v>
      </c>
      <c r="D184" s="1201" t="s">
        <v>198</v>
      </c>
      <c r="E184" s="1201" t="s">
        <v>198</v>
      </c>
      <c r="F184" s="1201" t="s">
        <v>198</v>
      </c>
      <c r="G184" s="1201" t="s">
        <v>198</v>
      </c>
      <c r="H184" s="1201" t="s">
        <v>198</v>
      </c>
      <c r="I184" s="1201" t="s">
        <v>198</v>
      </c>
      <c r="J184" s="1201" t="s">
        <v>198</v>
      </c>
      <c r="K184" s="1201" t="s">
        <v>198</v>
      </c>
      <c r="L184" s="1201" t="s">
        <v>198</v>
      </c>
    </row>
    <row r="185" spans="1:12" s="469" customFormat="1" ht="11.1" customHeight="1">
      <c r="A185" s="457" t="s">
        <v>210</v>
      </c>
      <c r="B185" s="1201" t="s">
        <v>198</v>
      </c>
      <c r="C185" s="1201" t="s">
        <v>198</v>
      </c>
      <c r="D185" s="1201" t="s">
        <v>198</v>
      </c>
      <c r="E185" s="1201" t="s">
        <v>198</v>
      </c>
      <c r="F185" s="1201" t="s">
        <v>198</v>
      </c>
      <c r="G185" s="1201">
        <v>370</v>
      </c>
      <c r="H185" s="1201" t="s">
        <v>198</v>
      </c>
      <c r="I185" s="1201" t="s">
        <v>198</v>
      </c>
      <c r="J185" s="1201" t="s">
        <v>198</v>
      </c>
      <c r="K185" s="1201" t="s">
        <v>198</v>
      </c>
      <c r="L185" s="1201" t="s">
        <v>198</v>
      </c>
    </row>
    <row r="186" spans="1:12" s="469" customFormat="1" ht="11.1" customHeight="1">
      <c r="A186" s="457" t="s">
        <v>236</v>
      </c>
      <c r="B186" s="1201" t="s">
        <v>198</v>
      </c>
      <c r="C186" s="1201" t="s">
        <v>198</v>
      </c>
      <c r="D186" s="1201" t="s">
        <v>198</v>
      </c>
      <c r="E186" s="1201" t="s">
        <v>198</v>
      </c>
      <c r="F186" s="1201" t="s">
        <v>198</v>
      </c>
      <c r="G186" s="1201" t="s">
        <v>198</v>
      </c>
      <c r="H186" s="1201" t="s">
        <v>198</v>
      </c>
      <c r="I186" s="1201" t="s">
        <v>198</v>
      </c>
      <c r="J186" s="1201" t="s">
        <v>198</v>
      </c>
      <c r="K186" s="1201" t="s">
        <v>198</v>
      </c>
      <c r="L186" s="1201" t="s">
        <v>198</v>
      </c>
    </row>
    <row r="187" spans="1:12" s="469" customFormat="1" ht="11.1" customHeight="1">
      <c r="A187" s="457" t="s">
        <v>237</v>
      </c>
      <c r="B187" s="1201" t="s">
        <v>198</v>
      </c>
      <c r="C187" s="1201" t="s">
        <v>198</v>
      </c>
      <c r="D187" s="1201" t="s">
        <v>198</v>
      </c>
      <c r="E187" s="1201" t="s">
        <v>198</v>
      </c>
      <c r="F187" s="1201" t="s">
        <v>198</v>
      </c>
      <c r="G187" s="1201" t="s">
        <v>198</v>
      </c>
      <c r="H187" s="1201" t="s">
        <v>198</v>
      </c>
      <c r="I187" s="1201" t="s">
        <v>198</v>
      </c>
      <c r="J187" s="1201" t="s">
        <v>198</v>
      </c>
      <c r="K187" s="1201" t="s">
        <v>198</v>
      </c>
      <c r="L187" s="1201" t="s">
        <v>198</v>
      </c>
    </row>
    <row r="188" spans="1:12" s="469" customFormat="1" ht="11.1" customHeight="1">
      <c r="A188" s="449" t="s">
        <v>97</v>
      </c>
      <c r="B188" s="1201" t="s">
        <v>198</v>
      </c>
      <c r="C188" s="1201" t="s">
        <v>198</v>
      </c>
      <c r="D188" s="1201" t="s">
        <v>198</v>
      </c>
      <c r="E188" s="1201" t="s">
        <v>198</v>
      </c>
      <c r="F188" s="1201" t="s">
        <v>198</v>
      </c>
      <c r="G188" s="1201">
        <v>8259</v>
      </c>
      <c r="H188" s="1201" t="s">
        <v>198</v>
      </c>
      <c r="I188" s="1201">
        <v>89</v>
      </c>
      <c r="J188" s="1201" t="s">
        <v>198</v>
      </c>
      <c r="K188" s="1201">
        <v>56</v>
      </c>
      <c r="L188" s="1201" t="s">
        <v>198</v>
      </c>
    </row>
    <row r="189" spans="1:12" s="469" customFormat="1" ht="11.1" customHeight="1">
      <c r="A189" s="449" t="s">
        <v>98</v>
      </c>
      <c r="B189" s="1201" t="s">
        <v>198</v>
      </c>
      <c r="C189" s="1201" t="s">
        <v>198</v>
      </c>
      <c r="D189" s="1201" t="s">
        <v>198</v>
      </c>
      <c r="E189" s="1201" t="s">
        <v>198</v>
      </c>
      <c r="F189" s="1201" t="s">
        <v>198</v>
      </c>
      <c r="G189" s="1201">
        <v>1721</v>
      </c>
      <c r="H189" s="1201" t="s">
        <v>198</v>
      </c>
      <c r="I189" s="1201" t="s">
        <v>198</v>
      </c>
      <c r="J189" s="1201" t="s">
        <v>198</v>
      </c>
      <c r="K189" s="1201" t="s">
        <v>198</v>
      </c>
      <c r="L189" s="1201" t="s">
        <v>198</v>
      </c>
    </row>
    <row r="190" spans="1:12" s="469" customFormat="1" ht="11.1" customHeight="1">
      <c r="A190" s="449" t="s">
        <v>99</v>
      </c>
      <c r="B190" s="1201" t="s">
        <v>198</v>
      </c>
      <c r="C190" s="1201" t="s">
        <v>198</v>
      </c>
      <c r="D190" s="1201" t="s">
        <v>198</v>
      </c>
      <c r="E190" s="1201" t="s">
        <v>198</v>
      </c>
      <c r="F190" s="1201" t="s">
        <v>198</v>
      </c>
      <c r="G190" s="1201" t="s">
        <v>198</v>
      </c>
      <c r="H190" s="1201" t="s">
        <v>198</v>
      </c>
      <c r="I190" s="1201" t="s">
        <v>198</v>
      </c>
      <c r="J190" s="1201" t="s">
        <v>198</v>
      </c>
      <c r="K190" s="1201" t="s">
        <v>198</v>
      </c>
      <c r="L190" s="1201" t="s">
        <v>198</v>
      </c>
    </row>
    <row r="191" spans="1:12" s="469" customFormat="1" ht="11.1" customHeight="1">
      <c r="A191" s="449" t="s">
        <v>100</v>
      </c>
      <c r="B191" s="1201" t="s">
        <v>198</v>
      </c>
      <c r="C191" s="1201" t="s">
        <v>198</v>
      </c>
      <c r="D191" s="1201" t="s">
        <v>198</v>
      </c>
      <c r="E191" s="1201" t="s">
        <v>198</v>
      </c>
      <c r="F191" s="1201" t="s">
        <v>198</v>
      </c>
      <c r="G191" s="1201">
        <v>554</v>
      </c>
      <c r="H191" s="1201" t="s">
        <v>198</v>
      </c>
      <c r="I191" s="1201" t="s">
        <v>198</v>
      </c>
      <c r="J191" s="442">
        <v>60</v>
      </c>
      <c r="K191" s="442">
        <v>1754</v>
      </c>
      <c r="L191" s="1201" t="s">
        <v>198</v>
      </c>
    </row>
    <row r="192" spans="1:12" s="469" customFormat="1" ht="11.1" customHeight="1">
      <c r="A192" s="449" t="s">
        <v>101</v>
      </c>
      <c r="B192" s="1201" t="s">
        <v>198</v>
      </c>
      <c r="C192" s="1201" t="s">
        <v>198</v>
      </c>
      <c r="D192" s="1201" t="s">
        <v>198</v>
      </c>
      <c r="E192" s="1201" t="s">
        <v>198</v>
      </c>
      <c r="F192" s="1201" t="s">
        <v>198</v>
      </c>
      <c r="G192" s="1201">
        <v>1988</v>
      </c>
      <c r="H192" s="1201" t="s">
        <v>198</v>
      </c>
      <c r="I192" s="1201" t="s">
        <v>198</v>
      </c>
      <c r="J192" s="1201" t="s">
        <v>198</v>
      </c>
      <c r="K192" s="1201" t="s">
        <v>198</v>
      </c>
      <c r="L192" s="1201" t="s">
        <v>198</v>
      </c>
    </row>
    <row r="193" spans="1:12" s="469" customFormat="1" ht="11.1" customHeight="1">
      <c r="A193" s="449" t="s">
        <v>102</v>
      </c>
      <c r="B193" s="1201" t="s">
        <v>198</v>
      </c>
      <c r="C193" s="1201" t="s">
        <v>198</v>
      </c>
      <c r="D193" s="1201" t="s">
        <v>198</v>
      </c>
      <c r="E193" s="442">
        <v>1</v>
      </c>
      <c r="F193" s="1201" t="s">
        <v>198</v>
      </c>
      <c r="G193" s="1201">
        <v>914</v>
      </c>
      <c r="H193" s="1201" t="s">
        <v>198</v>
      </c>
      <c r="I193" s="1201" t="s">
        <v>198</v>
      </c>
      <c r="J193" s="1201" t="s">
        <v>198</v>
      </c>
      <c r="K193" s="1201" t="s">
        <v>198</v>
      </c>
      <c r="L193" s="1201" t="s">
        <v>198</v>
      </c>
    </row>
    <row r="194" spans="1:12" s="469" customFormat="1" ht="15.95" customHeight="1">
      <c r="A194" s="455" t="s">
        <v>151</v>
      </c>
      <c r="B194" s="1202" t="s">
        <v>198</v>
      </c>
      <c r="C194" s="1202" t="s">
        <v>198</v>
      </c>
      <c r="D194" s="1203">
        <v>26</v>
      </c>
      <c r="E194" s="1203">
        <v>42</v>
      </c>
      <c r="F194" s="1202" t="s">
        <v>198</v>
      </c>
      <c r="G194" s="1203">
        <v>2201</v>
      </c>
      <c r="H194" s="1202" t="s">
        <v>198</v>
      </c>
      <c r="I194" s="1202" t="s">
        <v>198</v>
      </c>
      <c r="J194" s="1202" t="s">
        <v>198</v>
      </c>
      <c r="K194" s="1202" t="s">
        <v>198</v>
      </c>
      <c r="L194" s="1202" t="s">
        <v>198</v>
      </c>
    </row>
    <row r="195" spans="1:12" s="469" customFormat="1" ht="11.1" customHeight="1">
      <c r="A195" s="449" t="s">
        <v>107</v>
      </c>
      <c r="B195" s="1201" t="s">
        <v>198</v>
      </c>
      <c r="C195" s="1201" t="s">
        <v>198</v>
      </c>
      <c r="D195" s="1201">
        <v>26</v>
      </c>
      <c r="E195" s="1201">
        <v>42</v>
      </c>
      <c r="F195" s="1201" t="s">
        <v>198</v>
      </c>
      <c r="G195" s="1201">
        <v>41</v>
      </c>
      <c r="H195" s="1201" t="s">
        <v>198</v>
      </c>
      <c r="I195" s="1201" t="s">
        <v>198</v>
      </c>
      <c r="J195" s="1201" t="s">
        <v>198</v>
      </c>
      <c r="K195" s="1201" t="s">
        <v>198</v>
      </c>
      <c r="L195" s="1201" t="s">
        <v>198</v>
      </c>
    </row>
    <row r="196" spans="1:12" s="469" customFormat="1" ht="11.1" customHeight="1">
      <c r="A196" s="449" t="s">
        <v>108</v>
      </c>
      <c r="B196" s="1201" t="s">
        <v>198</v>
      </c>
      <c r="C196" s="1201" t="s">
        <v>198</v>
      </c>
      <c r="D196" s="1201" t="s">
        <v>198</v>
      </c>
      <c r="E196" s="1201" t="s">
        <v>198</v>
      </c>
      <c r="F196" s="1201" t="s">
        <v>198</v>
      </c>
      <c r="G196" s="1201">
        <v>470</v>
      </c>
      <c r="H196" s="1201" t="s">
        <v>198</v>
      </c>
      <c r="I196" s="1201" t="s">
        <v>198</v>
      </c>
      <c r="J196" s="1201" t="s">
        <v>198</v>
      </c>
      <c r="K196" s="1201" t="s">
        <v>198</v>
      </c>
      <c r="L196" s="1201" t="s">
        <v>198</v>
      </c>
    </row>
    <row r="197" spans="1:12" s="469" customFormat="1" ht="11.1" customHeight="1">
      <c r="A197" s="449" t="s">
        <v>109</v>
      </c>
      <c r="B197" s="1201" t="s">
        <v>198</v>
      </c>
      <c r="C197" s="1201" t="s">
        <v>198</v>
      </c>
      <c r="D197" s="1201" t="s">
        <v>198</v>
      </c>
      <c r="E197" s="1201" t="s">
        <v>198</v>
      </c>
      <c r="F197" s="1201" t="s">
        <v>198</v>
      </c>
      <c r="G197" s="1201" t="s">
        <v>198</v>
      </c>
      <c r="H197" s="1201" t="s">
        <v>198</v>
      </c>
      <c r="I197" s="1201" t="s">
        <v>198</v>
      </c>
      <c r="J197" s="1201" t="s">
        <v>198</v>
      </c>
      <c r="K197" s="1201" t="s">
        <v>198</v>
      </c>
      <c r="L197" s="1201" t="s">
        <v>198</v>
      </c>
    </row>
    <row r="198" spans="1:12" s="469" customFormat="1" ht="11.1" customHeight="1">
      <c r="A198" s="449" t="s">
        <v>110</v>
      </c>
      <c r="B198" s="1201" t="s">
        <v>198</v>
      </c>
      <c r="C198" s="1201" t="s">
        <v>198</v>
      </c>
      <c r="D198" s="1201" t="s">
        <v>198</v>
      </c>
      <c r="E198" s="1201" t="s">
        <v>198</v>
      </c>
      <c r="F198" s="1201" t="s">
        <v>198</v>
      </c>
      <c r="G198" s="1201">
        <v>1690</v>
      </c>
      <c r="H198" s="1201" t="s">
        <v>198</v>
      </c>
      <c r="I198" s="1201" t="s">
        <v>198</v>
      </c>
      <c r="J198" s="1201" t="s">
        <v>198</v>
      </c>
      <c r="K198" s="1201" t="s">
        <v>198</v>
      </c>
      <c r="L198" s="1201" t="s">
        <v>198</v>
      </c>
    </row>
    <row r="199" spans="1:12" s="469" customFormat="1" ht="15.95" customHeight="1">
      <c r="A199" s="455" t="s">
        <v>152</v>
      </c>
      <c r="B199" s="438">
        <v>20499</v>
      </c>
      <c r="C199" s="438">
        <v>1085</v>
      </c>
      <c r="D199" s="1203">
        <v>113</v>
      </c>
      <c r="E199" s="1203">
        <v>188</v>
      </c>
      <c r="F199" s="438">
        <v>163</v>
      </c>
      <c r="G199" s="1203">
        <v>16649</v>
      </c>
      <c r="H199" s="1202" t="s">
        <v>198</v>
      </c>
      <c r="I199" s="652">
        <v>507</v>
      </c>
      <c r="J199" s="1203">
        <v>17040</v>
      </c>
      <c r="K199" s="1203">
        <v>296</v>
      </c>
      <c r="L199" s="1203">
        <v>37</v>
      </c>
    </row>
    <row r="200" spans="1:12" s="469" customFormat="1" ht="11.1" customHeight="1">
      <c r="A200" s="449" t="s">
        <v>51</v>
      </c>
      <c r="B200" s="442">
        <v>10994</v>
      </c>
      <c r="C200" s="442">
        <v>345</v>
      </c>
      <c r="D200" s="1201">
        <v>79</v>
      </c>
      <c r="E200" s="1201">
        <v>22</v>
      </c>
      <c r="F200" s="442">
        <v>8</v>
      </c>
      <c r="G200" s="1201">
        <v>4821</v>
      </c>
      <c r="H200" s="1201" t="s">
        <v>198</v>
      </c>
      <c r="I200" s="1201" t="s">
        <v>198</v>
      </c>
      <c r="J200" s="1201" t="s">
        <v>198</v>
      </c>
      <c r="K200" s="442">
        <v>31</v>
      </c>
      <c r="L200" s="1201" t="s">
        <v>198</v>
      </c>
    </row>
    <row r="201" spans="1:12" s="469" customFormat="1" ht="11.1" customHeight="1">
      <c r="A201" s="449" t="s">
        <v>234</v>
      </c>
      <c r="B201" s="442">
        <v>9505</v>
      </c>
      <c r="C201" s="442">
        <v>741</v>
      </c>
      <c r="D201" s="442">
        <v>32</v>
      </c>
      <c r="E201" s="442">
        <v>133</v>
      </c>
      <c r="F201" s="442">
        <v>154</v>
      </c>
      <c r="G201" s="1201">
        <v>5114</v>
      </c>
      <c r="H201" s="1201" t="s">
        <v>198</v>
      </c>
      <c r="I201" s="442">
        <v>507</v>
      </c>
      <c r="J201" s="1201">
        <v>17040</v>
      </c>
      <c r="K201" s="1201">
        <v>265</v>
      </c>
      <c r="L201" s="1201">
        <v>37</v>
      </c>
    </row>
    <row r="202" spans="1:12" s="469" customFormat="1" ht="11.1" customHeight="1">
      <c r="A202" s="449" t="s">
        <v>52</v>
      </c>
      <c r="B202" s="1201" t="s">
        <v>198</v>
      </c>
      <c r="C202" s="1201" t="s">
        <v>198</v>
      </c>
      <c r="D202" s="442">
        <v>1</v>
      </c>
      <c r="E202" s="442">
        <v>32</v>
      </c>
      <c r="F202" s="1201" t="s">
        <v>198</v>
      </c>
      <c r="G202" s="1201">
        <v>6714</v>
      </c>
      <c r="H202" s="1201" t="s">
        <v>198</v>
      </c>
      <c r="I202" s="1201" t="s">
        <v>198</v>
      </c>
      <c r="J202" s="1201" t="s">
        <v>198</v>
      </c>
      <c r="K202" s="1201" t="s">
        <v>198</v>
      </c>
      <c r="L202" s="1201" t="s">
        <v>198</v>
      </c>
    </row>
    <row r="203" spans="1:12" s="469" customFormat="1" ht="15.95" customHeight="1">
      <c r="A203" s="455" t="s">
        <v>153</v>
      </c>
      <c r="B203" s="652">
        <v>109</v>
      </c>
      <c r="C203" s="652">
        <v>29</v>
      </c>
      <c r="D203" s="652">
        <v>2</v>
      </c>
      <c r="E203" s="1202" t="s">
        <v>198</v>
      </c>
      <c r="F203" s="438">
        <v>93</v>
      </c>
      <c r="G203" s="1203">
        <v>3888</v>
      </c>
      <c r="H203" s="1202" t="s">
        <v>198</v>
      </c>
      <c r="I203" s="1202" t="s">
        <v>198</v>
      </c>
      <c r="J203" s="1203">
        <v>147</v>
      </c>
      <c r="K203" s="1202" t="s">
        <v>198</v>
      </c>
      <c r="L203" s="1202" t="s">
        <v>198</v>
      </c>
    </row>
    <row r="204" spans="1:12" s="462" customFormat="1" ht="11.1" customHeight="1">
      <c r="A204" s="467" t="s">
        <v>162</v>
      </c>
      <c r="B204" s="1206">
        <v>109</v>
      </c>
      <c r="C204" s="460">
        <v>29</v>
      </c>
      <c r="D204" s="460">
        <v>2</v>
      </c>
      <c r="E204" s="1204" t="s">
        <v>198</v>
      </c>
      <c r="F204" s="1206">
        <v>57</v>
      </c>
      <c r="G204" s="1205">
        <v>1837</v>
      </c>
      <c r="H204" s="1204" t="s">
        <v>198</v>
      </c>
      <c r="I204" s="1204" t="s">
        <v>198</v>
      </c>
      <c r="J204" s="1204" t="s">
        <v>198</v>
      </c>
      <c r="K204" s="1204" t="s">
        <v>198</v>
      </c>
      <c r="L204" s="1204" t="s">
        <v>198</v>
      </c>
    </row>
    <row r="205" spans="1:12" s="469" customFormat="1" ht="11.1" customHeight="1">
      <c r="A205" s="457" t="s">
        <v>165</v>
      </c>
      <c r="B205" s="442">
        <v>109</v>
      </c>
      <c r="C205" s="442">
        <v>29</v>
      </c>
      <c r="D205" s="442">
        <v>2</v>
      </c>
      <c r="E205" s="1201" t="s">
        <v>198</v>
      </c>
      <c r="F205" s="442">
        <v>57</v>
      </c>
      <c r="G205" s="442">
        <v>1837</v>
      </c>
      <c r="H205" s="1201" t="s">
        <v>198</v>
      </c>
      <c r="I205" s="1201" t="s">
        <v>198</v>
      </c>
      <c r="J205" s="1201" t="s">
        <v>198</v>
      </c>
      <c r="K205" s="1201" t="s">
        <v>198</v>
      </c>
      <c r="L205" s="1201" t="s">
        <v>198</v>
      </c>
    </row>
    <row r="206" spans="1:12" s="469" customFormat="1" ht="11.1" customHeight="1">
      <c r="A206" s="457" t="s">
        <v>166</v>
      </c>
      <c r="B206" s="1201" t="s">
        <v>198</v>
      </c>
      <c r="C206" s="1201" t="s">
        <v>198</v>
      </c>
      <c r="D206" s="1201" t="s">
        <v>198</v>
      </c>
      <c r="E206" s="1201" t="s">
        <v>198</v>
      </c>
      <c r="F206" s="1201" t="s">
        <v>198</v>
      </c>
      <c r="G206" s="1201" t="s">
        <v>198</v>
      </c>
      <c r="H206" s="1201" t="s">
        <v>198</v>
      </c>
      <c r="I206" s="1201" t="s">
        <v>198</v>
      </c>
      <c r="J206" s="1201" t="s">
        <v>198</v>
      </c>
      <c r="K206" s="1201" t="s">
        <v>198</v>
      </c>
      <c r="L206" s="1201" t="s">
        <v>198</v>
      </c>
    </row>
    <row r="207" spans="1:12" s="469" customFormat="1" ht="11.1" customHeight="1">
      <c r="A207" s="449" t="s">
        <v>116</v>
      </c>
      <c r="B207" s="1201" t="s">
        <v>198</v>
      </c>
      <c r="C207" s="1201" t="s">
        <v>198</v>
      </c>
      <c r="D207" s="1201" t="s">
        <v>198</v>
      </c>
      <c r="E207" s="1201" t="s">
        <v>198</v>
      </c>
      <c r="F207" s="1201" t="s">
        <v>198</v>
      </c>
      <c r="G207" s="1201" t="s">
        <v>198</v>
      </c>
      <c r="H207" s="1201" t="s">
        <v>198</v>
      </c>
      <c r="I207" s="1201" t="s">
        <v>198</v>
      </c>
      <c r="J207" s="1201" t="s">
        <v>198</v>
      </c>
      <c r="K207" s="1201" t="s">
        <v>198</v>
      </c>
      <c r="L207" s="1201" t="s">
        <v>198</v>
      </c>
    </row>
    <row r="208" spans="1:12" s="469" customFormat="1" ht="11.1" customHeight="1">
      <c r="A208" s="449" t="s">
        <v>117</v>
      </c>
      <c r="B208" s="1201" t="s">
        <v>198</v>
      </c>
      <c r="C208" s="1201" t="s">
        <v>198</v>
      </c>
      <c r="D208" s="1201" t="s">
        <v>198</v>
      </c>
      <c r="E208" s="1201" t="s">
        <v>198</v>
      </c>
      <c r="F208" s="1201" t="s">
        <v>198</v>
      </c>
      <c r="G208" s="1201">
        <v>254</v>
      </c>
      <c r="H208" s="1201" t="s">
        <v>198</v>
      </c>
      <c r="I208" s="1201" t="s">
        <v>198</v>
      </c>
      <c r="J208" s="1201" t="s">
        <v>198</v>
      </c>
      <c r="K208" s="1201" t="s">
        <v>198</v>
      </c>
      <c r="L208" s="1201" t="s">
        <v>198</v>
      </c>
    </row>
    <row r="209" spans="1:12" s="469" customFormat="1" ht="11.1" customHeight="1">
      <c r="A209" s="449" t="s">
        <v>118</v>
      </c>
      <c r="B209" s="1201" t="s">
        <v>198</v>
      </c>
      <c r="C209" s="1201" t="s">
        <v>198</v>
      </c>
      <c r="D209" s="1201" t="s">
        <v>198</v>
      </c>
      <c r="E209" s="1201" t="s">
        <v>198</v>
      </c>
      <c r="F209" s="1201" t="s">
        <v>198</v>
      </c>
      <c r="G209" s="1201">
        <v>286</v>
      </c>
      <c r="H209" s="1201" t="s">
        <v>198</v>
      </c>
      <c r="I209" s="1201" t="s">
        <v>198</v>
      </c>
      <c r="J209" s="1201">
        <v>147</v>
      </c>
      <c r="K209" s="1201" t="s">
        <v>198</v>
      </c>
      <c r="L209" s="1201" t="s">
        <v>198</v>
      </c>
    </row>
    <row r="210" spans="1:12" s="469" customFormat="1" ht="11.1" customHeight="1">
      <c r="A210" s="449" t="s">
        <v>119</v>
      </c>
      <c r="B210" s="1201" t="s">
        <v>198</v>
      </c>
      <c r="C210" s="1201" t="s">
        <v>198</v>
      </c>
      <c r="D210" s="1201" t="s">
        <v>198</v>
      </c>
      <c r="E210" s="1201" t="s">
        <v>198</v>
      </c>
      <c r="F210" s="1201" t="s">
        <v>198</v>
      </c>
      <c r="G210" s="1201">
        <v>783</v>
      </c>
      <c r="H210" s="1201" t="s">
        <v>198</v>
      </c>
      <c r="I210" s="1201" t="s">
        <v>198</v>
      </c>
      <c r="J210" s="1201" t="s">
        <v>198</v>
      </c>
      <c r="K210" s="1201" t="s">
        <v>198</v>
      </c>
      <c r="L210" s="1201" t="s">
        <v>198</v>
      </c>
    </row>
    <row r="211" spans="1:12" s="469" customFormat="1" ht="11.1" customHeight="1">
      <c r="A211" s="449" t="s">
        <v>120</v>
      </c>
      <c r="B211" s="1201" t="s">
        <v>198</v>
      </c>
      <c r="C211" s="1201" t="s">
        <v>198</v>
      </c>
      <c r="D211" s="1201" t="s">
        <v>198</v>
      </c>
      <c r="E211" s="1201" t="s">
        <v>198</v>
      </c>
      <c r="F211" s="442">
        <v>36</v>
      </c>
      <c r="G211" s="1201">
        <v>729</v>
      </c>
      <c r="H211" s="1201" t="s">
        <v>198</v>
      </c>
      <c r="I211" s="1201" t="s">
        <v>198</v>
      </c>
      <c r="J211" s="1201" t="s">
        <v>198</v>
      </c>
      <c r="K211" s="1201" t="s">
        <v>198</v>
      </c>
      <c r="L211" s="1201" t="s">
        <v>198</v>
      </c>
    </row>
    <row r="212" spans="1:12" s="469" customFormat="1" ht="11.1" customHeight="1">
      <c r="A212" s="449" t="s">
        <v>121</v>
      </c>
      <c r="B212" s="1201" t="s">
        <v>198</v>
      </c>
      <c r="C212" s="1201" t="s">
        <v>198</v>
      </c>
      <c r="D212" s="1201" t="s">
        <v>198</v>
      </c>
      <c r="E212" s="1201" t="s">
        <v>198</v>
      </c>
      <c r="F212" s="1201" t="s">
        <v>198</v>
      </c>
      <c r="G212" s="1201" t="s">
        <v>198</v>
      </c>
      <c r="H212" s="1201" t="s">
        <v>198</v>
      </c>
      <c r="I212" s="1201" t="s">
        <v>198</v>
      </c>
      <c r="J212" s="1201" t="s">
        <v>198</v>
      </c>
      <c r="K212" s="1201" t="s">
        <v>198</v>
      </c>
      <c r="L212" s="1201" t="s">
        <v>198</v>
      </c>
    </row>
    <row r="213" spans="1:12" s="469" customFormat="1" ht="15.95" customHeight="1">
      <c r="A213" s="455" t="s">
        <v>154</v>
      </c>
      <c r="B213" s="438">
        <v>2024</v>
      </c>
      <c r="C213" s="1202" t="s">
        <v>198</v>
      </c>
      <c r="D213" s="1203">
        <v>1319</v>
      </c>
      <c r="E213" s="1202" t="s">
        <v>198</v>
      </c>
      <c r="F213" s="1202" t="s">
        <v>198</v>
      </c>
      <c r="G213" s="1203">
        <v>10383</v>
      </c>
      <c r="H213" s="1202" t="s">
        <v>198</v>
      </c>
      <c r="I213" s="1202" t="s">
        <v>198</v>
      </c>
      <c r="J213" s="1202" t="s">
        <v>198</v>
      </c>
      <c r="K213" s="1203">
        <v>389</v>
      </c>
      <c r="L213" s="1202" t="s">
        <v>198</v>
      </c>
    </row>
    <row r="214" spans="1:12" s="469" customFormat="1" ht="11.85" customHeight="1">
      <c r="A214" s="449" t="s">
        <v>103</v>
      </c>
      <c r="B214" s="442">
        <v>2024</v>
      </c>
      <c r="C214" s="1201" t="s">
        <v>198</v>
      </c>
      <c r="D214" s="1201" t="s">
        <v>198</v>
      </c>
      <c r="E214" s="1201" t="s">
        <v>198</v>
      </c>
      <c r="F214" s="1201" t="s">
        <v>198</v>
      </c>
      <c r="G214" s="1201">
        <v>5437</v>
      </c>
      <c r="H214" s="1201" t="s">
        <v>198</v>
      </c>
      <c r="I214" s="1201" t="s">
        <v>198</v>
      </c>
      <c r="J214" s="1201" t="s">
        <v>198</v>
      </c>
      <c r="K214" s="442">
        <v>124</v>
      </c>
      <c r="L214" s="1201" t="s">
        <v>198</v>
      </c>
    </row>
    <row r="215" spans="1:12" s="469" customFormat="1" ht="11.85" customHeight="1">
      <c r="A215" s="449" t="s">
        <v>104</v>
      </c>
      <c r="B215" s="1201" t="s">
        <v>198</v>
      </c>
      <c r="C215" s="1201" t="s">
        <v>198</v>
      </c>
      <c r="D215" s="1201">
        <v>1319</v>
      </c>
      <c r="E215" s="1201" t="s">
        <v>198</v>
      </c>
      <c r="F215" s="1201" t="s">
        <v>198</v>
      </c>
      <c r="G215" s="1201">
        <v>293</v>
      </c>
      <c r="H215" s="1201" t="s">
        <v>198</v>
      </c>
      <c r="I215" s="1201" t="s">
        <v>198</v>
      </c>
      <c r="J215" s="1201" t="s">
        <v>198</v>
      </c>
      <c r="K215" s="1201" t="s">
        <v>198</v>
      </c>
      <c r="L215" s="1201" t="s">
        <v>198</v>
      </c>
    </row>
    <row r="216" spans="1:12" s="469" customFormat="1" ht="11.85" customHeight="1">
      <c r="A216" s="449" t="s">
        <v>105</v>
      </c>
      <c r="B216" s="1201" t="s">
        <v>198</v>
      </c>
      <c r="C216" s="1201" t="s">
        <v>198</v>
      </c>
      <c r="D216" s="1201" t="s">
        <v>198</v>
      </c>
      <c r="E216" s="1201" t="s">
        <v>198</v>
      </c>
      <c r="F216" s="1201" t="s">
        <v>198</v>
      </c>
      <c r="G216" s="1201">
        <v>965</v>
      </c>
      <c r="H216" s="1201" t="s">
        <v>198</v>
      </c>
      <c r="I216" s="1201" t="s">
        <v>198</v>
      </c>
      <c r="J216" s="1201" t="s">
        <v>198</v>
      </c>
      <c r="K216" s="1201" t="s">
        <v>198</v>
      </c>
      <c r="L216" s="1201" t="s">
        <v>198</v>
      </c>
    </row>
    <row r="217" spans="1:12" s="469" customFormat="1" ht="11.85" customHeight="1">
      <c r="A217" s="449" t="s">
        <v>106</v>
      </c>
      <c r="B217" s="1201" t="s">
        <v>198</v>
      </c>
      <c r="C217" s="1201" t="s">
        <v>198</v>
      </c>
      <c r="D217" s="1201" t="s">
        <v>198</v>
      </c>
      <c r="E217" s="1201" t="s">
        <v>198</v>
      </c>
      <c r="F217" s="1201" t="s">
        <v>198</v>
      </c>
      <c r="G217" s="1201">
        <v>3688</v>
      </c>
      <c r="H217" s="1201" t="s">
        <v>198</v>
      </c>
      <c r="I217" s="1201" t="s">
        <v>198</v>
      </c>
      <c r="J217" s="1201" t="s">
        <v>198</v>
      </c>
      <c r="K217" s="1201">
        <v>265</v>
      </c>
      <c r="L217" s="1201" t="s">
        <v>198</v>
      </c>
    </row>
    <row r="218" spans="1:12" s="469" customFormat="1" ht="15.95" customHeight="1">
      <c r="A218" s="440" t="s">
        <v>155</v>
      </c>
      <c r="B218" s="438" t="s">
        <v>197</v>
      </c>
      <c r="C218" s="438" t="s">
        <v>197</v>
      </c>
      <c r="D218" s="438" t="s">
        <v>197</v>
      </c>
      <c r="E218" s="438" t="s">
        <v>197</v>
      </c>
      <c r="F218" s="438" t="s">
        <v>197</v>
      </c>
      <c r="G218" s="438" t="s">
        <v>197</v>
      </c>
      <c r="H218" s="438" t="s">
        <v>197</v>
      </c>
      <c r="I218" s="438" t="s">
        <v>197</v>
      </c>
      <c r="J218" s="438" t="s">
        <v>197</v>
      </c>
      <c r="K218" s="438" t="s">
        <v>197</v>
      </c>
      <c r="L218" s="438" t="s">
        <v>197</v>
      </c>
    </row>
    <row r="219" spans="1:12" s="469" customFormat="1" ht="9.9499999999999993" customHeight="1">
      <c r="A219" s="685"/>
      <c r="B219" s="1200"/>
      <c r="C219" s="1200"/>
      <c r="D219" s="1200"/>
      <c r="E219" s="1200"/>
      <c r="F219" s="1200"/>
      <c r="G219" s="1200"/>
      <c r="H219" s="1200"/>
      <c r="I219" s="1200"/>
      <c r="J219" s="1200"/>
      <c r="K219" s="1200"/>
      <c r="L219" s="1200"/>
    </row>
    <row r="220" spans="1:12" s="636" customFormat="1" ht="11.1" customHeight="1">
      <c r="A220" s="640" t="s">
        <v>1971</v>
      </c>
      <c r="B220" s="639"/>
      <c r="C220" s="639"/>
      <c r="D220" s="639"/>
      <c r="E220" s="639"/>
      <c r="F220" s="639"/>
      <c r="G220" s="639"/>
      <c r="H220" s="639"/>
      <c r="I220" s="639"/>
      <c r="J220" s="639"/>
      <c r="K220" s="639"/>
      <c r="L220" s="639"/>
    </row>
    <row r="221" spans="1:12" s="636" customFormat="1" ht="11.1" customHeight="1">
      <c r="A221" s="640" t="s">
        <v>1970</v>
      </c>
      <c r="B221" s="639"/>
      <c r="C221" s="639"/>
      <c r="D221" s="639"/>
      <c r="E221" s="639"/>
      <c r="F221" s="639"/>
      <c r="G221" s="639"/>
      <c r="H221" s="639"/>
      <c r="I221" s="639"/>
      <c r="J221" s="639"/>
      <c r="K221" s="639"/>
      <c r="L221" s="639"/>
    </row>
    <row r="222" spans="1:12" ht="11.1" customHeight="1">
      <c r="A222" s="1199"/>
      <c r="B222" s="1199"/>
      <c r="C222" s="1199"/>
      <c r="D222" s="1199"/>
      <c r="E222" s="1199"/>
      <c r="F222" s="1199"/>
      <c r="G222" s="1199"/>
      <c r="H222" s="1199"/>
      <c r="I222" s="1199"/>
      <c r="J222" s="1199"/>
      <c r="K222" s="1199"/>
      <c r="L222" s="1199"/>
    </row>
    <row r="223" spans="1:12" ht="11.1" customHeight="1">
      <c r="A223" s="501"/>
      <c r="B223" s="501"/>
      <c r="C223" s="501"/>
      <c r="D223" s="501"/>
      <c r="E223" s="501"/>
      <c r="F223" s="501"/>
      <c r="G223" s="501"/>
      <c r="H223" s="501"/>
      <c r="I223" s="501"/>
      <c r="J223" s="501"/>
      <c r="K223" s="501"/>
      <c r="L223" s="501"/>
    </row>
    <row r="224" spans="1:12" ht="11.1" customHeight="1"/>
    <row r="225" spans="1:1">
      <c r="A225" s="1103"/>
    </row>
  </sheetData>
  <mergeCells count="6">
    <mergeCell ref="A3:A4"/>
    <mergeCell ref="F3:F4"/>
    <mergeCell ref="A1:L1"/>
    <mergeCell ref="H4:L4"/>
    <mergeCell ref="G3:G4"/>
    <mergeCell ref="B4:E4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8" max="16383" man="1"/>
    <brk id="115" max="16383" man="1"/>
    <brk id="16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"/>
  <sheetViews>
    <sheetView zoomScaleNormal="100" zoomScaleSheetLayoutView="135" workbookViewId="0">
      <pane ySplit="3" topLeftCell="A4" activePane="bottomLeft" state="frozen"/>
      <selection pane="bottomLeft" activeCell="A2" sqref="A2:A3"/>
    </sheetView>
  </sheetViews>
  <sheetFormatPr defaultRowHeight="11.25"/>
  <cols>
    <col min="1" max="1" width="23.7109375" style="90" customWidth="1"/>
    <col min="2" max="9" width="8.28515625" style="90" customWidth="1"/>
    <col min="10" max="16384" width="9.140625" style="90"/>
  </cols>
  <sheetData>
    <row r="1" spans="1:9" s="132" customFormat="1" ht="30" customHeight="1">
      <c r="A1" s="1556" t="s">
        <v>300</v>
      </c>
      <c r="B1" s="1556"/>
      <c r="C1" s="1556"/>
      <c r="D1" s="1556"/>
      <c r="E1" s="1556"/>
      <c r="F1" s="1556"/>
      <c r="G1" s="1556"/>
      <c r="H1" s="1556"/>
      <c r="I1" s="1556"/>
    </row>
    <row r="2" spans="1:9" ht="20.100000000000001" customHeight="1">
      <c r="A2" s="1544" t="s">
        <v>297</v>
      </c>
      <c r="B2" s="1550" t="s">
        <v>296</v>
      </c>
      <c r="C2" s="1549" t="s">
        <v>295</v>
      </c>
      <c r="D2" s="1549"/>
      <c r="E2" s="1549" t="s">
        <v>294</v>
      </c>
      <c r="F2" s="1549"/>
      <c r="G2" s="1549"/>
      <c r="H2" s="1557"/>
      <c r="I2" s="1557"/>
    </row>
    <row r="3" spans="1:9" ht="20.100000000000001" customHeight="1">
      <c r="A3" s="1555"/>
      <c r="B3" s="1550"/>
      <c r="C3" s="130" t="s">
        <v>266</v>
      </c>
      <c r="D3" s="131" t="s">
        <v>265</v>
      </c>
      <c r="E3" s="131" t="s">
        <v>293</v>
      </c>
      <c r="F3" s="131" t="s">
        <v>292</v>
      </c>
      <c r="G3" s="131" t="s">
        <v>291</v>
      </c>
      <c r="H3" s="141" t="s">
        <v>290</v>
      </c>
      <c r="I3" s="142" t="s">
        <v>289</v>
      </c>
    </row>
    <row r="4" spans="1:9" ht="15.95" customHeight="1">
      <c r="A4" s="128" t="s">
        <v>0</v>
      </c>
      <c r="B4" s="109">
        <v>6612</v>
      </c>
      <c r="C4" s="109">
        <v>1892</v>
      </c>
      <c r="D4" s="116">
        <v>28.61</v>
      </c>
      <c r="E4" s="109">
        <v>543</v>
      </c>
      <c r="F4" s="109">
        <v>1507</v>
      </c>
      <c r="G4" s="109">
        <v>3803</v>
      </c>
      <c r="H4" s="109">
        <v>748</v>
      </c>
      <c r="I4" s="109">
        <v>11</v>
      </c>
    </row>
    <row r="5" spans="1:9" ht="15.95" customHeight="1">
      <c r="A5" s="126" t="s">
        <v>242</v>
      </c>
      <c r="B5" s="112">
        <v>2476</v>
      </c>
      <c r="C5" s="112">
        <v>742</v>
      </c>
      <c r="D5" s="113">
        <v>29.97</v>
      </c>
      <c r="E5" s="112">
        <v>283</v>
      </c>
      <c r="F5" s="112">
        <v>569</v>
      </c>
      <c r="G5" s="112">
        <v>1329</v>
      </c>
      <c r="H5" s="112">
        <v>284</v>
      </c>
      <c r="I5" s="112">
        <v>11</v>
      </c>
    </row>
    <row r="6" spans="1:9" ht="15.95" customHeight="1">
      <c r="A6" s="110" t="s">
        <v>125</v>
      </c>
      <c r="B6" s="109">
        <v>828</v>
      </c>
      <c r="C6" s="109">
        <v>287</v>
      </c>
      <c r="D6" s="116">
        <v>34.659999999999997</v>
      </c>
      <c r="E6" s="109">
        <v>144</v>
      </c>
      <c r="F6" s="109">
        <v>175</v>
      </c>
      <c r="G6" s="109">
        <v>379</v>
      </c>
      <c r="H6" s="109">
        <v>130</v>
      </c>
      <c r="I6" s="109" t="s">
        <v>198</v>
      </c>
    </row>
    <row r="7" spans="1:9" ht="20.100000000000001" customHeight="1">
      <c r="A7" s="127" t="s">
        <v>246</v>
      </c>
      <c r="B7" s="109">
        <v>828</v>
      </c>
      <c r="C7" s="109">
        <v>287</v>
      </c>
      <c r="D7" s="116">
        <v>34.659999999999997</v>
      </c>
      <c r="E7" s="109">
        <v>144</v>
      </c>
      <c r="F7" s="109">
        <v>175</v>
      </c>
      <c r="G7" s="109">
        <v>379</v>
      </c>
      <c r="H7" s="109">
        <v>130</v>
      </c>
      <c r="I7" s="109" t="s">
        <v>198</v>
      </c>
    </row>
    <row r="8" spans="1:9" ht="12" customHeight="1">
      <c r="A8" s="115" t="s">
        <v>200</v>
      </c>
      <c r="B8" s="112">
        <v>33</v>
      </c>
      <c r="C8" s="112">
        <v>11</v>
      </c>
      <c r="D8" s="113">
        <v>33.33</v>
      </c>
      <c r="E8" s="112">
        <v>6</v>
      </c>
      <c r="F8" s="112">
        <v>6</v>
      </c>
      <c r="G8" s="112">
        <v>16</v>
      </c>
      <c r="H8" s="112">
        <v>5</v>
      </c>
      <c r="I8" s="112" t="s">
        <v>198</v>
      </c>
    </row>
    <row r="9" spans="1:9" ht="12" customHeight="1">
      <c r="A9" s="115" t="s">
        <v>201</v>
      </c>
      <c r="B9" s="112">
        <v>56</v>
      </c>
      <c r="C9" s="112">
        <v>18</v>
      </c>
      <c r="D9" s="113">
        <v>32.14</v>
      </c>
      <c r="E9" s="112">
        <v>6</v>
      </c>
      <c r="F9" s="112">
        <v>6</v>
      </c>
      <c r="G9" s="112">
        <v>35</v>
      </c>
      <c r="H9" s="112">
        <v>9</v>
      </c>
      <c r="I9" s="112" t="s">
        <v>198</v>
      </c>
    </row>
    <row r="10" spans="1:9" ht="12" customHeight="1">
      <c r="A10" s="115" t="s">
        <v>202</v>
      </c>
      <c r="B10" s="112">
        <v>45</v>
      </c>
      <c r="C10" s="112">
        <v>15</v>
      </c>
      <c r="D10" s="113">
        <v>33.33</v>
      </c>
      <c r="E10" s="112">
        <v>11</v>
      </c>
      <c r="F10" s="112">
        <v>13</v>
      </c>
      <c r="G10" s="112">
        <v>7</v>
      </c>
      <c r="H10" s="112">
        <v>14</v>
      </c>
      <c r="I10" s="112" t="s">
        <v>198</v>
      </c>
    </row>
    <row r="11" spans="1:9" ht="12" customHeight="1">
      <c r="A11" s="115" t="s">
        <v>203</v>
      </c>
      <c r="B11" s="112">
        <v>35</v>
      </c>
      <c r="C11" s="112">
        <v>11</v>
      </c>
      <c r="D11" s="113">
        <v>31.43</v>
      </c>
      <c r="E11" s="112">
        <v>5</v>
      </c>
      <c r="F11" s="112">
        <v>7</v>
      </c>
      <c r="G11" s="112">
        <v>12</v>
      </c>
      <c r="H11" s="112">
        <v>11</v>
      </c>
      <c r="I11" s="112" t="s">
        <v>198</v>
      </c>
    </row>
    <row r="12" spans="1:9" ht="12" customHeight="1">
      <c r="A12" s="115" t="s">
        <v>204</v>
      </c>
      <c r="B12" s="112">
        <v>53</v>
      </c>
      <c r="C12" s="112">
        <v>20</v>
      </c>
      <c r="D12" s="113">
        <v>37.74</v>
      </c>
      <c r="E12" s="112">
        <v>17</v>
      </c>
      <c r="F12" s="112">
        <v>11</v>
      </c>
      <c r="G12" s="112">
        <v>15</v>
      </c>
      <c r="H12" s="112">
        <v>10</v>
      </c>
      <c r="I12" s="112" t="s">
        <v>198</v>
      </c>
    </row>
    <row r="13" spans="1:9" ht="12" customHeight="1">
      <c r="A13" s="115" t="s">
        <v>205</v>
      </c>
      <c r="B13" s="112">
        <v>57</v>
      </c>
      <c r="C13" s="112">
        <v>15</v>
      </c>
      <c r="D13" s="113">
        <v>26.32</v>
      </c>
      <c r="E13" s="112">
        <v>17</v>
      </c>
      <c r="F13" s="112">
        <v>10</v>
      </c>
      <c r="G13" s="112">
        <v>25</v>
      </c>
      <c r="H13" s="112">
        <v>5</v>
      </c>
      <c r="I13" s="112" t="s">
        <v>198</v>
      </c>
    </row>
    <row r="14" spans="1:9" ht="12" customHeight="1">
      <c r="A14" s="115" t="s">
        <v>206</v>
      </c>
      <c r="B14" s="112">
        <v>61</v>
      </c>
      <c r="C14" s="112">
        <v>21</v>
      </c>
      <c r="D14" s="113">
        <v>34.43</v>
      </c>
      <c r="E14" s="112">
        <v>7</v>
      </c>
      <c r="F14" s="112">
        <v>11</v>
      </c>
      <c r="G14" s="112">
        <v>37</v>
      </c>
      <c r="H14" s="112">
        <v>6</v>
      </c>
      <c r="I14" s="112" t="s">
        <v>198</v>
      </c>
    </row>
    <row r="15" spans="1:9" ht="12" customHeight="1">
      <c r="A15" s="115" t="s">
        <v>207</v>
      </c>
      <c r="B15" s="112">
        <v>55</v>
      </c>
      <c r="C15" s="112">
        <v>19</v>
      </c>
      <c r="D15" s="113">
        <v>34.549999999999997</v>
      </c>
      <c r="E15" s="112">
        <v>5</v>
      </c>
      <c r="F15" s="112">
        <v>9</v>
      </c>
      <c r="G15" s="112">
        <v>34</v>
      </c>
      <c r="H15" s="112">
        <v>7</v>
      </c>
      <c r="I15" s="112" t="s">
        <v>198</v>
      </c>
    </row>
    <row r="16" spans="1:9" ht="12" customHeight="1">
      <c r="A16" s="115" t="s">
        <v>208</v>
      </c>
      <c r="B16" s="112">
        <v>67</v>
      </c>
      <c r="C16" s="112">
        <v>24</v>
      </c>
      <c r="D16" s="113">
        <v>35.82</v>
      </c>
      <c r="E16" s="112">
        <v>7</v>
      </c>
      <c r="F16" s="112">
        <v>17</v>
      </c>
      <c r="G16" s="112">
        <v>32</v>
      </c>
      <c r="H16" s="112">
        <v>11</v>
      </c>
      <c r="I16" s="112" t="s">
        <v>198</v>
      </c>
    </row>
    <row r="17" spans="1:9" ht="12" customHeight="1">
      <c r="A17" s="115" t="s">
        <v>209</v>
      </c>
      <c r="B17" s="112">
        <v>55</v>
      </c>
      <c r="C17" s="112">
        <v>19</v>
      </c>
      <c r="D17" s="113">
        <v>34.549999999999997</v>
      </c>
      <c r="E17" s="112">
        <v>7</v>
      </c>
      <c r="F17" s="112">
        <v>15</v>
      </c>
      <c r="G17" s="112">
        <v>29</v>
      </c>
      <c r="H17" s="112">
        <v>4</v>
      </c>
      <c r="I17" s="112" t="s">
        <v>198</v>
      </c>
    </row>
    <row r="18" spans="1:9" ht="12" customHeight="1">
      <c r="A18" s="115" t="s">
        <v>210</v>
      </c>
      <c r="B18" s="112">
        <v>55</v>
      </c>
      <c r="C18" s="112">
        <v>20</v>
      </c>
      <c r="D18" s="113">
        <v>36.36</v>
      </c>
      <c r="E18" s="112">
        <v>9</v>
      </c>
      <c r="F18" s="112">
        <v>13</v>
      </c>
      <c r="G18" s="112">
        <v>23</v>
      </c>
      <c r="H18" s="112">
        <v>10</v>
      </c>
      <c r="I18" s="112" t="s">
        <v>198</v>
      </c>
    </row>
    <row r="19" spans="1:9" ht="12" customHeight="1">
      <c r="A19" s="115" t="s">
        <v>211</v>
      </c>
      <c r="B19" s="112">
        <v>50</v>
      </c>
      <c r="C19" s="112">
        <v>18</v>
      </c>
      <c r="D19" s="113">
        <v>36</v>
      </c>
      <c r="E19" s="112">
        <v>7</v>
      </c>
      <c r="F19" s="112">
        <v>14</v>
      </c>
      <c r="G19" s="112">
        <v>23</v>
      </c>
      <c r="H19" s="112">
        <v>6</v>
      </c>
      <c r="I19" s="112" t="s">
        <v>198</v>
      </c>
    </row>
    <row r="20" spans="1:9" ht="12" customHeight="1">
      <c r="A20" s="115" t="s">
        <v>212</v>
      </c>
      <c r="B20" s="112">
        <v>37</v>
      </c>
      <c r="C20" s="112">
        <v>14</v>
      </c>
      <c r="D20" s="113">
        <v>37.840000000000003</v>
      </c>
      <c r="E20" s="112">
        <v>7</v>
      </c>
      <c r="F20" s="112">
        <v>8</v>
      </c>
      <c r="G20" s="112">
        <v>15</v>
      </c>
      <c r="H20" s="112">
        <v>7</v>
      </c>
      <c r="I20" s="112" t="s">
        <v>198</v>
      </c>
    </row>
    <row r="21" spans="1:9" ht="12" customHeight="1">
      <c r="A21" s="115" t="s">
        <v>213</v>
      </c>
      <c r="B21" s="112">
        <v>33</v>
      </c>
      <c r="C21" s="112">
        <v>11</v>
      </c>
      <c r="D21" s="113">
        <v>33.33</v>
      </c>
      <c r="E21" s="112">
        <v>1</v>
      </c>
      <c r="F21" s="112">
        <v>4</v>
      </c>
      <c r="G21" s="112">
        <v>22</v>
      </c>
      <c r="H21" s="112">
        <v>6</v>
      </c>
      <c r="I21" s="112" t="s">
        <v>198</v>
      </c>
    </row>
    <row r="22" spans="1:9" ht="12" customHeight="1">
      <c r="A22" s="115" t="s">
        <v>214</v>
      </c>
      <c r="B22" s="112">
        <v>56</v>
      </c>
      <c r="C22" s="112">
        <v>21</v>
      </c>
      <c r="D22" s="113">
        <v>37.5</v>
      </c>
      <c r="E22" s="112">
        <v>11</v>
      </c>
      <c r="F22" s="112">
        <v>21</v>
      </c>
      <c r="G22" s="112">
        <v>20</v>
      </c>
      <c r="H22" s="112">
        <v>4</v>
      </c>
      <c r="I22" s="112" t="s">
        <v>198</v>
      </c>
    </row>
    <row r="23" spans="1:9" ht="12" customHeight="1">
      <c r="A23" s="115" t="s">
        <v>215</v>
      </c>
      <c r="B23" s="112">
        <v>35</v>
      </c>
      <c r="C23" s="112">
        <v>9</v>
      </c>
      <c r="D23" s="113">
        <v>25.71</v>
      </c>
      <c r="E23" s="112">
        <v>6</v>
      </c>
      <c r="F23" s="112">
        <v>6</v>
      </c>
      <c r="G23" s="112">
        <v>14</v>
      </c>
      <c r="H23" s="112">
        <v>9</v>
      </c>
      <c r="I23" s="112" t="s">
        <v>198</v>
      </c>
    </row>
    <row r="24" spans="1:9" ht="12" customHeight="1">
      <c r="A24" s="115" t="s">
        <v>216</v>
      </c>
      <c r="B24" s="112">
        <v>45</v>
      </c>
      <c r="C24" s="112">
        <v>21</v>
      </c>
      <c r="D24" s="113">
        <v>46.67</v>
      </c>
      <c r="E24" s="112">
        <v>15</v>
      </c>
      <c r="F24" s="112">
        <v>4</v>
      </c>
      <c r="G24" s="112">
        <v>20</v>
      </c>
      <c r="H24" s="112">
        <v>6</v>
      </c>
      <c r="I24" s="112" t="s">
        <v>198</v>
      </c>
    </row>
    <row r="25" spans="1:9" s="104" customFormat="1" ht="15.95" customHeight="1">
      <c r="A25" s="110" t="s">
        <v>126</v>
      </c>
      <c r="B25" s="109">
        <v>1648</v>
      </c>
      <c r="C25" s="109">
        <v>455</v>
      </c>
      <c r="D25" s="116">
        <v>27.61</v>
      </c>
      <c r="E25" s="109">
        <v>139</v>
      </c>
      <c r="F25" s="109">
        <v>394</v>
      </c>
      <c r="G25" s="109">
        <v>950</v>
      </c>
      <c r="H25" s="109">
        <v>154</v>
      </c>
      <c r="I25" s="109">
        <v>11</v>
      </c>
    </row>
    <row r="26" spans="1:9" s="104" customFormat="1" ht="15.95" customHeight="1">
      <c r="A26" s="118" t="s">
        <v>127</v>
      </c>
      <c r="B26" s="109">
        <v>154</v>
      </c>
      <c r="C26" s="109">
        <v>47</v>
      </c>
      <c r="D26" s="116">
        <v>30.52</v>
      </c>
      <c r="E26" s="109">
        <v>5</v>
      </c>
      <c r="F26" s="109">
        <v>35</v>
      </c>
      <c r="G26" s="109">
        <v>95</v>
      </c>
      <c r="H26" s="109">
        <v>19</v>
      </c>
      <c r="I26" s="109" t="s">
        <v>198</v>
      </c>
    </row>
    <row r="27" spans="1:9" ht="12" customHeight="1">
      <c r="A27" s="115" t="s">
        <v>20</v>
      </c>
      <c r="B27" s="112">
        <v>29</v>
      </c>
      <c r="C27" s="112">
        <v>11</v>
      </c>
      <c r="D27" s="113">
        <v>37.93</v>
      </c>
      <c r="E27" s="112">
        <v>1</v>
      </c>
      <c r="F27" s="112">
        <v>3</v>
      </c>
      <c r="G27" s="112">
        <v>15</v>
      </c>
      <c r="H27" s="112">
        <v>10</v>
      </c>
      <c r="I27" s="112" t="s">
        <v>198</v>
      </c>
    </row>
    <row r="28" spans="1:9" ht="12" customHeight="1">
      <c r="A28" s="115" t="s">
        <v>21</v>
      </c>
      <c r="B28" s="112">
        <v>37</v>
      </c>
      <c r="C28" s="112">
        <v>10</v>
      </c>
      <c r="D28" s="113">
        <v>27.03</v>
      </c>
      <c r="E28" s="112">
        <v>3</v>
      </c>
      <c r="F28" s="112">
        <v>13</v>
      </c>
      <c r="G28" s="112">
        <v>21</v>
      </c>
      <c r="H28" s="112" t="s">
        <v>198</v>
      </c>
      <c r="I28" s="112" t="s">
        <v>198</v>
      </c>
    </row>
    <row r="29" spans="1:9" ht="12" customHeight="1">
      <c r="A29" s="115" t="s">
        <v>22</v>
      </c>
      <c r="B29" s="112">
        <v>27</v>
      </c>
      <c r="C29" s="112">
        <v>7</v>
      </c>
      <c r="D29" s="113">
        <v>25.93</v>
      </c>
      <c r="E29" s="112">
        <v>1</v>
      </c>
      <c r="F29" s="112">
        <v>6</v>
      </c>
      <c r="G29" s="112">
        <v>19</v>
      </c>
      <c r="H29" s="112">
        <v>1</v>
      </c>
      <c r="I29" s="112" t="s">
        <v>198</v>
      </c>
    </row>
    <row r="30" spans="1:9" ht="12" customHeight="1">
      <c r="A30" s="115" t="s">
        <v>217</v>
      </c>
      <c r="B30" s="112">
        <v>61</v>
      </c>
      <c r="C30" s="112">
        <v>19</v>
      </c>
      <c r="D30" s="113">
        <v>31.15</v>
      </c>
      <c r="E30" s="112" t="s">
        <v>198</v>
      </c>
      <c r="F30" s="112">
        <v>13</v>
      </c>
      <c r="G30" s="112">
        <v>40</v>
      </c>
      <c r="H30" s="112">
        <v>8</v>
      </c>
      <c r="I30" s="112" t="s">
        <v>198</v>
      </c>
    </row>
    <row r="31" spans="1:9" s="104" customFormat="1" ht="15.95" customHeight="1">
      <c r="A31" s="118" t="s">
        <v>128</v>
      </c>
      <c r="B31" s="109">
        <v>303</v>
      </c>
      <c r="C31" s="109">
        <v>75</v>
      </c>
      <c r="D31" s="116">
        <v>24.75</v>
      </c>
      <c r="E31" s="109">
        <v>33</v>
      </c>
      <c r="F31" s="109">
        <v>56</v>
      </c>
      <c r="G31" s="109">
        <v>190</v>
      </c>
      <c r="H31" s="109">
        <v>24</v>
      </c>
      <c r="I31" s="109" t="s">
        <v>198</v>
      </c>
    </row>
    <row r="32" spans="1:9" ht="12" customHeight="1">
      <c r="A32" s="115" t="s">
        <v>13</v>
      </c>
      <c r="B32" s="112">
        <v>23</v>
      </c>
      <c r="C32" s="112">
        <v>5</v>
      </c>
      <c r="D32" s="113">
        <v>21.74</v>
      </c>
      <c r="E32" s="112">
        <v>1</v>
      </c>
      <c r="F32" s="112">
        <v>7</v>
      </c>
      <c r="G32" s="112">
        <v>14</v>
      </c>
      <c r="H32" s="112">
        <v>1</v>
      </c>
      <c r="I32" s="112" t="s">
        <v>198</v>
      </c>
    </row>
    <row r="33" spans="1:9" ht="12" customHeight="1">
      <c r="A33" s="115" t="s">
        <v>14</v>
      </c>
      <c r="B33" s="112">
        <v>33</v>
      </c>
      <c r="C33" s="112" t="s">
        <v>198</v>
      </c>
      <c r="D33" s="113" t="s">
        <v>198</v>
      </c>
      <c r="E33" s="112">
        <v>1</v>
      </c>
      <c r="F33" s="112">
        <v>13</v>
      </c>
      <c r="G33" s="112">
        <v>16</v>
      </c>
      <c r="H33" s="112">
        <v>3</v>
      </c>
      <c r="I33" s="112" t="s">
        <v>198</v>
      </c>
    </row>
    <row r="34" spans="1:9" ht="12" customHeight="1">
      <c r="A34" s="115" t="s">
        <v>15</v>
      </c>
      <c r="B34" s="112">
        <v>45</v>
      </c>
      <c r="C34" s="112">
        <v>11</v>
      </c>
      <c r="D34" s="113">
        <v>24.44</v>
      </c>
      <c r="E34" s="112">
        <v>3</v>
      </c>
      <c r="F34" s="112">
        <v>6</v>
      </c>
      <c r="G34" s="112">
        <v>34</v>
      </c>
      <c r="H34" s="112">
        <v>2</v>
      </c>
      <c r="I34" s="112" t="s">
        <v>198</v>
      </c>
    </row>
    <row r="35" spans="1:9" ht="12" customHeight="1">
      <c r="A35" s="115" t="s">
        <v>16</v>
      </c>
      <c r="B35" s="112">
        <v>39</v>
      </c>
      <c r="C35" s="112">
        <v>13</v>
      </c>
      <c r="D35" s="113">
        <v>33.33</v>
      </c>
      <c r="E35" s="112">
        <v>10</v>
      </c>
      <c r="F35" s="112">
        <v>5</v>
      </c>
      <c r="G35" s="112">
        <v>20</v>
      </c>
      <c r="H35" s="112">
        <v>4</v>
      </c>
      <c r="I35" s="112" t="s">
        <v>198</v>
      </c>
    </row>
    <row r="36" spans="1:9" ht="12" customHeight="1">
      <c r="A36" s="115" t="s">
        <v>17</v>
      </c>
      <c r="B36" s="112">
        <v>45</v>
      </c>
      <c r="C36" s="112">
        <v>11</v>
      </c>
      <c r="D36" s="113">
        <v>24.44</v>
      </c>
      <c r="E36" s="112">
        <v>2</v>
      </c>
      <c r="F36" s="112">
        <v>8</v>
      </c>
      <c r="G36" s="112">
        <v>29</v>
      </c>
      <c r="H36" s="112">
        <v>6</v>
      </c>
      <c r="I36" s="112" t="s">
        <v>198</v>
      </c>
    </row>
    <row r="37" spans="1:9" ht="12" customHeight="1">
      <c r="A37" s="115" t="s">
        <v>18</v>
      </c>
      <c r="B37" s="112">
        <v>25</v>
      </c>
      <c r="C37" s="112">
        <v>6</v>
      </c>
      <c r="D37" s="113">
        <v>24</v>
      </c>
      <c r="E37" s="112">
        <v>4</v>
      </c>
      <c r="F37" s="112">
        <v>2</v>
      </c>
      <c r="G37" s="112">
        <v>16</v>
      </c>
      <c r="H37" s="112">
        <v>3</v>
      </c>
      <c r="I37" s="112" t="s">
        <v>198</v>
      </c>
    </row>
    <row r="38" spans="1:9" ht="12" customHeight="1">
      <c r="A38" s="115" t="s">
        <v>218</v>
      </c>
      <c r="B38" s="112">
        <v>70</v>
      </c>
      <c r="C38" s="112">
        <v>22</v>
      </c>
      <c r="D38" s="113">
        <v>31.43</v>
      </c>
      <c r="E38" s="112">
        <v>10</v>
      </c>
      <c r="F38" s="112">
        <v>12</v>
      </c>
      <c r="G38" s="112">
        <v>45</v>
      </c>
      <c r="H38" s="112">
        <v>3</v>
      </c>
      <c r="I38" s="112" t="s">
        <v>198</v>
      </c>
    </row>
    <row r="39" spans="1:9" ht="12" customHeight="1">
      <c r="A39" s="115" t="s">
        <v>19</v>
      </c>
      <c r="B39" s="112">
        <v>23</v>
      </c>
      <c r="C39" s="112">
        <v>7</v>
      </c>
      <c r="D39" s="113">
        <v>30.43</v>
      </c>
      <c r="E39" s="112">
        <v>2</v>
      </c>
      <c r="F39" s="112">
        <v>3</v>
      </c>
      <c r="G39" s="112">
        <v>16</v>
      </c>
      <c r="H39" s="112">
        <v>2</v>
      </c>
      <c r="I39" s="112" t="s">
        <v>198</v>
      </c>
    </row>
    <row r="40" spans="1:9" s="104" customFormat="1" ht="15.95" customHeight="1">
      <c r="A40" s="118" t="s">
        <v>129</v>
      </c>
      <c r="B40" s="109">
        <v>419</v>
      </c>
      <c r="C40" s="109">
        <v>122</v>
      </c>
      <c r="D40" s="116">
        <v>29.12</v>
      </c>
      <c r="E40" s="109">
        <v>44</v>
      </c>
      <c r="F40" s="109">
        <v>126</v>
      </c>
      <c r="G40" s="109">
        <v>215</v>
      </c>
      <c r="H40" s="109">
        <v>34</v>
      </c>
      <c r="I40" s="109" t="s">
        <v>198</v>
      </c>
    </row>
    <row r="41" spans="1:9" ht="12" customHeight="1">
      <c r="A41" s="124" t="s">
        <v>264</v>
      </c>
      <c r="B41" s="120">
        <v>78</v>
      </c>
      <c r="C41" s="120">
        <v>29</v>
      </c>
      <c r="D41" s="121">
        <v>37.18</v>
      </c>
      <c r="E41" s="120">
        <v>7</v>
      </c>
      <c r="F41" s="120">
        <v>35</v>
      </c>
      <c r="G41" s="120">
        <v>33</v>
      </c>
      <c r="H41" s="120">
        <v>3</v>
      </c>
      <c r="I41" s="120" t="s">
        <v>198</v>
      </c>
    </row>
    <row r="42" spans="1:9" ht="12" customHeight="1">
      <c r="A42" s="119" t="s">
        <v>263</v>
      </c>
      <c r="B42" s="112" t="s">
        <v>199</v>
      </c>
      <c r="C42" s="112" t="s">
        <v>199</v>
      </c>
      <c r="D42" s="112" t="s">
        <v>199</v>
      </c>
      <c r="E42" s="112" t="s">
        <v>199</v>
      </c>
      <c r="F42" s="112" t="s">
        <v>199</v>
      </c>
      <c r="G42" s="112" t="s">
        <v>199</v>
      </c>
      <c r="H42" s="112" t="s">
        <v>199</v>
      </c>
      <c r="I42" s="112" t="s">
        <v>199</v>
      </c>
    </row>
    <row r="43" spans="1:9" ht="12" customHeight="1">
      <c r="A43" s="119" t="s">
        <v>164</v>
      </c>
      <c r="B43" s="112" t="s">
        <v>199</v>
      </c>
      <c r="C43" s="112" t="s">
        <v>199</v>
      </c>
      <c r="D43" s="112" t="s">
        <v>199</v>
      </c>
      <c r="E43" s="112" t="s">
        <v>199</v>
      </c>
      <c r="F43" s="112" t="s">
        <v>199</v>
      </c>
      <c r="G43" s="112" t="s">
        <v>199</v>
      </c>
      <c r="H43" s="112" t="s">
        <v>199</v>
      </c>
      <c r="I43" s="112" t="s">
        <v>199</v>
      </c>
    </row>
    <row r="44" spans="1:9" ht="12" customHeight="1">
      <c r="A44" s="115" t="s">
        <v>23</v>
      </c>
      <c r="B44" s="112">
        <v>25</v>
      </c>
      <c r="C44" s="112">
        <v>8</v>
      </c>
      <c r="D44" s="113">
        <v>32</v>
      </c>
      <c r="E44" s="112">
        <v>1</v>
      </c>
      <c r="F44" s="112">
        <v>6</v>
      </c>
      <c r="G44" s="112">
        <v>14</v>
      </c>
      <c r="H44" s="112">
        <v>4</v>
      </c>
      <c r="I44" s="112" t="s">
        <v>198</v>
      </c>
    </row>
    <row r="45" spans="1:9" ht="12" customHeight="1">
      <c r="A45" s="115" t="s">
        <v>24</v>
      </c>
      <c r="B45" s="112">
        <v>42</v>
      </c>
      <c r="C45" s="112">
        <v>11</v>
      </c>
      <c r="D45" s="113">
        <v>26.19</v>
      </c>
      <c r="E45" s="112">
        <v>4</v>
      </c>
      <c r="F45" s="112">
        <v>12</v>
      </c>
      <c r="G45" s="112">
        <v>24</v>
      </c>
      <c r="H45" s="112">
        <v>2</v>
      </c>
      <c r="I45" s="112" t="s">
        <v>198</v>
      </c>
    </row>
    <row r="46" spans="1:9" ht="12" customHeight="1">
      <c r="A46" s="115" t="s">
        <v>25</v>
      </c>
      <c r="B46" s="112">
        <v>31</v>
      </c>
      <c r="C46" s="112">
        <v>10</v>
      </c>
      <c r="D46" s="113">
        <v>32.26</v>
      </c>
      <c r="E46" s="112">
        <v>3</v>
      </c>
      <c r="F46" s="112">
        <v>3</v>
      </c>
      <c r="G46" s="112">
        <v>21</v>
      </c>
      <c r="H46" s="112">
        <v>4</v>
      </c>
      <c r="I46" s="112" t="s">
        <v>198</v>
      </c>
    </row>
    <row r="47" spans="1:9" ht="12" customHeight="1">
      <c r="A47" s="115" t="s">
        <v>26</v>
      </c>
      <c r="B47" s="112">
        <v>29</v>
      </c>
      <c r="C47" s="112">
        <v>10</v>
      </c>
      <c r="D47" s="113">
        <v>34.479999999999997</v>
      </c>
      <c r="E47" s="112">
        <v>8</v>
      </c>
      <c r="F47" s="112">
        <v>5</v>
      </c>
      <c r="G47" s="112">
        <v>14</v>
      </c>
      <c r="H47" s="112">
        <v>2</v>
      </c>
      <c r="I47" s="112" t="s">
        <v>198</v>
      </c>
    </row>
    <row r="48" spans="1:9" ht="12" customHeight="1">
      <c r="A48" s="115" t="s">
        <v>27</v>
      </c>
      <c r="B48" s="112">
        <v>36</v>
      </c>
      <c r="C48" s="112">
        <v>11</v>
      </c>
      <c r="D48" s="113">
        <v>30.56</v>
      </c>
      <c r="E48" s="112">
        <v>2</v>
      </c>
      <c r="F48" s="112">
        <v>11</v>
      </c>
      <c r="G48" s="112">
        <v>20</v>
      </c>
      <c r="H48" s="112">
        <v>3</v>
      </c>
      <c r="I48" s="112" t="s">
        <v>198</v>
      </c>
    </row>
    <row r="49" spans="1:9" ht="12" customHeight="1">
      <c r="A49" s="115" t="s">
        <v>28</v>
      </c>
      <c r="B49" s="112">
        <v>36</v>
      </c>
      <c r="C49" s="112">
        <v>9</v>
      </c>
      <c r="D49" s="113">
        <v>25</v>
      </c>
      <c r="E49" s="112">
        <v>4</v>
      </c>
      <c r="F49" s="112">
        <v>12</v>
      </c>
      <c r="G49" s="112">
        <v>18</v>
      </c>
      <c r="H49" s="112">
        <v>2</v>
      </c>
      <c r="I49" s="112" t="s">
        <v>198</v>
      </c>
    </row>
    <row r="50" spans="1:9" ht="12" customHeight="1">
      <c r="A50" s="115" t="s">
        <v>29</v>
      </c>
      <c r="B50" s="112">
        <v>31</v>
      </c>
      <c r="C50" s="112">
        <v>7</v>
      </c>
      <c r="D50" s="113">
        <v>22.58</v>
      </c>
      <c r="E50" s="112">
        <v>5</v>
      </c>
      <c r="F50" s="112">
        <v>8</v>
      </c>
      <c r="G50" s="112">
        <v>16</v>
      </c>
      <c r="H50" s="112">
        <v>2</v>
      </c>
      <c r="I50" s="112" t="s">
        <v>198</v>
      </c>
    </row>
    <row r="51" spans="1:9" ht="12" customHeight="1">
      <c r="A51" s="115" t="s">
        <v>30</v>
      </c>
      <c r="B51" s="112">
        <v>28</v>
      </c>
      <c r="C51" s="112" t="s">
        <v>198</v>
      </c>
      <c r="D51" s="113" t="s">
        <v>198</v>
      </c>
      <c r="E51" s="112">
        <v>2</v>
      </c>
      <c r="F51" s="112">
        <v>10</v>
      </c>
      <c r="G51" s="112">
        <v>13</v>
      </c>
      <c r="H51" s="112">
        <v>3</v>
      </c>
      <c r="I51" s="112" t="s">
        <v>198</v>
      </c>
    </row>
    <row r="52" spans="1:9" ht="12" customHeight="1">
      <c r="A52" s="115" t="s">
        <v>31</v>
      </c>
      <c r="B52" s="112">
        <v>25</v>
      </c>
      <c r="C52" s="112">
        <v>7</v>
      </c>
      <c r="D52" s="113">
        <v>28</v>
      </c>
      <c r="E52" s="112">
        <v>5</v>
      </c>
      <c r="F52" s="112">
        <v>2</v>
      </c>
      <c r="G52" s="112">
        <v>13</v>
      </c>
      <c r="H52" s="112">
        <v>5</v>
      </c>
      <c r="I52" s="112" t="s">
        <v>198</v>
      </c>
    </row>
    <row r="53" spans="1:9" ht="12" customHeight="1">
      <c r="A53" s="115" t="s">
        <v>32</v>
      </c>
      <c r="B53" s="112">
        <v>33</v>
      </c>
      <c r="C53" s="112">
        <v>13</v>
      </c>
      <c r="D53" s="113">
        <v>39.39</v>
      </c>
      <c r="E53" s="112">
        <v>3</v>
      </c>
      <c r="F53" s="112">
        <v>10</v>
      </c>
      <c r="G53" s="112">
        <v>17</v>
      </c>
      <c r="H53" s="112">
        <v>3</v>
      </c>
      <c r="I53" s="112" t="s">
        <v>198</v>
      </c>
    </row>
    <row r="54" spans="1:9" ht="12" customHeight="1">
      <c r="A54" s="115" t="s">
        <v>33</v>
      </c>
      <c r="B54" s="112">
        <v>25</v>
      </c>
      <c r="C54" s="112">
        <v>7</v>
      </c>
      <c r="D54" s="113">
        <v>28</v>
      </c>
      <c r="E54" s="112" t="s">
        <v>198</v>
      </c>
      <c r="F54" s="112">
        <v>12</v>
      </c>
      <c r="G54" s="112">
        <v>12</v>
      </c>
      <c r="H54" s="112">
        <v>1</v>
      </c>
      <c r="I54" s="112" t="s">
        <v>198</v>
      </c>
    </row>
    <row r="55" spans="1:9" s="104" customFormat="1" ht="15.95" customHeight="1">
      <c r="A55" s="118" t="s">
        <v>130</v>
      </c>
      <c r="B55" s="109">
        <v>182</v>
      </c>
      <c r="C55" s="109">
        <v>62</v>
      </c>
      <c r="D55" s="116">
        <v>34.07</v>
      </c>
      <c r="E55" s="109">
        <v>19</v>
      </c>
      <c r="F55" s="109">
        <v>47</v>
      </c>
      <c r="G55" s="109">
        <v>98</v>
      </c>
      <c r="H55" s="109">
        <v>18</v>
      </c>
      <c r="I55" s="109" t="s">
        <v>198</v>
      </c>
    </row>
    <row r="56" spans="1:9" ht="11.1" customHeight="1">
      <c r="A56" s="115" t="s">
        <v>7</v>
      </c>
      <c r="B56" s="112">
        <v>29</v>
      </c>
      <c r="C56" s="112">
        <v>7</v>
      </c>
      <c r="D56" s="113">
        <v>24.14</v>
      </c>
      <c r="E56" s="112">
        <v>2</v>
      </c>
      <c r="F56" s="112">
        <v>8</v>
      </c>
      <c r="G56" s="112">
        <v>15</v>
      </c>
      <c r="H56" s="112">
        <v>4</v>
      </c>
      <c r="I56" s="112" t="s">
        <v>198</v>
      </c>
    </row>
    <row r="57" spans="1:9" ht="11.1" customHeight="1">
      <c r="A57" s="115" t="s">
        <v>8</v>
      </c>
      <c r="B57" s="112">
        <v>29</v>
      </c>
      <c r="C57" s="112">
        <v>8</v>
      </c>
      <c r="D57" s="113">
        <v>27.59</v>
      </c>
      <c r="E57" s="112">
        <v>3</v>
      </c>
      <c r="F57" s="112">
        <v>5</v>
      </c>
      <c r="G57" s="112">
        <v>20</v>
      </c>
      <c r="H57" s="112">
        <v>1</v>
      </c>
      <c r="I57" s="112" t="s">
        <v>198</v>
      </c>
    </row>
    <row r="58" spans="1:9" ht="11.1" customHeight="1">
      <c r="A58" s="115" t="s">
        <v>9</v>
      </c>
      <c r="B58" s="112">
        <v>39</v>
      </c>
      <c r="C58" s="112">
        <v>13</v>
      </c>
      <c r="D58" s="113">
        <v>33.33</v>
      </c>
      <c r="E58" s="112">
        <v>6</v>
      </c>
      <c r="F58" s="112">
        <v>15</v>
      </c>
      <c r="G58" s="112">
        <v>14</v>
      </c>
      <c r="H58" s="112">
        <v>4</v>
      </c>
      <c r="I58" s="112" t="s">
        <v>198</v>
      </c>
    </row>
    <row r="59" spans="1:9" ht="11.1" customHeight="1">
      <c r="A59" s="115" t="s">
        <v>10</v>
      </c>
      <c r="B59" s="112">
        <v>31</v>
      </c>
      <c r="C59" s="112">
        <v>11</v>
      </c>
      <c r="D59" s="113">
        <v>35.479999999999997</v>
      </c>
      <c r="E59" s="112">
        <v>4</v>
      </c>
      <c r="F59" s="112">
        <v>11</v>
      </c>
      <c r="G59" s="112">
        <v>15</v>
      </c>
      <c r="H59" s="112">
        <v>1</v>
      </c>
      <c r="I59" s="112" t="s">
        <v>198</v>
      </c>
    </row>
    <row r="60" spans="1:9" ht="11.1" customHeight="1">
      <c r="A60" s="115" t="s">
        <v>11</v>
      </c>
      <c r="B60" s="112">
        <v>29</v>
      </c>
      <c r="C60" s="112">
        <v>11</v>
      </c>
      <c r="D60" s="113">
        <v>37.93</v>
      </c>
      <c r="E60" s="112">
        <v>1</v>
      </c>
      <c r="F60" s="112">
        <v>3</v>
      </c>
      <c r="G60" s="112">
        <v>20</v>
      </c>
      <c r="H60" s="112">
        <v>5</v>
      </c>
      <c r="I60" s="112" t="s">
        <v>198</v>
      </c>
    </row>
    <row r="61" spans="1:9" ht="11.1" customHeight="1">
      <c r="A61" s="115" t="s">
        <v>12</v>
      </c>
      <c r="B61" s="112">
        <v>25</v>
      </c>
      <c r="C61" s="112">
        <v>12</v>
      </c>
      <c r="D61" s="113">
        <v>48</v>
      </c>
      <c r="E61" s="112">
        <v>3</v>
      </c>
      <c r="F61" s="112">
        <v>5</v>
      </c>
      <c r="G61" s="112">
        <v>14</v>
      </c>
      <c r="H61" s="112">
        <v>3</v>
      </c>
      <c r="I61" s="112" t="s">
        <v>198</v>
      </c>
    </row>
    <row r="62" spans="1:9" s="104" customFormat="1" ht="15.95" customHeight="1">
      <c r="A62" s="118" t="s">
        <v>131</v>
      </c>
      <c r="B62" s="109">
        <v>133</v>
      </c>
      <c r="C62" s="109">
        <v>42</v>
      </c>
      <c r="D62" s="116">
        <v>31.58</v>
      </c>
      <c r="E62" s="109">
        <v>10</v>
      </c>
      <c r="F62" s="109">
        <v>32</v>
      </c>
      <c r="G62" s="109">
        <v>74</v>
      </c>
      <c r="H62" s="109">
        <v>17</v>
      </c>
      <c r="I62" s="109" t="s">
        <v>198</v>
      </c>
    </row>
    <row r="63" spans="1:9" ht="11.1" customHeight="1">
      <c r="A63" s="115" t="s">
        <v>1</v>
      </c>
      <c r="B63" s="112">
        <v>41</v>
      </c>
      <c r="C63" s="112">
        <v>14</v>
      </c>
      <c r="D63" s="113">
        <v>34.15</v>
      </c>
      <c r="E63" s="112" t="s">
        <v>198</v>
      </c>
      <c r="F63" s="112">
        <v>10</v>
      </c>
      <c r="G63" s="112">
        <v>25</v>
      </c>
      <c r="H63" s="112">
        <v>6</v>
      </c>
      <c r="I63" s="112" t="s">
        <v>198</v>
      </c>
    </row>
    <row r="64" spans="1:9" ht="11.1" customHeight="1">
      <c r="A64" s="115" t="s">
        <v>2</v>
      </c>
      <c r="B64" s="112">
        <v>25</v>
      </c>
      <c r="C64" s="112">
        <v>7</v>
      </c>
      <c r="D64" s="113">
        <v>28</v>
      </c>
      <c r="E64" s="112">
        <v>5</v>
      </c>
      <c r="F64" s="112">
        <v>5</v>
      </c>
      <c r="G64" s="112">
        <v>11</v>
      </c>
      <c r="H64" s="112">
        <v>4</v>
      </c>
      <c r="I64" s="112" t="s">
        <v>198</v>
      </c>
    </row>
    <row r="65" spans="1:9" ht="11.1" customHeight="1">
      <c r="A65" s="115" t="s">
        <v>219</v>
      </c>
      <c r="B65" s="112">
        <v>67</v>
      </c>
      <c r="C65" s="112">
        <v>21</v>
      </c>
      <c r="D65" s="113">
        <v>31.34</v>
      </c>
      <c r="E65" s="112">
        <v>5</v>
      </c>
      <c r="F65" s="112">
        <v>17</v>
      </c>
      <c r="G65" s="112">
        <v>38</v>
      </c>
      <c r="H65" s="112">
        <v>7</v>
      </c>
      <c r="I65" s="112" t="s">
        <v>198</v>
      </c>
    </row>
    <row r="66" spans="1:9" s="104" customFormat="1" ht="15.95" customHeight="1">
      <c r="A66" s="118" t="s">
        <v>132</v>
      </c>
      <c r="B66" s="109">
        <v>179</v>
      </c>
      <c r="C66" s="109">
        <v>49</v>
      </c>
      <c r="D66" s="116">
        <v>27.37</v>
      </c>
      <c r="E66" s="109">
        <v>16</v>
      </c>
      <c r="F66" s="109">
        <v>34</v>
      </c>
      <c r="G66" s="109">
        <v>97</v>
      </c>
      <c r="H66" s="109">
        <v>21</v>
      </c>
      <c r="I66" s="109">
        <v>11</v>
      </c>
    </row>
    <row r="67" spans="1:9" ht="11.1" customHeight="1">
      <c r="A67" s="115" t="s">
        <v>3</v>
      </c>
      <c r="B67" s="112">
        <v>31</v>
      </c>
      <c r="C67" s="112">
        <v>7</v>
      </c>
      <c r="D67" s="113">
        <v>22.58</v>
      </c>
      <c r="E67" s="112">
        <v>3</v>
      </c>
      <c r="F67" s="112">
        <v>9</v>
      </c>
      <c r="G67" s="112">
        <v>14</v>
      </c>
      <c r="H67" s="112">
        <v>5</v>
      </c>
      <c r="I67" s="112" t="s">
        <v>198</v>
      </c>
    </row>
    <row r="68" spans="1:9" ht="11.1" customHeight="1">
      <c r="A68" s="115" t="s">
        <v>220</v>
      </c>
      <c r="B68" s="112">
        <v>67</v>
      </c>
      <c r="C68" s="112">
        <v>17</v>
      </c>
      <c r="D68" s="113">
        <v>25.37</v>
      </c>
      <c r="E68" s="112">
        <v>6</v>
      </c>
      <c r="F68" s="112">
        <v>10</v>
      </c>
      <c r="G68" s="112">
        <v>32</v>
      </c>
      <c r="H68" s="112">
        <v>8</v>
      </c>
      <c r="I68" s="112">
        <v>11</v>
      </c>
    </row>
    <row r="69" spans="1:9" ht="11.1" customHeight="1">
      <c r="A69" s="115" t="s">
        <v>4</v>
      </c>
      <c r="B69" s="112">
        <v>25</v>
      </c>
      <c r="C69" s="112">
        <v>9</v>
      </c>
      <c r="D69" s="113">
        <v>36</v>
      </c>
      <c r="E69" s="112">
        <v>2</v>
      </c>
      <c r="F69" s="112">
        <v>5</v>
      </c>
      <c r="G69" s="112">
        <v>17</v>
      </c>
      <c r="H69" s="112">
        <v>1</v>
      </c>
      <c r="I69" s="112" t="s">
        <v>198</v>
      </c>
    </row>
    <row r="70" spans="1:9" ht="11.1" customHeight="1">
      <c r="A70" s="115" t="s">
        <v>5</v>
      </c>
      <c r="B70" s="112">
        <v>31</v>
      </c>
      <c r="C70" s="112">
        <v>7</v>
      </c>
      <c r="D70" s="113">
        <v>22.58</v>
      </c>
      <c r="E70" s="112">
        <v>2</v>
      </c>
      <c r="F70" s="112">
        <v>8</v>
      </c>
      <c r="G70" s="112">
        <v>18</v>
      </c>
      <c r="H70" s="112">
        <v>3</v>
      </c>
      <c r="I70" s="112" t="s">
        <v>198</v>
      </c>
    </row>
    <row r="71" spans="1:9" ht="11.1" customHeight="1">
      <c r="A71" s="115" t="s">
        <v>6</v>
      </c>
      <c r="B71" s="112">
        <v>25</v>
      </c>
      <c r="C71" s="112">
        <v>9</v>
      </c>
      <c r="D71" s="113">
        <v>36</v>
      </c>
      <c r="E71" s="112">
        <v>3</v>
      </c>
      <c r="F71" s="112">
        <v>2</v>
      </c>
      <c r="G71" s="112">
        <v>16</v>
      </c>
      <c r="H71" s="112">
        <v>4</v>
      </c>
      <c r="I71" s="112" t="s">
        <v>198</v>
      </c>
    </row>
    <row r="72" spans="1:9" s="104" customFormat="1" ht="15.95" customHeight="1">
      <c r="A72" s="118" t="s">
        <v>133</v>
      </c>
      <c r="B72" s="109">
        <v>278</v>
      </c>
      <c r="C72" s="109">
        <v>58</v>
      </c>
      <c r="D72" s="116">
        <v>20.86</v>
      </c>
      <c r="E72" s="109">
        <v>12</v>
      </c>
      <c r="F72" s="109">
        <v>64</v>
      </c>
      <c r="G72" s="109">
        <v>181</v>
      </c>
      <c r="H72" s="109">
        <v>21</v>
      </c>
      <c r="I72" s="109" t="s">
        <v>198</v>
      </c>
    </row>
    <row r="73" spans="1:9" ht="11.1" customHeight="1">
      <c r="A73" s="115" t="s">
        <v>34</v>
      </c>
      <c r="B73" s="112">
        <v>37</v>
      </c>
      <c r="C73" s="112">
        <v>11</v>
      </c>
      <c r="D73" s="113">
        <v>29.73</v>
      </c>
      <c r="E73" s="112">
        <v>3</v>
      </c>
      <c r="F73" s="112">
        <v>11</v>
      </c>
      <c r="G73" s="112">
        <v>20</v>
      </c>
      <c r="H73" s="112">
        <v>3</v>
      </c>
      <c r="I73" s="112" t="s">
        <v>198</v>
      </c>
    </row>
    <row r="74" spans="1:9" ht="11.1" customHeight="1">
      <c r="A74" s="115" t="s">
        <v>35</v>
      </c>
      <c r="B74" s="112">
        <v>20</v>
      </c>
      <c r="C74" s="112">
        <v>5</v>
      </c>
      <c r="D74" s="113">
        <v>25</v>
      </c>
      <c r="E74" s="112">
        <v>1</v>
      </c>
      <c r="F74" s="112">
        <v>2</v>
      </c>
      <c r="G74" s="112">
        <v>15</v>
      </c>
      <c r="H74" s="112">
        <v>2</v>
      </c>
      <c r="I74" s="112" t="s">
        <v>198</v>
      </c>
    </row>
    <row r="75" spans="1:9" ht="11.1" customHeight="1">
      <c r="A75" s="115" t="s">
        <v>36</v>
      </c>
      <c r="B75" s="112">
        <v>30</v>
      </c>
      <c r="C75" s="112">
        <v>10</v>
      </c>
      <c r="D75" s="113">
        <v>33.33</v>
      </c>
      <c r="E75" s="112">
        <v>2</v>
      </c>
      <c r="F75" s="112">
        <v>7</v>
      </c>
      <c r="G75" s="112">
        <v>17</v>
      </c>
      <c r="H75" s="112">
        <v>4</v>
      </c>
      <c r="I75" s="112" t="s">
        <v>198</v>
      </c>
    </row>
    <row r="76" spans="1:9" ht="11.1" customHeight="1">
      <c r="A76" s="115" t="s">
        <v>37</v>
      </c>
      <c r="B76" s="112">
        <v>43</v>
      </c>
      <c r="C76" s="112" t="s">
        <v>198</v>
      </c>
      <c r="D76" s="113" t="s">
        <v>198</v>
      </c>
      <c r="E76" s="112" t="s">
        <v>198</v>
      </c>
      <c r="F76" s="112">
        <v>8</v>
      </c>
      <c r="G76" s="112">
        <v>31</v>
      </c>
      <c r="H76" s="112">
        <v>4</v>
      </c>
      <c r="I76" s="112" t="s">
        <v>198</v>
      </c>
    </row>
    <row r="77" spans="1:9" ht="11.1" customHeight="1">
      <c r="A77" s="115" t="s">
        <v>221</v>
      </c>
      <c r="B77" s="112">
        <v>61</v>
      </c>
      <c r="C77" s="112">
        <v>19</v>
      </c>
      <c r="D77" s="113">
        <v>31.15</v>
      </c>
      <c r="E77" s="112" t="s">
        <v>198</v>
      </c>
      <c r="F77" s="112">
        <v>16</v>
      </c>
      <c r="G77" s="112">
        <v>43</v>
      </c>
      <c r="H77" s="112">
        <v>2</v>
      </c>
      <c r="I77" s="112" t="s">
        <v>198</v>
      </c>
    </row>
    <row r="78" spans="1:9" ht="11.1" customHeight="1">
      <c r="A78" s="115" t="s">
        <v>38</v>
      </c>
      <c r="B78" s="112">
        <v>48</v>
      </c>
      <c r="C78" s="112">
        <v>13</v>
      </c>
      <c r="D78" s="113">
        <v>27.08</v>
      </c>
      <c r="E78" s="112">
        <v>2</v>
      </c>
      <c r="F78" s="112">
        <v>13</v>
      </c>
      <c r="G78" s="112">
        <v>30</v>
      </c>
      <c r="H78" s="112">
        <v>3</v>
      </c>
      <c r="I78" s="112" t="s">
        <v>198</v>
      </c>
    </row>
    <row r="79" spans="1:9" ht="11.1" customHeight="1">
      <c r="A79" s="115" t="s">
        <v>39</v>
      </c>
      <c r="B79" s="112">
        <v>39</v>
      </c>
      <c r="C79" s="112" t="s">
        <v>198</v>
      </c>
      <c r="D79" s="113" t="s">
        <v>198</v>
      </c>
      <c r="E79" s="112">
        <v>4</v>
      </c>
      <c r="F79" s="112">
        <v>7</v>
      </c>
      <c r="G79" s="112">
        <v>25</v>
      </c>
      <c r="H79" s="112">
        <v>3</v>
      </c>
      <c r="I79" s="112" t="s">
        <v>198</v>
      </c>
    </row>
    <row r="80" spans="1:9" ht="15.95" customHeight="1">
      <c r="A80" s="126" t="s">
        <v>192</v>
      </c>
      <c r="B80" s="112">
        <v>4136</v>
      </c>
      <c r="C80" s="112">
        <v>1150</v>
      </c>
      <c r="D80" s="113">
        <v>27.8</v>
      </c>
      <c r="E80" s="112">
        <v>260</v>
      </c>
      <c r="F80" s="112">
        <v>938</v>
      </c>
      <c r="G80" s="112">
        <v>2474</v>
      </c>
      <c r="H80" s="112">
        <v>464</v>
      </c>
      <c r="I80" s="112" t="s">
        <v>198</v>
      </c>
    </row>
    <row r="81" spans="1:9" s="104" customFormat="1" ht="23.1" customHeight="1">
      <c r="A81" s="125" t="s">
        <v>262</v>
      </c>
      <c r="B81" s="109">
        <v>2210</v>
      </c>
      <c r="C81" s="109">
        <v>615</v>
      </c>
      <c r="D81" s="116">
        <v>27.83</v>
      </c>
      <c r="E81" s="109">
        <v>134</v>
      </c>
      <c r="F81" s="109">
        <v>520</v>
      </c>
      <c r="G81" s="109">
        <v>1295</v>
      </c>
      <c r="H81" s="109">
        <v>261</v>
      </c>
      <c r="I81" s="109" t="s">
        <v>198</v>
      </c>
    </row>
    <row r="82" spans="1:9" s="104" customFormat="1" ht="15.95" customHeight="1">
      <c r="A82" s="118" t="s">
        <v>134</v>
      </c>
      <c r="B82" s="109">
        <v>424</v>
      </c>
      <c r="C82" s="109">
        <v>122</v>
      </c>
      <c r="D82" s="116">
        <v>28.77</v>
      </c>
      <c r="E82" s="109">
        <v>31</v>
      </c>
      <c r="F82" s="109">
        <v>78</v>
      </c>
      <c r="G82" s="109">
        <v>262</v>
      </c>
      <c r="H82" s="109">
        <v>53</v>
      </c>
      <c r="I82" s="109" t="s">
        <v>198</v>
      </c>
    </row>
    <row r="83" spans="1:9" ht="11.1" customHeight="1">
      <c r="A83" s="115" t="s">
        <v>77</v>
      </c>
      <c r="B83" s="112">
        <v>34</v>
      </c>
      <c r="C83" s="112">
        <v>12</v>
      </c>
      <c r="D83" s="113">
        <v>35.29</v>
      </c>
      <c r="E83" s="112">
        <v>1</v>
      </c>
      <c r="F83" s="112">
        <v>6</v>
      </c>
      <c r="G83" s="112">
        <v>21</v>
      </c>
      <c r="H83" s="112">
        <v>6</v>
      </c>
      <c r="I83" s="112" t="s">
        <v>198</v>
      </c>
    </row>
    <row r="84" spans="1:9" ht="11.1" customHeight="1">
      <c r="A84" s="115" t="s">
        <v>78</v>
      </c>
      <c r="B84" s="112">
        <v>45</v>
      </c>
      <c r="C84" s="112">
        <v>13</v>
      </c>
      <c r="D84" s="113">
        <v>28.89</v>
      </c>
      <c r="E84" s="112">
        <v>2</v>
      </c>
      <c r="F84" s="112">
        <v>10</v>
      </c>
      <c r="G84" s="112">
        <v>28</v>
      </c>
      <c r="H84" s="112">
        <v>5</v>
      </c>
      <c r="I84" s="112" t="s">
        <v>198</v>
      </c>
    </row>
    <row r="85" spans="1:9" ht="11.1" customHeight="1">
      <c r="A85" s="115" t="s">
        <v>79</v>
      </c>
      <c r="B85" s="112">
        <v>27</v>
      </c>
      <c r="C85" s="112">
        <v>3</v>
      </c>
      <c r="D85" s="113">
        <v>11.11</v>
      </c>
      <c r="E85" s="112">
        <v>3</v>
      </c>
      <c r="F85" s="112">
        <v>6</v>
      </c>
      <c r="G85" s="112">
        <v>12</v>
      </c>
      <c r="H85" s="112">
        <v>6</v>
      </c>
      <c r="I85" s="112" t="s">
        <v>198</v>
      </c>
    </row>
    <row r="86" spans="1:9" ht="11.1" customHeight="1">
      <c r="A86" s="115" t="s">
        <v>80</v>
      </c>
      <c r="B86" s="112">
        <v>27</v>
      </c>
      <c r="C86" s="112">
        <v>7</v>
      </c>
      <c r="D86" s="113">
        <v>25.93</v>
      </c>
      <c r="E86" s="112">
        <v>2</v>
      </c>
      <c r="F86" s="112">
        <v>6</v>
      </c>
      <c r="G86" s="112">
        <v>19</v>
      </c>
      <c r="H86" s="112" t="s">
        <v>198</v>
      </c>
      <c r="I86" s="112" t="s">
        <v>198</v>
      </c>
    </row>
    <row r="87" spans="1:9" ht="11.1" customHeight="1">
      <c r="A87" s="115" t="s">
        <v>81</v>
      </c>
      <c r="B87" s="112">
        <v>52</v>
      </c>
      <c r="C87" s="112">
        <v>16</v>
      </c>
      <c r="D87" s="113">
        <v>30.77</v>
      </c>
      <c r="E87" s="112">
        <v>4</v>
      </c>
      <c r="F87" s="112">
        <v>7</v>
      </c>
      <c r="G87" s="112">
        <v>36</v>
      </c>
      <c r="H87" s="112">
        <v>5</v>
      </c>
      <c r="I87" s="112" t="s">
        <v>198</v>
      </c>
    </row>
    <row r="88" spans="1:9" ht="11.1" customHeight="1">
      <c r="A88" s="115" t="s">
        <v>82</v>
      </c>
      <c r="B88" s="112">
        <v>41</v>
      </c>
      <c r="C88" s="112">
        <v>11</v>
      </c>
      <c r="D88" s="113">
        <v>26.83</v>
      </c>
      <c r="E88" s="112">
        <v>4</v>
      </c>
      <c r="F88" s="112">
        <v>6</v>
      </c>
      <c r="G88" s="112">
        <v>23</v>
      </c>
      <c r="H88" s="112">
        <v>8</v>
      </c>
      <c r="I88" s="112" t="s">
        <v>198</v>
      </c>
    </row>
    <row r="89" spans="1:9" ht="11.1" customHeight="1">
      <c r="A89" s="115" t="s">
        <v>83</v>
      </c>
      <c r="B89" s="112">
        <v>61</v>
      </c>
      <c r="C89" s="112">
        <v>18</v>
      </c>
      <c r="D89" s="113">
        <v>29.51</v>
      </c>
      <c r="E89" s="112">
        <v>4</v>
      </c>
      <c r="F89" s="112">
        <v>11</v>
      </c>
      <c r="G89" s="112">
        <v>36</v>
      </c>
      <c r="H89" s="112">
        <v>10</v>
      </c>
      <c r="I89" s="112" t="s">
        <v>198</v>
      </c>
    </row>
    <row r="90" spans="1:9" ht="11.1" customHeight="1">
      <c r="A90" s="115" t="s">
        <v>84</v>
      </c>
      <c r="B90" s="112">
        <v>39</v>
      </c>
      <c r="C90" s="112">
        <v>11</v>
      </c>
      <c r="D90" s="113">
        <v>28.21</v>
      </c>
      <c r="E90" s="112">
        <v>8</v>
      </c>
      <c r="F90" s="112">
        <v>6</v>
      </c>
      <c r="G90" s="112">
        <v>22</v>
      </c>
      <c r="H90" s="112">
        <v>3</v>
      </c>
      <c r="I90" s="112" t="s">
        <v>198</v>
      </c>
    </row>
    <row r="91" spans="1:9" ht="11.1" customHeight="1">
      <c r="A91" s="115" t="s">
        <v>222</v>
      </c>
      <c r="B91" s="112">
        <v>67</v>
      </c>
      <c r="C91" s="112">
        <v>21</v>
      </c>
      <c r="D91" s="113">
        <v>31.34</v>
      </c>
      <c r="E91" s="112">
        <v>2</v>
      </c>
      <c r="F91" s="112">
        <v>10</v>
      </c>
      <c r="G91" s="112">
        <v>46</v>
      </c>
      <c r="H91" s="112">
        <v>9</v>
      </c>
      <c r="I91" s="112" t="s">
        <v>198</v>
      </c>
    </row>
    <row r="92" spans="1:9" ht="11.1" customHeight="1">
      <c r="A92" s="115" t="s">
        <v>85</v>
      </c>
      <c r="B92" s="112">
        <v>31</v>
      </c>
      <c r="C92" s="112">
        <v>10</v>
      </c>
      <c r="D92" s="113">
        <v>32.26</v>
      </c>
      <c r="E92" s="112">
        <v>1</v>
      </c>
      <c r="F92" s="112">
        <v>10</v>
      </c>
      <c r="G92" s="112">
        <v>19</v>
      </c>
      <c r="H92" s="112">
        <v>1</v>
      </c>
      <c r="I92" s="112" t="s">
        <v>198</v>
      </c>
    </row>
    <row r="93" spans="1:9" s="104" customFormat="1" ht="15.95" customHeight="1">
      <c r="A93" s="118" t="s">
        <v>135</v>
      </c>
      <c r="B93" s="109">
        <v>228</v>
      </c>
      <c r="C93" s="109">
        <v>50</v>
      </c>
      <c r="D93" s="116">
        <v>21.93</v>
      </c>
      <c r="E93" s="109">
        <v>14</v>
      </c>
      <c r="F93" s="109">
        <v>82</v>
      </c>
      <c r="G93" s="109">
        <v>115</v>
      </c>
      <c r="H93" s="109">
        <v>17</v>
      </c>
      <c r="I93" s="109" t="s">
        <v>198</v>
      </c>
    </row>
    <row r="94" spans="1:9" ht="11.1" customHeight="1">
      <c r="A94" s="115" t="s">
        <v>223</v>
      </c>
      <c r="B94" s="112">
        <v>51</v>
      </c>
      <c r="C94" s="112" t="s">
        <v>198</v>
      </c>
      <c r="D94" s="113" t="s">
        <v>198</v>
      </c>
      <c r="E94" s="112">
        <v>1</v>
      </c>
      <c r="F94" s="112">
        <v>41</v>
      </c>
      <c r="G94" s="112">
        <v>7</v>
      </c>
      <c r="H94" s="112">
        <v>2</v>
      </c>
      <c r="I94" s="112" t="s">
        <v>198</v>
      </c>
    </row>
    <row r="95" spans="1:9" ht="11.1" customHeight="1">
      <c r="A95" s="115" t="s">
        <v>46</v>
      </c>
      <c r="B95" s="112">
        <v>35</v>
      </c>
      <c r="C95" s="112">
        <v>9</v>
      </c>
      <c r="D95" s="113">
        <v>25.71</v>
      </c>
      <c r="E95" s="112">
        <v>3</v>
      </c>
      <c r="F95" s="112">
        <v>10</v>
      </c>
      <c r="G95" s="112">
        <v>21</v>
      </c>
      <c r="H95" s="112">
        <v>1</v>
      </c>
      <c r="I95" s="112" t="s">
        <v>198</v>
      </c>
    </row>
    <row r="96" spans="1:9" ht="11.1" customHeight="1">
      <c r="A96" s="115" t="s">
        <v>47</v>
      </c>
      <c r="B96" s="112">
        <v>30</v>
      </c>
      <c r="C96" s="112">
        <v>9</v>
      </c>
      <c r="D96" s="113">
        <v>30</v>
      </c>
      <c r="E96" s="112" t="s">
        <v>198</v>
      </c>
      <c r="F96" s="112">
        <v>4</v>
      </c>
      <c r="G96" s="112">
        <v>19</v>
      </c>
      <c r="H96" s="112">
        <v>7</v>
      </c>
      <c r="I96" s="112" t="s">
        <v>198</v>
      </c>
    </row>
    <row r="97" spans="1:9" ht="11.1" customHeight="1">
      <c r="A97" s="115" t="s">
        <v>48</v>
      </c>
      <c r="B97" s="112">
        <v>39</v>
      </c>
      <c r="C97" s="112">
        <v>13</v>
      </c>
      <c r="D97" s="113">
        <v>33.33</v>
      </c>
      <c r="E97" s="112">
        <v>1</v>
      </c>
      <c r="F97" s="112">
        <v>16</v>
      </c>
      <c r="G97" s="112">
        <v>19</v>
      </c>
      <c r="H97" s="112">
        <v>3</v>
      </c>
      <c r="I97" s="112" t="s">
        <v>198</v>
      </c>
    </row>
    <row r="98" spans="1:9" ht="11.1" customHeight="1">
      <c r="A98" s="115" t="s">
        <v>49</v>
      </c>
      <c r="B98" s="112">
        <v>33</v>
      </c>
      <c r="C98" s="112">
        <v>9</v>
      </c>
      <c r="D98" s="113">
        <v>27.27</v>
      </c>
      <c r="E98" s="112">
        <v>2</v>
      </c>
      <c r="F98" s="112">
        <v>4</v>
      </c>
      <c r="G98" s="112">
        <v>25</v>
      </c>
      <c r="H98" s="112">
        <v>2</v>
      </c>
      <c r="I98" s="112" t="s">
        <v>198</v>
      </c>
    </row>
    <row r="99" spans="1:9" ht="11.1" customHeight="1">
      <c r="A99" s="115" t="s">
        <v>50</v>
      </c>
      <c r="B99" s="112">
        <v>40</v>
      </c>
      <c r="C99" s="112">
        <v>10</v>
      </c>
      <c r="D99" s="113">
        <v>25</v>
      </c>
      <c r="E99" s="112">
        <v>7</v>
      </c>
      <c r="F99" s="112">
        <v>7</v>
      </c>
      <c r="G99" s="112">
        <v>24</v>
      </c>
      <c r="H99" s="112">
        <v>2</v>
      </c>
      <c r="I99" s="112" t="s">
        <v>198</v>
      </c>
    </row>
    <row r="100" spans="1:9" s="104" customFormat="1" ht="15.95" customHeight="1">
      <c r="A100" s="118" t="s">
        <v>136</v>
      </c>
      <c r="B100" s="109">
        <v>314</v>
      </c>
      <c r="C100" s="109">
        <v>75</v>
      </c>
      <c r="D100" s="116">
        <v>23.89</v>
      </c>
      <c r="E100" s="109">
        <v>16</v>
      </c>
      <c r="F100" s="109">
        <v>61</v>
      </c>
      <c r="G100" s="109">
        <v>193</v>
      </c>
      <c r="H100" s="109">
        <v>44</v>
      </c>
      <c r="I100" s="109" t="s">
        <v>198</v>
      </c>
    </row>
    <row r="101" spans="1:9" ht="11.1" customHeight="1">
      <c r="A101" s="115" t="s">
        <v>40</v>
      </c>
      <c r="B101" s="112">
        <v>31</v>
      </c>
      <c r="C101" s="112" t="s">
        <v>198</v>
      </c>
      <c r="D101" s="113" t="s">
        <v>198</v>
      </c>
      <c r="E101" s="112">
        <v>2</v>
      </c>
      <c r="F101" s="112">
        <v>8</v>
      </c>
      <c r="G101" s="112">
        <v>19</v>
      </c>
      <c r="H101" s="112">
        <v>2</v>
      </c>
      <c r="I101" s="112" t="s">
        <v>198</v>
      </c>
    </row>
    <row r="102" spans="1:9" ht="11.1" customHeight="1">
      <c r="A102" s="115" t="s">
        <v>41</v>
      </c>
      <c r="B102" s="112">
        <v>25</v>
      </c>
      <c r="C102" s="112" t="s">
        <v>198</v>
      </c>
      <c r="D102" s="113" t="s">
        <v>198</v>
      </c>
      <c r="E102" s="112" t="s">
        <v>198</v>
      </c>
      <c r="F102" s="112">
        <v>7</v>
      </c>
      <c r="G102" s="112">
        <v>15</v>
      </c>
      <c r="H102" s="112">
        <v>3</v>
      </c>
      <c r="I102" s="112" t="s">
        <v>198</v>
      </c>
    </row>
    <row r="103" spans="1:9" ht="11.1" customHeight="1">
      <c r="A103" s="115" t="s">
        <v>42</v>
      </c>
      <c r="B103" s="112">
        <v>31</v>
      </c>
      <c r="C103" s="112">
        <v>9</v>
      </c>
      <c r="D103" s="113">
        <v>29.03</v>
      </c>
      <c r="E103" s="112">
        <v>4</v>
      </c>
      <c r="F103" s="112">
        <v>8</v>
      </c>
      <c r="G103" s="112">
        <v>13</v>
      </c>
      <c r="H103" s="112">
        <v>6</v>
      </c>
      <c r="I103" s="112" t="s">
        <v>198</v>
      </c>
    </row>
    <row r="104" spans="1:9" ht="11.1" customHeight="1">
      <c r="A104" s="115" t="s">
        <v>43</v>
      </c>
      <c r="B104" s="112">
        <v>35</v>
      </c>
      <c r="C104" s="112">
        <v>9</v>
      </c>
      <c r="D104" s="113">
        <v>25.71</v>
      </c>
      <c r="E104" s="112">
        <v>2</v>
      </c>
      <c r="F104" s="112">
        <v>6</v>
      </c>
      <c r="G104" s="112">
        <v>24</v>
      </c>
      <c r="H104" s="112">
        <v>3</v>
      </c>
      <c r="I104" s="112" t="s">
        <v>198</v>
      </c>
    </row>
    <row r="105" spans="1:9" ht="11.1" customHeight="1">
      <c r="A105" s="115" t="s">
        <v>224</v>
      </c>
      <c r="B105" s="112">
        <v>59</v>
      </c>
      <c r="C105" s="112">
        <v>17</v>
      </c>
      <c r="D105" s="113">
        <v>28.81</v>
      </c>
      <c r="E105" s="112">
        <v>4</v>
      </c>
      <c r="F105" s="112">
        <v>6</v>
      </c>
      <c r="G105" s="112">
        <v>35</v>
      </c>
      <c r="H105" s="112">
        <v>14</v>
      </c>
      <c r="I105" s="112" t="s">
        <v>198</v>
      </c>
    </row>
    <row r="106" spans="1:9" ht="11.1" customHeight="1">
      <c r="A106" s="115" t="s">
        <v>44</v>
      </c>
      <c r="B106" s="112">
        <v>35</v>
      </c>
      <c r="C106" s="112">
        <v>10</v>
      </c>
      <c r="D106" s="113">
        <v>28.57</v>
      </c>
      <c r="E106" s="112">
        <v>1</v>
      </c>
      <c r="F106" s="112">
        <v>8</v>
      </c>
      <c r="G106" s="112">
        <v>24</v>
      </c>
      <c r="H106" s="112">
        <v>2</v>
      </c>
      <c r="I106" s="112" t="s">
        <v>198</v>
      </c>
    </row>
    <row r="107" spans="1:9" ht="11.1" customHeight="1">
      <c r="A107" s="115" t="s">
        <v>45</v>
      </c>
      <c r="B107" s="112">
        <v>29</v>
      </c>
      <c r="C107" s="112">
        <v>8</v>
      </c>
      <c r="D107" s="113">
        <v>27.59</v>
      </c>
      <c r="E107" s="112">
        <v>1</v>
      </c>
      <c r="F107" s="112">
        <v>4</v>
      </c>
      <c r="G107" s="112">
        <v>18</v>
      </c>
      <c r="H107" s="112">
        <v>6</v>
      </c>
      <c r="I107" s="112" t="s">
        <v>198</v>
      </c>
    </row>
    <row r="108" spans="1:9" ht="11.1" customHeight="1">
      <c r="A108" s="115" t="s">
        <v>225</v>
      </c>
      <c r="B108" s="112">
        <v>69</v>
      </c>
      <c r="C108" s="112">
        <v>22</v>
      </c>
      <c r="D108" s="113">
        <v>31.88</v>
      </c>
      <c r="E108" s="112">
        <v>2</v>
      </c>
      <c r="F108" s="112">
        <v>14</v>
      </c>
      <c r="G108" s="112">
        <v>45</v>
      </c>
      <c r="H108" s="112">
        <v>8</v>
      </c>
      <c r="I108" s="112" t="s">
        <v>198</v>
      </c>
    </row>
    <row r="109" spans="1:9" s="104" customFormat="1" ht="15.95" customHeight="1">
      <c r="A109" s="118" t="s">
        <v>137</v>
      </c>
      <c r="B109" s="109">
        <v>206</v>
      </c>
      <c r="C109" s="109">
        <v>61</v>
      </c>
      <c r="D109" s="116">
        <v>29.61</v>
      </c>
      <c r="E109" s="109">
        <v>8</v>
      </c>
      <c r="F109" s="109">
        <v>45</v>
      </c>
      <c r="G109" s="109">
        <v>116</v>
      </c>
      <c r="H109" s="109">
        <v>37</v>
      </c>
      <c r="I109" s="109" t="s">
        <v>198</v>
      </c>
    </row>
    <row r="110" spans="1:9" ht="12" customHeight="1">
      <c r="A110" s="115" t="s">
        <v>86</v>
      </c>
      <c r="B110" s="112">
        <v>49</v>
      </c>
      <c r="C110" s="112">
        <v>17</v>
      </c>
      <c r="D110" s="113">
        <v>34.69</v>
      </c>
      <c r="E110" s="112">
        <v>4</v>
      </c>
      <c r="F110" s="112">
        <v>12</v>
      </c>
      <c r="G110" s="112">
        <v>23</v>
      </c>
      <c r="H110" s="112">
        <v>10</v>
      </c>
      <c r="I110" s="112" t="s">
        <v>198</v>
      </c>
    </row>
    <row r="111" spans="1:9" ht="12" customHeight="1">
      <c r="A111" s="115" t="s">
        <v>87</v>
      </c>
      <c r="B111" s="112">
        <v>37</v>
      </c>
      <c r="C111" s="112">
        <v>10</v>
      </c>
      <c r="D111" s="113">
        <v>27.03</v>
      </c>
      <c r="E111" s="112">
        <v>2</v>
      </c>
      <c r="F111" s="112">
        <v>5</v>
      </c>
      <c r="G111" s="112">
        <v>24</v>
      </c>
      <c r="H111" s="112">
        <v>6</v>
      </c>
      <c r="I111" s="112" t="s">
        <v>198</v>
      </c>
    </row>
    <row r="112" spans="1:9" ht="12" customHeight="1">
      <c r="A112" s="115" t="s">
        <v>88</v>
      </c>
      <c r="B112" s="112">
        <v>45</v>
      </c>
      <c r="C112" s="112">
        <v>11</v>
      </c>
      <c r="D112" s="113">
        <v>24.44</v>
      </c>
      <c r="E112" s="112">
        <v>1</v>
      </c>
      <c r="F112" s="112">
        <v>9</v>
      </c>
      <c r="G112" s="112">
        <v>28</v>
      </c>
      <c r="H112" s="112">
        <v>7</v>
      </c>
      <c r="I112" s="112" t="s">
        <v>198</v>
      </c>
    </row>
    <row r="113" spans="1:9" ht="12" customHeight="1">
      <c r="A113" s="115" t="s">
        <v>226</v>
      </c>
      <c r="B113" s="112">
        <v>75</v>
      </c>
      <c r="C113" s="112">
        <v>23</v>
      </c>
      <c r="D113" s="113">
        <v>30.67</v>
      </c>
      <c r="E113" s="112">
        <v>1</v>
      </c>
      <c r="F113" s="112">
        <v>19</v>
      </c>
      <c r="G113" s="112">
        <v>41</v>
      </c>
      <c r="H113" s="112">
        <v>14</v>
      </c>
      <c r="I113" s="112" t="s">
        <v>198</v>
      </c>
    </row>
    <row r="114" spans="1:9" s="104" customFormat="1" ht="15.95" customHeight="1">
      <c r="A114" s="118" t="s">
        <v>138</v>
      </c>
      <c r="B114" s="109">
        <v>248</v>
      </c>
      <c r="C114" s="109">
        <v>66</v>
      </c>
      <c r="D114" s="116">
        <v>26.61</v>
      </c>
      <c r="E114" s="109">
        <v>13</v>
      </c>
      <c r="F114" s="109">
        <v>58</v>
      </c>
      <c r="G114" s="109">
        <v>150</v>
      </c>
      <c r="H114" s="109">
        <v>27</v>
      </c>
      <c r="I114" s="109" t="s">
        <v>198</v>
      </c>
    </row>
    <row r="115" spans="1:9" ht="12" customHeight="1">
      <c r="A115" s="115" t="s">
        <v>65</v>
      </c>
      <c r="B115" s="112">
        <v>45</v>
      </c>
      <c r="C115" s="112">
        <v>12</v>
      </c>
      <c r="D115" s="113">
        <v>26.67</v>
      </c>
      <c r="E115" s="112">
        <v>4</v>
      </c>
      <c r="F115" s="112">
        <v>14</v>
      </c>
      <c r="G115" s="112">
        <v>25</v>
      </c>
      <c r="H115" s="112">
        <v>2</v>
      </c>
      <c r="I115" s="112" t="s">
        <v>198</v>
      </c>
    </row>
    <row r="116" spans="1:9" ht="12" customHeight="1">
      <c r="A116" s="115" t="s">
        <v>227</v>
      </c>
      <c r="B116" s="112">
        <v>31</v>
      </c>
      <c r="C116" s="112">
        <v>9</v>
      </c>
      <c r="D116" s="113">
        <v>29.03</v>
      </c>
      <c r="E116" s="112">
        <v>1</v>
      </c>
      <c r="F116" s="112">
        <v>6</v>
      </c>
      <c r="G116" s="112">
        <v>15</v>
      </c>
      <c r="H116" s="112">
        <v>9</v>
      </c>
      <c r="I116" s="112" t="s">
        <v>198</v>
      </c>
    </row>
    <row r="117" spans="1:9" ht="12" customHeight="1">
      <c r="A117" s="115" t="s">
        <v>66</v>
      </c>
      <c r="B117" s="112">
        <v>55</v>
      </c>
      <c r="C117" s="112">
        <v>15</v>
      </c>
      <c r="D117" s="113">
        <v>27.27</v>
      </c>
      <c r="E117" s="112">
        <v>3</v>
      </c>
      <c r="F117" s="112">
        <v>10</v>
      </c>
      <c r="G117" s="112">
        <v>39</v>
      </c>
      <c r="H117" s="112">
        <v>3</v>
      </c>
      <c r="I117" s="112" t="s">
        <v>198</v>
      </c>
    </row>
    <row r="118" spans="1:9" ht="12" customHeight="1">
      <c r="A118" s="115" t="s">
        <v>67</v>
      </c>
      <c r="B118" s="112">
        <v>33</v>
      </c>
      <c r="C118" s="112">
        <v>9</v>
      </c>
      <c r="D118" s="113">
        <v>27.27</v>
      </c>
      <c r="E118" s="112">
        <v>3</v>
      </c>
      <c r="F118" s="112">
        <v>10</v>
      </c>
      <c r="G118" s="112">
        <v>19</v>
      </c>
      <c r="H118" s="112">
        <v>1</v>
      </c>
      <c r="I118" s="112" t="s">
        <v>198</v>
      </c>
    </row>
    <row r="119" spans="1:9" ht="12" customHeight="1">
      <c r="A119" s="115" t="s">
        <v>68</v>
      </c>
      <c r="B119" s="112">
        <v>47</v>
      </c>
      <c r="C119" s="112">
        <v>12</v>
      </c>
      <c r="D119" s="113">
        <v>25.53</v>
      </c>
      <c r="E119" s="112">
        <v>2</v>
      </c>
      <c r="F119" s="112">
        <v>7</v>
      </c>
      <c r="G119" s="112">
        <v>32</v>
      </c>
      <c r="H119" s="112">
        <v>6</v>
      </c>
      <c r="I119" s="112" t="s">
        <v>198</v>
      </c>
    </row>
    <row r="120" spans="1:9" ht="12" customHeight="1">
      <c r="A120" s="115" t="s">
        <v>69</v>
      </c>
      <c r="B120" s="112">
        <v>37</v>
      </c>
      <c r="C120" s="112">
        <v>9</v>
      </c>
      <c r="D120" s="113">
        <v>24.32</v>
      </c>
      <c r="E120" s="112" t="s">
        <v>198</v>
      </c>
      <c r="F120" s="112">
        <v>11</v>
      </c>
      <c r="G120" s="112">
        <v>20</v>
      </c>
      <c r="H120" s="112">
        <v>6</v>
      </c>
      <c r="I120" s="112" t="s">
        <v>198</v>
      </c>
    </row>
    <row r="121" spans="1:9" s="104" customFormat="1" ht="15.95" customHeight="1">
      <c r="A121" s="118" t="s">
        <v>139</v>
      </c>
      <c r="B121" s="109">
        <v>273</v>
      </c>
      <c r="C121" s="109">
        <v>81</v>
      </c>
      <c r="D121" s="116">
        <v>29.67</v>
      </c>
      <c r="E121" s="109">
        <v>12</v>
      </c>
      <c r="F121" s="109">
        <v>54</v>
      </c>
      <c r="G121" s="109">
        <v>178</v>
      </c>
      <c r="H121" s="109">
        <v>29</v>
      </c>
      <c r="I121" s="109" t="s">
        <v>198</v>
      </c>
    </row>
    <row r="122" spans="1:9" ht="12" customHeight="1">
      <c r="A122" s="115" t="s">
        <v>92</v>
      </c>
      <c r="B122" s="112">
        <v>59</v>
      </c>
      <c r="C122" s="112">
        <v>19</v>
      </c>
      <c r="D122" s="113">
        <v>32.200000000000003</v>
      </c>
      <c r="E122" s="112">
        <v>1</v>
      </c>
      <c r="F122" s="112">
        <v>7</v>
      </c>
      <c r="G122" s="112">
        <v>44</v>
      </c>
      <c r="H122" s="112">
        <v>7</v>
      </c>
      <c r="I122" s="112" t="s">
        <v>198</v>
      </c>
    </row>
    <row r="123" spans="1:9" ht="12" customHeight="1">
      <c r="A123" s="115" t="s">
        <v>93</v>
      </c>
      <c r="B123" s="112">
        <v>29</v>
      </c>
      <c r="C123" s="112">
        <v>7</v>
      </c>
      <c r="D123" s="113">
        <v>24.14</v>
      </c>
      <c r="E123" s="112">
        <v>1</v>
      </c>
      <c r="F123" s="112">
        <v>4</v>
      </c>
      <c r="G123" s="112">
        <v>21</v>
      </c>
      <c r="H123" s="112">
        <v>3</v>
      </c>
      <c r="I123" s="112" t="s">
        <v>198</v>
      </c>
    </row>
    <row r="124" spans="1:9" ht="12" customHeight="1">
      <c r="A124" s="115" t="s">
        <v>94</v>
      </c>
      <c r="B124" s="112">
        <v>41</v>
      </c>
      <c r="C124" s="112">
        <v>11</v>
      </c>
      <c r="D124" s="113">
        <v>26.83</v>
      </c>
      <c r="E124" s="112">
        <v>2</v>
      </c>
      <c r="F124" s="112">
        <v>13</v>
      </c>
      <c r="G124" s="112">
        <v>22</v>
      </c>
      <c r="H124" s="112">
        <v>4</v>
      </c>
      <c r="I124" s="112" t="s">
        <v>198</v>
      </c>
    </row>
    <row r="125" spans="1:9" ht="12" customHeight="1">
      <c r="A125" s="115" t="s">
        <v>228</v>
      </c>
      <c r="B125" s="112">
        <v>70</v>
      </c>
      <c r="C125" s="112">
        <v>24</v>
      </c>
      <c r="D125" s="113">
        <v>34.29</v>
      </c>
      <c r="E125" s="112">
        <v>6</v>
      </c>
      <c r="F125" s="112">
        <v>11</v>
      </c>
      <c r="G125" s="112">
        <v>44</v>
      </c>
      <c r="H125" s="112">
        <v>9</v>
      </c>
      <c r="I125" s="112" t="s">
        <v>198</v>
      </c>
    </row>
    <row r="126" spans="1:9" ht="12" customHeight="1">
      <c r="A126" s="115" t="s">
        <v>95</v>
      </c>
      <c r="B126" s="112">
        <v>49</v>
      </c>
      <c r="C126" s="112">
        <v>14</v>
      </c>
      <c r="D126" s="113">
        <v>28.57</v>
      </c>
      <c r="E126" s="112" t="s">
        <v>198</v>
      </c>
      <c r="F126" s="112">
        <v>13</v>
      </c>
      <c r="G126" s="112">
        <v>32</v>
      </c>
      <c r="H126" s="112">
        <v>4</v>
      </c>
      <c r="I126" s="112" t="s">
        <v>198</v>
      </c>
    </row>
    <row r="127" spans="1:9" ht="12" customHeight="1">
      <c r="A127" s="115" t="s">
        <v>96</v>
      </c>
      <c r="B127" s="112">
        <v>25</v>
      </c>
      <c r="C127" s="112">
        <v>6</v>
      </c>
      <c r="D127" s="113">
        <v>24</v>
      </c>
      <c r="E127" s="112">
        <v>2</v>
      </c>
      <c r="F127" s="112">
        <v>6</v>
      </c>
      <c r="G127" s="112">
        <v>15</v>
      </c>
      <c r="H127" s="112">
        <v>2</v>
      </c>
      <c r="I127" s="112" t="s">
        <v>198</v>
      </c>
    </row>
    <row r="128" spans="1:9" s="104" customFormat="1" ht="15.95" customHeight="1">
      <c r="A128" s="118" t="s">
        <v>140</v>
      </c>
      <c r="B128" s="109">
        <v>220</v>
      </c>
      <c r="C128" s="109">
        <v>69</v>
      </c>
      <c r="D128" s="116">
        <v>31.36</v>
      </c>
      <c r="E128" s="109">
        <v>25</v>
      </c>
      <c r="F128" s="109">
        <v>64</v>
      </c>
      <c r="G128" s="109">
        <v>117</v>
      </c>
      <c r="H128" s="109">
        <v>14</v>
      </c>
      <c r="I128" s="109" t="s">
        <v>198</v>
      </c>
    </row>
    <row r="129" spans="1:9" ht="12" customHeight="1">
      <c r="A129" s="115" t="s">
        <v>89</v>
      </c>
      <c r="B129" s="112">
        <v>31</v>
      </c>
      <c r="C129" s="112">
        <v>9</v>
      </c>
      <c r="D129" s="113">
        <v>29.03</v>
      </c>
      <c r="E129" s="112">
        <v>5</v>
      </c>
      <c r="F129" s="112">
        <v>8</v>
      </c>
      <c r="G129" s="112">
        <v>14</v>
      </c>
      <c r="H129" s="112">
        <v>4</v>
      </c>
      <c r="I129" s="112" t="s">
        <v>198</v>
      </c>
    </row>
    <row r="130" spans="1:9" ht="12" customHeight="1">
      <c r="A130" s="115" t="s">
        <v>229</v>
      </c>
      <c r="B130" s="112">
        <v>70</v>
      </c>
      <c r="C130" s="112">
        <v>22</v>
      </c>
      <c r="D130" s="113">
        <v>31.43</v>
      </c>
      <c r="E130" s="112">
        <v>8</v>
      </c>
      <c r="F130" s="112">
        <v>13</v>
      </c>
      <c r="G130" s="112">
        <v>44</v>
      </c>
      <c r="H130" s="112">
        <v>5</v>
      </c>
      <c r="I130" s="112" t="s">
        <v>198</v>
      </c>
    </row>
    <row r="131" spans="1:9" ht="12" customHeight="1">
      <c r="A131" s="115" t="s">
        <v>230</v>
      </c>
      <c r="B131" s="112">
        <v>47</v>
      </c>
      <c r="C131" s="112">
        <v>16</v>
      </c>
      <c r="D131" s="113">
        <v>34.04</v>
      </c>
      <c r="E131" s="112">
        <v>3</v>
      </c>
      <c r="F131" s="112">
        <v>24</v>
      </c>
      <c r="G131" s="112">
        <v>20</v>
      </c>
      <c r="H131" s="112" t="s">
        <v>198</v>
      </c>
      <c r="I131" s="112" t="s">
        <v>198</v>
      </c>
    </row>
    <row r="132" spans="1:9" ht="12" customHeight="1">
      <c r="A132" s="115" t="s">
        <v>90</v>
      </c>
      <c r="B132" s="112">
        <v>35</v>
      </c>
      <c r="C132" s="112">
        <v>11</v>
      </c>
      <c r="D132" s="113">
        <v>31.43</v>
      </c>
      <c r="E132" s="112">
        <v>1</v>
      </c>
      <c r="F132" s="112">
        <v>13</v>
      </c>
      <c r="G132" s="112">
        <v>19</v>
      </c>
      <c r="H132" s="112">
        <v>2</v>
      </c>
      <c r="I132" s="112" t="s">
        <v>198</v>
      </c>
    </row>
    <row r="133" spans="1:9" ht="12" customHeight="1">
      <c r="A133" s="115" t="s">
        <v>91</v>
      </c>
      <c r="B133" s="112">
        <v>37</v>
      </c>
      <c r="C133" s="112">
        <v>11</v>
      </c>
      <c r="D133" s="113">
        <v>29.73</v>
      </c>
      <c r="E133" s="112">
        <v>8</v>
      </c>
      <c r="F133" s="112">
        <v>6</v>
      </c>
      <c r="G133" s="112">
        <v>20</v>
      </c>
      <c r="H133" s="112">
        <v>3</v>
      </c>
      <c r="I133" s="112" t="s">
        <v>198</v>
      </c>
    </row>
    <row r="134" spans="1:9" s="104" customFormat="1" ht="15.95" customHeight="1">
      <c r="A134" s="118" t="s">
        <v>141</v>
      </c>
      <c r="B134" s="109">
        <v>297</v>
      </c>
      <c r="C134" s="109">
        <v>91</v>
      </c>
      <c r="D134" s="116">
        <v>30.64</v>
      </c>
      <c r="E134" s="109">
        <v>15</v>
      </c>
      <c r="F134" s="109">
        <v>78</v>
      </c>
      <c r="G134" s="109">
        <v>164</v>
      </c>
      <c r="H134" s="109">
        <v>40</v>
      </c>
      <c r="I134" s="109" t="s">
        <v>198</v>
      </c>
    </row>
    <row r="135" spans="1:9" ht="12" customHeight="1">
      <c r="A135" s="115" t="s">
        <v>59</v>
      </c>
      <c r="B135" s="112">
        <v>41</v>
      </c>
      <c r="C135" s="112">
        <v>12</v>
      </c>
      <c r="D135" s="113">
        <v>29.27</v>
      </c>
      <c r="E135" s="112" t="s">
        <v>198</v>
      </c>
      <c r="F135" s="112">
        <v>14</v>
      </c>
      <c r="G135" s="112">
        <v>23</v>
      </c>
      <c r="H135" s="112">
        <v>4</v>
      </c>
      <c r="I135" s="112" t="s">
        <v>198</v>
      </c>
    </row>
    <row r="136" spans="1:9" ht="12" customHeight="1">
      <c r="A136" s="115" t="s">
        <v>60</v>
      </c>
      <c r="B136" s="112">
        <v>35</v>
      </c>
      <c r="C136" s="112">
        <v>10</v>
      </c>
      <c r="D136" s="113">
        <v>28.57</v>
      </c>
      <c r="E136" s="112">
        <v>1</v>
      </c>
      <c r="F136" s="112">
        <v>15</v>
      </c>
      <c r="G136" s="112">
        <v>17</v>
      </c>
      <c r="H136" s="112">
        <v>2</v>
      </c>
      <c r="I136" s="112" t="s">
        <v>198</v>
      </c>
    </row>
    <row r="137" spans="1:9" ht="12" customHeight="1">
      <c r="A137" s="115" t="s">
        <v>61</v>
      </c>
      <c r="B137" s="112">
        <v>33</v>
      </c>
      <c r="C137" s="112">
        <v>11</v>
      </c>
      <c r="D137" s="113">
        <v>33.33</v>
      </c>
      <c r="E137" s="112">
        <v>2</v>
      </c>
      <c r="F137" s="112">
        <v>7</v>
      </c>
      <c r="G137" s="112">
        <v>15</v>
      </c>
      <c r="H137" s="112">
        <v>9</v>
      </c>
      <c r="I137" s="112" t="s">
        <v>198</v>
      </c>
    </row>
    <row r="138" spans="1:9" ht="12" customHeight="1">
      <c r="A138" s="115" t="s">
        <v>231</v>
      </c>
      <c r="B138" s="112">
        <v>87</v>
      </c>
      <c r="C138" s="112">
        <v>29</v>
      </c>
      <c r="D138" s="113">
        <v>33.33</v>
      </c>
      <c r="E138" s="112">
        <v>6</v>
      </c>
      <c r="F138" s="112">
        <v>17</v>
      </c>
      <c r="G138" s="112">
        <v>51</v>
      </c>
      <c r="H138" s="112">
        <v>13</v>
      </c>
      <c r="I138" s="112" t="s">
        <v>198</v>
      </c>
    </row>
    <row r="139" spans="1:9" ht="12" customHeight="1">
      <c r="A139" s="115" t="s">
        <v>62</v>
      </c>
      <c r="B139" s="112">
        <v>29</v>
      </c>
      <c r="C139" s="112">
        <v>8</v>
      </c>
      <c r="D139" s="113">
        <v>27.59</v>
      </c>
      <c r="E139" s="112">
        <v>4</v>
      </c>
      <c r="F139" s="112">
        <v>8</v>
      </c>
      <c r="G139" s="112">
        <v>15</v>
      </c>
      <c r="H139" s="112">
        <v>2</v>
      </c>
      <c r="I139" s="112" t="s">
        <v>198</v>
      </c>
    </row>
    <row r="140" spans="1:9" ht="12" customHeight="1">
      <c r="A140" s="115" t="s">
        <v>63</v>
      </c>
      <c r="B140" s="112">
        <v>31</v>
      </c>
      <c r="C140" s="112">
        <v>9</v>
      </c>
      <c r="D140" s="113">
        <v>29.03</v>
      </c>
      <c r="E140" s="112">
        <v>1</v>
      </c>
      <c r="F140" s="112">
        <v>7</v>
      </c>
      <c r="G140" s="112">
        <v>15</v>
      </c>
      <c r="H140" s="112">
        <v>8</v>
      </c>
      <c r="I140" s="112" t="s">
        <v>198</v>
      </c>
    </row>
    <row r="141" spans="1:9" ht="12" customHeight="1">
      <c r="A141" s="115" t="s">
        <v>64</v>
      </c>
      <c r="B141" s="112">
        <v>41</v>
      </c>
      <c r="C141" s="112">
        <v>12</v>
      </c>
      <c r="D141" s="113">
        <v>29.27</v>
      </c>
      <c r="E141" s="112">
        <v>1</v>
      </c>
      <c r="F141" s="112">
        <v>10</v>
      </c>
      <c r="G141" s="112">
        <v>28</v>
      </c>
      <c r="H141" s="112">
        <v>2</v>
      </c>
      <c r="I141" s="112" t="s">
        <v>198</v>
      </c>
    </row>
    <row r="142" spans="1:9" s="104" customFormat="1" ht="20.100000000000001" customHeight="1">
      <c r="A142" s="125" t="s">
        <v>288</v>
      </c>
      <c r="B142" s="109">
        <v>1926</v>
      </c>
      <c r="C142" s="109">
        <v>535</v>
      </c>
      <c r="D142" s="116">
        <v>27.78</v>
      </c>
      <c r="E142" s="109">
        <v>126</v>
      </c>
      <c r="F142" s="109">
        <v>418</v>
      </c>
      <c r="G142" s="109">
        <v>1179</v>
      </c>
      <c r="H142" s="109">
        <v>203</v>
      </c>
      <c r="I142" s="109" t="s">
        <v>198</v>
      </c>
    </row>
    <row r="143" spans="1:9" s="104" customFormat="1" ht="15.95" customHeight="1">
      <c r="A143" s="118" t="s">
        <v>142</v>
      </c>
      <c r="B143" s="109">
        <v>139</v>
      </c>
      <c r="C143" s="109">
        <v>31</v>
      </c>
      <c r="D143" s="116">
        <v>22.3</v>
      </c>
      <c r="E143" s="109">
        <v>6</v>
      </c>
      <c r="F143" s="109">
        <v>23</v>
      </c>
      <c r="G143" s="109">
        <v>94</v>
      </c>
      <c r="H143" s="109">
        <v>16</v>
      </c>
      <c r="I143" s="109" t="s">
        <v>198</v>
      </c>
    </row>
    <row r="144" spans="1:9" ht="12" customHeight="1">
      <c r="A144" s="115" t="s">
        <v>70</v>
      </c>
      <c r="B144" s="112">
        <v>35</v>
      </c>
      <c r="C144" s="112">
        <v>9</v>
      </c>
      <c r="D144" s="113">
        <v>25.71</v>
      </c>
      <c r="E144" s="112">
        <v>3</v>
      </c>
      <c r="F144" s="112">
        <v>6</v>
      </c>
      <c r="G144" s="112">
        <v>23</v>
      </c>
      <c r="H144" s="112">
        <v>3</v>
      </c>
      <c r="I144" s="112" t="s">
        <v>198</v>
      </c>
    </row>
    <row r="145" spans="1:9" ht="12" customHeight="1">
      <c r="A145" s="115" t="s">
        <v>71</v>
      </c>
      <c r="B145" s="112">
        <v>28</v>
      </c>
      <c r="C145" s="112">
        <v>4</v>
      </c>
      <c r="D145" s="113">
        <v>14.29</v>
      </c>
      <c r="E145" s="112">
        <v>2</v>
      </c>
      <c r="F145" s="112">
        <v>3</v>
      </c>
      <c r="G145" s="112">
        <v>19</v>
      </c>
      <c r="H145" s="112">
        <v>4</v>
      </c>
      <c r="I145" s="112" t="s">
        <v>198</v>
      </c>
    </row>
    <row r="146" spans="1:9" ht="12" customHeight="1">
      <c r="A146" s="115" t="s">
        <v>72</v>
      </c>
      <c r="B146" s="112">
        <v>31</v>
      </c>
      <c r="C146" s="112">
        <v>9</v>
      </c>
      <c r="D146" s="113">
        <v>29.03</v>
      </c>
      <c r="E146" s="112" t="s">
        <v>198</v>
      </c>
      <c r="F146" s="112">
        <v>7</v>
      </c>
      <c r="G146" s="112">
        <v>22</v>
      </c>
      <c r="H146" s="112">
        <v>2</v>
      </c>
      <c r="I146" s="112" t="s">
        <v>198</v>
      </c>
    </row>
    <row r="147" spans="1:9" ht="12" customHeight="1">
      <c r="A147" s="115" t="s">
        <v>73</v>
      </c>
      <c r="B147" s="112">
        <v>45</v>
      </c>
      <c r="C147" s="112">
        <v>9</v>
      </c>
      <c r="D147" s="113">
        <v>20</v>
      </c>
      <c r="E147" s="112">
        <v>1</v>
      </c>
      <c r="F147" s="112">
        <v>7</v>
      </c>
      <c r="G147" s="112">
        <v>30</v>
      </c>
      <c r="H147" s="112">
        <v>7</v>
      </c>
      <c r="I147" s="112" t="s">
        <v>198</v>
      </c>
    </row>
    <row r="148" spans="1:9" s="104" customFormat="1" ht="15.95" customHeight="1">
      <c r="A148" s="118" t="s">
        <v>143</v>
      </c>
      <c r="B148" s="109">
        <v>326</v>
      </c>
      <c r="C148" s="109">
        <v>93</v>
      </c>
      <c r="D148" s="116">
        <v>28.53</v>
      </c>
      <c r="E148" s="109">
        <v>21</v>
      </c>
      <c r="F148" s="109">
        <v>56</v>
      </c>
      <c r="G148" s="109">
        <v>197</v>
      </c>
      <c r="H148" s="109">
        <v>52</v>
      </c>
      <c r="I148" s="109" t="s">
        <v>198</v>
      </c>
    </row>
    <row r="149" spans="1:9" ht="12" customHeight="1">
      <c r="A149" s="124" t="s">
        <v>144</v>
      </c>
      <c r="B149" s="120">
        <v>68</v>
      </c>
      <c r="C149" s="120">
        <v>20</v>
      </c>
      <c r="D149" s="121">
        <v>29.41</v>
      </c>
      <c r="E149" s="120">
        <v>7</v>
      </c>
      <c r="F149" s="120">
        <v>9</v>
      </c>
      <c r="G149" s="120">
        <v>44</v>
      </c>
      <c r="H149" s="120">
        <v>8</v>
      </c>
      <c r="I149" s="120" t="s">
        <v>198</v>
      </c>
    </row>
    <row r="150" spans="1:9" ht="12" customHeight="1">
      <c r="A150" s="119" t="s">
        <v>145</v>
      </c>
      <c r="B150" s="112" t="s">
        <v>199</v>
      </c>
      <c r="C150" s="112" t="s">
        <v>199</v>
      </c>
      <c r="D150" s="112" t="s">
        <v>199</v>
      </c>
      <c r="E150" s="112" t="s">
        <v>199</v>
      </c>
      <c r="F150" s="112" t="s">
        <v>199</v>
      </c>
      <c r="G150" s="112" t="s">
        <v>199</v>
      </c>
      <c r="H150" s="112" t="s">
        <v>199</v>
      </c>
      <c r="I150" s="112" t="s">
        <v>199</v>
      </c>
    </row>
    <row r="151" spans="1:9" ht="12" customHeight="1">
      <c r="A151" s="119" t="s">
        <v>146</v>
      </c>
      <c r="B151" s="112" t="s">
        <v>199</v>
      </c>
      <c r="C151" s="112" t="s">
        <v>199</v>
      </c>
      <c r="D151" s="112" t="s">
        <v>199</v>
      </c>
      <c r="E151" s="112" t="s">
        <v>199</v>
      </c>
      <c r="F151" s="112" t="s">
        <v>199</v>
      </c>
      <c r="G151" s="112" t="s">
        <v>199</v>
      </c>
      <c r="H151" s="112" t="s">
        <v>199</v>
      </c>
      <c r="I151" s="112" t="s">
        <v>199</v>
      </c>
    </row>
    <row r="152" spans="1:9" ht="12" customHeight="1">
      <c r="A152" s="115" t="s">
        <v>53</v>
      </c>
      <c r="B152" s="112">
        <v>35</v>
      </c>
      <c r="C152" s="112">
        <v>11</v>
      </c>
      <c r="D152" s="113">
        <v>31.43</v>
      </c>
      <c r="E152" s="112">
        <v>1</v>
      </c>
      <c r="F152" s="112">
        <v>8</v>
      </c>
      <c r="G152" s="112">
        <v>9</v>
      </c>
      <c r="H152" s="112">
        <v>17</v>
      </c>
      <c r="I152" s="112" t="s">
        <v>198</v>
      </c>
    </row>
    <row r="153" spans="1:9" ht="12" customHeight="1">
      <c r="A153" s="115" t="s">
        <v>54</v>
      </c>
      <c r="B153" s="112">
        <v>31</v>
      </c>
      <c r="C153" s="112">
        <v>10</v>
      </c>
      <c r="D153" s="113">
        <v>32.26</v>
      </c>
      <c r="E153" s="112" t="s">
        <v>198</v>
      </c>
      <c r="F153" s="112">
        <v>6</v>
      </c>
      <c r="G153" s="112">
        <v>24</v>
      </c>
      <c r="H153" s="112">
        <v>1</v>
      </c>
      <c r="I153" s="112" t="s">
        <v>198</v>
      </c>
    </row>
    <row r="154" spans="1:9" ht="12" customHeight="1">
      <c r="A154" s="115" t="s">
        <v>55</v>
      </c>
      <c r="B154" s="112">
        <v>37</v>
      </c>
      <c r="C154" s="112">
        <v>11</v>
      </c>
      <c r="D154" s="113">
        <v>29.73</v>
      </c>
      <c r="E154" s="112">
        <v>2</v>
      </c>
      <c r="F154" s="112">
        <v>9</v>
      </c>
      <c r="G154" s="112">
        <v>19</v>
      </c>
      <c r="H154" s="112">
        <v>7</v>
      </c>
      <c r="I154" s="112" t="s">
        <v>198</v>
      </c>
    </row>
    <row r="155" spans="1:9" ht="12" customHeight="1">
      <c r="A155" s="115" t="s">
        <v>56</v>
      </c>
      <c r="B155" s="112">
        <v>33</v>
      </c>
      <c r="C155" s="112">
        <v>11</v>
      </c>
      <c r="D155" s="113">
        <v>33.33</v>
      </c>
      <c r="E155" s="112">
        <v>2</v>
      </c>
      <c r="F155" s="112">
        <v>4</v>
      </c>
      <c r="G155" s="112">
        <v>25</v>
      </c>
      <c r="H155" s="112">
        <v>2</v>
      </c>
      <c r="I155" s="112" t="s">
        <v>198</v>
      </c>
    </row>
    <row r="156" spans="1:9" ht="12" customHeight="1">
      <c r="A156" s="115" t="s">
        <v>57</v>
      </c>
      <c r="B156" s="112">
        <v>43</v>
      </c>
      <c r="C156" s="112">
        <v>14</v>
      </c>
      <c r="D156" s="113">
        <v>32.56</v>
      </c>
      <c r="E156" s="112">
        <v>4</v>
      </c>
      <c r="F156" s="112">
        <v>4</v>
      </c>
      <c r="G156" s="112">
        <v>31</v>
      </c>
      <c r="H156" s="112">
        <v>4</v>
      </c>
      <c r="I156" s="112" t="s">
        <v>198</v>
      </c>
    </row>
    <row r="157" spans="1:9" ht="12" customHeight="1">
      <c r="A157" s="115" t="s">
        <v>58</v>
      </c>
      <c r="B157" s="112">
        <v>29</v>
      </c>
      <c r="C157" s="112" t="s">
        <v>198</v>
      </c>
      <c r="D157" s="113" t="s">
        <v>198</v>
      </c>
      <c r="E157" s="112">
        <v>1</v>
      </c>
      <c r="F157" s="112">
        <v>6</v>
      </c>
      <c r="G157" s="112">
        <v>19</v>
      </c>
      <c r="H157" s="112">
        <v>3</v>
      </c>
      <c r="I157" s="112" t="s">
        <v>198</v>
      </c>
    </row>
    <row r="158" spans="1:9" ht="12" customHeight="1">
      <c r="A158" s="115" t="s">
        <v>123</v>
      </c>
      <c r="B158" s="112">
        <v>50</v>
      </c>
      <c r="C158" s="112">
        <v>16</v>
      </c>
      <c r="D158" s="113">
        <v>32</v>
      </c>
      <c r="E158" s="112">
        <v>4</v>
      </c>
      <c r="F158" s="112">
        <v>10</v>
      </c>
      <c r="G158" s="112">
        <v>26</v>
      </c>
      <c r="H158" s="112">
        <v>10</v>
      </c>
      <c r="I158" s="112" t="s">
        <v>198</v>
      </c>
    </row>
    <row r="159" spans="1:9" s="104" customFormat="1" ht="15.95" customHeight="1">
      <c r="A159" s="118" t="s">
        <v>147</v>
      </c>
      <c r="B159" s="109">
        <v>150</v>
      </c>
      <c r="C159" s="109">
        <v>45</v>
      </c>
      <c r="D159" s="116">
        <v>30</v>
      </c>
      <c r="E159" s="109">
        <v>8</v>
      </c>
      <c r="F159" s="109">
        <v>33</v>
      </c>
      <c r="G159" s="109">
        <v>94</v>
      </c>
      <c r="H159" s="109">
        <v>15</v>
      </c>
      <c r="I159" s="109" t="s">
        <v>198</v>
      </c>
    </row>
    <row r="160" spans="1:9" ht="12" customHeight="1">
      <c r="A160" s="115" t="s">
        <v>74</v>
      </c>
      <c r="B160" s="112">
        <v>30</v>
      </c>
      <c r="C160" s="112">
        <v>7</v>
      </c>
      <c r="D160" s="113">
        <v>23.33</v>
      </c>
      <c r="E160" s="112">
        <v>2</v>
      </c>
      <c r="F160" s="112">
        <v>6</v>
      </c>
      <c r="G160" s="112">
        <v>20</v>
      </c>
      <c r="H160" s="112">
        <v>2</v>
      </c>
      <c r="I160" s="112" t="s">
        <v>198</v>
      </c>
    </row>
    <row r="161" spans="1:9" ht="12" customHeight="1">
      <c r="A161" s="115" t="s">
        <v>232</v>
      </c>
      <c r="B161" s="112">
        <v>50</v>
      </c>
      <c r="C161" s="112">
        <v>15</v>
      </c>
      <c r="D161" s="113">
        <v>30</v>
      </c>
      <c r="E161" s="112">
        <v>2</v>
      </c>
      <c r="F161" s="112">
        <v>9</v>
      </c>
      <c r="G161" s="112">
        <v>33</v>
      </c>
      <c r="H161" s="112">
        <v>6</v>
      </c>
      <c r="I161" s="112" t="s">
        <v>198</v>
      </c>
    </row>
    <row r="162" spans="1:9" ht="12" customHeight="1">
      <c r="A162" s="115" t="s">
        <v>75</v>
      </c>
      <c r="B162" s="112">
        <v>40</v>
      </c>
      <c r="C162" s="112">
        <v>13</v>
      </c>
      <c r="D162" s="113">
        <v>32.5</v>
      </c>
      <c r="E162" s="112">
        <v>2</v>
      </c>
      <c r="F162" s="112">
        <v>11</v>
      </c>
      <c r="G162" s="112">
        <v>22</v>
      </c>
      <c r="H162" s="112">
        <v>5</v>
      </c>
      <c r="I162" s="112" t="s">
        <v>198</v>
      </c>
    </row>
    <row r="163" spans="1:9" ht="12" customHeight="1">
      <c r="A163" s="115" t="s">
        <v>76</v>
      </c>
      <c r="B163" s="112">
        <v>30</v>
      </c>
      <c r="C163" s="112">
        <v>10</v>
      </c>
      <c r="D163" s="113">
        <v>33.33</v>
      </c>
      <c r="E163" s="112">
        <v>2</v>
      </c>
      <c r="F163" s="112">
        <v>7</v>
      </c>
      <c r="G163" s="112">
        <v>19</v>
      </c>
      <c r="H163" s="112">
        <v>2</v>
      </c>
      <c r="I163" s="112" t="s">
        <v>198</v>
      </c>
    </row>
    <row r="164" spans="1:9" s="104" customFormat="1" ht="15.95" customHeight="1">
      <c r="A164" s="118" t="s">
        <v>148</v>
      </c>
      <c r="B164" s="109">
        <v>232</v>
      </c>
      <c r="C164" s="109">
        <v>74</v>
      </c>
      <c r="D164" s="116">
        <v>31.9</v>
      </c>
      <c r="E164" s="109">
        <v>10</v>
      </c>
      <c r="F164" s="109">
        <v>52</v>
      </c>
      <c r="G164" s="109">
        <v>150</v>
      </c>
      <c r="H164" s="109">
        <v>20</v>
      </c>
      <c r="I164" s="109" t="s">
        <v>198</v>
      </c>
    </row>
    <row r="165" spans="1:9" ht="12" customHeight="1">
      <c r="A165" s="115" t="s">
        <v>111</v>
      </c>
      <c r="B165" s="112">
        <v>27</v>
      </c>
      <c r="C165" s="112">
        <v>8</v>
      </c>
      <c r="D165" s="113">
        <v>29.63</v>
      </c>
      <c r="E165" s="112">
        <v>2</v>
      </c>
      <c r="F165" s="112">
        <v>6</v>
      </c>
      <c r="G165" s="112">
        <v>16</v>
      </c>
      <c r="H165" s="112">
        <v>3</v>
      </c>
      <c r="I165" s="112" t="s">
        <v>198</v>
      </c>
    </row>
    <row r="166" spans="1:9" ht="12" customHeight="1">
      <c r="A166" s="115" t="s">
        <v>112</v>
      </c>
      <c r="B166" s="112">
        <v>45</v>
      </c>
      <c r="C166" s="112">
        <v>15</v>
      </c>
      <c r="D166" s="113">
        <v>33.33</v>
      </c>
      <c r="E166" s="112">
        <v>2</v>
      </c>
      <c r="F166" s="112">
        <v>9</v>
      </c>
      <c r="G166" s="112">
        <v>33</v>
      </c>
      <c r="H166" s="112">
        <v>1</v>
      </c>
      <c r="I166" s="112" t="s">
        <v>198</v>
      </c>
    </row>
    <row r="167" spans="1:9" ht="12" customHeight="1">
      <c r="A167" s="115" t="s">
        <v>113</v>
      </c>
      <c r="B167" s="112">
        <v>31</v>
      </c>
      <c r="C167" s="112">
        <v>9</v>
      </c>
      <c r="D167" s="113">
        <v>29.03</v>
      </c>
      <c r="E167" s="112">
        <v>3</v>
      </c>
      <c r="F167" s="112">
        <v>4</v>
      </c>
      <c r="G167" s="112">
        <v>22</v>
      </c>
      <c r="H167" s="112">
        <v>2</v>
      </c>
      <c r="I167" s="112" t="s">
        <v>198</v>
      </c>
    </row>
    <row r="168" spans="1:9" ht="12" customHeight="1">
      <c r="A168" s="115" t="s">
        <v>233</v>
      </c>
      <c r="B168" s="112">
        <v>75</v>
      </c>
      <c r="C168" s="112">
        <v>24</v>
      </c>
      <c r="D168" s="113">
        <v>32</v>
      </c>
      <c r="E168" s="112" t="s">
        <v>198</v>
      </c>
      <c r="F168" s="112">
        <v>21</v>
      </c>
      <c r="G168" s="112">
        <v>48</v>
      </c>
      <c r="H168" s="112">
        <v>6</v>
      </c>
      <c r="I168" s="112" t="s">
        <v>198</v>
      </c>
    </row>
    <row r="169" spans="1:9" ht="12" customHeight="1">
      <c r="A169" s="115" t="s">
        <v>114</v>
      </c>
      <c r="B169" s="112">
        <v>35</v>
      </c>
      <c r="C169" s="112">
        <v>11</v>
      </c>
      <c r="D169" s="113">
        <v>31.43</v>
      </c>
      <c r="E169" s="112">
        <v>2</v>
      </c>
      <c r="F169" s="112">
        <v>6</v>
      </c>
      <c r="G169" s="112">
        <v>21</v>
      </c>
      <c r="H169" s="112">
        <v>6</v>
      </c>
      <c r="I169" s="112" t="s">
        <v>198</v>
      </c>
    </row>
    <row r="170" spans="1:9" ht="12" customHeight="1">
      <c r="A170" s="115" t="s">
        <v>115</v>
      </c>
      <c r="B170" s="112">
        <v>19</v>
      </c>
      <c r="C170" s="112">
        <v>7</v>
      </c>
      <c r="D170" s="113">
        <v>36.840000000000003</v>
      </c>
      <c r="E170" s="112">
        <v>1</v>
      </c>
      <c r="F170" s="112">
        <v>6</v>
      </c>
      <c r="G170" s="112">
        <v>10</v>
      </c>
      <c r="H170" s="112">
        <v>2</v>
      </c>
      <c r="I170" s="112" t="s">
        <v>198</v>
      </c>
    </row>
    <row r="171" spans="1:9" s="104" customFormat="1" ht="15.95" customHeight="1">
      <c r="A171" s="118" t="s">
        <v>149</v>
      </c>
      <c r="B171" s="109">
        <v>331</v>
      </c>
      <c r="C171" s="109">
        <v>100</v>
      </c>
      <c r="D171" s="116">
        <v>30.21</v>
      </c>
      <c r="E171" s="109">
        <v>29</v>
      </c>
      <c r="F171" s="109">
        <v>83</v>
      </c>
      <c r="G171" s="109">
        <v>187</v>
      </c>
      <c r="H171" s="109">
        <v>32</v>
      </c>
      <c r="I171" s="109" t="s">
        <v>198</v>
      </c>
    </row>
    <row r="172" spans="1:9" ht="12" customHeight="1">
      <c r="A172" s="124" t="s">
        <v>150</v>
      </c>
      <c r="B172" s="120">
        <v>115</v>
      </c>
      <c r="C172" s="120">
        <v>35</v>
      </c>
      <c r="D172" s="121">
        <v>30.43</v>
      </c>
      <c r="E172" s="120">
        <v>7</v>
      </c>
      <c r="F172" s="120">
        <v>23</v>
      </c>
      <c r="G172" s="120">
        <v>70</v>
      </c>
      <c r="H172" s="120">
        <v>15</v>
      </c>
      <c r="I172" s="120" t="s">
        <v>198</v>
      </c>
    </row>
    <row r="173" spans="1:9" ht="12" customHeight="1">
      <c r="A173" s="119" t="s">
        <v>241</v>
      </c>
      <c r="B173" s="112">
        <v>27</v>
      </c>
      <c r="C173" s="112">
        <v>5</v>
      </c>
      <c r="D173" s="113">
        <v>18.52</v>
      </c>
      <c r="E173" s="112">
        <v>3</v>
      </c>
      <c r="F173" s="112">
        <v>3</v>
      </c>
      <c r="G173" s="112">
        <v>11</v>
      </c>
      <c r="H173" s="112">
        <v>10</v>
      </c>
      <c r="I173" s="112" t="s">
        <v>198</v>
      </c>
    </row>
    <row r="174" spans="1:9" ht="12" customHeight="1">
      <c r="A174" s="119" t="s">
        <v>235</v>
      </c>
      <c r="B174" s="112">
        <v>19</v>
      </c>
      <c r="C174" s="112">
        <v>6</v>
      </c>
      <c r="D174" s="113">
        <v>31.58</v>
      </c>
      <c r="E174" s="112" t="s">
        <v>198</v>
      </c>
      <c r="F174" s="112">
        <v>3</v>
      </c>
      <c r="G174" s="112">
        <v>15</v>
      </c>
      <c r="H174" s="112">
        <v>1</v>
      </c>
      <c r="I174" s="112" t="s">
        <v>198</v>
      </c>
    </row>
    <row r="175" spans="1:9" ht="12" customHeight="1">
      <c r="A175" s="119" t="s">
        <v>210</v>
      </c>
      <c r="B175" s="112">
        <v>25</v>
      </c>
      <c r="C175" s="112">
        <v>7</v>
      </c>
      <c r="D175" s="113">
        <v>28</v>
      </c>
      <c r="E175" s="112">
        <v>3</v>
      </c>
      <c r="F175" s="112">
        <v>7</v>
      </c>
      <c r="G175" s="112">
        <v>13</v>
      </c>
      <c r="H175" s="112">
        <v>2</v>
      </c>
      <c r="I175" s="112" t="s">
        <v>198</v>
      </c>
    </row>
    <row r="176" spans="1:9" ht="12" customHeight="1">
      <c r="A176" s="119" t="s">
        <v>236</v>
      </c>
      <c r="B176" s="112">
        <v>23</v>
      </c>
      <c r="C176" s="112">
        <v>11</v>
      </c>
      <c r="D176" s="113">
        <v>47.83</v>
      </c>
      <c r="E176" s="112" t="s">
        <v>198</v>
      </c>
      <c r="F176" s="112">
        <v>8</v>
      </c>
      <c r="G176" s="112">
        <v>14</v>
      </c>
      <c r="H176" s="112">
        <v>1</v>
      </c>
      <c r="I176" s="112" t="s">
        <v>198</v>
      </c>
    </row>
    <row r="177" spans="1:9" ht="12" customHeight="1">
      <c r="A177" s="119" t="s">
        <v>237</v>
      </c>
      <c r="B177" s="112">
        <v>21</v>
      </c>
      <c r="C177" s="112">
        <v>6</v>
      </c>
      <c r="D177" s="113">
        <v>28.57</v>
      </c>
      <c r="E177" s="112">
        <v>1</v>
      </c>
      <c r="F177" s="112">
        <v>2</v>
      </c>
      <c r="G177" s="112">
        <v>17</v>
      </c>
      <c r="H177" s="112">
        <v>1</v>
      </c>
      <c r="I177" s="112" t="s">
        <v>198</v>
      </c>
    </row>
    <row r="178" spans="1:9" ht="12" customHeight="1">
      <c r="A178" s="115" t="s">
        <v>97</v>
      </c>
      <c r="B178" s="112">
        <v>55</v>
      </c>
      <c r="C178" s="112">
        <v>17</v>
      </c>
      <c r="D178" s="113">
        <v>30.91</v>
      </c>
      <c r="E178" s="112">
        <v>6</v>
      </c>
      <c r="F178" s="112">
        <v>12</v>
      </c>
      <c r="G178" s="112">
        <v>28</v>
      </c>
      <c r="H178" s="112">
        <v>9</v>
      </c>
      <c r="I178" s="112" t="s">
        <v>198</v>
      </c>
    </row>
    <row r="179" spans="1:9" ht="12" customHeight="1">
      <c r="A179" s="115" t="s">
        <v>98</v>
      </c>
      <c r="B179" s="112">
        <v>33</v>
      </c>
      <c r="C179" s="112">
        <v>9</v>
      </c>
      <c r="D179" s="113">
        <v>27.27</v>
      </c>
      <c r="E179" s="112">
        <v>4</v>
      </c>
      <c r="F179" s="112">
        <v>10</v>
      </c>
      <c r="G179" s="112">
        <v>15</v>
      </c>
      <c r="H179" s="112">
        <v>4</v>
      </c>
      <c r="I179" s="112" t="s">
        <v>198</v>
      </c>
    </row>
    <row r="180" spans="1:9" ht="12" customHeight="1">
      <c r="A180" s="115" t="s">
        <v>99</v>
      </c>
      <c r="B180" s="112">
        <v>37</v>
      </c>
      <c r="C180" s="112">
        <v>11</v>
      </c>
      <c r="D180" s="113">
        <v>29.73</v>
      </c>
      <c r="E180" s="112">
        <v>3</v>
      </c>
      <c r="F180" s="112">
        <v>13</v>
      </c>
      <c r="G180" s="112">
        <v>20</v>
      </c>
      <c r="H180" s="112">
        <v>1</v>
      </c>
      <c r="I180" s="112" t="s">
        <v>198</v>
      </c>
    </row>
    <row r="181" spans="1:9" ht="12" customHeight="1">
      <c r="A181" s="115" t="s">
        <v>100</v>
      </c>
      <c r="B181" s="112">
        <v>37</v>
      </c>
      <c r="C181" s="112">
        <v>11</v>
      </c>
      <c r="D181" s="113">
        <v>29.73</v>
      </c>
      <c r="E181" s="112">
        <v>7</v>
      </c>
      <c r="F181" s="112">
        <v>11</v>
      </c>
      <c r="G181" s="112">
        <v>19</v>
      </c>
      <c r="H181" s="112" t="s">
        <v>198</v>
      </c>
      <c r="I181" s="112" t="s">
        <v>198</v>
      </c>
    </row>
    <row r="182" spans="1:9" ht="12" customHeight="1">
      <c r="A182" s="115" t="s">
        <v>101</v>
      </c>
      <c r="B182" s="112">
        <v>27</v>
      </c>
      <c r="C182" s="112">
        <v>8</v>
      </c>
      <c r="D182" s="113">
        <v>29.63</v>
      </c>
      <c r="E182" s="112">
        <v>1</v>
      </c>
      <c r="F182" s="112">
        <v>7</v>
      </c>
      <c r="G182" s="112">
        <v>18</v>
      </c>
      <c r="H182" s="112">
        <v>1</v>
      </c>
      <c r="I182" s="112" t="s">
        <v>198</v>
      </c>
    </row>
    <row r="183" spans="1:9" ht="12" customHeight="1">
      <c r="A183" s="115" t="s">
        <v>102</v>
      </c>
      <c r="B183" s="112">
        <v>27</v>
      </c>
      <c r="C183" s="112">
        <v>9</v>
      </c>
      <c r="D183" s="113">
        <v>33.33</v>
      </c>
      <c r="E183" s="112">
        <v>1</v>
      </c>
      <c r="F183" s="112">
        <v>7</v>
      </c>
      <c r="G183" s="112">
        <v>17</v>
      </c>
      <c r="H183" s="112">
        <v>2</v>
      </c>
      <c r="I183" s="112" t="s">
        <v>198</v>
      </c>
    </row>
    <row r="184" spans="1:9" s="104" customFormat="1" ht="15.95" customHeight="1">
      <c r="A184" s="118" t="s">
        <v>151</v>
      </c>
      <c r="B184" s="109">
        <v>151</v>
      </c>
      <c r="C184" s="109">
        <v>20</v>
      </c>
      <c r="D184" s="116">
        <v>13.25</v>
      </c>
      <c r="E184" s="109">
        <v>11</v>
      </c>
      <c r="F184" s="109">
        <v>25</v>
      </c>
      <c r="G184" s="109">
        <v>98</v>
      </c>
      <c r="H184" s="109">
        <v>17</v>
      </c>
      <c r="I184" s="109" t="s">
        <v>198</v>
      </c>
    </row>
    <row r="185" spans="1:9" ht="12" customHeight="1">
      <c r="A185" s="115" t="s">
        <v>107</v>
      </c>
      <c r="B185" s="112">
        <v>37</v>
      </c>
      <c r="C185" s="112">
        <v>8</v>
      </c>
      <c r="D185" s="113">
        <v>21.62</v>
      </c>
      <c r="E185" s="112">
        <v>4</v>
      </c>
      <c r="F185" s="112">
        <v>10</v>
      </c>
      <c r="G185" s="112">
        <v>20</v>
      </c>
      <c r="H185" s="112">
        <v>3</v>
      </c>
      <c r="I185" s="112" t="s">
        <v>198</v>
      </c>
    </row>
    <row r="186" spans="1:9" ht="12" customHeight="1">
      <c r="A186" s="115" t="s">
        <v>108</v>
      </c>
      <c r="B186" s="112">
        <v>29</v>
      </c>
      <c r="C186" s="112" t="s">
        <v>198</v>
      </c>
      <c r="D186" s="113" t="s">
        <v>198</v>
      </c>
      <c r="E186" s="112">
        <v>1</v>
      </c>
      <c r="F186" s="112">
        <v>2</v>
      </c>
      <c r="G186" s="112">
        <v>20</v>
      </c>
      <c r="H186" s="112">
        <v>6</v>
      </c>
      <c r="I186" s="112" t="s">
        <v>198</v>
      </c>
    </row>
    <row r="187" spans="1:9" ht="12" customHeight="1">
      <c r="A187" s="115" t="s">
        <v>109</v>
      </c>
      <c r="B187" s="112">
        <v>29</v>
      </c>
      <c r="C187" s="112">
        <v>10</v>
      </c>
      <c r="D187" s="113">
        <v>34.479999999999997</v>
      </c>
      <c r="E187" s="112">
        <v>1</v>
      </c>
      <c r="F187" s="112">
        <v>7</v>
      </c>
      <c r="G187" s="112">
        <v>16</v>
      </c>
      <c r="H187" s="112">
        <v>5</v>
      </c>
      <c r="I187" s="112" t="s">
        <v>198</v>
      </c>
    </row>
    <row r="188" spans="1:9" ht="12" customHeight="1">
      <c r="A188" s="115" t="s">
        <v>110</v>
      </c>
      <c r="B188" s="112">
        <v>56</v>
      </c>
      <c r="C188" s="112">
        <v>2</v>
      </c>
      <c r="D188" s="113">
        <v>3.57</v>
      </c>
      <c r="E188" s="112">
        <v>5</v>
      </c>
      <c r="F188" s="112">
        <v>6</v>
      </c>
      <c r="G188" s="112">
        <v>42</v>
      </c>
      <c r="H188" s="112">
        <v>3</v>
      </c>
      <c r="I188" s="112" t="s">
        <v>198</v>
      </c>
    </row>
    <row r="189" spans="1:9" s="104" customFormat="1" ht="15.95" customHeight="1">
      <c r="A189" s="118" t="s">
        <v>152</v>
      </c>
      <c r="B189" s="109">
        <v>158</v>
      </c>
      <c r="C189" s="109">
        <v>46</v>
      </c>
      <c r="D189" s="116">
        <v>29.11</v>
      </c>
      <c r="E189" s="109">
        <v>14</v>
      </c>
      <c r="F189" s="109">
        <v>29</v>
      </c>
      <c r="G189" s="109">
        <v>91</v>
      </c>
      <c r="H189" s="109">
        <v>24</v>
      </c>
      <c r="I189" s="109" t="s">
        <v>198</v>
      </c>
    </row>
    <row r="190" spans="1:9" ht="12" customHeight="1">
      <c r="A190" s="115" t="s">
        <v>51</v>
      </c>
      <c r="B190" s="112">
        <v>39</v>
      </c>
      <c r="C190" s="112">
        <v>10</v>
      </c>
      <c r="D190" s="113">
        <v>25.64</v>
      </c>
      <c r="E190" s="112">
        <v>2</v>
      </c>
      <c r="F190" s="112">
        <v>7</v>
      </c>
      <c r="G190" s="112">
        <v>22</v>
      </c>
      <c r="H190" s="112">
        <v>8</v>
      </c>
      <c r="I190" s="112" t="s">
        <v>198</v>
      </c>
    </row>
    <row r="191" spans="1:9" ht="12" customHeight="1">
      <c r="A191" s="115" t="s">
        <v>234</v>
      </c>
      <c r="B191" s="112">
        <v>70</v>
      </c>
      <c r="C191" s="112">
        <v>21</v>
      </c>
      <c r="D191" s="113">
        <v>30</v>
      </c>
      <c r="E191" s="112">
        <v>4</v>
      </c>
      <c r="F191" s="112">
        <v>11</v>
      </c>
      <c r="G191" s="112">
        <v>43</v>
      </c>
      <c r="H191" s="112">
        <v>12</v>
      </c>
      <c r="I191" s="112" t="s">
        <v>198</v>
      </c>
    </row>
    <row r="192" spans="1:9" ht="12" customHeight="1">
      <c r="A192" s="115" t="s">
        <v>52</v>
      </c>
      <c r="B192" s="112">
        <v>49</v>
      </c>
      <c r="C192" s="112">
        <v>15</v>
      </c>
      <c r="D192" s="113">
        <v>30.61</v>
      </c>
      <c r="E192" s="112">
        <v>8</v>
      </c>
      <c r="F192" s="112">
        <v>11</v>
      </c>
      <c r="G192" s="112">
        <v>26</v>
      </c>
      <c r="H192" s="112">
        <v>4</v>
      </c>
      <c r="I192" s="112" t="s">
        <v>198</v>
      </c>
    </row>
    <row r="193" spans="1:9" s="104" customFormat="1" ht="15.95" customHeight="1">
      <c r="A193" s="118" t="s">
        <v>153</v>
      </c>
      <c r="B193" s="109">
        <v>287</v>
      </c>
      <c r="C193" s="109">
        <v>83</v>
      </c>
      <c r="D193" s="116">
        <v>28.92</v>
      </c>
      <c r="E193" s="109">
        <v>21</v>
      </c>
      <c r="F193" s="109">
        <v>84</v>
      </c>
      <c r="G193" s="109">
        <v>167</v>
      </c>
      <c r="H193" s="109">
        <v>15</v>
      </c>
      <c r="I193" s="109" t="s">
        <v>198</v>
      </c>
    </row>
    <row r="194" spans="1:9" ht="12" customHeight="1">
      <c r="A194" s="124" t="s">
        <v>162</v>
      </c>
      <c r="B194" s="120">
        <v>80</v>
      </c>
      <c r="C194" s="120">
        <v>20</v>
      </c>
      <c r="D194" s="121">
        <v>25</v>
      </c>
      <c r="E194" s="120">
        <v>8</v>
      </c>
      <c r="F194" s="120">
        <v>24</v>
      </c>
      <c r="G194" s="120">
        <v>43</v>
      </c>
      <c r="H194" s="120">
        <v>5</v>
      </c>
      <c r="I194" s="120" t="s">
        <v>198</v>
      </c>
    </row>
    <row r="195" spans="1:9" ht="12" customHeight="1">
      <c r="A195" s="119" t="s">
        <v>260</v>
      </c>
      <c r="B195" s="112">
        <v>65</v>
      </c>
      <c r="C195" s="112">
        <v>20</v>
      </c>
      <c r="D195" s="113">
        <v>30.77</v>
      </c>
      <c r="E195" s="112">
        <v>8</v>
      </c>
      <c r="F195" s="112">
        <v>18</v>
      </c>
      <c r="G195" s="112">
        <v>34</v>
      </c>
      <c r="H195" s="112">
        <v>5</v>
      </c>
      <c r="I195" s="112" t="s">
        <v>198</v>
      </c>
    </row>
    <row r="196" spans="1:9" ht="12" customHeight="1">
      <c r="A196" s="119" t="s">
        <v>166</v>
      </c>
      <c r="B196" s="112">
        <v>15</v>
      </c>
      <c r="C196" s="112" t="s">
        <v>198</v>
      </c>
      <c r="D196" s="113" t="s">
        <v>198</v>
      </c>
      <c r="E196" s="112" t="s">
        <v>198</v>
      </c>
      <c r="F196" s="112">
        <v>6</v>
      </c>
      <c r="G196" s="112">
        <v>9</v>
      </c>
      <c r="H196" s="112" t="s">
        <v>198</v>
      </c>
      <c r="I196" s="112" t="s">
        <v>198</v>
      </c>
    </row>
    <row r="197" spans="1:9" ht="12" customHeight="1">
      <c r="A197" s="115" t="s">
        <v>116</v>
      </c>
      <c r="B197" s="112">
        <v>31</v>
      </c>
      <c r="C197" s="112">
        <v>9</v>
      </c>
      <c r="D197" s="113">
        <v>29.03</v>
      </c>
      <c r="E197" s="112" t="s">
        <v>198</v>
      </c>
      <c r="F197" s="112">
        <v>7</v>
      </c>
      <c r="G197" s="112">
        <v>21</v>
      </c>
      <c r="H197" s="112">
        <v>3</v>
      </c>
      <c r="I197" s="112" t="s">
        <v>198</v>
      </c>
    </row>
    <row r="198" spans="1:9" ht="12" customHeight="1">
      <c r="A198" s="115" t="s">
        <v>117</v>
      </c>
      <c r="B198" s="112">
        <v>41</v>
      </c>
      <c r="C198" s="112">
        <v>11</v>
      </c>
      <c r="D198" s="113">
        <v>26.83</v>
      </c>
      <c r="E198" s="112">
        <v>3</v>
      </c>
      <c r="F198" s="112">
        <v>12</v>
      </c>
      <c r="G198" s="112">
        <v>24</v>
      </c>
      <c r="H198" s="112">
        <v>2</v>
      </c>
      <c r="I198" s="112" t="s">
        <v>198</v>
      </c>
    </row>
    <row r="199" spans="1:9" ht="12" customHeight="1">
      <c r="A199" s="115" t="s">
        <v>118</v>
      </c>
      <c r="B199" s="112">
        <v>37</v>
      </c>
      <c r="C199" s="112">
        <v>12</v>
      </c>
      <c r="D199" s="113">
        <v>32.43</v>
      </c>
      <c r="E199" s="112" t="s">
        <v>198</v>
      </c>
      <c r="F199" s="112">
        <v>12</v>
      </c>
      <c r="G199" s="112">
        <v>23</v>
      </c>
      <c r="H199" s="112">
        <v>2</v>
      </c>
      <c r="I199" s="112" t="s">
        <v>198</v>
      </c>
    </row>
    <row r="200" spans="1:9" ht="12" customHeight="1">
      <c r="A200" s="115" t="s">
        <v>119</v>
      </c>
      <c r="B200" s="112">
        <v>38</v>
      </c>
      <c r="C200" s="112">
        <v>11</v>
      </c>
      <c r="D200" s="113">
        <v>28.95</v>
      </c>
      <c r="E200" s="112">
        <v>3</v>
      </c>
      <c r="F200" s="112">
        <v>9</v>
      </c>
      <c r="G200" s="112">
        <v>24</v>
      </c>
      <c r="H200" s="112">
        <v>2</v>
      </c>
      <c r="I200" s="112" t="s">
        <v>198</v>
      </c>
    </row>
    <row r="201" spans="1:9" ht="12" customHeight="1">
      <c r="A201" s="115" t="s">
        <v>120</v>
      </c>
      <c r="B201" s="112">
        <v>35</v>
      </c>
      <c r="C201" s="112">
        <v>12</v>
      </c>
      <c r="D201" s="113">
        <v>34.29</v>
      </c>
      <c r="E201" s="112">
        <v>2</v>
      </c>
      <c r="F201" s="112">
        <v>10</v>
      </c>
      <c r="G201" s="112">
        <v>23</v>
      </c>
      <c r="H201" s="112" t="s">
        <v>198</v>
      </c>
      <c r="I201" s="112" t="s">
        <v>198</v>
      </c>
    </row>
    <row r="202" spans="1:9" ht="12" customHeight="1">
      <c r="A202" s="115" t="s">
        <v>121</v>
      </c>
      <c r="B202" s="112">
        <v>25</v>
      </c>
      <c r="C202" s="112">
        <v>8</v>
      </c>
      <c r="D202" s="113">
        <v>32</v>
      </c>
      <c r="E202" s="112">
        <v>5</v>
      </c>
      <c r="F202" s="112">
        <v>10</v>
      </c>
      <c r="G202" s="112">
        <v>9</v>
      </c>
      <c r="H202" s="112">
        <v>1</v>
      </c>
      <c r="I202" s="112" t="s">
        <v>198</v>
      </c>
    </row>
    <row r="203" spans="1:9" s="104" customFormat="1" ht="15.95" customHeight="1">
      <c r="A203" s="118" t="s">
        <v>154</v>
      </c>
      <c r="B203" s="109">
        <v>152</v>
      </c>
      <c r="C203" s="109">
        <v>43</v>
      </c>
      <c r="D203" s="116">
        <v>28.29</v>
      </c>
      <c r="E203" s="109">
        <v>6</v>
      </c>
      <c r="F203" s="109">
        <v>33</v>
      </c>
      <c r="G203" s="109">
        <v>101</v>
      </c>
      <c r="H203" s="109">
        <v>12</v>
      </c>
      <c r="I203" s="109" t="s">
        <v>198</v>
      </c>
    </row>
    <row r="204" spans="1:9" ht="12" customHeight="1">
      <c r="A204" s="115" t="s">
        <v>103</v>
      </c>
      <c r="B204" s="112">
        <v>29</v>
      </c>
      <c r="C204" s="112">
        <v>7</v>
      </c>
      <c r="D204" s="113">
        <v>24.14</v>
      </c>
      <c r="E204" s="112">
        <v>3</v>
      </c>
      <c r="F204" s="112">
        <v>8</v>
      </c>
      <c r="G204" s="112">
        <v>16</v>
      </c>
      <c r="H204" s="112">
        <v>2</v>
      </c>
      <c r="I204" s="112" t="s">
        <v>198</v>
      </c>
    </row>
    <row r="205" spans="1:9" ht="12" customHeight="1">
      <c r="A205" s="115" t="s">
        <v>104</v>
      </c>
      <c r="B205" s="112">
        <v>31</v>
      </c>
      <c r="C205" s="112">
        <v>7</v>
      </c>
      <c r="D205" s="113">
        <v>22.58</v>
      </c>
      <c r="E205" s="112">
        <v>1</v>
      </c>
      <c r="F205" s="112">
        <v>8</v>
      </c>
      <c r="G205" s="112">
        <v>20</v>
      </c>
      <c r="H205" s="112">
        <v>2</v>
      </c>
      <c r="I205" s="112" t="s">
        <v>198</v>
      </c>
    </row>
    <row r="206" spans="1:9" ht="12" customHeight="1">
      <c r="A206" s="115" t="s">
        <v>105</v>
      </c>
      <c r="B206" s="112">
        <v>37</v>
      </c>
      <c r="C206" s="112">
        <v>10</v>
      </c>
      <c r="D206" s="113">
        <v>27.03</v>
      </c>
      <c r="E206" s="112">
        <v>2</v>
      </c>
      <c r="F206" s="112">
        <v>5</v>
      </c>
      <c r="G206" s="112">
        <v>29</v>
      </c>
      <c r="H206" s="112">
        <v>1</v>
      </c>
      <c r="I206" s="112" t="s">
        <v>198</v>
      </c>
    </row>
    <row r="207" spans="1:9" ht="12" customHeight="1">
      <c r="A207" s="115" t="s">
        <v>106</v>
      </c>
      <c r="B207" s="112">
        <v>55</v>
      </c>
      <c r="C207" s="112">
        <v>19</v>
      </c>
      <c r="D207" s="113">
        <v>34.549999999999997</v>
      </c>
      <c r="E207" s="112" t="s">
        <v>198</v>
      </c>
      <c r="F207" s="112">
        <v>12</v>
      </c>
      <c r="G207" s="112">
        <v>36</v>
      </c>
      <c r="H207" s="112">
        <v>7</v>
      </c>
      <c r="I207" s="112" t="s">
        <v>198</v>
      </c>
    </row>
    <row r="208" spans="1:9" s="104" customFormat="1" ht="15.95" customHeight="1">
      <c r="A208" s="110" t="s">
        <v>155</v>
      </c>
      <c r="B208" s="109" t="s">
        <v>199</v>
      </c>
      <c r="C208" s="109" t="s">
        <v>199</v>
      </c>
      <c r="D208" s="109" t="s">
        <v>199</v>
      </c>
      <c r="E208" s="109" t="s">
        <v>199</v>
      </c>
      <c r="F208" s="109" t="s">
        <v>199</v>
      </c>
      <c r="G208" s="109" t="s">
        <v>199</v>
      </c>
      <c r="H208" s="109" t="s">
        <v>199</v>
      </c>
      <c r="I208" s="109" t="s">
        <v>199</v>
      </c>
    </row>
  </sheetData>
  <mergeCells count="5">
    <mergeCell ref="A1:I1"/>
    <mergeCell ref="A2:A3"/>
    <mergeCell ref="B2:B3"/>
    <mergeCell ref="C2:D2"/>
    <mergeCell ref="E2:I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1" manualBreakCount="1">
    <brk id="158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2"/>
  <sheetViews>
    <sheetView zoomScaleNormal="100" zoomScaleSheetLayoutView="12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:A4"/>
    </sheetView>
  </sheetViews>
  <sheetFormatPr defaultRowHeight="11.25"/>
  <cols>
    <col min="1" max="1" width="23.7109375" style="482" customWidth="1"/>
    <col min="2" max="7" width="8.28515625" style="482" customWidth="1"/>
    <col min="8" max="9" width="8.7109375" style="482" customWidth="1"/>
    <col min="10" max="16384" width="9.140625" style="482"/>
  </cols>
  <sheetData>
    <row r="1" spans="1:9" ht="12.75">
      <c r="A1" s="1676" t="s">
        <v>2023</v>
      </c>
      <c r="B1" s="1676"/>
      <c r="C1" s="1676"/>
      <c r="D1" s="1676"/>
      <c r="E1" s="1676"/>
      <c r="F1" s="1676"/>
      <c r="G1" s="1676"/>
      <c r="H1" s="1676"/>
      <c r="I1" s="1676"/>
    </row>
    <row r="2" spans="1:9" ht="8.1" customHeight="1">
      <c r="A2" s="712"/>
    </row>
    <row r="3" spans="1:9" s="1265" customFormat="1" ht="24.95" customHeight="1">
      <c r="A3" s="1746" t="s">
        <v>1990</v>
      </c>
      <c r="B3" s="1748" t="s">
        <v>1989</v>
      </c>
      <c r="C3" s="1748"/>
      <c r="D3" s="1749"/>
      <c r="E3" s="1750" t="s">
        <v>1988</v>
      </c>
      <c r="F3" s="1748"/>
      <c r="G3" s="1749"/>
      <c r="H3" s="1750" t="s">
        <v>1987</v>
      </c>
      <c r="I3" s="1748"/>
    </row>
    <row r="4" spans="1:9" ht="17.100000000000001" customHeight="1">
      <c r="A4" s="1747"/>
      <c r="B4" s="1264" t="s">
        <v>266</v>
      </c>
      <c r="C4" s="1264" t="s">
        <v>1986</v>
      </c>
      <c r="D4" s="1264" t="s">
        <v>1985</v>
      </c>
      <c r="E4" s="1264" t="s">
        <v>266</v>
      </c>
      <c r="F4" s="1264" t="s">
        <v>1986</v>
      </c>
      <c r="G4" s="1264" t="s">
        <v>1985</v>
      </c>
      <c r="H4" s="1263" t="s">
        <v>1986</v>
      </c>
      <c r="I4" s="1262" t="s">
        <v>1985</v>
      </c>
    </row>
    <row r="5" spans="1:9" s="1220" customFormat="1" ht="20.100000000000001" customHeight="1">
      <c r="A5" s="1261" t="s">
        <v>0</v>
      </c>
      <c r="B5" s="1253">
        <f t="shared" ref="B5:G5" si="0">SUM(B6,B85)</f>
        <v>2079643</v>
      </c>
      <c r="C5" s="1253">
        <f t="shared" si="0"/>
        <v>1269676</v>
      </c>
      <c r="D5" s="1253">
        <f t="shared" si="0"/>
        <v>809967</v>
      </c>
      <c r="E5" s="1253">
        <f t="shared" si="0"/>
        <v>6484702</v>
      </c>
      <c r="F5" s="1253">
        <f t="shared" si="0"/>
        <v>4688485</v>
      </c>
      <c r="G5" s="1253">
        <f t="shared" si="0"/>
        <v>1796217</v>
      </c>
      <c r="H5" s="1232">
        <f t="shared" ref="H5:H23" si="1">(F5/C5)</f>
        <v>3.6926625375292592</v>
      </c>
      <c r="I5" s="1232">
        <f t="shared" ref="I5:I23" si="2">(G5/D5)</f>
        <v>2.2176422002377874</v>
      </c>
    </row>
    <row r="6" spans="1:9" s="499" customFormat="1" ht="20.100000000000001" customHeight="1">
      <c r="A6" s="936" t="s">
        <v>324</v>
      </c>
      <c r="B6" s="660">
        <v>957034</v>
      </c>
      <c r="C6" s="660">
        <v>362840</v>
      </c>
      <c r="D6" s="660">
        <v>594194</v>
      </c>
      <c r="E6" s="660">
        <v>2190365</v>
      </c>
      <c r="F6" s="660">
        <v>956203</v>
      </c>
      <c r="G6" s="660">
        <v>1234162</v>
      </c>
      <c r="H6" s="1217">
        <f t="shared" si="1"/>
        <v>2.6353296218718993</v>
      </c>
      <c r="I6" s="1217">
        <f t="shared" si="2"/>
        <v>2.0770354463357084</v>
      </c>
    </row>
    <row r="7" spans="1:9" s="499" customFormat="1" ht="15.95" customHeight="1">
      <c r="A7" s="924" t="s">
        <v>125</v>
      </c>
      <c r="B7" s="1253">
        <v>660674</v>
      </c>
      <c r="C7" s="1260">
        <v>189375</v>
      </c>
      <c r="D7" s="1260">
        <v>471299</v>
      </c>
      <c r="E7" s="1260">
        <v>1431384</v>
      </c>
      <c r="F7" s="1260">
        <v>493531</v>
      </c>
      <c r="G7" s="1260">
        <v>937853</v>
      </c>
      <c r="H7" s="1232">
        <f t="shared" si="1"/>
        <v>2.6061042904290428</v>
      </c>
      <c r="I7" s="1232">
        <f t="shared" si="2"/>
        <v>1.9899320813326571</v>
      </c>
    </row>
    <row r="8" spans="1:9" s="1220" customFormat="1" ht="20.100000000000001" customHeight="1">
      <c r="A8" s="1148" t="s">
        <v>246</v>
      </c>
      <c r="B8" s="1253">
        <f t="shared" ref="B8:G8" si="3">SUM(B9:B25)</f>
        <v>660674</v>
      </c>
      <c r="C8" s="1253">
        <f t="shared" si="3"/>
        <v>189375</v>
      </c>
      <c r="D8" s="1253">
        <f t="shared" si="3"/>
        <v>471299</v>
      </c>
      <c r="E8" s="1253">
        <f t="shared" si="3"/>
        <v>1431384</v>
      </c>
      <c r="F8" s="1253">
        <f t="shared" si="3"/>
        <v>493531</v>
      </c>
      <c r="G8" s="1253">
        <f t="shared" si="3"/>
        <v>937853</v>
      </c>
      <c r="H8" s="1232">
        <f t="shared" si="1"/>
        <v>2.6061042904290428</v>
      </c>
      <c r="I8" s="1232">
        <f t="shared" si="2"/>
        <v>1.9899320813326571</v>
      </c>
    </row>
    <row r="9" spans="1:9" s="499" customFormat="1" ht="11.1" customHeight="1">
      <c r="A9" s="1219" t="s">
        <v>200</v>
      </c>
      <c r="B9" s="1218">
        <v>138</v>
      </c>
      <c r="C9" s="1218">
        <v>137</v>
      </c>
      <c r="D9" s="1218">
        <v>1</v>
      </c>
      <c r="E9" s="1218">
        <v>142</v>
      </c>
      <c r="F9" s="1218">
        <v>137</v>
      </c>
      <c r="G9" s="1218">
        <v>5</v>
      </c>
      <c r="H9" s="1217">
        <f t="shared" si="1"/>
        <v>1</v>
      </c>
      <c r="I9" s="1217">
        <f t="shared" si="2"/>
        <v>5</v>
      </c>
    </row>
    <row r="10" spans="1:9" s="499" customFormat="1" ht="11.1" customHeight="1">
      <c r="A10" s="1219" t="s">
        <v>201</v>
      </c>
      <c r="B10" s="1218">
        <v>50626</v>
      </c>
      <c r="C10" s="1218">
        <v>14111</v>
      </c>
      <c r="D10" s="1218">
        <v>36515</v>
      </c>
      <c r="E10" s="1218">
        <v>145146</v>
      </c>
      <c r="F10" s="1218">
        <v>72444</v>
      </c>
      <c r="G10" s="1218">
        <v>72702</v>
      </c>
      <c r="H10" s="1217">
        <f t="shared" si="1"/>
        <v>5.1338671958046911</v>
      </c>
      <c r="I10" s="1217">
        <f t="shared" si="2"/>
        <v>1.9910173901136519</v>
      </c>
    </row>
    <row r="11" spans="1:9" s="499" customFormat="1" ht="11.1" customHeight="1">
      <c r="A11" s="1219" t="s">
        <v>202</v>
      </c>
      <c r="B11" s="1218">
        <v>78320</v>
      </c>
      <c r="C11" s="1218">
        <v>12514</v>
      </c>
      <c r="D11" s="1218">
        <v>65806</v>
      </c>
      <c r="E11" s="1218">
        <v>157752</v>
      </c>
      <c r="F11" s="1218">
        <v>28895</v>
      </c>
      <c r="G11" s="1218">
        <v>128857</v>
      </c>
      <c r="H11" s="1217">
        <f t="shared" si="1"/>
        <v>2.3090139044270419</v>
      </c>
      <c r="I11" s="1217">
        <f t="shared" si="2"/>
        <v>1.9581345166094277</v>
      </c>
    </row>
    <row r="12" spans="1:9" s="499" customFormat="1" ht="11.1" customHeight="1">
      <c r="A12" s="1219" t="s">
        <v>203</v>
      </c>
      <c r="B12" s="1218">
        <v>825</v>
      </c>
      <c r="C12" s="1218">
        <v>242</v>
      </c>
      <c r="D12" s="1218">
        <v>583</v>
      </c>
      <c r="E12" s="1218">
        <v>1453</v>
      </c>
      <c r="F12" s="1218">
        <v>345</v>
      </c>
      <c r="G12" s="1218">
        <v>1108</v>
      </c>
      <c r="H12" s="1217">
        <f t="shared" si="1"/>
        <v>1.4256198347107438</v>
      </c>
      <c r="I12" s="1217">
        <f t="shared" si="2"/>
        <v>1.9005145797598628</v>
      </c>
    </row>
    <row r="13" spans="1:9" s="499" customFormat="1" ht="11.1" customHeight="1">
      <c r="A13" s="1219" t="s">
        <v>204</v>
      </c>
      <c r="B13" s="1218">
        <v>3365</v>
      </c>
      <c r="C13" s="1218">
        <v>814</v>
      </c>
      <c r="D13" s="1218">
        <v>2551</v>
      </c>
      <c r="E13" s="1218">
        <v>22287</v>
      </c>
      <c r="F13" s="1218">
        <v>1900</v>
      </c>
      <c r="G13" s="1218">
        <v>20387</v>
      </c>
      <c r="H13" s="1217">
        <f t="shared" si="1"/>
        <v>2.3341523341523343</v>
      </c>
      <c r="I13" s="1217">
        <f t="shared" si="2"/>
        <v>7.9917679341434731</v>
      </c>
    </row>
    <row r="14" spans="1:9" s="499" customFormat="1" ht="11.1" customHeight="1">
      <c r="A14" s="1219" t="s">
        <v>205</v>
      </c>
      <c r="B14" s="1218">
        <v>31649</v>
      </c>
      <c r="C14" s="1218">
        <v>7006</v>
      </c>
      <c r="D14" s="1218">
        <v>24643</v>
      </c>
      <c r="E14" s="1218">
        <v>48613</v>
      </c>
      <c r="F14" s="1218">
        <v>9732</v>
      </c>
      <c r="G14" s="1218">
        <v>38881</v>
      </c>
      <c r="H14" s="1217">
        <f t="shared" si="1"/>
        <v>1.3890950613759634</v>
      </c>
      <c r="I14" s="1217">
        <f t="shared" si="2"/>
        <v>1.5777705636489063</v>
      </c>
    </row>
    <row r="15" spans="1:9" s="499" customFormat="1" ht="11.1" customHeight="1">
      <c r="A15" s="1219" t="s">
        <v>206</v>
      </c>
      <c r="B15" s="1218">
        <v>448</v>
      </c>
      <c r="C15" s="1218">
        <v>291</v>
      </c>
      <c r="D15" s="1218">
        <v>157</v>
      </c>
      <c r="E15" s="1218">
        <v>734</v>
      </c>
      <c r="F15" s="1218">
        <v>442</v>
      </c>
      <c r="G15" s="1218">
        <v>292</v>
      </c>
      <c r="H15" s="1217">
        <f t="shared" si="1"/>
        <v>1.5189003436426116</v>
      </c>
      <c r="I15" s="1217">
        <f t="shared" si="2"/>
        <v>1.8598726114649682</v>
      </c>
    </row>
    <row r="16" spans="1:9" s="499" customFormat="1" ht="11.1" customHeight="1">
      <c r="A16" s="1219" t="s">
        <v>207</v>
      </c>
      <c r="B16" s="1218">
        <v>7918</v>
      </c>
      <c r="C16" s="1218">
        <v>7321</v>
      </c>
      <c r="D16" s="1218">
        <v>597</v>
      </c>
      <c r="E16" s="1218">
        <v>150269</v>
      </c>
      <c r="F16" s="1218">
        <v>148517</v>
      </c>
      <c r="G16" s="1218">
        <v>1752</v>
      </c>
      <c r="H16" s="1217">
        <f t="shared" si="1"/>
        <v>20.286436279196831</v>
      </c>
      <c r="I16" s="1217">
        <f t="shared" si="2"/>
        <v>2.9346733668341707</v>
      </c>
    </row>
    <row r="17" spans="1:9" s="499" customFormat="1" ht="11.1" customHeight="1">
      <c r="A17" s="1219" t="s">
        <v>208</v>
      </c>
      <c r="B17" s="1218">
        <v>111847</v>
      </c>
      <c r="C17" s="1218">
        <v>13702</v>
      </c>
      <c r="D17" s="1218">
        <v>98145</v>
      </c>
      <c r="E17" s="1218">
        <v>219691</v>
      </c>
      <c r="F17" s="1218">
        <v>23066</v>
      </c>
      <c r="G17" s="1218">
        <v>196625</v>
      </c>
      <c r="H17" s="1217">
        <f t="shared" si="1"/>
        <v>1.6834038826448694</v>
      </c>
      <c r="I17" s="1217">
        <f t="shared" si="2"/>
        <v>2.0034133170309238</v>
      </c>
    </row>
    <row r="18" spans="1:9" s="499" customFormat="1" ht="11.1" customHeight="1">
      <c r="A18" s="1219" t="s">
        <v>209</v>
      </c>
      <c r="B18" s="1218">
        <v>3045</v>
      </c>
      <c r="C18" s="1218">
        <v>1706</v>
      </c>
      <c r="D18" s="1218">
        <v>1339</v>
      </c>
      <c r="E18" s="1218">
        <v>6130</v>
      </c>
      <c r="F18" s="1218">
        <v>3602</v>
      </c>
      <c r="G18" s="1218">
        <v>2528</v>
      </c>
      <c r="H18" s="1217">
        <f t="shared" si="1"/>
        <v>2.11137162954279</v>
      </c>
      <c r="I18" s="1217">
        <f t="shared" si="2"/>
        <v>1.8879761015683345</v>
      </c>
    </row>
    <row r="19" spans="1:9" s="499" customFormat="1" ht="11.1" customHeight="1">
      <c r="A19" s="1219" t="s">
        <v>210</v>
      </c>
      <c r="B19" s="1218">
        <v>32722</v>
      </c>
      <c r="C19" s="1218">
        <v>5220</v>
      </c>
      <c r="D19" s="1218">
        <v>27502</v>
      </c>
      <c r="E19" s="1218">
        <v>73880</v>
      </c>
      <c r="F19" s="1218">
        <v>11324</v>
      </c>
      <c r="G19" s="1218">
        <v>62556</v>
      </c>
      <c r="H19" s="1217">
        <f t="shared" si="1"/>
        <v>2.1693486590038313</v>
      </c>
      <c r="I19" s="1217">
        <f t="shared" si="2"/>
        <v>2.2745982110391973</v>
      </c>
    </row>
    <row r="20" spans="1:9" s="499" customFormat="1" ht="11.1" customHeight="1">
      <c r="A20" s="1219" t="s">
        <v>211</v>
      </c>
      <c r="B20" s="1218">
        <v>12315</v>
      </c>
      <c r="C20" s="1218">
        <v>6317</v>
      </c>
      <c r="D20" s="1218">
        <v>5998</v>
      </c>
      <c r="E20" s="1218">
        <v>40559</v>
      </c>
      <c r="F20" s="1218">
        <v>28300</v>
      </c>
      <c r="G20" s="1218">
        <v>12259</v>
      </c>
      <c r="H20" s="1217">
        <f t="shared" si="1"/>
        <v>4.4799746715212914</v>
      </c>
      <c r="I20" s="1217">
        <f t="shared" si="2"/>
        <v>2.0438479493164388</v>
      </c>
    </row>
    <row r="21" spans="1:9" s="499" customFormat="1" ht="11.1" customHeight="1">
      <c r="A21" s="1219" t="s">
        <v>1984</v>
      </c>
      <c r="B21" s="1218">
        <v>181531</v>
      </c>
      <c r="C21" s="1218">
        <v>97152</v>
      </c>
      <c r="D21" s="1218">
        <v>84379</v>
      </c>
      <c r="E21" s="1218">
        <v>268026</v>
      </c>
      <c r="F21" s="1218">
        <v>123849</v>
      </c>
      <c r="G21" s="1218">
        <v>144177</v>
      </c>
      <c r="H21" s="1217">
        <f t="shared" si="1"/>
        <v>1.2747961956521738</v>
      </c>
      <c r="I21" s="1217">
        <f t="shared" si="2"/>
        <v>1.7086834401924649</v>
      </c>
    </row>
    <row r="22" spans="1:9" s="499" customFormat="1" ht="11.1" customHeight="1">
      <c r="A22" s="1219" t="s">
        <v>213</v>
      </c>
      <c r="B22" s="1218">
        <v>3343</v>
      </c>
      <c r="C22" s="1218">
        <v>2852</v>
      </c>
      <c r="D22" s="1218">
        <v>491</v>
      </c>
      <c r="E22" s="1218">
        <v>5875</v>
      </c>
      <c r="F22" s="1218">
        <v>4985</v>
      </c>
      <c r="G22" s="1218">
        <v>890</v>
      </c>
      <c r="H22" s="1217">
        <f t="shared" si="1"/>
        <v>1.7478962131837308</v>
      </c>
      <c r="I22" s="1217">
        <f t="shared" si="2"/>
        <v>1.8126272912423624</v>
      </c>
    </row>
    <row r="23" spans="1:9" s="499" customFormat="1" ht="11.1" customHeight="1">
      <c r="A23" s="1219" t="s">
        <v>321</v>
      </c>
      <c r="B23" s="1218">
        <v>127668</v>
      </c>
      <c r="C23" s="1218">
        <v>16529</v>
      </c>
      <c r="D23" s="1218">
        <v>111139</v>
      </c>
      <c r="E23" s="1218">
        <v>261603</v>
      </c>
      <c r="F23" s="1218">
        <v>28592</v>
      </c>
      <c r="G23" s="1218">
        <v>233011</v>
      </c>
      <c r="H23" s="1217">
        <f t="shared" si="1"/>
        <v>1.7298082158630286</v>
      </c>
      <c r="I23" s="1217">
        <f t="shared" si="2"/>
        <v>2.0965727602371804</v>
      </c>
    </row>
    <row r="24" spans="1:9" s="499" customFormat="1" ht="11.1" customHeight="1">
      <c r="A24" s="1219" t="s">
        <v>215</v>
      </c>
      <c r="B24" s="488" t="s">
        <v>198</v>
      </c>
      <c r="C24" s="488" t="s">
        <v>198</v>
      </c>
      <c r="D24" s="488" t="s">
        <v>198</v>
      </c>
      <c r="E24" s="488" t="s">
        <v>198</v>
      </c>
      <c r="F24" s="488" t="s">
        <v>198</v>
      </c>
      <c r="G24" s="488" t="s">
        <v>198</v>
      </c>
      <c r="H24" s="541" t="s">
        <v>198</v>
      </c>
      <c r="I24" s="541" t="s">
        <v>198</v>
      </c>
    </row>
    <row r="25" spans="1:9" s="499" customFormat="1" ht="11.1" customHeight="1">
      <c r="A25" s="1219" t="s">
        <v>216</v>
      </c>
      <c r="B25" s="1218">
        <v>14914</v>
      </c>
      <c r="C25" s="1218">
        <v>3461</v>
      </c>
      <c r="D25" s="1218">
        <v>11453</v>
      </c>
      <c r="E25" s="1218">
        <v>29224</v>
      </c>
      <c r="F25" s="1218">
        <v>7401</v>
      </c>
      <c r="G25" s="1218">
        <v>21823</v>
      </c>
      <c r="H25" s="1217">
        <f t="shared" ref="H25:H36" si="4">(F25/C25)</f>
        <v>2.1383993065587981</v>
      </c>
      <c r="I25" s="1217">
        <f t="shared" ref="I25:I36" si="5">(G25/D25)</f>
        <v>1.9054396228062516</v>
      </c>
    </row>
    <row r="26" spans="1:9" s="1241" customFormat="1" ht="15.95" customHeight="1">
      <c r="A26" s="924" t="s">
        <v>126</v>
      </c>
      <c r="B26" s="1236">
        <v>296360</v>
      </c>
      <c r="C26" s="1236">
        <v>173465</v>
      </c>
      <c r="D26" s="1236">
        <v>122895</v>
      </c>
      <c r="E26" s="1236">
        <v>758981</v>
      </c>
      <c r="F26" s="1236">
        <v>462672</v>
      </c>
      <c r="G26" s="1236">
        <v>296309</v>
      </c>
      <c r="H26" s="1232">
        <f t="shared" si="4"/>
        <v>2.6672354653676535</v>
      </c>
      <c r="I26" s="1232">
        <f t="shared" si="5"/>
        <v>2.4110744944871638</v>
      </c>
    </row>
    <row r="27" spans="1:9" s="1220" customFormat="1" ht="14.1" customHeight="1">
      <c r="A27" s="937" t="s">
        <v>395</v>
      </c>
      <c r="B27" s="1222">
        <v>16332</v>
      </c>
      <c r="C27" s="1222">
        <v>11176</v>
      </c>
      <c r="D27" s="1222">
        <v>5156</v>
      </c>
      <c r="E27" s="1222">
        <v>61302</v>
      </c>
      <c r="F27" s="1222">
        <v>47126</v>
      </c>
      <c r="G27" s="1222">
        <v>14176</v>
      </c>
      <c r="H27" s="1232">
        <f t="shared" si="4"/>
        <v>4.2167143879742301</v>
      </c>
      <c r="I27" s="1232">
        <f t="shared" si="5"/>
        <v>2.7494181536074476</v>
      </c>
    </row>
    <row r="28" spans="1:9" s="499" customFormat="1" ht="11.1" customHeight="1">
      <c r="A28" s="1219" t="s">
        <v>20</v>
      </c>
      <c r="B28" s="1218">
        <v>6706</v>
      </c>
      <c r="C28" s="1218">
        <v>5104</v>
      </c>
      <c r="D28" s="1218">
        <v>1602</v>
      </c>
      <c r="E28" s="1218">
        <v>39174</v>
      </c>
      <c r="F28" s="1218">
        <v>34396</v>
      </c>
      <c r="G28" s="1218">
        <v>4778</v>
      </c>
      <c r="H28" s="1217">
        <f t="shared" si="4"/>
        <v>6.7390282131661445</v>
      </c>
      <c r="I28" s="1217">
        <f t="shared" si="5"/>
        <v>2.982521847690387</v>
      </c>
    </row>
    <row r="29" spans="1:9" s="499" customFormat="1" ht="11.1" customHeight="1">
      <c r="A29" s="1219" t="s">
        <v>21</v>
      </c>
      <c r="B29" s="1223">
        <v>1222</v>
      </c>
      <c r="C29" s="1218">
        <v>759</v>
      </c>
      <c r="D29" s="1218">
        <v>463</v>
      </c>
      <c r="E29" s="1218">
        <v>4225</v>
      </c>
      <c r="F29" s="1218">
        <v>1691</v>
      </c>
      <c r="G29" s="1218">
        <v>2534</v>
      </c>
      <c r="H29" s="1217">
        <f t="shared" si="4"/>
        <v>2.2279314888010542</v>
      </c>
      <c r="I29" s="1217">
        <f t="shared" si="5"/>
        <v>5.4730021598272138</v>
      </c>
    </row>
    <row r="30" spans="1:9" s="499" customFormat="1" ht="11.1" customHeight="1">
      <c r="A30" s="1219" t="s">
        <v>22</v>
      </c>
      <c r="B30" s="1223">
        <v>15</v>
      </c>
      <c r="C30" s="1218">
        <v>12</v>
      </c>
      <c r="D30" s="1218">
        <v>3</v>
      </c>
      <c r="E30" s="1218">
        <v>17</v>
      </c>
      <c r="F30" s="1218">
        <v>13</v>
      </c>
      <c r="G30" s="1218">
        <v>4</v>
      </c>
      <c r="H30" s="1217">
        <f t="shared" si="4"/>
        <v>1.0833333333333333</v>
      </c>
      <c r="I30" s="1217">
        <f t="shared" si="5"/>
        <v>1.3333333333333333</v>
      </c>
    </row>
    <row r="31" spans="1:9" s="499" customFormat="1" ht="11.1" customHeight="1">
      <c r="A31" s="1219" t="s">
        <v>217</v>
      </c>
      <c r="B31" s="660">
        <v>8389</v>
      </c>
      <c r="C31" s="660">
        <v>5301</v>
      </c>
      <c r="D31" s="660">
        <v>3088</v>
      </c>
      <c r="E31" s="660">
        <v>17886</v>
      </c>
      <c r="F31" s="660">
        <v>11026</v>
      </c>
      <c r="G31" s="660">
        <v>6860</v>
      </c>
      <c r="H31" s="1217">
        <f t="shared" si="4"/>
        <v>2.0799849085078286</v>
      </c>
      <c r="I31" s="1217">
        <f t="shared" si="5"/>
        <v>2.221502590673575</v>
      </c>
    </row>
    <row r="32" spans="1:9" s="1257" customFormat="1" ht="14.1" customHeight="1">
      <c r="A32" s="1259" t="s">
        <v>128</v>
      </c>
      <c r="B32" s="1258">
        <f t="shared" ref="B32:G32" si="6">SUM(B33:B40)</f>
        <v>21901</v>
      </c>
      <c r="C32" s="1258">
        <f t="shared" si="6"/>
        <v>15541</v>
      </c>
      <c r="D32" s="1258">
        <f t="shared" si="6"/>
        <v>6360</v>
      </c>
      <c r="E32" s="1258">
        <f t="shared" si="6"/>
        <v>55943</v>
      </c>
      <c r="F32" s="1258">
        <f t="shared" si="6"/>
        <v>38449</v>
      </c>
      <c r="G32" s="1258">
        <f t="shared" si="6"/>
        <v>17494</v>
      </c>
      <c r="H32" s="1232">
        <f t="shared" si="4"/>
        <v>2.4740364197928062</v>
      </c>
      <c r="I32" s="1232">
        <f t="shared" si="5"/>
        <v>2.75062893081761</v>
      </c>
    </row>
    <row r="33" spans="1:9" s="499" customFormat="1" ht="11.1" customHeight="1">
      <c r="A33" s="1219" t="s">
        <v>13</v>
      </c>
      <c r="B33" s="1218">
        <v>547</v>
      </c>
      <c r="C33" s="1218">
        <v>533</v>
      </c>
      <c r="D33" s="1218">
        <v>14</v>
      </c>
      <c r="E33" s="1218">
        <v>3935</v>
      </c>
      <c r="F33" s="1218">
        <v>3841</v>
      </c>
      <c r="G33" s="1218">
        <v>94</v>
      </c>
      <c r="H33" s="1217">
        <f t="shared" si="4"/>
        <v>7.2063789868667918</v>
      </c>
      <c r="I33" s="1217">
        <f t="shared" si="5"/>
        <v>6.7142857142857144</v>
      </c>
    </row>
    <row r="34" spans="1:9" s="499" customFormat="1" ht="11.1" customHeight="1">
      <c r="A34" s="1219" t="s">
        <v>14</v>
      </c>
      <c r="B34" s="1218">
        <v>192</v>
      </c>
      <c r="C34" s="1218">
        <v>171</v>
      </c>
      <c r="D34" s="1218">
        <v>21</v>
      </c>
      <c r="E34" s="1218">
        <v>1178</v>
      </c>
      <c r="F34" s="1218">
        <v>1004</v>
      </c>
      <c r="G34" s="1218">
        <v>174</v>
      </c>
      <c r="H34" s="1217">
        <f t="shared" si="4"/>
        <v>5.871345029239766</v>
      </c>
      <c r="I34" s="1217">
        <f t="shared" si="5"/>
        <v>8.2857142857142865</v>
      </c>
    </row>
    <row r="35" spans="1:9" s="499" customFormat="1" ht="11.1" customHeight="1">
      <c r="A35" s="1219" t="s">
        <v>15</v>
      </c>
      <c r="B35" s="1218">
        <v>11870</v>
      </c>
      <c r="C35" s="1218">
        <v>7080</v>
      </c>
      <c r="D35" s="1218">
        <v>4790</v>
      </c>
      <c r="E35" s="1218">
        <v>25537</v>
      </c>
      <c r="F35" s="1218">
        <v>12341</v>
      </c>
      <c r="G35" s="1218">
        <v>13196</v>
      </c>
      <c r="H35" s="1217">
        <f t="shared" si="4"/>
        <v>1.7430790960451978</v>
      </c>
      <c r="I35" s="1217">
        <f t="shared" si="5"/>
        <v>2.7549060542797497</v>
      </c>
    </row>
    <row r="36" spans="1:9" s="499" customFormat="1" ht="11.1" customHeight="1">
      <c r="A36" s="1219" t="s">
        <v>16</v>
      </c>
      <c r="B36" s="1218">
        <v>5176</v>
      </c>
      <c r="C36" s="1218">
        <v>4375</v>
      </c>
      <c r="D36" s="1218">
        <v>801</v>
      </c>
      <c r="E36" s="1218">
        <v>10111</v>
      </c>
      <c r="F36" s="1218">
        <v>8099</v>
      </c>
      <c r="G36" s="1218">
        <v>2012</v>
      </c>
      <c r="H36" s="1217">
        <f t="shared" si="4"/>
        <v>1.8512</v>
      </c>
      <c r="I36" s="1217">
        <f t="shared" si="5"/>
        <v>2.511860174781523</v>
      </c>
    </row>
    <row r="37" spans="1:9" s="499" customFormat="1" ht="11.1" customHeight="1">
      <c r="A37" s="1219" t="s">
        <v>17</v>
      </c>
      <c r="B37" s="1218">
        <v>1449</v>
      </c>
      <c r="C37" s="1218">
        <v>1449</v>
      </c>
      <c r="D37" s="1218" t="s">
        <v>198</v>
      </c>
      <c r="E37" s="1218">
        <v>8968</v>
      </c>
      <c r="F37" s="1218">
        <v>8968</v>
      </c>
      <c r="G37" s="1218" t="s">
        <v>198</v>
      </c>
      <c r="H37" s="1217">
        <f t="shared" ref="H37:H44" si="7">(F37/C37)</f>
        <v>6.1890959282263633</v>
      </c>
      <c r="I37" s="488" t="s">
        <v>198</v>
      </c>
    </row>
    <row r="38" spans="1:9" s="499" customFormat="1" ht="11.1" customHeight="1">
      <c r="A38" s="1219" t="s">
        <v>18</v>
      </c>
      <c r="B38" s="1218">
        <v>951</v>
      </c>
      <c r="C38" s="1218">
        <v>913</v>
      </c>
      <c r="D38" s="1218">
        <v>38</v>
      </c>
      <c r="E38" s="1218">
        <v>1650</v>
      </c>
      <c r="F38" s="1218">
        <v>1308</v>
      </c>
      <c r="G38" s="1218">
        <v>342</v>
      </c>
      <c r="H38" s="1217">
        <f t="shared" si="7"/>
        <v>1.4326396495071194</v>
      </c>
      <c r="I38" s="1217">
        <f>(G38/D38)</f>
        <v>9</v>
      </c>
    </row>
    <row r="39" spans="1:9" s="499" customFormat="1" ht="11.1" customHeight="1">
      <c r="A39" s="1219" t="s">
        <v>218</v>
      </c>
      <c r="B39" s="1218">
        <v>1673</v>
      </c>
      <c r="C39" s="1218">
        <v>977</v>
      </c>
      <c r="D39" s="1218">
        <v>696</v>
      </c>
      <c r="E39" s="1218">
        <v>4329</v>
      </c>
      <c r="F39" s="1218">
        <v>2653</v>
      </c>
      <c r="G39" s="1218">
        <v>1676</v>
      </c>
      <c r="H39" s="1217">
        <f t="shared" si="7"/>
        <v>2.7154554759467757</v>
      </c>
      <c r="I39" s="1217">
        <f>(G39/D39)</f>
        <v>2.4080459770114944</v>
      </c>
    </row>
    <row r="40" spans="1:9" s="499" customFormat="1" ht="11.1" customHeight="1">
      <c r="A40" s="1219" t="s">
        <v>19</v>
      </c>
      <c r="B40" s="1218">
        <v>43</v>
      </c>
      <c r="C40" s="1218">
        <v>43</v>
      </c>
      <c r="D40" s="1218" t="s">
        <v>198</v>
      </c>
      <c r="E40" s="1218">
        <v>235</v>
      </c>
      <c r="F40" s="1218">
        <v>235</v>
      </c>
      <c r="G40" s="1218" t="s">
        <v>198</v>
      </c>
      <c r="H40" s="1217">
        <f t="shared" si="7"/>
        <v>5.4651162790697674</v>
      </c>
      <c r="I40" s="488" t="s">
        <v>198</v>
      </c>
    </row>
    <row r="41" spans="1:9" s="1255" customFormat="1" ht="14.1" customHeight="1">
      <c r="A41" s="1247" t="s">
        <v>129</v>
      </c>
      <c r="B41" s="1246">
        <f t="shared" ref="B41:G41" si="8">SUM(B43:B55)</f>
        <v>127077</v>
      </c>
      <c r="C41" s="1246">
        <f t="shared" si="8"/>
        <v>57960</v>
      </c>
      <c r="D41" s="1246">
        <f t="shared" si="8"/>
        <v>69117</v>
      </c>
      <c r="E41" s="1246">
        <f t="shared" si="8"/>
        <v>262992</v>
      </c>
      <c r="F41" s="1246">
        <f t="shared" si="8"/>
        <v>102947</v>
      </c>
      <c r="G41" s="1246">
        <f t="shared" si="8"/>
        <v>160045</v>
      </c>
      <c r="H41" s="1232">
        <f t="shared" si="7"/>
        <v>1.7761732229123532</v>
      </c>
      <c r="I41" s="1232">
        <f>(G41/D41)</f>
        <v>2.3155663584935691</v>
      </c>
    </row>
    <row r="42" spans="1:9" ht="11.1" customHeight="1">
      <c r="A42" s="931" t="s">
        <v>264</v>
      </c>
      <c r="B42" s="1227">
        <f t="shared" ref="B42:G42" si="9">SUM(B43:B44)</f>
        <v>114013</v>
      </c>
      <c r="C42" s="1227">
        <f t="shared" si="9"/>
        <v>48323</v>
      </c>
      <c r="D42" s="1227">
        <f t="shared" si="9"/>
        <v>65690</v>
      </c>
      <c r="E42" s="1227">
        <f t="shared" si="9"/>
        <v>231289</v>
      </c>
      <c r="F42" s="1227">
        <f t="shared" si="9"/>
        <v>79845</v>
      </c>
      <c r="G42" s="1227">
        <f t="shared" si="9"/>
        <v>151444</v>
      </c>
      <c r="H42" s="1226">
        <f t="shared" si="7"/>
        <v>1.6523187715994454</v>
      </c>
      <c r="I42" s="1226">
        <f>(G42/D42)</f>
        <v>2.3054346171411173</v>
      </c>
    </row>
    <row r="43" spans="1:9" s="499" customFormat="1" ht="11.1" customHeight="1">
      <c r="A43" s="1225" t="s">
        <v>394</v>
      </c>
      <c r="B43" s="1223">
        <v>108769</v>
      </c>
      <c r="C43" s="1218">
        <v>46361</v>
      </c>
      <c r="D43" s="1218">
        <v>62408</v>
      </c>
      <c r="E43" s="1218">
        <v>220842</v>
      </c>
      <c r="F43" s="1218">
        <v>76211</v>
      </c>
      <c r="G43" s="1218">
        <v>144631</v>
      </c>
      <c r="H43" s="1217">
        <f t="shared" si="7"/>
        <v>1.643860141066845</v>
      </c>
      <c r="I43" s="1217">
        <f>(G43/D43)</f>
        <v>2.3175073708498912</v>
      </c>
    </row>
    <row r="44" spans="1:9" s="499" customFormat="1" ht="11.1" customHeight="1">
      <c r="A44" s="1256" t="s">
        <v>164</v>
      </c>
      <c r="B44" s="1244">
        <v>5244</v>
      </c>
      <c r="C44" s="1244">
        <v>1962</v>
      </c>
      <c r="D44" s="1244">
        <v>3282</v>
      </c>
      <c r="E44" s="1244">
        <v>10447</v>
      </c>
      <c r="F44" s="1244">
        <v>3634</v>
      </c>
      <c r="G44" s="1244">
        <v>6813</v>
      </c>
      <c r="H44" s="1217">
        <f t="shared" si="7"/>
        <v>1.8521916411824668</v>
      </c>
      <c r="I44" s="1217">
        <f>(G44/D44)</f>
        <v>2.0758683729433272</v>
      </c>
    </row>
    <row r="45" spans="1:9" s="499" customFormat="1" ht="11.1" customHeight="1">
      <c r="A45" s="1219" t="s">
        <v>23</v>
      </c>
      <c r="B45" s="541" t="s">
        <v>198</v>
      </c>
      <c r="C45" s="541" t="s">
        <v>198</v>
      </c>
      <c r="D45" s="541" t="s">
        <v>198</v>
      </c>
      <c r="E45" s="541" t="s">
        <v>198</v>
      </c>
      <c r="F45" s="541" t="s">
        <v>198</v>
      </c>
      <c r="G45" s="541" t="s">
        <v>198</v>
      </c>
      <c r="H45" s="541" t="s">
        <v>198</v>
      </c>
      <c r="I45" s="541" t="s">
        <v>198</v>
      </c>
    </row>
    <row r="46" spans="1:9" s="499" customFormat="1" ht="11.1" customHeight="1">
      <c r="A46" s="1219" t="s">
        <v>24</v>
      </c>
      <c r="B46" s="1223">
        <v>2061</v>
      </c>
      <c r="C46" s="1218">
        <v>835</v>
      </c>
      <c r="D46" s="1218">
        <v>1226</v>
      </c>
      <c r="E46" s="1218">
        <v>4710</v>
      </c>
      <c r="F46" s="1218">
        <v>1621</v>
      </c>
      <c r="G46" s="1218">
        <v>3089</v>
      </c>
      <c r="H46" s="1217">
        <f>(F46/C46)</f>
        <v>1.9413173652694611</v>
      </c>
      <c r="I46" s="1217">
        <f>(G46/D46)</f>
        <v>2.5195758564437196</v>
      </c>
    </row>
    <row r="47" spans="1:9" s="499" customFormat="1" ht="11.1" customHeight="1">
      <c r="A47" s="1219" t="s">
        <v>25</v>
      </c>
      <c r="B47" s="1229" t="s">
        <v>198</v>
      </c>
      <c r="C47" s="541" t="s">
        <v>198</v>
      </c>
      <c r="D47" s="541" t="s">
        <v>198</v>
      </c>
      <c r="E47" s="541" t="s">
        <v>198</v>
      </c>
      <c r="F47" s="541" t="s">
        <v>198</v>
      </c>
      <c r="G47" s="541" t="s">
        <v>198</v>
      </c>
      <c r="H47" s="541" t="s">
        <v>198</v>
      </c>
      <c r="I47" s="541" t="s">
        <v>198</v>
      </c>
    </row>
    <row r="48" spans="1:9" s="499" customFormat="1" ht="11.1" customHeight="1">
      <c r="A48" s="1219" t="s">
        <v>26</v>
      </c>
      <c r="B48" s="1223">
        <v>304</v>
      </c>
      <c r="C48" s="1218">
        <v>275</v>
      </c>
      <c r="D48" s="1218">
        <v>29</v>
      </c>
      <c r="E48" s="1218">
        <v>653</v>
      </c>
      <c r="F48" s="1218">
        <v>599</v>
      </c>
      <c r="G48" s="1218">
        <v>54</v>
      </c>
      <c r="H48" s="1217">
        <f t="shared" ref="H48:I50" si="10">(F48/C48)</f>
        <v>2.1781818181818182</v>
      </c>
      <c r="I48" s="1217">
        <f t="shared" si="10"/>
        <v>1.8620689655172413</v>
      </c>
    </row>
    <row r="49" spans="1:9" s="499" customFormat="1" ht="11.1" customHeight="1">
      <c r="A49" s="1219" t="s">
        <v>27</v>
      </c>
      <c r="B49" s="1223">
        <v>4607</v>
      </c>
      <c r="C49" s="1218">
        <v>3616</v>
      </c>
      <c r="D49" s="1218">
        <v>991</v>
      </c>
      <c r="E49" s="1218">
        <v>13423</v>
      </c>
      <c r="F49" s="1218">
        <v>10625</v>
      </c>
      <c r="G49" s="1218">
        <v>2798</v>
      </c>
      <c r="H49" s="1217">
        <f t="shared" si="10"/>
        <v>2.9383296460176993</v>
      </c>
      <c r="I49" s="1217">
        <f t="shared" si="10"/>
        <v>2.8234106962663974</v>
      </c>
    </row>
    <row r="50" spans="1:9" s="499" customFormat="1" ht="11.1" customHeight="1">
      <c r="A50" s="1219" t="s">
        <v>28</v>
      </c>
      <c r="B50" s="1223">
        <v>4958</v>
      </c>
      <c r="C50" s="1218">
        <v>4190</v>
      </c>
      <c r="D50" s="1218">
        <v>768</v>
      </c>
      <c r="E50" s="1218">
        <v>10575</v>
      </c>
      <c r="F50" s="1218">
        <v>8817</v>
      </c>
      <c r="G50" s="1218">
        <v>1758</v>
      </c>
      <c r="H50" s="1217">
        <f t="shared" si="10"/>
        <v>2.1042959427207637</v>
      </c>
      <c r="I50" s="1217">
        <f t="shared" si="10"/>
        <v>2.2890625</v>
      </c>
    </row>
    <row r="51" spans="1:9" s="499" customFormat="1" ht="11.1" customHeight="1">
      <c r="A51" s="1219" t="s">
        <v>29</v>
      </c>
      <c r="B51" s="1223">
        <v>143</v>
      </c>
      <c r="C51" s="1218">
        <v>143</v>
      </c>
      <c r="D51" s="1218" t="s">
        <v>198</v>
      </c>
      <c r="E51" s="1218">
        <v>143</v>
      </c>
      <c r="F51" s="1218">
        <v>143</v>
      </c>
      <c r="G51" s="1218" t="s">
        <v>198</v>
      </c>
      <c r="H51" s="1217">
        <f>(F51/C51)</f>
        <v>1</v>
      </c>
      <c r="I51" s="488" t="s">
        <v>198</v>
      </c>
    </row>
    <row r="52" spans="1:9" s="1255" customFormat="1" ht="11.1" customHeight="1">
      <c r="A52" s="1245" t="s">
        <v>30</v>
      </c>
      <c r="B52" s="1223">
        <v>229</v>
      </c>
      <c r="C52" s="1223">
        <v>101</v>
      </c>
      <c r="D52" s="1223">
        <v>128</v>
      </c>
      <c r="E52" s="1223">
        <v>357</v>
      </c>
      <c r="F52" s="1223">
        <v>124</v>
      </c>
      <c r="G52" s="1223">
        <v>233</v>
      </c>
      <c r="H52" s="1217">
        <f>(F52/C52)</f>
        <v>1.2277227722772277</v>
      </c>
      <c r="I52" s="1217">
        <f>(G52/D52)</f>
        <v>1.8203125</v>
      </c>
    </row>
    <row r="53" spans="1:9" s="1255" customFormat="1" ht="11.1" customHeight="1">
      <c r="A53" s="1245" t="s">
        <v>31</v>
      </c>
      <c r="B53" s="1223">
        <v>218</v>
      </c>
      <c r="C53" s="1223">
        <v>182</v>
      </c>
      <c r="D53" s="1223">
        <v>36</v>
      </c>
      <c r="E53" s="1223">
        <v>326</v>
      </c>
      <c r="F53" s="1223">
        <v>273</v>
      </c>
      <c r="G53" s="1223">
        <v>53</v>
      </c>
      <c r="H53" s="1217">
        <f>(F53/C53)</f>
        <v>1.5</v>
      </c>
      <c r="I53" s="1217">
        <f>(G53/D53)</f>
        <v>1.4722222222222223</v>
      </c>
    </row>
    <row r="54" spans="1:9" s="499" customFormat="1" ht="11.1" customHeight="1">
      <c r="A54" s="1219" t="s">
        <v>32</v>
      </c>
      <c r="B54" s="1223" t="s">
        <v>198</v>
      </c>
      <c r="C54" s="541" t="s">
        <v>198</v>
      </c>
      <c r="D54" s="541" t="s">
        <v>198</v>
      </c>
      <c r="E54" s="1218" t="s">
        <v>198</v>
      </c>
      <c r="F54" s="541" t="s">
        <v>198</v>
      </c>
      <c r="G54" s="541" t="s">
        <v>198</v>
      </c>
      <c r="H54" s="541" t="s">
        <v>198</v>
      </c>
      <c r="I54" s="541" t="s">
        <v>198</v>
      </c>
    </row>
    <row r="55" spans="1:9" s="945" customFormat="1" ht="11.1" customHeight="1">
      <c r="A55" s="1219" t="s">
        <v>33</v>
      </c>
      <c r="B55" s="1244">
        <v>544</v>
      </c>
      <c r="C55" s="1244">
        <v>295</v>
      </c>
      <c r="D55" s="1244">
        <v>249</v>
      </c>
      <c r="E55" s="1244">
        <v>1516</v>
      </c>
      <c r="F55" s="1244">
        <v>900</v>
      </c>
      <c r="G55" s="1244">
        <v>616</v>
      </c>
      <c r="H55" s="1217">
        <f>(F55/C55)</f>
        <v>3.0508474576271185</v>
      </c>
      <c r="I55" s="1217">
        <f>(G55/D55)</f>
        <v>2.4738955823293174</v>
      </c>
    </row>
    <row r="56" spans="1:9" s="1254" customFormat="1" ht="8.1" customHeight="1">
      <c r="A56" s="892"/>
      <c r="B56" s="1223"/>
      <c r="C56" s="1218"/>
      <c r="D56" s="1218"/>
      <c r="E56" s="1218"/>
      <c r="F56" s="1218"/>
      <c r="G56" s="1218"/>
      <c r="H56" s="1232"/>
      <c r="I56" s="1232"/>
    </row>
    <row r="57" spans="1:9" s="1248" customFormat="1" ht="9.9499999999999993" customHeight="1">
      <c r="A57" s="1110" t="s">
        <v>1982</v>
      </c>
      <c r="B57" s="1235"/>
      <c r="C57" s="1235"/>
      <c r="D57" s="1235"/>
      <c r="E57" s="1235"/>
      <c r="F57" s="1235"/>
      <c r="G57" s="1235"/>
      <c r="H57" s="1232"/>
      <c r="I57" s="1232"/>
    </row>
    <row r="58" spans="1:9" s="1248" customFormat="1" ht="9.9499999999999993" customHeight="1">
      <c r="A58" s="1234" t="s">
        <v>1981</v>
      </c>
      <c r="B58" s="1233"/>
      <c r="C58" s="1233"/>
      <c r="D58" s="1233"/>
      <c r="E58" s="1233"/>
      <c r="F58" s="1233"/>
      <c r="G58" s="1233"/>
      <c r="H58" s="1232"/>
      <c r="I58" s="1232"/>
    </row>
    <row r="59" spans="1:9" s="1248" customFormat="1" ht="9.9499999999999993" customHeight="1">
      <c r="A59" s="1234" t="s">
        <v>1980</v>
      </c>
      <c r="B59" s="1233"/>
      <c r="C59" s="1233"/>
      <c r="D59" s="1233"/>
      <c r="E59" s="1233"/>
      <c r="F59" s="1233"/>
      <c r="G59" s="1233"/>
      <c r="H59" s="1232"/>
      <c r="I59" s="1232"/>
    </row>
    <row r="60" spans="1:9" s="1248" customFormat="1" ht="15.95" customHeight="1">
      <c r="A60" s="933" t="s">
        <v>130</v>
      </c>
      <c r="B60" s="1253">
        <f t="shared" ref="B60:G60" si="11">SUM(B61:B66)</f>
        <v>17010</v>
      </c>
      <c r="C60" s="1253">
        <f t="shared" si="11"/>
        <v>12094</v>
      </c>
      <c r="D60" s="1253">
        <f t="shared" si="11"/>
        <v>4916</v>
      </c>
      <c r="E60" s="1253">
        <f t="shared" si="11"/>
        <v>78305</v>
      </c>
      <c r="F60" s="1253">
        <f t="shared" si="11"/>
        <v>63048</v>
      </c>
      <c r="G60" s="1253">
        <f t="shared" si="11"/>
        <v>15257</v>
      </c>
      <c r="H60" s="1232">
        <f t="shared" ref="H60:I63" si="12">(F60/C60)</f>
        <v>5.213163552174632</v>
      </c>
      <c r="I60" s="1232">
        <f t="shared" si="12"/>
        <v>3.1035394629780311</v>
      </c>
    </row>
    <row r="61" spans="1:9" s="1070" customFormat="1" ht="10.9" customHeight="1">
      <c r="A61" s="1219" t="s">
        <v>7</v>
      </c>
      <c r="B61" s="1218">
        <v>1020</v>
      </c>
      <c r="C61" s="1218">
        <v>303</v>
      </c>
      <c r="D61" s="1218">
        <v>717</v>
      </c>
      <c r="E61" s="1218">
        <v>1886</v>
      </c>
      <c r="F61" s="1218">
        <v>455</v>
      </c>
      <c r="G61" s="1218">
        <v>1431</v>
      </c>
      <c r="H61" s="1217">
        <f t="shared" si="12"/>
        <v>1.5016501650165017</v>
      </c>
      <c r="I61" s="1217">
        <f t="shared" si="12"/>
        <v>1.99581589958159</v>
      </c>
    </row>
    <row r="62" spans="1:9" s="1070" customFormat="1" ht="10.9" customHeight="1">
      <c r="A62" s="1219" t="s">
        <v>8</v>
      </c>
      <c r="B62" s="1218">
        <v>7930</v>
      </c>
      <c r="C62" s="1218">
        <v>5975</v>
      </c>
      <c r="D62" s="1218">
        <v>1955</v>
      </c>
      <c r="E62" s="1218">
        <v>37875</v>
      </c>
      <c r="F62" s="1218">
        <v>31846</v>
      </c>
      <c r="G62" s="1218">
        <v>6029</v>
      </c>
      <c r="H62" s="1217">
        <f t="shared" si="12"/>
        <v>5.329874476987448</v>
      </c>
      <c r="I62" s="1217">
        <f t="shared" si="12"/>
        <v>3.0838874680306905</v>
      </c>
    </row>
    <row r="63" spans="1:9" s="1070" customFormat="1" ht="10.9" customHeight="1">
      <c r="A63" s="1219" t="s">
        <v>9</v>
      </c>
      <c r="B63" s="1223">
        <v>4395</v>
      </c>
      <c r="C63" s="1218">
        <v>3838</v>
      </c>
      <c r="D63" s="1218">
        <v>557</v>
      </c>
      <c r="E63" s="1218">
        <v>26936</v>
      </c>
      <c r="F63" s="1218">
        <v>25200</v>
      </c>
      <c r="G63" s="1218">
        <v>1736</v>
      </c>
      <c r="H63" s="1217">
        <f t="shared" si="12"/>
        <v>6.5659197498697237</v>
      </c>
      <c r="I63" s="1217">
        <f t="shared" si="12"/>
        <v>3.1166965888689409</v>
      </c>
    </row>
    <row r="64" spans="1:9" s="1070" customFormat="1" ht="10.9" customHeight="1">
      <c r="A64" s="1219" t="s">
        <v>10</v>
      </c>
      <c r="B64" s="1223" t="s">
        <v>198</v>
      </c>
      <c r="C64" s="541" t="s">
        <v>198</v>
      </c>
      <c r="D64" s="541" t="s">
        <v>198</v>
      </c>
      <c r="E64" s="1218" t="s">
        <v>198</v>
      </c>
      <c r="F64" s="541" t="s">
        <v>198</v>
      </c>
      <c r="G64" s="541" t="s">
        <v>198</v>
      </c>
      <c r="H64" s="541" t="s">
        <v>198</v>
      </c>
      <c r="I64" s="541" t="s">
        <v>198</v>
      </c>
    </row>
    <row r="65" spans="1:9" s="1070" customFormat="1" ht="10.9" customHeight="1">
      <c r="A65" s="1219" t="s">
        <v>11</v>
      </c>
      <c r="B65" s="1223">
        <v>2919</v>
      </c>
      <c r="C65" s="1218">
        <v>1244</v>
      </c>
      <c r="D65" s="1218">
        <v>1675</v>
      </c>
      <c r="E65" s="1218">
        <v>7808</v>
      </c>
      <c r="F65" s="1218">
        <v>1776</v>
      </c>
      <c r="G65" s="1218">
        <v>6032</v>
      </c>
      <c r="H65" s="1217">
        <f t="shared" ref="H65:I68" si="13">(F65/C65)</f>
        <v>1.427652733118971</v>
      </c>
      <c r="I65" s="1217">
        <f t="shared" si="13"/>
        <v>3.6011940298507463</v>
      </c>
    </row>
    <row r="66" spans="1:9" s="1070" customFormat="1" ht="10.9" customHeight="1">
      <c r="A66" s="1219" t="s">
        <v>12</v>
      </c>
      <c r="B66" s="1223">
        <v>746</v>
      </c>
      <c r="C66" s="1218">
        <v>734</v>
      </c>
      <c r="D66" s="1218">
        <v>12</v>
      </c>
      <c r="E66" s="1218">
        <v>3800</v>
      </c>
      <c r="F66" s="1218">
        <v>3771</v>
      </c>
      <c r="G66" s="1218">
        <v>29</v>
      </c>
      <c r="H66" s="1217">
        <f t="shared" si="13"/>
        <v>5.1376021798365121</v>
      </c>
      <c r="I66" s="1217">
        <f t="shared" si="13"/>
        <v>2.4166666666666665</v>
      </c>
    </row>
    <row r="67" spans="1:9" s="1248" customFormat="1" ht="12.95" customHeight="1">
      <c r="A67" s="933" t="s">
        <v>131</v>
      </c>
      <c r="B67" s="1253">
        <f t="shared" ref="B67:G67" si="14">SUM(B68:B70)</f>
        <v>61567</v>
      </c>
      <c r="C67" s="1253">
        <f t="shared" si="14"/>
        <v>40634</v>
      </c>
      <c r="D67" s="1253">
        <f t="shared" si="14"/>
        <v>20933</v>
      </c>
      <c r="E67" s="1253">
        <f t="shared" si="14"/>
        <v>113833</v>
      </c>
      <c r="F67" s="1253">
        <f t="shared" si="14"/>
        <v>70995</v>
      </c>
      <c r="G67" s="1253">
        <f t="shared" si="14"/>
        <v>42838</v>
      </c>
      <c r="H67" s="1232">
        <f t="shared" si="13"/>
        <v>1.7471821627208741</v>
      </c>
      <c r="I67" s="1232">
        <f t="shared" si="13"/>
        <v>2.0464338604117902</v>
      </c>
    </row>
    <row r="68" spans="1:9" s="1070" customFormat="1" ht="10.9" customHeight="1">
      <c r="A68" s="1219" t="s">
        <v>1</v>
      </c>
      <c r="B68" s="1218">
        <v>4416</v>
      </c>
      <c r="C68" s="1218">
        <v>3083</v>
      </c>
      <c r="D68" s="1218">
        <v>1333</v>
      </c>
      <c r="E68" s="1218">
        <v>9344</v>
      </c>
      <c r="F68" s="1218">
        <v>6106</v>
      </c>
      <c r="G68" s="1218">
        <v>3238</v>
      </c>
      <c r="H68" s="1217">
        <f t="shared" si="13"/>
        <v>1.9805384365877392</v>
      </c>
      <c r="I68" s="1217">
        <f t="shared" si="13"/>
        <v>2.429107276819205</v>
      </c>
    </row>
    <row r="69" spans="1:9" s="1070" customFormat="1" ht="10.9" customHeight="1">
      <c r="A69" s="1219" t="s">
        <v>2</v>
      </c>
      <c r="B69" s="1218" t="s">
        <v>198</v>
      </c>
      <c r="C69" s="541" t="s">
        <v>198</v>
      </c>
      <c r="D69" s="541" t="s">
        <v>198</v>
      </c>
      <c r="E69" s="1218" t="s">
        <v>198</v>
      </c>
      <c r="F69" s="541" t="s">
        <v>198</v>
      </c>
      <c r="G69" s="541" t="s">
        <v>198</v>
      </c>
      <c r="H69" s="541" t="s">
        <v>198</v>
      </c>
      <c r="I69" s="541" t="s">
        <v>198</v>
      </c>
    </row>
    <row r="70" spans="1:9" s="1070" customFormat="1" ht="10.9" customHeight="1">
      <c r="A70" s="1219" t="s">
        <v>219</v>
      </c>
      <c r="B70" s="1218">
        <v>57151</v>
      </c>
      <c r="C70" s="1218">
        <v>37551</v>
      </c>
      <c r="D70" s="1218">
        <v>19600</v>
      </c>
      <c r="E70" s="1218">
        <v>104489</v>
      </c>
      <c r="F70" s="1218">
        <v>64889</v>
      </c>
      <c r="G70" s="1218">
        <v>39600</v>
      </c>
      <c r="H70" s="1217">
        <f t="shared" ref="H70:H103" si="15">(F70/C70)</f>
        <v>1.728023221751751</v>
      </c>
      <c r="I70" s="1217">
        <f t="shared" ref="I70:I103" si="16">(G70/D70)</f>
        <v>2.0204081632653059</v>
      </c>
    </row>
    <row r="71" spans="1:9" s="1248" customFormat="1" ht="12.95" customHeight="1">
      <c r="A71" s="933" t="s">
        <v>1983</v>
      </c>
      <c r="B71" s="1253">
        <f t="shared" ref="B71:G71" si="17">SUM(B72:B76)</f>
        <v>21113</v>
      </c>
      <c r="C71" s="1253">
        <f t="shared" si="17"/>
        <v>13523</v>
      </c>
      <c r="D71" s="1253">
        <f t="shared" si="17"/>
        <v>7590</v>
      </c>
      <c r="E71" s="1253">
        <f t="shared" si="17"/>
        <v>83125</v>
      </c>
      <c r="F71" s="1253">
        <f t="shared" si="17"/>
        <v>55461</v>
      </c>
      <c r="G71" s="1253">
        <f t="shared" si="17"/>
        <v>27664</v>
      </c>
      <c r="H71" s="1232">
        <f t="shared" si="15"/>
        <v>4.1012349330769799</v>
      </c>
      <c r="I71" s="1232">
        <f t="shared" si="16"/>
        <v>3.6447957839262188</v>
      </c>
    </row>
    <row r="72" spans="1:9" s="1070" customFormat="1" ht="10.9" customHeight="1">
      <c r="A72" s="1219" t="s">
        <v>3</v>
      </c>
      <c r="B72" s="1223">
        <v>1842</v>
      </c>
      <c r="C72" s="1218">
        <v>1388</v>
      </c>
      <c r="D72" s="1218">
        <v>454</v>
      </c>
      <c r="E72" s="1218">
        <v>10299</v>
      </c>
      <c r="F72" s="1218">
        <v>6498</v>
      </c>
      <c r="G72" s="1218">
        <v>3801</v>
      </c>
      <c r="H72" s="1217">
        <f t="shared" si="15"/>
        <v>4.6815561959654177</v>
      </c>
      <c r="I72" s="1217">
        <f t="shared" si="16"/>
        <v>8.3722466960352424</v>
      </c>
    </row>
    <row r="73" spans="1:9" s="1070" customFormat="1" ht="10.9" customHeight="1">
      <c r="A73" s="1219" t="s">
        <v>220</v>
      </c>
      <c r="B73" s="1223">
        <v>15324</v>
      </c>
      <c r="C73" s="1218">
        <v>8998</v>
      </c>
      <c r="D73" s="1218">
        <v>6326</v>
      </c>
      <c r="E73" s="1218">
        <v>59377</v>
      </c>
      <c r="F73" s="1218">
        <v>38008</v>
      </c>
      <c r="G73" s="1218">
        <v>21369</v>
      </c>
      <c r="H73" s="1217">
        <f t="shared" si="15"/>
        <v>4.224049788841965</v>
      </c>
      <c r="I73" s="1217">
        <f t="shared" si="16"/>
        <v>3.3779639582674674</v>
      </c>
    </row>
    <row r="74" spans="1:9" s="1070" customFormat="1" ht="10.9" customHeight="1">
      <c r="A74" s="1219" t="s">
        <v>4</v>
      </c>
      <c r="B74" s="1223">
        <v>214</v>
      </c>
      <c r="C74" s="1218">
        <v>201</v>
      </c>
      <c r="D74" s="1218">
        <v>13</v>
      </c>
      <c r="E74" s="1218">
        <v>321</v>
      </c>
      <c r="F74" s="1218">
        <v>290</v>
      </c>
      <c r="G74" s="1218">
        <v>31</v>
      </c>
      <c r="H74" s="1217">
        <f t="shared" si="15"/>
        <v>1.4427860696517414</v>
      </c>
      <c r="I74" s="1217">
        <f t="shared" si="16"/>
        <v>2.3846153846153846</v>
      </c>
    </row>
    <row r="75" spans="1:9" s="1070" customFormat="1" ht="10.9" customHeight="1">
      <c r="A75" s="1219" t="s">
        <v>5</v>
      </c>
      <c r="B75" s="1223">
        <v>3155</v>
      </c>
      <c r="C75" s="1218">
        <v>2598</v>
      </c>
      <c r="D75" s="1218">
        <v>557</v>
      </c>
      <c r="E75" s="1218">
        <v>11524</v>
      </c>
      <c r="F75" s="1218">
        <v>9483</v>
      </c>
      <c r="G75" s="1218">
        <v>2041</v>
      </c>
      <c r="H75" s="1217">
        <f t="shared" si="15"/>
        <v>3.6501154734411085</v>
      </c>
      <c r="I75" s="1217">
        <f t="shared" si="16"/>
        <v>3.6642728904847397</v>
      </c>
    </row>
    <row r="76" spans="1:9" s="1070" customFormat="1" ht="10.9" customHeight="1">
      <c r="A76" s="1219" t="s">
        <v>6</v>
      </c>
      <c r="B76" s="1223">
        <v>578</v>
      </c>
      <c r="C76" s="1218">
        <v>338</v>
      </c>
      <c r="D76" s="1218">
        <v>240</v>
      </c>
      <c r="E76" s="1218">
        <v>1604</v>
      </c>
      <c r="F76" s="1218">
        <v>1182</v>
      </c>
      <c r="G76" s="1218">
        <v>422</v>
      </c>
      <c r="H76" s="1217">
        <f t="shared" si="15"/>
        <v>3.4970414201183431</v>
      </c>
      <c r="I76" s="1217">
        <f t="shared" si="16"/>
        <v>1.7583333333333333</v>
      </c>
    </row>
    <row r="77" spans="1:9" s="1248" customFormat="1" ht="12.95" customHeight="1">
      <c r="A77" s="1247" t="s">
        <v>133</v>
      </c>
      <c r="B77" s="1246">
        <f t="shared" ref="B77:G77" si="18">SUM(B78:B84)</f>
        <v>31360</v>
      </c>
      <c r="C77" s="1246">
        <f t="shared" si="18"/>
        <v>22537</v>
      </c>
      <c r="D77" s="1246">
        <f t="shared" si="18"/>
        <v>8823</v>
      </c>
      <c r="E77" s="1246">
        <f t="shared" si="18"/>
        <v>103481</v>
      </c>
      <c r="F77" s="1246">
        <f t="shared" si="18"/>
        <v>84646</v>
      </c>
      <c r="G77" s="1246">
        <f t="shared" si="18"/>
        <v>18835</v>
      </c>
      <c r="H77" s="1232">
        <f t="shared" si="15"/>
        <v>3.7558681279673425</v>
      </c>
      <c r="I77" s="1232">
        <f t="shared" si="16"/>
        <v>2.1347614190184743</v>
      </c>
    </row>
    <row r="78" spans="1:9" s="1070" customFormat="1" ht="10.9" customHeight="1">
      <c r="A78" s="1219" t="s">
        <v>34</v>
      </c>
      <c r="B78" s="1218">
        <v>2826</v>
      </c>
      <c r="C78" s="1218">
        <v>1748</v>
      </c>
      <c r="D78" s="1218">
        <v>1078</v>
      </c>
      <c r="E78" s="1218">
        <v>3968</v>
      </c>
      <c r="F78" s="1218">
        <v>2147</v>
      </c>
      <c r="G78" s="1218">
        <v>1821</v>
      </c>
      <c r="H78" s="1217">
        <f t="shared" si="15"/>
        <v>1.2282608695652173</v>
      </c>
      <c r="I78" s="1217">
        <f t="shared" si="16"/>
        <v>1.6892393320964749</v>
      </c>
    </row>
    <row r="79" spans="1:9" s="1070" customFormat="1" ht="10.9" customHeight="1">
      <c r="A79" s="1245" t="s">
        <v>35</v>
      </c>
      <c r="B79" s="1244">
        <v>14647</v>
      </c>
      <c r="C79" s="1244">
        <v>13168</v>
      </c>
      <c r="D79" s="1244">
        <v>1479</v>
      </c>
      <c r="E79" s="1244">
        <v>72556</v>
      </c>
      <c r="F79" s="1244">
        <v>68497</v>
      </c>
      <c r="G79" s="1244">
        <v>4059</v>
      </c>
      <c r="H79" s="1217">
        <f t="shared" si="15"/>
        <v>5.2017770352369377</v>
      </c>
      <c r="I79" s="1217">
        <f t="shared" si="16"/>
        <v>2.7444219066937121</v>
      </c>
    </row>
    <row r="80" spans="1:9" s="1070" customFormat="1" ht="10.9" customHeight="1">
      <c r="A80" s="1219" t="s">
        <v>36</v>
      </c>
      <c r="B80" s="1218">
        <v>402</v>
      </c>
      <c r="C80" s="1218">
        <v>387</v>
      </c>
      <c r="D80" s="1218">
        <v>15</v>
      </c>
      <c r="E80" s="1218">
        <v>1103</v>
      </c>
      <c r="F80" s="1218">
        <v>1073</v>
      </c>
      <c r="G80" s="1218">
        <v>30</v>
      </c>
      <c r="H80" s="1217">
        <f t="shared" si="15"/>
        <v>2.7726098191214472</v>
      </c>
      <c r="I80" s="1217">
        <f t="shared" si="16"/>
        <v>2</v>
      </c>
    </row>
    <row r="81" spans="1:9" s="1070" customFormat="1" ht="10.9" customHeight="1">
      <c r="A81" s="1219" t="s">
        <v>37</v>
      </c>
      <c r="B81" s="1218">
        <v>7502</v>
      </c>
      <c r="C81" s="1218">
        <v>3669</v>
      </c>
      <c r="D81" s="1218">
        <v>3833</v>
      </c>
      <c r="E81" s="1218">
        <v>13188</v>
      </c>
      <c r="F81" s="1218">
        <v>4946</v>
      </c>
      <c r="G81" s="1218">
        <v>8242</v>
      </c>
      <c r="H81" s="1217">
        <f t="shared" si="15"/>
        <v>1.3480512401199236</v>
      </c>
      <c r="I81" s="1217">
        <f t="shared" si="16"/>
        <v>2.1502739368640751</v>
      </c>
    </row>
    <row r="82" spans="1:9" s="1070" customFormat="1" ht="10.9" customHeight="1">
      <c r="A82" s="1219" t="s">
        <v>221</v>
      </c>
      <c r="B82" s="1218">
        <v>3848</v>
      </c>
      <c r="C82" s="1218">
        <v>2018</v>
      </c>
      <c r="D82" s="1218">
        <v>1830</v>
      </c>
      <c r="E82" s="1218">
        <v>6955</v>
      </c>
      <c r="F82" s="1218">
        <v>3556</v>
      </c>
      <c r="G82" s="1218">
        <v>3399</v>
      </c>
      <c r="H82" s="1217">
        <f t="shared" si="15"/>
        <v>1.7621407333994052</v>
      </c>
      <c r="I82" s="1217">
        <f t="shared" si="16"/>
        <v>1.8573770491803279</v>
      </c>
    </row>
    <row r="83" spans="1:9" s="1070" customFormat="1" ht="10.9" customHeight="1">
      <c r="A83" s="1219" t="s">
        <v>38</v>
      </c>
      <c r="B83" s="1218">
        <v>259</v>
      </c>
      <c r="C83" s="1218">
        <v>180</v>
      </c>
      <c r="D83" s="1218">
        <v>79</v>
      </c>
      <c r="E83" s="1218">
        <v>1605</v>
      </c>
      <c r="F83" s="1218">
        <v>1479</v>
      </c>
      <c r="G83" s="1218">
        <v>126</v>
      </c>
      <c r="H83" s="1217">
        <f t="shared" si="15"/>
        <v>8.2166666666666668</v>
      </c>
      <c r="I83" s="1217">
        <f t="shared" si="16"/>
        <v>1.5949367088607596</v>
      </c>
    </row>
    <row r="84" spans="1:9" s="1070" customFormat="1" ht="10.9" customHeight="1">
      <c r="A84" s="1219" t="s">
        <v>39</v>
      </c>
      <c r="B84" s="1218">
        <v>1876</v>
      </c>
      <c r="C84" s="1218">
        <v>1367</v>
      </c>
      <c r="D84" s="1218">
        <v>509</v>
      </c>
      <c r="E84" s="1218">
        <v>4106</v>
      </c>
      <c r="F84" s="1218">
        <v>2948</v>
      </c>
      <c r="G84" s="1218">
        <v>1158</v>
      </c>
      <c r="H84" s="1217">
        <f t="shared" si="15"/>
        <v>2.1565471836137529</v>
      </c>
      <c r="I84" s="1217">
        <f t="shared" si="16"/>
        <v>2.2750491159135562</v>
      </c>
    </row>
    <row r="85" spans="1:9" s="1251" customFormat="1" ht="18" customHeight="1">
      <c r="A85" s="1079" t="s">
        <v>444</v>
      </c>
      <c r="B85" s="1218">
        <v>1122609</v>
      </c>
      <c r="C85" s="1218">
        <v>906836</v>
      </c>
      <c r="D85" s="1218">
        <v>215773</v>
      </c>
      <c r="E85" s="1218">
        <v>4294337</v>
      </c>
      <c r="F85" s="1218">
        <v>3732282</v>
      </c>
      <c r="G85" s="1218">
        <v>562055</v>
      </c>
      <c r="H85" s="1252">
        <f t="shared" si="15"/>
        <v>4.1157188289834101</v>
      </c>
      <c r="I85" s="1252">
        <f t="shared" si="16"/>
        <v>2.6048439795525855</v>
      </c>
    </row>
    <row r="86" spans="1:9" s="1249" customFormat="1" ht="18" customHeight="1">
      <c r="A86" s="1243" t="s">
        <v>244</v>
      </c>
      <c r="B86" s="1250">
        <f t="shared" ref="B86:G86" si="19">SUM(B87,B98,B105,B118,B123,B130,B137,B143)</f>
        <v>768903</v>
      </c>
      <c r="C86" s="1250">
        <f t="shared" si="19"/>
        <v>631763</v>
      </c>
      <c r="D86" s="1250">
        <f t="shared" si="19"/>
        <v>137140</v>
      </c>
      <c r="E86" s="1250">
        <f t="shared" si="19"/>
        <v>2978903</v>
      </c>
      <c r="F86" s="1250">
        <f t="shared" si="19"/>
        <v>2568791</v>
      </c>
      <c r="G86" s="1250">
        <f t="shared" si="19"/>
        <v>410112</v>
      </c>
      <c r="H86" s="1232">
        <f t="shared" si="15"/>
        <v>4.066067496830299</v>
      </c>
      <c r="I86" s="1232">
        <f t="shared" si="16"/>
        <v>2.9904623012979439</v>
      </c>
    </row>
    <row r="87" spans="1:9" s="1248" customFormat="1" ht="12.95" customHeight="1">
      <c r="A87" s="937" t="s">
        <v>134</v>
      </c>
      <c r="B87" s="1222">
        <f t="shared" ref="B87:G87" si="20">SUM(B88:B97)</f>
        <v>239031</v>
      </c>
      <c r="C87" s="1222">
        <f t="shared" si="20"/>
        <v>199443</v>
      </c>
      <c r="D87" s="1222">
        <f t="shared" si="20"/>
        <v>39588</v>
      </c>
      <c r="E87" s="1222">
        <f t="shared" si="20"/>
        <v>836491</v>
      </c>
      <c r="F87" s="1222">
        <f t="shared" si="20"/>
        <v>730395</v>
      </c>
      <c r="G87" s="1222">
        <f t="shared" si="20"/>
        <v>106096</v>
      </c>
      <c r="H87" s="1232">
        <f t="shared" si="15"/>
        <v>3.6621741550217357</v>
      </c>
      <c r="I87" s="1232">
        <f t="shared" si="16"/>
        <v>2.6800040416287763</v>
      </c>
    </row>
    <row r="88" spans="1:9" s="1070" customFormat="1" ht="10.9" customHeight="1">
      <c r="A88" s="1219" t="s">
        <v>77</v>
      </c>
      <c r="B88" s="1218">
        <v>2441</v>
      </c>
      <c r="C88" s="1218">
        <v>2257</v>
      </c>
      <c r="D88" s="1218">
        <v>184</v>
      </c>
      <c r="E88" s="1218">
        <v>8870</v>
      </c>
      <c r="F88" s="1218">
        <v>8603</v>
      </c>
      <c r="G88" s="1218">
        <v>267</v>
      </c>
      <c r="H88" s="1217">
        <f t="shared" si="15"/>
        <v>3.8116969428444838</v>
      </c>
      <c r="I88" s="1217">
        <f t="shared" si="16"/>
        <v>1.451086956521739</v>
      </c>
    </row>
    <row r="89" spans="1:9" s="1070" customFormat="1" ht="10.9" customHeight="1">
      <c r="A89" s="1219" t="s">
        <v>78</v>
      </c>
      <c r="B89" s="1218">
        <v>46830</v>
      </c>
      <c r="C89" s="1218">
        <v>44422</v>
      </c>
      <c r="D89" s="1218">
        <v>2408</v>
      </c>
      <c r="E89" s="1218">
        <v>174148</v>
      </c>
      <c r="F89" s="1218">
        <v>164905</v>
      </c>
      <c r="G89" s="1218">
        <v>9243</v>
      </c>
      <c r="H89" s="1217">
        <f t="shared" si="15"/>
        <v>3.7122371797757867</v>
      </c>
      <c r="I89" s="1217">
        <f t="shared" si="16"/>
        <v>3.838455149501661</v>
      </c>
    </row>
    <row r="90" spans="1:9" s="1070" customFormat="1" ht="10.9" customHeight="1">
      <c r="A90" s="1219" t="s">
        <v>79</v>
      </c>
      <c r="B90" s="1218">
        <v>1986</v>
      </c>
      <c r="C90" s="1218">
        <v>1693</v>
      </c>
      <c r="D90" s="1218">
        <v>293</v>
      </c>
      <c r="E90" s="1218">
        <v>6662</v>
      </c>
      <c r="F90" s="1218">
        <v>5873</v>
      </c>
      <c r="G90" s="1218">
        <v>789</v>
      </c>
      <c r="H90" s="1217">
        <f t="shared" si="15"/>
        <v>3.4689899586532782</v>
      </c>
      <c r="I90" s="1217">
        <f t="shared" si="16"/>
        <v>2.6928327645051193</v>
      </c>
    </row>
    <row r="91" spans="1:9" s="1070" customFormat="1" ht="10.9" customHeight="1">
      <c r="A91" s="1219" t="s">
        <v>80</v>
      </c>
      <c r="B91" s="1218">
        <v>5053</v>
      </c>
      <c r="C91" s="1218">
        <v>4361</v>
      </c>
      <c r="D91" s="1218">
        <v>692</v>
      </c>
      <c r="E91" s="1218">
        <v>13039</v>
      </c>
      <c r="F91" s="1218">
        <v>11733</v>
      </c>
      <c r="G91" s="1218">
        <v>1306</v>
      </c>
      <c r="H91" s="1217">
        <f t="shared" si="15"/>
        <v>2.6904379729419858</v>
      </c>
      <c r="I91" s="1217">
        <f t="shared" si="16"/>
        <v>1.8872832369942196</v>
      </c>
    </row>
    <row r="92" spans="1:9" s="1070" customFormat="1" ht="10.9" customHeight="1">
      <c r="A92" s="1219" t="s">
        <v>81</v>
      </c>
      <c r="B92" s="1218">
        <v>9290</v>
      </c>
      <c r="C92" s="1218">
        <v>7148</v>
      </c>
      <c r="D92" s="1218">
        <v>2142</v>
      </c>
      <c r="E92" s="1218">
        <v>17780</v>
      </c>
      <c r="F92" s="1218">
        <v>14194</v>
      </c>
      <c r="G92" s="1218">
        <v>3586</v>
      </c>
      <c r="H92" s="1217">
        <f t="shared" si="15"/>
        <v>1.9857302742025742</v>
      </c>
      <c r="I92" s="1217">
        <f t="shared" si="16"/>
        <v>1.6741363211951448</v>
      </c>
    </row>
    <row r="93" spans="1:9" s="1070" customFormat="1" ht="10.9" customHeight="1">
      <c r="A93" s="1219" t="s">
        <v>82</v>
      </c>
      <c r="B93" s="1218">
        <v>4546</v>
      </c>
      <c r="C93" s="1218">
        <v>3310</v>
      </c>
      <c r="D93" s="1218">
        <v>1236</v>
      </c>
      <c r="E93" s="1218">
        <v>18257</v>
      </c>
      <c r="F93" s="1218">
        <v>13207</v>
      </c>
      <c r="G93" s="1218">
        <v>5050</v>
      </c>
      <c r="H93" s="1217">
        <f t="shared" si="15"/>
        <v>3.9900302114803625</v>
      </c>
      <c r="I93" s="1217">
        <f t="shared" si="16"/>
        <v>4.0857605177993523</v>
      </c>
    </row>
    <row r="94" spans="1:9" s="1070" customFormat="1" ht="10.9" customHeight="1">
      <c r="A94" s="1219" t="s">
        <v>83</v>
      </c>
      <c r="B94" s="1218">
        <v>2383</v>
      </c>
      <c r="C94" s="1218">
        <v>1789</v>
      </c>
      <c r="D94" s="1218">
        <v>594</v>
      </c>
      <c r="E94" s="1218">
        <v>3798</v>
      </c>
      <c r="F94" s="1218">
        <v>3142</v>
      </c>
      <c r="G94" s="1218">
        <v>656</v>
      </c>
      <c r="H94" s="1217">
        <f t="shared" si="15"/>
        <v>1.7562884292901062</v>
      </c>
      <c r="I94" s="1217">
        <f t="shared" si="16"/>
        <v>1.1043771043771045</v>
      </c>
    </row>
    <row r="95" spans="1:9" s="1070" customFormat="1" ht="10.9" customHeight="1">
      <c r="A95" s="1219" t="s">
        <v>84</v>
      </c>
      <c r="B95" s="1218">
        <v>1990</v>
      </c>
      <c r="C95" s="1218">
        <v>1425</v>
      </c>
      <c r="D95" s="1218">
        <v>565</v>
      </c>
      <c r="E95" s="1218">
        <v>3259</v>
      </c>
      <c r="F95" s="1218">
        <v>2404</v>
      </c>
      <c r="G95" s="1218">
        <v>855</v>
      </c>
      <c r="H95" s="1217">
        <f t="shared" si="15"/>
        <v>1.6870175438596491</v>
      </c>
      <c r="I95" s="1217">
        <f t="shared" si="16"/>
        <v>1.5132743362831858</v>
      </c>
    </row>
    <row r="96" spans="1:9" s="1070" customFormat="1" ht="10.9" customHeight="1">
      <c r="A96" s="1219" t="s">
        <v>222</v>
      </c>
      <c r="B96" s="1218">
        <v>52291</v>
      </c>
      <c r="C96" s="1218">
        <v>39328</v>
      </c>
      <c r="D96" s="1218">
        <v>12963</v>
      </c>
      <c r="E96" s="1218">
        <v>122892</v>
      </c>
      <c r="F96" s="1218">
        <v>100671</v>
      </c>
      <c r="G96" s="1218">
        <v>22221</v>
      </c>
      <c r="H96" s="1217">
        <f t="shared" si="15"/>
        <v>2.5597792921074043</v>
      </c>
      <c r="I96" s="1217">
        <f t="shared" si="16"/>
        <v>1.7141865308956261</v>
      </c>
    </row>
    <row r="97" spans="1:9" s="1070" customFormat="1" ht="10.9" customHeight="1">
      <c r="A97" s="1219" t="s">
        <v>85</v>
      </c>
      <c r="B97" s="1218">
        <v>112221</v>
      </c>
      <c r="C97" s="1218">
        <v>93710</v>
      </c>
      <c r="D97" s="1218">
        <v>18511</v>
      </c>
      <c r="E97" s="1218">
        <v>467786</v>
      </c>
      <c r="F97" s="1218">
        <v>405663</v>
      </c>
      <c r="G97" s="1218">
        <v>62123</v>
      </c>
      <c r="H97" s="1217">
        <f t="shared" si="15"/>
        <v>4.3289190054423221</v>
      </c>
      <c r="I97" s="1217">
        <f t="shared" si="16"/>
        <v>3.356004537842364</v>
      </c>
    </row>
    <row r="98" spans="1:9" s="1248" customFormat="1" ht="12.95" customHeight="1">
      <c r="A98" s="1247" t="s">
        <v>135</v>
      </c>
      <c r="B98" s="1246">
        <f t="shared" ref="B98:G98" si="21">SUM(B99:B104)</f>
        <v>55117</v>
      </c>
      <c r="C98" s="1246">
        <f t="shared" si="21"/>
        <v>50022</v>
      </c>
      <c r="D98" s="1246">
        <f t="shared" si="21"/>
        <v>5095</v>
      </c>
      <c r="E98" s="1246">
        <f t="shared" si="21"/>
        <v>197898</v>
      </c>
      <c r="F98" s="1246">
        <f t="shared" si="21"/>
        <v>185206</v>
      </c>
      <c r="G98" s="1246">
        <f t="shared" si="21"/>
        <v>12692</v>
      </c>
      <c r="H98" s="1232">
        <f t="shared" si="15"/>
        <v>3.7024909040022389</v>
      </c>
      <c r="I98" s="1232">
        <f t="shared" si="16"/>
        <v>2.4910696761530913</v>
      </c>
    </row>
    <row r="99" spans="1:9" s="1070" customFormat="1" ht="10.9" customHeight="1">
      <c r="A99" s="1219" t="s">
        <v>223</v>
      </c>
      <c r="B99" s="1218">
        <v>40318</v>
      </c>
      <c r="C99" s="1218">
        <v>35957</v>
      </c>
      <c r="D99" s="1218">
        <v>4361</v>
      </c>
      <c r="E99" s="1218">
        <v>141038</v>
      </c>
      <c r="F99" s="1218">
        <v>131005</v>
      </c>
      <c r="G99" s="1218">
        <v>10033</v>
      </c>
      <c r="H99" s="1217">
        <f t="shared" si="15"/>
        <v>3.6433795922907919</v>
      </c>
      <c r="I99" s="1217">
        <f t="shared" si="16"/>
        <v>2.3006191240541161</v>
      </c>
    </row>
    <row r="100" spans="1:9" s="1070" customFormat="1" ht="10.9" customHeight="1">
      <c r="A100" s="1219" t="s">
        <v>46</v>
      </c>
      <c r="B100" s="1218">
        <v>375</v>
      </c>
      <c r="C100" s="1218">
        <v>331</v>
      </c>
      <c r="D100" s="1218">
        <v>44</v>
      </c>
      <c r="E100" s="1218">
        <v>737</v>
      </c>
      <c r="F100" s="1218">
        <v>637</v>
      </c>
      <c r="G100" s="1218">
        <v>100</v>
      </c>
      <c r="H100" s="1217">
        <f t="shared" si="15"/>
        <v>1.9244712990936557</v>
      </c>
      <c r="I100" s="1217">
        <f t="shared" si="16"/>
        <v>2.2727272727272729</v>
      </c>
    </row>
    <row r="101" spans="1:9" s="1070" customFormat="1" ht="10.9" customHeight="1">
      <c r="A101" s="1245" t="s">
        <v>47</v>
      </c>
      <c r="B101" s="1244">
        <v>4222</v>
      </c>
      <c r="C101" s="1244">
        <v>4123</v>
      </c>
      <c r="D101" s="1244">
        <v>99</v>
      </c>
      <c r="E101" s="1244">
        <v>14099</v>
      </c>
      <c r="F101" s="1244">
        <v>13961</v>
      </c>
      <c r="G101" s="1244">
        <v>138</v>
      </c>
      <c r="H101" s="1217">
        <f t="shared" si="15"/>
        <v>3.3861266068396798</v>
      </c>
      <c r="I101" s="1217">
        <f t="shared" si="16"/>
        <v>1.393939393939394</v>
      </c>
    </row>
    <row r="102" spans="1:9" s="1070" customFormat="1" ht="10.9" customHeight="1">
      <c r="A102" s="1219" t="s">
        <v>48</v>
      </c>
      <c r="B102" s="1218">
        <v>10131</v>
      </c>
      <c r="C102" s="1218">
        <v>9572</v>
      </c>
      <c r="D102" s="1218">
        <v>559</v>
      </c>
      <c r="E102" s="1218">
        <v>41938</v>
      </c>
      <c r="F102" s="1218">
        <v>39561</v>
      </c>
      <c r="G102" s="1218">
        <v>2377</v>
      </c>
      <c r="H102" s="1217">
        <f t="shared" si="15"/>
        <v>4.1329920601755123</v>
      </c>
      <c r="I102" s="1217">
        <f t="shared" si="16"/>
        <v>4.252236135957066</v>
      </c>
    </row>
    <row r="103" spans="1:9" s="1070" customFormat="1" ht="10.9" customHeight="1">
      <c r="A103" s="1219" t="s">
        <v>49</v>
      </c>
      <c r="B103" s="1218">
        <v>71</v>
      </c>
      <c r="C103" s="1218">
        <v>39</v>
      </c>
      <c r="D103" s="1218">
        <v>32</v>
      </c>
      <c r="E103" s="1218">
        <v>86</v>
      </c>
      <c r="F103" s="1218">
        <v>42</v>
      </c>
      <c r="G103" s="1218">
        <v>44</v>
      </c>
      <c r="H103" s="1217">
        <f t="shared" si="15"/>
        <v>1.0769230769230769</v>
      </c>
      <c r="I103" s="1217">
        <f t="shared" si="16"/>
        <v>1.375</v>
      </c>
    </row>
    <row r="104" spans="1:9" s="1070" customFormat="1" ht="10.9" customHeight="1">
      <c r="A104" s="1219" t="s">
        <v>50</v>
      </c>
      <c r="B104" s="541" t="s">
        <v>198</v>
      </c>
      <c r="C104" s="541" t="s">
        <v>198</v>
      </c>
      <c r="D104" s="541" t="s">
        <v>198</v>
      </c>
      <c r="E104" s="541" t="s">
        <v>198</v>
      </c>
      <c r="F104" s="541" t="s">
        <v>198</v>
      </c>
      <c r="G104" s="541" t="s">
        <v>198</v>
      </c>
      <c r="H104" s="541" t="s">
        <v>198</v>
      </c>
      <c r="I104" s="541" t="s">
        <v>198</v>
      </c>
    </row>
    <row r="105" spans="1:9" s="1248" customFormat="1" ht="12.95" customHeight="1">
      <c r="A105" s="937" t="s">
        <v>136</v>
      </c>
      <c r="B105" s="1222">
        <f t="shared" ref="B105:G105" si="22">SUM(B106:B113)</f>
        <v>32217</v>
      </c>
      <c r="C105" s="1222">
        <f t="shared" si="22"/>
        <v>27765</v>
      </c>
      <c r="D105" s="1222">
        <f t="shared" si="22"/>
        <v>4452</v>
      </c>
      <c r="E105" s="1222">
        <f t="shared" si="22"/>
        <v>212685</v>
      </c>
      <c r="F105" s="1222">
        <f t="shared" si="22"/>
        <v>190610</v>
      </c>
      <c r="G105" s="1222">
        <f t="shared" si="22"/>
        <v>22075</v>
      </c>
      <c r="H105" s="1232">
        <f>(F105/C105)</f>
        <v>6.8651179542589595</v>
      </c>
      <c r="I105" s="1232">
        <f>(G105/D105)</f>
        <v>4.9584456424079066</v>
      </c>
    </row>
    <row r="106" spans="1:9" s="1070" customFormat="1" ht="10.9" customHeight="1">
      <c r="A106" s="1219" t="s">
        <v>40</v>
      </c>
      <c r="B106" s="1218">
        <v>476</v>
      </c>
      <c r="C106" s="1218">
        <v>369</v>
      </c>
      <c r="D106" s="1218">
        <v>107</v>
      </c>
      <c r="E106" s="1218">
        <v>965</v>
      </c>
      <c r="F106" s="1218">
        <v>796</v>
      </c>
      <c r="G106" s="1218">
        <v>169</v>
      </c>
      <c r="H106" s="1217">
        <f>(F106/C106)</f>
        <v>2.1571815718157183</v>
      </c>
      <c r="I106" s="1217">
        <f>(G106/D106)</f>
        <v>1.5794392523364487</v>
      </c>
    </row>
    <row r="107" spans="1:9" s="1070" customFormat="1" ht="10.9" customHeight="1">
      <c r="A107" s="1219" t="s">
        <v>41</v>
      </c>
      <c r="B107" s="541" t="s">
        <v>198</v>
      </c>
      <c r="C107" s="541" t="s">
        <v>198</v>
      </c>
      <c r="D107" s="541" t="s">
        <v>198</v>
      </c>
      <c r="E107" s="541" t="s">
        <v>198</v>
      </c>
      <c r="F107" s="541" t="s">
        <v>198</v>
      </c>
      <c r="G107" s="541" t="s">
        <v>198</v>
      </c>
      <c r="H107" s="541" t="s">
        <v>198</v>
      </c>
      <c r="I107" s="541" t="s">
        <v>198</v>
      </c>
    </row>
    <row r="108" spans="1:9" s="1070" customFormat="1" ht="10.9" customHeight="1">
      <c r="A108" s="1219" t="s">
        <v>42</v>
      </c>
      <c r="B108" s="541" t="s">
        <v>198</v>
      </c>
      <c r="C108" s="541" t="s">
        <v>198</v>
      </c>
      <c r="D108" s="541" t="s">
        <v>198</v>
      </c>
      <c r="E108" s="541" t="s">
        <v>198</v>
      </c>
      <c r="F108" s="541" t="s">
        <v>198</v>
      </c>
      <c r="G108" s="541" t="s">
        <v>198</v>
      </c>
      <c r="H108" s="541" t="s">
        <v>198</v>
      </c>
      <c r="I108" s="541" t="s">
        <v>198</v>
      </c>
    </row>
    <row r="109" spans="1:9" s="1070" customFormat="1" ht="10.9" customHeight="1">
      <c r="A109" s="1219" t="s">
        <v>43</v>
      </c>
      <c r="B109" s="1218">
        <v>4065</v>
      </c>
      <c r="C109" s="1218">
        <v>4065</v>
      </c>
      <c r="D109" s="1218" t="s">
        <v>198</v>
      </c>
      <c r="E109" s="1218">
        <v>22115</v>
      </c>
      <c r="F109" s="1218">
        <v>22115</v>
      </c>
      <c r="G109" s="1218" t="s">
        <v>198</v>
      </c>
      <c r="H109" s="1217">
        <f>(F109/C109)</f>
        <v>5.4403444034440342</v>
      </c>
      <c r="I109" s="488" t="s">
        <v>198</v>
      </c>
    </row>
    <row r="110" spans="1:9" s="1070" customFormat="1" ht="10.9" customHeight="1">
      <c r="A110" s="1219" t="s">
        <v>224</v>
      </c>
      <c r="B110" s="1218">
        <v>22210</v>
      </c>
      <c r="C110" s="1218">
        <v>19754</v>
      </c>
      <c r="D110" s="1218">
        <v>2456</v>
      </c>
      <c r="E110" s="1218">
        <v>179750</v>
      </c>
      <c r="F110" s="1218">
        <v>161088</v>
      </c>
      <c r="G110" s="1218">
        <v>18662</v>
      </c>
      <c r="H110" s="1217">
        <f>(F110/C110)</f>
        <v>8.1547028449934196</v>
      </c>
      <c r="I110" s="1217">
        <f>(G110/D110)</f>
        <v>7.5985342019543971</v>
      </c>
    </row>
    <row r="111" spans="1:9" s="1070" customFormat="1" ht="10.9" customHeight="1">
      <c r="A111" s="1219" t="s">
        <v>44</v>
      </c>
      <c r="B111" s="541" t="s">
        <v>198</v>
      </c>
      <c r="C111" s="541" t="s">
        <v>198</v>
      </c>
      <c r="D111" s="541" t="s">
        <v>198</v>
      </c>
      <c r="E111" s="541" t="s">
        <v>198</v>
      </c>
      <c r="F111" s="541" t="s">
        <v>198</v>
      </c>
      <c r="G111" s="541" t="s">
        <v>198</v>
      </c>
      <c r="H111" s="1218" t="s">
        <v>198</v>
      </c>
      <c r="I111" s="1218" t="s">
        <v>198</v>
      </c>
    </row>
    <row r="112" spans="1:9" s="1070" customFormat="1" ht="10.9" customHeight="1">
      <c r="A112" s="1219" t="s">
        <v>45</v>
      </c>
      <c r="B112" s="1218">
        <v>2122</v>
      </c>
      <c r="C112" s="1218">
        <v>1677</v>
      </c>
      <c r="D112" s="1218">
        <v>445</v>
      </c>
      <c r="E112" s="1218">
        <v>4161</v>
      </c>
      <c r="F112" s="1218">
        <v>3443</v>
      </c>
      <c r="G112" s="1218">
        <v>718</v>
      </c>
      <c r="H112" s="1217">
        <f>(F112/C112)</f>
        <v>2.0530709600477044</v>
      </c>
      <c r="I112" s="1217">
        <f>(G112/D112)</f>
        <v>1.6134831460674157</v>
      </c>
    </row>
    <row r="113" spans="1:9" s="1070" customFormat="1" ht="10.9" customHeight="1">
      <c r="A113" s="1219" t="s">
        <v>225</v>
      </c>
      <c r="B113" s="1218">
        <v>3344</v>
      </c>
      <c r="C113" s="1218">
        <v>1900</v>
      </c>
      <c r="D113" s="1218">
        <v>1444</v>
      </c>
      <c r="E113" s="1218">
        <v>5694</v>
      </c>
      <c r="F113" s="1218">
        <v>3168</v>
      </c>
      <c r="G113" s="1218">
        <v>2526</v>
      </c>
      <c r="H113" s="1217">
        <f>(F113/C113)</f>
        <v>1.6673684210526316</v>
      </c>
      <c r="I113" s="1217">
        <f>(G113/D113)</f>
        <v>1.7493074792243768</v>
      </c>
    </row>
    <row r="114" spans="1:9" s="1248" customFormat="1" ht="9" customHeight="1">
      <c r="A114" s="1234"/>
      <c r="B114" s="1233"/>
      <c r="C114" s="1233"/>
      <c r="D114" s="1233"/>
      <c r="E114" s="1233"/>
      <c r="F114" s="1233"/>
      <c r="G114" s="1233"/>
      <c r="H114" s="1232"/>
      <c r="I114" s="1232"/>
    </row>
    <row r="115" spans="1:9" s="1248" customFormat="1" ht="9.9499999999999993" customHeight="1">
      <c r="A115" s="1110" t="s">
        <v>1982</v>
      </c>
      <c r="B115" s="1235"/>
      <c r="C115" s="1235"/>
      <c r="D115" s="1235"/>
      <c r="E115" s="1235"/>
      <c r="F115" s="1235"/>
      <c r="G115" s="1235"/>
      <c r="H115" s="1232"/>
      <c r="I115" s="1232"/>
    </row>
    <row r="116" spans="1:9" s="1248" customFormat="1" ht="9.9499999999999993" customHeight="1">
      <c r="A116" s="1234" t="s">
        <v>1981</v>
      </c>
      <c r="B116" s="1233"/>
      <c r="C116" s="1233"/>
      <c r="D116" s="1233"/>
      <c r="E116" s="1233"/>
      <c r="F116" s="1233"/>
      <c r="G116" s="1233"/>
      <c r="H116" s="1232"/>
      <c r="I116" s="1232"/>
    </row>
    <row r="117" spans="1:9" s="1248" customFormat="1" ht="9.9499999999999993" customHeight="1">
      <c r="A117" s="1234" t="s">
        <v>1980</v>
      </c>
      <c r="B117" s="1233"/>
      <c r="C117" s="1233"/>
      <c r="D117" s="1233"/>
      <c r="E117" s="1233"/>
      <c r="F117" s="1233"/>
      <c r="G117" s="1233"/>
      <c r="H117" s="1232"/>
      <c r="I117" s="1232"/>
    </row>
    <row r="118" spans="1:9" s="1248" customFormat="1" ht="15.95" customHeight="1">
      <c r="A118" s="937" t="s">
        <v>137</v>
      </c>
      <c r="B118" s="1222">
        <f t="shared" ref="B118:G118" si="23">SUM(B119:B122)</f>
        <v>58546</v>
      </c>
      <c r="C118" s="1222">
        <f t="shared" si="23"/>
        <v>48066</v>
      </c>
      <c r="D118" s="1222">
        <f t="shared" si="23"/>
        <v>10480</v>
      </c>
      <c r="E118" s="1222">
        <f t="shared" si="23"/>
        <v>289754</v>
      </c>
      <c r="F118" s="1222">
        <f t="shared" si="23"/>
        <v>258652</v>
      </c>
      <c r="G118" s="1222">
        <f t="shared" si="23"/>
        <v>31102</v>
      </c>
      <c r="H118" s="1232">
        <f t="shared" ref="H118:H126" si="24">(F118/C118)</f>
        <v>5.3811842050513876</v>
      </c>
      <c r="I118" s="1232">
        <f t="shared" ref="I118:I126" si="25">(G118/D118)</f>
        <v>2.9677480916030534</v>
      </c>
    </row>
    <row r="119" spans="1:9" s="1070" customFormat="1" ht="11.1" customHeight="1">
      <c r="A119" s="1219" t="s">
        <v>86</v>
      </c>
      <c r="B119" s="1218">
        <v>11383</v>
      </c>
      <c r="C119" s="1218">
        <v>10466</v>
      </c>
      <c r="D119" s="1218">
        <v>917</v>
      </c>
      <c r="E119" s="1218">
        <v>60459</v>
      </c>
      <c r="F119" s="1218">
        <v>55621</v>
      </c>
      <c r="G119" s="1218">
        <v>4838</v>
      </c>
      <c r="H119" s="1217">
        <f t="shared" si="24"/>
        <v>5.3144467800496846</v>
      </c>
      <c r="I119" s="1217">
        <f t="shared" si="25"/>
        <v>5.2758996728462382</v>
      </c>
    </row>
    <row r="120" spans="1:9" s="1070" customFormat="1" ht="11.1" customHeight="1">
      <c r="A120" s="1219" t="s">
        <v>87</v>
      </c>
      <c r="B120" s="1218">
        <v>18356</v>
      </c>
      <c r="C120" s="1218">
        <v>17359</v>
      </c>
      <c r="D120" s="1218">
        <v>997</v>
      </c>
      <c r="E120" s="1218">
        <v>96930</v>
      </c>
      <c r="F120" s="1218">
        <v>94895</v>
      </c>
      <c r="G120" s="1218">
        <v>2035</v>
      </c>
      <c r="H120" s="1217">
        <f t="shared" si="24"/>
        <v>5.4666167405956561</v>
      </c>
      <c r="I120" s="1217">
        <f t="shared" si="25"/>
        <v>2.0411233701103311</v>
      </c>
    </row>
    <row r="121" spans="1:9" s="1070" customFormat="1" ht="11.1" customHeight="1">
      <c r="A121" s="1219" t="s">
        <v>88</v>
      </c>
      <c r="B121" s="1218">
        <v>1126</v>
      </c>
      <c r="C121" s="1218">
        <v>894</v>
      </c>
      <c r="D121" s="1218">
        <v>232</v>
      </c>
      <c r="E121" s="1218">
        <v>2428</v>
      </c>
      <c r="F121" s="1218">
        <v>1915</v>
      </c>
      <c r="G121" s="1218">
        <v>513</v>
      </c>
      <c r="H121" s="1217">
        <f t="shared" si="24"/>
        <v>2.1420581655480984</v>
      </c>
      <c r="I121" s="1217">
        <f t="shared" si="25"/>
        <v>2.2112068965517242</v>
      </c>
    </row>
    <row r="122" spans="1:9" s="1070" customFormat="1" ht="11.1" customHeight="1">
      <c r="A122" s="1219" t="s">
        <v>226</v>
      </c>
      <c r="B122" s="1218">
        <v>27681</v>
      </c>
      <c r="C122" s="1218">
        <v>19347</v>
      </c>
      <c r="D122" s="1218">
        <v>8334</v>
      </c>
      <c r="E122" s="1218">
        <v>129937</v>
      </c>
      <c r="F122" s="1218">
        <v>106221</v>
      </c>
      <c r="G122" s="1218">
        <v>23716</v>
      </c>
      <c r="H122" s="1217">
        <f t="shared" si="24"/>
        <v>5.4903085749728637</v>
      </c>
      <c r="I122" s="1217">
        <f t="shared" si="25"/>
        <v>2.8456923446124311</v>
      </c>
    </row>
    <row r="123" spans="1:9" s="1248" customFormat="1" ht="15" customHeight="1">
      <c r="A123" s="937" t="s">
        <v>138</v>
      </c>
      <c r="B123" s="1222">
        <f t="shared" ref="B123:G123" si="26">SUM(B124:B129)</f>
        <v>13088</v>
      </c>
      <c r="C123" s="1222">
        <f t="shared" si="26"/>
        <v>10183</v>
      </c>
      <c r="D123" s="1222">
        <f t="shared" si="26"/>
        <v>2905</v>
      </c>
      <c r="E123" s="1222">
        <f t="shared" si="26"/>
        <v>21403</v>
      </c>
      <c r="F123" s="1222">
        <f t="shared" si="26"/>
        <v>16522</v>
      </c>
      <c r="G123" s="1222">
        <f t="shared" si="26"/>
        <v>4881</v>
      </c>
      <c r="H123" s="1232">
        <f t="shared" si="24"/>
        <v>1.622508101738191</v>
      </c>
      <c r="I123" s="1232">
        <f t="shared" si="25"/>
        <v>1.6802065404475044</v>
      </c>
    </row>
    <row r="124" spans="1:9" s="1070" customFormat="1" ht="11.1" customHeight="1">
      <c r="A124" s="1219" t="s">
        <v>65</v>
      </c>
      <c r="B124" s="1218">
        <v>2181</v>
      </c>
      <c r="C124" s="1218">
        <v>2088</v>
      </c>
      <c r="D124" s="1218">
        <v>93</v>
      </c>
      <c r="E124" s="1218">
        <v>4241</v>
      </c>
      <c r="F124" s="1218">
        <v>4087</v>
      </c>
      <c r="G124" s="1218">
        <v>154</v>
      </c>
      <c r="H124" s="1217">
        <f t="shared" si="24"/>
        <v>1.9573754789272031</v>
      </c>
      <c r="I124" s="1217">
        <f t="shared" si="25"/>
        <v>1.6559139784946237</v>
      </c>
    </row>
    <row r="125" spans="1:9" s="1070" customFormat="1" ht="11.1" customHeight="1">
      <c r="A125" s="1219" t="s">
        <v>227</v>
      </c>
      <c r="B125" s="1218">
        <v>3909</v>
      </c>
      <c r="C125" s="1218">
        <v>3087</v>
      </c>
      <c r="D125" s="1218">
        <v>822</v>
      </c>
      <c r="E125" s="1218">
        <v>4897</v>
      </c>
      <c r="F125" s="1218">
        <v>3747</v>
      </c>
      <c r="G125" s="1218">
        <v>1150</v>
      </c>
      <c r="H125" s="1217">
        <f t="shared" si="24"/>
        <v>1.2137998056365404</v>
      </c>
      <c r="I125" s="1217">
        <f t="shared" si="25"/>
        <v>1.3990267639902676</v>
      </c>
    </row>
    <row r="126" spans="1:9" s="1070" customFormat="1" ht="11.1" customHeight="1">
      <c r="A126" s="1219" t="s">
        <v>66</v>
      </c>
      <c r="B126" s="1218">
        <v>5624</v>
      </c>
      <c r="C126" s="1218">
        <v>4005</v>
      </c>
      <c r="D126" s="1218">
        <v>1619</v>
      </c>
      <c r="E126" s="1218">
        <v>9440</v>
      </c>
      <c r="F126" s="1218">
        <v>6706</v>
      </c>
      <c r="G126" s="1218">
        <v>2734</v>
      </c>
      <c r="H126" s="1217">
        <f t="shared" si="24"/>
        <v>1.6744069912609238</v>
      </c>
      <c r="I126" s="1217">
        <f t="shared" si="25"/>
        <v>1.6886967263743051</v>
      </c>
    </row>
    <row r="127" spans="1:9" s="1070" customFormat="1" ht="11.1" customHeight="1">
      <c r="A127" s="1219" t="s">
        <v>67</v>
      </c>
      <c r="B127" s="541" t="s">
        <v>198</v>
      </c>
      <c r="C127" s="541" t="s">
        <v>198</v>
      </c>
      <c r="D127" s="541" t="s">
        <v>198</v>
      </c>
      <c r="E127" s="541" t="s">
        <v>198</v>
      </c>
      <c r="F127" s="541" t="s">
        <v>198</v>
      </c>
      <c r="G127" s="541" t="s">
        <v>198</v>
      </c>
      <c r="H127" s="1218" t="s">
        <v>198</v>
      </c>
      <c r="I127" s="1218" t="s">
        <v>198</v>
      </c>
    </row>
    <row r="128" spans="1:9" s="1070" customFormat="1" ht="11.1" customHeight="1">
      <c r="A128" s="1219" t="s">
        <v>68</v>
      </c>
      <c r="B128" s="1218">
        <v>458</v>
      </c>
      <c r="C128" s="1218">
        <v>317</v>
      </c>
      <c r="D128" s="1218">
        <v>141</v>
      </c>
      <c r="E128" s="1218">
        <v>1689</v>
      </c>
      <c r="F128" s="1218">
        <v>1092</v>
      </c>
      <c r="G128" s="1218">
        <v>597</v>
      </c>
      <c r="H128" s="1217">
        <f t="shared" ref="H128:I132" si="27">(F128/C128)</f>
        <v>3.4447949526813879</v>
      </c>
      <c r="I128" s="1217">
        <f t="shared" si="27"/>
        <v>4.2340425531914896</v>
      </c>
    </row>
    <row r="129" spans="1:9" s="1070" customFormat="1" ht="11.1" customHeight="1">
      <c r="A129" s="1219" t="s">
        <v>69</v>
      </c>
      <c r="B129" s="1218">
        <v>916</v>
      </c>
      <c r="C129" s="1218">
        <v>686</v>
      </c>
      <c r="D129" s="1218">
        <v>230</v>
      </c>
      <c r="E129" s="1218">
        <v>1136</v>
      </c>
      <c r="F129" s="1218">
        <v>890</v>
      </c>
      <c r="G129" s="1218">
        <v>246</v>
      </c>
      <c r="H129" s="1217">
        <f t="shared" si="27"/>
        <v>1.2973760932944607</v>
      </c>
      <c r="I129" s="1217">
        <f t="shared" si="27"/>
        <v>1.0695652173913044</v>
      </c>
    </row>
    <row r="130" spans="1:9" s="1248" customFormat="1" ht="15" customHeight="1">
      <c r="A130" s="937" t="s">
        <v>139</v>
      </c>
      <c r="B130" s="1222">
        <f t="shared" ref="B130:G130" si="28">SUM(B131:B136)</f>
        <v>49010</v>
      </c>
      <c r="C130" s="1222">
        <f t="shared" si="28"/>
        <v>38076</v>
      </c>
      <c r="D130" s="1222">
        <f t="shared" si="28"/>
        <v>10934</v>
      </c>
      <c r="E130" s="1222">
        <f t="shared" si="28"/>
        <v>183100</v>
      </c>
      <c r="F130" s="1222">
        <f t="shared" si="28"/>
        <v>158548</v>
      </c>
      <c r="G130" s="1222">
        <f t="shared" si="28"/>
        <v>24552</v>
      </c>
      <c r="H130" s="1232">
        <f t="shared" si="27"/>
        <v>4.163987813845992</v>
      </c>
      <c r="I130" s="1232">
        <f t="shared" si="27"/>
        <v>2.2454728370221329</v>
      </c>
    </row>
    <row r="131" spans="1:9" s="499" customFormat="1" ht="11.1" customHeight="1">
      <c r="A131" s="1219" t="s">
        <v>92</v>
      </c>
      <c r="B131" s="1218">
        <v>2267</v>
      </c>
      <c r="C131" s="1218">
        <v>2176</v>
      </c>
      <c r="D131" s="1218">
        <v>91</v>
      </c>
      <c r="E131" s="1218">
        <v>9635</v>
      </c>
      <c r="F131" s="1218">
        <v>9478</v>
      </c>
      <c r="G131" s="1218">
        <v>157</v>
      </c>
      <c r="H131" s="1217">
        <f t="shared" si="27"/>
        <v>4.3556985294117645</v>
      </c>
      <c r="I131" s="1217">
        <f t="shared" si="27"/>
        <v>1.7252747252747254</v>
      </c>
    </row>
    <row r="132" spans="1:9" s="499" customFormat="1" ht="11.1" customHeight="1">
      <c r="A132" s="1219" t="s">
        <v>93</v>
      </c>
      <c r="B132" s="1218">
        <v>17939</v>
      </c>
      <c r="C132" s="1218">
        <v>15787</v>
      </c>
      <c r="D132" s="1218">
        <v>2152</v>
      </c>
      <c r="E132" s="1218">
        <v>69807</v>
      </c>
      <c r="F132" s="1218">
        <v>61225</v>
      </c>
      <c r="G132" s="1218">
        <v>8582</v>
      </c>
      <c r="H132" s="1217">
        <f t="shared" si="27"/>
        <v>3.8781909165769304</v>
      </c>
      <c r="I132" s="1217">
        <f t="shared" si="27"/>
        <v>3.9879182156133828</v>
      </c>
    </row>
    <row r="133" spans="1:9" s="499" customFormat="1" ht="11.1" customHeight="1">
      <c r="A133" s="1219" t="s">
        <v>94</v>
      </c>
      <c r="B133" s="541" t="s">
        <v>198</v>
      </c>
      <c r="C133" s="541" t="s">
        <v>198</v>
      </c>
      <c r="D133" s="541" t="s">
        <v>198</v>
      </c>
      <c r="E133" s="541" t="s">
        <v>198</v>
      </c>
      <c r="F133" s="541" t="s">
        <v>198</v>
      </c>
      <c r="G133" s="541" t="s">
        <v>198</v>
      </c>
      <c r="H133" s="1218" t="s">
        <v>198</v>
      </c>
      <c r="I133" s="1218" t="s">
        <v>198</v>
      </c>
    </row>
    <row r="134" spans="1:9" s="499" customFormat="1" ht="11.1" customHeight="1">
      <c r="A134" s="1219" t="s">
        <v>228</v>
      </c>
      <c r="B134" s="1218">
        <v>27295</v>
      </c>
      <c r="C134" s="1218">
        <v>19037</v>
      </c>
      <c r="D134" s="1218">
        <v>8258</v>
      </c>
      <c r="E134" s="1218">
        <v>100657</v>
      </c>
      <c r="F134" s="1218">
        <v>85551</v>
      </c>
      <c r="G134" s="1218">
        <v>15106</v>
      </c>
      <c r="H134" s="1217">
        <f t="shared" ref="H134:H144" si="29">(F134/C134)</f>
        <v>4.4939328675736725</v>
      </c>
      <c r="I134" s="1217">
        <f t="shared" ref="I134:I144" si="30">(G134/D134)</f>
        <v>1.8292564785662389</v>
      </c>
    </row>
    <row r="135" spans="1:9" s="499" customFormat="1" ht="11.1" customHeight="1">
      <c r="A135" s="1219" t="s">
        <v>95</v>
      </c>
      <c r="B135" s="1218">
        <v>1070</v>
      </c>
      <c r="C135" s="1218">
        <v>872</v>
      </c>
      <c r="D135" s="1218">
        <v>198</v>
      </c>
      <c r="E135" s="1218">
        <v>2224</v>
      </c>
      <c r="F135" s="1218">
        <v>1942</v>
      </c>
      <c r="G135" s="1218">
        <v>282</v>
      </c>
      <c r="H135" s="1217">
        <f t="shared" si="29"/>
        <v>2.227064220183486</v>
      </c>
      <c r="I135" s="1217">
        <f t="shared" si="30"/>
        <v>1.4242424242424243</v>
      </c>
    </row>
    <row r="136" spans="1:9" s="499" customFormat="1" ht="11.1" customHeight="1">
      <c r="A136" s="1219" t="s">
        <v>96</v>
      </c>
      <c r="B136" s="1218">
        <v>439</v>
      </c>
      <c r="C136" s="1218">
        <v>204</v>
      </c>
      <c r="D136" s="1218">
        <v>235</v>
      </c>
      <c r="E136" s="1218">
        <v>777</v>
      </c>
      <c r="F136" s="1218">
        <v>352</v>
      </c>
      <c r="G136" s="1218">
        <v>425</v>
      </c>
      <c r="H136" s="1217">
        <f t="shared" si="29"/>
        <v>1.7254901960784315</v>
      </c>
      <c r="I136" s="1217">
        <f t="shared" si="30"/>
        <v>1.8085106382978724</v>
      </c>
    </row>
    <row r="137" spans="1:9" ht="15" customHeight="1">
      <c r="A137" s="1247" t="s">
        <v>140</v>
      </c>
      <c r="B137" s="1246">
        <f t="shared" ref="B137:G137" si="31">SUM(B138:B142)</f>
        <v>252025</v>
      </c>
      <c r="C137" s="1246">
        <f t="shared" si="31"/>
        <v>216506</v>
      </c>
      <c r="D137" s="1246">
        <f t="shared" si="31"/>
        <v>35519</v>
      </c>
      <c r="E137" s="1246">
        <f t="shared" si="31"/>
        <v>1043838</v>
      </c>
      <c r="F137" s="1246">
        <f t="shared" si="31"/>
        <v>933883</v>
      </c>
      <c r="G137" s="1246">
        <f t="shared" si="31"/>
        <v>109955</v>
      </c>
      <c r="H137" s="1232">
        <f t="shared" si="29"/>
        <v>4.313427803386511</v>
      </c>
      <c r="I137" s="1232">
        <f t="shared" si="30"/>
        <v>3.0956671077451503</v>
      </c>
    </row>
    <row r="138" spans="1:9" s="499" customFormat="1" ht="11.1" customHeight="1">
      <c r="A138" s="1245" t="s">
        <v>89</v>
      </c>
      <c r="B138" s="1244">
        <v>142232</v>
      </c>
      <c r="C138" s="1244">
        <v>124521</v>
      </c>
      <c r="D138" s="1244">
        <v>17711</v>
      </c>
      <c r="E138" s="1244">
        <v>524060</v>
      </c>
      <c r="F138" s="1244">
        <v>472580</v>
      </c>
      <c r="G138" s="1244">
        <v>51480</v>
      </c>
      <c r="H138" s="1217">
        <f t="shared" si="29"/>
        <v>3.7951831417993751</v>
      </c>
      <c r="I138" s="1217">
        <f t="shared" si="30"/>
        <v>2.9066681723222856</v>
      </c>
    </row>
    <row r="139" spans="1:9" s="499" customFormat="1" ht="11.1" customHeight="1">
      <c r="A139" s="1219" t="s">
        <v>229</v>
      </c>
      <c r="B139" s="1218">
        <v>28801</v>
      </c>
      <c r="C139" s="1218">
        <v>22447</v>
      </c>
      <c r="D139" s="1218">
        <v>6354</v>
      </c>
      <c r="E139" s="1218">
        <v>142502</v>
      </c>
      <c r="F139" s="1218">
        <v>126833</v>
      </c>
      <c r="G139" s="1218">
        <v>15669</v>
      </c>
      <c r="H139" s="1217">
        <f t="shared" si="29"/>
        <v>5.6503318929032833</v>
      </c>
      <c r="I139" s="1217">
        <f t="shared" si="30"/>
        <v>2.4660056657223794</v>
      </c>
    </row>
    <row r="140" spans="1:9" s="499" customFormat="1" ht="11.1" customHeight="1">
      <c r="A140" s="1219" t="s">
        <v>230</v>
      </c>
      <c r="B140" s="1218">
        <v>13026</v>
      </c>
      <c r="C140" s="1218">
        <v>9444</v>
      </c>
      <c r="D140" s="1218">
        <v>3582</v>
      </c>
      <c r="E140" s="1218">
        <v>75586</v>
      </c>
      <c r="F140" s="1218">
        <v>69801</v>
      </c>
      <c r="G140" s="1218">
        <v>5785</v>
      </c>
      <c r="H140" s="1217">
        <f t="shared" si="29"/>
        <v>7.391041931385006</v>
      </c>
      <c r="I140" s="1217">
        <f t="shared" si="30"/>
        <v>1.6150195421552205</v>
      </c>
    </row>
    <row r="141" spans="1:9" s="499" customFormat="1" ht="11.1" customHeight="1">
      <c r="A141" s="1219" t="s">
        <v>90</v>
      </c>
      <c r="B141" s="1218">
        <v>67781</v>
      </c>
      <c r="C141" s="1218">
        <v>59956</v>
      </c>
      <c r="D141" s="1218">
        <v>7825</v>
      </c>
      <c r="E141" s="1218">
        <v>301396</v>
      </c>
      <c r="F141" s="1218">
        <v>264451</v>
      </c>
      <c r="G141" s="1218">
        <v>36945</v>
      </c>
      <c r="H141" s="1217">
        <f t="shared" si="29"/>
        <v>4.410751217559544</v>
      </c>
      <c r="I141" s="1217">
        <f t="shared" si="30"/>
        <v>4.7214057507987217</v>
      </c>
    </row>
    <row r="142" spans="1:9" s="499" customFormat="1" ht="11.1" customHeight="1">
      <c r="A142" s="1219" t="s">
        <v>91</v>
      </c>
      <c r="B142" s="1218">
        <v>185</v>
      </c>
      <c r="C142" s="1218">
        <v>138</v>
      </c>
      <c r="D142" s="1218">
        <v>47</v>
      </c>
      <c r="E142" s="1218">
        <v>294</v>
      </c>
      <c r="F142" s="1218">
        <v>218</v>
      </c>
      <c r="G142" s="1218">
        <v>76</v>
      </c>
      <c r="H142" s="1217">
        <f t="shared" si="29"/>
        <v>1.5797101449275361</v>
      </c>
      <c r="I142" s="1217">
        <f t="shared" si="30"/>
        <v>1.6170212765957446</v>
      </c>
    </row>
    <row r="143" spans="1:9" ht="15" customHeight="1">
      <c r="A143" s="937" t="s">
        <v>141</v>
      </c>
      <c r="B143" s="1222">
        <f t="shared" ref="B143:G143" si="32">SUM(B144:B150)</f>
        <v>69869</v>
      </c>
      <c r="C143" s="1222">
        <f t="shared" si="32"/>
        <v>41702</v>
      </c>
      <c r="D143" s="1222">
        <f t="shared" si="32"/>
        <v>28167</v>
      </c>
      <c r="E143" s="1222">
        <f t="shared" si="32"/>
        <v>193734</v>
      </c>
      <c r="F143" s="1222">
        <f t="shared" si="32"/>
        <v>94975</v>
      </c>
      <c r="G143" s="1222">
        <f t="shared" si="32"/>
        <v>98759</v>
      </c>
      <c r="H143" s="1232">
        <f t="shared" si="29"/>
        <v>2.2774687065368568</v>
      </c>
      <c r="I143" s="1232">
        <f t="shared" si="30"/>
        <v>3.5061951929562962</v>
      </c>
    </row>
    <row r="144" spans="1:9" s="499" customFormat="1" ht="11.1" customHeight="1">
      <c r="A144" s="1219" t="s">
        <v>59</v>
      </c>
      <c r="B144" s="1218">
        <v>25884</v>
      </c>
      <c r="C144" s="1218">
        <v>20845</v>
      </c>
      <c r="D144" s="1218">
        <v>5039</v>
      </c>
      <c r="E144" s="1218">
        <v>58220</v>
      </c>
      <c r="F144" s="1218">
        <v>48926</v>
      </c>
      <c r="G144" s="1218">
        <v>9294</v>
      </c>
      <c r="H144" s="1217">
        <f t="shared" si="29"/>
        <v>2.3471336051810985</v>
      </c>
      <c r="I144" s="1217">
        <f t="shared" si="30"/>
        <v>1.8444135741218495</v>
      </c>
    </row>
    <row r="145" spans="1:9" s="499" customFormat="1" ht="11.1" customHeight="1">
      <c r="A145" s="1219" t="s">
        <v>60</v>
      </c>
      <c r="B145" s="541" t="s">
        <v>198</v>
      </c>
      <c r="C145" s="541" t="s">
        <v>198</v>
      </c>
      <c r="D145" s="541" t="s">
        <v>198</v>
      </c>
      <c r="E145" s="541" t="s">
        <v>198</v>
      </c>
      <c r="F145" s="541" t="s">
        <v>198</v>
      </c>
      <c r="G145" s="541" t="s">
        <v>198</v>
      </c>
      <c r="H145" s="1218" t="s">
        <v>198</v>
      </c>
      <c r="I145" s="1218" t="s">
        <v>198</v>
      </c>
    </row>
    <row r="146" spans="1:9" s="499" customFormat="1" ht="11.1" customHeight="1">
      <c r="A146" s="1219" t="s">
        <v>61</v>
      </c>
      <c r="B146" s="1218">
        <v>1829</v>
      </c>
      <c r="C146" s="1218">
        <v>1003</v>
      </c>
      <c r="D146" s="1218">
        <v>826</v>
      </c>
      <c r="E146" s="1218">
        <v>5707</v>
      </c>
      <c r="F146" s="1218">
        <v>2725</v>
      </c>
      <c r="G146" s="1218">
        <v>2982</v>
      </c>
      <c r="H146" s="1217">
        <f t="shared" ref="H146:I148" si="33">(F146/C146)</f>
        <v>2.7168494516450648</v>
      </c>
      <c r="I146" s="1217">
        <f t="shared" si="33"/>
        <v>3.6101694915254239</v>
      </c>
    </row>
    <row r="147" spans="1:9" s="499" customFormat="1" ht="11.1" customHeight="1">
      <c r="A147" s="1219" t="s">
        <v>231</v>
      </c>
      <c r="B147" s="1218">
        <v>35054</v>
      </c>
      <c r="C147" s="1218">
        <v>14726</v>
      </c>
      <c r="D147" s="1218">
        <v>20328</v>
      </c>
      <c r="E147" s="1218">
        <v>115421</v>
      </c>
      <c r="F147" s="1218">
        <v>33276</v>
      </c>
      <c r="G147" s="1218">
        <v>82145</v>
      </c>
      <c r="H147" s="1217">
        <f t="shared" si="33"/>
        <v>2.2596767621893248</v>
      </c>
      <c r="I147" s="1217">
        <f t="shared" si="33"/>
        <v>4.0409779614325068</v>
      </c>
    </row>
    <row r="148" spans="1:9" s="499" customFormat="1" ht="11.1" customHeight="1">
      <c r="A148" s="1219" t="s">
        <v>62</v>
      </c>
      <c r="B148" s="1218">
        <v>3402</v>
      </c>
      <c r="C148" s="1218">
        <v>2884</v>
      </c>
      <c r="D148" s="1218">
        <v>518</v>
      </c>
      <c r="E148" s="1218">
        <v>5939</v>
      </c>
      <c r="F148" s="1218">
        <v>4740</v>
      </c>
      <c r="G148" s="1218">
        <v>1199</v>
      </c>
      <c r="H148" s="1217">
        <f t="shared" si="33"/>
        <v>1.6435506241331483</v>
      </c>
      <c r="I148" s="1217">
        <f t="shared" si="33"/>
        <v>2.3146718146718146</v>
      </c>
    </row>
    <row r="149" spans="1:9" s="499" customFormat="1" ht="11.1" customHeight="1">
      <c r="A149" s="1219" t="s">
        <v>63</v>
      </c>
      <c r="B149" s="541" t="s">
        <v>198</v>
      </c>
      <c r="C149" s="541" t="s">
        <v>198</v>
      </c>
      <c r="D149" s="541" t="s">
        <v>198</v>
      </c>
      <c r="E149" s="541" t="s">
        <v>198</v>
      </c>
      <c r="F149" s="541" t="s">
        <v>198</v>
      </c>
      <c r="G149" s="541" t="s">
        <v>198</v>
      </c>
      <c r="H149" s="1218" t="s">
        <v>198</v>
      </c>
      <c r="I149" s="1218" t="s">
        <v>198</v>
      </c>
    </row>
    <row r="150" spans="1:9" s="499" customFormat="1" ht="11.1" customHeight="1">
      <c r="A150" s="1219" t="s">
        <v>64</v>
      </c>
      <c r="B150" s="1218">
        <v>3700</v>
      </c>
      <c r="C150" s="1218">
        <v>2244</v>
      </c>
      <c r="D150" s="1218">
        <v>1456</v>
      </c>
      <c r="E150" s="1218">
        <v>8447</v>
      </c>
      <c r="F150" s="1218">
        <v>5308</v>
      </c>
      <c r="G150" s="1218">
        <v>3139</v>
      </c>
      <c r="H150" s="1217">
        <f t="shared" ref="H150:I157" si="34">(F150/C150)</f>
        <v>2.3654188948306594</v>
      </c>
      <c r="I150" s="1217">
        <f t="shared" si="34"/>
        <v>2.1559065934065935</v>
      </c>
    </row>
    <row r="151" spans="1:9" s="1241" customFormat="1" ht="24" customHeight="1">
      <c r="A151" s="1243" t="s">
        <v>245</v>
      </c>
      <c r="B151" s="1242">
        <f t="shared" ref="B151:G151" si="35">SUM(B152,B157,B172,B177,B184,B197,B202,B206,B216)</f>
        <v>353706</v>
      </c>
      <c r="C151" s="1242">
        <f t="shared" si="35"/>
        <v>275073</v>
      </c>
      <c r="D151" s="1242">
        <f t="shared" si="35"/>
        <v>78633</v>
      </c>
      <c r="E151" s="1242">
        <f t="shared" si="35"/>
        <v>1315434</v>
      </c>
      <c r="F151" s="1242">
        <f t="shared" si="35"/>
        <v>1163491</v>
      </c>
      <c r="G151" s="1242">
        <f t="shared" si="35"/>
        <v>151943</v>
      </c>
      <c r="H151" s="1232">
        <f t="shared" si="34"/>
        <v>4.2297535563286832</v>
      </c>
      <c r="I151" s="1232">
        <f t="shared" si="34"/>
        <v>1.932305774929101</v>
      </c>
    </row>
    <row r="152" spans="1:9" ht="15" customHeight="1">
      <c r="A152" s="937" t="s">
        <v>142</v>
      </c>
      <c r="B152" s="1222">
        <f t="shared" ref="B152:G152" si="36">SUM(B153:B156)</f>
        <v>68023</v>
      </c>
      <c r="C152" s="1222">
        <f t="shared" si="36"/>
        <v>59523</v>
      </c>
      <c r="D152" s="1222">
        <f t="shared" si="36"/>
        <v>8500</v>
      </c>
      <c r="E152" s="1222">
        <f t="shared" si="36"/>
        <v>164169</v>
      </c>
      <c r="F152" s="1222">
        <f t="shared" si="36"/>
        <v>145365</v>
      </c>
      <c r="G152" s="1222">
        <f t="shared" si="36"/>
        <v>18804</v>
      </c>
      <c r="H152" s="1232">
        <f t="shared" si="34"/>
        <v>2.442165213446903</v>
      </c>
      <c r="I152" s="1232">
        <f t="shared" si="34"/>
        <v>2.2122352941176469</v>
      </c>
    </row>
    <row r="153" spans="1:9" s="499" customFormat="1" ht="11.1" customHeight="1">
      <c r="A153" s="1219" t="s">
        <v>70</v>
      </c>
      <c r="B153" s="1218">
        <v>5223</v>
      </c>
      <c r="C153" s="1218">
        <v>3974</v>
      </c>
      <c r="D153" s="1218">
        <v>1249</v>
      </c>
      <c r="E153" s="1218">
        <v>15023</v>
      </c>
      <c r="F153" s="1218">
        <v>11309</v>
      </c>
      <c r="G153" s="1218">
        <v>3714</v>
      </c>
      <c r="H153" s="1217">
        <f t="shared" si="34"/>
        <v>2.8457473578258683</v>
      </c>
      <c r="I153" s="1217">
        <f t="shared" si="34"/>
        <v>2.9735788630904723</v>
      </c>
    </row>
    <row r="154" spans="1:9" s="499" customFormat="1" ht="11.1" customHeight="1">
      <c r="A154" s="1219" t="s">
        <v>71</v>
      </c>
      <c r="B154" s="1218">
        <v>25524</v>
      </c>
      <c r="C154" s="1218">
        <v>22875</v>
      </c>
      <c r="D154" s="1218">
        <v>2649</v>
      </c>
      <c r="E154" s="1218">
        <v>66972</v>
      </c>
      <c r="F154" s="1218">
        <v>60657</v>
      </c>
      <c r="G154" s="1218">
        <v>6315</v>
      </c>
      <c r="H154" s="1217">
        <f t="shared" si="34"/>
        <v>2.6516721311475409</v>
      </c>
      <c r="I154" s="1217">
        <f t="shared" si="34"/>
        <v>2.3839184597961496</v>
      </c>
    </row>
    <row r="155" spans="1:9" s="499" customFormat="1" ht="11.1" customHeight="1">
      <c r="A155" s="1219" t="s">
        <v>72</v>
      </c>
      <c r="B155" s="1218">
        <v>32277</v>
      </c>
      <c r="C155" s="1218">
        <v>28200</v>
      </c>
      <c r="D155" s="1218">
        <v>4077</v>
      </c>
      <c r="E155" s="1218">
        <v>69630</v>
      </c>
      <c r="F155" s="1218">
        <v>62426</v>
      </c>
      <c r="G155" s="1218">
        <v>7204</v>
      </c>
      <c r="H155" s="1217">
        <f t="shared" si="34"/>
        <v>2.2136879432624115</v>
      </c>
      <c r="I155" s="1217">
        <f t="shared" si="34"/>
        <v>1.7669855285749325</v>
      </c>
    </row>
    <row r="156" spans="1:9" s="499" customFormat="1" ht="11.1" customHeight="1">
      <c r="A156" s="1219" t="s">
        <v>73</v>
      </c>
      <c r="B156" s="1218">
        <v>4999</v>
      </c>
      <c r="C156" s="1218">
        <v>4474</v>
      </c>
      <c r="D156" s="1218">
        <v>525</v>
      </c>
      <c r="E156" s="1218">
        <v>12544</v>
      </c>
      <c r="F156" s="1218">
        <v>10973</v>
      </c>
      <c r="G156" s="1218">
        <v>1571</v>
      </c>
      <c r="H156" s="1217">
        <f t="shared" si="34"/>
        <v>2.4526151095216808</v>
      </c>
      <c r="I156" s="1217">
        <f t="shared" si="34"/>
        <v>2.9923809523809526</v>
      </c>
    </row>
    <row r="157" spans="1:9" ht="15" customHeight="1">
      <c r="A157" s="532" t="s">
        <v>143</v>
      </c>
      <c r="B157" s="1236">
        <f t="shared" ref="B157:G157" si="37">SUM(B159:B167)</f>
        <v>30490</v>
      </c>
      <c r="C157" s="1236">
        <f t="shared" si="37"/>
        <v>25861</v>
      </c>
      <c r="D157" s="1236">
        <f t="shared" si="37"/>
        <v>4629</v>
      </c>
      <c r="E157" s="1236">
        <f t="shared" si="37"/>
        <v>65673</v>
      </c>
      <c r="F157" s="1236">
        <f t="shared" si="37"/>
        <v>53057</v>
      </c>
      <c r="G157" s="1236">
        <f t="shared" si="37"/>
        <v>12616</v>
      </c>
      <c r="H157" s="1232">
        <f t="shared" si="34"/>
        <v>2.0516221337148601</v>
      </c>
      <c r="I157" s="1232">
        <f t="shared" si="34"/>
        <v>2.7254266580254916</v>
      </c>
    </row>
    <row r="158" spans="1:9" ht="11.1" customHeight="1">
      <c r="A158" s="538" t="s">
        <v>144</v>
      </c>
      <c r="B158" s="1237">
        <f t="shared" ref="B158:G158" si="38">SUM(B159:B160)</f>
        <v>9757</v>
      </c>
      <c r="C158" s="1237">
        <f t="shared" si="38"/>
        <v>7461</v>
      </c>
      <c r="D158" s="1237">
        <f t="shared" si="38"/>
        <v>2296</v>
      </c>
      <c r="E158" s="1237">
        <f t="shared" si="38"/>
        <v>24890</v>
      </c>
      <c r="F158" s="1237">
        <f t="shared" si="38"/>
        <v>19645</v>
      </c>
      <c r="G158" s="1237">
        <f t="shared" si="38"/>
        <v>5245</v>
      </c>
      <c r="H158" s="1226">
        <v>2.6</v>
      </c>
      <c r="I158" s="1226">
        <f>(G158/D158)</f>
        <v>2.2844076655052263</v>
      </c>
    </row>
    <row r="159" spans="1:9" s="499" customFormat="1" ht="11.1" customHeight="1">
      <c r="A159" s="1193" t="s">
        <v>145</v>
      </c>
      <c r="B159" s="1218">
        <v>8433</v>
      </c>
      <c r="C159" s="1218">
        <v>6267</v>
      </c>
      <c r="D159" s="1218">
        <v>2166</v>
      </c>
      <c r="E159" s="1218">
        <v>17740</v>
      </c>
      <c r="F159" s="1218">
        <v>12877</v>
      </c>
      <c r="G159" s="1218">
        <v>4863</v>
      </c>
      <c r="H159" s="1217">
        <f>(F159/C159)</f>
        <v>2.0547311313228018</v>
      </c>
      <c r="I159" s="1217">
        <f>(G159/D159)</f>
        <v>2.2451523545706373</v>
      </c>
    </row>
    <row r="160" spans="1:9" s="499" customFormat="1" ht="11.1" customHeight="1">
      <c r="A160" s="1193" t="s">
        <v>146</v>
      </c>
      <c r="B160" s="1218">
        <v>1324</v>
      </c>
      <c r="C160" s="1218">
        <v>1194</v>
      </c>
      <c r="D160" s="1218">
        <v>130</v>
      </c>
      <c r="E160" s="1218">
        <v>7150</v>
      </c>
      <c r="F160" s="1218">
        <v>6768</v>
      </c>
      <c r="G160" s="1218">
        <v>382</v>
      </c>
      <c r="H160" s="1217">
        <f>(F160/C160)</f>
        <v>5.6683417085427132</v>
      </c>
      <c r="I160" s="1217">
        <f>(G160/D160)</f>
        <v>2.9384615384615387</v>
      </c>
    </row>
    <row r="161" spans="1:9" s="499" customFormat="1" ht="11.1" customHeight="1">
      <c r="A161" s="1240" t="s">
        <v>53</v>
      </c>
      <c r="B161" s="1218">
        <v>14325</v>
      </c>
      <c r="C161" s="1218">
        <v>13088</v>
      </c>
      <c r="D161" s="1218">
        <v>1237</v>
      </c>
      <c r="E161" s="1218">
        <v>28468</v>
      </c>
      <c r="F161" s="1218">
        <v>26211</v>
      </c>
      <c r="G161" s="1218">
        <v>2257</v>
      </c>
      <c r="H161" s="1217">
        <f>(F161/C161)</f>
        <v>2.0026742053789732</v>
      </c>
      <c r="I161" s="1217">
        <f>(G161/D161)</f>
        <v>1.8245755860953921</v>
      </c>
    </row>
    <row r="162" spans="1:9" s="499" customFormat="1" ht="11.1" customHeight="1">
      <c r="A162" s="1240" t="s">
        <v>54</v>
      </c>
      <c r="B162" s="1218">
        <v>5416</v>
      </c>
      <c r="C162" s="1218">
        <v>4706</v>
      </c>
      <c r="D162" s="1218">
        <v>710</v>
      </c>
      <c r="E162" s="1218">
        <v>6787</v>
      </c>
      <c r="F162" s="1218">
        <v>6056</v>
      </c>
      <c r="G162" s="1218">
        <v>731</v>
      </c>
      <c r="H162" s="1217">
        <f>(F162/C162)</f>
        <v>1.2868678283042925</v>
      </c>
      <c r="I162" s="1217">
        <f>(G162/D162)</f>
        <v>1.0295774647887324</v>
      </c>
    </row>
    <row r="163" spans="1:9" s="499" customFormat="1" ht="11.1" customHeight="1">
      <c r="A163" s="1240" t="s">
        <v>55</v>
      </c>
      <c r="B163" s="1218" t="s">
        <v>198</v>
      </c>
      <c r="C163" s="1218" t="s">
        <v>198</v>
      </c>
      <c r="D163" s="1218" t="s">
        <v>198</v>
      </c>
      <c r="E163" s="1218" t="s">
        <v>198</v>
      </c>
      <c r="F163" s="1218" t="s">
        <v>198</v>
      </c>
      <c r="G163" s="1218" t="s">
        <v>198</v>
      </c>
      <c r="H163" s="1218" t="s">
        <v>198</v>
      </c>
      <c r="I163" s="1218" t="s">
        <v>198</v>
      </c>
    </row>
    <row r="164" spans="1:9" s="499" customFormat="1" ht="11.1" customHeight="1">
      <c r="A164" s="1240" t="s">
        <v>56</v>
      </c>
      <c r="B164" s="1218">
        <v>652</v>
      </c>
      <c r="C164" s="1218">
        <v>319</v>
      </c>
      <c r="D164" s="1218">
        <v>333</v>
      </c>
      <c r="E164" s="1218">
        <v>4873</v>
      </c>
      <c r="F164" s="1218">
        <v>571</v>
      </c>
      <c r="G164" s="1218">
        <v>4302</v>
      </c>
      <c r="H164" s="1217">
        <f>(F164/C164)</f>
        <v>1.7899686520376175</v>
      </c>
      <c r="I164" s="1217">
        <f>(G164/D164)</f>
        <v>12.918918918918919</v>
      </c>
    </row>
    <row r="165" spans="1:9" s="499" customFormat="1" ht="11.1" customHeight="1">
      <c r="A165" s="1240" t="s">
        <v>57</v>
      </c>
      <c r="B165" s="1218">
        <v>340</v>
      </c>
      <c r="C165" s="1218">
        <v>287</v>
      </c>
      <c r="D165" s="1218">
        <v>53</v>
      </c>
      <c r="E165" s="1218">
        <v>655</v>
      </c>
      <c r="F165" s="1218">
        <v>574</v>
      </c>
      <c r="G165" s="1218">
        <v>81</v>
      </c>
      <c r="H165" s="1217">
        <f>(F165/C165)</f>
        <v>2</v>
      </c>
      <c r="I165" s="1217">
        <f>(G165/D165)</f>
        <v>1.5283018867924529</v>
      </c>
    </row>
    <row r="166" spans="1:9" s="499" customFormat="1" ht="11.1" customHeight="1">
      <c r="A166" s="1240" t="s">
        <v>58</v>
      </c>
      <c r="B166" s="1218" t="s">
        <v>198</v>
      </c>
      <c r="C166" s="1218" t="s">
        <v>198</v>
      </c>
      <c r="D166" s="1218" t="s">
        <v>198</v>
      </c>
      <c r="E166" s="1218" t="s">
        <v>198</v>
      </c>
      <c r="F166" s="1218" t="s">
        <v>198</v>
      </c>
      <c r="G166" s="1218" t="s">
        <v>198</v>
      </c>
      <c r="H166" s="541" t="s">
        <v>198</v>
      </c>
      <c r="I166" s="541" t="s">
        <v>198</v>
      </c>
    </row>
    <row r="167" spans="1:9" s="499" customFormat="1" ht="11.1" customHeight="1">
      <c r="A167" s="1240" t="s">
        <v>123</v>
      </c>
      <c r="B167" s="1239" t="s">
        <v>198</v>
      </c>
      <c r="C167" s="1239" t="s">
        <v>198</v>
      </c>
      <c r="D167" s="1239" t="s">
        <v>198</v>
      </c>
      <c r="E167" s="1239" t="s">
        <v>198</v>
      </c>
      <c r="F167" s="1239" t="s">
        <v>198</v>
      </c>
      <c r="G167" s="1239" t="s">
        <v>198</v>
      </c>
      <c r="H167" s="541" t="s">
        <v>198</v>
      </c>
      <c r="I167" s="541" t="s">
        <v>198</v>
      </c>
    </row>
    <row r="168" spans="1:9" ht="9.9499999999999993" customHeight="1">
      <c r="A168" s="1219"/>
      <c r="B168" s="1218"/>
      <c r="C168" s="1218"/>
      <c r="D168" s="1218"/>
      <c r="E168" s="1218"/>
      <c r="F168" s="1218"/>
      <c r="G168" s="1218"/>
      <c r="H168" s="1232"/>
      <c r="I168" s="1232"/>
    </row>
    <row r="169" spans="1:9" ht="9.9499999999999993" customHeight="1">
      <c r="A169" s="1110" t="s">
        <v>1982</v>
      </c>
      <c r="B169" s="1235"/>
      <c r="C169" s="1235"/>
      <c r="D169" s="1235"/>
      <c r="E169" s="1235"/>
      <c r="F169" s="1235"/>
      <c r="G169" s="1235"/>
      <c r="H169" s="1232"/>
      <c r="I169" s="1232"/>
    </row>
    <row r="170" spans="1:9" ht="9.9499999999999993" customHeight="1">
      <c r="A170" s="1234" t="s">
        <v>1981</v>
      </c>
      <c r="B170" s="1233"/>
      <c r="C170" s="1233"/>
      <c r="D170" s="1233"/>
      <c r="E170" s="1233"/>
      <c r="F170" s="1233"/>
      <c r="G170" s="1233"/>
      <c r="H170" s="1232"/>
      <c r="I170" s="1232"/>
    </row>
    <row r="171" spans="1:9" ht="9.9499999999999993" customHeight="1">
      <c r="A171" s="1234" t="s">
        <v>1980</v>
      </c>
      <c r="B171" s="1233"/>
      <c r="C171" s="1233"/>
      <c r="D171" s="1233"/>
      <c r="E171" s="1233"/>
      <c r="F171" s="1233"/>
      <c r="G171" s="1233"/>
      <c r="H171" s="1232"/>
      <c r="I171" s="1232"/>
    </row>
    <row r="172" spans="1:9" ht="15.95" customHeight="1">
      <c r="A172" s="937" t="s">
        <v>147</v>
      </c>
      <c r="B172" s="1222">
        <f t="shared" ref="B172:G172" si="39">SUM(B173:B176)</f>
        <v>82177</v>
      </c>
      <c r="C172" s="1222">
        <f t="shared" si="39"/>
        <v>77171</v>
      </c>
      <c r="D172" s="1222">
        <f t="shared" si="39"/>
        <v>5006</v>
      </c>
      <c r="E172" s="1222">
        <f t="shared" si="39"/>
        <v>431066</v>
      </c>
      <c r="F172" s="1222">
        <f t="shared" si="39"/>
        <v>420237</v>
      </c>
      <c r="G172" s="1222">
        <f t="shared" si="39"/>
        <v>10829</v>
      </c>
      <c r="H172" s="1232">
        <f t="shared" ref="H172:I177" si="40">(F172/C172)</f>
        <v>5.44553005662749</v>
      </c>
      <c r="I172" s="1232">
        <f t="shared" si="40"/>
        <v>2.1632041550139833</v>
      </c>
    </row>
    <row r="173" spans="1:9" s="499" customFormat="1" ht="12.2" customHeight="1">
      <c r="A173" s="1219" t="s">
        <v>74</v>
      </c>
      <c r="B173" s="1218">
        <v>4228</v>
      </c>
      <c r="C173" s="1218">
        <v>3875</v>
      </c>
      <c r="D173" s="1218">
        <v>353</v>
      </c>
      <c r="E173" s="1218">
        <v>8715</v>
      </c>
      <c r="F173" s="1218">
        <v>8094</v>
      </c>
      <c r="G173" s="1218">
        <v>621</v>
      </c>
      <c r="H173" s="1217">
        <f t="shared" si="40"/>
        <v>2.088774193548387</v>
      </c>
      <c r="I173" s="1217">
        <f t="shared" si="40"/>
        <v>1.7592067988668556</v>
      </c>
    </row>
    <row r="174" spans="1:9" s="499" customFormat="1" ht="12.2" customHeight="1">
      <c r="A174" s="1219" t="s">
        <v>232</v>
      </c>
      <c r="B174" s="1218">
        <v>15540</v>
      </c>
      <c r="C174" s="1218">
        <v>12993</v>
      </c>
      <c r="D174" s="1218">
        <v>2547</v>
      </c>
      <c r="E174" s="1218">
        <v>79592</v>
      </c>
      <c r="F174" s="1218">
        <v>75398</v>
      </c>
      <c r="G174" s="1218">
        <v>4194</v>
      </c>
      <c r="H174" s="1217">
        <f t="shared" si="40"/>
        <v>5.8029708304471637</v>
      </c>
      <c r="I174" s="1217">
        <f t="shared" si="40"/>
        <v>1.646643109540636</v>
      </c>
    </row>
    <row r="175" spans="1:9" s="499" customFormat="1" ht="12.2" customHeight="1">
      <c r="A175" s="1219" t="s">
        <v>75</v>
      </c>
      <c r="B175" s="1218">
        <v>13234</v>
      </c>
      <c r="C175" s="1218">
        <v>11900</v>
      </c>
      <c r="D175" s="1218">
        <v>1334</v>
      </c>
      <c r="E175" s="1218">
        <v>36191</v>
      </c>
      <c r="F175" s="1218">
        <v>33246</v>
      </c>
      <c r="G175" s="1218">
        <v>2945</v>
      </c>
      <c r="H175" s="1217">
        <f t="shared" si="40"/>
        <v>2.793781512605042</v>
      </c>
      <c r="I175" s="1217">
        <f t="shared" si="40"/>
        <v>2.2076461769115441</v>
      </c>
    </row>
    <row r="176" spans="1:9" s="499" customFormat="1" ht="12.2" customHeight="1">
      <c r="A176" s="1219" t="s">
        <v>76</v>
      </c>
      <c r="B176" s="1218">
        <v>49175</v>
      </c>
      <c r="C176" s="1218">
        <v>48403</v>
      </c>
      <c r="D176" s="1218">
        <v>772</v>
      </c>
      <c r="E176" s="1218">
        <v>306568</v>
      </c>
      <c r="F176" s="1218">
        <v>303499</v>
      </c>
      <c r="G176" s="1218">
        <v>3069</v>
      </c>
      <c r="H176" s="1217">
        <f t="shared" si="40"/>
        <v>6.2702518438939734</v>
      </c>
      <c r="I176" s="1217">
        <f t="shared" si="40"/>
        <v>3.9753886010362693</v>
      </c>
    </row>
    <row r="177" spans="1:9" ht="12.2" customHeight="1">
      <c r="A177" s="937" t="s">
        <v>148</v>
      </c>
      <c r="B177" s="542">
        <f t="shared" ref="B177:G177" si="41">SUM(B178:B183)</f>
        <v>20539</v>
      </c>
      <c r="C177" s="542">
        <f t="shared" si="41"/>
        <v>11692</v>
      </c>
      <c r="D177" s="542">
        <f t="shared" si="41"/>
        <v>8847</v>
      </c>
      <c r="E177" s="542">
        <f t="shared" si="41"/>
        <v>73036</v>
      </c>
      <c r="F177" s="542">
        <f t="shared" si="41"/>
        <v>57966</v>
      </c>
      <c r="G177" s="542">
        <f t="shared" si="41"/>
        <v>15070</v>
      </c>
      <c r="H177" s="1232">
        <f t="shared" si="40"/>
        <v>4.9577488881286351</v>
      </c>
      <c r="I177" s="1232">
        <f t="shared" si="40"/>
        <v>1.7034022832598621</v>
      </c>
    </row>
    <row r="178" spans="1:9" s="499" customFormat="1" ht="12.2" customHeight="1">
      <c r="A178" s="1219" t="s">
        <v>111</v>
      </c>
      <c r="B178" s="541" t="s">
        <v>198</v>
      </c>
      <c r="C178" s="541" t="s">
        <v>198</v>
      </c>
      <c r="D178" s="541" t="s">
        <v>198</v>
      </c>
      <c r="E178" s="541" t="s">
        <v>198</v>
      </c>
      <c r="F178" s="541" t="s">
        <v>198</v>
      </c>
      <c r="G178" s="541" t="s">
        <v>198</v>
      </c>
      <c r="H178" s="541" t="s">
        <v>198</v>
      </c>
      <c r="I178" s="541" t="s">
        <v>198</v>
      </c>
    </row>
    <row r="179" spans="1:9" s="499" customFormat="1" ht="12.2" customHeight="1">
      <c r="A179" s="1219" t="s">
        <v>112</v>
      </c>
      <c r="B179" s="1218">
        <v>885</v>
      </c>
      <c r="C179" s="1218">
        <v>709</v>
      </c>
      <c r="D179" s="1218">
        <v>176</v>
      </c>
      <c r="E179" s="1218">
        <v>2250</v>
      </c>
      <c r="F179" s="1218">
        <v>1713</v>
      </c>
      <c r="G179" s="1218">
        <v>537</v>
      </c>
      <c r="H179" s="1217">
        <f t="shared" ref="H179:I182" si="42">(F179/C179)</f>
        <v>2.4160789844851904</v>
      </c>
      <c r="I179" s="1217">
        <f t="shared" si="42"/>
        <v>3.0511363636363638</v>
      </c>
    </row>
    <row r="180" spans="1:9" s="499" customFormat="1" ht="12.2" customHeight="1">
      <c r="A180" s="1219" t="s">
        <v>113</v>
      </c>
      <c r="B180" s="1218">
        <v>481</v>
      </c>
      <c r="C180" s="1218">
        <v>410</v>
      </c>
      <c r="D180" s="1218">
        <v>71</v>
      </c>
      <c r="E180" s="1218">
        <v>658</v>
      </c>
      <c r="F180" s="1218">
        <v>561</v>
      </c>
      <c r="G180" s="1218">
        <v>97</v>
      </c>
      <c r="H180" s="1217">
        <f t="shared" si="42"/>
        <v>1.3682926829268294</v>
      </c>
      <c r="I180" s="1217">
        <f t="shared" si="42"/>
        <v>1.3661971830985915</v>
      </c>
    </row>
    <row r="181" spans="1:9" s="499" customFormat="1" ht="12.2" customHeight="1">
      <c r="A181" s="1219" t="s">
        <v>233</v>
      </c>
      <c r="B181" s="1218">
        <v>14176</v>
      </c>
      <c r="C181" s="1218">
        <v>6024</v>
      </c>
      <c r="D181" s="1218">
        <v>8152</v>
      </c>
      <c r="E181" s="1218">
        <v>19614</v>
      </c>
      <c r="F181" s="1218">
        <v>10187</v>
      </c>
      <c r="G181" s="1218">
        <v>9427</v>
      </c>
      <c r="H181" s="1217">
        <f t="shared" si="42"/>
        <v>1.6910690571049136</v>
      </c>
      <c r="I181" s="1217">
        <f t="shared" si="42"/>
        <v>1.1564033366045143</v>
      </c>
    </row>
    <row r="182" spans="1:9" s="499" customFormat="1" ht="12.2" customHeight="1">
      <c r="A182" s="1219" t="s">
        <v>114</v>
      </c>
      <c r="B182" s="1218">
        <v>4735</v>
      </c>
      <c r="C182" s="1218">
        <v>4287</v>
      </c>
      <c r="D182" s="1218">
        <v>448</v>
      </c>
      <c r="E182" s="1218">
        <v>45852</v>
      </c>
      <c r="F182" s="1218">
        <v>40843</v>
      </c>
      <c r="G182" s="1218">
        <v>5009</v>
      </c>
      <c r="H182" s="1217">
        <f t="shared" si="42"/>
        <v>9.5271751807790999</v>
      </c>
      <c r="I182" s="1217">
        <f t="shared" si="42"/>
        <v>11.180803571428571</v>
      </c>
    </row>
    <row r="183" spans="1:9" s="499" customFormat="1" ht="12.2" customHeight="1">
      <c r="A183" s="1219" t="s">
        <v>115</v>
      </c>
      <c r="B183" s="1218">
        <v>262</v>
      </c>
      <c r="C183" s="1218">
        <v>262</v>
      </c>
      <c r="D183" s="1218" t="s">
        <v>198</v>
      </c>
      <c r="E183" s="1218">
        <v>4662</v>
      </c>
      <c r="F183" s="1218">
        <v>4662</v>
      </c>
      <c r="G183" s="1218" t="s">
        <v>198</v>
      </c>
      <c r="H183" s="1217">
        <f t="shared" ref="H183:H191" si="43">(F183/C183)</f>
        <v>17.793893129770993</v>
      </c>
      <c r="I183" s="488" t="s">
        <v>198</v>
      </c>
    </row>
    <row r="184" spans="1:9" ht="12.2" customHeight="1">
      <c r="A184" s="937" t="s">
        <v>149</v>
      </c>
      <c r="B184" s="1222">
        <f t="shared" ref="B184:G184" si="44">SUM(B186:B196)</f>
        <v>79631</v>
      </c>
      <c r="C184" s="1222">
        <f t="shared" si="44"/>
        <v>47551</v>
      </c>
      <c r="D184" s="1222">
        <f t="shared" si="44"/>
        <v>32080</v>
      </c>
      <c r="E184" s="1222">
        <f t="shared" si="44"/>
        <v>290984</v>
      </c>
      <c r="F184" s="1222">
        <f t="shared" si="44"/>
        <v>239298</v>
      </c>
      <c r="G184" s="1222">
        <f t="shared" si="44"/>
        <v>51686</v>
      </c>
      <c r="H184" s="1232">
        <f t="shared" si="43"/>
        <v>5.0324493701499442</v>
      </c>
      <c r="I184" s="1232">
        <f t="shared" ref="I184:I191" si="45">(G184/D184)</f>
        <v>1.6111596009975062</v>
      </c>
    </row>
    <row r="185" spans="1:9" ht="12.2" customHeight="1">
      <c r="A185" s="931" t="s">
        <v>150</v>
      </c>
      <c r="B185" s="462">
        <v>77782</v>
      </c>
      <c r="C185" s="462">
        <v>45986</v>
      </c>
      <c r="D185" s="462">
        <v>31796</v>
      </c>
      <c r="E185" s="462">
        <v>286757</v>
      </c>
      <c r="F185" s="462">
        <v>235505</v>
      </c>
      <c r="G185" s="462">
        <v>51252</v>
      </c>
      <c r="H185" s="1226">
        <f t="shared" si="43"/>
        <v>5.1212325490366633</v>
      </c>
      <c r="I185" s="1226">
        <f t="shared" si="45"/>
        <v>1.611900868033715</v>
      </c>
    </row>
    <row r="186" spans="1:9" s="499" customFormat="1" ht="12.2" customHeight="1">
      <c r="A186" s="1225" t="s">
        <v>841</v>
      </c>
      <c r="B186" s="1218">
        <v>25713</v>
      </c>
      <c r="C186" s="1218">
        <v>14614</v>
      </c>
      <c r="D186" s="1218">
        <v>11099</v>
      </c>
      <c r="E186" s="1218">
        <v>42764</v>
      </c>
      <c r="F186" s="1218">
        <v>23814</v>
      </c>
      <c r="G186" s="1218">
        <v>18950</v>
      </c>
      <c r="H186" s="1217">
        <f t="shared" si="43"/>
        <v>1.6295333242096619</v>
      </c>
      <c r="I186" s="1217">
        <f t="shared" si="45"/>
        <v>1.707361023515632</v>
      </c>
    </row>
    <row r="187" spans="1:9" s="499" customFormat="1" ht="12.2" customHeight="1">
      <c r="A187" s="1225" t="s">
        <v>235</v>
      </c>
      <c r="B187" s="1218">
        <v>18338</v>
      </c>
      <c r="C187" s="1218">
        <v>16139</v>
      </c>
      <c r="D187" s="1218">
        <v>2199</v>
      </c>
      <c r="E187" s="1218">
        <v>194599</v>
      </c>
      <c r="F187" s="1218">
        <v>190152</v>
      </c>
      <c r="G187" s="1218">
        <v>4447</v>
      </c>
      <c r="H187" s="1217">
        <f t="shared" si="43"/>
        <v>11.782142635851043</v>
      </c>
      <c r="I187" s="1217">
        <f t="shared" si="45"/>
        <v>2.022282855843565</v>
      </c>
    </row>
    <row r="188" spans="1:9" s="499" customFormat="1" ht="12.2" customHeight="1">
      <c r="A188" s="1225" t="s">
        <v>210</v>
      </c>
      <c r="B188" s="1218">
        <v>23750</v>
      </c>
      <c r="C188" s="1218">
        <v>12099</v>
      </c>
      <c r="D188" s="1218">
        <v>11651</v>
      </c>
      <c r="E188" s="1218">
        <v>35352</v>
      </c>
      <c r="F188" s="1218">
        <v>15772</v>
      </c>
      <c r="G188" s="1218">
        <v>19580</v>
      </c>
      <c r="H188" s="1217">
        <f t="shared" si="43"/>
        <v>1.3035788081659641</v>
      </c>
      <c r="I188" s="1217">
        <f t="shared" si="45"/>
        <v>1.6805424427087803</v>
      </c>
    </row>
    <row r="189" spans="1:9" s="499" customFormat="1" ht="12.2" customHeight="1">
      <c r="A189" s="1225" t="s">
        <v>236</v>
      </c>
      <c r="B189" s="1218">
        <v>2544</v>
      </c>
      <c r="C189" s="1218">
        <v>1925</v>
      </c>
      <c r="D189" s="1218">
        <v>619</v>
      </c>
      <c r="E189" s="1218">
        <v>5036</v>
      </c>
      <c r="F189" s="1218">
        <v>3853</v>
      </c>
      <c r="G189" s="1218">
        <v>1183</v>
      </c>
      <c r="H189" s="1217">
        <f t="shared" si="43"/>
        <v>2.0015584415584415</v>
      </c>
      <c r="I189" s="1217">
        <f t="shared" si="45"/>
        <v>1.9111470113085622</v>
      </c>
    </row>
    <row r="190" spans="1:9" s="499" customFormat="1" ht="12.2" customHeight="1">
      <c r="A190" s="1225" t="s">
        <v>443</v>
      </c>
      <c r="B190" s="1218">
        <v>7437</v>
      </c>
      <c r="C190" s="1218">
        <v>1209</v>
      </c>
      <c r="D190" s="1218">
        <v>6228</v>
      </c>
      <c r="E190" s="1218">
        <v>9006</v>
      </c>
      <c r="F190" s="1218">
        <v>1914</v>
      </c>
      <c r="G190" s="1218">
        <v>7092</v>
      </c>
      <c r="H190" s="1217">
        <f t="shared" si="43"/>
        <v>1.5831265508684864</v>
      </c>
      <c r="I190" s="1217">
        <f t="shared" si="45"/>
        <v>1.1387283236994219</v>
      </c>
    </row>
    <row r="191" spans="1:9" s="499" customFormat="1" ht="12.2" customHeight="1">
      <c r="A191" s="1219" t="s">
        <v>97</v>
      </c>
      <c r="B191" s="1218">
        <v>1642</v>
      </c>
      <c r="C191" s="1218">
        <v>1380</v>
      </c>
      <c r="D191" s="1218">
        <v>262</v>
      </c>
      <c r="E191" s="1218">
        <v>3806</v>
      </c>
      <c r="F191" s="1218">
        <v>3419</v>
      </c>
      <c r="G191" s="1218">
        <v>387</v>
      </c>
      <c r="H191" s="1217">
        <f t="shared" si="43"/>
        <v>2.4775362318840579</v>
      </c>
      <c r="I191" s="1217">
        <f t="shared" si="45"/>
        <v>1.4770992366412214</v>
      </c>
    </row>
    <row r="192" spans="1:9" s="499" customFormat="1" ht="12.2" customHeight="1">
      <c r="A192" s="1219" t="s">
        <v>98</v>
      </c>
      <c r="B192" s="541" t="s">
        <v>198</v>
      </c>
      <c r="C192" s="541" t="s">
        <v>198</v>
      </c>
      <c r="D192" s="541" t="s">
        <v>198</v>
      </c>
      <c r="E192" s="541" t="s">
        <v>198</v>
      </c>
      <c r="F192" s="541" t="s">
        <v>198</v>
      </c>
      <c r="G192" s="541" t="s">
        <v>198</v>
      </c>
      <c r="H192" s="541" t="s">
        <v>198</v>
      </c>
      <c r="I192" s="541" t="s">
        <v>198</v>
      </c>
    </row>
    <row r="193" spans="1:9" s="499" customFormat="1" ht="12.2" customHeight="1">
      <c r="A193" s="1219" t="s">
        <v>99</v>
      </c>
      <c r="B193" s="541" t="s">
        <v>198</v>
      </c>
      <c r="C193" s="541" t="s">
        <v>198</v>
      </c>
      <c r="D193" s="541" t="s">
        <v>198</v>
      </c>
      <c r="E193" s="541" t="s">
        <v>198</v>
      </c>
      <c r="F193" s="541" t="s">
        <v>198</v>
      </c>
      <c r="G193" s="541" t="s">
        <v>198</v>
      </c>
      <c r="H193" s="541" t="s">
        <v>198</v>
      </c>
      <c r="I193" s="541" t="s">
        <v>198</v>
      </c>
    </row>
    <row r="194" spans="1:9" s="499" customFormat="1" ht="12.2" customHeight="1">
      <c r="A194" s="1219" t="s">
        <v>100</v>
      </c>
      <c r="B194" s="1218">
        <v>1</v>
      </c>
      <c r="C194" s="1218">
        <v>1</v>
      </c>
      <c r="D194" s="1218" t="s">
        <v>198</v>
      </c>
      <c r="E194" s="1218">
        <v>1</v>
      </c>
      <c r="F194" s="1218">
        <v>1</v>
      </c>
      <c r="G194" s="1218" t="s">
        <v>198</v>
      </c>
      <c r="H194" s="1217">
        <f>(F194/C194)</f>
        <v>1</v>
      </c>
      <c r="I194" s="488" t="s">
        <v>198</v>
      </c>
    </row>
    <row r="195" spans="1:9" s="499" customFormat="1" ht="12.2" customHeight="1">
      <c r="A195" s="1219" t="s">
        <v>101</v>
      </c>
      <c r="B195" s="541" t="s">
        <v>198</v>
      </c>
      <c r="C195" s="541" t="s">
        <v>198</v>
      </c>
      <c r="D195" s="541" t="s">
        <v>198</v>
      </c>
      <c r="E195" s="541" t="s">
        <v>198</v>
      </c>
      <c r="F195" s="541" t="s">
        <v>198</v>
      </c>
      <c r="G195" s="541" t="s">
        <v>198</v>
      </c>
      <c r="H195" s="541" t="s">
        <v>198</v>
      </c>
      <c r="I195" s="541" t="s">
        <v>198</v>
      </c>
    </row>
    <row r="196" spans="1:9" s="499" customFormat="1" ht="12.2" customHeight="1">
      <c r="A196" s="1219" t="s">
        <v>102</v>
      </c>
      <c r="B196" s="1218">
        <v>206</v>
      </c>
      <c r="C196" s="1218">
        <v>184</v>
      </c>
      <c r="D196" s="1218">
        <v>22</v>
      </c>
      <c r="E196" s="1218">
        <v>420</v>
      </c>
      <c r="F196" s="1218">
        <v>373</v>
      </c>
      <c r="G196" s="1218">
        <v>47</v>
      </c>
      <c r="H196" s="1217">
        <f>(F196/C196)</f>
        <v>2.027173913043478</v>
      </c>
      <c r="I196" s="1217">
        <f>(G196/D196)</f>
        <v>2.1363636363636362</v>
      </c>
    </row>
    <row r="197" spans="1:9" ht="12.2" customHeight="1">
      <c r="A197" s="937" t="s">
        <v>151</v>
      </c>
      <c r="B197" s="542">
        <f t="shared" ref="B197:G197" si="46">SUM(B198:B201)</f>
        <v>9455</v>
      </c>
      <c r="C197" s="542">
        <f t="shared" si="46"/>
        <v>4889</v>
      </c>
      <c r="D197" s="542">
        <f t="shared" si="46"/>
        <v>4566</v>
      </c>
      <c r="E197" s="542">
        <f t="shared" si="46"/>
        <v>26367</v>
      </c>
      <c r="F197" s="542">
        <f t="shared" si="46"/>
        <v>10043</v>
      </c>
      <c r="G197" s="542">
        <f t="shared" si="46"/>
        <v>16324</v>
      </c>
      <c r="H197" s="1232">
        <f>(F197/C197)</f>
        <v>2.0542033135610556</v>
      </c>
      <c r="I197" s="1232">
        <f>(G197/D197)</f>
        <v>3.5751204555409548</v>
      </c>
    </row>
    <row r="198" spans="1:9" s="499" customFormat="1" ht="12.2" customHeight="1">
      <c r="A198" s="1219" t="s">
        <v>107</v>
      </c>
      <c r="B198" s="541" t="s">
        <v>198</v>
      </c>
      <c r="C198" s="541" t="s">
        <v>198</v>
      </c>
      <c r="D198" s="541" t="s">
        <v>198</v>
      </c>
      <c r="E198" s="541" t="s">
        <v>198</v>
      </c>
      <c r="F198" s="541" t="s">
        <v>198</v>
      </c>
      <c r="G198" s="541" t="s">
        <v>198</v>
      </c>
      <c r="H198" s="541" t="s">
        <v>198</v>
      </c>
      <c r="I198" s="541" t="s">
        <v>198</v>
      </c>
    </row>
    <row r="199" spans="1:9" s="499" customFormat="1" ht="12.2" customHeight="1">
      <c r="A199" s="1219" t="s">
        <v>108</v>
      </c>
      <c r="B199" s="541" t="s">
        <v>198</v>
      </c>
      <c r="C199" s="541" t="s">
        <v>198</v>
      </c>
      <c r="D199" s="541" t="s">
        <v>198</v>
      </c>
      <c r="E199" s="541" t="s">
        <v>198</v>
      </c>
      <c r="F199" s="541" t="s">
        <v>198</v>
      </c>
      <c r="G199" s="541" t="s">
        <v>198</v>
      </c>
      <c r="H199" s="541" t="s">
        <v>198</v>
      </c>
      <c r="I199" s="541" t="s">
        <v>198</v>
      </c>
    </row>
    <row r="200" spans="1:9" s="499" customFormat="1" ht="12.2" customHeight="1">
      <c r="A200" s="1219" t="s">
        <v>109</v>
      </c>
      <c r="B200" s="1218">
        <v>2160</v>
      </c>
      <c r="C200" s="1218">
        <v>459</v>
      </c>
      <c r="D200" s="1218">
        <v>1701</v>
      </c>
      <c r="E200" s="1218">
        <v>11378</v>
      </c>
      <c r="F200" s="1218">
        <v>1409</v>
      </c>
      <c r="G200" s="1218">
        <v>9969</v>
      </c>
      <c r="H200" s="1217">
        <f t="shared" ref="H200:H214" si="47">(F200/C200)</f>
        <v>3.0697167755991286</v>
      </c>
      <c r="I200" s="1217">
        <f t="shared" ref="I200:I214" si="48">(G200/D200)</f>
        <v>5.8606701940035277</v>
      </c>
    </row>
    <row r="201" spans="1:9" s="499" customFormat="1" ht="12.2" customHeight="1">
      <c r="A201" s="1219" t="s">
        <v>110</v>
      </c>
      <c r="B201" s="1218">
        <v>7295</v>
      </c>
      <c r="C201" s="1218">
        <v>4430</v>
      </c>
      <c r="D201" s="1218">
        <v>2865</v>
      </c>
      <c r="E201" s="1218">
        <v>14989</v>
      </c>
      <c r="F201" s="1218">
        <v>8634</v>
      </c>
      <c r="G201" s="1218">
        <v>6355</v>
      </c>
      <c r="H201" s="1217">
        <f t="shared" si="47"/>
        <v>1.9489841986455982</v>
      </c>
      <c r="I201" s="1217">
        <f t="shared" si="48"/>
        <v>2.2181500872600348</v>
      </c>
    </row>
    <row r="202" spans="1:9" s="499" customFormat="1" ht="12.2" customHeight="1">
      <c r="A202" s="1219" t="s">
        <v>152</v>
      </c>
      <c r="B202" s="1239">
        <f t="shared" ref="B202:G202" si="49">SUM(B203:B205)</f>
        <v>13815</v>
      </c>
      <c r="C202" s="1239">
        <f t="shared" si="49"/>
        <v>7332</v>
      </c>
      <c r="D202" s="1239">
        <f t="shared" si="49"/>
        <v>6483</v>
      </c>
      <c r="E202" s="1239">
        <f t="shared" si="49"/>
        <v>24674</v>
      </c>
      <c r="F202" s="1239">
        <f t="shared" si="49"/>
        <v>16174</v>
      </c>
      <c r="G202" s="1239">
        <f t="shared" si="49"/>
        <v>8500</v>
      </c>
      <c r="H202" s="1217">
        <f t="shared" si="47"/>
        <v>2.2059465357337698</v>
      </c>
      <c r="I202" s="1217">
        <f t="shared" si="48"/>
        <v>1.3111213944161653</v>
      </c>
    </row>
    <row r="203" spans="1:9" s="499" customFormat="1" ht="12.2" customHeight="1">
      <c r="A203" s="1219" t="s">
        <v>51</v>
      </c>
      <c r="B203" s="1218">
        <v>11336</v>
      </c>
      <c r="C203" s="1218">
        <v>6080</v>
      </c>
      <c r="D203" s="1218">
        <v>5256</v>
      </c>
      <c r="E203" s="1218">
        <v>17538</v>
      </c>
      <c r="F203" s="1218">
        <v>11388</v>
      </c>
      <c r="G203" s="1218">
        <v>6150</v>
      </c>
      <c r="H203" s="1217">
        <f t="shared" si="47"/>
        <v>1.8730263157894738</v>
      </c>
      <c r="I203" s="1217">
        <f t="shared" si="48"/>
        <v>1.1700913242009132</v>
      </c>
    </row>
    <row r="204" spans="1:9" s="499" customFormat="1" ht="12.2" customHeight="1">
      <c r="A204" s="1219" t="s">
        <v>234</v>
      </c>
      <c r="B204" s="1218">
        <v>1476</v>
      </c>
      <c r="C204" s="1218">
        <v>611</v>
      </c>
      <c r="D204" s="1218">
        <v>865</v>
      </c>
      <c r="E204" s="1218">
        <v>5030</v>
      </c>
      <c r="F204" s="1218">
        <v>3321</v>
      </c>
      <c r="G204" s="1218">
        <v>1709</v>
      </c>
      <c r="H204" s="1217">
        <f t="shared" si="47"/>
        <v>5.4353518821603926</v>
      </c>
      <c r="I204" s="1217">
        <f t="shared" si="48"/>
        <v>1.9757225433526011</v>
      </c>
    </row>
    <row r="205" spans="1:9" s="499" customFormat="1" ht="12.2" customHeight="1">
      <c r="A205" s="1219" t="s">
        <v>52</v>
      </c>
      <c r="B205" s="1218">
        <v>1003</v>
      </c>
      <c r="C205" s="1218">
        <v>641</v>
      </c>
      <c r="D205" s="1218">
        <v>362</v>
      </c>
      <c r="E205" s="1218">
        <v>2106</v>
      </c>
      <c r="F205" s="1218">
        <v>1465</v>
      </c>
      <c r="G205" s="1218">
        <v>641</v>
      </c>
      <c r="H205" s="1217">
        <f t="shared" si="47"/>
        <v>2.2854914196567861</v>
      </c>
      <c r="I205" s="1217">
        <f t="shared" si="48"/>
        <v>1.770718232044199</v>
      </c>
    </row>
    <row r="206" spans="1:9" ht="12.2" customHeight="1">
      <c r="A206" s="937" t="s">
        <v>153</v>
      </c>
      <c r="B206" s="1222">
        <f t="shared" ref="B206:G206" si="50">SUM(B208:B215)</f>
        <v>21689</v>
      </c>
      <c r="C206" s="1222">
        <f t="shared" si="50"/>
        <v>16596</v>
      </c>
      <c r="D206" s="1222">
        <f t="shared" si="50"/>
        <v>5093</v>
      </c>
      <c r="E206" s="1222">
        <f t="shared" si="50"/>
        <v>88105</v>
      </c>
      <c r="F206" s="1222">
        <f t="shared" si="50"/>
        <v>79130</v>
      </c>
      <c r="G206" s="1222">
        <f t="shared" si="50"/>
        <v>8975</v>
      </c>
      <c r="H206" s="1232">
        <f t="shared" si="47"/>
        <v>4.7680163894914438</v>
      </c>
      <c r="I206" s="1232">
        <f t="shared" si="48"/>
        <v>1.7622226585509524</v>
      </c>
    </row>
    <row r="207" spans="1:9" ht="12.2" customHeight="1">
      <c r="A207" s="1238" t="s">
        <v>162</v>
      </c>
      <c r="B207" s="1237">
        <f t="shared" ref="B207:G207" si="51">SUM(B208:B209)</f>
        <v>12223</v>
      </c>
      <c r="C207" s="1237">
        <f t="shared" si="51"/>
        <v>9996</v>
      </c>
      <c r="D207" s="1237">
        <f t="shared" si="51"/>
        <v>2227</v>
      </c>
      <c r="E207" s="1237">
        <f t="shared" si="51"/>
        <v>47950</v>
      </c>
      <c r="F207" s="1237">
        <f t="shared" si="51"/>
        <v>43651</v>
      </c>
      <c r="G207" s="1237">
        <f t="shared" si="51"/>
        <v>4299</v>
      </c>
      <c r="H207" s="1226">
        <f t="shared" si="47"/>
        <v>4.3668467386954779</v>
      </c>
      <c r="I207" s="1226">
        <f t="shared" si="48"/>
        <v>1.9303996407723394</v>
      </c>
    </row>
    <row r="208" spans="1:9" s="499" customFormat="1" ht="12.2" customHeight="1">
      <c r="A208" s="1225" t="s">
        <v>260</v>
      </c>
      <c r="B208" s="1218">
        <v>7349</v>
      </c>
      <c r="C208" s="1218">
        <v>5577</v>
      </c>
      <c r="D208" s="1218">
        <v>1772</v>
      </c>
      <c r="E208" s="1218">
        <v>13094</v>
      </c>
      <c r="F208" s="1218">
        <v>10016</v>
      </c>
      <c r="G208" s="1218">
        <v>3078</v>
      </c>
      <c r="H208" s="1217">
        <f t="shared" si="47"/>
        <v>1.7959476421014882</v>
      </c>
      <c r="I208" s="1217">
        <f t="shared" si="48"/>
        <v>1.7370203160270881</v>
      </c>
    </row>
    <row r="209" spans="1:9" s="499" customFormat="1" ht="12.2" customHeight="1">
      <c r="A209" s="1225" t="s">
        <v>166</v>
      </c>
      <c r="B209" s="1218">
        <v>4874</v>
      </c>
      <c r="C209" s="1218">
        <v>4419</v>
      </c>
      <c r="D209" s="1218">
        <v>455</v>
      </c>
      <c r="E209" s="1218">
        <v>34856</v>
      </c>
      <c r="F209" s="1218">
        <v>33635</v>
      </c>
      <c r="G209" s="1218">
        <v>1221</v>
      </c>
      <c r="H209" s="1217">
        <f t="shared" si="47"/>
        <v>7.6114505544240778</v>
      </c>
      <c r="I209" s="1217">
        <f t="shared" si="48"/>
        <v>2.6835164835164833</v>
      </c>
    </row>
    <row r="210" spans="1:9" s="499" customFormat="1" ht="12.2" customHeight="1">
      <c r="A210" s="1219" t="s">
        <v>116</v>
      </c>
      <c r="B210" s="1218">
        <v>565</v>
      </c>
      <c r="C210" s="1218">
        <v>530</v>
      </c>
      <c r="D210" s="1218">
        <v>35</v>
      </c>
      <c r="E210" s="1218">
        <v>2237</v>
      </c>
      <c r="F210" s="1218">
        <v>2084</v>
      </c>
      <c r="G210" s="1218">
        <v>153</v>
      </c>
      <c r="H210" s="1217">
        <f t="shared" si="47"/>
        <v>3.9320754716981132</v>
      </c>
      <c r="I210" s="1217">
        <f t="shared" si="48"/>
        <v>4.371428571428571</v>
      </c>
    </row>
    <row r="211" spans="1:9" s="499" customFormat="1" ht="12.2" customHeight="1">
      <c r="A211" s="1219" t="s">
        <v>117</v>
      </c>
      <c r="B211" s="1218">
        <v>3112</v>
      </c>
      <c r="C211" s="1218">
        <v>2426</v>
      </c>
      <c r="D211" s="1218">
        <v>686</v>
      </c>
      <c r="E211" s="1218">
        <v>25914</v>
      </c>
      <c r="F211" s="1218">
        <v>23966</v>
      </c>
      <c r="G211" s="1218">
        <v>1948</v>
      </c>
      <c r="H211" s="1217">
        <f t="shared" si="47"/>
        <v>9.8788128606760104</v>
      </c>
      <c r="I211" s="1217">
        <f t="shared" si="48"/>
        <v>2.8396501457725947</v>
      </c>
    </row>
    <row r="212" spans="1:9" s="499" customFormat="1" ht="12.2" customHeight="1">
      <c r="A212" s="1219" t="s">
        <v>118</v>
      </c>
      <c r="B212" s="1218">
        <v>2507</v>
      </c>
      <c r="C212" s="1218">
        <v>1163</v>
      </c>
      <c r="D212" s="1218">
        <v>1344</v>
      </c>
      <c r="E212" s="1218">
        <v>3808</v>
      </c>
      <c r="F212" s="1218">
        <v>2332</v>
      </c>
      <c r="G212" s="1218">
        <v>1476</v>
      </c>
      <c r="H212" s="1217">
        <f t="shared" si="47"/>
        <v>2.0051590713671539</v>
      </c>
      <c r="I212" s="1217">
        <f t="shared" si="48"/>
        <v>1.0982142857142858</v>
      </c>
    </row>
    <row r="213" spans="1:9" s="499" customFormat="1" ht="12.2" customHeight="1">
      <c r="A213" s="1219" t="s">
        <v>119</v>
      </c>
      <c r="B213" s="1218">
        <v>53</v>
      </c>
      <c r="C213" s="1218">
        <v>41</v>
      </c>
      <c r="D213" s="1218">
        <v>12</v>
      </c>
      <c r="E213" s="1218">
        <v>177</v>
      </c>
      <c r="F213" s="1218">
        <v>152</v>
      </c>
      <c r="G213" s="1218">
        <v>25</v>
      </c>
      <c r="H213" s="1217">
        <f t="shared" si="47"/>
        <v>3.7073170731707319</v>
      </c>
      <c r="I213" s="1217">
        <f t="shared" si="48"/>
        <v>2.0833333333333335</v>
      </c>
    </row>
    <row r="214" spans="1:9" s="499" customFormat="1" ht="12.2" customHeight="1">
      <c r="A214" s="1219" t="s">
        <v>120</v>
      </c>
      <c r="B214" s="1218">
        <v>3229</v>
      </c>
      <c r="C214" s="1218">
        <v>2440</v>
      </c>
      <c r="D214" s="1218">
        <v>789</v>
      </c>
      <c r="E214" s="1218">
        <v>8019</v>
      </c>
      <c r="F214" s="1218">
        <v>6945</v>
      </c>
      <c r="G214" s="1218">
        <v>1074</v>
      </c>
      <c r="H214" s="1217">
        <f t="shared" si="47"/>
        <v>2.846311475409836</v>
      </c>
      <c r="I214" s="1217">
        <f t="shared" si="48"/>
        <v>1.3612167300380229</v>
      </c>
    </row>
    <row r="215" spans="1:9" s="499" customFormat="1" ht="12.2" customHeight="1">
      <c r="A215" s="1219" t="s">
        <v>121</v>
      </c>
      <c r="B215" s="541" t="s">
        <v>198</v>
      </c>
      <c r="C215" s="541" t="s">
        <v>198</v>
      </c>
      <c r="D215" s="541" t="s">
        <v>198</v>
      </c>
      <c r="E215" s="541" t="s">
        <v>198</v>
      </c>
      <c r="F215" s="541" t="s">
        <v>198</v>
      </c>
      <c r="G215" s="541" t="s">
        <v>198</v>
      </c>
      <c r="H215" s="541" t="s">
        <v>198</v>
      </c>
      <c r="I215" s="541" t="s">
        <v>198</v>
      </c>
    </row>
    <row r="216" spans="1:9" ht="12.2" customHeight="1">
      <c r="A216" s="937" t="s">
        <v>154</v>
      </c>
      <c r="B216" s="1222">
        <f t="shared" ref="B216:G216" si="52">SUM(B217:B220)</f>
        <v>27887</v>
      </c>
      <c r="C216" s="1222">
        <f t="shared" si="52"/>
        <v>24458</v>
      </c>
      <c r="D216" s="1222">
        <f t="shared" si="52"/>
        <v>3429</v>
      </c>
      <c r="E216" s="1222">
        <f t="shared" si="52"/>
        <v>151360</v>
      </c>
      <c r="F216" s="1222">
        <f t="shared" si="52"/>
        <v>142221</v>
      </c>
      <c r="G216" s="1222">
        <f t="shared" si="52"/>
        <v>9139</v>
      </c>
      <c r="H216" s="1232">
        <f>(F216/C216)</f>
        <v>5.8149071878322021</v>
      </c>
      <c r="I216" s="1232">
        <f>(G216/D216)</f>
        <v>2.6652085156022163</v>
      </c>
    </row>
    <row r="217" spans="1:9" s="499" customFormat="1" ht="12.2" customHeight="1">
      <c r="A217" s="1219" t="s">
        <v>103</v>
      </c>
      <c r="B217" s="1218">
        <v>2</v>
      </c>
      <c r="C217" s="1218">
        <v>1</v>
      </c>
      <c r="D217" s="1218">
        <v>1</v>
      </c>
      <c r="E217" s="1218">
        <v>8</v>
      </c>
      <c r="F217" s="1218">
        <v>6</v>
      </c>
      <c r="G217" s="1218">
        <v>2</v>
      </c>
      <c r="H217" s="1217">
        <f>(F217/C217)</f>
        <v>6</v>
      </c>
      <c r="I217" s="1217">
        <f>(G217/D217)</f>
        <v>2</v>
      </c>
    </row>
    <row r="218" spans="1:9" s="499" customFormat="1" ht="12.2" customHeight="1">
      <c r="A218" s="1219" t="s">
        <v>104</v>
      </c>
      <c r="B218" s="541" t="s">
        <v>198</v>
      </c>
      <c r="C218" s="541" t="s">
        <v>198</v>
      </c>
      <c r="D218" s="541" t="s">
        <v>198</v>
      </c>
      <c r="E218" s="541" t="s">
        <v>198</v>
      </c>
      <c r="F218" s="541" t="s">
        <v>198</v>
      </c>
      <c r="G218" s="541" t="s">
        <v>198</v>
      </c>
      <c r="H218" s="541" t="s">
        <v>198</v>
      </c>
      <c r="I218" s="541" t="s">
        <v>198</v>
      </c>
    </row>
    <row r="219" spans="1:9" s="499" customFormat="1" ht="12.2" customHeight="1">
      <c r="A219" s="1219" t="s">
        <v>105</v>
      </c>
      <c r="B219" s="1218">
        <v>27885</v>
      </c>
      <c r="C219" s="1218">
        <v>24457</v>
      </c>
      <c r="D219" s="1218">
        <v>3428</v>
      </c>
      <c r="E219" s="1218">
        <v>151352</v>
      </c>
      <c r="F219" s="1218">
        <v>142215</v>
      </c>
      <c r="G219" s="1218">
        <v>9137</v>
      </c>
      <c r="H219" s="1217">
        <f>(F219/C219)</f>
        <v>5.8148996197407694</v>
      </c>
      <c r="I219" s="1217">
        <f>(G219/D219)</f>
        <v>2.6654025670945156</v>
      </c>
    </row>
    <row r="220" spans="1:9" s="499" customFormat="1" ht="12.2" customHeight="1">
      <c r="A220" s="1219" t="s">
        <v>106</v>
      </c>
      <c r="B220" s="541" t="s">
        <v>198</v>
      </c>
      <c r="C220" s="541" t="s">
        <v>198</v>
      </c>
      <c r="D220" s="541" t="s">
        <v>198</v>
      </c>
      <c r="E220" s="541" t="s">
        <v>198</v>
      </c>
      <c r="F220" s="541" t="s">
        <v>198</v>
      </c>
      <c r="G220" s="541" t="s">
        <v>198</v>
      </c>
      <c r="H220" s="541" t="s">
        <v>198</v>
      </c>
      <c r="I220" s="541" t="s">
        <v>198</v>
      </c>
    </row>
    <row r="221" spans="1:9" ht="12.2" customHeight="1">
      <c r="A221" s="924" t="s">
        <v>155</v>
      </c>
      <c r="B221" s="1236" t="s">
        <v>199</v>
      </c>
      <c r="C221" s="1236" t="s">
        <v>199</v>
      </c>
      <c r="D221" s="1236" t="s">
        <v>199</v>
      </c>
      <c r="E221" s="1236" t="s">
        <v>199</v>
      </c>
      <c r="F221" s="1236" t="s">
        <v>199</v>
      </c>
      <c r="G221" s="1236" t="s">
        <v>199</v>
      </c>
      <c r="H221" s="1236" t="s">
        <v>199</v>
      </c>
      <c r="I221" s="1236" t="s">
        <v>199</v>
      </c>
    </row>
    <row r="222" spans="1:9" ht="9.9499999999999993" customHeight="1">
      <c r="A222" s="1219"/>
      <c r="B222" s="1218"/>
      <c r="C222" s="1218"/>
      <c r="D222" s="1218"/>
      <c r="E222" s="1218"/>
      <c r="F222" s="1218"/>
      <c r="G222" s="1218"/>
      <c r="H222" s="1232"/>
      <c r="I222" s="1232"/>
    </row>
    <row r="223" spans="1:9" ht="9.9499999999999993" customHeight="1">
      <c r="A223" s="1110" t="s">
        <v>1982</v>
      </c>
      <c r="B223" s="1235"/>
      <c r="C223" s="1235"/>
      <c r="D223" s="1235"/>
      <c r="E223" s="1235"/>
      <c r="F223" s="1235"/>
      <c r="G223" s="1235"/>
      <c r="H223" s="1232"/>
      <c r="I223" s="1232"/>
    </row>
    <row r="224" spans="1:9" ht="9.9499999999999993" customHeight="1">
      <c r="A224" s="1234" t="s">
        <v>1981</v>
      </c>
      <c r="B224" s="1233"/>
      <c r="C224" s="1233"/>
      <c r="D224" s="1233"/>
      <c r="E224" s="1233"/>
      <c r="F224" s="1233"/>
      <c r="G224" s="1233"/>
      <c r="H224" s="1232"/>
      <c r="I224" s="1232"/>
    </row>
    <row r="225" spans="1:9" ht="9.9499999999999993" customHeight="1">
      <c r="A225" s="1234" t="s">
        <v>1980</v>
      </c>
      <c r="B225" s="1233"/>
      <c r="C225" s="1233"/>
      <c r="D225" s="1233"/>
      <c r="E225" s="1233"/>
      <c r="F225" s="1233"/>
      <c r="G225" s="1233"/>
      <c r="H225" s="1232"/>
      <c r="I225" s="1232"/>
    </row>
    <row r="226" spans="1:9" ht="12.2" customHeight="1">
      <c r="A226" s="1219"/>
      <c r="B226" s="1218"/>
      <c r="C226" s="1218"/>
      <c r="D226" s="1218"/>
      <c r="E226" s="1218"/>
      <c r="F226" s="1218"/>
      <c r="G226" s="1218"/>
      <c r="H226" s="1232"/>
      <c r="I226" s="1232"/>
    </row>
    <row r="227" spans="1:9" ht="12.2" customHeight="1">
      <c r="A227" s="1219"/>
      <c r="B227" s="1218"/>
      <c r="C227" s="1218"/>
      <c r="D227" s="1218"/>
      <c r="E227" s="1218"/>
      <c r="F227" s="1218"/>
      <c r="G227" s="1218"/>
      <c r="H227" s="1232"/>
      <c r="I227" s="1232"/>
    </row>
    <row r="228" spans="1:9" ht="12.2" customHeight="1">
      <c r="A228" s="1219"/>
      <c r="B228" s="1218"/>
      <c r="C228" s="1218"/>
      <c r="D228" s="1218"/>
      <c r="E228" s="1218"/>
      <c r="F228" s="1218"/>
      <c r="G228" s="1218"/>
      <c r="H228" s="1232"/>
      <c r="I228" s="1232"/>
    </row>
    <row r="229" spans="1:9" ht="12.2" customHeight="1">
      <c r="A229" s="1219"/>
      <c r="B229" s="1218"/>
      <c r="C229" s="1218"/>
      <c r="D229" s="1218"/>
      <c r="E229" s="1218"/>
      <c r="F229" s="1218"/>
      <c r="G229" s="1218"/>
      <c r="H229" s="1232"/>
      <c r="I229" s="1232"/>
    </row>
    <row r="230" spans="1:9" ht="12.2" customHeight="1">
      <c r="A230" s="1219"/>
      <c r="B230" s="1218"/>
      <c r="C230" s="1218"/>
      <c r="D230" s="1218"/>
      <c r="E230" s="1218"/>
      <c r="F230" s="1218"/>
      <c r="G230" s="1218"/>
      <c r="H230" s="1232"/>
      <c r="I230" s="1232"/>
    </row>
    <row r="231" spans="1:9" ht="12.2" customHeight="1">
      <c r="A231" s="1219"/>
      <c r="B231" s="1218"/>
      <c r="C231" s="1218"/>
      <c r="D231" s="1218"/>
      <c r="E231" s="1218"/>
      <c r="F231" s="1218"/>
      <c r="G231" s="1218"/>
      <c r="H231" s="1232"/>
      <c r="I231" s="1232"/>
    </row>
    <row r="232" spans="1:9" ht="12.2" customHeight="1">
      <c r="A232" s="1219"/>
      <c r="B232" s="1218"/>
      <c r="C232" s="1218"/>
      <c r="D232" s="1218"/>
      <c r="E232" s="1218"/>
      <c r="F232" s="1218"/>
      <c r="G232" s="1218"/>
      <c r="H232" s="1232"/>
      <c r="I232" s="1232"/>
    </row>
    <row r="233" spans="1:9" ht="12.2" customHeight="1">
      <c r="A233" s="1219"/>
      <c r="B233" s="1218"/>
      <c r="C233" s="1218"/>
      <c r="D233" s="1218"/>
      <c r="E233" s="1218"/>
      <c r="F233" s="1218"/>
      <c r="G233" s="1218"/>
      <c r="H233" s="1232"/>
      <c r="I233" s="1232"/>
    </row>
    <row r="234" spans="1:9" ht="12.2" customHeight="1">
      <c r="A234" s="1219"/>
      <c r="B234" s="1218"/>
      <c r="C234" s="1218"/>
      <c r="D234" s="1218"/>
      <c r="E234" s="1218"/>
      <c r="F234" s="1218"/>
      <c r="G234" s="1218"/>
      <c r="H234" s="1232"/>
      <c r="I234" s="1232"/>
    </row>
    <row r="235" spans="1:9" ht="12.2" customHeight="1">
      <c r="A235" s="1219"/>
      <c r="B235" s="1218"/>
      <c r="C235" s="1218"/>
      <c r="D235" s="1218"/>
      <c r="E235" s="1218"/>
      <c r="F235" s="1218"/>
      <c r="G235" s="1218"/>
      <c r="H235" s="1217"/>
      <c r="I235" s="1217"/>
    </row>
    <row r="236" spans="1:9" ht="12.2" customHeight="1">
      <c r="A236" s="1219"/>
      <c r="B236" s="1218"/>
      <c r="C236" s="1218"/>
      <c r="D236" s="1218"/>
      <c r="E236" s="1218"/>
      <c r="F236" s="1218"/>
      <c r="G236" s="1218"/>
      <c r="H236" s="1217"/>
      <c r="I236" s="1217"/>
    </row>
    <row r="237" spans="1:9" ht="12.2" customHeight="1">
      <c r="A237" s="1219"/>
      <c r="B237" s="1218"/>
      <c r="C237" s="1218"/>
      <c r="D237" s="1218"/>
      <c r="E237" s="1218"/>
      <c r="F237" s="1218"/>
      <c r="G237" s="1218"/>
      <c r="H237" s="1217"/>
      <c r="I237" s="1217"/>
    </row>
    <row r="238" spans="1:9" ht="12.2" customHeight="1">
      <c r="A238" s="1219"/>
      <c r="B238" s="1218"/>
      <c r="C238" s="1218"/>
      <c r="D238" s="1218"/>
      <c r="E238" s="1218"/>
      <c r="F238" s="1218"/>
      <c r="G238" s="1218"/>
      <c r="H238" s="1217"/>
      <c r="I238" s="1217"/>
    </row>
    <row r="239" spans="1:9" ht="12.2" customHeight="1">
      <c r="A239" s="1219"/>
      <c r="B239" s="1218"/>
      <c r="C239" s="1218"/>
      <c r="D239" s="1218"/>
      <c r="E239" s="1218"/>
      <c r="F239" s="1218"/>
      <c r="G239" s="1218"/>
      <c r="H239" s="1217"/>
      <c r="I239" s="1217"/>
    </row>
    <row r="240" spans="1:9" ht="12.2" customHeight="1">
      <c r="A240" s="1219"/>
      <c r="B240" s="1218"/>
      <c r="C240" s="1218"/>
      <c r="D240" s="1218"/>
      <c r="E240" s="1218"/>
      <c r="F240" s="1218"/>
      <c r="G240" s="1218"/>
      <c r="H240" s="1217"/>
      <c r="I240" s="1217"/>
    </row>
    <row r="241" spans="1:16" s="1220" customFormat="1" ht="18.95" customHeight="1">
      <c r="A241" s="937"/>
      <c r="B241" s="542"/>
      <c r="C241" s="542"/>
      <c r="D241" s="542"/>
      <c r="E241" s="542"/>
      <c r="F241" s="542"/>
      <c r="G241" s="542"/>
      <c r="H241" s="1221"/>
      <c r="I241" s="1221"/>
      <c r="K241" s="1231"/>
      <c r="L241" s="1231"/>
      <c r="M241" s="1231"/>
      <c r="N241" s="1231"/>
      <c r="O241" s="1231"/>
      <c r="P241" s="1231"/>
    </row>
    <row r="242" spans="1:16" ht="12.2" customHeight="1">
      <c r="A242" s="1219"/>
      <c r="B242" s="541"/>
      <c r="C242" s="541"/>
      <c r="D242" s="541"/>
      <c r="E242" s="541"/>
      <c r="F242" s="541"/>
      <c r="G242" s="541"/>
      <c r="H242" s="1217"/>
      <c r="I242" s="1217"/>
    </row>
    <row r="243" spans="1:16" ht="12.2" customHeight="1">
      <c r="A243" s="1219"/>
      <c r="B243" s="1223"/>
      <c r="C243" s="1218"/>
      <c r="D243" s="1218"/>
      <c r="E243" s="1218"/>
      <c r="F243" s="1218"/>
      <c r="G243" s="1218"/>
      <c r="H243" s="1217"/>
      <c r="I243" s="1217"/>
      <c r="K243" s="1230"/>
      <c r="L243" s="1230"/>
      <c r="M243" s="1230"/>
      <c r="N243" s="1230"/>
      <c r="O243" s="1230"/>
      <c r="P243" s="1230"/>
    </row>
    <row r="244" spans="1:16" ht="12.2" customHeight="1">
      <c r="A244" s="1219"/>
      <c r="B244" s="1229"/>
      <c r="C244" s="541"/>
      <c r="D244" s="541"/>
      <c r="E244" s="541"/>
      <c r="F244" s="541"/>
      <c r="G244" s="541"/>
      <c r="H244" s="1217"/>
      <c r="I244" s="1217"/>
    </row>
    <row r="245" spans="1:16" ht="12.2" customHeight="1">
      <c r="A245" s="1219"/>
      <c r="B245" s="1223"/>
      <c r="C245" s="1218"/>
      <c r="D245" s="1218"/>
      <c r="E245" s="1218"/>
      <c r="F245" s="1218"/>
      <c r="G245" s="1218"/>
      <c r="H245" s="1217"/>
      <c r="I245" s="1217"/>
      <c r="L245" s="1228"/>
    </row>
    <row r="246" spans="1:16" ht="12.2" customHeight="1">
      <c r="A246" s="1219"/>
      <c r="B246" s="1223"/>
      <c r="C246" s="1218"/>
      <c r="D246" s="1218"/>
      <c r="E246" s="1218"/>
      <c r="F246" s="1218"/>
      <c r="G246" s="1218"/>
      <c r="H246" s="1217"/>
      <c r="I246" s="1217"/>
    </row>
    <row r="247" spans="1:16" ht="12.2" customHeight="1">
      <c r="A247" s="1219"/>
      <c r="B247" s="1223"/>
      <c r="C247" s="1218"/>
      <c r="D247" s="1218"/>
      <c r="E247" s="1218"/>
      <c r="F247" s="1218"/>
      <c r="G247" s="1218"/>
      <c r="H247" s="1217"/>
      <c r="I247" s="1217"/>
    </row>
    <row r="248" spans="1:16" ht="12.2" customHeight="1">
      <c r="A248" s="1219"/>
      <c r="B248" s="1223"/>
      <c r="C248" s="1218"/>
      <c r="D248" s="1218"/>
      <c r="E248" s="1218"/>
      <c r="F248" s="1218"/>
      <c r="G248" s="1218"/>
      <c r="H248" s="1217"/>
      <c r="I248" s="1217"/>
    </row>
    <row r="249" spans="1:16" ht="12.2" customHeight="1">
      <c r="A249" s="931"/>
      <c r="B249" s="1227"/>
      <c r="C249" s="1227"/>
      <c r="D249" s="1227"/>
      <c r="E249" s="1227"/>
      <c r="F249" s="1227"/>
      <c r="G249" s="1227"/>
      <c r="H249" s="1226"/>
      <c r="I249" s="1226"/>
    </row>
    <row r="250" spans="1:16" ht="12.2" customHeight="1">
      <c r="A250" s="1225"/>
      <c r="B250" s="1223"/>
      <c r="C250" s="1218"/>
      <c r="D250" s="1218"/>
      <c r="E250" s="1218"/>
      <c r="F250" s="1218"/>
      <c r="G250" s="1218"/>
      <c r="H250" s="1217"/>
      <c r="I250" s="1217"/>
      <c r="J250" s="1224"/>
    </row>
    <row r="251" spans="1:16" ht="12.2" customHeight="1">
      <c r="A251" s="1225"/>
      <c r="B251" s="1223"/>
      <c r="C251" s="1218"/>
      <c r="D251" s="1218"/>
      <c r="E251" s="1218"/>
      <c r="F251" s="1218"/>
      <c r="G251" s="1218"/>
      <c r="H251" s="1217"/>
      <c r="I251" s="1217"/>
      <c r="J251" s="1224"/>
    </row>
    <row r="252" spans="1:16" ht="12.2" customHeight="1">
      <c r="A252" s="1219"/>
      <c r="B252" s="541"/>
      <c r="C252" s="1218"/>
      <c r="D252" s="1218"/>
      <c r="E252" s="541"/>
      <c r="F252" s="660"/>
      <c r="G252" s="660"/>
      <c r="H252" s="1217"/>
      <c r="I252" s="1217"/>
    </row>
    <row r="253" spans="1:16" ht="12.2" customHeight="1">
      <c r="A253" s="1219"/>
      <c r="B253" s="1223"/>
      <c r="C253" s="1218"/>
      <c r="D253" s="1218"/>
      <c r="E253" s="1218"/>
      <c r="F253" s="1218"/>
      <c r="G253" s="1218"/>
      <c r="H253" s="1217"/>
      <c r="I253" s="1217"/>
    </row>
    <row r="254" spans="1:16" s="1220" customFormat="1" ht="18.95" customHeight="1">
      <c r="A254" s="937"/>
      <c r="B254" s="1222"/>
      <c r="C254" s="1222"/>
      <c r="D254" s="1222"/>
      <c r="E254" s="1222"/>
      <c r="F254" s="1222"/>
      <c r="G254" s="1222"/>
      <c r="H254" s="1221"/>
      <c r="I254" s="1221"/>
    </row>
    <row r="255" spans="1:16" ht="12.2" customHeight="1">
      <c r="A255" s="1219"/>
      <c r="B255" s="1218"/>
      <c r="C255" s="1218"/>
      <c r="D255" s="1218"/>
      <c r="E255" s="1218"/>
      <c r="F255" s="1218"/>
      <c r="G255" s="1218"/>
      <c r="H255" s="1217"/>
      <c r="I255" s="1217"/>
    </row>
    <row r="256" spans="1:16" ht="12.2" customHeight="1">
      <c r="A256" s="1219"/>
      <c r="B256" s="1218"/>
      <c r="C256" s="1218"/>
      <c r="D256" s="1218"/>
      <c r="E256" s="1218"/>
      <c r="F256" s="1218"/>
      <c r="G256" s="1218"/>
      <c r="H256" s="1217"/>
      <c r="I256" s="1217"/>
    </row>
    <row r="257" spans="1:9" ht="12.2" customHeight="1">
      <c r="A257" s="1219"/>
      <c r="B257" s="1218"/>
      <c r="C257" s="1218"/>
      <c r="D257" s="1218"/>
      <c r="E257" s="1218"/>
      <c r="F257" s="1218"/>
      <c r="G257" s="1218"/>
      <c r="H257" s="1217"/>
      <c r="I257" s="1217"/>
    </row>
    <row r="258" spans="1:9" ht="12.2" customHeight="1">
      <c r="A258" s="1219"/>
      <c r="B258" s="1218"/>
      <c r="C258" s="1218"/>
      <c r="D258" s="1218"/>
      <c r="E258" s="1218"/>
      <c r="F258" s="1218"/>
      <c r="G258" s="1218"/>
      <c r="H258" s="1217"/>
      <c r="I258" s="1217"/>
    </row>
    <row r="259" spans="1:9" ht="12.2" customHeight="1">
      <c r="A259" s="1219"/>
      <c r="B259" s="1218"/>
      <c r="C259" s="1218"/>
      <c r="D259" s="1218"/>
      <c r="E259" s="1218"/>
      <c r="F259" s="1218"/>
      <c r="G259" s="1218"/>
      <c r="H259" s="1217"/>
      <c r="I259" s="1217"/>
    </row>
    <row r="260" spans="1:9" ht="12.2" customHeight="1">
      <c r="A260" s="1219"/>
      <c r="B260" s="1218"/>
      <c r="C260" s="1218"/>
      <c r="D260" s="1218"/>
      <c r="E260" s="1218"/>
      <c r="F260" s="1218"/>
      <c r="G260" s="1218"/>
      <c r="H260" s="1217"/>
      <c r="I260" s="1217"/>
    </row>
    <row r="261" spans="1:9" ht="12.2" customHeight="1">
      <c r="A261" s="1219"/>
      <c r="B261" s="1218"/>
      <c r="C261" s="1218"/>
      <c r="D261" s="1218"/>
      <c r="E261" s="1218"/>
      <c r="F261" s="1218"/>
      <c r="G261" s="1218"/>
      <c r="H261" s="1217"/>
      <c r="I261" s="1217"/>
    </row>
    <row r="262" spans="1:9">
      <c r="C262" s="1216"/>
    </row>
  </sheetData>
  <mergeCells count="5">
    <mergeCell ref="A1:I1"/>
    <mergeCell ref="A3:A4"/>
    <mergeCell ref="B3:D3"/>
    <mergeCell ref="E3:G3"/>
    <mergeCell ref="H3:I3"/>
  </mergeCells>
  <printOptions horizontalCentered="1"/>
  <pageMargins left="0.62992125984251968" right="0.62992125984251968" top="0.98425196850393704" bottom="1.0629921259842521" header="0.70866141732283472" footer="0.51181102362204722"/>
  <pageSetup paperSize="154" pageOrder="overThenDown" orientation="portrait" blackAndWhite="1" r:id="rId1"/>
  <headerFooter alignWithMargins="0"/>
  <rowBreaks count="3" manualBreakCount="3">
    <brk id="117" max="17" man="1"/>
    <brk id="171" max="17" man="1"/>
    <brk id="225" max="8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2" sqref="A12"/>
      <selection pane="bottomRight" activeCell="A3" sqref="A3:A4"/>
    </sheetView>
  </sheetViews>
  <sheetFormatPr defaultRowHeight="11.25"/>
  <cols>
    <col min="1" max="1" width="25.7109375" style="499" customWidth="1"/>
    <col min="2" max="9" width="8.140625" style="499" customWidth="1"/>
    <col min="10" max="16384" width="9.140625" style="499"/>
  </cols>
  <sheetData>
    <row r="1" spans="1:16" ht="12.75">
      <c r="A1" s="1638" t="s">
        <v>2024</v>
      </c>
      <c r="B1" s="1638"/>
      <c r="C1" s="1638"/>
      <c r="D1" s="1638"/>
      <c r="E1" s="1638"/>
      <c r="F1" s="1638"/>
      <c r="G1" s="1638"/>
      <c r="H1" s="1638"/>
      <c r="I1" s="1638"/>
    </row>
    <row r="2" spans="1:16" s="950" customFormat="1" ht="9.9499999999999993" customHeight="1">
      <c r="A2" s="559"/>
      <c r="B2" s="559"/>
      <c r="C2" s="559"/>
      <c r="D2" s="559"/>
      <c r="E2" s="559"/>
      <c r="F2" s="559"/>
      <c r="G2" s="559"/>
      <c r="H2" s="559"/>
      <c r="I2" s="559"/>
    </row>
    <row r="3" spans="1:16" s="1280" customFormat="1" ht="39.950000000000003" customHeight="1">
      <c r="A3" s="1751"/>
      <c r="B3" s="1632" t="s">
        <v>1989</v>
      </c>
      <c r="C3" s="1632"/>
      <c r="D3" s="1657"/>
      <c r="E3" s="1635" t="s">
        <v>1988</v>
      </c>
      <c r="F3" s="1632"/>
      <c r="G3" s="1657"/>
      <c r="H3" s="1635" t="s">
        <v>2022</v>
      </c>
      <c r="I3" s="1632"/>
    </row>
    <row r="4" spans="1:16" ht="39.950000000000003" customHeight="1">
      <c r="A4" s="1752"/>
      <c r="B4" s="944" t="s">
        <v>266</v>
      </c>
      <c r="C4" s="515" t="s">
        <v>1986</v>
      </c>
      <c r="D4" s="515" t="s">
        <v>1985</v>
      </c>
      <c r="E4" s="676" t="s">
        <v>266</v>
      </c>
      <c r="F4" s="676" t="s">
        <v>1986</v>
      </c>
      <c r="G4" s="676" t="s">
        <v>1985</v>
      </c>
      <c r="H4" s="513" t="s">
        <v>1986</v>
      </c>
      <c r="I4" s="944" t="s">
        <v>1985</v>
      </c>
    </row>
    <row r="5" spans="1:16" ht="30" customHeight="1">
      <c r="A5" s="1279" t="s">
        <v>2021</v>
      </c>
      <c r="B5" s="661">
        <v>2079643</v>
      </c>
      <c r="C5" s="661">
        <v>1269676</v>
      </c>
      <c r="D5" s="661">
        <v>809967</v>
      </c>
      <c r="E5" s="661">
        <v>6484702</v>
      </c>
      <c r="F5" s="661">
        <v>4688485</v>
      </c>
      <c r="G5" s="661">
        <v>1796217</v>
      </c>
      <c r="H5" s="1221">
        <f t="shared" ref="H5:H39" si="0">(F5/C5)</f>
        <v>3.6926625375292592</v>
      </c>
      <c r="I5" s="1221">
        <f t="shared" ref="I5:I39" si="1">(G5/D5)</f>
        <v>2.2176422002377874</v>
      </c>
    </row>
    <row r="6" spans="1:16" s="1277" customFormat="1" ht="24.95" customHeight="1">
      <c r="A6" s="1278" t="s">
        <v>2020</v>
      </c>
      <c r="B6" s="542">
        <f>(B7+B8)</f>
        <v>741281</v>
      </c>
      <c r="C6" s="542">
        <v>218449</v>
      </c>
      <c r="D6" s="542">
        <v>522832</v>
      </c>
      <c r="E6" s="542">
        <f>SUM(E7:E8)</f>
        <v>1466053</v>
      </c>
      <c r="F6" s="542">
        <v>402694</v>
      </c>
      <c r="G6" s="542">
        <v>1063359</v>
      </c>
      <c r="H6" s="1221">
        <f t="shared" si="0"/>
        <v>1.8434234077519238</v>
      </c>
      <c r="I6" s="1221">
        <f t="shared" si="1"/>
        <v>2.0338445236710836</v>
      </c>
    </row>
    <row r="7" spans="1:16" ht="12.95" customHeight="1">
      <c r="A7" s="936" t="s">
        <v>1191</v>
      </c>
      <c r="B7" s="541">
        <f>SUM(C7:D7)</f>
        <v>632512</v>
      </c>
      <c r="C7" s="541">
        <v>172088</v>
      </c>
      <c r="D7" s="541">
        <v>460424</v>
      </c>
      <c r="E7" s="541">
        <f>SUM(F7:G7)</f>
        <v>1245211</v>
      </c>
      <c r="F7" s="541">
        <v>326483</v>
      </c>
      <c r="G7" s="541">
        <v>918728</v>
      </c>
      <c r="H7" s="1217">
        <f t="shared" si="0"/>
        <v>1.8971863232764632</v>
      </c>
      <c r="I7" s="1217">
        <f t="shared" si="1"/>
        <v>1.9953955484509931</v>
      </c>
    </row>
    <row r="8" spans="1:16" ht="12.95" customHeight="1">
      <c r="A8" s="936" t="s">
        <v>394</v>
      </c>
      <c r="B8" s="541">
        <f>SUM(C8:D8)</f>
        <v>108769</v>
      </c>
      <c r="C8" s="541">
        <v>46361</v>
      </c>
      <c r="D8" s="541">
        <v>62408</v>
      </c>
      <c r="E8" s="541">
        <f>SUM(F8:G8)</f>
        <v>220842</v>
      </c>
      <c r="F8" s="541">
        <v>76211</v>
      </c>
      <c r="G8" s="541">
        <v>144631</v>
      </c>
      <c r="H8" s="1217">
        <f t="shared" si="0"/>
        <v>1.643860141066845</v>
      </c>
      <c r="I8" s="1217">
        <f t="shared" si="1"/>
        <v>2.3175073708498912</v>
      </c>
    </row>
    <row r="9" spans="1:16" s="982" customFormat="1" ht="21.95" customHeight="1">
      <c r="A9" s="1272" t="s">
        <v>2019</v>
      </c>
      <c r="B9" s="542">
        <f>SUM(C9:D9)</f>
        <v>347192</v>
      </c>
      <c r="C9" s="542">
        <v>310088</v>
      </c>
      <c r="D9" s="542">
        <v>37104</v>
      </c>
      <c r="E9" s="542">
        <f>SUM(F9:G9)</f>
        <v>2035938</v>
      </c>
      <c r="F9" s="542">
        <v>1901499</v>
      </c>
      <c r="G9" s="542">
        <v>134439</v>
      </c>
      <c r="H9" s="1221">
        <f t="shared" si="0"/>
        <v>6.1321270091070925</v>
      </c>
      <c r="I9" s="1221">
        <f t="shared" si="1"/>
        <v>3.6233020698576972</v>
      </c>
      <c r="J9" s="1276"/>
      <c r="K9" s="1276"/>
      <c r="L9" s="1276"/>
      <c r="M9" s="1276"/>
      <c r="N9" s="1276"/>
      <c r="O9" s="1276"/>
      <c r="P9" s="1276"/>
    </row>
    <row r="10" spans="1:16" ht="12.95" customHeight="1">
      <c r="A10" s="936" t="s">
        <v>59</v>
      </c>
      <c r="B10" s="660">
        <v>25513</v>
      </c>
      <c r="C10" s="660">
        <v>20536</v>
      </c>
      <c r="D10" s="660">
        <v>4977</v>
      </c>
      <c r="E10" s="660">
        <v>57338</v>
      </c>
      <c r="F10" s="660">
        <v>48125</v>
      </c>
      <c r="G10" s="660">
        <v>9213</v>
      </c>
      <c r="H10" s="1217">
        <f t="shared" si="0"/>
        <v>2.3434456564082589</v>
      </c>
      <c r="I10" s="1217">
        <f t="shared" si="1"/>
        <v>1.8511151295961423</v>
      </c>
      <c r="J10" s="560"/>
      <c r="K10" s="560"/>
      <c r="L10" s="560"/>
    </row>
    <row r="11" spans="1:16" ht="12.95" customHeight="1">
      <c r="A11" s="936" t="s">
        <v>2018</v>
      </c>
      <c r="B11" s="660">
        <v>2375</v>
      </c>
      <c r="C11" s="660">
        <v>2259</v>
      </c>
      <c r="D11" s="660">
        <v>116</v>
      </c>
      <c r="E11" s="660">
        <v>19823</v>
      </c>
      <c r="F11" s="660">
        <v>19056</v>
      </c>
      <c r="G11" s="660">
        <v>767</v>
      </c>
      <c r="H11" s="1217">
        <f t="shared" si="0"/>
        <v>8.4355909694555109</v>
      </c>
      <c r="I11" s="1217">
        <f t="shared" si="1"/>
        <v>6.6120689655172411</v>
      </c>
    </row>
    <row r="12" spans="1:16" ht="12.95" customHeight="1">
      <c r="A12" s="936" t="s">
        <v>166</v>
      </c>
      <c r="B12" s="660">
        <v>4874</v>
      </c>
      <c r="C12" s="660">
        <v>4419</v>
      </c>
      <c r="D12" s="660">
        <v>455</v>
      </c>
      <c r="E12" s="660">
        <v>34856</v>
      </c>
      <c r="F12" s="660">
        <v>33635</v>
      </c>
      <c r="G12" s="660">
        <v>1221</v>
      </c>
      <c r="H12" s="1217">
        <f t="shared" si="0"/>
        <v>7.6114505544240778</v>
      </c>
      <c r="I12" s="1217">
        <f t="shared" si="1"/>
        <v>2.6835164835164833</v>
      </c>
    </row>
    <row r="13" spans="1:16" ht="12.95" customHeight="1">
      <c r="A13" s="936" t="s">
        <v>89</v>
      </c>
      <c r="B13" s="660">
        <v>139609</v>
      </c>
      <c r="C13" s="660">
        <v>121898</v>
      </c>
      <c r="D13" s="660">
        <v>17711</v>
      </c>
      <c r="E13" s="660">
        <v>506446</v>
      </c>
      <c r="F13" s="660">
        <v>454966</v>
      </c>
      <c r="G13" s="660">
        <v>51480</v>
      </c>
      <c r="H13" s="1217">
        <f t="shared" si="0"/>
        <v>3.7323499975389258</v>
      </c>
      <c r="I13" s="1217">
        <f t="shared" si="1"/>
        <v>2.9066681723222856</v>
      </c>
    </row>
    <row r="14" spans="1:16" ht="12.95" customHeight="1">
      <c r="A14" s="936" t="s">
        <v>2017</v>
      </c>
      <c r="B14" s="660">
        <v>9387</v>
      </c>
      <c r="C14" s="660">
        <v>8952</v>
      </c>
      <c r="D14" s="660">
        <v>435</v>
      </c>
      <c r="E14" s="660">
        <v>39747</v>
      </c>
      <c r="F14" s="660">
        <v>37691</v>
      </c>
      <c r="G14" s="660">
        <v>2056</v>
      </c>
      <c r="H14" s="1217">
        <f t="shared" si="0"/>
        <v>4.2103440571939235</v>
      </c>
      <c r="I14" s="1217">
        <f t="shared" si="1"/>
        <v>4.7264367816091957</v>
      </c>
    </row>
    <row r="15" spans="1:16" ht="12.95" customHeight="1">
      <c r="A15" s="936" t="s">
        <v>2016</v>
      </c>
      <c r="B15" s="660">
        <v>5207</v>
      </c>
      <c r="C15" s="660">
        <v>4888</v>
      </c>
      <c r="D15" s="660">
        <v>319</v>
      </c>
      <c r="E15" s="660">
        <v>62531</v>
      </c>
      <c r="F15" s="660">
        <v>61606</v>
      </c>
      <c r="G15" s="660">
        <v>925</v>
      </c>
      <c r="H15" s="1217">
        <f t="shared" si="0"/>
        <v>12.603518821603927</v>
      </c>
      <c r="I15" s="1217">
        <f t="shared" si="1"/>
        <v>2.8996865203761755</v>
      </c>
    </row>
    <row r="16" spans="1:16" ht="12.95" customHeight="1">
      <c r="A16" s="936" t="s">
        <v>2015</v>
      </c>
      <c r="B16" s="660">
        <v>10381</v>
      </c>
      <c r="C16" s="660">
        <v>9270</v>
      </c>
      <c r="D16" s="660">
        <v>1111</v>
      </c>
      <c r="E16" s="660">
        <v>100845</v>
      </c>
      <c r="F16" s="660">
        <v>87068</v>
      </c>
      <c r="G16" s="660">
        <v>13777</v>
      </c>
      <c r="H16" s="1217">
        <f t="shared" si="0"/>
        <v>9.3924487594390502</v>
      </c>
      <c r="I16" s="1217">
        <f t="shared" si="1"/>
        <v>12.4005400540054</v>
      </c>
    </row>
    <row r="17" spans="1:9" ht="12.95" customHeight="1">
      <c r="A17" s="936" t="s">
        <v>2014</v>
      </c>
      <c r="B17" s="660">
        <v>17538</v>
      </c>
      <c r="C17" s="660">
        <v>15388</v>
      </c>
      <c r="D17" s="660">
        <v>2150</v>
      </c>
      <c r="E17" s="660">
        <v>167941</v>
      </c>
      <c r="F17" s="660">
        <v>150371</v>
      </c>
      <c r="G17" s="660">
        <v>17570</v>
      </c>
      <c r="H17" s="1217">
        <f t="shared" si="0"/>
        <v>9.7719651676631134</v>
      </c>
      <c r="I17" s="1217">
        <f t="shared" si="1"/>
        <v>8.1720930232558135</v>
      </c>
    </row>
    <row r="18" spans="1:9" ht="12.95" customHeight="1">
      <c r="A18" s="936" t="s">
        <v>2013</v>
      </c>
      <c r="B18" s="660">
        <v>11173</v>
      </c>
      <c r="C18" s="660">
        <v>10618</v>
      </c>
      <c r="D18" s="660">
        <v>555</v>
      </c>
      <c r="E18" s="660">
        <v>74564</v>
      </c>
      <c r="F18" s="660">
        <v>72027</v>
      </c>
      <c r="G18" s="660">
        <v>2537</v>
      </c>
      <c r="H18" s="1217">
        <f t="shared" si="0"/>
        <v>6.7834808815219443</v>
      </c>
      <c r="I18" s="1217">
        <f t="shared" si="1"/>
        <v>4.5711711711711711</v>
      </c>
    </row>
    <row r="19" spans="1:9" ht="12.95" customHeight="1">
      <c r="A19" s="936" t="s">
        <v>2012</v>
      </c>
      <c r="B19" s="660">
        <v>6151</v>
      </c>
      <c r="C19" s="660">
        <v>5738</v>
      </c>
      <c r="D19" s="660">
        <v>413</v>
      </c>
      <c r="E19" s="660">
        <v>60039</v>
      </c>
      <c r="F19" s="660">
        <v>58972</v>
      </c>
      <c r="G19" s="660">
        <v>1067</v>
      </c>
      <c r="H19" s="1217">
        <f t="shared" si="0"/>
        <v>10.277448588358313</v>
      </c>
      <c r="I19" s="1217">
        <f t="shared" si="1"/>
        <v>2.5835351089588379</v>
      </c>
    </row>
    <row r="20" spans="1:9" ht="12.95" customHeight="1">
      <c r="A20" s="936" t="s">
        <v>235</v>
      </c>
      <c r="B20" s="660">
        <v>18338</v>
      </c>
      <c r="C20" s="660">
        <v>16139</v>
      </c>
      <c r="D20" s="660">
        <v>2199</v>
      </c>
      <c r="E20" s="660">
        <v>194599</v>
      </c>
      <c r="F20" s="660">
        <v>190152</v>
      </c>
      <c r="G20" s="660">
        <v>4447</v>
      </c>
      <c r="H20" s="1217">
        <f t="shared" si="0"/>
        <v>11.782142635851043</v>
      </c>
      <c r="I20" s="1217">
        <f t="shared" si="1"/>
        <v>2.022282855843565</v>
      </c>
    </row>
    <row r="21" spans="1:9" ht="12.95" customHeight="1">
      <c r="A21" s="936" t="s">
        <v>2011</v>
      </c>
      <c r="B21" s="660">
        <v>16712</v>
      </c>
      <c r="C21" s="660">
        <v>13839</v>
      </c>
      <c r="D21" s="660">
        <v>2873</v>
      </c>
      <c r="E21" s="660">
        <v>76788</v>
      </c>
      <c r="F21" s="660">
        <v>70188</v>
      </c>
      <c r="G21" s="660">
        <v>6600</v>
      </c>
      <c r="H21" s="1217">
        <f t="shared" si="0"/>
        <v>5.0717537394320402</v>
      </c>
      <c r="I21" s="1217">
        <f t="shared" si="1"/>
        <v>2.297250261051166</v>
      </c>
    </row>
    <row r="22" spans="1:9" ht="12.95" customHeight="1">
      <c r="A22" s="936" t="s">
        <v>2010</v>
      </c>
      <c r="B22" s="660">
        <v>4735</v>
      </c>
      <c r="C22" s="660">
        <v>4287</v>
      </c>
      <c r="D22" s="660">
        <v>448</v>
      </c>
      <c r="E22" s="660">
        <v>45852</v>
      </c>
      <c r="F22" s="660">
        <v>40843</v>
      </c>
      <c r="G22" s="660">
        <v>5009</v>
      </c>
      <c r="H22" s="1217">
        <f t="shared" si="0"/>
        <v>9.5271751807790999</v>
      </c>
      <c r="I22" s="1217">
        <f t="shared" si="1"/>
        <v>11.180803571428571</v>
      </c>
    </row>
    <row r="23" spans="1:9" ht="12.95" customHeight="1">
      <c r="A23" s="936" t="s">
        <v>76</v>
      </c>
      <c r="B23" s="660">
        <v>49175</v>
      </c>
      <c r="C23" s="660">
        <v>48403</v>
      </c>
      <c r="D23" s="660">
        <v>772</v>
      </c>
      <c r="E23" s="660">
        <v>306568</v>
      </c>
      <c r="F23" s="660">
        <v>303499</v>
      </c>
      <c r="G23" s="660">
        <v>3069</v>
      </c>
      <c r="H23" s="1217">
        <f t="shared" si="0"/>
        <v>6.2702518438939734</v>
      </c>
      <c r="I23" s="1217">
        <f t="shared" si="1"/>
        <v>3.9753886010362693</v>
      </c>
    </row>
    <row r="24" spans="1:9" s="982" customFormat="1" ht="21.95" customHeight="1">
      <c r="A24" s="1272" t="s">
        <v>2009</v>
      </c>
      <c r="B24" s="542">
        <f>SUM(C24:D24)</f>
        <v>397388</v>
      </c>
      <c r="C24" s="542">
        <v>348744</v>
      </c>
      <c r="D24" s="542">
        <v>48644</v>
      </c>
      <c r="E24" s="542">
        <f>SUM(F24:G24)</f>
        <v>1600489</v>
      </c>
      <c r="F24" s="542">
        <v>1445368</v>
      </c>
      <c r="G24" s="542">
        <v>155121</v>
      </c>
      <c r="H24" s="1221">
        <f t="shared" si="0"/>
        <v>4.1444956759112701</v>
      </c>
      <c r="I24" s="1221">
        <f t="shared" si="1"/>
        <v>3.1889030507359593</v>
      </c>
    </row>
    <row r="25" spans="1:9" ht="12.95" customHeight="1">
      <c r="A25" s="936" t="s">
        <v>2008</v>
      </c>
      <c r="B25" s="660">
        <v>4474</v>
      </c>
      <c r="C25" s="660">
        <v>2448</v>
      </c>
      <c r="D25" s="660">
        <v>2026</v>
      </c>
      <c r="E25" s="660">
        <v>6883</v>
      </c>
      <c r="F25" s="660">
        <v>3928</v>
      </c>
      <c r="G25" s="660">
        <v>2955</v>
      </c>
      <c r="H25" s="1217">
        <f t="shared" si="0"/>
        <v>1.6045751633986929</v>
      </c>
      <c r="I25" s="1217">
        <f t="shared" si="1"/>
        <v>1.4585389930898323</v>
      </c>
    </row>
    <row r="26" spans="1:9" ht="12.95" customHeight="1">
      <c r="A26" s="936" t="s">
        <v>93</v>
      </c>
      <c r="B26" s="660">
        <v>1702</v>
      </c>
      <c r="C26" s="660">
        <v>1443</v>
      </c>
      <c r="D26" s="660">
        <v>259</v>
      </c>
      <c r="E26" s="660">
        <v>4475</v>
      </c>
      <c r="F26" s="660">
        <v>3723</v>
      </c>
      <c r="G26" s="660">
        <v>752</v>
      </c>
      <c r="H26" s="1217">
        <f t="shared" si="0"/>
        <v>2.5800415800415801</v>
      </c>
      <c r="I26" s="1217">
        <f t="shared" si="1"/>
        <v>2.9034749034749034</v>
      </c>
    </row>
    <row r="27" spans="1:9" ht="12.95" customHeight="1">
      <c r="A27" s="936" t="s">
        <v>2007</v>
      </c>
      <c r="B27" s="660">
        <v>28730</v>
      </c>
      <c r="C27" s="660">
        <v>27776</v>
      </c>
      <c r="D27" s="660">
        <v>954</v>
      </c>
      <c r="E27" s="660">
        <v>115633</v>
      </c>
      <c r="F27" s="660">
        <v>112844</v>
      </c>
      <c r="G27" s="660">
        <v>2789</v>
      </c>
      <c r="H27" s="1217">
        <f t="shared" si="0"/>
        <v>4.0626440092165899</v>
      </c>
      <c r="I27" s="1217">
        <f t="shared" si="1"/>
        <v>2.9234800838574424</v>
      </c>
    </row>
    <row r="28" spans="1:9" ht="12.95" customHeight="1">
      <c r="A28" s="936" t="s">
        <v>2006</v>
      </c>
      <c r="B28" s="660">
        <v>4895</v>
      </c>
      <c r="C28" s="660">
        <v>4222</v>
      </c>
      <c r="D28" s="660">
        <v>673</v>
      </c>
      <c r="E28" s="660">
        <v>12746</v>
      </c>
      <c r="F28" s="660">
        <v>11459</v>
      </c>
      <c r="G28" s="660">
        <v>1287</v>
      </c>
      <c r="H28" s="1217">
        <f t="shared" si="0"/>
        <v>2.7141165324490761</v>
      </c>
      <c r="I28" s="1217">
        <f t="shared" si="1"/>
        <v>1.9123328380386331</v>
      </c>
    </row>
    <row r="29" spans="1:9" ht="23.1" customHeight="1">
      <c r="A29" s="472" t="s">
        <v>2005</v>
      </c>
      <c r="B29" s="660">
        <v>110934</v>
      </c>
      <c r="C29" s="660">
        <v>92749</v>
      </c>
      <c r="D29" s="660">
        <v>18185</v>
      </c>
      <c r="E29" s="660">
        <v>463363</v>
      </c>
      <c r="F29" s="660">
        <v>401703</v>
      </c>
      <c r="G29" s="660">
        <v>61660</v>
      </c>
      <c r="H29" s="1217">
        <f t="shared" si="0"/>
        <v>4.3310763458366131</v>
      </c>
      <c r="I29" s="1217">
        <f t="shared" si="1"/>
        <v>3.3907066263403904</v>
      </c>
    </row>
    <row r="30" spans="1:9" ht="12.95" customHeight="1">
      <c r="A30" s="936" t="s">
        <v>87</v>
      </c>
      <c r="B30" s="660">
        <v>14044</v>
      </c>
      <c r="C30" s="660">
        <v>13128</v>
      </c>
      <c r="D30" s="660">
        <v>916</v>
      </c>
      <c r="E30" s="660">
        <v>71316</v>
      </c>
      <c r="F30" s="660">
        <v>69590</v>
      </c>
      <c r="G30" s="660">
        <v>1726</v>
      </c>
      <c r="H30" s="1217">
        <f t="shared" si="0"/>
        <v>5.3008836075563677</v>
      </c>
      <c r="I30" s="1217">
        <f t="shared" si="1"/>
        <v>1.8842794759825328</v>
      </c>
    </row>
    <row r="31" spans="1:9" ht="12.95" customHeight="1">
      <c r="A31" s="936" t="s">
        <v>2004</v>
      </c>
      <c r="B31" s="660">
        <v>696</v>
      </c>
      <c r="C31" s="660">
        <v>280</v>
      </c>
      <c r="D31" s="660">
        <v>416</v>
      </c>
      <c r="E31" s="660">
        <v>1744</v>
      </c>
      <c r="F31" s="660">
        <v>479</v>
      </c>
      <c r="G31" s="660">
        <v>1265</v>
      </c>
      <c r="H31" s="1217">
        <f t="shared" si="0"/>
        <v>1.7107142857142856</v>
      </c>
      <c r="I31" s="1217">
        <f t="shared" si="1"/>
        <v>3.0408653846153846</v>
      </c>
    </row>
    <row r="32" spans="1:9" ht="12.95" customHeight="1">
      <c r="A32" s="936" t="s">
        <v>2003</v>
      </c>
      <c r="B32" s="660">
        <v>67175</v>
      </c>
      <c r="C32" s="660">
        <v>59345</v>
      </c>
      <c r="D32" s="660">
        <v>7830</v>
      </c>
      <c r="E32" s="660">
        <v>298432</v>
      </c>
      <c r="F32" s="660">
        <v>261477</v>
      </c>
      <c r="G32" s="660">
        <v>36955</v>
      </c>
      <c r="H32" s="1217">
        <f t="shared" si="0"/>
        <v>4.4060493723144329</v>
      </c>
      <c r="I32" s="1217">
        <f t="shared" si="1"/>
        <v>4.7196679438058746</v>
      </c>
    </row>
    <row r="33" spans="1:9" ht="12.95" customHeight="1">
      <c r="A33" s="936" t="s">
        <v>2002</v>
      </c>
      <c r="B33" s="660">
        <v>13539</v>
      </c>
      <c r="C33" s="660">
        <v>7655</v>
      </c>
      <c r="D33" s="660">
        <v>5884</v>
      </c>
      <c r="E33" s="660">
        <v>26338</v>
      </c>
      <c r="F33" s="660">
        <v>16855</v>
      </c>
      <c r="G33" s="660">
        <v>9483</v>
      </c>
      <c r="H33" s="1217">
        <f t="shared" si="0"/>
        <v>2.2018288700195949</v>
      </c>
      <c r="I33" s="1217">
        <f t="shared" si="1"/>
        <v>1.6116587355540448</v>
      </c>
    </row>
    <row r="34" spans="1:9" ht="12.95" customHeight="1">
      <c r="A34" s="936" t="s">
        <v>72</v>
      </c>
      <c r="B34" s="660">
        <v>2288</v>
      </c>
      <c r="C34" s="660">
        <v>1999</v>
      </c>
      <c r="D34" s="660">
        <v>289</v>
      </c>
      <c r="E34" s="660">
        <v>7016</v>
      </c>
      <c r="F34" s="660">
        <v>6245</v>
      </c>
      <c r="G34" s="660">
        <v>771</v>
      </c>
      <c r="H34" s="1217">
        <f t="shared" si="0"/>
        <v>3.1240620310155078</v>
      </c>
      <c r="I34" s="1217">
        <f t="shared" si="1"/>
        <v>2.667820069204152</v>
      </c>
    </row>
    <row r="35" spans="1:9" ht="12.95" customHeight="1">
      <c r="A35" s="936" t="s">
        <v>2001</v>
      </c>
      <c r="B35" s="660">
        <v>4080</v>
      </c>
      <c r="C35" s="660">
        <v>3989</v>
      </c>
      <c r="D35" s="660">
        <v>91</v>
      </c>
      <c r="E35" s="660">
        <v>13446</v>
      </c>
      <c r="F35" s="660">
        <v>13316</v>
      </c>
      <c r="G35" s="660">
        <v>130</v>
      </c>
      <c r="H35" s="1217">
        <f t="shared" si="0"/>
        <v>3.3381799949862119</v>
      </c>
      <c r="I35" s="1217">
        <f t="shared" si="1"/>
        <v>1.4285714285714286</v>
      </c>
    </row>
    <row r="36" spans="1:9" ht="12.95" customHeight="1">
      <c r="A36" s="936" t="s">
        <v>2000</v>
      </c>
      <c r="B36" s="660">
        <v>1568</v>
      </c>
      <c r="C36" s="660">
        <v>1473</v>
      </c>
      <c r="D36" s="660">
        <v>95</v>
      </c>
      <c r="E36" s="660">
        <v>5127</v>
      </c>
      <c r="F36" s="660">
        <v>4839</v>
      </c>
      <c r="G36" s="660">
        <v>288</v>
      </c>
      <c r="H36" s="1217">
        <f t="shared" si="0"/>
        <v>3.2851323828920571</v>
      </c>
      <c r="I36" s="1217">
        <f t="shared" si="1"/>
        <v>3.0315789473684212</v>
      </c>
    </row>
    <row r="37" spans="1:9" ht="12.95" customHeight="1">
      <c r="A37" s="936" t="s">
        <v>1999</v>
      </c>
      <c r="B37" s="660">
        <v>8289</v>
      </c>
      <c r="C37" s="660">
        <v>7818</v>
      </c>
      <c r="D37" s="660">
        <v>471</v>
      </c>
      <c r="E37" s="660">
        <v>52397</v>
      </c>
      <c r="F37" s="660">
        <v>48991</v>
      </c>
      <c r="G37" s="660">
        <v>3406</v>
      </c>
      <c r="H37" s="1217">
        <f t="shared" si="0"/>
        <v>6.2664364287541572</v>
      </c>
      <c r="I37" s="1217">
        <f t="shared" si="1"/>
        <v>7.2314225053078554</v>
      </c>
    </row>
    <row r="38" spans="1:9" ht="23.1" customHeight="1">
      <c r="A38" s="472" t="s">
        <v>1998</v>
      </c>
      <c r="B38" s="660">
        <v>64772</v>
      </c>
      <c r="C38" s="660">
        <v>60480</v>
      </c>
      <c r="D38" s="660">
        <v>4292</v>
      </c>
      <c r="E38" s="660">
        <v>254314</v>
      </c>
      <c r="F38" s="660">
        <v>239638</v>
      </c>
      <c r="G38" s="660">
        <v>14676</v>
      </c>
      <c r="H38" s="1217">
        <f t="shared" si="0"/>
        <v>3.9622685185185187</v>
      </c>
      <c r="I38" s="1217">
        <f t="shared" si="1"/>
        <v>3.419384902143523</v>
      </c>
    </row>
    <row r="39" spans="1:9" ht="12.95" customHeight="1">
      <c r="A39" s="936" t="s">
        <v>1997</v>
      </c>
      <c r="B39" s="660">
        <v>12750</v>
      </c>
      <c r="C39" s="660">
        <v>11391</v>
      </c>
      <c r="D39" s="660">
        <v>1359</v>
      </c>
      <c r="E39" s="660">
        <v>36266</v>
      </c>
      <c r="F39" s="660">
        <v>33194</v>
      </c>
      <c r="G39" s="660">
        <v>3072</v>
      </c>
      <c r="H39" s="1217">
        <f t="shared" si="0"/>
        <v>2.9140549556667543</v>
      </c>
      <c r="I39" s="1217">
        <f t="shared" si="1"/>
        <v>2.260485651214128</v>
      </c>
    </row>
    <row r="40" spans="1:9" s="1254" customFormat="1" ht="17.100000000000001" customHeight="1">
      <c r="A40" s="1271"/>
      <c r="B40" s="1275"/>
      <c r="C40" s="1275"/>
      <c r="D40" s="1275"/>
      <c r="E40" s="541"/>
      <c r="F40" s="1275"/>
      <c r="G40" s="1275"/>
      <c r="H40" s="1217"/>
      <c r="I40" s="1217"/>
    </row>
    <row r="41" spans="1:9" s="743" customFormat="1" ht="12" customHeight="1">
      <c r="A41" s="1082" t="s">
        <v>1991</v>
      </c>
      <c r="B41" s="1267"/>
      <c r="C41" s="1267"/>
      <c r="D41" s="1267"/>
      <c r="E41" s="1267"/>
      <c r="F41" s="1267"/>
      <c r="G41" s="1267"/>
      <c r="H41" s="1273"/>
      <c r="I41" s="1273"/>
    </row>
    <row r="42" spans="1:9" s="743" customFormat="1" ht="9.9499999999999993" customHeight="1">
      <c r="A42" s="1190" t="s">
        <v>1981</v>
      </c>
      <c r="B42" s="1269"/>
      <c r="C42" s="1269"/>
      <c r="D42" s="1269"/>
      <c r="E42" s="1269"/>
      <c r="F42" s="1269"/>
      <c r="G42" s="1269"/>
      <c r="H42" s="1274"/>
      <c r="I42" s="1274"/>
    </row>
    <row r="43" spans="1:9" s="743" customFormat="1" ht="9.9499999999999993" customHeight="1">
      <c r="A43" s="1190" t="s">
        <v>1980</v>
      </c>
      <c r="B43" s="1267"/>
      <c r="C43" s="1267"/>
      <c r="D43" s="1267"/>
      <c r="E43" s="1267"/>
      <c r="F43" s="1267"/>
      <c r="G43" s="1267"/>
      <c r="H43" s="1273"/>
      <c r="I43" s="1273"/>
    </row>
    <row r="44" spans="1:9" s="982" customFormat="1" ht="30" customHeight="1">
      <c r="A44" s="1272" t="s">
        <v>1996</v>
      </c>
      <c r="B44" s="542">
        <f>SUM(C44:D44)</f>
        <v>518048</v>
      </c>
      <c r="C44" s="542">
        <v>342220</v>
      </c>
      <c r="D44" s="542">
        <v>175828</v>
      </c>
      <c r="E44" s="542">
        <f>SUM(F44:G44)</f>
        <v>1198988</v>
      </c>
      <c r="F44" s="542">
        <v>805978</v>
      </c>
      <c r="G44" s="542">
        <v>393010</v>
      </c>
      <c r="H44" s="1221">
        <f t="shared" ref="H44:H73" si="2">(F44/C44)</f>
        <v>2.355145812635147</v>
      </c>
      <c r="I44" s="1221">
        <f t="shared" ref="I44:I73" si="3">(G44/D44)</f>
        <v>2.2351957594922309</v>
      </c>
    </row>
    <row r="45" spans="1:9" ht="12.95" customHeight="1">
      <c r="A45" s="936" t="s">
        <v>20</v>
      </c>
      <c r="B45" s="660">
        <v>6706</v>
      </c>
      <c r="C45" s="660">
        <v>5104</v>
      </c>
      <c r="D45" s="660">
        <v>1602</v>
      </c>
      <c r="E45" s="660">
        <v>39174</v>
      </c>
      <c r="F45" s="660">
        <v>34396</v>
      </c>
      <c r="G45" s="660">
        <v>4778</v>
      </c>
      <c r="H45" s="1217">
        <f t="shared" si="2"/>
        <v>6.7390282131661445</v>
      </c>
      <c r="I45" s="1217">
        <f t="shared" si="3"/>
        <v>2.982521847690387</v>
      </c>
    </row>
    <row r="46" spans="1:9" ht="12.95" customHeight="1">
      <c r="A46" s="936" t="s">
        <v>70</v>
      </c>
      <c r="B46" s="660">
        <v>4234</v>
      </c>
      <c r="C46" s="660">
        <v>3037</v>
      </c>
      <c r="D46" s="660">
        <v>1197</v>
      </c>
      <c r="E46" s="660">
        <v>10544</v>
      </c>
      <c r="F46" s="660">
        <v>7444</v>
      </c>
      <c r="G46" s="660">
        <v>3100</v>
      </c>
      <c r="H46" s="1217">
        <f t="shared" si="2"/>
        <v>2.4511030622324661</v>
      </c>
      <c r="I46" s="1217">
        <f t="shared" si="3"/>
        <v>2.5898078529657478</v>
      </c>
    </row>
    <row r="47" spans="1:9" ht="12.95" customHeight="1">
      <c r="A47" s="936" t="s">
        <v>223</v>
      </c>
      <c r="B47" s="660">
        <v>11289</v>
      </c>
      <c r="C47" s="660">
        <v>7882</v>
      </c>
      <c r="D47" s="660">
        <v>3407</v>
      </c>
      <c r="E47" s="660">
        <v>24214</v>
      </c>
      <c r="F47" s="660">
        <v>16970</v>
      </c>
      <c r="G47" s="660">
        <v>7244</v>
      </c>
      <c r="H47" s="1217">
        <f t="shared" si="2"/>
        <v>2.153006851053032</v>
      </c>
      <c r="I47" s="1217">
        <f t="shared" si="3"/>
        <v>2.1262107425887877</v>
      </c>
    </row>
    <row r="48" spans="1:9" ht="12.95" customHeight="1">
      <c r="A48" s="936" t="s">
        <v>51</v>
      </c>
      <c r="B48" s="660">
        <v>7627</v>
      </c>
      <c r="C48" s="660">
        <v>3405</v>
      </c>
      <c r="D48" s="660">
        <v>4222</v>
      </c>
      <c r="E48" s="660">
        <v>13826</v>
      </c>
      <c r="F48" s="660">
        <v>8710</v>
      </c>
      <c r="G48" s="660">
        <v>5116</v>
      </c>
      <c r="H48" s="1217">
        <f t="shared" si="2"/>
        <v>2.5580029368575623</v>
      </c>
      <c r="I48" s="1217">
        <f t="shared" si="3"/>
        <v>1.211747986736144</v>
      </c>
    </row>
    <row r="49" spans="1:9" ht="12.95" customHeight="1">
      <c r="A49" s="936" t="s">
        <v>260</v>
      </c>
      <c r="B49" s="660">
        <v>7349</v>
      </c>
      <c r="C49" s="660">
        <v>5577</v>
      </c>
      <c r="D49" s="660">
        <v>1772</v>
      </c>
      <c r="E49" s="660">
        <v>13094</v>
      </c>
      <c r="F49" s="660">
        <v>10016</v>
      </c>
      <c r="G49" s="660">
        <v>3078</v>
      </c>
      <c r="H49" s="1217">
        <f t="shared" si="2"/>
        <v>1.7959476421014882</v>
      </c>
      <c r="I49" s="1217">
        <f t="shared" si="3"/>
        <v>1.7370203160270881</v>
      </c>
    </row>
    <row r="50" spans="1:9" ht="12.95" customHeight="1">
      <c r="A50" s="936" t="s">
        <v>15</v>
      </c>
      <c r="B50" s="660">
        <v>11870</v>
      </c>
      <c r="C50" s="660">
        <v>7080</v>
      </c>
      <c r="D50" s="660">
        <v>4790</v>
      </c>
      <c r="E50" s="660">
        <v>25537</v>
      </c>
      <c r="F50" s="660">
        <v>12341</v>
      </c>
      <c r="G50" s="660">
        <v>13196</v>
      </c>
      <c r="H50" s="1217">
        <f t="shared" si="2"/>
        <v>1.7430790960451978</v>
      </c>
      <c r="I50" s="1217">
        <f t="shared" si="3"/>
        <v>2.7549060542797497</v>
      </c>
    </row>
    <row r="51" spans="1:9" ht="12.95" customHeight="1">
      <c r="A51" s="936" t="s">
        <v>232</v>
      </c>
      <c r="B51" s="660">
        <v>10036</v>
      </c>
      <c r="C51" s="660">
        <v>8013</v>
      </c>
      <c r="D51" s="660">
        <v>2023</v>
      </c>
      <c r="E51" s="660">
        <v>16496</v>
      </c>
      <c r="F51" s="660">
        <v>13580</v>
      </c>
      <c r="G51" s="660">
        <v>2916</v>
      </c>
      <c r="H51" s="1217">
        <f t="shared" si="2"/>
        <v>1.6947460376887558</v>
      </c>
      <c r="I51" s="1217">
        <f t="shared" si="3"/>
        <v>1.4414236282748394</v>
      </c>
    </row>
    <row r="52" spans="1:9" ht="12.95" customHeight="1">
      <c r="A52" s="936" t="s">
        <v>220</v>
      </c>
      <c r="B52" s="660">
        <v>7293</v>
      </c>
      <c r="C52" s="660">
        <v>2973</v>
      </c>
      <c r="D52" s="660">
        <v>4320</v>
      </c>
      <c r="E52" s="660">
        <v>19290</v>
      </c>
      <c r="F52" s="660">
        <v>6112</v>
      </c>
      <c r="G52" s="660">
        <v>13178</v>
      </c>
      <c r="H52" s="1217">
        <f t="shared" si="2"/>
        <v>2.0558358560376724</v>
      </c>
      <c r="I52" s="1217">
        <f t="shared" si="3"/>
        <v>3.0504629629629632</v>
      </c>
    </row>
    <row r="53" spans="1:9" ht="12.95" customHeight="1">
      <c r="A53" s="936" t="s">
        <v>227</v>
      </c>
      <c r="B53" s="660">
        <v>3909</v>
      </c>
      <c r="C53" s="660">
        <v>3087</v>
      </c>
      <c r="D53" s="660">
        <v>822</v>
      </c>
      <c r="E53" s="660">
        <v>4897</v>
      </c>
      <c r="F53" s="660">
        <v>3747</v>
      </c>
      <c r="G53" s="660">
        <v>1150</v>
      </c>
      <c r="H53" s="1217">
        <f t="shared" si="2"/>
        <v>1.2137998056365404</v>
      </c>
      <c r="I53" s="1217">
        <f t="shared" si="3"/>
        <v>1.3990267639902676</v>
      </c>
    </row>
    <row r="54" spans="1:9" ht="12.95" customHeight="1">
      <c r="A54" s="936" t="s">
        <v>1995</v>
      </c>
      <c r="B54" s="660">
        <v>5468</v>
      </c>
      <c r="C54" s="660">
        <v>5155</v>
      </c>
      <c r="D54" s="660">
        <v>313</v>
      </c>
      <c r="E54" s="660">
        <v>16816</v>
      </c>
      <c r="F54" s="660">
        <v>15812</v>
      </c>
      <c r="G54" s="660">
        <v>1004</v>
      </c>
      <c r="H54" s="1217">
        <f t="shared" si="2"/>
        <v>3.0673132880698351</v>
      </c>
      <c r="I54" s="1217">
        <f t="shared" si="3"/>
        <v>3.2076677316293929</v>
      </c>
    </row>
    <row r="55" spans="1:9" ht="12.95" customHeight="1">
      <c r="A55" s="936" t="s">
        <v>71</v>
      </c>
      <c r="B55" s="660">
        <v>20056</v>
      </c>
      <c r="C55" s="660">
        <v>17720</v>
      </c>
      <c r="D55" s="660">
        <v>2336</v>
      </c>
      <c r="E55" s="660">
        <v>50156</v>
      </c>
      <c r="F55" s="660">
        <v>44845</v>
      </c>
      <c r="G55" s="660">
        <v>5311</v>
      </c>
      <c r="H55" s="1217">
        <f t="shared" si="2"/>
        <v>2.5307562076749437</v>
      </c>
      <c r="I55" s="1217">
        <f t="shared" si="3"/>
        <v>2.2735445205479454</v>
      </c>
    </row>
    <row r="56" spans="1:9" ht="12.95" customHeight="1">
      <c r="A56" s="936" t="s">
        <v>231</v>
      </c>
      <c r="B56" s="660">
        <v>35054</v>
      </c>
      <c r="C56" s="660">
        <v>14726</v>
      </c>
      <c r="D56" s="660">
        <v>20328</v>
      </c>
      <c r="E56" s="660">
        <v>115421</v>
      </c>
      <c r="F56" s="660">
        <v>33276</v>
      </c>
      <c r="G56" s="660">
        <v>82145</v>
      </c>
      <c r="H56" s="1217">
        <f t="shared" si="2"/>
        <v>2.2596767621893248</v>
      </c>
      <c r="I56" s="1217">
        <f t="shared" si="3"/>
        <v>4.0409779614325068</v>
      </c>
    </row>
    <row r="57" spans="1:9" ht="12.95" customHeight="1">
      <c r="A57" s="936" t="s">
        <v>229</v>
      </c>
      <c r="B57" s="660">
        <v>12004</v>
      </c>
      <c r="C57" s="660">
        <v>6552</v>
      </c>
      <c r="D57" s="660">
        <v>5452</v>
      </c>
      <c r="E57" s="660">
        <v>23485</v>
      </c>
      <c r="F57" s="660">
        <v>10331</v>
      </c>
      <c r="G57" s="660">
        <v>13154</v>
      </c>
      <c r="H57" s="1217">
        <f t="shared" si="2"/>
        <v>1.5767704517704517</v>
      </c>
      <c r="I57" s="1217">
        <f t="shared" si="3"/>
        <v>2.4126925898752751</v>
      </c>
    </row>
    <row r="58" spans="1:9" ht="12.95" customHeight="1">
      <c r="A58" s="936" t="s">
        <v>228</v>
      </c>
      <c r="B58" s="660">
        <v>18578</v>
      </c>
      <c r="C58" s="660">
        <v>11000</v>
      </c>
      <c r="D58" s="660">
        <v>7578</v>
      </c>
      <c r="E58" s="660">
        <v>37949</v>
      </c>
      <c r="F58" s="660">
        <v>26128</v>
      </c>
      <c r="G58" s="660">
        <v>11821</v>
      </c>
      <c r="H58" s="1217">
        <f t="shared" si="2"/>
        <v>2.3752727272727272</v>
      </c>
      <c r="I58" s="1217">
        <f t="shared" si="3"/>
        <v>1.559910266561098</v>
      </c>
    </row>
    <row r="59" spans="1:9" ht="12.95" customHeight="1">
      <c r="A59" s="936" t="s">
        <v>233</v>
      </c>
      <c r="B59" s="660">
        <v>5572</v>
      </c>
      <c r="C59" s="660">
        <v>3630</v>
      </c>
      <c r="D59" s="660">
        <v>1942</v>
      </c>
      <c r="E59" s="660">
        <v>8736</v>
      </c>
      <c r="F59" s="660">
        <v>5598</v>
      </c>
      <c r="G59" s="660">
        <v>3138</v>
      </c>
      <c r="H59" s="1217">
        <f t="shared" si="2"/>
        <v>1.5421487603305786</v>
      </c>
      <c r="I59" s="1217">
        <f t="shared" si="3"/>
        <v>1.615859938208033</v>
      </c>
    </row>
    <row r="60" spans="1:9" ht="12.95" customHeight="1">
      <c r="A60" s="936" t="s">
        <v>47</v>
      </c>
      <c r="B60" s="660">
        <v>66</v>
      </c>
      <c r="C60" s="660">
        <v>58</v>
      </c>
      <c r="D60" s="660">
        <v>8</v>
      </c>
      <c r="E60" s="660">
        <v>100</v>
      </c>
      <c r="F60" s="660">
        <v>92</v>
      </c>
      <c r="G60" s="660">
        <v>8</v>
      </c>
      <c r="H60" s="1217">
        <f t="shared" si="2"/>
        <v>1.5862068965517242</v>
      </c>
      <c r="I60" s="1217">
        <f t="shared" si="3"/>
        <v>1</v>
      </c>
    </row>
    <row r="61" spans="1:9" ht="12.95" customHeight="1">
      <c r="A61" s="936" t="s">
        <v>73</v>
      </c>
      <c r="B61" s="660">
        <v>4999</v>
      </c>
      <c r="C61" s="660">
        <v>4474</v>
      </c>
      <c r="D61" s="660">
        <v>525</v>
      </c>
      <c r="E61" s="660">
        <v>12544</v>
      </c>
      <c r="F61" s="660">
        <v>10973</v>
      </c>
      <c r="G61" s="660">
        <v>1571</v>
      </c>
      <c r="H61" s="1217">
        <f t="shared" si="2"/>
        <v>2.4526151095216808</v>
      </c>
      <c r="I61" s="1217">
        <f t="shared" si="3"/>
        <v>2.9923809523809526</v>
      </c>
    </row>
    <row r="62" spans="1:9" ht="12.95" customHeight="1">
      <c r="A62" s="936" t="s">
        <v>1189</v>
      </c>
      <c r="B62" s="660">
        <v>59444</v>
      </c>
      <c r="C62" s="660">
        <v>29847</v>
      </c>
      <c r="D62" s="660">
        <v>29597</v>
      </c>
      <c r="E62" s="660">
        <v>92158</v>
      </c>
      <c r="F62" s="660">
        <v>45353</v>
      </c>
      <c r="G62" s="660">
        <v>46805</v>
      </c>
      <c r="H62" s="1217">
        <f t="shared" si="2"/>
        <v>1.51951619928301</v>
      </c>
      <c r="I62" s="1217">
        <f t="shared" si="3"/>
        <v>1.5814102780687231</v>
      </c>
    </row>
    <row r="63" spans="1:9" ht="12.95" customHeight="1">
      <c r="A63" s="936" t="s">
        <v>1994</v>
      </c>
      <c r="B63" s="660">
        <v>3700</v>
      </c>
      <c r="C63" s="660">
        <v>2244</v>
      </c>
      <c r="D63" s="660">
        <v>1456</v>
      </c>
      <c r="E63" s="660">
        <v>8447</v>
      </c>
      <c r="F63" s="660">
        <v>5308</v>
      </c>
      <c r="G63" s="660">
        <v>3139</v>
      </c>
      <c r="H63" s="1217">
        <f t="shared" si="2"/>
        <v>2.3654188948306594</v>
      </c>
      <c r="I63" s="1217">
        <f t="shared" si="3"/>
        <v>2.1559065934065935</v>
      </c>
    </row>
    <row r="64" spans="1:9" ht="12.95" customHeight="1">
      <c r="A64" s="936" t="s">
        <v>1993</v>
      </c>
      <c r="B64" s="660">
        <v>19220</v>
      </c>
      <c r="C64" s="660">
        <v>13475</v>
      </c>
      <c r="D64" s="660">
        <v>5745</v>
      </c>
      <c r="E64" s="660">
        <v>36624</v>
      </c>
      <c r="F64" s="660">
        <v>26811</v>
      </c>
      <c r="G64" s="660">
        <v>9813</v>
      </c>
      <c r="H64" s="1217">
        <f t="shared" si="2"/>
        <v>1.9896846011131726</v>
      </c>
      <c r="I64" s="1217">
        <f t="shared" si="3"/>
        <v>1.7080939947780678</v>
      </c>
    </row>
    <row r="65" spans="1:9" ht="12.95" customHeight="1">
      <c r="A65" s="936" t="s">
        <v>164</v>
      </c>
      <c r="B65" s="660">
        <v>8787</v>
      </c>
      <c r="C65" s="660">
        <v>5408</v>
      </c>
      <c r="D65" s="660">
        <v>3379</v>
      </c>
      <c r="E65" s="660">
        <v>16016</v>
      </c>
      <c r="F65" s="660">
        <v>9184</v>
      </c>
      <c r="G65" s="660">
        <v>6832</v>
      </c>
      <c r="H65" s="1217">
        <f t="shared" si="2"/>
        <v>1.6982248520710059</v>
      </c>
      <c r="I65" s="1217">
        <f t="shared" si="3"/>
        <v>2.0218999704054452</v>
      </c>
    </row>
    <row r="66" spans="1:9" ht="12.95" customHeight="1">
      <c r="A66" s="936" t="s">
        <v>145</v>
      </c>
      <c r="B66" s="660">
        <v>8433</v>
      </c>
      <c r="C66" s="660">
        <v>6267</v>
      </c>
      <c r="D66" s="660">
        <v>2166</v>
      </c>
      <c r="E66" s="660">
        <v>17740</v>
      </c>
      <c r="F66" s="660">
        <v>12877</v>
      </c>
      <c r="G66" s="660">
        <v>4863</v>
      </c>
      <c r="H66" s="1217">
        <f t="shared" si="2"/>
        <v>2.0547311313228018</v>
      </c>
      <c r="I66" s="1217">
        <f t="shared" si="3"/>
        <v>2.2451523545706373</v>
      </c>
    </row>
    <row r="67" spans="1:9" ht="12.95" customHeight="1">
      <c r="A67" s="936" t="s">
        <v>234</v>
      </c>
      <c r="B67" s="660">
        <v>1463</v>
      </c>
      <c r="C67" s="660">
        <v>611</v>
      </c>
      <c r="D67" s="660">
        <v>852</v>
      </c>
      <c r="E67" s="660">
        <v>5017</v>
      </c>
      <c r="F67" s="660">
        <v>3321</v>
      </c>
      <c r="G67" s="660">
        <v>1696</v>
      </c>
      <c r="H67" s="1217">
        <f t="shared" si="2"/>
        <v>5.4353518821603926</v>
      </c>
      <c r="I67" s="1217">
        <f t="shared" si="3"/>
        <v>1.9906103286384977</v>
      </c>
    </row>
    <row r="68" spans="1:9" ht="12.95" customHeight="1">
      <c r="A68" s="936" t="s">
        <v>221</v>
      </c>
      <c r="B68" s="660">
        <v>3848</v>
      </c>
      <c r="C68" s="660">
        <v>2018</v>
      </c>
      <c r="D68" s="660">
        <v>1830</v>
      </c>
      <c r="E68" s="660">
        <v>6955</v>
      </c>
      <c r="F68" s="660">
        <v>3556</v>
      </c>
      <c r="G68" s="660">
        <v>3399</v>
      </c>
      <c r="H68" s="1217">
        <f t="shared" si="2"/>
        <v>1.7621407333994052</v>
      </c>
      <c r="I68" s="1217">
        <f t="shared" si="3"/>
        <v>1.8573770491803279</v>
      </c>
    </row>
    <row r="69" spans="1:9" ht="12.95" customHeight="1">
      <c r="A69" s="936" t="s">
        <v>219</v>
      </c>
      <c r="B69" s="660">
        <v>37931</v>
      </c>
      <c r="C69" s="660">
        <v>24076</v>
      </c>
      <c r="D69" s="660">
        <v>13855</v>
      </c>
      <c r="E69" s="660">
        <v>67865</v>
      </c>
      <c r="F69" s="660">
        <v>38078</v>
      </c>
      <c r="G69" s="660">
        <v>29787</v>
      </c>
      <c r="H69" s="1217">
        <f t="shared" si="2"/>
        <v>1.5815750124605417</v>
      </c>
      <c r="I69" s="1217">
        <f t="shared" si="3"/>
        <v>2.1499097798628655</v>
      </c>
    </row>
    <row r="70" spans="1:9" ht="12.95" customHeight="1">
      <c r="A70" s="936" t="s">
        <v>222</v>
      </c>
      <c r="B70" s="660">
        <v>5057</v>
      </c>
      <c r="C70" s="660">
        <v>3978</v>
      </c>
      <c r="D70" s="660">
        <v>1079</v>
      </c>
      <c r="E70" s="660">
        <v>7136</v>
      </c>
      <c r="F70" s="660">
        <v>5680</v>
      </c>
      <c r="G70" s="660">
        <v>1456</v>
      </c>
      <c r="H70" s="1217">
        <f t="shared" si="2"/>
        <v>1.4278531925590749</v>
      </c>
      <c r="I70" s="1217">
        <f t="shared" si="3"/>
        <v>1.3493975903614457</v>
      </c>
    </row>
    <row r="71" spans="1:9" ht="12.95" customHeight="1">
      <c r="A71" s="936" t="s">
        <v>226</v>
      </c>
      <c r="B71" s="660">
        <v>5149</v>
      </c>
      <c r="C71" s="660">
        <v>3082</v>
      </c>
      <c r="D71" s="660">
        <v>2067</v>
      </c>
      <c r="E71" s="660">
        <v>8439</v>
      </c>
      <c r="F71" s="660">
        <v>5390</v>
      </c>
      <c r="G71" s="660">
        <v>3049</v>
      </c>
      <c r="H71" s="1217">
        <f t="shared" si="2"/>
        <v>1.7488643737832577</v>
      </c>
      <c r="I71" s="1217">
        <f t="shared" si="3"/>
        <v>1.475084663763909</v>
      </c>
    </row>
    <row r="72" spans="1:9" ht="12.95" customHeight="1">
      <c r="A72" s="936" t="s">
        <v>225</v>
      </c>
      <c r="B72" s="660">
        <v>2722</v>
      </c>
      <c r="C72" s="660">
        <v>1578</v>
      </c>
      <c r="D72" s="660">
        <v>1144</v>
      </c>
      <c r="E72" s="660">
        <v>4593</v>
      </c>
      <c r="F72" s="660">
        <v>2665</v>
      </c>
      <c r="G72" s="660">
        <v>1928</v>
      </c>
      <c r="H72" s="1217">
        <f t="shared" si="2"/>
        <v>1.6888466413181242</v>
      </c>
      <c r="I72" s="1217">
        <f t="shared" si="3"/>
        <v>1.6853146853146854</v>
      </c>
    </row>
    <row r="73" spans="1:9" s="982" customFormat="1" ht="21.95" customHeight="1">
      <c r="A73" s="1272" t="s">
        <v>1992</v>
      </c>
      <c r="B73" s="542">
        <f>SUM(C73:D73)</f>
        <v>75734</v>
      </c>
      <c r="C73" s="542">
        <v>50175</v>
      </c>
      <c r="D73" s="542">
        <v>25559</v>
      </c>
      <c r="E73" s="542">
        <f>SUM(F73:G73)</f>
        <v>183234</v>
      </c>
      <c r="F73" s="542">
        <v>132946</v>
      </c>
      <c r="G73" s="542">
        <v>50288</v>
      </c>
      <c r="H73" s="1221">
        <f t="shared" si="2"/>
        <v>2.6496462381664174</v>
      </c>
      <c r="I73" s="1221">
        <f t="shared" si="3"/>
        <v>1.9675261160452286</v>
      </c>
    </row>
    <row r="74" spans="1:9" s="1254" customFormat="1" ht="17.100000000000001" customHeight="1">
      <c r="A74" s="1271"/>
      <c r="B74" s="1270"/>
      <c r="C74" s="1270"/>
      <c r="D74" s="1270"/>
      <c r="E74" s="1270"/>
      <c r="F74" s="1270"/>
      <c r="G74" s="1270"/>
      <c r="H74" s="1270"/>
      <c r="I74" s="1270"/>
    </row>
    <row r="75" spans="1:9" s="743" customFormat="1" ht="12" customHeight="1">
      <c r="A75" s="1082" t="s">
        <v>1991</v>
      </c>
      <c r="B75" s="1267"/>
      <c r="C75" s="1267"/>
      <c r="D75" s="1267"/>
      <c r="E75" s="1267"/>
      <c r="F75" s="1267"/>
      <c r="G75" s="1267"/>
      <c r="H75" s="1266"/>
      <c r="I75" s="1266"/>
    </row>
    <row r="76" spans="1:9" s="743" customFormat="1" ht="9.9499999999999993" customHeight="1">
      <c r="A76" s="1190" t="s">
        <v>1981</v>
      </c>
      <c r="B76" s="1269"/>
      <c r="C76" s="1269"/>
      <c r="D76" s="1269"/>
      <c r="E76" s="1269"/>
      <c r="F76" s="1269"/>
      <c r="G76" s="1269"/>
      <c r="H76" s="1268"/>
      <c r="I76" s="1268"/>
    </row>
    <row r="77" spans="1:9" s="743" customFormat="1" ht="9.9499999999999993" customHeight="1">
      <c r="A77" s="1190" t="s">
        <v>1980</v>
      </c>
      <c r="B77" s="1267"/>
      <c r="C77" s="1267"/>
      <c r="D77" s="1267"/>
      <c r="E77" s="1267"/>
      <c r="F77" s="1267"/>
      <c r="G77" s="1267"/>
      <c r="H77" s="1266"/>
      <c r="I77" s="1266"/>
    </row>
    <row r="78" spans="1:9" ht="12.75">
      <c r="B78" s="560"/>
    </row>
    <row r="79" spans="1:9">
      <c r="A79" s="982"/>
    </row>
  </sheetData>
  <mergeCells count="5">
    <mergeCell ref="A1:I1"/>
    <mergeCell ref="H3:I3"/>
    <mergeCell ref="A3:A4"/>
    <mergeCell ref="B3:D3"/>
    <mergeCell ref="E3:G3"/>
  </mergeCells>
  <printOptions horizontalCentered="1"/>
  <pageMargins left="0.62992125984251968" right="0.62992125984251968" top="0.98425196850393704" bottom="1.0629921259842521" header="0.70866141732283472" footer="0.51181102362204722"/>
  <pageSetup paperSize="154" pageOrder="overThenDown" orientation="portrait" blackAndWhite="1" r:id="rId1"/>
  <headerFooter alignWithMargins="0"/>
  <rowBreaks count="1" manualBreakCount="1">
    <brk id="43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0"/>
  <sheetViews>
    <sheetView zoomScaleNormal="100" zoomScaleSheetLayoutView="130" workbookViewId="0">
      <pane xSplit="1" ySplit="4" topLeftCell="B5" activePane="bottomRight" state="frozen"/>
      <selection activeCell="B2" sqref="B2"/>
      <selection pane="topRight" activeCell="D2" sqref="D2"/>
      <selection pane="bottomLeft" activeCell="B11" sqref="B11"/>
      <selection pane="bottomRight" activeCell="A3" sqref="A3:A4"/>
    </sheetView>
  </sheetViews>
  <sheetFormatPr defaultRowHeight="11.25"/>
  <cols>
    <col min="1" max="1" width="20.7109375" style="1180" customWidth="1"/>
    <col min="2" max="2" width="9.7109375" style="482" customWidth="1"/>
    <col min="3" max="7" width="8.7109375" style="482" customWidth="1"/>
    <col min="8" max="9" width="8.28515625" style="482" customWidth="1"/>
    <col min="10" max="16384" width="9.140625" style="482"/>
  </cols>
  <sheetData>
    <row r="1" spans="1:9" s="890" customFormat="1" ht="14.25">
      <c r="A1" s="1753" t="s">
        <v>2054</v>
      </c>
      <c r="B1" s="1753"/>
      <c r="C1" s="1753"/>
      <c r="D1" s="1753"/>
      <c r="E1" s="1753"/>
      <c r="F1" s="1753"/>
      <c r="G1" s="1753"/>
      <c r="H1" s="1753"/>
      <c r="I1" s="1753"/>
    </row>
    <row r="2" spans="1:9" ht="9.9499999999999993" customHeight="1">
      <c r="A2" s="1754" t="s">
        <v>2036</v>
      </c>
      <c r="B2" s="1754"/>
      <c r="C2" s="1754"/>
      <c r="D2" s="1754"/>
      <c r="E2" s="1754"/>
      <c r="F2" s="1754"/>
      <c r="G2" s="1754"/>
      <c r="H2" s="1754"/>
      <c r="I2" s="1754"/>
    </row>
    <row r="3" spans="1:9" s="1303" customFormat="1" ht="17.100000000000001" customHeight="1">
      <c r="A3" s="1654" t="s">
        <v>2035</v>
      </c>
      <c r="B3" s="1755" t="s">
        <v>348</v>
      </c>
      <c r="C3" s="1633" t="s">
        <v>2034</v>
      </c>
      <c r="D3" s="1635" t="s">
        <v>2033</v>
      </c>
      <c r="E3" s="1657"/>
      <c r="F3" s="1635" t="s">
        <v>2032</v>
      </c>
      <c r="G3" s="1657"/>
      <c r="H3" s="1635" t="s">
        <v>2031</v>
      </c>
      <c r="I3" s="1632"/>
    </row>
    <row r="4" spans="1:9" s="1303" customFormat="1" ht="33" customHeight="1">
      <c r="A4" s="1656"/>
      <c r="B4" s="1756"/>
      <c r="C4" s="1634"/>
      <c r="D4" s="513" t="s">
        <v>266</v>
      </c>
      <c r="E4" s="734" t="s">
        <v>2030</v>
      </c>
      <c r="F4" s="734" t="s">
        <v>266</v>
      </c>
      <c r="G4" s="734" t="s">
        <v>2030</v>
      </c>
      <c r="H4" s="734" t="s">
        <v>266</v>
      </c>
      <c r="I4" s="944" t="s">
        <v>2030</v>
      </c>
    </row>
    <row r="5" spans="1:9" s="1304" customFormat="1" ht="15.95" customHeight="1">
      <c r="A5" s="704" t="s">
        <v>0</v>
      </c>
      <c r="B5" s="1300">
        <f t="shared" ref="B5:C8" si="0">D5+F5+H5</f>
        <v>44612.538999999997</v>
      </c>
      <c r="C5" s="1300">
        <f t="shared" si="0"/>
        <v>28864.565000000002</v>
      </c>
      <c r="D5" s="1300">
        <v>4701.83</v>
      </c>
      <c r="E5" s="1300">
        <v>4551.53</v>
      </c>
      <c r="F5" s="1322">
        <v>10683.63</v>
      </c>
      <c r="G5" s="1322">
        <v>9475.06</v>
      </c>
      <c r="H5" s="1321">
        <v>29227.078999999998</v>
      </c>
      <c r="I5" s="1290">
        <v>14837.975000000002</v>
      </c>
    </row>
    <row r="6" spans="1:9" s="1319" customFormat="1" ht="15.95" customHeight="1">
      <c r="A6" s="1320" t="s">
        <v>242</v>
      </c>
      <c r="B6" s="1294">
        <f t="shared" si="0"/>
        <v>12009.292000000001</v>
      </c>
      <c r="C6" s="1294">
        <f t="shared" si="0"/>
        <v>8672.6970000000001</v>
      </c>
      <c r="D6" s="1285">
        <v>1605.49</v>
      </c>
      <c r="E6" s="1294">
        <v>1574.89</v>
      </c>
      <c r="F6" s="1288">
        <v>2684.84</v>
      </c>
      <c r="G6" s="1288">
        <v>2640.54</v>
      </c>
      <c r="H6" s="1287">
        <v>7718.9620000000004</v>
      </c>
      <c r="I6" s="1287">
        <v>4457.2669999999998</v>
      </c>
    </row>
    <row r="7" spans="1:9" s="1304" customFormat="1" ht="15.95" customHeight="1">
      <c r="A7" s="549" t="s">
        <v>125</v>
      </c>
      <c r="B7" s="1302">
        <f t="shared" si="0"/>
        <v>5804.2</v>
      </c>
      <c r="C7" s="1302">
        <f t="shared" si="0"/>
        <v>3110.2999999999997</v>
      </c>
      <c r="D7" s="1291">
        <v>237</v>
      </c>
      <c r="E7" s="1291">
        <v>237</v>
      </c>
      <c r="F7" s="1291">
        <v>676</v>
      </c>
      <c r="G7" s="1291">
        <v>654.6</v>
      </c>
      <c r="H7" s="1290">
        <v>4891.2</v>
      </c>
      <c r="I7" s="1290">
        <v>2218.6999999999998</v>
      </c>
    </row>
    <row r="8" spans="1:9" s="1314" customFormat="1" ht="18.95" customHeight="1">
      <c r="A8" s="1318" t="s">
        <v>2029</v>
      </c>
      <c r="B8" s="1317">
        <f t="shared" si="0"/>
        <v>5804.2</v>
      </c>
      <c r="C8" s="1317">
        <f t="shared" si="0"/>
        <v>3110.2999999999997</v>
      </c>
      <c r="D8" s="1316">
        <v>237</v>
      </c>
      <c r="E8" s="1316">
        <v>237</v>
      </c>
      <c r="F8" s="1316">
        <v>676</v>
      </c>
      <c r="G8" s="1316">
        <v>654.6</v>
      </c>
      <c r="H8" s="1315">
        <v>4891.2</v>
      </c>
      <c r="I8" s="1315">
        <v>2218.6999999999998</v>
      </c>
    </row>
    <row r="9" spans="1:9" s="1303" customFormat="1" ht="11.25" customHeight="1">
      <c r="A9" s="471" t="s">
        <v>200</v>
      </c>
      <c r="B9" s="1294" t="s">
        <v>199</v>
      </c>
      <c r="C9" s="1294" t="s">
        <v>199</v>
      </c>
      <c r="D9" s="1288">
        <v>18</v>
      </c>
      <c r="E9" s="1288">
        <v>18</v>
      </c>
      <c r="F9" s="1288">
        <v>46.5</v>
      </c>
      <c r="G9" s="1288">
        <v>46.5</v>
      </c>
      <c r="H9" s="1294" t="s">
        <v>199</v>
      </c>
      <c r="I9" s="1294" t="s">
        <v>199</v>
      </c>
    </row>
    <row r="10" spans="1:9" s="1303" customFormat="1" ht="11.25" customHeight="1">
      <c r="A10" s="471" t="s">
        <v>201</v>
      </c>
      <c r="B10" s="1294" t="s">
        <v>199</v>
      </c>
      <c r="C10" s="1294" t="s">
        <v>199</v>
      </c>
      <c r="D10" s="1288" t="s">
        <v>198</v>
      </c>
      <c r="E10" s="1288" t="s">
        <v>198</v>
      </c>
      <c r="F10" s="1288">
        <v>65.400000000000006</v>
      </c>
      <c r="G10" s="1288">
        <v>65.400000000000006</v>
      </c>
      <c r="H10" s="1294" t="s">
        <v>199</v>
      </c>
      <c r="I10" s="1294" t="s">
        <v>199</v>
      </c>
    </row>
    <row r="11" spans="1:9" s="1303" customFormat="1" ht="11.25" customHeight="1">
      <c r="A11" s="471" t="s">
        <v>202</v>
      </c>
      <c r="B11" s="1294" t="s">
        <v>199</v>
      </c>
      <c r="C11" s="1294" t="s">
        <v>199</v>
      </c>
      <c r="D11" s="1288" t="s">
        <v>198</v>
      </c>
      <c r="E11" s="1288" t="s">
        <v>198</v>
      </c>
      <c r="F11" s="1288" t="s">
        <v>198</v>
      </c>
      <c r="G11" s="1288" t="s">
        <v>198</v>
      </c>
      <c r="H11" s="1294" t="s">
        <v>199</v>
      </c>
      <c r="I11" s="1294" t="s">
        <v>199</v>
      </c>
    </row>
    <row r="12" spans="1:9" s="1303" customFormat="1" ht="11.25" customHeight="1">
      <c r="A12" s="471" t="s">
        <v>203</v>
      </c>
      <c r="B12" s="1294" t="s">
        <v>199</v>
      </c>
      <c r="C12" s="1294" t="s">
        <v>199</v>
      </c>
      <c r="D12" s="1288" t="s">
        <v>198</v>
      </c>
      <c r="E12" s="1288" t="s">
        <v>198</v>
      </c>
      <c r="F12" s="1288">
        <v>67.400000000000006</v>
      </c>
      <c r="G12" s="1288">
        <v>56.9</v>
      </c>
      <c r="H12" s="1294" t="s">
        <v>199</v>
      </c>
      <c r="I12" s="1294" t="s">
        <v>199</v>
      </c>
    </row>
    <row r="13" spans="1:9" s="1303" customFormat="1" ht="11.25" customHeight="1">
      <c r="A13" s="471" t="s">
        <v>204</v>
      </c>
      <c r="B13" s="1294" t="s">
        <v>199</v>
      </c>
      <c r="C13" s="1294" t="s">
        <v>199</v>
      </c>
      <c r="D13" s="1288" t="s">
        <v>198</v>
      </c>
      <c r="E13" s="1288" t="s">
        <v>198</v>
      </c>
      <c r="F13" s="1288">
        <v>16.399999999999999</v>
      </c>
      <c r="G13" s="1288">
        <v>16.399999999999999</v>
      </c>
      <c r="H13" s="1294" t="s">
        <v>199</v>
      </c>
      <c r="I13" s="1294" t="s">
        <v>199</v>
      </c>
    </row>
    <row r="14" spans="1:9" s="1303" customFormat="1" ht="11.25" customHeight="1">
      <c r="A14" s="471" t="s">
        <v>205</v>
      </c>
      <c r="B14" s="1294" t="s">
        <v>199</v>
      </c>
      <c r="C14" s="1294" t="s">
        <v>199</v>
      </c>
      <c r="D14" s="1288">
        <v>32</v>
      </c>
      <c r="E14" s="1288">
        <v>32</v>
      </c>
      <c r="F14" s="1288">
        <v>70.7</v>
      </c>
      <c r="G14" s="1288">
        <v>62.8</v>
      </c>
      <c r="H14" s="1294" t="s">
        <v>199</v>
      </c>
      <c r="I14" s="1294" t="s">
        <v>199</v>
      </c>
    </row>
    <row r="15" spans="1:9" s="1303" customFormat="1" ht="11.25" customHeight="1">
      <c r="A15" s="471" t="s">
        <v>206</v>
      </c>
      <c r="B15" s="1294" t="s">
        <v>199</v>
      </c>
      <c r="C15" s="1294" t="s">
        <v>199</v>
      </c>
      <c r="D15" s="1288">
        <v>50</v>
      </c>
      <c r="E15" s="1288">
        <v>50</v>
      </c>
      <c r="F15" s="1288">
        <v>78.8</v>
      </c>
      <c r="G15" s="1288">
        <v>75.8</v>
      </c>
      <c r="H15" s="1294" t="s">
        <v>199</v>
      </c>
      <c r="I15" s="1294" t="s">
        <v>199</v>
      </c>
    </row>
    <row r="16" spans="1:9" s="1303" customFormat="1" ht="11.25" customHeight="1">
      <c r="A16" s="471" t="s">
        <v>207</v>
      </c>
      <c r="B16" s="1294" t="s">
        <v>199</v>
      </c>
      <c r="C16" s="1294" t="s">
        <v>199</v>
      </c>
      <c r="D16" s="1288">
        <v>28</v>
      </c>
      <c r="E16" s="1288">
        <v>28</v>
      </c>
      <c r="F16" s="1288">
        <v>114.6</v>
      </c>
      <c r="G16" s="1288">
        <v>114.6</v>
      </c>
      <c r="H16" s="1294" t="s">
        <v>199</v>
      </c>
      <c r="I16" s="1294" t="s">
        <v>199</v>
      </c>
    </row>
    <row r="17" spans="1:9" s="1303" customFormat="1" ht="11.25" customHeight="1">
      <c r="A17" s="471" t="s">
        <v>208</v>
      </c>
      <c r="B17" s="1294" t="s">
        <v>199</v>
      </c>
      <c r="C17" s="1294" t="s">
        <v>199</v>
      </c>
      <c r="D17" s="1288" t="s">
        <v>198</v>
      </c>
      <c r="E17" s="1288" t="s">
        <v>198</v>
      </c>
      <c r="F17" s="1288">
        <v>7.9</v>
      </c>
      <c r="G17" s="1288">
        <v>7.9</v>
      </c>
      <c r="H17" s="1294" t="s">
        <v>199</v>
      </c>
      <c r="I17" s="1294" t="s">
        <v>199</v>
      </c>
    </row>
    <row r="18" spans="1:9" s="1303" customFormat="1" ht="11.25" customHeight="1">
      <c r="A18" s="471" t="s">
        <v>209</v>
      </c>
      <c r="B18" s="1294" t="s">
        <v>199</v>
      </c>
      <c r="C18" s="1294" t="s">
        <v>199</v>
      </c>
      <c r="D18" s="1288">
        <v>35</v>
      </c>
      <c r="E18" s="1288">
        <v>35</v>
      </c>
      <c r="F18" s="1288">
        <v>69.099999999999994</v>
      </c>
      <c r="G18" s="1288">
        <v>69.099999999999994</v>
      </c>
      <c r="H18" s="1294" t="s">
        <v>199</v>
      </c>
      <c r="I18" s="1294" t="s">
        <v>199</v>
      </c>
    </row>
    <row r="19" spans="1:9" s="1303" customFormat="1" ht="11.25" customHeight="1">
      <c r="A19" s="471" t="s">
        <v>210</v>
      </c>
      <c r="B19" s="1294" t="s">
        <v>199</v>
      </c>
      <c r="C19" s="1294" t="s">
        <v>199</v>
      </c>
      <c r="D19" s="1288">
        <v>46.5</v>
      </c>
      <c r="E19" s="1288">
        <v>46.5</v>
      </c>
      <c r="F19" s="1288">
        <v>0.5</v>
      </c>
      <c r="G19" s="1288">
        <v>0.5</v>
      </c>
      <c r="H19" s="1294" t="s">
        <v>199</v>
      </c>
      <c r="I19" s="1294" t="s">
        <v>199</v>
      </c>
    </row>
    <row r="20" spans="1:9" s="1303" customFormat="1" ht="11.25" customHeight="1">
      <c r="A20" s="471" t="s">
        <v>211</v>
      </c>
      <c r="B20" s="1294" t="s">
        <v>199</v>
      </c>
      <c r="C20" s="1294" t="s">
        <v>199</v>
      </c>
      <c r="D20" s="1288" t="s">
        <v>198</v>
      </c>
      <c r="E20" s="1288" t="s">
        <v>198</v>
      </c>
      <c r="F20" s="1288">
        <v>6.5</v>
      </c>
      <c r="G20" s="1288">
        <v>6.5</v>
      </c>
      <c r="H20" s="1294" t="s">
        <v>199</v>
      </c>
      <c r="I20" s="1294" t="s">
        <v>199</v>
      </c>
    </row>
    <row r="21" spans="1:9" s="1303" customFormat="1" ht="11.25" customHeight="1">
      <c r="A21" s="471" t="s">
        <v>212</v>
      </c>
      <c r="B21" s="1294" t="s">
        <v>199</v>
      </c>
      <c r="C21" s="1294" t="s">
        <v>199</v>
      </c>
      <c r="D21" s="1288" t="s">
        <v>198</v>
      </c>
      <c r="E21" s="1288" t="s">
        <v>198</v>
      </c>
      <c r="F21" s="1288" t="s">
        <v>198</v>
      </c>
      <c r="G21" s="1288" t="s">
        <v>198</v>
      </c>
      <c r="H21" s="1294" t="s">
        <v>199</v>
      </c>
      <c r="I21" s="1294" t="s">
        <v>199</v>
      </c>
    </row>
    <row r="22" spans="1:9" s="1303" customFormat="1" ht="11.25" customHeight="1">
      <c r="A22" s="471" t="s">
        <v>213</v>
      </c>
      <c r="B22" s="1294" t="s">
        <v>199</v>
      </c>
      <c r="C22" s="1294" t="s">
        <v>199</v>
      </c>
      <c r="D22" s="1288" t="s">
        <v>198</v>
      </c>
      <c r="E22" s="1288" t="s">
        <v>198</v>
      </c>
      <c r="F22" s="1288">
        <v>98.9</v>
      </c>
      <c r="G22" s="1288">
        <v>98.9</v>
      </c>
      <c r="H22" s="1294" t="s">
        <v>199</v>
      </c>
      <c r="I22" s="1294" t="s">
        <v>199</v>
      </c>
    </row>
    <row r="23" spans="1:9" s="1303" customFormat="1" ht="11.25" customHeight="1">
      <c r="A23" s="471" t="s">
        <v>214</v>
      </c>
      <c r="B23" s="1294" t="s">
        <v>199</v>
      </c>
      <c r="C23" s="1294" t="s">
        <v>199</v>
      </c>
      <c r="D23" s="1288" t="s">
        <v>198</v>
      </c>
      <c r="E23" s="1288" t="s">
        <v>198</v>
      </c>
      <c r="F23" s="1288" t="s">
        <v>198</v>
      </c>
      <c r="G23" s="1288" t="s">
        <v>198</v>
      </c>
      <c r="H23" s="1294" t="s">
        <v>199</v>
      </c>
      <c r="I23" s="1294" t="s">
        <v>199</v>
      </c>
    </row>
    <row r="24" spans="1:9" s="1303" customFormat="1" ht="11.25" customHeight="1">
      <c r="A24" s="471" t="s">
        <v>215</v>
      </c>
      <c r="B24" s="1294" t="s">
        <v>199</v>
      </c>
      <c r="C24" s="1294" t="s">
        <v>199</v>
      </c>
      <c r="D24" s="1288" t="s">
        <v>198</v>
      </c>
      <c r="E24" s="1288" t="s">
        <v>198</v>
      </c>
      <c r="F24" s="1288">
        <v>11.7</v>
      </c>
      <c r="G24" s="1288">
        <v>11.7</v>
      </c>
      <c r="H24" s="1294" t="s">
        <v>199</v>
      </c>
      <c r="I24" s="1294" t="s">
        <v>199</v>
      </c>
    </row>
    <row r="25" spans="1:9" s="1303" customFormat="1" ht="11.25" customHeight="1">
      <c r="A25" s="471" t="s">
        <v>216</v>
      </c>
      <c r="B25" s="1294" t="s">
        <v>199</v>
      </c>
      <c r="C25" s="1294" t="s">
        <v>199</v>
      </c>
      <c r="D25" s="1288">
        <v>27.5</v>
      </c>
      <c r="E25" s="1288">
        <v>27.5</v>
      </c>
      <c r="F25" s="1288">
        <v>33.299999999999997</v>
      </c>
      <c r="G25" s="1288">
        <v>33.299999999999997</v>
      </c>
      <c r="H25" s="1294" t="s">
        <v>199</v>
      </c>
      <c r="I25" s="1294" t="s">
        <v>199</v>
      </c>
    </row>
    <row r="26" spans="1:9" s="1304" customFormat="1" ht="15.95" customHeight="1">
      <c r="A26" s="549" t="s">
        <v>126</v>
      </c>
      <c r="B26" s="1300">
        <f>B27+B32+B41+B59+B66+B70+B76</f>
        <v>6205.0920000000006</v>
      </c>
      <c r="C26" s="1300">
        <f>C27+C32+C41+C59+C66+C70+C76</f>
        <v>5562.3969999999999</v>
      </c>
      <c r="D26" s="1291">
        <v>1368.49</v>
      </c>
      <c r="E26" s="1291">
        <v>1337.89</v>
      </c>
      <c r="F26" s="1291">
        <v>2008.84</v>
      </c>
      <c r="G26" s="1291">
        <v>1985.94</v>
      </c>
      <c r="H26" s="1290">
        <v>2827.7619999999997</v>
      </c>
      <c r="I26" s="1290">
        <v>2238.5669999999996</v>
      </c>
    </row>
    <row r="27" spans="1:9" s="1304" customFormat="1" ht="15.95" customHeight="1">
      <c r="A27" s="548" t="s">
        <v>127</v>
      </c>
      <c r="B27" s="1300">
        <f>D27+F27+H27</f>
        <v>642.70299999999997</v>
      </c>
      <c r="C27" s="1300">
        <f>E27+G27+I27</f>
        <v>593.13800000000003</v>
      </c>
      <c r="D27" s="1291">
        <v>193</v>
      </c>
      <c r="E27" s="1291">
        <v>193</v>
      </c>
      <c r="F27" s="1291">
        <v>192.88</v>
      </c>
      <c r="G27" s="1291">
        <v>190.58</v>
      </c>
      <c r="H27" s="1290">
        <v>256.82299999999998</v>
      </c>
      <c r="I27" s="1290">
        <v>209.55799999999999</v>
      </c>
    </row>
    <row r="28" spans="1:9" s="1303" customFormat="1" ht="11.25" customHeight="1">
      <c r="A28" s="471" t="s">
        <v>20</v>
      </c>
      <c r="B28" s="1294">
        <v>65.522999999999996</v>
      </c>
      <c r="C28" s="1294">
        <v>56.058</v>
      </c>
      <c r="D28" s="1288" t="s">
        <v>198</v>
      </c>
      <c r="E28" s="1288" t="s">
        <v>198</v>
      </c>
      <c r="F28" s="1288">
        <v>31.3</v>
      </c>
      <c r="G28" s="1288">
        <v>31.3</v>
      </c>
      <c r="H28" s="1287">
        <v>34.222999999999999</v>
      </c>
      <c r="I28" s="1287">
        <v>24.757999999999999</v>
      </c>
    </row>
    <row r="29" spans="1:9" s="1303" customFormat="1" ht="11.25" customHeight="1">
      <c r="A29" s="471" t="s">
        <v>21</v>
      </c>
      <c r="B29" s="1289">
        <f t="shared" ref="B29:B37" si="1">D29+F29+H29</f>
        <v>204.58</v>
      </c>
      <c r="C29" s="1289">
        <f t="shared" ref="C29:C37" si="2">E29+G29+I29</f>
        <v>173.08</v>
      </c>
      <c r="D29" s="1288">
        <v>57.8</v>
      </c>
      <c r="E29" s="1288">
        <v>57.8</v>
      </c>
      <c r="F29" s="1288">
        <v>73.180000000000007</v>
      </c>
      <c r="G29" s="1288">
        <v>73.180000000000007</v>
      </c>
      <c r="H29" s="1287">
        <v>73.599999999999994</v>
      </c>
      <c r="I29" s="1287">
        <v>42.1</v>
      </c>
    </row>
    <row r="30" spans="1:9" s="1303" customFormat="1" ht="11.25" customHeight="1">
      <c r="A30" s="471" t="s">
        <v>22</v>
      </c>
      <c r="B30" s="1293">
        <f t="shared" si="1"/>
        <v>111.6</v>
      </c>
      <c r="C30" s="1293">
        <f t="shared" si="2"/>
        <v>111.6</v>
      </c>
      <c r="D30" s="1288">
        <v>46.3</v>
      </c>
      <c r="E30" s="1288">
        <v>46.3</v>
      </c>
      <c r="F30" s="1288">
        <v>20.7</v>
      </c>
      <c r="G30" s="1288">
        <v>20.7</v>
      </c>
      <c r="H30" s="1287">
        <v>44.6</v>
      </c>
      <c r="I30" s="1287">
        <v>44.6</v>
      </c>
    </row>
    <row r="31" spans="1:9" s="1303" customFormat="1" ht="11.25" customHeight="1">
      <c r="A31" s="471" t="s">
        <v>217</v>
      </c>
      <c r="B31" s="1293">
        <f t="shared" si="1"/>
        <v>261</v>
      </c>
      <c r="C31" s="1293">
        <f t="shared" si="2"/>
        <v>252.4</v>
      </c>
      <c r="D31" s="1288">
        <v>88.9</v>
      </c>
      <c r="E31" s="1288">
        <v>88.9</v>
      </c>
      <c r="F31" s="1288">
        <v>67.7</v>
      </c>
      <c r="G31" s="1288">
        <v>65.400000000000006</v>
      </c>
      <c r="H31" s="1287">
        <v>104.4</v>
      </c>
      <c r="I31" s="1287">
        <v>98.1</v>
      </c>
    </row>
    <row r="32" spans="1:9" s="1304" customFormat="1" ht="15.95" customHeight="1">
      <c r="A32" s="548" t="s">
        <v>128</v>
      </c>
      <c r="B32" s="1300">
        <f t="shared" si="1"/>
        <v>982.5680000000001</v>
      </c>
      <c r="C32" s="1300">
        <f t="shared" si="2"/>
        <v>893.32800000000009</v>
      </c>
      <c r="D32" s="1291">
        <v>269.37</v>
      </c>
      <c r="E32" s="1291">
        <v>269.37</v>
      </c>
      <c r="F32" s="1291">
        <v>270.81</v>
      </c>
      <c r="G32" s="1291">
        <v>270.81</v>
      </c>
      <c r="H32" s="1290">
        <v>442.38800000000003</v>
      </c>
      <c r="I32" s="1290">
        <v>353.14800000000002</v>
      </c>
    </row>
    <row r="33" spans="1:9" s="1303" customFormat="1" ht="11.25" customHeight="1">
      <c r="A33" s="471" t="s">
        <v>13</v>
      </c>
      <c r="B33" s="1294">
        <f t="shared" si="1"/>
        <v>124.36699999999999</v>
      </c>
      <c r="C33" s="1294">
        <f t="shared" si="2"/>
        <v>124.36699999999999</v>
      </c>
      <c r="D33" s="1288">
        <v>24</v>
      </c>
      <c r="E33" s="1288">
        <v>24</v>
      </c>
      <c r="F33" s="1288">
        <v>48.3</v>
      </c>
      <c r="G33" s="1288">
        <v>48.3</v>
      </c>
      <c r="H33" s="1287">
        <v>52.067</v>
      </c>
      <c r="I33" s="1287">
        <v>52.067</v>
      </c>
    </row>
    <row r="34" spans="1:9" s="1303" customFormat="1" ht="11.25" customHeight="1">
      <c r="A34" s="471" t="s">
        <v>14</v>
      </c>
      <c r="B34" s="1289">
        <f t="shared" si="1"/>
        <v>106.03</v>
      </c>
      <c r="C34" s="1289">
        <f t="shared" si="2"/>
        <v>102.13</v>
      </c>
      <c r="D34" s="1288">
        <v>26.4</v>
      </c>
      <c r="E34" s="1288">
        <v>26.4</v>
      </c>
      <c r="F34" s="1288">
        <v>40.229999999999997</v>
      </c>
      <c r="G34" s="1288">
        <v>40.229999999999997</v>
      </c>
      <c r="H34" s="1287">
        <v>39.4</v>
      </c>
      <c r="I34" s="1287">
        <v>35.5</v>
      </c>
    </row>
    <row r="35" spans="1:9" s="1303" customFormat="1" ht="11.25" customHeight="1">
      <c r="A35" s="471" t="s">
        <v>15</v>
      </c>
      <c r="B35" s="1289">
        <f t="shared" si="1"/>
        <v>186.33999999999997</v>
      </c>
      <c r="C35" s="1293">
        <f t="shared" si="2"/>
        <v>183</v>
      </c>
      <c r="D35" s="1288">
        <v>75.069999999999993</v>
      </c>
      <c r="E35" s="1288">
        <v>75.069999999999993</v>
      </c>
      <c r="F35" s="1288">
        <v>17.53</v>
      </c>
      <c r="G35" s="1288">
        <v>17.53</v>
      </c>
      <c r="H35" s="1287">
        <v>93.74</v>
      </c>
      <c r="I35" s="1287">
        <v>90.4</v>
      </c>
    </row>
    <row r="36" spans="1:9" s="1303" customFormat="1" ht="11.25" customHeight="1">
      <c r="A36" s="471" t="s">
        <v>16</v>
      </c>
      <c r="B36" s="1294">
        <f t="shared" si="1"/>
        <v>114.681</v>
      </c>
      <c r="C36" s="1294">
        <f t="shared" si="2"/>
        <v>114.681</v>
      </c>
      <c r="D36" s="1288">
        <v>28</v>
      </c>
      <c r="E36" s="1288">
        <v>28</v>
      </c>
      <c r="F36" s="1288">
        <v>72.849999999999994</v>
      </c>
      <c r="G36" s="1288">
        <v>72.849999999999994</v>
      </c>
      <c r="H36" s="1287">
        <v>13.831</v>
      </c>
      <c r="I36" s="1287">
        <v>13.831</v>
      </c>
    </row>
    <row r="37" spans="1:9" s="1303" customFormat="1" ht="11.25" customHeight="1">
      <c r="A37" s="471" t="s">
        <v>17</v>
      </c>
      <c r="B37" s="1293">
        <f t="shared" si="1"/>
        <v>110.4</v>
      </c>
      <c r="C37" s="1293">
        <f t="shared" si="2"/>
        <v>110.4</v>
      </c>
      <c r="D37" s="1288">
        <v>24.4</v>
      </c>
      <c r="E37" s="1288">
        <v>24.4</v>
      </c>
      <c r="F37" s="1288">
        <v>43.5</v>
      </c>
      <c r="G37" s="1288">
        <v>43.5</v>
      </c>
      <c r="H37" s="1287">
        <v>42.5</v>
      </c>
      <c r="I37" s="1287">
        <v>42.5</v>
      </c>
    </row>
    <row r="38" spans="1:9" s="1303" customFormat="1" ht="11.25" customHeight="1">
      <c r="A38" s="471" t="s">
        <v>18</v>
      </c>
      <c r="B38" s="1293">
        <v>34.4</v>
      </c>
      <c r="C38" s="1293">
        <v>34.4</v>
      </c>
      <c r="D38" s="1288" t="s">
        <v>198</v>
      </c>
      <c r="E38" s="1288" t="s">
        <v>198</v>
      </c>
      <c r="F38" s="1288">
        <v>15.4</v>
      </c>
      <c r="G38" s="1288">
        <v>15.4</v>
      </c>
      <c r="H38" s="1287">
        <v>19</v>
      </c>
      <c r="I38" s="1287">
        <v>19</v>
      </c>
    </row>
    <row r="39" spans="1:9" s="1303" customFormat="1" ht="11.25" customHeight="1">
      <c r="A39" s="471" t="s">
        <v>218</v>
      </c>
      <c r="B39" s="1293">
        <f t="shared" ref="B39:C42" si="3">D39+F39+H39</f>
        <v>137.55000000000001</v>
      </c>
      <c r="C39" s="1293">
        <f t="shared" si="3"/>
        <v>137.55000000000001</v>
      </c>
      <c r="D39" s="1288">
        <v>57.9</v>
      </c>
      <c r="E39" s="1288">
        <v>57.9</v>
      </c>
      <c r="F39" s="1288">
        <v>15.8</v>
      </c>
      <c r="G39" s="1288">
        <v>15.8</v>
      </c>
      <c r="H39" s="1287">
        <v>63.85</v>
      </c>
      <c r="I39" s="1287">
        <v>63.85</v>
      </c>
    </row>
    <row r="40" spans="1:9" s="1303" customFormat="1" ht="11.25" customHeight="1">
      <c r="A40" s="471" t="s">
        <v>19</v>
      </c>
      <c r="B40" s="1293">
        <f t="shared" si="3"/>
        <v>168.8</v>
      </c>
      <c r="C40" s="1293">
        <f t="shared" si="3"/>
        <v>86.8</v>
      </c>
      <c r="D40" s="1288">
        <v>33.6</v>
      </c>
      <c r="E40" s="1288">
        <v>33.6</v>
      </c>
      <c r="F40" s="1288">
        <v>17.2</v>
      </c>
      <c r="G40" s="1288">
        <v>17.2</v>
      </c>
      <c r="H40" s="1287">
        <v>118</v>
      </c>
      <c r="I40" s="1287">
        <v>36</v>
      </c>
    </row>
    <row r="41" spans="1:9" s="1304" customFormat="1" ht="15.95" customHeight="1">
      <c r="A41" s="548" t="s">
        <v>129</v>
      </c>
      <c r="B41" s="1300">
        <f t="shared" si="3"/>
        <v>1336.6480000000001</v>
      </c>
      <c r="C41" s="1300">
        <f t="shared" si="3"/>
        <v>1288.3979999999999</v>
      </c>
      <c r="D41" s="1291">
        <v>254.63</v>
      </c>
      <c r="E41" s="1291">
        <v>254.63</v>
      </c>
      <c r="F41" s="1291">
        <v>525.07000000000005</v>
      </c>
      <c r="G41" s="1291">
        <v>517.27</v>
      </c>
      <c r="H41" s="1290">
        <v>556.94800000000009</v>
      </c>
      <c r="I41" s="1290">
        <v>516.49799999999993</v>
      </c>
    </row>
    <row r="42" spans="1:9" s="1309" customFormat="1" ht="11.25" customHeight="1">
      <c r="A42" s="1313" t="s">
        <v>193</v>
      </c>
      <c r="B42" s="1312">
        <f t="shared" si="3"/>
        <v>375.59399999999999</v>
      </c>
      <c r="C42" s="1312">
        <f t="shared" si="3"/>
        <v>375.59399999999999</v>
      </c>
      <c r="D42" s="1311">
        <v>100.95</v>
      </c>
      <c r="E42" s="1311">
        <v>100.95</v>
      </c>
      <c r="F42" s="1311">
        <v>115</v>
      </c>
      <c r="G42" s="1311">
        <v>115</v>
      </c>
      <c r="H42" s="1310">
        <v>159.64400000000001</v>
      </c>
      <c r="I42" s="1310">
        <v>159.64400000000001</v>
      </c>
    </row>
    <row r="43" spans="1:9" s="1303" customFormat="1" ht="11.25" customHeight="1">
      <c r="A43" s="473" t="s">
        <v>163</v>
      </c>
      <c r="B43" s="1294" t="s">
        <v>199</v>
      </c>
      <c r="C43" s="1294" t="s">
        <v>199</v>
      </c>
      <c r="D43" s="1294" t="s">
        <v>199</v>
      </c>
      <c r="E43" s="1294" t="s">
        <v>199</v>
      </c>
      <c r="F43" s="1294" t="s">
        <v>199</v>
      </c>
      <c r="G43" s="1294" t="s">
        <v>199</v>
      </c>
      <c r="H43" s="1294" t="s">
        <v>199</v>
      </c>
      <c r="I43" s="1294" t="s">
        <v>199</v>
      </c>
    </row>
    <row r="44" spans="1:9" s="1303" customFormat="1" ht="11.25" customHeight="1">
      <c r="A44" s="473" t="s">
        <v>164</v>
      </c>
      <c r="B44" s="1294" t="s">
        <v>199</v>
      </c>
      <c r="C44" s="1294" t="s">
        <v>199</v>
      </c>
      <c r="D44" s="1294" t="s">
        <v>199</v>
      </c>
      <c r="E44" s="1294" t="s">
        <v>199</v>
      </c>
      <c r="F44" s="1294" t="s">
        <v>199</v>
      </c>
      <c r="G44" s="1294" t="s">
        <v>199</v>
      </c>
      <c r="H44" s="1294" t="s">
        <v>199</v>
      </c>
      <c r="I44" s="1294" t="s">
        <v>199</v>
      </c>
    </row>
    <row r="45" spans="1:9" s="1303" customFormat="1" ht="11.25" customHeight="1">
      <c r="A45" s="471" t="s">
        <v>23</v>
      </c>
      <c r="B45" s="1293">
        <f t="shared" ref="B45:C47" si="4">D45+F45+H45</f>
        <v>109.03</v>
      </c>
      <c r="C45" s="1293">
        <f t="shared" si="4"/>
        <v>101.13000000000001</v>
      </c>
      <c r="D45" s="1288">
        <v>7.4</v>
      </c>
      <c r="E45" s="1288">
        <v>7.4</v>
      </c>
      <c r="F45" s="1288">
        <v>22.8</v>
      </c>
      <c r="G45" s="1288">
        <v>22.8</v>
      </c>
      <c r="H45" s="1287">
        <v>78.83</v>
      </c>
      <c r="I45" s="1287">
        <v>70.930000000000007</v>
      </c>
    </row>
    <row r="46" spans="1:9" s="1303" customFormat="1" ht="11.25" customHeight="1">
      <c r="A46" s="471" t="s">
        <v>24</v>
      </c>
      <c r="B46" s="1293">
        <f t="shared" si="4"/>
        <v>141</v>
      </c>
      <c r="C46" s="1293">
        <f t="shared" si="4"/>
        <v>141</v>
      </c>
      <c r="D46" s="1288">
        <v>44.6</v>
      </c>
      <c r="E46" s="1288">
        <v>44.6</v>
      </c>
      <c r="F46" s="1288">
        <v>75.8</v>
      </c>
      <c r="G46" s="1288">
        <v>75.8</v>
      </c>
      <c r="H46" s="1287">
        <v>20.6</v>
      </c>
      <c r="I46" s="1287">
        <v>20.6</v>
      </c>
    </row>
    <row r="47" spans="1:9" s="1303" customFormat="1" ht="11.25" customHeight="1">
      <c r="A47" s="471" t="s">
        <v>25</v>
      </c>
      <c r="B47" s="1293">
        <f t="shared" si="4"/>
        <v>39.6</v>
      </c>
      <c r="C47" s="1293">
        <f t="shared" si="4"/>
        <v>39.6</v>
      </c>
      <c r="D47" s="1288">
        <v>4.9000000000000004</v>
      </c>
      <c r="E47" s="1288">
        <v>4.9000000000000004</v>
      </c>
      <c r="F47" s="1288">
        <v>14.3</v>
      </c>
      <c r="G47" s="1288">
        <v>14.3</v>
      </c>
      <c r="H47" s="1287">
        <v>20.399999999999999</v>
      </c>
      <c r="I47" s="1287">
        <v>20.399999999999999</v>
      </c>
    </row>
    <row r="48" spans="1:9" s="1303" customFormat="1" ht="11.25" customHeight="1">
      <c r="A48" s="471" t="s">
        <v>26</v>
      </c>
      <c r="B48" s="1294">
        <v>95.762</v>
      </c>
      <c r="C48" s="1294">
        <v>95.762</v>
      </c>
      <c r="D48" s="1288" t="s">
        <v>198</v>
      </c>
      <c r="E48" s="1288" t="s">
        <v>198</v>
      </c>
      <c r="F48" s="1288">
        <v>55.8</v>
      </c>
      <c r="G48" s="1288">
        <v>55.8</v>
      </c>
      <c r="H48" s="1287">
        <v>39.962000000000003</v>
      </c>
      <c r="I48" s="1287">
        <v>39.962000000000003</v>
      </c>
    </row>
    <row r="49" spans="1:9" s="1303" customFormat="1" ht="11.25" customHeight="1">
      <c r="A49" s="471" t="s">
        <v>27</v>
      </c>
      <c r="B49" s="1289">
        <f t="shared" ref="B49:C52" si="5">D49+F49+H49</f>
        <v>118.57000000000001</v>
      </c>
      <c r="C49" s="1289">
        <f t="shared" si="5"/>
        <v>112.07000000000001</v>
      </c>
      <c r="D49" s="1288">
        <v>25.4</v>
      </c>
      <c r="E49" s="1288">
        <v>25.4</v>
      </c>
      <c r="F49" s="1288">
        <v>59.97</v>
      </c>
      <c r="G49" s="1288">
        <v>59.97</v>
      </c>
      <c r="H49" s="1287">
        <v>33.200000000000003</v>
      </c>
      <c r="I49" s="1287">
        <v>26.7</v>
      </c>
    </row>
    <row r="50" spans="1:9" s="1303" customFormat="1" ht="11.25" customHeight="1">
      <c r="A50" s="471" t="s">
        <v>28</v>
      </c>
      <c r="B50" s="1289">
        <f t="shared" si="5"/>
        <v>95.51</v>
      </c>
      <c r="C50" s="1289">
        <f t="shared" si="5"/>
        <v>95.51</v>
      </c>
      <c r="D50" s="1288">
        <v>20.28</v>
      </c>
      <c r="E50" s="1288">
        <v>20.28</v>
      </c>
      <c r="F50" s="1288">
        <v>57.2</v>
      </c>
      <c r="G50" s="1288">
        <v>57.2</v>
      </c>
      <c r="H50" s="1287">
        <v>18.03</v>
      </c>
      <c r="I50" s="1287">
        <v>18.03</v>
      </c>
    </row>
    <row r="51" spans="1:9" s="1303" customFormat="1" ht="11.25" customHeight="1">
      <c r="A51" s="471" t="s">
        <v>29</v>
      </c>
      <c r="B51" s="1293">
        <f t="shared" si="5"/>
        <v>102.19999999999999</v>
      </c>
      <c r="C51" s="1293">
        <f t="shared" si="5"/>
        <v>70.400000000000006</v>
      </c>
      <c r="D51" s="1288">
        <v>20.9</v>
      </c>
      <c r="E51" s="1288">
        <v>20.9</v>
      </c>
      <c r="F51" s="1288">
        <v>45.3</v>
      </c>
      <c r="G51" s="1288">
        <v>37.5</v>
      </c>
      <c r="H51" s="1287">
        <v>36</v>
      </c>
      <c r="I51" s="1287">
        <v>12</v>
      </c>
    </row>
    <row r="52" spans="1:9" s="1303" customFormat="1" ht="11.25" customHeight="1">
      <c r="A52" s="471" t="s">
        <v>30</v>
      </c>
      <c r="B52" s="1289">
        <f t="shared" si="5"/>
        <v>145.01</v>
      </c>
      <c r="C52" s="1289">
        <f t="shared" si="5"/>
        <v>142.96</v>
      </c>
      <c r="D52" s="1288">
        <v>22.1</v>
      </c>
      <c r="E52" s="1288">
        <v>22.1</v>
      </c>
      <c r="F52" s="1288">
        <v>20.3</v>
      </c>
      <c r="G52" s="1288">
        <v>20.3</v>
      </c>
      <c r="H52" s="1287">
        <v>102.61</v>
      </c>
      <c r="I52" s="1287">
        <v>100.56</v>
      </c>
    </row>
    <row r="53" spans="1:9" s="1303" customFormat="1" ht="11.25" customHeight="1">
      <c r="A53" s="471" t="s">
        <v>31</v>
      </c>
      <c r="B53" s="1293">
        <v>15.3</v>
      </c>
      <c r="C53" s="1293">
        <v>15.3</v>
      </c>
      <c r="D53" s="1288" t="s">
        <v>198</v>
      </c>
      <c r="E53" s="1288" t="s">
        <v>198</v>
      </c>
      <c r="F53" s="1288" t="s">
        <v>198</v>
      </c>
      <c r="G53" s="1288" t="s">
        <v>198</v>
      </c>
      <c r="H53" s="1287">
        <v>15.3</v>
      </c>
      <c r="I53" s="1287">
        <v>15.3</v>
      </c>
    </row>
    <row r="54" spans="1:9" s="1303" customFormat="1" ht="11.25" customHeight="1">
      <c r="A54" s="471" t="s">
        <v>32</v>
      </c>
      <c r="B54" s="1293">
        <f>D54+F54+H54</f>
        <v>51.7</v>
      </c>
      <c r="C54" s="1293">
        <f>E54+G54+I54</f>
        <v>51.7</v>
      </c>
      <c r="D54" s="1288">
        <v>8.1</v>
      </c>
      <c r="E54" s="1288">
        <v>8.1</v>
      </c>
      <c r="F54" s="1288">
        <v>27.9</v>
      </c>
      <c r="G54" s="1288">
        <v>27.9</v>
      </c>
      <c r="H54" s="1287">
        <v>15.7</v>
      </c>
      <c r="I54" s="1287">
        <v>15.7</v>
      </c>
    </row>
    <row r="55" spans="1:9" s="1303" customFormat="1" ht="11.25" customHeight="1">
      <c r="A55" s="471" t="s">
        <v>33</v>
      </c>
      <c r="B55" s="1294">
        <v>47.372</v>
      </c>
      <c r="C55" s="1294">
        <v>47.372</v>
      </c>
      <c r="D55" s="1288" t="s">
        <v>198</v>
      </c>
      <c r="E55" s="1288" t="s">
        <v>198</v>
      </c>
      <c r="F55" s="1288">
        <v>30.7</v>
      </c>
      <c r="G55" s="1288">
        <v>30.7</v>
      </c>
      <c r="H55" s="1287">
        <v>16.672000000000001</v>
      </c>
      <c r="I55" s="1287">
        <v>16.672000000000001</v>
      </c>
    </row>
    <row r="56" spans="1:9" s="1305" customFormat="1" ht="9.9499999999999993" customHeight="1">
      <c r="A56" s="1308"/>
      <c r="B56" s="1294"/>
      <c r="C56" s="1294"/>
      <c r="D56" s="1294"/>
      <c r="E56" s="1294"/>
      <c r="F56" s="1294"/>
      <c r="G56" s="1294"/>
      <c r="H56" s="1294"/>
      <c r="I56" s="1294"/>
    </row>
    <row r="57" spans="1:9" s="1305" customFormat="1" ht="12" customHeight="1">
      <c r="A57" s="1307" t="s">
        <v>2028</v>
      </c>
      <c r="B57" s="1294"/>
      <c r="C57" s="1294"/>
      <c r="D57" s="1294"/>
      <c r="E57" s="1294"/>
      <c r="F57" s="1294"/>
      <c r="G57" s="1294"/>
      <c r="H57" s="1294"/>
      <c r="I57" s="1294"/>
    </row>
    <row r="58" spans="1:9" s="1305" customFormat="1" ht="11.25" customHeight="1">
      <c r="A58" s="1306" t="s">
        <v>2027</v>
      </c>
      <c r="B58" s="1294"/>
      <c r="C58" s="1294"/>
      <c r="D58" s="1294"/>
      <c r="E58" s="1294"/>
      <c r="F58" s="1294"/>
      <c r="G58" s="1294"/>
      <c r="H58" s="1294"/>
      <c r="I58" s="1294"/>
    </row>
    <row r="59" spans="1:9" s="1304" customFormat="1" ht="21" customHeight="1">
      <c r="A59" s="532" t="s">
        <v>130</v>
      </c>
      <c r="B59" s="1300">
        <f>D59+F59+H59</f>
        <v>605.28800000000001</v>
      </c>
      <c r="C59" s="1300">
        <f>E59+G59+I59</f>
        <v>546.33799999999997</v>
      </c>
      <c r="D59" s="1291">
        <v>133.04</v>
      </c>
      <c r="E59" s="1291">
        <v>116.04</v>
      </c>
      <c r="F59" s="1291">
        <v>224</v>
      </c>
      <c r="G59" s="1291">
        <v>224</v>
      </c>
      <c r="H59" s="1290">
        <v>248.24799999999999</v>
      </c>
      <c r="I59" s="1290">
        <v>206.298</v>
      </c>
    </row>
    <row r="60" spans="1:9" s="1303" customFormat="1" ht="10.9" customHeight="1">
      <c r="A60" s="449" t="s">
        <v>7</v>
      </c>
      <c r="B60" s="1289">
        <v>100.12</v>
      </c>
      <c r="C60" s="1289">
        <v>58.17</v>
      </c>
      <c r="D60" s="1288" t="s">
        <v>198</v>
      </c>
      <c r="E60" s="1288" t="s">
        <v>198</v>
      </c>
      <c r="F60" s="1288">
        <v>15.9</v>
      </c>
      <c r="G60" s="1288">
        <v>15.9</v>
      </c>
      <c r="H60" s="1287">
        <v>84.22</v>
      </c>
      <c r="I60" s="1287">
        <v>42.27</v>
      </c>
    </row>
    <row r="61" spans="1:9" s="1303" customFormat="1" ht="10.9" customHeight="1">
      <c r="A61" s="449" t="s">
        <v>8</v>
      </c>
      <c r="B61" s="1289">
        <f>D61+F61+H61</f>
        <v>129.94</v>
      </c>
      <c r="C61" s="1289">
        <f>E61+G61+I61</f>
        <v>112.94</v>
      </c>
      <c r="D61" s="1288">
        <v>27.64</v>
      </c>
      <c r="E61" s="1288">
        <v>10.64</v>
      </c>
      <c r="F61" s="1288">
        <v>42.7</v>
      </c>
      <c r="G61" s="1288">
        <v>42.7</v>
      </c>
      <c r="H61" s="1287">
        <v>59.6</v>
      </c>
      <c r="I61" s="1287">
        <v>59.6</v>
      </c>
    </row>
    <row r="62" spans="1:9" s="1303" customFormat="1" ht="10.9" customHeight="1">
      <c r="A62" s="449" t="s">
        <v>9</v>
      </c>
      <c r="B62" s="1294">
        <f>D62+F62+H62</f>
        <v>178.74799999999999</v>
      </c>
      <c r="C62" s="1294">
        <f>E62+G62+I62</f>
        <v>178.74799999999999</v>
      </c>
      <c r="D62" s="1288">
        <v>65.900000000000006</v>
      </c>
      <c r="E62" s="1288">
        <v>65.900000000000006</v>
      </c>
      <c r="F62" s="1288">
        <v>47</v>
      </c>
      <c r="G62" s="1288">
        <v>47</v>
      </c>
      <c r="H62" s="1287">
        <v>65.847999999999999</v>
      </c>
      <c r="I62" s="1287">
        <v>65.847999999999999</v>
      </c>
    </row>
    <row r="63" spans="1:9" s="1303" customFormat="1" ht="10.9" customHeight="1">
      <c r="A63" s="449" t="s">
        <v>10</v>
      </c>
      <c r="B63" s="1293">
        <v>51.8</v>
      </c>
      <c r="C63" s="1293">
        <v>51.8</v>
      </c>
      <c r="D63" s="1288" t="s">
        <v>198</v>
      </c>
      <c r="E63" s="1288" t="s">
        <v>198</v>
      </c>
      <c r="F63" s="1288">
        <v>47.8</v>
      </c>
      <c r="G63" s="1288">
        <v>47.8</v>
      </c>
      <c r="H63" s="1287">
        <v>4</v>
      </c>
      <c r="I63" s="1287">
        <v>4</v>
      </c>
    </row>
    <row r="64" spans="1:9" s="1303" customFormat="1" ht="10.9" customHeight="1">
      <c r="A64" s="449" t="s">
        <v>11</v>
      </c>
      <c r="B64" s="1293">
        <f t="shared" ref="B64:B78" si="6">D64+F64+H64</f>
        <v>65.900000000000006</v>
      </c>
      <c r="C64" s="1293">
        <f t="shared" ref="C64:C78" si="7">E64+G64+I64</f>
        <v>65.900000000000006</v>
      </c>
      <c r="D64" s="1288">
        <v>8.6</v>
      </c>
      <c r="E64" s="1288">
        <v>8.6</v>
      </c>
      <c r="F64" s="1288">
        <v>32.1</v>
      </c>
      <c r="G64" s="1288">
        <v>32.1</v>
      </c>
      <c r="H64" s="1287">
        <v>25.2</v>
      </c>
      <c r="I64" s="1287">
        <v>25.2</v>
      </c>
    </row>
    <row r="65" spans="1:9" s="1303" customFormat="1" ht="10.9" customHeight="1">
      <c r="A65" s="449" t="s">
        <v>12</v>
      </c>
      <c r="B65" s="1289">
        <f t="shared" si="6"/>
        <v>78.78</v>
      </c>
      <c r="C65" s="1289">
        <f t="shared" si="7"/>
        <v>78.78</v>
      </c>
      <c r="D65" s="1288">
        <v>30.9</v>
      </c>
      <c r="E65" s="1288">
        <v>30.9</v>
      </c>
      <c r="F65" s="1288">
        <v>38.5</v>
      </c>
      <c r="G65" s="1288">
        <v>38.5</v>
      </c>
      <c r="H65" s="1287">
        <v>9.3800000000000008</v>
      </c>
      <c r="I65" s="1287">
        <v>9.3800000000000008</v>
      </c>
    </row>
    <row r="66" spans="1:9" s="1304" customFormat="1" ht="12.95" customHeight="1">
      <c r="A66" s="532" t="s">
        <v>131</v>
      </c>
      <c r="B66" s="1300">
        <f t="shared" si="6"/>
        <v>683.78599999999994</v>
      </c>
      <c r="C66" s="1300">
        <f t="shared" si="7"/>
        <v>462.10599999999999</v>
      </c>
      <c r="D66" s="1291">
        <v>122.94</v>
      </c>
      <c r="E66" s="1291">
        <v>115.94</v>
      </c>
      <c r="F66" s="1291">
        <v>158.44999999999999</v>
      </c>
      <c r="G66" s="1291">
        <v>158.44999999999999</v>
      </c>
      <c r="H66" s="1290">
        <v>402.39599999999996</v>
      </c>
      <c r="I66" s="1290">
        <v>187.71600000000001</v>
      </c>
    </row>
    <row r="67" spans="1:9" s="1303" customFormat="1" ht="10.9" customHeight="1">
      <c r="A67" s="449" t="s">
        <v>1</v>
      </c>
      <c r="B67" s="1294">
        <f t="shared" si="6"/>
        <v>159.60599999999999</v>
      </c>
      <c r="C67" s="1294">
        <f t="shared" si="7"/>
        <v>159.60599999999999</v>
      </c>
      <c r="D67" s="1288">
        <v>16.920000000000002</v>
      </c>
      <c r="E67" s="1288">
        <v>16.920000000000002</v>
      </c>
      <c r="F67" s="1288">
        <v>98.85</v>
      </c>
      <c r="G67" s="1288">
        <v>98.85</v>
      </c>
      <c r="H67" s="1287">
        <v>43.835999999999999</v>
      </c>
      <c r="I67" s="1287">
        <v>43.835999999999999</v>
      </c>
    </row>
    <row r="68" spans="1:9" s="1303" customFormat="1" ht="10.9" customHeight="1">
      <c r="A68" s="449" t="s">
        <v>2</v>
      </c>
      <c r="B68" s="1289">
        <f t="shared" si="6"/>
        <v>93.139999999999986</v>
      </c>
      <c r="C68" s="1289">
        <f t="shared" si="7"/>
        <v>42.76</v>
      </c>
      <c r="D68" s="1288">
        <v>9.61</v>
      </c>
      <c r="E68" s="1288">
        <v>9.61</v>
      </c>
      <c r="F68" s="1288">
        <v>16.399999999999999</v>
      </c>
      <c r="G68" s="1288">
        <v>16.399999999999999</v>
      </c>
      <c r="H68" s="1287">
        <v>67.13</v>
      </c>
      <c r="I68" s="1287">
        <v>16.75</v>
      </c>
    </row>
    <row r="69" spans="1:9" s="1303" customFormat="1" ht="10.9" customHeight="1">
      <c r="A69" s="449" t="s">
        <v>219</v>
      </c>
      <c r="B69" s="1289">
        <f t="shared" si="6"/>
        <v>431.04</v>
      </c>
      <c r="C69" s="1289">
        <f t="shared" si="7"/>
        <v>259.74</v>
      </c>
      <c r="D69" s="1288">
        <v>96.41</v>
      </c>
      <c r="E69" s="1288">
        <v>89.41</v>
      </c>
      <c r="F69" s="1288">
        <v>43.2</v>
      </c>
      <c r="G69" s="1288">
        <v>43.2</v>
      </c>
      <c r="H69" s="1287">
        <v>291.43</v>
      </c>
      <c r="I69" s="1287">
        <v>127.13</v>
      </c>
    </row>
    <row r="70" spans="1:9" s="1304" customFormat="1" ht="18" customHeight="1">
      <c r="A70" s="532" t="s">
        <v>132</v>
      </c>
      <c r="B70" s="1302">
        <f t="shared" si="6"/>
        <v>766.7</v>
      </c>
      <c r="C70" s="1292">
        <f t="shared" si="7"/>
        <v>720.79</v>
      </c>
      <c r="D70" s="1291">
        <v>236.53</v>
      </c>
      <c r="E70" s="1291">
        <v>236.53</v>
      </c>
      <c r="F70" s="1291">
        <v>235.27</v>
      </c>
      <c r="G70" s="1291">
        <v>235.27</v>
      </c>
      <c r="H70" s="1290">
        <v>294.89999999999998</v>
      </c>
      <c r="I70" s="1290">
        <v>248.99</v>
      </c>
    </row>
    <row r="71" spans="1:9" s="1303" customFormat="1" ht="10.9" customHeight="1">
      <c r="A71" s="449" t="s">
        <v>3</v>
      </c>
      <c r="B71" s="1293">
        <f t="shared" si="6"/>
        <v>120.9</v>
      </c>
      <c r="C71" s="1293">
        <f t="shared" si="7"/>
        <v>120.9</v>
      </c>
      <c r="D71" s="1288">
        <v>22</v>
      </c>
      <c r="E71" s="1288">
        <v>22</v>
      </c>
      <c r="F71" s="1288">
        <v>72.400000000000006</v>
      </c>
      <c r="G71" s="1288">
        <v>72.400000000000006</v>
      </c>
      <c r="H71" s="1287">
        <v>26.5</v>
      </c>
      <c r="I71" s="1287">
        <v>26.5</v>
      </c>
    </row>
    <row r="72" spans="1:9" s="1303" customFormat="1" ht="10.9" customHeight="1">
      <c r="A72" s="449" t="s">
        <v>220</v>
      </c>
      <c r="B72" s="1293">
        <f t="shared" si="6"/>
        <v>411.5</v>
      </c>
      <c r="C72" s="1289">
        <f t="shared" si="7"/>
        <v>372.96000000000004</v>
      </c>
      <c r="D72" s="1288">
        <v>139</v>
      </c>
      <c r="E72" s="1288">
        <v>139</v>
      </c>
      <c r="F72" s="1288">
        <v>49.47</v>
      </c>
      <c r="G72" s="1288">
        <v>49.47</v>
      </c>
      <c r="H72" s="1287">
        <v>223.03</v>
      </c>
      <c r="I72" s="1287">
        <v>184.49</v>
      </c>
    </row>
    <row r="73" spans="1:9" s="1303" customFormat="1" ht="10.9" customHeight="1">
      <c r="A73" s="449" t="s">
        <v>4</v>
      </c>
      <c r="B73" s="1289">
        <f t="shared" si="6"/>
        <v>77.27000000000001</v>
      </c>
      <c r="C73" s="1293">
        <f t="shared" si="7"/>
        <v>69.900000000000006</v>
      </c>
      <c r="D73" s="1288">
        <v>19.7</v>
      </c>
      <c r="E73" s="1288">
        <v>19.7</v>
      </c>
      <c r="F73" s="1288">
        <v>35.700000000000003</v>
      </c>
      <c r="G73" s="1288">
        <v>35.700000000000003</v>
      </c>
      <c r="H73" s="1287">
        <v>21.87</v>
      </c>
      <c r="I73" s="1287">
        <v>14.5</v>
      </c>
    </row>
    <row r="74" spans="1:9" s="1303" customFormat="1" ht="10.9" customHeight="1">
      <c r="A74" s="449" t="s">
        <v>5</v>
      </c>
      <c r="B74" s="1293">
        <f t="shared" si="6"/>
        <v>80.2</v>
      </c>
      <c r="C74" s="1293">
        <f t="shared" si="7"/>
        <v>80.2</v>
      </c>
      <c r="D74" s="1288">
        <v>31.7</v>
      </c>
      <c r="E74" s="1288">
        <v>31.7</v>
      </c>
      <c r="F74" s="1288">
        <v>43.5</v>
      </c>
      <c r="G74" s="1288">
        <v>43.5</v>
      </c>
      <c r="H74" s="1287">
        <v>5</v>
      </c>
      <c r="I74" s="1287">
        <v>5</v>
      </c>
    </row>
    <row r="75" spans="1:9" s="1303" customFormat="1" ht="10.9" customHeight="1">
      <c r="A75" s="449" t="s">
        <v>6</v>
      </c>
      <c r="B75" s="1289">
        <f t="shared" si="6"/>
        <v>76.83</v>
      </c>
      <c r="C75" s="1289">
        <f t="shared" si="7"/>
        <v>76.83</v>
      </c>
      <c r="D75" s="1288">
        <v>24.13</v>
      </c>
      <c r="E75" s="1288">
        <v>24.13</v>
      </c>
      <c r="F75" s="1288">
        <v>34.200000000000003</v>
      </c>
      <c r="G75" s="1288">
        <v>34.200000000000003</v>
      </c>
      <c r="H75" s="1287">
        <v>18.5</v>
      </c>
      <c r="I75" s="1287">
        <v>18.5</v>
      </c>
    </row>
    <row r="76" spans="1:9" s="982" customFormat="1" ht="12.95" customHeight="1">
      <c r="A76" s="532" t="s">
        <v>133</v>
      </c>
      <c r="B76" s="1300">
        <f t="shared" si="6"/>
        <v>1187.3989999999999</v>
      </c>
      <c r="C76" s="1300">
        <f t="shared" si="7"/>
        <v>1058.299</v>
      </c>
      <c r="D76" s="1291">
        <v>158.97999999999999</v>
      </c>
      <c r="E76" s="1291">
        <v>152.38</v>
      </c>
      <c r="F76" s="1291">
        <v>402.36</v>
      </c>
      <c r="G76" s="1291">
        <v>389.56</v>
      </c>
      <c r="H76" s="1290">
        <v>626.05899999999997</v>
      </c>
      <c r="I76" s="1290">
        <v>516.35899999999992</v>
      </c>
    </row>
    <row r="77" spans="1:9" ht="10.9" customHeight="1">
      <c r="A77" s="449" t="s">
        <v>34</v>
      </c>
      <c r="B77" s="1289">
        <f t="shared" si="6"/>
        <v>189.01</v>
      </c>
      <c r="C77" s="1289">
        <f t="shared" si="7"/>
        <v>144.51</v>
      </c>
      <c r="D77" s="1288">
        <v>35.020000000000003</v>
      </c>
      <c r="E77" s="1288">
        <v>35.020000000000003</v>
      </c>
      <c r="F77" s="1288">
        <v>43.96</v>
      </c>
      <c r="G77" s="1288">
        <v>43.96</v>
      </c>
      <c r="H77" s="1287">
        <v>110.03</v>
      </c>
      <c r="I77" s="1287">
        <v>65.53</v>
      </c>
    </row>
    <row r="78" spans="1:9" ht="10.9" customHeight="1">
      <c r="A78" s="449" t="s">
        <v>35</v>
      </c>
      <c r="B78" s="1289">
        <f t="shared" si="6"/>
        <v>139.31</v>
      </c>
      <c r="C78" s="1289">
        <f t="shared" si="7"/>
        <v>125.11</v>
      </c>
      <c r="D78" s="1288">
        <v>13.3</v>
      </c>
      <c r="E78" s="1288">
        <v>13.3</v>
      </c>
      <c r="F78" s="1288">
        <v>27.4</v>
      </c>
      <c r="G78" s="1288">
        <v>27.4</v>
      </c>
      <c r="H78" s="1287">
        <v>98.61</v>
      </c>
      <c r="I78" s="1287">
        <v>84.41</v>
      </c>
    </row>
    <row r="79" spans="1:9" ht="10.9" customHeight="1">
      <c r="A79" s="449" t="s">
        <v>36</v>
      </c>
      <c r="B79" s="1294">
        <v>104.568</v>
      </c>
      <c r="C79" s="1294">
        <v>104.568</v>
      </c>
      <c r="D79" s="1288" t="s">
        <v>198</v>
      </c>
      <c r="E79" s="1288" t="s">
        <v>198</v>
      </c>
      <c r="F79" s="1288">
        <v>72.3</v>
      </c>
      <c r="G79" s="1288">
        <v>72.3</v>
      </c>
      <c r="H79" s="1287">
        <v>32.268000000000001</v>
      </c>
      <c r="I79" s="1287">
        <v>32.268000000000001</v>
      </c>
    </row>
    <row r="80" spans="1:9" ht="10.9" customHeight="1">
      <c r="A80" s="449" t="s">
        <v>37</v>
      </c>
      <c r="B80" s="1289">
        <f t="shared" ref="B80:C83" si="8">D80+F80+H80</f>
        <v>197.64</v>
      </c>
      <c r="C80" s="1289">
        <f t="shared" si="8"/>
        <v>167.64</v>
      </c>
      <c r="D80" s="1288">
        <v>31.94</v>
      </c>
      <c r="E80" s="1288">
        <v>31.94</v>
      </c>
      <c r="F80" s="1288">
        <v>46.7</v>
      </c>
      <c r="G80" s="1288">
        <v>46.7</v>
      </c>
      <c r="H80" s="1287">
        <v>119</v>
      </c>
      <c r="I80" s="1287">
        <v>89</v>
      </c>
    </row>
    <row r="81" spans="1:10" ht="11.1" customHeight="1">
      <c r="A81" s="449" t="s">
        <v>221</v>
      </c>
      <c r="B81" s="1289">
        <f t="shared" si="8"/>
        <v>236.15</v>
      </c>
      <c r="C81" s="1289">
        <f t="shared" si="8"/>
        <v>223.35</v>
      </c>
      <c r="D81" s="1288">
        <v>28.85</v>
      </c>
      <c r="E81" s="1288">
        <v>28.85</v>
      </c>
      <c r="F81" s="1288">
        <v>101.4</v>
      </c>
      <c r="G81" s="1288">
        <v>88.6</v>
      </c>
      <c r="H81" s="1287">
        <v>105.9</v>
      </c>
      <c r="I81" s="1287">
        <v>105.9</v>
      </c>
    </row>
    <row r="82" spans="1:10" ht="10.9" customHeight="1">
      <c r="A82" s="449" t="s">
        <v>38</v>
      </c>
      <c r="B82" s="1289">
        <f t="shared" si="8"/>
        <v>122.61000000000001</v>
      </c>
      <c r="C82" s="1289">
        <f t="shared" si="8"/>
        <v>119.61000000000001</v>
      </c>
      <c r="D82" s="1288">
        <v>14.77</v>
      </c>
      <c r="E82" s="1288">
        <v>14.77</v>
      </c>
      <c r="F82" s="1288">
        <v>26.44</v>
      </c>
      <c r="G82" s="1288">
        <v>26.44</v>
      </c>
      <c r="H82" s="1287">
        <v>81.400000000000006</v>
      </c>
      <c r="I82" s="1287">
        <v>78.400000000000006</v>
      </c>
    </row>
    <row r="83" spans="1:10" ht="10.9" customHeight="1">
      <c r="A83" s="449" t="s">
        <v>39</v>
      </c>
      <c r="B83" s="1294">
        <f t="shared" si="8"/>
        <v>198.11099999999999</v>
      </c>
      <c r="C83" s="1294">
        <f t="shared" si="8"/>
        <v>173.511</v>
      </c>
      <c r="D83" s="1288">
        <v>35.1</v>
      </c>
      <c r="E83" s="1288">
        <v>28.5</v>
      </c>
      <c r="F83" s="1288">
        <v>84.16</v>
      </c>
      <c r="G83" s="1288">
        <v>84.16</v>
      </c>
      <c r="H83" s="1287">
        <v>78.850999999999999</v>
      </c>
      <c r="I83" s="1287">
        <v>60.850999999999999</v>
      </c>
    </row>
    <row r="84" spans="1:10" s="982" customFormat="1" ht="12.95" customHeight="1">
      <c r="A84" s="524" t="s">
        <v>192</v>
      </c>
      <c r="B84" s="1300">
        <f t="shared" ref="B84:I84" si="9">B85+B148</f>
        <v>32603.246999999999</v>
      </c>
      <c r="C84" s="1300">
        <f t="shared" si="9"/>
        <v>20191.867999999999</v>
      </c>
      <c r="D84" s="1292">
        <f t="shared" si="9"/>
        <v>3096.34</v>
      </c>
      <c r="E84" s="1292">
        <f t="shared" si="9"/>
        <v>2976.64</v>
      </c>
      <c r="F84" s="1292">
        <f t="shared" si="9"/>
        <v>7998.7899999999991</v>
      </c>
      <c r="G84" s="1292">
        <f t="shared" si="9"/>
        <v>6834.52</v>
      </c>
      <c r="H84" s="1300">
        <f t="shared" si="9"/>
        <v>21508.117000000002</v>
      </c>
      <c r="I84" s="1300">
        <f t="shared" si="9"/>
        <v>10380.707999999999</v>
      </c>
    </row>
    <row r="85" spans="1:10" s="982" customFormat="1" ht="21.95" customHeight="1">
      <c r="A85" s="524" t="s">
        <v>391</v>
      </c>
      <c r="B85" s="1300">
        <f t="shared" ref="B85:I85" si="10">B86+B97+B104+B115+B120+B127+B134+B140</f>
        <v>18911.463</v>
      </c>
      <c r="C85" s="1300">
        <f t="shared" si="10"/>
        <v>11471.751</v>
      </c>
      <c r="D85" s="1292">
        <f t="shared" si="10"/>
        <v>1790.84</v>
      </c>
      <c r="E85" s="1292">
        <f t="shared" si="10"/>
        <v>1710.1399999999999</v>
      </c>
      <c r="F85" s="1292">
        <f t="shared" si="10"/>
        <v>4223.87</v>
      </c>
      <c r="G85" s="1292">
        <f t="shared" si="10"/>
        <v>3672.4800000000005</v>
      </c>
      <c r="H85" s="1300">
        <f t="shared" si="10"/>
        <v>12896.753000000001</v>
      </c>
      <c r="I85" s="1300">
        <f t="shared" si="10"/>
        <v>6089.1310000000003</v>
      </c>
    </row>
    <row r="86" spans="1:10" s="982" customFormat="1" ht="12.95" customHeight="1">
      <c r="A86" s="532" t="s">
        <v>134</v>
      </c>
      <c r="B86" s="1302">
        <f t="shared" ref="B86:C91" si="11">D86+F86+H86</f>
        <v>4399.8999999999996</v>
      </c>
      <c r="C86" s="1292">
        <f t="shared" si="11"/>
        <v>2302.33</v>
      </c>
      <c r="D86" s="1291">
        <v>515.11</v>
      </c>
      <c r="E86" s="1291">
        <v>434.41</v>
      </c>
      <c r="F86" s="1291">
        <v>732.34</v>
      </c>
      <c r="G86" s="1291">
        <v>568.51</v>
      </c>
      <c r="H86" s="1290">
        <v>3152.45</v>
      </c>
      <c r="I86" s="1290">
        <v>1299.4100000000001</v>
      </c>
    </row>
    <row r="87" spans="1:10" ht="10.9" customHeight="1">
      <c r="A87" s="449" t="s">
        <v>77</v>
      </c>
      <c r="B87" s="1289">
        <f t="shared" si="11"/>
        <v>286.09000000000003</v>
      </c>
      <c r="C87" s="1289">
        <f t="shared" si="11"/>
        <v>180.36</v>
      </c>
      <c r="D87" s="1288">
        <v>12.31</v>
      </c>
      <c r="E87" s="1288">
        <v>12.31</v>
      </c>
      <c r="F87" s="1288">
        <v>44.78</v>
      </c>
      <c r="G87" s="1288">
        <v>39.049999999999997</v>
      </c>
      <c r="H87" s="1287">
        <v>229</v>
      </c>
      <c r="I87" s="1287">
        <v>129</v>
      </c>
    </row>
    <row r="88" spans="1:10" ht="10.9" customHeight="1">
      <c r="A88" s="449" t="s">
        <v>78</v>
      </c>
      <c r="B88" s="1289">
        <f t="shared" si="11"/>
        <v>1032.02</v>
      </c>
      <c r="C88" s="1289">
        <f t="shared" si="11"/>
        <v>420.46000000000004</v>
      </c>
      <c r="D88" s="1288">
        <v>54.7</v>
      </c>
      <c r="E88" s="1288">
        <v>54.7</v>
      </c>
      <c r="F88" s="1288">
        <v>136.19999999999999</v>
      </c>
      <c r="G88" s="1288">
        <v>113.6</v>
      </c>
      <c r="H88" s="1287">
        <v>841.12</v>
      </c>
      <c r="I88" s="1287">
        <v>252.16</v>
      </c>
    </row>
    <row r="89" spans="1:10" ht="10.9" customHeight="1">
      <c r="A89" s="449" t="s">
        <v>79</v>
      </c>
      <c r="B89" s="1289">
        <f t="shared" si="11"/>
        <v>158.26</v>
      </c>
      <c r="C89" s="1289">
        <f t="shared" si="11"/>
        <v>136.86000000000001</v>
      </c>
      <c r="D89" s="1288">
        <v>32.5</v>
      </c>
      <c r="E89" s="1288">
        <v>32.5</v>
      </c>
      <c r="F89" s="1288">
        <v>44.76</v>
      </c>
      <c r="G89" s="1288">
        <v>35.659999999999997</v>
      </c>
      <c r="H89" s="1287">
        <v>81</v>
      </c>
      <c r="I89" s="1287">
        <v>68.7</v>
      </c>
    </row>
    <row r="90" spans="1:10" ht="10.9" customHeight="1">
      <c r="A90" s="449" t="s">
        <v>80</v>
      </c>
      <c r="B90" s="1289">
        <f t="shared" si="11"/>
        <v>543.58000000000004</v>
      </c>
      <c r="C90" s="1293">
        <f t="shared" si="11"/>
        <v>207</v>
      </c>
      <c r="D90" s="1288">
        <v>42</v>
      </c>
      <c r="E90" s="1288">
        <v>42</v>
      </c>
      <c r="F90" s="1288">
        <v>60.1</v>
      </c>
      <c r="G90" s="1288">
        <v>58.1</v>
      </c>
      <c r="H90" s="1287">
        <v>441.48</v>
      </c>
      <c r="I90" s="1287">
        <v>106.9</v>
      </c>
    </row>
    <row r="91" spans="1:10" ht="10.9" customHeight="1">
      <c r="A91" s="449" t="s">
        <v>81</v>
      </c>
      <c r="B91" s="1289">
        <f t="shared" si="11"/>
        <v>248.27</v>
      </c>
      <c r="C91" s="1293">
        <f t="shared" si="11"/>
        <v>214</v>
      </c>
      <c r="D91" s="1288">
        <v>56.07</v>
      </c>
      <c r="E91" s="1288">
        <v>56.07</v>
      </c>
      <c r="F91" s="1288">
        <v>46.7</v>
      </c>
      <c r="G91" s="1288">
        <v>43.93</v>
      </c>
      <c r="H91" s="1287">
        <v>145.5</v>
      </c>
      <c r="I91" s="1287">
        <v>114</v>
      </c>
    </row>
    <row r="92" spans="1:10" ht="10.9" customHeight="1">
      <c r="A92" s="449" t="s">
        <v>82</v>
      </c>
      <c r="B92" s="1293">
        <f>F92+H92</f>
        <v>148.9</v>
      </c>
      <c r="C92" s="1289">
        <f>G92+I92</f>
        <v>103.42</v>
      </c>
      <c r="D92" s="1288" t="s">
        <v>198</v>
      </c>
      <c r="E92" s="1288" t="s">
        <v>198</v>
      </c>
      <c r="F92" s="1288">
        <v>72.900000000000006</v>
      </c>
      <c r="G92" s="1288">
        <v>69.22</v>
      </c>
      <c r="H92" s="1287">
        <v>76</v>
      </c>
      <c r="I92" s="1287">
        <v>34.200000000000003</v>
      </c>
    </row>
    <row r="93" spans="1:10" ht="10.9" customHeight="1">
      <c r="A93" s="449" t="s">
        <v>83</v>
      </c>
      <c r="B93" s="1293">
        <f t="shared" ref="B93:C100" si="12">D93+F93+H93</f>
        <v>497.2</v>
      </c>
      <c r="C93" s="1293">
        <f t="shared" si="12"/>
        <v>231.6</v>
      </c>
      <c r="D93" s="1288">
        <v>116</v>
      </c>
      <c r="E93" s="1288">
        <v>75.8</v>
      </c>
      <c r="F93" s="1288">
        <v>26</v>
      </c>
      <c r="G93" s="1288">
        <v>15.7</v>
      </c>
      <c r="H93" s="1287">
        <v>355.2</v>
      </c>
      <c r="I93" s="1287">
        <v>140.1</v>
      </c>
    </row>
    <row r="94" spans="1:10" ht="10.9" customHeight="1">
      <c r="A94" s="449" t="s">
        <v>84</v>
      </c>
      <c r="B94" s="1289">
        <f t="shared" si="12"/>
        <v>541.07000000000005</v>
      </c>
      <c r="C94" s="1289">
        <f t="shared" si="12"/>
        <v>135.53</v>
      </c>
      <c r="D94" s="1288">
        <v>84.53</v>
      </c>
      <c r="E94" s="1288">
        <v>44.03</v>
      </c>
      <c r="F94" s="1288">
        <v>161</v>
      </c>
      <c r="G94" s="1288">
        <v>66.5</v>
      </c>
      <c r="H94" s="1287">
        <v>295.54000000000002</v>
      </c>
      <c r="I94" s="1287">
        <v>25</v>
      </c>
    </row>
    <row r="95" spans="1:10" ht="10.9" customHeight="1">
      <c r="A95" s="449" t="s">
        <v>222</v>
      </c>
      <c r="B95" s="1289">
        <f t="shared" si="12"/>
        <v>410.51</v>
      </c>
      <c r="C95" s="1289">
        <f t="shared" si="12"/>
        <v>305.27</v>
      </c>
      <c r="D95" s="1288">
        <v>84</v>
      </c>
      <c r="E95" s="1288">
        <v>84</v>
      </c>
      <c r="F95" s="1288">
        <v>70</v>
      </c>
      <c r="G95" s="1288">
        <v>67.2</v>
      </c>
      <c r="H95" s="1287">
        <v>256.51</v>
      </c>
      <c r="I95" s="1287">
        <v>154.07</v>
      </c>
    </row>
    <row r="96" spans="1:10" ht="10.9" customHeight="1">
      <c r="A96" s="449" t="s">
        <v>85</v>
      </c>
      <c r="B96" s="1293">
        <f t="shared" si="12"/>
        <v>534</v>
      </c>
      <c r="C96" s="1289">
        <f t="shared" si="12"/>
        <v>367.83</v>
      </c>
      <c r="D96" s="1288">
        <v>33</v>
      </c>
      <c r="E96" s="1288">
        <v>33</v>
      </c>
      <c r="F96" s="1288">
        <v>69.900000000000006</v>
      </c>
      <c r="G96" s="1288">
        <v>59.55</v>
      </c>
      <c r="H96" s="1287">
        <v>431.1</v>
      </c>
      <c r="I96" s="1287">
        <v>275.27999999999997</v>
      </c>
      <c r="J96" s="1161"/>
    </row>
    <row r="97" spans="1:9" s="982" customFormat="1" ht="12.95" customHeight="1">
      <c r="A97" s="532" t="s">
        <v>135</v>
      </c>
      <c r="B97" s="1292">
        <f t="shared" si="12"/>
        <v>1860.4299999999998</v>
      </c>
      <c r="C97" s="1292">
        <f t="shared" si="12"/>
        <v>1366.24</v>
      </c>
      <c r="D97" s="1291">
        <v>210.67</v>
      </c>
      <c r="E97" s="1291">
        <v>210.67</v>
      </c>
      <c r="F97" s="1291">
        <v>628.85</v>
      </c>
      <c r="G97" s="1291">
        <v>544.98</v>
      </c>
      <c r="H97" s="1290">
        <v>1020.91</v>
      </c>
      <c r="I97" s="1290">
        <v>610.59</v>
      </c>
    </row>
    <row r="98" spans="1:9" ht="10.9" customHeight="1">
      <c r="A98" s="449" t="s">
        <v>223</v>
      </c>
      <c r="B98" s="1289">
        <f t="shared" si="12"/>
        <v>484.72</v>
      </c>
      <c r="C98" s="1289">
        <f t="shared" si="12"/>
        <v>402.84000000000003</v>
      </c>
      <c r="D98" s="1288">
        <v>76.83</v>
      </c>
      <c r="E98" s="1288">
        <v>76.83</v>
      </c>
      <c r="F98" s="1288">
        <v>159.83000000000001</v>
      </c>
      <c r="G98" s="1288">
        <v>147.02000000000001</v>
      </c>
      <c r="H98" s="1287">
        <v>248.06</v>
      </c>
      <c r="I98" s="1287">
        <v>178.99</v>
      </c>
    </row>
    <row r="99" spans="1:9" ht="10.9" customHeight="1">
      <c r="A99" s="449" t="s">
        <v>46</v>
      </c>
      <c r="B99" s="1289">
        <f t="shared" si="12"/>
        <v>250.04</v>
      </c>
      <c r="C99" s="1289">
        <f t="shared" si="12"/>
        <v>224.99</v>
      </c>
      <c r="D99" s="1288">
        <v>66.400000000000006</v>
      </c>
      <c r="E99" s="1288">
        <v>66.400000000000006</v>
      </c>
      <c r="F99" s="1288">
        <v>54.19</v>
      </c>
      <c r="G99" s="1288">
        <v>50.39</v>
      </c>
      <c r="H99" s="1287">
        <v>129.44999999999999</v>
      </c>
      <c r="I99" s="1287">
        <v>108.2</v>
      </c>
    </row>
    <row r="100" spans="1:9" ht="10.9" customHeight="1">
      <c r="A100" s="449" t="s">
        <v>47</v>
      </c>
      <c r="B100" s="1293">
        <f t="shared" si="12"/>
        <v>283.7</v>
      </c>
      <c r="C100" s="1293">
        <f t="shared" si="12"/>
        <v>194</v>
      </c>
      <c r="D100" s="1288">
        <v>22</v>
      </c>
      <c r="E100" s="1288">
        <v>22</v>
      </c>
      <c r="F100" s="1288">
        <v>115.5</v>
      </c>
      <c r="G100" s="1288">
        <v>90.5</v>
      </c>
      <c r="H100" s="1287">
        <v>146.19999999999999</v>
      </c>
      <c r="I100" s="1287">
        <v>81.5</v>
      </c>
    </row>
    <row r="101" spans="1:9" ht="10.9" customHeight="1">
      <c r="A101" s="449" t="s">
        <v>48</v>
      </c>
      <c r="B101" s="1293">
        <f>F101+H101</f>
        <v>303.5</v>
      </c>
      <c r="C101" s="1289">
        <f>G101+I101</f>
        <v>215.32999999999998</v>
      </c>
      <c r="D101" s="1288" t="s">
        <v>198</v>
      </c>
      <c r="E101" s="1288" t="s">
        <v>198</v>
      </c>
      <c r="F101" s="1288">
        <v>94.8</v>
      </c>
      <c r="G101" s="1288">
        <v>81.13</v>
      </c>
      <c r="H101" s="1287">
        <v>208.7</v>
      </c>
      <c r="I101" s="1287">
        <v>134.19999999999999</v>
      </c>
    </row>
    <row r="102" spans="1:9" ht="10.9" customHeight="1">
      <c r="A102" s="449" t="s">
        <v>49</v>
      </c>
      <c r="B102" s="1289">
        <f t="shared" ref="B102:C104" si="13">D102+F102+H102</f>
        <v>289.43</v>
      </c>
      <c r="C102" s="1289">
        <f t="shared" si="13"/>
        <v>123.45</v>
      </c>
      <c r="D102" s="1288">
        <v>37.590000000000003</v>
      </c>
      <c r="E102" s="1288">
        <v>37.590000000000003</v>
      </c>
      <c r="F102" s="1288">
        <v>76.84</v>
      </c>
      <c r="G102" s="1288">
        <v>56.86</v>
      </c>
      <c r="H102" s="1287">
        <v>175</v>
      </c>
      <c r="I102" s="1287">
        <v>29</v>
      </c>
    </row>
    <row r="103" spans="1:9" ht="10.9" customHeight="1">
      <c r="A103" s="449" t="s">
        <v>50</v>
      </c>
      <c r="B103" s="1289">
        <f t="shared" si="13"/>
        <v>249.04</v>
      </c>
      <c r="C103" s="1289">
        <f t="shared" si="13"/>
        <v>205.63</v>
      </c>
      <c r="D103" s="1288">
        <v>7.85</v>
      </c>
      <c r="E103" s="1288">
        <v>7.85</v>
      </c>
      <c r="F103" s="1288">
        <v>127.69</v>
      </c>
      <c r="G103" s="1288">
        <v>119.08</v>
      </c>
      <c r="H103" s="1287">
        <v>113.5</v>
      </c>
      <c r="I103" s="1287">
        <v>78.7</v>
      </c>
    </row>
    <row r="104" spans="1:9" s="982" customFormat="1" ht="12.95" customHeight="1">
      <c r="A104" s="532" t="s">
        <v>136</v>
      </c>
      <c r="B104" s="1292">
        <f t="shared" si="13"/>
        <v>3104.3599999999997</v>
      </c>
      <c r="C104" s="1292">
        <f t="shared" si="13"/>
        <v>1613.71</v>
      </c>
      <c r="D104" s="1291">
        <v>283.48</v>
      </c>
      <c r="E104" s="1291">
        <v>283.48</v>
      </c>
      <c r="F104" s="1291">
        <v>544.97</v>
      </c>
      <c r="G104" s="1291">
        <v>491.87</v>
      </c>
      <c r="H104" s="1290">
        <v>2275.91</v>
      </c>
      <c r="I104" s="1290">
        <v>838.36</v>
      </c>
    </row>
    <row r="105" spans="1:9" ht="10.9" customHeight="1">
      <c r="A105" s="449" t="s">
        <v>40</v>
      </c>
      <c r="B105" s="1289">
        <f>F105+H105</f>
        <v>226.15</v>
      </c>
      <c r="C105" s="1289">
        <f>G105+I105</f>
        <v>164.83999999999997</v>
      </c>
      <c r="D105" s="1288" t="s">
        <v>198</v>
      </c>
      <c r="E105" s="1288" t="s">
        <v>198</v>
      </c>
      <c r="F105" s="1288">
        <v>84.1</v>
      </c>
      <c r="G105" s="1288">
        <v>84.1</v>
      </c>
      <c r="H105" s="1287">
        <v>142.05000000000001</v>
      </c>
      <c r="I105" s="1287">
        <v>80.739999999999995</v>
      </c>
    </row>
    <row r="106" spans="1:9" ht="10.9" customHeight="1">
      <c r="A106" s="449" t="s">
        <v>41</v>
      </c>
      <c r="B106" s="1289">
        <f t="shared" ref="B106:C112" si="14">D106+F106+H106</f>
        <v>292.15000000000003</v>
      </c>
      <c r="C106" s="1289">
        <f t="shared" si="14"/>
        <v>184.26</v>
      </c>
      <c r="D106" s="1288">
        <v>30.84</v>
      </c>
      <c r="E106" s="1288">
        <v>30.84</v>
      </c>
      <c r="F106" s="1288">
        <v>44.7</v>
      </c>
      <c r="G106" s="1288">
        <v>44.7</v>
      </c>
      <c r="H106" s="1287">
        <v>216.61</v>
      </c>
      <c r="I106" s="1287">
        <v>108.72</v>
      </c>
    </row>
    <row r="107" spans="1:9" ht="10.9" customHeight="1">
      <c r="A107" s="449" t="s">
        <v>42</v>
      </c>
      <c r="B107" s="1289">
        <f t="shared" si="14"/>
        <v>842.91000000000008</v>
      </c>
      <c r="C107" s="1289">
        <f t="shared" si="14"/>
        <v>122.93</v>
      </c>
      <c r="D107" s="1288">
        <v>36.89</v>
      </c>
      <c r="E107" s="1288">
        <v>36.89</v>
      </c>
      <c r="F107" s="1288">
        <v>52.92</v>
      </c>
      <c r="G107" s="1288">
        <v>52.92</v>
      </c>
      <c r="H107" s="1287">
        <v>753.1</v>
      </c>
      <c r="I107" s="1287">
        <v>33.119999999999997</v>
      </c>
    </row>
    <row r="108" spans="1:9" ht="10.9" customHeight="1">
      <c r="A108" s="449" t="s">
        <v>43</v>
      </c>
      <c r="B108" s="1289">
        <f t="shared" si="14"/>
        <v>342.65</v>
      </c>
      <c r="C108" s="1289">
        <f t="shared" si="14"/>
        <v>147.09</v>
      </c>
      <c r="D108" s="1288">
        <v>5.5</v>
      </c>
      <c r="E108" s="1288">
        <v>5.5</v>
      </c>
      <c r="F108" s="1288">
        <v>114.15</v>
      </c>
      <c r="G108" s="1288">
        <v>64.59</v>
      </c>
      <c r="H108" s="1287">
        <v>223</v>
      </c>
      <c r="I108" s="1287">
        <v>77</v>
      </c>
    </row>
    <row r="109" spans="1:9" ht="10.9" customHeight="1">
      <c r="A109" s="449" t="s">
        <v>224</v>
      </c>
      <c r="B109" s="1289">
        <f t="shared" si="14"/>
        <v>508.79</v>
      </c>
      <c r="C109" s="1289">
        <f t="shared" si="14"/>
        <v>362.09000000000003</v>
      </c>
      <c r="D109" s="1288">
        <v>69.11</v>
      </c>
      <c r="E109" s="1288">
        <v>69.11</v>
      </c>
      <c r="F109" s="1288">
        <v>84.68</v>
      </c>
      <c r="G109" s="1288">
        <v>84.68</v>
      </c>
      <c r="H109" s="1287">
        <v>355</v>
      </c>
      <c r="I109" s="1287">
        <v>208.3</v>
      </c>
    </row>
    <row r="110" spans="1:9" ht="10.9" customHeight="1">
      <c r="A110" s="449" t="s">
        <v>44</v>
      </c>
      <c r="B110" s="1289">
        <f t="shared" si="14"/>
        <v>216.45999999999998</v>
      </c>
      <c r="C110" s="1289">
        <f t="shared" si="14"/>
        <v>117.75999999999999</v>
      </c>
      <c r="D110" s="1288">
        <v>37.729999999999997</v>
      </c>
      <c r="E110" s="1288">
        <v>37.729999999999997</v>
      </c>
      <c r="F110" s="1288">
        <v>52.23</v>
      </c>
      <c r="G110" s="1288">
        <v>52.23</v>
      </c>
      <c r="H110" s="1287">
        <v>126.5</v>
      </c>
      <c r="I110" s="1287">
        <v>27.8</v>
      </c>
    </row>
    <row r="111" spans="1:9" ht="10.9" customHeight="1">
      <c r="A111" s="449" t="s">
        <v>45</v>
      </c>
      <c r="B111" s="1289">
        <f t="shared" si="14"/>
        <v>185.46</v>
      </c>
      <c r="C111" s="1289">
        <f t="shared" si="14"/>
        <v>94.97</v>
      </c>
      <c r="D111" s="1288">
        <v>34.93</v>
      </c>
      <c r="E111" s="1288">
        <v>34.93</v>
      </c>
      <c r="F111" s="1288">
        <v>13.78</v>
      </c>
      <c r="G111" s="1288">
        <v>10.24</v>
      </c>
      <c r="H111" s="1287">
        <v>136.75</v>
      </c>
      <c r="I111" s="1287">
        <v>49.8</v>
      </c>
    </row>
    <row r="112" spans="1:9" ht="10.9" customHeight="1">
      <c r="A112" s="449" t="s">
        <v>225</v>
      </c>
      <c r="B112" s="1289">
        <f t="shared" si="14"/>
        <v>489.78999999999996</v>
      </c>
      <c r="C112" s="1289">
        <f t="shared" si="14"/>
        <v>419.77</v>
      </c>
      <c r="D112" s="1288">
        <v>68.48</v>
      </c>
      <c r="E112" s="1288">
        <v>68.48</v>
      </c>
      <c r="F112" s="1288">
        <v>98.41</v>
      </c>
      <c r="G112" s="1288">
        <v>98.41</v>
      </c>
      <c r="H112" s="1287">
        <v>322.89999999999998</v>
      </c>
      <c r="I112" s="1287">
        <v>252.88</v>
      </c>
    </row>
    <row r="113" spans="1:9" ht="11.1" customHeight="1">
      <c r="A113" s="471"/>
      <c r="B113" s="1294"/>
      <c r="C113" s="1294"/>
      <c r="D113" s="1285"/>
      <c r="E113" s="1285"/>
      <c r="F113" s="1285"/>
      <c r="G113" s="1285"/>
      <c r="H113" s="1285"/>
      <c r="I113" s="1285"/>
    </row>
    <row r="114" spans="1:9" s="743" customFormat="1" ht="12.95" customHeight="1">
      <c r="A114" s="1282" t="s">
        <v>2026</v>
      </c>
      <c r="B114" s="1294"/>
      <c r="C114" s="1294"/>
      <c r="D114" s="1285"/>
      <c r="E114" s="1285"/>
      <c r="F114" s="1285"/>
      <c r="G114" s="1285"/>
      <c r="H114" s="1285"/>
      <c r="I114" s="1285"/>
    </row>
    <row r="115" spans="1:9" s="982" customFormat="1" ht="20.100000000000001" customHeight="1">
      <c r="A115" s="532" t="s">
        <v>137</v>
      </c>
      <c r="B115" s="1300">
        <f t="shared" ref="B115:C117" si="15">D115+F115+H115</f>
        <v>1717.876</v>
      </c>
      <c r="C115" s="1300">
        <f t="shared" si="15"/>
        <v>1372.335</v>
      </c>
      <c r="D115" s="1291">
        <v>187.25</v>
      </c>
      <c r="E115" s="1291">
        <v>187.25</v>
      </c>
      <c r="F115" s="1291">
        <v>542.12</v>
      </c>
      <c r="G115" s="1291">
        <v>505.42</v>
      </c>
      <c r="H115" s="1290">
        <v>988.50599999999997</v>
      </c>
      <c r="I115" s="1290">
        <v>679.66499999999996</v>
      </c>
    </row>
    <row r="116" spans="1:9" ht="11.85" customHeight="1">
      <c r="A116" s="449" t="s">
        <v>86</v>
      </c>
      <c r="B116" s="1289">
        <f t="shared" si="15"/>
        <v>512.29</v>
      </c>
      <c r="C116" s="1289">
        <f t="shared" si="15"/>
        <v>438.09000000000003</v>
      </c>
      <c r="D116" s="1288">
        <v>39</v>
      </c>
      <c r="E116" s="1288">
        <v>39</v>
      </c>
      <c r="F116" s="1288">
        <v>191.29</v>
      </c>
      <c r="G116" s="1288">
        <v>187.79</v>
      </c>
      <c r="H116" s="1287">
        <v>282</v>
      </c>
      <c r="I116" s="1287">
        <v>211.3</v>
      </c>
    </row>
    <row r="117" spans="1:9" ht="11.85" customHeight="1">
      <c r="A117" s="449" t="s">
        <v>87</v>
      </c>
      <c r="B117" s="1289">
        <f t="shared" si="15"/>
        <v>423.45</v>
      </c>
      <c r="C117" s="1289">
        <f t="shared" si="15"/>
        <v>315.64999999999998</v>
      </c>
      <c r="D117" s="1288">
        <v>84.25</v>
      </c>
      <c r="E117" s="1288">
        <v>84.25</v>
      </c>
      <c r="F117" s="1288">
        <v>162.19999999999999</v>
      </c>
      <c r="G117" s="1288">
        <v>146</v>
      </c>
      <c r="H117" s="1287">
        <v>177</v>
      </c>
      <c r="I117" s="1287">
        <v>85.4</v>
      </c>
    </row>
    <row r="118" spans="1:9" ht="11.85" customHeight="1">
      <c r="A118" s="449" t="s">
        <v>88</v>
      </c>
      <c r="B118" s="1289">
        <f>F118+H118</f>
        <v>283.74</v>
      </c>
      <c r="C118" s="1289">
        <f>G118+I118</f>
        <v>221.24</v>
      </c>
      <c r="D118" s="1288" t="s">
        <v>198</v>
      </c>
      <c r="E118" s="1288" t="s">
        <v>198</v>
      </c>
      <c r="F118" s="1288">
        <v>101.64</v>
      </c>
      <c r="G118" s="1288">
        <v>84.64</v>
      </c>
      <c r="H118" s="1287">
        <v>182.1</v>
      </c>
      <c r="I118" s="1287">
        <v>136.6</v>
      </c>
    </row>
    <row r="119" spans="1:9" ht="11.85" customHeight="1">
      <c r="A119" s="449" t="s">
        <v>226</v>
      </c>
      <c r="B119" s="1294">
        <f>D119+F119+H119</f>
        <v>498.39599999999996</v>
      </c>
      <c r="C119" s="1294">
        <f>E119+G119+I119</f>
        <v>397.35500000000002</v>
      </c>
      <c r="D119" s="1288">
        <v>64</v>
      </c>
      <c r="E119" s="1288">
        <v>64</v>
      </c>
      <c r="F119" s="1288">
        <v>86.99</v>
      </c>
      <c r="G119" s="1288">
        <v>86.99</v>
      </c>
      <c r="H119" s="1287">
        <v>347.40599999999995</v>
      </c>
      <c r="I119" s="1287">
        <v>246.36500000000001</v>
      </c>
    </row>
    <row r="120" spans="1:9" s="982" customFormat="1" ht="14.1" customHeight="1">
      <c r="A120" s="532" t="s">
        <v>138</v>
      </c>
      <c r="B120" s="1292">
        <f>D120+F120+H120</f>
        <v>1304.24</v>
      </c>
      <c r="C120" s="1300">
        <f>E120+G120+I120</f>
        <v>1002.825</v>
      </c>
      <c r="D120" s="1291">
        <v>28.5</v>
      </c>
      <c r="E120" s="1291">
        <v>28.5</v>
      </c>
      <c r="F120" s="1291">
        <v>470.85</v>
      </c>
      <c r="G120" s="1291">
        <v>438.11</v>
      </c>
      <c r="H120" s="1290">
        <v>804.89</v>
      </c>
      <c r="I120" s="1290">
        <v>536.21500000000003</v>
      </c>
    </row>
    <row r="121" spans="1:9" ht="11.85" customHeight="1">
      <c r="A121" s="449" t="s">
        <v>65</v>
      </c>
      <c r="B121" s="1289">
        <f>F121+H121</f>
        <v>273.64</v>
      </c>
      <c r="C121" s="1293">
        <f>G121+I121</f>
        <v>211.2</v>
      </c>
      <c r="D121" s="1288" t="s">
        <v>198</v>
      </c>
      <c r="E121" s="1288" t="s">
        <v>198</v>
      </c>
      <c r="F121" s="1288">
        <v>107.8</v>
      </c>
      <c r="G121" s="1288">
        <v>83.7</v>
      </c>
      <c r="H121" s="1287">
        <v>165.84</v>
      </c>
      <c r="I121" s="1287">
        <v>127.5</v>
      </c>
    </row>
    <row r="122" spans="1:9" ht="11.85" customHeight="1">
      <c r="A122" s="471" t="s">
        <v>227</v>
      </c>
      <c r="B122" s="1289">
        <f>F122+H122</f>
        <v>245.26999999999998</v>
      </c>
      <c r="C122" s="1294">
        <f>G122+I122</f>
        <v>221.745</v>
      </c>
      <c r="D122" s="1288" t="s">
        <v>198</v>
      </c>
      <c r="E122" s="1288" t="s">
        <v>198</v>
      </c>
      <c r="F122" s="1288">
        <v>85.8</v>
      </c>
      <c r="G122" s="1288">
        <v>85.8</v>
      </c>
      <c r="H122" s="1287">
        <v>159.47</v>
      </c>
      <c r="I122" s="1287">
        <v>135.94499999999999</v>
      </c>
    </row>
    <row r="123" spans="1:9" ht="11.85" customHeight="1">
      <c r="A123" s="449" t="s">
        <v>66</v>
      </c>
      <c r="B123" s="1289">
        <f>D123+F123+H123</f>
        <v>235.92</v>
      </c>
      <c r="C123" s="1289">
        <f>E123+G123+I123</f>
        <v>190.03</v>
      </c>
      <c r="D123" s="1288">
        <v>25</v>
      </c>
      <c r="E123" s="1288">
        <v>25</v>
      </c>
      <c r="F123" s="1288">
        <v>57.35</v>
      </c>
      <c r="G123" s="1288">
        <v>51.47</v>
      </c>
      <c r="H123" s="1287">
        <v>153.57</v>
      </c>
      <c r="I123" s="1287">
        <v>113.56</v>
      </c>
    </row>
    <row r="124" spans="1:9" ht="11.85" customHeight="1">
      <c r="A124" s="449" t="s">
        <v>67</v>
      </c>
      <c r="B124" s="1289">
        <f>F124+H124</f>
        <v>178.91</v>
      </c>
      <c r="C124" s="1289">
        <f>G124+I124</f>
        <v>143.91999999999999</v>
      </c>
      <c r="D124" s="1288" t="s">
        <v>198</v>
      </c>
      <c r="E124" s="1288" t="s">
        <v>198</v>
      </c>
      <c r="F124" s="1288">
        <v>90.7</v>
      </c>
      <c r="G124" s="1288">
        <v>88.19</v>
      </c>
      <c r="H124" s="1287">
        <v>88.21</v>
      </c>
      <c r="I124" s="1287">
        <v>55.73</v>
      </c>
    </row>
    <row r="125" spans="1:9" ht="11.85" customHeight="1">
      <c r="A125" s="449" t="s">
        <v>68</v>
      </c>
      <c r="B125" s="1289">
        <f>D125+F125+H125</f>
        <v>138.88999999999999</v>
      </c>
      <c r="C125" s="1289">
        <f>E125+G125+I125</f>
        <v>121.91999999999999</v>
      </c>
      <c r="D125" s="1288">
        <v>3.5</v>
      </c>
      <c r="E125" s="1288">
        <v>3.5</v>
      </c>
      <c r="F125" s="1288">
        <v>57.23</v>
      </c>
      <c r="G125" s="1288">
        <v>56.98</v>
      </c>
      <c r="H125" s="1287">
        <v>78.16</v>
      </c>
      <c r="I125" s="1287">
        <v>61.44</v>
      </c>
    </row>
    <row r="126" spans="1:9" ht="11.85" customHeight="1">
      <c r="A126" s="449" t="s">
        <v>69</v>
      </c>
      <c r="B126" s="1289">
        <f>F126+H126</f>
        <v>231.60999999999999</v>
      </c>
      <c r="C126" s="1289">
        <f>G126+I126</f>
        <v>114.00999999999999</v>
      </c>
      <c r="D126" s="1288" t="s">
        <v>198</v>
      </c>
      <c r="E126" s="1288" t="s">
        <v>198</v>
      </c>
      <c r="F126" s="1288">
        <v>71.97</v>
      </c>
      <c r="G126" s="1288">
        <v>71.97</v>
      </c>
      <c r="H126" s="1287">
        <v>159.63999999999999</v>
      </c>
      <c r="I126" s="1287">
        <v>42.04</v>
      </c>
    </row>
    <row r="127" spans="1:9" s="451" customFormat="1" ht="14.1" customHeight="1">
      <c r="A127" s="532" t="s">
        <v>139</v>
      </c>
      <c r="B127" s="1300">
        <f>D127+F127+H127</f>
        <v>1991.37</v>
      </c>
      <c r="C127" s="1300">
        <f>E127+G127+I127</f>
        <v>1255.6389999999999</v>
      </c>
      <c r="D127" s="1291">
        <v>96.59</v>
      </c>
      <c r="E127" s="1291">
        <v>96.59</v>
      </c>
      <c r="F127" s="1291">
        <v>477.58</v>
      </c>
      <c r="G127" s="1291">
        <v>455.38</v>
      </c>
      <c r="H127" s="1290">
        <v>1417.2</v>
      </c>
      <c r="I127" s="1290">
        <v>703.66899999999987</v>
      </c>
    </row>
    <row r="128" spans="1:9" ht="11.85" customHeight="1">
      <c r="A128" s="449" t="s">
        <v>92</v>
      </c>
      <c r="B128" s="1294">
        <f>F128+H128</f>
        <v>464.31599999999992</v>
      </c>
      <c r="C128" s="1294">
        <f>G128+I128</f>
        <v>267.08299999999997</v>
      </c>
      <c r="D128" s="1288" t="s">
        <v>198</v>
      </c>
      <c r="E128" s="1288" t="s">
        <v>198</v>
      </c>
      <c r="F128" s="1288">
        <v>80.77</v>
      </c>
      <c r="G128" s="1288">
        <v>80.77</v>
      </c>
      <c r="H128" s="1287">
        <v>383.54599999999994</v>
      </c>
      <c r="I128" s="1287">
        <v>186.31299999999999</v>
      </c>
    </row>
    <row r="129" spans="1:9" ht="11.85" customHeight="1">
      <c r="A129" s="449" t="s">
        <v>93</v>
      </c>
      <c r="B129" s="1289">
        <f>D129+F129+H129</f>
        <v>546.30999999999995</v>
      </c>
      <c r="C129" s="1289">
        <f>E129+G129+I129</f>
        <v>196.51999999999998</v>
      </c>
      <c r="D129" s="1288">
        <v>9.24</v>
      </c>
      <c r="E129" s="1288">
        <v>9.24</v>
      </c>
      <c r="F129" s="1288">
        <v>104.07</v>
      </c>
      <c r="G129" s="1288">
        <v>104.07</v>
      </c>
      <c r="H129" s="1287">
        <v>433</v>
      </c>
      <c r="I129" s="1287">
        <v>83.21</v>
      </c>
    </row>
    <row r="130" spans="1:9" ht="11.85" customHeight="1">
      <c r="A130" s="449" t="s">
        <v>94</v>
      </c>
      <c r="B130" s="1294">
        <f>F130+H130</f>
        <v>158.16200000000001</v>
      </c>
      <c r="C130" s="1294">
        <f>G130+I130</f>
        <v>142.36199999999999</v>
      </c>
      <c r="D130" s="1288" t="s">
        <v>198</v>
      </c>
      <c r="E130" s="1288" t="s">
        <v>198</v>
      </c>
      <c r="F130" s="1288">
        <v>60.74</v>
      </c>
      <c r="G130" s="1288">
        <v>60.74</v>
      </c>
      <c r="H130" s="1287">
        <v>97.421999999999997</v>
      </c>
      <c r="I130" s="1287">
        <v>81.622</v>
      </c>
    </row>
    <row r="131" spans="1:9" ht="11.85" customHeight="1">
      <c r="A131" s="449" t="s">
        <v>228</v>
      </c>
      <c r="B131" s="1294">
        <f t="shared" ref="B131:B147" si="16">D131+F131+H131</f>
        <v>495.46199999999999</v>
      </c>
      <c r="C131" s="1294">
        <f t="shared" ref="C131:C147" si="17">E131+G131+I131</f>
        <v>398.05399999999997</v>
      </c>
      <c r="D131" s="1288">
        <v>54.53</v>
      </c>
      <c r="E131" s="1288">
        <v>54.53</v>
      </c>
      <c r="F131" s="1288">
        <v>145.4</v>
      </c>
      <c r="G131" s="1288">
        <v>135.30000000000001</v>
      </c>
      <c r="H131" s="1287">
        <v>295.53199999999998</v>
      </c>
      <c r="I131" s="1287">
        <v>208.22399999999999</v>
      </c>
    </row>
    <row r="132" spans="1:9" ht="11.85" customHeight="1">
      <c r="A132" s="449" t="s">
        <v>95</v>
      </c>
      <c r="B132" s="1289">
        <f t="shared" si="16"/>
        <v>264.34000000000003</v>
      </c>
      <c r="C132" s="1289">
        <f t="shared" si="17"/>
        <v>206.83999999999997</v>
      </c>
      <c r="D132" s="1288">
        <v>19.350000000000001</v>
      </c>
      <c r="E132" s="1288">
        <v>19.350000000000001</v>
      </c>
      <c r="F132" s="1288">
        <v>77.290000000000006</v>
      </c>
      <c r="G132" s="1288">
        <v>65.19</v>
      </c>
      <c r="H132" s="1287">
        <v>167.7</v>
      </c>
      <c r="I132" s="1287">
        <v>122.3</v>
      </c>
    </row>
    <row r="133" spans="1:9" ht="11.85" customHeight="1">
      <c r="A133" s="449" t="s">
        <v>96</v>
      </c>
      <c r="B133" s="1289">
        <f t="shared" si="16"/>
        <v>62.78</v>
      </c>
      <c r="C133" s="1289">
        <f t="shared" si="17"/>
        <v>44.78</v>
      </c>
      <c r="D133" s="1288">
        <v>13.47</v>
      </c>
      <c r="E133" s="1288">
        <v>13.47</v>
      </c>
      <c r="F133" s="1288">
        <v>9.31</v>
      </c>
      <c r="G133" s="1288">
        <v>9.31</v>
      </c>
      <c r="H133" s="1287">
        <v>40</v>
      </c>
      <c r="I133" s="1287">
        <v>22</v>
      </c>
    </row>
    <row r="134" spans="1:9" s="982" customFormat="1" ht="14.1" customHeight="1">
      <c r="A134" s="532" t="s">
        <v>140</v>
      </c>
      <c r="B134" s="1300">
        <f t="shared" si="16"/>
        <v>3096.0770000000002</v>
      </c>
      <c r="C134" s="1300">
        <f t="shared" si="17"/>
        <v>1378.482</v>
      </c>
      <c r="D134" s="1291">
        <v>276.42</v>
      </c>
      <c r="E134" s="1291">
        <v>276.42</v>
      </c>
      <c r="F134" s="1291">
        <v>541.63</v>
      </c>
      <c r="G134" s="1291">
        <v>389.56</v>
      </c>
      <c r="H134" s="1290">
        <v>2278.027</v>
      </c>
      <c r="I134" s="1290">
        <v>712.50199999999995</v>
      </c>
    </row>
    <row r="135" spans="1:9" ht="11.85" customHeight="1">
      <c r="A135" s="449" t="s">
        <v>89</v>
      </c>
      <c r="B135" s="1289">
        <f t="shared" si="16"/>
        <v>291.05</v>
      </c>
      <c r="C135" s="1289">
        <f t="shared" si="17"/>
        <v>258.07</v>
      </c>
      <c r="D135" s="1288">
        <v>15.28</v>
      </c>
      <c r="E135" s="1288">
        <v>15.28</v>
      </c>
      <c r="F135" s="1288">
        <v>65.64</v>
      </c>
      <c r="G135" s="1288">
        <v>40.69</v>
      </c>
      <c r="H135" s="1287">
        <v>210.13</v>
      </c>
      <c r="I135" s="1287">
        <v>202.1</v>
      </c>
    </row>
    <row r="136" spans="1:9" ht="11.85" customHeight="1">
      <c r="A136" s="449" t="s">
        <v>229</v>
      </c>
      <c r="B136" s="1294">
        <f t="shared" si="16"/>
        <v>594.447</v>
      </c>
      <c r="C136" s="1294">
        <f t="shared" si="17"/>
        <v>431.392</v>
      </c>
      <c r="D136" s="1288">
        <v>128.34</v>
      </c>
      <c r="E136" s="1288">
        <v>128.34</v>
      </c>
      <c r="F136" s="1288">
        <v>139.91</v>
      </c>
      <c r="G136" s="1288">
        <v>117.35</v>
      </c>
      <c r="H136" s="1287">
        <v>326.197</v>
      </c>
      <c r="I136" s="1287">
        <v>185.702</v>
      </c>
    </row>
    <row r="137" spans="1:9" ht="11.85" customHeight="1">
      <c r="A137" s="449" t="s">
        <v>230</v>
      </c>
      <c r="B137" s="1289">
        <f t="shared" si="16"/>
        <v>765.25</v>
      </c>
      <c r="C137" s="1289">
        <f t="shared" si="17"/>
        <v>212.14999999999998</v>
      </c>
      <c r="D137" s="1288">
        <v>61.55</v>
      </c>
      <c r="E137" s="1288">
        <v>61.55</v>
      </c>
      <c r="F137" s="1288">
        <v>121.4</v>
      </c>
      <c r="G137" s="1288">
        <v>73.400000000000006</v>
      </c>
      <c r="H137" s="1287">
        <v>582.29999999999995</v>
      </c>
      <c r="I137" s="1287">
        <v>77.2</v>
      </c>
    </row>
    <row r="138" spans="1:9" ht="11.85" customHeight="1">
      <c r="A138" s="449" t="s">
        <v>90</v>
      </c>
      <c r="B138" s="1289">
        <f t="shared" si="16"/>
        <v>615.67999999999995</v>
      </c>
      <c r="C138" s="1289">
        <f t="shared" si="17"/>
        <v>351.87</v>
      </c>
      <c r="D138" s="1288">
        <v>39.25</v>
      </c>
      <c r="E138" s="1288">
        <v>39.25</v>
      </c>
      <c r="F138" s="1288">
        <v>113.03</v>
      </c>
      <c r="G138" s="1288">
        <v>101.12</v>
      </c>
      <c r="H138" s="1287">
        <v>463.4</v>
      </c>
      <c r="I138" s="1287">
        <v>211.5</v>
      </c>
    </row>
    <row r="139" spans="1:9" ht="11.85" customHeight="1">
      <c r="A139" s="449" t="s">
        <v>91</v>
      </c>
      <c r="B139" s="1289">
        <f t="shared" si="16"/>
        <v>829.65</v>
      </c>
      <c r="C139" s="1293">
        <f t="shared" si="17"/>
        <v>125</v>
      </c>
      <c r="D139" s="1288">
        <v>32</v>
      </c>
      <c r="E139" s="1288">
        <v>32</v>
      </c>
      <c r="F139" s="1288">
        <v>101.65</v>
      </c>
      <c r="G139" s="1288">
        <v>57</v>
      </c>
      <c r="H139" s="1287">
        <v>696</v>
      </c>
      <c r="I139" s="1287">
        <v>36</v>
      </c>
    </row>
    <row r="140" spans="1:9" s="982" customFormat="1" ht="14.1" customHeight="1">
      <c r="A140" s="532" t="s">
        <v>141</v>
      </c>
      <c r="B140" s="1292">
        <f t="shared" si="16"/>
        <v>1437.21</v>
      </c>
      <c r="C140" s="1292">
        <f t="shared" si="17"/>
        <v>1180.19</v>
      </c>
      <c r="D140" s="1291">
        <v>192.82</v>
      </c>
      <c r="E140" s="1291">
        <v>192.82</v>
      </c>
      <c r="F140" s="1291">
        <v>285.52999999999997</v>
      </c>
      <c r="G140" s="1291">
        <v>278.64999999999998</v>
      </c>
      <c r="H140" s="1290">
        <v>958.86</v>
      </c>
      <c r="I140" s="1290">
        <v>708.72</v>
      </c>
    </row>
    <row r="141" spans="1:9" ht="11.85" customHeight="1">
      <c r="A141" s="449" t="s">
        <v>59</v>
      </c>
      <c r="B141" s="1289">
        <f t="shared" si="16"/>
        <v>290.56</v>
      </c>
      <c r="C141" s="1289">
        <f t="shared" si="17"/>
        <v>232.62</v>
      </c>
      <c r="D141" s="1288">
        <v>31</v>
      </c>
      <c r="E141" s="1288">
        <v>31</v>
      </c>
      <c r="F141" s="1288">
        <v>106</v>
      </c>
      <c r="G141" s="1288">
        <v>106</v>
      </c>
      <c r="H141" s="1287">
        <v>153.56</v>
      </c>
      <c r="I141" s="1287">
        <v>95.62</v>
      </c>
    </row>
    <row r="142" spans="1:9" ht="11.85" customHeight="1">
      <c r="A142" s="449" t="s">
        <v>60</v>
      </c>
      <c r="B142" s="1289">
        <f t="shared" si="16"/>
        <v>73.75</v>
      </c>
      <c r="C142" s="1289">
        <f t="shared" si="17"/>
        <v>56.320000000000007</v>
      </c>
      <c r="D142" s="1288">
        <v>12.25</v>
      </c>
      <c r="E142" s="1288">
        <v>12.25</v>
      </c>
      <c r="F142" s="1288">
        <v>5.8</v>
      </c>
      <c r="G142" s="1288">
        <v>5.8</v>
      </c>
      <c r="H142" s="1287">
        <v>55.7</v>
      </c>
      <c r="I142" s="1287">
        <v>38.270000000000003</v>
      </c>
    </row>
    <row r="143" spans="1:9" ht="11.85" customHeight="1">
      <c r="A143" s="449" t="s">
        <v>61</v>
      </c>
      <c r="B143" s="1289">
        <f t="shared" si="16"/>
        <v>147.26</v>
      </c>
      <c r="C143" s="1289">
        <f t="shared" si="17"/>
        <v>147.26</v>
      </c>
      <c r="D143" s="1288">
        <v>32.659999999999997</v>
      </c>
      <c r="E143" s="1288">
        <v>32.659999999999997</v>
      </c>
      <c r="F143" s="1288">
        <v>22.1</v>
      </c>
      <c r="G143" s="1288">
        <v>22.1</v>
      </c>
      <c r="H143" s="1287">
        <v>92.5</v>
      </c>
      <c r="I143" s="1287">
        <v>92.5</v>
      </c>
    </row>
    <row r="144" spans="1:9" ht="11.85" customHeight="1">
      <c r="A144" s="449" t="s">
        <v>231</v>
      </c>
      <c r="B144" s="1289">
        <f t="shared" si="16"/>
        <v>411.03</v>
      </c>
      <c r="C144" s="1289">
        <f t="shared" si="17"/>
        <v>361.68</v>
      </c>
      <c r="D144" s="1288">
        <v>54.43</v>
      </c>
      <c r="E144" s="1288">
        <v>54.43</v>
      </c>
      <c r="F144" s="1288">
        <v>52.1</v>
      </c>
      <c r="G144" s="1288">
        <v>52.1</v>
      </c>
      <c r="H144" s="1287">
        <v>304.5</v>
      </c>
      <c r="I144" s="1287">
        <v>255.15</v>
      </c>
    </row>
    <row r="145" spans="1:9" ht="11.85" customHeight="1">
      <c r="A145" s="471" t="s">
        <v>62</v>
      </c>
      <c r="B145" s="1289">
        <f t="shared" si="16"/>
        <v>98.28</v>
      </c>
      <c r="C145" s="1289">
        <f t="shared" si="17"/>
        <v>81.650000000000006</v>
      </c>
      <c r="D145" s="1288">
        <v>0.95</v>
      </c>
      <c r="E145" s="1288">
        <v>0.95</v>
      </c>
      <c r="F145" s="1288">
        <v>8.73</v>
      </c>
      <c r="G145" s="1288">
        <v>8.73</v>
      </c>
      <c r="H145" s="1287">
        <v>88.6</v>
      </c>
      <c r="I145" s="1287">
        <v>71.97</v>
      </c>
    </row>
    <row r="146" spans="1:9" ht="11.85" customHeight="1">
      <c r="A146" s="449" t="s">
        <v>63</v>
      </c>
      <c r="B146" s="1289">
        <f t="shared" si="16"/>
        <v>186.73</v>
      </c>
      <c r="C146" s="1289">
        <f t="shared" si="17"/>
        <v>99.06</v>
      </c>
      <c r="D146" s="1288">
        <v>18.53</v>
      </c>
      <c r="E146" s="1288">
        <v>18.53</v>
      </c>
      <c r="F146" s="1288">
        <v>42.4</v>
      </c>
      <c r="G146" s="1288">
        <v>37.520000000000003</v>
      </c>
      <c r="H146" s="1287">
        <v>125.8</v>
      </c>
      <c r="I146" s="1287">
        <v>43.01</v>
      </c>
    </row>
    <row r="147" spans="1:9" ht="11.85" customHeight="1">
      <c r="A147" s="449" t="s">
        <v>64</v>
      </c>
      <c r="B147" s="1293">
        <f t="shared" si="16"/>
        <v>229.6</v>
      </c>
      <c r="C147" s="1293">
        <f t="shared" si="17"/>
        <v>201.60000000000002</v>
      </c>
      <c r="D147" s="1288">
        <v>43</v>
      </c>
      <c r="E147" s="1288">
        <v>43</v>
      </c>
      <c r="F147" s="1288">
        <v>48.4</v>
      </c>
      <c r="G147" s="1288">
        <v>46.4</v>
      </c>
      <c r="H147" s="1287">
        <v>138.19999999999999</v>
      </c>
      <c r="I147" s="1287">
        <v>112.2</v>
      </c>
    </row>
    <row r="148" spans="1:9" s="982" customFormat="1" ht="21.95" customHeight="1">
      <c r="A148" s="524" t="s">
        <v>415</v>
      </c>
      <c r="B148" s="1300">
        <f t="shared" ref="B148:I148" si="18">B149+B154+B167+B172+B179+B192+B197+B201+B211</f>
        <v>13691.784</v>
      </c>
      <c r="C148" s="1300">
        <f t="shared" si="18"/>
        <v>8720.1169999999984</v>
      </c>
      <c r="D148" s="1300">
        <f t="shared" si="18"/>
        <v>1305.5</v>
      </c>
      <c r="E148" s="1300">
        <f t="shared" si="18"/>
        <v>1266.5</v>
      </c>
      <c r="F148" s="1300">
        <f t="shared" si="18"/>
        <v>3774.9199999999996</v>
      </c>
      <c r="G148" s="1300">
        <f t="shared" si="18"/>
        <v>3162.04</v>
      </c>
      <c r="H148" s="1300">
        <f t="shared" si="18"/>
        <v>8611.3640000000014</v>
      </c>
      <c r="I148" s="1300">
        <f t="shared" si="18"/>
        <v>4291.5769999999993</v>
      </c>
    </row>
    <row r="149" spans="1:9" s="982" customFormat="1" ht="14.1" customHeight="1">
      <c r="A149" s="532" t="s">
        <v>142</v>
      </c>
      <c r="B149" s="1292">
        <f t="shared" ref="B149:C155" si="19">D149+F149+H149</f>
        <v>1513.36</v>
      </c>
      <c r="C149" s="1292">
        <f t="shared" si="19"/>
        <v>998.2600000000001</v>
      </c>
      <c r="D149" s="1291">
        <v>318.66000000000003</v>
      </c>
      <c r="E149" s="1291">
        <v>293.66000000000003</v>
      </c>
      <c r="F149" s="1291">
        <v>473.4</v>
      </c>
      <c r="G149" s="1291">
        <v>423</v>
      </c>
      <c r="H149" s="1290">
        <v>721.3</v>
      </c>
      <c r="I149" s="1290">
        <v>281.60000000000002</v>
      </c>
    </row>
    <row r="150" spans="1:9" ht="11.85" customHeight="1">
      <c r="A150" s="449" t="s">
        <v>70</v>
      </c>
      <c r="B150" s="1293">
        <f t="shared" si="19"/>
        <v>393.29999999999995</v>
      </c>
      <c r="C150" s="1293">
        <f t="shared" si="19"/>
        <v>270.39999999999998</v>
      </c>
      <c r="D150" s="1288">
        <v>46</v>
      </c>
      <c r="E150" s="1288">
        <v>21</v>
      </c>
      <c r="F150" s="1288">
        <v>191.6</v>
      </c>
      <c r="G150" s="1288">
        <v>174.5</v>
      </c>
      <c r="H150" s="1287">
        <v>155.69999999999999</v>
      </c>
      <c r="I150" s="1287">
        <v>74.900000000000006</v>
      </c>
    </row>
    <row r="151" spans="1:9" ht="11.85" customHeight="1">
      <c r="A151" s="449" t="s">
        <v>71</v>
      </c>
      <c r="B151" s="1289">
        <f t="shared" si="19"/>
        <v>255.18</v>
      </c>
      <c r="C151" s="1293">
        <f t="shared" si="19"/>
        <v>145</v>
      </c>
      <c r="D151" s="1288">
        <v>64</v>
      </c>
      <c r="E151" s="1288">
        <v>64</v>
      </c>
      <c r="F151" s="1288">
        <v>47.18</v>
      </c>
      <c r="G151" s="1288">
        <v>40</v>
      </c>
      <c r="H151" s="1287">
        <v>144</v>
      </c>
      <c r="I151" s="1287">
        <v>41</v>
      </c>
    </row>
    <row r="152" spans="1:9" ht="11.85" customHeight="1">
      <c r="A152" s="449" t="s">
        <v>72</v>
      </c>
      <c r="B152" s="1289">
        <f t="shared" si="19"/>
        <v>411.73</v>
      </c>
      <c r="C152" s="1289">
        <f t="shared" si="19"/>
        <v>232.35999999999999</v>
      </c>
      <c r="D152" s="1288">
        <v>119.66</v>
      </c>
      <c r="E152" s="1288">
        <v>119.66</v>
      </c>
      <c r="F152" s="1288">
        <v>91.47</v>
      </c>
      <c r="G152" s="1288">
        <v>91</v>
      </c>
      <c r="H152" s="1287">
        <v>200.6</v>
      </c>
      <c r="I152" s="1287">
        <v>21.7</v>
      </c>
    </row>
    <row r="153" spans="1:9" ht="11.85" customHeight="1">
      <c r="A153" s="449" t="s">
        <v>73</v>
      </c>
      <c r="B153" s="1289">
        <f t="shared" si="19"/>
        <v>453.15</v>
      </c>
      <c r="C153" s="1293">
        <f t="shared" si="19"/>
        <v>350.5</v>
      </c>
      <c r="D153" s="1288">
        <v>89</v>
      </c>
      <c r="E153" s="1288">
        <v>89</v>
      </c>
      <c r="F153" s="1288">
        <v>143.15</v>
      </c>
      <c r="G153" s="1288">
        <v>117.5</v>
      </c>
      <c r="H153" s="1287">
        <v>221</v>
      </c>
      <c r="I153" s="1287">
        <v>144</v>
      </c>
    </row>
    <row r="154" spans="1:9" s="982" customFormat="1" ht="14.1" customHeight="1">
      <c r="A154" s="532" t="s">
        <v>143</v>
      </c>
      <c r="B154" s="1300">
        <f t="shared" si="19"/>
        <v>1632.1320000000001</v>
      </c>
      <c r="C154" s="1300">
        <f t="shared" si="19"/>
        <v>1240.028</v>
      </c>
      <c r="D154" s="1291">
        <v>205.1</v>
      </c>
      <c r="E154" s="1291">
        <v>191.1</v>
      </c>
      <c r="F154" s="1291">
        <v>518.09</v>
      </c>
      <c r="G154" s="1291">
        <v>512.59</v>
      </c>
      <c r="H154" s="1290">
        <v>908.94200000000001</v>
      </c>
      <c r="I154" s="1290">
        <v>536.33799999999997</v>
      </c>
    </row>
    <row r="155" spans="1:9" s="1295" customFormat="1" ht="11.85" customHeight="1">
      <c r="A155" s="1299" t="s">
        <v>144</v>
      </c>
      <c r="B155" s="1301">
        <f t="shared" si="19"/>
        <v>177.05</v>
      </c>
      <c r="C155" s="1301">
        <f t="shared" si="19"/>
        <v>167.14999999999998</v>
      </c>
      <c r="D155" s="1297">
        <v>45.12</v>
      </c>
      <c r="E155" s="1297">
        <v>45.12</v>
      </c>
      <c r="F155" s="1297">
        <v>67.73</v>
      </c>
      <c r="G155" s="1297">
        <v>67.73</v>
      </c>
      <c r="H155" s="1296">
        <v>64.2</v>
      </c>
      <c r="I155" s="1296">
        <v>54.3</v>
      </c>
    </row>
    <row r="156" spans="1:9" ht="11.85" customHeight="1">
      <c r="A156" s="457" t="s">
        <v>145</v>
      </c>
      <c r="B156" s="1289" t="s">
        <v>199</v>
      </c>
      <c r="C156" s="1289" t="s">
        <v>199</v>
      </c>
      <c r="D156" s="1285" t="s">
        <v>199</v>
      </c>
      <c r="E156" s="1285" t="s">
        <v>199</v>
      </c>
      <c r="F156" s="1285" t="s">
        <v>199</v>
      </c>
      <c r="G156" s="1285" t="s">
        <v>199</v>
      </c>
      <c r="H156" s="1285" t="s">
        <v>199</v>
      </c>
      <c r="I156" s="1285" t="s">
        <v>199</v>
      </c>
    </row>
    <row r="157" spans="1:9" ht="11.85" customHeight="1">
      <c r="A157" s="457" t="s">
        <v>146</v>
      </c>
      <c r="B157" s="1289" t="s">
        <v>199</v>
      </c>
      <c r="C157" s="1289" t="s">
        <v>199</v>
      </c>
      <c r="D157" s="1285" t="s">
        <v>199</v>
      </c>
      <c r="E157" s="1285" t="s">
        <v>199</v>
      </c>
      <c r="F157" s="1285" t="s">
        <v>199</v>
      </c>
      <c r="G157" s="1285" t="s">
        <v>199</v>
      </c>
      <c r="H157" s="1285" t="s">
        <v>199</v>
      </c>
      <c r="I157" s="1285" t="s">
        <v>199</v>
      </c>
    </row>
    <row r="158" spans="1:9" ht="11.85" customHeight="1">
      <c r="A158" s="449" t="s">
        <v>53</v>
      </c>
      <c r="B158" s="1289">
        <f>D158+F158+H158</f>
        <v>178.52</v>
      </c>
      <c r="C158" s="1289">
        <f>E158+G158+I158</f>
        <v>154.72</v>
      </c>
      <c r="D158" s="1288">
        <v>32.090000000000003</v>
      </c>
      <c r="E158" s="1288">
        <v>32.090000000000003</v>
      </c>
      <c r="F158" s="1288">
        <v>48.68</v>
      </c>
      <c r="G158" s="1288">
        <v>46.88</v>
      </c>
      <c r="H158" s="1287">
        <v>97.75</v>
      </c>
      <c r="I158" s="1287">
        <v>75.75</v>
      </c>
    </row>
    <row r="159" spans="1:9" ht="11.85" customHeight="1">
      <c r="A159" s="449" t="s">
        <v>54</v>
      </c>
      <c r="B159" s="1294">
        <f>D159+F159+H159</f>
        <v>174.982</v>
      </c>
      <c r="C159" s="1294">
        <f>E159+G159+I159</f>
        <v>160.108</v>
      </c>
      <c r="D159" s="1288">
        <v>45.08</v>
      </c>
      <c r="E159" s="1288">
        <v>45.08</v>
      </c>
      <c r="F159" s="1288">
        <v>71.7</v>
      </c>
      <c r="G159" s="1288">
        <v>71.7</v>
      </c>
      <c r="H159" s="1287">
        <v>58.202000000000005</v>
      </c>
      <c r="I159" s="1287">
        <v>43.328000000000003</v>
      </c>
    </row>
    <row r="160" spans="1:9" ht="11.85" customHeight="1">
      <c r="A160" s="449" t="s">
        <v>55</v>
      </c>
      <c r="B160" s="1289">
        <f>F160+H160</f>
        <v>255.62</v>
      </c>
      <c r="C160" s="1289">
        <f>G160+I160</f>
        <v>105.69</v>
      </c>
      <c r="D160" s="1288" t="s">
        <v>198</v>
      </c>
      <c r="E160" s="1288" t="s">
        <v>198</v>
      </c>
      <c r="F160" s="1288">
        <v>44.72</v>
      </c>
      <c r="G160" s="1288">
        <v>43.12</v>
      </c>
      <c r="H160" s="1287">
        <v>210.9</v>
      </c>
      <c r="I160" s="1287">
        <v>62.57</v>
      </c>
    </row>
    <row r="161" spans="1:9" ht="11.85" customHeight="1">
      <c r="A161" s="449" t="s">
        <v>56</v>
      </c>
      <c r="B161" s="1293">
        <f>D161+F161+H161</f>
        <v>212.5</v>
      </c>
      <c r="C161" s="1293">
        <f>G161+I161</f>
        <v>133</v>
      </c>
      <c r="D161" s="1288">
        <v>14</v>
      </c>
      <c r="E161" s="1288" t="s">
        <v>198</v>
      </c>
      <c r="F161" s="1288">
        <v>85</v>
      </c>
      <c r="G161" s="1288">
        <v>85</v>
      </c>
      <c r="H161" s="1287">
        <v>113.5</v>
      </c>
      <c r="I161" s="1287">
        <v>48</v>
      </c>
    </row>
    <row r="162" spans="1:9" ht="11.85" customHeight="1">
      <c r="A162" s="449" t="s">
        <v>57</v>
      </c>
      <c r="B162" s="1289">
        <f>D162+F162+H162</f>
        <v>233.95999999999998</v>
      </c>
      <c r="C162" s="1289">
        <f>E162+G162+I162</f>
        <v>171.26</v>
      </c>
      <c r="D162" s="1288">
        <v>50.19</v>
      </c>
      <c r="E162" s="1288">
        <v>50.19</v>
      </c>
      <c r="F162" s="1288">
        <v>27.27</v>
      </c>
      <c r="G162" s="1288">
        <v>25.27</v>
      </c>
      <c r="H162" s="1287">
        <v>156.5</v>
      </c>
      <c r="I162" s="1287">
        <v>95.8</v>
      </c>
    </row>
    <row r="163" spans="1:9" ht="11.85" customHeight="1">
      <c r="A163" s="449" t="s">
        <v>58</v>
      </c>
      <c r="B163" s="1289">
        <f>D163+F163+H163</f>
        <v>153.26</v>
      </c>
      <c r="C163" s="1289">
        <f>E163+G163+I163</f>
        <v>125.46000000000001</v>
      </c>
      <c r="D163" s="1288">
        <v>18.62</v>
      </c>
      <c r="E163" s="1288">
        <v>18.62</v>
      </c>
      <c r="F163" s="1288">
        <v>52.14</v>
      </c>
      <c r="G163" s="1288">
        <v>52.14</v>
      </c>
      <c r="H163" s="1287">
        <v>82.5</v>
      </c>
      <c r="I163" s="1287">
        <v>54.7</v>
      </c>
    </row>
    <row r="164" spans="1:9" ht="11.85" customHeight="1">
      <c r="A164" s="449" t="s">
        <v>123</v>
      </c>
      <c r="B164" s="1289">
        <f>F164+H164</f>
        <v>246.24</v>
      </c>
      <c r="C164" s="1289">
        <f>G164+I164</f>
        <v>222.64</v>
      </c>
      <c r="D164" s="1288" t="s">
        <v>198</v>
      </c>
      <c r="E164" s="1288" t="s">
        <v>198</v>
      </c>
      <c r="F164" s="1288">
        <v>120.85</v>
      </c>
      <c r="G164" s="1288">
        <v>120.75</v>
      </c>
      <c r="H164" s="1287">
        <v>125.39</v>
      </c>
      <c r="I164" s="1287">
        <v>101.89</v>
      </c>
    </row>
    <row r="165" spans="1:9" ht="11.85" customHeight="1">
      <c r="A165" s="471"/>
      <c r="B165" s="1294"/>
      <c r="C165" s="1294"/>
      <c r="D165" s="1285"/>
      <c r="E165" s="1285"/>
      <c r="F165" s="1285"/>
      <c r="G165" s="1285"/>
      <c r="H165" s="1285"/>
      <c r="I165" s="1285"/>
    </row>
    <row r="166" spans="1:9" s="743" customFormat="1" ht="12.95" customHeight="1">
      <c r="A166" s="1282" t="s">
        <v>2026</v>
      </c>
      <c r="B166" s="1294"/>
      <c r="C166" s="1294"/>
      <c r="D166" s="1285"/>
      <c r="E166" s="1285"/>
      <c r="F166" s="1285"/>
      <c r="G166" s="1285"/>
      <c r="H166" s="1285"/>
      <c r="I166" s="1285"/>
    </row>
    <row r="167" spans="1:9" s="982" customFormat="1" ht="20.100000000000001" customHeight="1">
      <c r="A167" s="532" t="s">
        <v>147</v>
      </c>
      <c r="B167" s="1292">
        <f t="shared" ref="B167:C170" si="20">D167+F167+H167</f>
        <v>1596.77</v>
      </c>
      <c r="C167" s="1292">
        <f t="shared" si="20"/>
        <v>1277.0300000000002</v>
      </c>
      <c r="D167" s="1291">
        <v>166.8</v>
      </c>
      <c r="E167" s="1291">
        <v>166.8</v>
      </c>
      <c r="F167" s="1291">
        <v>581.9</v>
      </c>
      <c r="G167" s="1291">
        <v>470.1</v>
      </c>
      <c r="H167" s="1290">
        <v>848.07</v>
      </c>
      <c r="I167" s="1290">
        <v>640.13</v>
      </c>
    </row>
    <row r="168" spans="1:9" ht="11.85" customHeight="1">
      <c r="A168" s="449" t="s">
        <v>74</v>
      </c>
      <c r="B168" s="1289">
        <f t="shared" si="20"/>
        <v>272.2</v>
      </c>
      <c r="C168" s="1289">
        <f t="shared" si="20"/>
        <v>168.85</v>
      </c>
      <c r="D168" s="1288">
        <v>38.85</v>
      </c>
      <c r="E168" s="1288">
        <v>38.85</v>
      </c>
      <c r="F168" s="1288">
        <v>108.35</v>
      </c>
      <c r="G168" s="1288">
        <v>65</v>
      </c>
      <c r="H168" s="1287">
        <v>125</v>
      </c>
      <c r="I168" s="1287">
        <v>65</v>
      </c>
    </row>
    <row r="169" spans="1:9" ht="11.85" customHeight="1">
      <c r="A169" s="449" t="s">
        <v>232</v>
      </c>
      <c r="B169" s="1289">
        <f t="shared" si="20"/>
        <v>662.55</v>
      </c>
      <c r="C169" s="1289">
        <f t="shared" si="20"/>
        <v>541.39</v>
      </c>
      <c r="D169" s="1288">
        <v>94.95</v>
      </c>
      <c r="E169" s="1288">
        <v>94.95</v>
      </c>
      <c r="F169" s="1288">
        <v>210.5</v>
      </c>
      <c r="G169" s="1288">
        <v>172</v>
      </c>
      <c r="H169" s="1287">
        <v>357.1</v>
      </c>
      <c r="I169" s="1287">
        <v>274.44</v>
      </c>
    </row>
    <row r="170" spans="1:9" ht="11.85" customHeight="1">
      <c r="A170" s="449" t="s">
        <v>75</v>
      </c>
      <c r="B170" s="1289">
        <f t="shared" si="20"/>
        <v>501.45</v>
      </c>
      <c r="C170" s="1293">
        <f t="shared" si="20"/>
        <v>421.1</v>
      </c>
      <c r="D170" s="1288">
        <v>33</v>
      </c>
      <c r="E170" s="1288">
        <v>33</v>
      </c>
      <c r="F170" s="1288">
        <v>185.45</v>
      </c>
      <c r="G170" s="1288">
        <v>160.5</v>
      </c>
      <c r="H170" s="1287">
        <v>283</v>
      </c>
      <c r="I170" s="1287">
        <v>227.6</v>
      </c>
    </row>
    <row r="171" spans="1:9" ht="11.85" customHeight="1">
      <c r="A171" s="449" t="s">
        <v>76</v>
      </c>
      <c r="B171" s="1289">
        <f>F171+H171</f>
        <v>160.57</v>
      </c>
      <c r="C171" s="1289">
        <f>G171+I171</f>
        <v>145.69</v>
      </c>
      <c r="D171" s="1288" t="s">
        <v>198</v>
      </c>
      <c r="E171" s="1288" t="s">
        <v>198</v>
      </c>
      <c r="F171" s="1288">
        <v>77.599999999999994</v>
      </c>
      <c r="G171" s="1288">
        <v>72.599999999999994</v>
      </c>
      <c r="H171" s="1287">
        <v>82.97</v>
      </c>
      <c r="I171" s="1287">
        <v>73.09</v>
      </c>
    </row>
    <row r="172" spans="1:9" s="982" customFormat="1" ht="15.95" customHeight="1">
      <c r="A172" s="532" t="s">
        <v>148</v>
      </c>
      <c r="B172" s="1300">
        <f>D172+F172+H172</f>
        <v>1906.3490000000002</v>
      </c>
      <c r="C172" s="1292">
        <f>E172+G172+I172</f>
        <v>1091.4299999999998</v>
      </c>
      <c r="D172" s="1291">
        <v>145.94999999999999</v>
      </c>
      <c r="E172" s="1291">
        <v>145.94999999999999</v>
      </c>
      <c r="F172" s="1291">
        <v>418</v>
      </c>
      <c r="G172" s="1291">
        <v>319.2</v>
      </c>
      <c r="H172" s="1290">
        <v>1342.3990000000001</v>
      </c>
      <c r="I172" s="1290">
        <v>626.28</v>
      </c>
    </row>
    <row r="173" spans="1:9" ht="11.85" customHeight="1">
      <c r="A173" s="449" t="s">
        <v>111</v>
      </c>
      <c r="B173" s="1293">
        <f>F173+H173</f>
        <v>238.5</v>
      </c>
      <c r="C173" s="1293">
        <f>G173+I173</f>
        <v>177.2</v>
      </c>
      <c r="D173" s="1288" t="s">
        <v>198</v>
      </c>
      <c r="E173" s="1288" t="s">
        <v>198</v>
      </c>
      <c r="F173" s="1288">
        <v>84</v>
      </c>
      <c r="G173" s="1288">
        <v>73.7</v>
      </c>
      <c r="H173" s="1287">
        <v>154.5</v>
      </c>
      <c r="I173" s="1287">
        <v>103.5</v>
      </c>
    </row>
    <row r="174" spans="1:9" ht="11.85" customHeight="1">
      <c r="A174" s="449" t="s">
        <v>112</v>
      </c>
      <c r="B174" s="1293">
        <f t="shared" ref="B174:C177" si="21">D174+F174+H174</f>
        <v>282.7</v>
      </c>
      <c r="C174" s="1293">
        <f t="shared" si="21"/>
        <v>98.4</v>
      </c>
      <c r="D174" s="1288">
        <v>26</v>
      </c>
      <c r="E174" s="1288">
        <v>26</v>
      </c>
      <c r="F174" s="1288">
        <v>17</v>
      </c>
      <c r="G174" s="1288">
        <v>17</v>
      </c>
      <c r="H174" s="1287">
        <v>239.7</v>
      </c>
      <c r="I174" s="1287">
        <v>55.4</v>
      </c>
    </row>
    <row r="175" spans="1:9" ht="11.85" customHeight="1">
      <c r="A175" s="449" t="s">
        <v>113</v>
      </c>
      <c r="B175" s="1289">
        <f t="shared" si="21"/>
        <v>201.95</v>
      </c>
      <c r="C175" s="1289">
        <f t="shared" si="21"/>
        <v>90.65</v>
      </c>
      <c r="D175" s="1288">
        <v>22.95</v>
      </c>
      <c r="E175" s="1288">
        <v>22.95</v>
      </c>
      <c r="F175" s="1288">
        <v>51</v>
      </c>
      <c r="G175" s="1288">
        <v>47.5</v>
      </c>
      <c r="H175" s="1287">
        <v>128</v>
      </c>
      <c r="I175" s="1287">
        <v>20.2</v>
      </c>
    </row>
    <row r="176" spans="1:9" ht="11.85" customHeight="1">
      <c r="A176" s="449" t="s">
        <v>233</v>
      </c>
      <c r="B176" s="1293">
        <f t="shared" si="21"/>
        <v>725.69900000000007</v>
      </c>
      <c r="C176" s="1289">
        <f t="shared" si="21"/>
        <v>495.18</v>
      </c>
      <c r="D176" s="1288">
        <v>56</v>
      </c>
      <c r="E176" s="1288">
        <v>56</v>
      </c>
      <c r="F176" s="1288">
        <v>153</v>
      </c>
      <c r="G176" s="1288">
        <v>111</v>
      </c>
      <c r="H176" s="1287">
        <v>516.69900000000007</v>
      </c>
      <c r="I176" s="1287">
        <v>328.18</v>
      </c>
    </row>
    <row r="177" spans="1:9" s="469" customFormat="1" ht="11.85" customHeight="1">
      <c r="A177" s="449" t="s">
        <v>114</v>
      </c>
      <c r="B177" s="1293">
        <f t="shared" si="21"/>
        <v>280</v>
      </c>
      <c r="C177" s="1293">
        <f t="shared" si="21"/>
        <v>177</v>
      </c>
      <c r="D177" s="1288">
        <v>41</v>
      </c>
      <c r="E177" s="1288">
        <v>41</v>
      </c>
      <c r="F177" s="1288">
        <v>36</v>
      </c>
      <c r="G177" s="1288">
        <v>22</v>
      </c>
      <c r="H177" s="1287">
        <v>203</v>
      </c>
      <c r="I177" s="1287">
        <v>114</v>
      </c>
    </row>
    <row r="178" spans="1:9" ht="11.85" customHeight="1">
      <c r="A178" s="449" t="s">
        <v>115</v>
      </c>
      <c r="B178" s="1293">
        <f>F178+H178</f>
        <v>177.5</v>
      </c>
      <c r="C178" s="1293">
        <f>G178+I178</f>
        <v>53</v>
      </c>
      <c r="D178" s="1288" t="s">
        <v>198</v>
      </c>
      <c r="E178" s="1288" t="s">
        <v>198</v>
      </c>
      <c r="F178" s="1288">
        <v>77</v>
      </c>
      <c r="G178" s="1288">
        <v>48</v>
      </c>
      <c r="H178" s="1287">
        <v>100.5</v>
      </c>
      <c r="I178" s="1287">
        <v>5</v>
      </c>
    </row>
    <row r="179" spans="1:9" s="982" customFormat="1" ht="15.95" customHeight="1">
      <c r="A179" s="532" t="s">
        <v>149</v>
      </c>
      <c r="B179" s="1292">
        <f>D179+F179+H179</f>
        <v>1395.56</v>
      </c>
      <c r="C179" s="1292">
        <f>E179+G179+I179</f>
        <v>1208.73</v>
      </c>
      <c r="D179" s="1291">
        <v>58.9</v>
      </c>
      <c r="E179" s="1291">
        <v>58.9</v>
      </c>
      <c r="F179" s="1291">
        <v>401.66</v>
      </c>
      <c r="G179" s="1291">
        <v>365.83</v>
      </c>
      <c r="H179" s="1290">
        <v>935</v>
      </c>
      <c r="I179" s="1290">
        <v>784</v>
      </c>
    </row>
    <row r="180" spans="1:9" s="1295" customFormat="1" ht="11.85" customHeight="1">
      <c r="A180" s="1299" t="s">
        <v>150</v>
      </c>
      <c r="B180" s="1301">
        <f>D180+F180+H180</f>
        <v>421.97</v>
      </c>
      <c r="C180" s="1301">
        <f>E180+G180+I180</f>
        <v>386.27</v>
      </c>
      <c r="D180" s="1297">
        <v>22.8</v>
      </c>
      <c r="E180" s="1297">
        <v>22.8</v>
      </c>
      <c r="F180" s="1297">
        <v>89.17</v>
      </c>
      <c r="G180" s="1297">
        <v>83.47</v>
      </c>
      <c r="H180" s="1296">
        <v>310</v>
      </c>
      <c r="I180" s="1296">
        <v>280</v>
      </c>
    </row>
    <row r="181" spans="1:9" ht="11.85" customHeight="1">
      <c r="A181" s="457" t="s">
        <v>241</v>
      </c>
      <c r="B181" s="1289" t="s">
        <v>199</v>
      </c>
      <c r="C181" s="1289" t="s">
        <v>199</v>
      </c>
      <c r="D181" s="1285" t="s">
        <v>199</v>
      </c>
      <c r="E181" s="1285" t="s">
        <v>199</v>
      </c>
      <c r="F181" s="1285" t="s">
        <v>199</v>
      </c>
      <c r="G181" s="1285" t="s">
        <v>199</v>
      </c>
      <c r="H181" s="1287" t="s">
        <v>198</v>
      </c>
      <c r="I181" s="1287" t="s">
        <v>198</v>
      </c>
    </row>
    <row r="182" spans="1:9" ht="11.85" customHeight="1">
      <c r="A182" s="457" t="s">
        <v>235</v>
      </c>
      <c r="B182" s="1289" t="s">
        <v>199</v>
      </c>
      <c r="C182" s="1289" t="s">
        <v>199</v>
      </c>
      <c r="D182" s="1285" t="s">
        <v>199</v>
      </c>
      <c r="E182" s="1285" t="s">
        <v>199</v>
      </c>
      <c r="F182" s="1285" t="s">
        <v>199</v>
      </c>
      <c r="G182" s="1285" t="s">
        <v>199</v>
      </c>
      <c r="H182" s="1287">
        <v>80</v>
      </c>
      <c r="I182" s="1287">
        <v>76</v>
      </c>
    </row>
    <row r="183" spans="1:9" ht="11.85" customHeight="1">
      <c r="A183" s="457" t="s">
        <v>210</v>
      </c>
      <c r="B183" s="1289" t="s">
        <v>199</v>
      </c>
      <c r="C183" s="1289" t="s">
        <v>199</v>
      </c>
      <c r="D183" s="1285" t="s">
        <v>199</v>
      </c>
      <c r="E183" s="1285" t="s">
        <v>199</v>
      </c>
      <c r="F183" s="1285" t="s">
        <v>199</v>
      </c>
      <c r="G183" s="1285" t="s">
        <v>199</v>
      </c>
      <c r="H183" s="1287">
        <v>63</v>
      </c>
      <c r="I183" s="1287">
        <v>59</v>
      </c>
    </row>
    <row r="184" spans="1:9" ht="11.85" customHeight="1">
      <c r="A184" s="457" t="s">
        <v>236</v>
      </c>
      <c r="B184" s="1289" t="s">
        <v>199</v>
      </c>
      <c r="C184" s="1289" t="s">
        <v>199</v>
      </c>
      <c r="D184" s="1285" t="s">
        <v>199</v>
      </c>
      <c r="E184" s="1285" t="s">
        <v>199</v>
      </c>
      <c r="F184" s="1285" t="s">
        <v>199</v>
      </c>
      <c r="G184" s="1285" t="s">
        <v>199</v>
      </c>
      <c r="H184" s="1287">
        <v>73</v>
      </c>
      <c r="I184" s="1287">
        <v>60</v>
      </c>
    </row>
    <row r="185" spans="1:9" ht="11.85" customHeight="1">
      <c r="A185" s="457" t="s">
        <v>237</v>
      </c>
      <c r="B185" s="1289" t="s">
        <v>199</v>
      </c>
      <c r="C185" s="1289" t="s">
        <v>199</v>
      </c>
      <c r="D185" s="1285" t="s">
        <v>199</v>
      </c>
      <c r="E185" s="1285" t="s">
        <v>199</v>
      </c>
      <c r="F185" s="1285" t="s">
        <v>199</v>
      </c>
      <c r="G185" s="1285" t="s">
        <v>199</v>
      </c>
      <c r="H185" s="1287">
        <v>94</v>
      </c>
      <c r="I185" s="1287">
        <v>85</v>
      </c>
    </row>
    <row r="186" spans="1:9" ht="11.85" customHeight="1">
      <c r="A186" s="449" t="s">
        <v>97</v>
      </c>
      <c r="B186" s="1289">
        <f t="shared" ref="B186:C188" si="22">F186+H186</f>
        <v>282.14999999999998</v>
      </c>
      <c r="C186" s="1289">
        <f t="shared" si="22"/>
        <v>235.45999999999998</v>
      </c>
      <c r="D186" s="1288" t="s">
        <v>198</v>
      </c>
      <c r="E186" s="1288" t="s">
        <v>198</v>
      </c>
      <c r="F186" s="1288">
        <v>114.15</v>
      </c>
      <c r="G186" s="1288">
        <v>93.46</v>
      </c>
      <c r="H186" s="1287">
        <v>168</v>
      </c>
      <c r="I186" s="1287">
        <v>142</v>
      </c>
    </row>
    <row r="187" spans="1:9" ht="11.85" customHeight="1">
      <c r="A187" s="449" t="s">
        <v>98</v>
      </c>
      <c r="B187" s="1289">
        <f t="shared" si="22"/>
        <v>136.74</v>
      </c>
      <c r="C187" s="1289">
        <f t="shared" si="22"/>
        <v>136.74</v>
      </c>
      <c r="D187" s="1288" t="s">
        <v>198</v>
      </c>
      <c r="E187" s="1288" t="s">
        <v>198</v>
      </c>
      <c r="F187" s="1288">
        <v>55.74</v>
      </c>
      <c r="G187" s="1288">
        <v>55.74</v>
      </c>
      <c r="H187" s="1287">
        <v>81</v>
      </c>
      <c r="I187" s="1287">
        <v>81</v>
      </c>
    </row>
    <row r="188" spans="1:9" ht="11.85" customHeight="1">
      <c r="A188" s="449" t="s">
        <v>99</v>
      </c>
      <c r="B188" s="1289">
        <f t="shared" si="22"/>
        <v>91.37</v>
      </c>
      <c r="C188" s="1289">
        <f t="shared" si="22"/>
        <v>75.37</v>
      </c>
      <c r="D188" s="1288" t="s">
        <v>198</v>
      </c>
      <c r="E188" s="1288" t="s">
        <v>198</v>
      </c>
      <c r="F188" s="1288">
        <v>27.37</v>
      </c>
      <c r="G188" s="1288">
        <v>27.37</v>
      </c>
      <c r="H188" s="1287">
        <v>64</v>
      </c>
      <c r="I188" s="1287">
        <v>48</v>
      </c>
    </row>
    <row r="189" spans="1:9" ht="11.85" customHeight="1">
      <c r="A189" s="449" t="s">
        <v>100</v>
      </c>
      <c r="B189" s="1289">
        <f>D189+F189+H189</f>
        <v>115.19</v>
      </c>
      <c r="C189" s="1289">
        <f>E189+G189+I189</f>
        <v>94.75</v>
      </c>
      <c r="D189" s="1288">
        <v>15.3</v>
      </c>
      <c r="E189" s="1288">
        <v>15.3</v>
      </c>
      <c r="F189" s="1288">
        <v>21.89</v>
      </c>
      <c r="G189" s="1288">
        <v>17.45</v>
      </c>
      <c r="H189" s="1287">
        <v>78</v>
      </c>
      <c r="I189" s="1287">
        <v>62</v>
      </c>
    </row>
    <row r="190" spans="1:9" ht="11.85" customHeight="1">
      <c r="A190" s="449" t="s">
        <v>101</v>
      </c>
      <c r="B190" s="1289">
        <f>F190+H190</f>
        <v>116.15</v>
      </c>
      <c r="C190" s="1289">
        <f>G190+I190</f>
        <v>100.15</v>
      </c>
      <c r="D190" s="1288" t="s">
        <v>198</v>
      </c>
      <c r="E190" s="1288" t="s">
        <v>198</v>
      </c>
      <c r="F190" s="1288">
        <v>38.15</v>
      </c>
      <c r="G190" s="1288">
        <v>33.15</v>
      </c>
      <c r="H190" s="1287">
        <v>78</v>
      </c>
      <c r="I190" s="1287">
        <v>67</v>
      </c>
    </row>
    <row r="191" spans="1:9" ht="11.85" customHeight="1">
      <c r="A191" s="449" t="s">
        <v>102</v>
      </c>
      <c r="B191" s="1289">
        <f t="shared" ref="B191:B199" si="23">D191+F191+H191</f>
        <v>231.99</v>
      </c>
      <c r="C191" s="1289">
        <f t="shared" ref="C191:C199" si="24">E191+G191+I191</f>
        <v>179.99</v>
      </c>
      <c r="D191" s="1288">
        <v>20.8</v>
      </c>
      <c r="E191" s="1288">
        <v>20.8</v>
      </c>
      <c r="F191" s="1288">
        <v>55.19</v>
      </c>
      <c r="G191" s="1288">
        <v>55.19</v>
      </c>
      <c r="H191" s="1287">
        <v>156</v>
      </c>
      <c r="I191" s="1287">
        <v>104</v>
      </c>
    </row>
    <row r="192" spans="1:9" s="982" customFormat="1" ht="15.95" customHeight="1">
      <c r="A192" s="532" t="s">
        <v>151</v>
      </c>
      <c r="B192" s="1292">
        <f t="shared" si="23"/>
        <v>958.8</v>
      </c>
      <c r="C192" s="1292">
        <f t="shared" si="24"/>
        <v>636.59</v>
      </c>
      <c r="D192" s="1291">
        <v>121.4</v>
      </c>
      <c r="E192" s="1291">
        <v>121.4</v>
      </c>
      <c r="F192" s="1291">
        <v>261.39999999999998</v>
      </c>
      <c r="G192" s="1291">
        <v>231.19</v>
      </c>
      <c r="H192" s="1290">
        <v>576</v>
      </c>
      <c r="I192" s="1290">
        <v>284</v>
      </c>
    </row>
    <row r="193" spans="1:9" ht="11.85" customHeight="1">
      <c r="A193" s="449" t="s">
        <v>107</v>
      </c>
      <c r="B193" s="1289">
        <f t="shared" si="23"/>
        <v>275.89</v>
      </c>
      <c r="C193" s="1289">
        <f t="shared" si="24"/>
        <v>189.89</v>
      </c>
      <c r="D193" s="1288">
        <v>31</v>
      </c>
      <c r="E193" s="1288">
        <v>31</v>
      </c>
      <c r="F193" s="1288">
        <v>40.89</v>
      </c>
      <c r="G193" s="1288">
        <v>40.89</v>
      </c>
      <c r="H193" s="1287">
        <v>204</v>
      </c>
      <c r="I193" s="1287">
        <v>118</v>
      </c>
    </row>
    <row r="194" spans="1:9" ht="11.85" customHeight="1">
      <c r="A194" s="449" t="s">
        <v>108</v>
      </c>
      <c r="B194" s="1289">
        <f t="shared" si="23"/>
        <v>239.95</v>
      </c>
      <c r="C194" s="1289">
        <f t="shared" si="24"/>
        <v>143.94999999999999</v>
      </c>
      <c r="D194" s="1288">
        <v>32.9</v>
      </c>
      <c r="E194" s="1288">
        <v>32.9</v>
      </c>
      <c r="F194" s="1288">
        <v>56.05</v>
      </c>
      <c r="G194" s="1288">
        <v>56.05</v>
      </c>
      <c r="H194" s="1287">
        <v>151</v>
      </c>
      <c r="I194" s="1287">
        <v>55</v>
      </c>
    </row>
    <row r="195" spans="1:9" ht="11.85" customHeight="1">
      <c r="A195" s="449" t="s">
        <v>109</v>
      </c>
      <c r="B195" s="1289">
        <f t="shared" si="23"/>
        <v>210.07999999999998</v>
      </c>
      <c r="C195" s="1289">
        <f t="shared" si="24"/>
        <v>82.99</v>
      </c>
      <c r="D195" s="1288">
        <v>10.8</v>
      </c>
      <c r="E195" s="1288">
        <v>10.8</v>
      </c>
      <c r="F195" s="1288">
        <v>81.28</v>
      </c>
      <c r="G195" s="1288">
        <v>52.19</v>
      </c>
      <c r="H195" s="1287">
        <v>118</v>
      </c>
      <c r="I195" s="1287">
        <v>20</v>
      </c>
    </row>
    <row r="196" spans="1:9" ht="11.85" customHeight="1">
      <c r="A196" s="449" t="s">
        <v>110</v>
      </c>
      <c r="B196" s="1289">
        <f t="shared" si="23"/>
        <v>232.88</v>
      </c>
      <c r="C196" s="1289">
        <f t="shared" si="24"/>
        <v>219.76</v>
      </c>
      <c r="D196" s="1288">
        <v>46.7</v>
      </c>
      <c r="E196" s="1288">
        <v>46.7</v>
      </c>
      <c r="F196" s="1288">
        <v>83.18</v>
      </c>
      <c r="G196" s="1288">
        <v>82.06</v>
      </c>
      <c r="H196" s="1287">
        <v>103</v>
      </c>
      <c r="I196" s="1287">
        <v>91</v>
      </c>
    </row>
    <row r="197" spans="1:9" s="982" customFormat="1" ht="15.95" customHeight="1">
      <c r="A197" s="532" t="s">
        <v>152</v>
      </c>
      <c r="B197" s="1300">
        <f t="shared" si="23"/>
        <v>644.62400000000002</v>
      </c>
      <c r="C197" s="1300">
        <f t="shared" si="24"/>
        <v>589.08899999999994</v>
      </c>
      <c r="D197" s="1291">
        <v>54.99</v>
      </c>
      <c r="E197" s="1291">
        <v>54.99</v>
      </c>
      <c r="F197" s="1291">
        <v>234.91</v>
      </c>
      <c r="G197" s="1291">
        <v>234.91</v>
      </c>
      <c r="H197" s="1290">
        <v>354.72399999999999</v>
      </c>
      <c r="I197" s="1290">
        <v>299.18900000000002</v>
      </c>
    </row>
    <row r="198" spans="1:9" ht="11.85" customHeight="1">
      <c r="A198" s="449" t="s">
        <v>51</v>
      </c>
      <c r="B198" s="1294">
        <f t="shared" si="23"/>
        <v>182.61399999999998</v>
      </c>
      <c r="C198" s="1294">
        <f t="shared" si="24"/>
        <v>161.37899999999999</v>
      </c>
      <c r="D198" s="1288">
        <v>9.5</v>
      </c>
      <c r="E198" s="1288">
        <v>9.5</v>
      </c>
      <c r="F198" s="1288">
        <v>60.44</v>
      </c>
      <c r="G198" s="1288">
        <v>60.44</v>
      </c>
      <c r="H198" s="1287">
        <v>112.67399999999999</v>
      </c>
      <c r="I198" s="1287">
        <v>91.438999999999993</v>
      </c>
    </row>
    <row r="199" spans="1:9" ht="11.85" customHeight="1">
      <c r="A199" s="449" t="s">
        <v>234</v>
      </c>
      <c r="B199" s="1289">
        <f t="shared" si="23"/>
        <v>202.57</v>
      </c>
      <c r="C199" s="1289">
        <f t="shared" si="24"/>
        <v>202.57</v>
      </c>
      <c r="D199" s="1288">
        <v>45.49</v>
      </c>
      <c r="E199" s="1288">
        <v>45.49</v>
      </c>
      <c r="F199" s="1288">
        <v>80.38</v>
      </c>
      <c r="G199" s="1288">
        <v>80.38</v>
      </c>
      <c r="H199" s="1287">
        <v>76.7</v>
      </c>
      <c r="I199" s="1287">
        <v>76.7</v>
      </c>
    </row>
    <row r="200" spans="1:9" ht="11.85" customHeight="1">
      <c r="A200" s="449" t="s">
        <v>52</v>
      </c>
      <c r="B200" s="1289">
        <f>F200+H200</f>
        <v>259.44</v>
      </c>
      <c r="C200" s="1289">
        <f>G200+I200</f>
        <v>225.14000000000001</v>
      </c>
      <c r="D200" s="1288" t="s">
        <v>198</v>
      </c>
      <c r="E200" s="1288" t="s">
        <v>198</v>
      </c>
      <c r="F200" s="1288">
        <v>94.09</v>
      </c>
      <c r="G200" s="1288">
        <v>94.09</v>
      </c>
      <c r="H200" s="1287">
        <v>165.35</v>
      </c>
      <c r="I200" s="1287">
        <v>131.05000000000001</v>
      </c>
    </row>
    <row r="201" spans="1:9" s="982" customFormat="1" ht="15.95" customHeight="1">
      <c r="A201" s="532" t="s">
        <v>153</v>
      </c>
      <c r="B201" s="1292">
        <f>D201+F201+H201</f>
        <v>2829.2089999999998</v>
      </c>
      <c r="C201" s="1292">
        <f>E201+G201+I201</f>
        <v>973.31999999999994</v>
      </c>
      <c r="D201" s="1291">
        <v>151.69999999999999</v>
      </c>
      <c r="E201" s="1291">
        <v>151.69999999999999</v>
      </c>
      <c r="F201" s="1291">
        <v>590.58000000000004</v>
      </c>
      <c r="G201" s="1291">
        <v>389.58</v>
      </c>
      <c r="H201" s="1290">
        <v>2086.9290000000001</v>
      </c>
      <c r="I201" s="1290">
        <v>432.04</v>
      </c>
    </row>
    <row r="202" spans="1:9" s="1295" customFormat="1" ht="11.85" customHeight="1">
      <c r="A202" s="1299" t="s">
        <v>162</v>
      </c>
      <c r="B202" s="1298">
        <f>D202+F202+H202</f>
        <v>611</v>
      </c>
      <c r="C202" s="1298">
        <f>E202+G202+I202</f>
        <v>258.89999999999998</v>
      </c>
      <c r="D202" s="1297">
        <v>21.4</v>
      </c>
      <c r="E202" s="1297">
        <v>21.4</v>
      </c>
      <c r="F202" s="1297">
        <v>151.1</v>
      </c>
      <c r="G202" s="1297">
        <v>112</v>
      </c>
      <c r="H202" s="1296">
        <v>438.5</v>
      </c>
      <c r="I202" s="1296">
        <v>125.5</v>
      </c>
    </row>
    <row r="203" spans="1:9" ht="11.85" customHeight="1">
      <c r="A203" s="457" t="s">
        <v>165</v>
      </c>
      <c r="B203" s="1289" t="s">
        <v>199</v>
      </c>
      <c r="C203" s="1289" t="s">
        <v>199</v>
      </c>
      <c r="D203" s="1285" t="s">
        <v>199</v>
      </c>
      <c r="E203" s="1285" t="s">
        <v>199</v>
      </c>
      <c r="F203" s="1285" t="s">
        <v>199</v>
      </c>
      <c r="G203" s="1285" t="s">
        <v>199</v>
      </c>
      <c r="H203" s="1285" t="s">
        <v>199</v>
      </c>
      <c r="I203" s="1285" t="s">
        <v>199</v>
      </c>
    </row>
    <row r="204" spans="1:9" ht="11.85" customHeight="1">
      <c r="A204" s="457" t="s">
        <v>166</v>
      </c>
      <c r="B204" s="1289" t="s">
        <v>199</v>
      </c>
      <c r="C204" s="1289" t="s">
        <v>199</v>
      </c>
      <c r="D204" s="1285" t="s">
        <v>199</v>
      </c>
      <c r="E204" s="1285" t="s">
        <v>199</v>
      </c>
      <c r="F204" s="1285" t="s">
        <v>199</v>
      </c>
      <c r="G204" s="1285" t="s">
        <v>199</v>
      </c>
      <c r="H204" s="1285" t="s">
        <v>199</v>
      </c>
      <c r="I204" s="1285" t="s">
        <v>199</v>
      </c>
    </row>
    <row r="205" spans="1:9" ht="11.85" customHeight="1">
      <c r="A205" s="449" t="s">
        <v>116</v>
      </c>
      <c r="B205" s="1289">
        <f>F205+H205</f>
        <v>617.86</v>
      </c>
      <c r="C205" s="1293">
        <f>G205+I205</f>
        <v>69.8</v>
      </c>
      <c r="D205" s="1288" t="s">
        <v>198</v>
      </c>
      <c r="E205" s="1288" t="s">
        <v>198</v>
      </c>
      <c r="F205" s="1288">
        <v>114</v>
      </c>
      <c r="G205" s="1288">
        <v>56.2</v>
      </c>
      <c r="H205" s="1287">
        <v>503.86</v>
      </c>
      <c r="I205" s="1287">
        <v>13.6</v>
      </c>
    </row>
    <row r="206" spans="1:9" ht="11.85" customHeight="1">
      <c r="A206" s="449" t="s">
        <v>117</v>
      </c>
      <c r="B206" s="1293">
        <f t="shared" ref="B206:C209" si="25">D206+F206+H206</f>
        <v>362</v>
      </c>
      <c r="C206" s="1293">
        <f t="shared" si="25"/>
        <v>213.5</v>
      </c>
      <c r="D206" s="1288">
        <v>25</v>
      </c>
      <c r="E206" s="1288">
        <v>25</v>
      </c>
      <c r="F206" s="1288">
        <v>67</v>
      </c>
      <c r="G206" s="1288">
        <v>48.5</v>
      </c>
      <c r="H206" s="1287">
        <v>270</v>
      </c>
      <c r="I206" s="1287">
        <v>140</v>
      </c>
    </row>
    <row r="207" spans="1:9" ht="11.85" customHeight="1">
      <c r="A207" s="449" t="s">
        <v>118</v>
      </c>
      <c r="B207" s="1293">
        <f t="shared" si="25"/>
        <v>394</v>
      </c>
      <c r="C207" s="1293">
        <f t="shared" si="25"/>
        <v>116.3</v>
      </c>
      <c r="D207" s="1288">
        <v>37</v>
      </c>
      <c r="E207" s="1288">
        <v>37</v>
      </c>
      <c r="F207" s="1288">
        <v>83</v>
      </c>
      <c r="G207" s="1288">
        <v>37</v>
      </c>
      <c r="H207" s="1287">
        <v>274</v>
      </c>
      <c r="I207" s="1287">
        <v>42.3</v>
      </c>
    </row>
    <row r="208" spans="1:9" ht="11.85" customHeight="1">
      <c r="A208" s="449" t="s">
        <v>119</v>
      </c>
      <c r="B208" s="1294">
        <f t="shared" si="25"/>
        <v>179.86899999999997</v>
      </c>
      <c r="C208" s="1289">
        <f t="shared" si="25"/>
        <v>94.94</v>
      </c>
      <c r="D208" s="1288">
        <v>21.3</v>
      </c>
      <c r="E208" s="1288">
        <v>21.3</v>
      </c>
      <c r="F208" s="1288">
        <v>12</v>
      </c>
      <c r="G208" s="1288">
        <v>12</v>
      </c>
      <c r="H208" s="1287">
        <v>146.56899999999999</v>
      </c>
      <c r="I208" s="1287">
        <v>61.64</v>
      </c>
    </row>
    <row r="209" spans="1:9" ht="11.85" customHeight="1">
      <c r="A209" s="449" t="s">
        <v>120</v>
      </c>
      <c r="B209" s="1289">
        <f t="shared" si="25"/>
        <v>213.48000000000002</v>
      </c>
      <c r="C209" s="1289">
        <f t="shared" si="25"/>
        <v>165.48000000000002</v>
      </c>
      <c r="D209" s="1288">
        <v>47</v>
      </c>
      <c r="E209" s="1288">
        <v>47</v>
      </c>
      <c r="F209" s="1288">
        <v>76.48</v>
      </c>
      <c r="G209" s="1288">
        <v>76.48</v>
      </c>
      <c r="H209" s="1287">
        <v>90</v>
      </c>
      <c r="I209" s="1287">
        <v>42</v>
      </c>
    </row>
    <row r="210" spans="1:9" ht="11.85" customHeight="1">
      <c r="A210" s="449" t="s">
        <v>121</v>
      </c>
      <c r="B210" s="1293">
        <f>F210+H210</f>
        <v>451</v>
      </c>
      <c r="C210" s="1293">
        <f>G210+I210</f>
        <v>54.4</v>
      </c>
      <c r="D210" s="1288" t="s">
        <v>198</v>
      </c>
      <c r="E210" s="1288" t="s">
        <v>198</v>
      </c>
      <c r="F210" s="1288">
        <v>87</v>
      </c>
      <c r="G210" s="1288">
        <v>47.4</v>
      </c>
      <c r="H210" s="1287">
        <v>364</v>
      </c>
      <c r="I210" s="1287">
        <v>7</v>
      </c>
    </row>
    <row r="211" spans="1:9" s="982" customFormat="1" ht="15.95" customHeight="1">
      <c r="A211" s="532" t="s">
        <v>154</v>
      </c>
      <c r="B211" s="1292">
        <f>D211+F211+H211</f>
        <v>1214.98</v>
      </c>
      <c r="C211" s="1292">
        <f>E211+G211+I211</f>
        <v>705.64</v>
      </c>
      <c r="D211" s="1291">
        <v>82</v>
      </c>
      <c r="E211" s="1291">
        <v>82</v>
      </c>
      <c r="F211" s="1291">
        <v>294.98</v>
      </c>
      <c r="G211" s="1291">
        <v>215.64</v>
      </c>
      <c r="H211" s="1290">
        <v>838</v>
      </c>
      <c r="I211" s="1290">
        <v>408</v>
      </c>
    </row>
    <row r="212" spans="1:9" ht="11.85" customHeight="1">
      <c r="A212" s="449" t="s">
        <v>103</v>
      </c>
      <c r="B212" s="1289">
        <f>D212+F212+H212</f>
        <v>217.23000000000002</v>
      </c>
      <c r="C212" s="1289">
        <f>E212+G212+I212</f>
        <v>174.23000000000002</v>
      </c>
      <c r="D212" s="1288">
        <v>18</v>
      </c>
      <c r="E212" s="1288">
        <v>18</v>
      </c>
      <c r="F212" s="1288">
        <v>29.23</v>
      </c>
      <c r="G212" s="1288">
        <v>29.23</v>
      </c>
      <c r="H212" s="1287">
        <v>170</v>
      </c>
      <c r="I212" s="1287">
        <v>127</v>
      </c>
    </row>
    <row r="213" spans="1:9" ht="11.85" customHeight="1">
      <c r="A213" s="449" t="s">
        <v>104</v>
      </c>
      <c r="B213" s="1289">
        <f>F213+H213</f>
        <v>96.32</v>
      </c>
      <c r="C213" s="1289">
        <f>G213+I213</f>
        <v>85.32</v>
      </c>
      <c r="D213" s="1288" t="s">
        <v>198</v>
      </c>
      <c r="E213" s="1288" t="s">
        <v>198</v>
      </c>
      <c r="F213" s="1288">
        <v>41.32</v>
      </c>
      <c r="G213" s="1288">
        <v>41.32</v>
      </c>
      <c r="H213" s="1287">
        <v>55</v>
      </c>
      <c r="I213" s="1287">
        <v>44</v>
      </c>
    </row>
    <row r="214" spans="1:9" ht="11.85" customHeight="1">
      <c r="A214" s="449" t="s">
        <v>105</v>
      </c>
      <c r="B214" s="1289">
        <f>D214+F214+H214</f>
        <v>538.95000000000005</v>
      </c>
      <c r="C214" s="1289">
        <f>E214+G214+I214</f>
        <v>208.68</v>
      </c>
      <c r="D214" s="1288">
        <v>35.799999999999997</v>
      </c>
      <c r="E214" s="1288">
        <v>35.799999999999997</v>
      </c>
      <c r="F214" s="1288">
        <v>109.15</v>
      </c>
      <c r="G214" s="1288">
        <v>58.88</v>
      </c>
      <c r="H214" s="1287">
        <v>394</v>
      </c>
      <c r="I214" s="1287">
        <v>114</v>
      </c>
    </row>
    <row r="215" spans="1:9" ht="11.85" customHeight="1">
      <c r="A215" s="449" t="s">
        <v>106</v>
      </c>
      <c r="B215" s="1289">
        <f>D215+F215+H215</f>
        <v>362.48</v>
      </c>
      <c r="C215" s="1289">
        <f>E215+G215+I215</f>
        <v>237.41</v>
      </c>
      <c r="D215" s="1288">
        <v>28.2</v>
      </c>
      <c r="E215" s="1288">
        <v>28.2</v>
      </c>
      <c r="F215" s="1288">
        <v>115.28</v>
      </c>
      <c r="G215" s="1288">
        <v>86.21</v>
      </c>
      <c r="H215" s="1287">
        <v>219</v>
      </c>
      <c r="I215" s="1287">
        <v>123</v>
      </c>
    </row>
    <row r="216" spans="1:9" s="982" customFormat="1" ht="15.95" customHeight="1">
      <c r="A216" s="524" t="s">
        <v>155</v>
      </c>
      <c r="B216" s="1286" t="s">
        <v>199</v>
      </c>
      <c r="C216" s="1286" t="s">
        <v>199</v>
      </c>
      <c r="D216" s="1285" t="s">
        <v>199</v>
      </c>
      <c r="E216" s="1285" t="s">
        <v>199</v>
      </c>
      <c r="F216" s="1285" t="s">
        <v>199</v>
      </c>
      <c r="G216" s="1285" t="s">
        <v>199</v>
      </c>
      <c r="H216" s="1285" t="s">
        <v>199</v>
      </c>
      <c r="I216" s="1285" t="s">
        <v>199</v>
      </c>
    </row>
    <row r="217" spans="1:9" ht="9.9499999999999993" customHeight="1">
      <c r="A217" s="1284"/>
      <c r="B217" s="1283"/>
      <c r="C217" s="1283"/>
      <c r="D217" s="1283"/>
      <c r="E217" s="1283"/>
      <c r="F217" s="1283"/>
      <c r="G217" s="1283"/>
      <c r="H217" s="1283"/>
      <c r="I217" s="1283"/>
    </row>
    <row r="218" spans="1:9" s="743" customFormat="1" ht="12" customHeight="1">
      <c r="A218" s="1282" t="s">
        <v>2025</v>
      </c>
      <c r="B218" s="1281"/>
      <c r="C218" s="1281"/>
      <c r="D218" s="1281"/>
      <c r="E218" s="1281"/>
      <c r="F218" s="1281"/>
      <c r="G218" s="1281"/>
      <c r="H218" s="1281"/>
      <c r="I218" s="1281"/>
    </row>
    <row r="219" spans="1:9">
      <c r="A219" s="1182"/>
    </row>
    <row r="220" spans="1:9">
      <c r="A220" s="1181"/>
    </row>
  </sheetData>
  <mergeCells count="8">
    <mergeCell ref="A1:I1"/>
    <mergeCell ref="F3:G3"/>
    <mergeCell ref="H3:I3"/>
    <mergeCell ref="A3:A4"/>
    <mergeCell ref="D3:E3"/>
    <mergeCell ref="A2:I2"/>
    <mergeCell ref="B3:B4"/>
    <mergeCell ref="C3:C4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8" max="8" man="1"/>
    <brk id="114" max="8" man="1"/>
    <brk id="166" max="8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0"/>
  <sheetViews>
    <sheetView zoomScaleNormal="100" zoomScaleSheetLayoutView="115" workbookViewId="0">
      <pane xSplit="1" ySplit="4" topLeftCell="B5" activePane="bottomRight" state="frozen"/>
      <selection activeCell="B2" sqref="B2"/>
      <selection pane="topRight" activeCell="D2" sqref="D2"/>
      <selection pane="bottomLeft" activeCell="B12" sqref="B12"/>
      <selection pane="bottomRight" activeCell="A3" sqref="A3:A4"/>
    </sheetView>
  </sheetViews>
  <sheetFormatPr defaultRowHeight="11.25"/>
  <cols>
    <col min="1" max="1" width="30.7109375" style="987" customWidth="1"/>
    <col min="2" max="3" width="13.7109375" style="987" customWidth="1"/>
    <col min="4" max="5" width="13.7109375" style="1323" customWidth="1"/>
    <col min="6" max="16384" width="9.140625" style="482"/>
  </cols>
  <sheetData>
    <row r="1" spans="1:8" s="516" customFormat="1" ht="12.75">
      <c r="A1" s="1757" t="s">
        <v>2055</v>
      </c>
      <c r="B1" s="1757"/>
      <c r="C1" s="1757"/>
      <c r="D1" s="1757"/>
      <c r="E1" s="1757"/>
    </row>
    <row r="2" spans="1:8" s="499" customFormat="1" ht="5.0999999999999996" customHeight="1">
      <c r="A2" s="1353"/>
      <c r="B2" s="950"/>
      <c r="C2" s="950"/>
      <c r="D2" s="1352"/>
      <c r="E2" s="1352"/>
    </row>
    <row r="3" spans="1:8" s="1303" customFormat="1" ht="17.100000000000001" customHeight="1">
      <c r="A3" s="1654" t="s">
        <v>2042</v>
      </c>
      <c r="B3" s="1706" t="s">
        <v>2041</v>
      </c>
      <c r="C3" s="1706" t="s">
        <v>2040</v>
      </c>
      <c r="D3" s="1706" t="s">
        <v>2039</v>
      </c>
      <c r="E3" s="1635"/>
    </row>
    <row r="4" spans="1:8" s="1303" customFormat="1" ht="24.95" customHeight="1">
      <c r="A4" s="1656"/>
      <c r="B4" s="1706"/>
      <c r="C4" s="1706"/>
      <c r="D4" s="1351" t="s">
        <v>2038</v>
      </c>
      <c r="E4" s="1350" t="s">
        <v>2037</v>
      </c>
    </row>
    <row r="5" spans="1:8" ht="15.95" customHeight="1">
      <c r="A5" s="478" t="s">
        <v>0</v>
      </c>
      <c r="B5" s="1062">
        <v>1496</v>
      </c>
      <c r="C5" s="661">
        <f>C6+C81</f>
        <v>2841578</v>
      </c>
      <c r="D5" s="691">
        <v>298137.89833699999</v>
      </c>
      <c r="E5" s="691">
        <v>530.70500000000004</v>
      </c>
      <c r="H5" s="1230"/>
    </row>
    <row r="6" spans="1:8" s="1342" customFormat="1" ht="15.95" customHeight="1">
      <c r="A6" s="1320" t="s">
        <v>242</v>
      </c>
      <c r="B6" s="1344">
        <v>702</v>
      </c>
      <c r="C6" s="1343">
        <f>C7+C26</f>
        <v>1547055</v>
      </c>
      <c r="D6" s="1343">
        <v>241448.454115</v>
      </c>
      <c r="E6" s="1343">
        <v>381.07900000000001</v>
      </c>
      <c r="G6" s="1349"/>
    </row>
    <row r="7" spans="1:8" ht="15.95" customHeight="1">
      <c r="A7" s="476" t="s">
        <v>125</v>
      </c>
      <c r="B7" s="1062">
        <v>196</v>
      </c>
      <c r="C7" s="661">
        <f>C8</f>
        <v>805996</v>
      </c>
      <c r="D7" s="691">
        <v>184730.76092500001</v>
      </c>
      <c r="E7" s="691">
        <v>295.16300000000001</v>
      </c>
    </row>
    <row r="8" spans="1:8" ht="21" customHeight="1">
      <c r="A8" s="475" t="s">
        <v>246</v>
      </c>
      <c r="B8" s="1062">
        <v>196</v>
      </c>
      <c r="C8" s="661">
        <v>805996</v>
      </c>
      <c r="D8" s="691">
        <v>184730.76092500001</v>
      </c>
      <c r="E8" s="691">
        <v>295.16300000000001</v>
      </c>
    </row>
    <row r="9" spans="1:8" ht="12" customHeight="1">
      <c r="A9" s="471" t="s">
        <v>200</v>
      </c>
      <c r="B9" s="1332">
        <v>6</v>
      </c>
      <c r="C9" s="436">
        <v>11833</v>
      </c>
      <c r="D9" s="1331">
        <v>334.15100000000001</v>
      </c>
      <c r="E9" s="689">
        <v>0.254</v>
      </c>
    </row>
    <row r="10" spans="1:8" ht="12" customHeight="1">
      <c r="A10" s="471" t="s">
        <v>201</v>
      </c>
      <c r="B10" s="1332">
        <v>17</v>
      </c>
      <c r="C10" s="436">
        <v>81059</v>
      </c>
      <c r="D10" s="1331">
        <v>3385.1425750000003</v>
      </c>
      <c r="E10" s="1331">
        <v>3.1070000000000002</v>
      </c>
    </row>
    <row r="11" spans="1:8" ht="12" customHeight="1">
      <c r="A11" s="471" t="s">
        <v>202</v>
      </c>
      <c r="B11" s="1332">
        <v>7</v>
      </c>
      <c r="C11" s="436">
        <v>45549</v>
      </c>
      <c r="D11" s="1331">
        <v>4212.8370000000004</v>
      </c>
      <c r="E11" s="1331">
        <v>6.335</v>
      </c>
    </row>
    <row r="12" spans="1:8" ht="12" customHeight="1">
      <c r="A12" s="471" t="s">
        <v>203</v>
      </c>
      <c r="B12" s="1332">
        <v>8</v>
      </c>
      <c r="C12" s="436">
        <v>27423</v>
      </c>
      <c r="D12" s="1331">
        <v>917.28530000000001</v>
      </c>
      <c r="E12" s="1331">
        <v>1.24</v>
      </c>
    </row>
    <row r="13" spans="1:8" ht="12" customHeight="1">
      <c r="A13" s="471" t="s">
        <v>204</v>
      </c>
      <c r="B13" s="1332">
        <v>8</v>
      </c>
      <c r="C13" s="436">
        <v>76474</v>
      </c>
      <c r="D13" s="1331">
        <v>3339.482</v>
      </c>
      <c r="E13" s="1331">
        <v>4.9660000000000002</v>
      </c>
    </row>
    <row r="14" spans="1:8" ht="12" customHeight="1">
      <c r="A14" s="471" t="s">
        <v>205</v>
      </c>
      <c r="B14" s="1332">
        <v>13</v>
      </c>
      <c r="C14" s="436">
        <v>68061</v>
      </c>
      <c r="D14" s="1331">
        <v>7026.86</v>
      </c>
      <c r="E14" s="1331">
        <v>8.3829999999999991</v>
      </c>
    </row>
    <row r="15" spans="1:8" ht="12" customHeight="1">
      <c r="A15" s="471" t="s">
        <v>206</v>
      </c>
      <c r="B15" s="1332">
        <v>11</v>
      </c>
      <c r="C15" s="436">
        <v>19997</v>
      </c>
      <c r="D15" s="1331">
        <v>489.38105000000002</v>
      </c>
      <c r="E15" s="1331">
        <v>1.0129999999999999</v>
      </c>
    </row>
    <row r="16" spans="1:8" ht="12" customHeight="1">
      <c r="A16" s="471" t="s">
        <v>207</v>
      </c>
      <c r="B16" s="1332">
        <v>11</v>
      </c>
      <c r="C16" s="436">
        <v>17751</v>
      </c>
      <c r="D16" s="1331">
        <v>774.79300000000001</v>
      </c>
      <c r="E16" s="1331">
        <v>0.79</v>
      </c>
    </row>
    <row r="17" spans="1:5" ht="12" customHeight="1">
      <c r="A17" s="471" t="s">
        <v>208</v>
      </c>
      <c r="B17" s="1332">
        <v>22</v>
      </c>
      <c r="C17" s="436">
        <v>113185</v>
      </c>
      <c r="D17" s="1331">
        <v>10105.041999999999</v>
      </c>
      <c r="E17" s="1331">
        <v>13.398999999999999</v>
      </c>
    </row>
    <row r="18" spans="1:5" ht="12" customHeight="1">
      <c r="A18" s="471" t="s">
        <v>209</v>
      </c>
      <c r="B18" s="1332">
        <v>10</v>
      </c>
      <c r="C18" s="436">
        <v>23490</v>
      </c>
      <c r="D18" s="1331">
        <v>1239.8989999999999</v>
      </c>
      <c r="E18" s="1331">
        <v>1.0209999999999999</v>
      </c>
    </row>
    <row r="19" spans="1:5" ht="12" customHeight="1">
      <c r="A19" s="471" t="s">
        <v>210</v>
      </c>
      <c r="B19" s="1332">
        <v>15</v>
      </c>
      <c r="C19" s="436">
        <v>80654</v>
      </c>
      <c r="D19" s="1331">
        <v>5706.1989999999996</v>
      </c>
      <c r="E19" s="1331">
        <v>9.2430000000000003</v>
      </c>
    </row>
    <row r="20" spans="1:5" ht="12" customHeight="1">
      <c r="A20" s="471" t="s">
        <v>211</v>
      </c>
      <c r="B20" s="1332">
        <v>13</v>
      </c>
      <c r="C20" s="436">
        <v>44869</v>
      </c>
      <c r="D20" s="1331">
        <v>745.74099999999999</v>
      </c>
      <c r="E20" s="1331">
        <v>2.8620000000000001</v>
      </c>
    </row>
    <row r="21" spans="1:5" ht="12" customHeight="1">
      <c r="A21" s="471" t="s">
        <v>212</v>
      </c>
      <c r="B21" s="1332">
        <v>17</v>
      </c>
      <c r="C21" s="436">
        <v>39022</v>
      </c>
      <c r="D21" s="1331">
        <v>129012.954</v>
      </c>
      <c r="E21" s="1331">
        <v>217.11199999999999</v>
      </c>
    </row>
    <row r="22" spans="1:5" ht="12" customHeight="1">
      <c r="A22" s="471" t="s">
        <v>213</v>
      </c>
      <c r="B22" s="1332">
        <v>4</v>
      </c>
      <c r="C22" s="436">
        <v>8270</v>
      </c>
      <c r="D22" s="1331">
        <v>359.23099999999999</v>
      </c>
      <c r="E22" s="689">
        <v>0.252</v>
      </c>
    </row>
    <row r="23" spans="1:5" ht="12" customHeight="1">
      <c r="A23" s="471" t="s">
        <v>214</v>
      </c>
      <c r="B23" s="1332">
        <v>8</v>
      </c>
      <c r="C23" s="436">
        <v>53503</v>
      </c>
      <c r="D23" s="1331">
        <v>11683.394</v>
      </c>
      <c r="E23" s="1331">
        <v>16.68</v>
      </c>
    </row>
    <row r="24" spans="1:5" ht="12" customHeight="1">
      <c r="A24" s="471" t="s">
        <v>215</v>
      </c>
      <c r="B24" s="1332">
        <v>7</v>
      </c>
      <c r="C24" s="436">
        <v>14415</v>
      </c>
      <c r="D24" s="1331">
        <v>298.52499999999998</v>
      </c>
      <c r="E24" s="689">
        <v>0.29299999999999998</v>
      </c>
    </row>
    <row r="25" spans="1:5" ht="12" customHeight="1">
      <c r="A25" s="471" t="s">
        <v>216</v>
      </c>
      <c r="B25" s="1332">
        <v>19</v>
      </c>
      <c r="C25" s="436">
        <v>80441</v>
      </c>
      <c r="D25" s="1331">
        <v>5099.8440000000001</v>
      </c>
      <c r="E25" s="1331">
        <v>8.2129999999999992</v>
      </c>
    </row>
    <row r="26" spans="1:5" ht="15.95" customHeight="1">
      <c r="A26" s="476" t="s">
        <v>126</v>
      </c>
      <c r="B26" s="1062">
        <v>506</v>
      </c>
      <c r="C26" s="661">
        <f>C27+C32+C41+C56+C63+C67+C73</f>
        <v>741059</v>
      </c>
      <c r="D26" s="691">
        <v>56717.693190000005</v>
      </c>
      <c r="E26" s="691">
        <v>85.915999999999997</v>
      </c>
    </row>
    <row r="27" spans="1:5" ht="15.95" customHeight="1">
      <c r="A27" s="475" t="s">
        <v>127</v>
      </c>
      <c r="B27" s="1062">
        <v>42</v>
      </c>
      <c r="C27" s="661">
        <v>70953</v>
      </c>
      <c r="D27" s="691">
        <v>3861.0450000000001</v>
      </c>
      <c r="E27" s="691">
        <v>13.5</v>
      </c>
    </row>
    <row r="28" spans="1:5" ht="12" customHeight="1">
      <c r="A28" s="471" t="s">
        <v>20</v>
      </c>
      <c r="B28" s="1332">
        <v>5</v>
      </c>
      <c r="C28" s="1338">
        <v>10763</v>
      </c>
      <c r="D28" s="1331">
        <v>227.20599999999999</v>
      </c>
      <c r="E28" s="1331">
        <v>1.464</v>
      </c>
    </row>
    <row r="29" spans="1:5" ht="12" customHeight="1">
      <c r="A29" s="471" t="s">
        <v>21</v>
      </c>
      <c r="B29" s="1332">
        <v>9</v>
      </c>
      <c r="C29" s="1338">
        <v>15300</v>
      </c>
      <c r="D29" s="1331">
        <v>406.56700000000001</v>
      </c>
      <c r="E29" s="1331">
        <v>0.70499999999999996</v>
      </c>
    </row>
    <row r="30" spans="1:5" ht="12" customHeight="1">
      <c r="A30" s="471" t="s">
        <v>22</v>
      </c>
      <c r="B30" s="1332">
        <v>9</v>
      </c>
      <c r="C30" s="436">
        <v>11228</v>
      </c>
      <c r="D30" s="1331">
        <v>199.405</v>
      </c>
      <c r="E30" s="1331">
        <v>0.76900000000000002</v>
      </c>
    </row>
    <row r="31" spans="1:5" ht="12" customHeight="1">
      <c r="A31" s="471" t="s">
        <v>217</v>
      </c>
      <c r="B31" s="1332">
        <v>19</v>
      </c>
      <c r="C31" s="436">
        <v>33662</v>
      </c>
      <c r="D31" s="1331">
        <v>3027.8670000000002</v>
      </c>
      <c r="E31" s="1331">
        <v>10.561999999999999</v>
      </c>
    </row>
    <row r="32" spans="1:5" ht="15.95" customHeight="1">
      <c r="A32" s="475" t="s">
        <v>128</v>
      </c>
      <c r="B32" s="1062">
        <v>81</v>
      </c>
      <c r="C32" s="661">
        <v>106001</v>
      </c>
      <c r="D32" s="691">
        <v>7054.8615199999995</v>
      </c>
      <c r="E32" s="691">
        <v>7.4660000000000002</v>
      </c>
    </row>
    <row r="33" spans="1:8" ht="12" customHeight="1">
      <c r="A33" s="471" t="s">
        <v>13</v>
      </c>
      <c r="B33" s="1332">
        <v>10</v>
      </c>
      <c r="C33" s="1338">
        <v>7715</v>
      </c>
      <c r="D33" s="1331">
        <v>198.94300000000001</v>
      </c>
      <c r="E33" s="1331">
        <v>0.44500000000000001</v>
      </c>
    </row>
    <row r="34" spans="1:8" ht="12" customHeight="1">
      <c r="A34" s="471" t="s">
        <v>14</v>
      </c>
      <c r="B34" s="1332">
        <v>8</v>
      </c>
      <c r="C34" s="1338">
        <v>5666</v>
      </c>
      <c r="D34" s="1331">
        <v>158.797</v>
      </c>
      <c r="E34" s="689">
        <v>0.56599999999999995</v>
      </c>
    </row>
    <row r="35" spans="1:8" ht="12" customHeight="1">
      <c r="A35" s="471" t="s">
        <v>15</v>
      </c>
      <c r="B35" s="1332">
        <v>16</v>
      </c>
      <c r="C35" s="1338">
        <v>17408</v>
      </c>
      <c r="D35" s="1331">
        <v>1058.8779999999999</v>
      </c>
      <c r="E35" s="1331">
        <v>1.1579999999999999</v>
      </c>
    </row>
    <row r="36" spans="1:8" ht="12" customHeight="1">
      <c r="A36" s="471" t="s">
        <v>16</v>
      </c>
      <c r="B36" s="1332">
        <v>7</v>
      </c>
      <c r="C36" s="1338">
        <v>9113</v>
      </c>
      <c r="D36" s="1331">
        <v>192.995</v>
      </c>
      <c r="E36" s="1331">
        <v>0.75600000000000001</v>
      </c>
    </row>
    <row r="37" spans="1:8" ht="12" customHeight="1">
      <c r="A37" s="471" t="s">
        <v>17</v>
      </c>
      <c r="B37" s="1332">
        <v>8</v>
      </c>
      <c r="C37" s="1338">
        <v>10794</v>
      </c>
      <c r="D37" s="1331">
        <v>340.45752000000005</v>
      </c>
      <c r="E37" s="1331">
        <v>0.45300000000000001</v>
      </c>
    </row>
    <row r="38" spans="1:8" ht="12" customHeight="1">
      <c r="A38" s="471" t="s">
        <v>18</v>
      </c>
      <c r="B38" s="1332">
        <v>4</v>
      </c>
      <c r="C38" s="1338">
        <v>3197</v>
      </c>
      <c r="D38" s="1331">
        <v>64.016999999999996</v>
      </c>
      <c r="E38" s="689">
        <v>0.10299999999999999</v>
      </c>
    </row>
    <row r="39" spans="1:8" ht="12" customHeight="1">
      <c r="A39" s="471" t="s">
        <v>218</v>
      </c>
      <c r="B39" s="1332">
        <v>18</v>
      </c>
      <c r="C39" s="1338">
        <v>48148</v>
      </c>
      <c r="D39" s="1331">
        <v>4805.6279999999997</v>
      </c>
      <c r="E39" s="1331">
        <v>3.7189999999999999</v>
      </c>
    </row>
    <row r="40" spans="1:8" ht="12" customHeight="1">
      <c r="A40" s="471" t="s">
        <v>19</v>
      </c>
      <c r="B40" s="1332">
        <v>10</v>
      </c>
      <c r="C40" s="1338">
        <v>3960</v>
      </c>
      <c r="D40" s="1331">
        <v>235.14599999999999</v>
      </c>
      <c r="E40" s="689">
        <v>0.26600000000000001</v>
      </c>
    </row>
    <row r="41" spans="1:8" ht="15.95" customHeight="1">
      <c r="A41" s="475" t="s">
        <v>129</v>
      </c>
      <c r="B41" s="1062">
        <v>116</v>
      </c>
      <c r="C41" s="661">
        <v>260840</v>
      </c>
      <c r="D41" s="691">
        <v>25812.764800000001</v>
      </c>
      <c r="E41" s="691">
        <v>36.387999999999998</v>
      </c>
    </row>
    <row r="42" spans="1:8" s="1295" customFormat="1" ht="12" customHeight="1">
      <c r="A42" s="1348" t="s">
        <v>193</v>
      </c>
      <c r="B42" s="1337">
        <v>51</v>
      </c>
      <c r="C42" s="656">
        <v>164874</v>
      </c>
      <c r="D42" s="1335">
        <v>22449.281800000001</v>
      </c>
      <c r="E42" s="1335">
        <v>30.384</v>
      </c>
    </row>
    <row r="43" spans="1:8" ht="12" customHeight="1">
      <c r="A43" s="473" t="s">
        <v>163</v>
      </c>
      <c r="B43" s="891" t="s">
        <v>197</v>
      </c>
      <c r="C43" s="436">
        <v>13786</v>
      </c>
      <c r="D43" s="1095" t="s">
        <v>197</v>
      </c>
      <c r="E43" s="1095" t="s">
        <v>197</v>
      </c>
    </row>
    <row r="44" spans="1:8" ht="12" customHeight="1">
      <c r="A44" s="473" t="s">
        <v>164</v>
      </c>
      <c r="B44" s="891" t="s">
        <v>197</v>
      </c>
      <c r="C44" s="436">
        <v>151088</v>
      </c>
      <c r="D44" s="1095" t="s">
        <v>197</v>
      </c>
      <c r="E44" s="1095" t="s">
        <v>197</v>
      </c>
    </row>
    <row r="45" spans="1:8" ht="12" customHeight="1">
      <c r="A45" s="471" t="s">
        <v>23</v>
      </c>
      <c r="B45" s="1332">
        <v>6</v>
      </c>
      <c r="C45" s="436">
        <v>5179</v>
      </c>
      <c r="D45" s="1331">
        <v>124.569</v>
      </c>
      <c r="E45" s="689">
        <v>0.30099999999999999</v>
      </c>
    </row>
    <row r="46" spans="1:8" ht="12" customHeight="1">
      <c r="A46" s="471" t="s">
        <v>24</v>
      </c>
      <c r="B46" s="1332">
        <v>16</v>
      </c>
      <c r="C46" s="436">
        <v>20241</v>
      </c>
      <c r="D46" s="1331">
        <v>580.40599999999995</v>
      </c>
      <c r="E46" s="1331">
        <v>2.048</v>
      </c>
      <c r="H46" s="1230"/>
    </row>
    <row r="47" spans="1:8" ht="12" customHeight="1">
      <c r="A47" s="471" t="s">
        <v>25</v>
      </c>
      <c r="B47" s="1332">
        <v>4</v>
      </c>
      <c r="C47" s="436">
        <v>5399</v>
      </c>
      <c r="D47" s="1331">
        <v>165.8</v>
      </c>
      <c r="E47" s="1331">
        <v>0.66200000000000003</v>
      </c>
    </row>
    <row r="48" spans="1:8" ht="12" customHeight="1">
      <c r="A48" s="471" t="s">
        <v>26</v>
      </c>
      <c r="B48" s="1332">
        <v>6</v>
      </c>
      <c r="C48" s="436">
        <v>6473</v>
      </c>
      <c r="D48" s="1331">
        <v>220.74600000000001</v>
      </c>
      <c r="E48" s="689">
        <v>0.28899999999999998</v>
      </c>
    </row>
    <row r="49" spans="1:10" ht="12" customHeight="1">
      <c r="A49" s="471" t="s">
        <v>27</v>
      </c>
      <c r="B49" s="1332">
        <v>6</v>
      </c>
      <c r="C49" s="436">
        <v>12350</v>
      </c>
      <c r="D49" s="1331">
        <v>370.553</v>
      </c>
      <c r="E49" s="1331">
        <v>0.49</v>
      </c>
    </row>
    <row r="50" spans="1:10" ht="12" customHeight="1">
      <c r="A50" s="471" t="s">
        <v>28</v>
      </c>
      <c r="B50" s="1332">
        <v>8</v>
      </c>
      <c r="C50" s="436">
        <v>14066</v>
      </c>
      <c r="D50" s="1331">
        <v>1162.7819999999999</v>
      </c>
      <c r="E50" s="1331">
        <v>0.53700000000000003</v>
      </c>
    </row>
    <row r="51" spans="1:10" ht="12" customHeight="1">
      <c r="A51" s="471" t="s">
        <v>29</v>
      </c>
      <c r="B51" s="1332">
        <v>4</v>
      </c>
      <c r="C51" s="436">
        <v>8358</v>
      </c>
      <c r="D51" s="1331">
        <v>230.24199999999999</v>
      </c>
      <c r="E51" s="689">
        <v>0.193</v>
      </c>
    </row>
    <row r="52" spans="1:10" ht="12" customHeight="1">
      <c r="A52" s="471" t="s">
        <v>30</v>
      </c>
      <c r="B52" s="1332">
        <v>3</v>
      </c>
      <c r="C52" s="436">
        <v>5883</v>
      </c>
      <c r="D52" s="1331">
        <v>119.38</v>
      </c>
      <c r="E52" s="689">
        <v>0.42499999999999999</v>
      </c>
    </row>
    <row r="53" spans="1:10" ht="12" customHeight="1">
      <c r="A53" s="471" t="s">
        <v>31</v>
      </c>
      <c r="B53" s="1332">
        <v>1</v>
      </c>
      <c r="C53" s="436">
        <v>3087</v>
      </c>
      <c r="D53" s="1331">
        <v>52.66</v>
      </c>
      <c r="E53" s="689">
        <v>0.27500000000000002</v>
      </c>
    </row>
    <row r="54" spans="1:10" ht="12" customHeight="1">
      <c r="A54" s="471" t="s">
        <v>32</v>
      </c>
      <c r="B54" s="1332">
        <v>5</v>
      </c>
      <c r="C54" s="436">
        <v>9804</v>
      </c>
      <c r="D54" s="1331">
        <v>267.83499999999998</v>
      </c>
      <c r="E54" s="1331">
        <v>0.67800000000000005</v>
      </c>
      <c r="F54" s="1347"/>
      <c r="G54" s="1346"/>
      <c r="H54" s="1346"/>
      <c r="I54" s="1161"/>
      <c r="J54" s="1161"/>
    </row>
    <row r="55" spans="1:10" ht="12" customHeight="1">
      <c r="A55" s="471" t="s">
        <v>33</v>
      </c>
      <c r="B55" s="1332">
        <v>6</v>
      </c>
      <c r="C55" s="436">
        <v>5126</v>
      </c>
      <c r="D55" s="1331">
        <v>68.510000000000005</v>
      </c>
      <c r="E55" s="689">
        <v>0.106</v>
      </c>
    </row>
    <row r="56" spans="1:10" ht="20.100000000000001" customHeight="1">
      <c r="A56" s="455" t="s">
        <v>130</v>
      </c>
      <c r="B56" s="1062">
        <v>46</v>
      </c>
      <c r="C56" s="661">
        <v>51737</v>
      </c>
      <c r="D56" s="691">
        <v>2220.5630000000001</v>
      </c>
      <c r="E56" s="691">
        <v>3.0870000000000002</v>
      </c>
    </row>
    <row r="57" spans="1:10" ht="10.9" customHeight="1">
      <c r="A57" s="449" t="s">
        <v>7</v>
      </c>
      <c r="B57" s="1332">
        <v>3</v>
      </c>
      <c r="C57" s="436">
        <v>5987</v>
      </c>
      <c r="D57" s="1331">
        <v>154.102</v>
      </c>
      <c r="E57" s="689">
        <v>0.28799999999999998</v>
      </c>
    </row>
    <row r="58" spans="1:10" ht="10.9" customHeight="1">
      <c r="A58" s="449" t="s">
        <v>8</v>
      </c>
      <c r="B58" s="1332">
        <v>10</v>
      </c>
      <c r="C58" s="436">
        <v>7879</v>
      </c>
      <c r="D58" s="1331">
        <v>243.93700000000001</v>
      </c>
      <c r="E58" s="1331">
        <v>0.78800000000000003</v>
      </c>
    </row>
    <row r="59" spans="1:10" ht="10.9" customHeight="1">
      <c r="A59" s="449" t="s">
        <v>9</v>
      </c>
      <c r="B59" s="1332">
        <v>15</v>
      </c>
      <c r="C59" s="436">
        <v>21358</v>
      </c>
      <c r="D59" s="1331">
        <v>1254.046</v>
      </c>
      <c r="E59" s="1331">
        <v>0.68799999999999994</v>
      </c>
    </row>
    <row r="60" spans="1:10" ht="10.9" customHeight="1">
      <c r="A60" s="449" t="s">
        <v>10</v>
      </c>
      <c r="B60" s="1332">
        <v>5</v>
      </c>
      <c r="C60" s="1338">
        <v>3806</v>
      </c>
      <c r="D60" s="1331">
        <v>133.84700000000001</v>
      </c>
      <c r="E60" s="689">
        <v>0.17</v>
      </c>
    </row>
    <row r="61" spans="1:10" ht="10.9" customHeight="1">
      <c r="A61" s="449" t="s">
        <v>11</v>
      </c>
      <c r="B61" s="1332">
        <v>6</v>
      </c>
      <c r="C61" s="1338">
        <v>8804</v>
      </c>
      <c r="D61" s="1331">
        <v>368.60899999999998</v>
      </c>
      <c r="E61" s="689">
        <v>0.45300000000000001</v>
      </c>
    </row>
    <row r="62" spans="1:10" ht="10.9" customHeight="1">
      <c r="A62" s="449" t="s">
        <v>12</v>
      </c>
      <c r="B62" s="1332">
        <v>7</v>
      </c>
      <c r="C62" s="1338">
        <v>3903</v>
      </c>
      <c r="D62" s="1331">
        <v>66.022000000000006</v>
      </c>
      <c r="E62" s="1331">
        <v>0.7</v>
      </c>
    </row>
    <row r="63" spans="1:10" ht="14.1" customHeight="1">
      <c r="A63" s="455" t="s">
        <v>131</v>
      </c>
      <c r="B63" s="1062">
        <v>53</v>
      </c>
      <c r="C63" s="661">
        <v>69631</v>
      </c>
      <c r="D63" s="691">
        <v>6512.3827000000001</v>
      </c>
      <c r="E63" s="691">
        <v>10.419</v>
      </c>
    </row>
    <row r="64" spans="1:10" ht="10.9" customHeight="1">
      <c r="A64" s="449" t="s">
        <v>1</v>
      </c>
      <c r="B64" s="1332">
        <v>14</v>
      </c>
      <c r="C64" s="436">
        <v>9965</v>
      </c>
      <c r="D64" s="1331">
        <v>368.43700000000001</v>
      </c>
      <c r="E64" s="1331">
        <v>4.3099999999999996</v>
      </c>
    </row>
    <row r="65" spans="1:7" ht="10.9" customHeight="1">
      <c r="A65" s="449" t="s">
        <v>2</v>
      </c>
      <c r="B65" s="1332">
        <v>3</v>
      </c>
      <c r="C65" s="436">
        <v>3614</v>
      </c>
      <c r="D65" s="1331">
        <v>97.206000000000003</v>
      </c>
      <c r="E65" s="689">
        <v>0.248</v>
      </c>
    </row>
    <row r="66" spans="1:7" ht="10.9" customHeight="1">
      <c r="A66" s="449" t="s">
        <v>219</v>
      </c>
      <c r="B66" s="1332">
        <v>36</v>
      </c>
      <c r="C66" s="436">
        <v>56052</v>
      </c>
      <c r="D66" s="1331">
        <v>6046.7397000000001</v>
      </c>
      <c r="E66" s="1331">
        <v>5.8609999999999998</v>
      </c>
    </row>
    <row r="67" spans="1:7" ht="14.1" customHeight="1">
      <c r="A67" s="455" t="s">
        <v>132</v>
      </c>
      <c r="B67" s="1062">
        <v>71</v>
      </c>
      <c r="C67" s="661">
        <v>69785</v>
      </c>
      <c r="D67" s="691">
        <v>4742.2370700000001</v>
      </c>
      <c r="E67" s="691">
        <v>4.5590000000000002</v>
      </c>
    </row>
    <row r="68" spans="1:7" ht="10.9" customHeight="1">
      <c r="A68" s="449" t="s">
        <v>3</v>
      </c>
      <c r="B68" s="1332">
        <v>11</v>
      </c>
      <c r="C68" s="436">
        <v>6067</v>
      </c>
      <c r="D68" s="1331">
        <v>251.76295800000003</v>
      </c>
      <c r="E68" s="1331">
        <v>0.28699999999999998</v>
      </c>
    </row>
    <row r="69" spans="1:7" ht="10.9" customHeight="1">
      <c r="A69" s="449" t="s">
        <v>220</v>
      </c>
      <c r="B69" s="1332">
        <v>40</v>
      </c>
      <c r="C69" s="436">
        <v>47178</v>
      </c>
      <c r="D69" s="1331">
        <v>3971.9793259999997</v>
      </c>
      <c r="E69" s="1331">
        <v>3.5579999999999998</v>
      </c>
    </row>
    <row r="70" spans="1:7" ht="10.9" customHeight="1">
      <c r="A70" s="449" t="s">
        <v>4</v>
      </c>
      <c r="B70" s="1332">
        <v>6</v>
      </c>
      <c r="C70" s="436">
        <v>3693</v>
      </c>
      <c r="D70" s="1331">
        <v>197.64400000000001</v>
      </c>
      <c r="E70" s="689">
        <v>0.20499999999999999</v>
      </c>
    </row>
    <row r="71" spans="1:7" ht="10.9" customHeight="1">
      <c r="A71" s="449" t="s">
        <v>5</v>
      </c>
      <c r="B71" s="1332">
        <v>4</v>
      </c>
      <c r="C71" s="436">
        <v>7844</v>
      </c>
      <c r="D71" s="1331">
        <v>146.80678599999999</v>
      </c>
      <c r="E71" s="689">
        <v>0.32400000000000001</v>
      </c>
    </row>
    <row r="72" spans="1:7" ht="10.9" customHeight="1">
      <c r="A72" s="449" t="s">
        <v>6</v>
      </c>
      <c r="B72" s="1332">
        <v>10</v>
      </c>
      <c r="C72" s="436">
        <v>5003</v>
      </c>
      <c r="D72" s="1331">
        <v>174.04400000000001</v>
      </c>
      <c r="E72" s="689">
        <v>0.185</v>
      </c>
    </row>
    <row r="73" spans="1:7" ht="14.1" customHeight="1">
      <c r="A73" s="455" t="s">
        <v>133</v>
      </c>
      <c r="B73" s="1062">
        <v>97</v>
      </c>
      <c r="C73" s="661">
        <v>112112</v>
      </c>
      <c r="D73" s="691">
        <v>6513.8390999999992</v>
      </c>
      <c r="E73" s="691">
        <v>10.497</v>
      </c>
    </row>
    <row r="74" spans="1:7" ht="10.9" customHeight="1">
      <c r="A74" s="449" t="s">
        <v>34</v>
      </c>
      <c r="B74" s="1332">
        <v>10</v>
      </c>
      <c r="C74" s="436">
        <v>16307</v>
      </c>
      <c r="D74" s="1331">
        <v>572.827</v>
      </c>
      <c r="E74" s="1331">
        <v>2.3180000000000001</v>
      </c>
    </row>
    <row r="75" spans="1:7" ht="10.9" customHeight="1">
      <c r="A75" s="449" t="s">
        <v>35</v>
      </c>
      <c r="B75" s="1332">
        <v>4</v>
      </c>
      <c r="C75" s="436">
        <v>4422</v>
      </c>
      <c r="D75" s="1331">
        <v>75.686999999999998</v>
      </c>
      <c r="E75" s="689">
        <v>0.121</v>
      </c>
    </row>
    <row r="76" spans="1:7" ht="10.9" customHeight="1">
      <c r="A76" s="449" t="s">
        <v>36</v>
      </c>
      <c r="B76" s="1332">
        <v>13</v>
      </c>
      <c r="C76" s="436">
        <v>6837</v>
      </c>
      <c r="D76" s="1331">
        <v>213.20500000000001</v>
      </c>
      <c r="E76" s="689">
        <v>0.21299999999999999</v>
      </c>
    </row>
    <row r="77" spans="1:7" ht="10.9" customHeight="1">
      <c r="A77" s="449" t="s">
        <v>37</v>
      </c>
      <c r="B77" s="1332">
        <v>16</v>
      </c>
      <c r="C77" s="436">
        <v>19431</v>
      </c>
      <c r="D77" s="1331">
        <v>2141.9430000000002</v>
      </c>
      <c r="E77" s="1331">
        <v>0.64900000000000002</v>
      </c>
      <c r="G77" s="1230"/>
    </row>
    <row r="78" spans="1:7" ht="10.9" customHeight="1">
      <c r="A78" s="449" t="s">
        <v>221</v>
      </c>
      <c r="B78" s="1332">
        <v>24</v>
      </c>
      <c r="C78" s="436">
        <v>29627</v>
      </c>
      <c r="D78" s="1331">
        <v>1960.7831000000001</v>
      </c>
      <c r="E78" s="1331">
        <v>1.5640000000000001</v>
      </c>
    </row>
    <row r="79" spans="1:7" ht="10.9" customHeight="1">
      <c r="A79" s="449" t="s">
        <v>38</v>
      </c>
      <c r="B79" s="1332">
        <v>10</v>
      </c>
      <c r="C79" s="436">
        <v>23239</v>
      </c>
      <c r="D79" s="1331">
        <v>814.50699999999995</v>
      </c>
      <c r="E79" s="1331">
        <v>4.4749999999999996</v>
      </c>
    </row>
    <row r="80" spans="1:7" ht="10.9" customHeight="1">
      <c r="A80" s="449" t="s">
        <v>39</v>
      </c>
      <c r="B80" s="1332">
        <v>20</v>
      </c>
      <c r="C80" s="436">
        <v>12249</v>
      </c>
      <c r="D80" s="1331">
        <v>734.88699999999994</v>
      </c>
      <c r="E80" s="1331">
        <v>1.157</v>
      </c>
    </row>
    <row r="81" spans="1:6" s="1342" customFormat="1" ht="14.1" customHeight="1">
      <c r="A81" s="1345" t="s">
        <v>192</v>
      </c>
      <c r="B81" s="1344">
        <v>794</v>
      </c>
      <c r="C81" s="1343">
        <f>C82+C143+C209</f>
        <v>1294523</v>
      </c>
      <c r="D81" s="1343">
        <v>56689.444222000006</v>
      </c>
      <c r="E81" s="1343">
        <v>149.626</v>
      </c>
    </row>
    <row r="82" spans="1:6" ht="14.1" customHeight="1">
      <c r="A82" s="440" t="s">
        <v>352</v>
      </c>
      <c r="B82" s="1062">
        <v>429</v>
      </c>
      <c r="C82" s="661">
        <f>C83+C94+C101+C110+C115+C122+C129+C135</f>
        <v>730547</v>
      </c>
      <c r="D82" s="691">
        <v>34465.918931</v>
      </c>
      <c r="E82" s="691">
        <v>74.808999999999997</v>
      </c>
    </row>
    <row r="83" spans="1:6" ht="14.1" customHeight="1">
      <c r="A83" s="455" t="s">
        <v>134</v>
      </c>
      <c r="B83" s="1062">
        <v>65</v>
      </c>
      <c r="C83" s="661">
        <v>107297</v>
      </c>
      <c r="D83" s="691">
        <v>3703.4270970000002</v>
      </c>
      <c r="E83" s="691">
        <v>7.843</v>
      </c>
    </row>
    <row r="84" spans="1:6" ht="10.9" customHeight="1">
      <c r="A84" s="449" t="s">
        <v>77</v>
      </c>
      <c r="B84" s="1332">
        <v>3</v>
      </c>
      <c r="C84" s="1338">
        <v>7499</v>
      </c>
      <c r="D84" s="1331">
        <v>190.41200000000001</v>
      </c>
      <c r="E84" s="1331">
        <v>0.57999999999999996</v>
      </c>
    </row>
    <row r="85" spans="1:6" ht="10.9" customHeight="1">
      <c r="A85" s="449" t="s">
        <v>78</v>
      </c>
      <c r="B85" s="1332">
        <v>7</v>
      </c>
      <c r="C85" s="1338">
        <v>9558</v>
      </c>
      <c r="D85" s="1331">
        <v>196.77</v>
      </c>
      <c r="E85" s="1331">
        <v>1.258</v>
      </c>
    </row>
    <row r="86" spans="1:6" ht="10.9" customHeight="1">
      <c r="A86" s="449" t="s">
        <v>79</v>
      </c>
      <c r="B86" s="1332">
        <v>4</v>
      </c>
      <c r="C86" s="1338">
        <v>4613</v>
      </c>
      <c r="D86" s="1331">
        <v>99.340999999999994</v>
      </c>
      <c r="E86" s="689">
        <v>0.33900000000000002</v>
      </c>
    </row>
    <row r="87" spans="1:6" ht="10.9" customHeight="1">
      <c r="A87" s="449" t="s">
        <v>80</v>
      </c>
      <c r="B87" s="1332">
        <v>6</v>
      </c>
      <c r="C87" s="1338">
        <v>6457</v>
      </c>
      <c r="D87" s="1331">
        <v>133.02199999999999</v>
      </c>
      <c r="E87" s="1331">
        <v>0.50900000000000001</v>
      </c>
    </row>
    <row r="88" spans="1:6" ht="10.9" customHeight="1">
      <c r="A88" s="449" t="s">
        <v>81</v>
      </c>
      <c r="B88" s="1332">
        <v>6</v>
      </c>
      <c r="C88" s="1338">
        <v>11341</v>
      </c>
      <c r="D88" s="1331">
        <v>349.82499999999999</v>
      </c>
      <c r="E88" s="1331">
        <v>0.879</v>
      </c>
    </row>
    <row r="89" spans="1:6" ht="10.9" customHeight="1">
      <c r="A89" s="449" t="s">
        <v>82</v>
      </c>
      <c r="B89" s="1332">
        <v>4</v>
      </c>
      <c r="C89" s="436">
        <v>7925</v>
      </c>
      <c r="D89" s="1331">
        <v>119.21375399999999</v>
      </c>
      <c r="E89" s="689">
        <v>0.30499999999999999</v>
      </c>
    </row>
    <row r="90" spans="1:6" ht="10.9" customHeight="1">
      <c r="A90" s="449" t="s">
        <v>83</v>
      </c>
      <c r="B90" s="1332">
        <v>5</v>
      </c>
      <c r="C90" s="436">
        <v>10688</v>
      </c>
      <c r="D90" s="1331">
        <v>185.152185</v>
      </c>
      <c r="E90" s="1331">
        <v>0.77</v>
      </c>
    </row>
    <row r="91" spans="1:6" ht="10.9" customHeight="1">
      <c r="A91" s="449" t="s">
        <v>84</v>
      </c>
      <c r="B91" s="1332">
        <v>5</v>
      </c>
      <c r="C91" s="436">
        <v>6176</v>
      </c>
      <c r="D91" s="1331">
        <v>69.233999999999995</v>
      </c>
      <c r="E91" s="689">
        <v>0.21199999999999999</v>
      </c>
    </row>
    <row r="92" spans="1:6" ht="10.9" customHeight="1">
      <c r="A92" s="449" t="s">
        <v>222</v>
      </c>
      <c r="B92" s="1332">
        <v>18</v>
      </c>
      <c r="C92" s="436">
        <v>33902</v>
      </c>
      <c r="D92" s="1331">
        <v>2154.114</v>
      </c>
      <c r="E92" s="1331">
        <v>2.7440000000000002</v>
      </c>
    </row>
    <row r="93" spans="1:6" ht="10.9" customHeight="1">
      <c r="A93" s="449" t="s">
        <v>85</v>
      </c>
      <c r="B93" s="1332">
        <v>7</v>
      </c>
      <c r="C93" s="436">
        <v>9138</v>
      </c>
      <c r="D93" s="1331">
        <v>206.34315799999999</v>
      </c>
      <c r="E93" s="689">
        <v>0.247</v>
      </c>
    </row>
    <row r="94" spans="1:6" ht="14.1" customHeight="1">
      <c r="A94" s="455" t="s">
        <v>135</v>
      </c>
      <c r="B94" s="1062">
        <v>36</v>
      </c>
      <c r="C94" s="661">
        <v>65294</v>
      </c>
      <c r="D94" s="691">
        <v>2175.9386</v>
      </c>
      <c r="E94" s="691">
        <v>3.4990000000000001</v>
      </c>
    </row>
    <row r="95" spans="1:6" ht="10.9" customHeight="1">
      <c r="A95" s="449" t="s">
        <v>223</v>
      </c>
      <c r="B95" s="1332">
        <v>17</v>
      </c>
      <c r="C95" s="436">
        <v>36718</v>
      </c>
      <c r="D95" s="1331">
        <v>1541.8326000000002</v>
      </c>
      <c r="E95" s="1331">
        <v>2.2040000000000002</v>
      </c>
      <c r="F95" s="1230"/>
    </row>
    <row r="96" spans="1:6" ht="10.9" customHeight="1">
      <c r="A96" s="449" t="s">
        <v>46</v>
      </c>
      <c r="B96" s="1332">
        <v>4</v>
      </c>
      <c r="C96" s="436">
        <v>5257</v>
      </c>
      <c r="D96" s="1331">
        <v>149.852</v>
      </c>
      <c r="E96" s="689">
        <v>0.16400000000000001</v>
      </c>
    </row>
    <row r="97" spans="1:5" ht="10.9" customHeight="1">
      <c r="A97" s="449" t="s">
        <v>47</v>
      </c>
      <c r="B97" s="1332">
        <v>3</v>
      </c>
      <c r="C97" s="436">
        <v>5305</v>
      </c>
      <c r="D97" s="1331">
        <v>84.326999999999998</v>
      </c>
      <c r="E97" s="689">
        <v>0.161</v>
      </c>
    </row>
    <row r="98" spans="1:5" ht="10.9" customHeight="1">
      <c r="A98" s="449" t="s">
        <v>48</v>
      </c>
      <c r="B98" s="1332">
        <v>4</v>
      </c>
      <c r="C98" s="436">
        <v>5392</v>
      </c>
      <c r="D98" s="1331">
        <v>139.904</v>
      </c>
      <c r="E98" s="689">
        <v>0.1</v>
      </c>
    </row>
    <row r="99" spans="1:5" ht="10.9" customHeight="1">
      <c r="A99" s="449" t="s">
        <v>49</v>
      </c>
      <c r="B99" s="1332">
        <v>3</v>
      </c>
      <c r="C99" s="436">
        <v>3778</v>
      </c>
      <c r="D99" s="1331">
        <v>69.44</v>
      </c>
      <c r="E99" s="689">
        <v>0.10100000000000001</v>
      </c>
    </row>
    <row r="100" spans="1:5" ht="10.9" customHeight="1">
      <c r="A100" s="449" t="s">
        <v>50</v>
      </c>
      <c r="B100" s="1332">
        <v>5</v>
      </c>
      <c r="C100" s="1338">
        <v>8844</v>
      </c>
      <c r="D100" s="1331">
        <v>190.583</v>
      </c>
      <c r="E100" s="1331">
        <v>0.76900000000000002</v>
      </c>
    </row>
    <row r="101" spans="1:5" ht="14.1" customHeight="1">
      <c r="A101" s="455" t="s">
        <v>136</v>
      </c>
      <c r="B101" s="1062">
        <v>59</v>
      </c>
      <c r="C101" s="661">
        <v>104824</v>
      </c>
      <c r="D101" s="691">
        <v>3265.1267460000004</v>
      </c>
      <c r="E101" s="691">
        <v>10.708</v>
      </c>
    </row>
    <row r="102" spans="1:5" ht="10.9" customHeight="1">
      <c r="A102" s="449" t="s">
        <v>40</v>
      </c>
      <c r="B102" s="1332">
        <v>7</v>
      </c>
      <c r="C102" s="436">
        <v>8410</v>
      </c>
      <c r="D102" s="1331">
        <v>129.891696</v>
      </c>
      <c r="E102" s="1331">
        <v>4.5369999999999999</v>
      </c>
    </row>
    <row r="103" spans="1:5" ht="10.9" customHeight="1">
      <c r="A103" s="449" t="s">
        <v>41</v>
      </c>
      <c r="B103" s="1332">
        <v>3</v>
      </c>
      <c r="C103" s="436">
        <v>6889</v>
      </c>
      <c r="D103" s="1331">
        <v>102.425</v>
      </c>
      <c r="E103" s="689">
        <v>6.7000000000000004E-2</v>
      </c>
    </row>
    <row r="104" spans="1:5" ht="10.9" customHeight="1">
      <c r="A104" s="449" t="s">
        <v>42</v>
      </c>
      <c r="B104" s="1332">
        <v>5</v>
      </c>
      <c r="C104" s="436">
        <v>4207</v>
      </c>
      <c r="D104" s="1331">
        <v>88.281050000000008</v>
      </c>
      <c r="E104" s="689">
        <v>0.09</v>
      </c>
    </row>
    <row r="105" spans="1:5" ht="10.9" customHeight="1">
      <c r="A105" s="449" t="s">
        <v>43</v>
      </c>
      <c r="B105" s="1332">
        <v>3</v>
      </c>
      <c r="C105" s="436">
        <v>5240</v>
      </c>
      <c r="D105" s="1331">
        <v>85.445999999999998</v>
      </c>
      <c r="E105" s="1331">
        <v>0.877</v>
      </c>
    </row>
    <row r="106" spans="1:5" ht="10.9" customHeight="1">
      <c r="A106" s="449" t="s">
        <v>224</v>
      </c>
      <c r="B106" s="1332">
        <v>12</v>
      </c>
      <c r="C106" s="436">
        <v>28824</v>
      </c>
      <c r="D106" s="1331">
        <v>1097.885</v>
      </c>
      <c r="E106" s="1331">
        <v>1.232</v>
      </c>
    </row>
    <row r="107" spans="1:5" ht="10.9" customHeight="1">
      <c r="A107" s="449" t="s">
        <v>44</v>
      </c>
      <c r="B107" s="1332">
        <v>4</v>
      </c>
      <c r="C107" s="436">
        <v>4106</v>
      </c>
      <c r="D107" s="1331">
        <v>127.715</v>
      </c>
      <c r="E107" s="1331">
        <v>0.23899999999999999</v>
      </c>
    </row>
    <row r="108" spans="1:5" ht="10.9" customHeight="1">
      <c r="A108" s="449" t="s">
        <v>45</v>
      </c>
      <c r="B108" s="1332">
        <v>20</v>
      </c>
      <c r="C108" s="436">
        <v>3570</v>
      </c>
      <c r="D108" s="1331">
        <v>76.447000000000003</v>
      </c>
      <c r="E108" s="689">
        <v>0.14699999999999999</v>
      </c>
    </row>
    <row r="109" spans="1:5" ht="10.9" customHeight="1">
      <c r="A109" s="449" t="s">
        <v>225</v>
      </c>
      <c r="B109" s="1332">
        <v>5</v>
      </c>
      <c r="C109" s="436">
        <v>43578</v>
      </c>
      <c r="D109" s="1331">
        <v>1557.0360000000001</v>
      </c>
      <c r="E109" s="1331">
        <v>3.5190000000000001</v>
      </c>
    </row>
    <row r="110" spans="1:5" ht="20.100000000000001" customHeight="1">
      <c r="A110" s="455" t="s">
        <v>137</v>
      </c>
      <c r="B110" s="1062">
        <v>41</v>
      </c>
      <c r="C110" s="661">
        <v>87477</v>
      </c>
      <c r="D110" s="691">
        <v>2749.855</v>
      </c>
      <c r="E110" s="691">
        <v>7.3250000000000002</v>
      </c>
    </row>
    <row r="111" spans="1:5" ht="12" customHeight="1">
      <c r="A111" s="449" t="s">
        <v>86</v>
      </c>
      <c r="B111" s="1332">
        <v>11</v>
      </c>
      <c r="C111" s="436">
        <v>18422</v>
      </c>
      <c r="D111" s="1331">
        <v>458.91800000000001</v>
      </c>
      <c r="E111" s="1331">
        <v>3.2349999999999999</v>
      </c>
    </row>
    <row r="112" spans="1:5" ht="12" customHeight="1">
      <c r="A112" s="449" t="s">
        <v>87</v>
      </c>
      <c r="B112" s="1332">
        <v>8</v>
      </c>
      <c r="C112" s="436">
        <v>11539</v>
      </c>
      <c r="D112" s="1331">
        <v>277.03500000000003</v>
      </c>
      <c r="E112" s="689">
        <v>0.33400000000000002</v>
      </c>
    </row>
    <row r="113" spans="1:5" ht="12" customHeight="1">
      <c r="A113" s="449" t="s">
        <v>88</v>
      </c>
      <c r="B113" s="1332">
        <v>7</v>
      </c>
      <c r="C113" s="436">
        <v>8240</v>
      </c>
      <c r="D113" s="1331">
        <v>134.21299999999999</v>
      </c>
      <c r="E113" s="689">
        <v>0.123</v>
      </c>
    </row>
    <row r="114" spans="1:5" ht="12" customHeight="1">
      <c r="A114" s="449" t="s">
        <v>226</v>
      </c>
      <c r="B114" s="1332">
        <v>15</v>
      </c>
      <c r="C114" s="436">
        <v>49276</v>
      </c>
      <c r="D114" s="1331">
        <v>1879.6890000000001</v>
      </c>
      <c r="E114" s="1331">
        <v>3.633</v>
      </c>
    </row>
    <row r="115" spans="1:5" ht="15.95" customHeight="1">
      <c r="A115" s="455" t="s">
        <v>138</v>
      </c>
      <c r="B115" s="1062">
        <v>57</v>
      </c>
      <c r="C115" s="661">
        <v>78109</v>
      </c>
      <c r="D115" s="691">
        <v>2886.4654999999998</v>
      </c>
      <c r="E115" s="691">
        <v>6.2270000000000003</v>
      </c>
    </row>
    <row r="116" spans="1:5" ht="12" customHeight="1">
      <c r="A116" s="449" t="s">
        <v>65</v>
      </c>
      <c r="B116" s="1332">
        <v>8</v>
      </c>
      <c r="C116" s="436">
        <v>8351</v>
      </c>
      <c r="D116" s="1331">
        <v>136.5642</v>
      </c>
      <c r="E116" s="689">
        <v>0.434</v>
      </c>
    </row>
    <row r="117" spans="1:5" ht="12" customHeight="1">
      <c r="A117" s="471" t="s">
        <v>227</v>
      </c>
      <c r="B117" s="1332">
        <v>17</v>
      </c>
      <c r="C117" s="436">
        <v>27788</v>
      </c>
      <c r="D117" s="1331">
        <v>984.16899999999998</v>
      </c>
      <c r="E117" s="1331">
        <v>2.0779999999999998</v>
      </c>
    </row>
    <row r="118" spans="1:5" ht="12" customHeight="1">
      <c r="A118" s="449" t="s">
        <v>66</v>
      </c>
      <c r="B118" s="1332">
        <v>14</v>
      </c>
      <c r="C118" s="436">
        <v>17889</v>
      </c>
      <c r="D118" s="1331">
        <v>978.33969999999999</v>
      </c>
      <c r="E118" s="1331">
        <v>1.1499999999999999</v>
      </c>
    </row>
    <row r="119" spans="1:5" ht="12" customHeight="1">
      <c r="A119" s="449" t="s">
        <v>67</v>
      </c>
      <c r="B119" s="1332">
        <v>6</v>
      </c>
      <c r="C119" s="436">
        <v>4189</v>
      </c>
      <c r="D119" s="1331">
        <v>86.674000000000007</v>
      </c>
      <c r="E119" s="689">
        <v>9.8000000000000004E-2</v>
      </c>
    </row>
    <row r="120" spans="1:5" ht="12" customHeight="1">
      <c r="A120" s="449" t="s">
        <v>68</v>
      </c>
      <c r="B120" s="1332">
        <v>6</v>
      </c>
      <c r="C120" s="436">
        <v>8556</v>
      </c>
      <c r="D120" s="1331">
        <v>168.78460000000001</v>
      </c>
      <c r="E120" s="1331">
        <v>1.946</v>
      </c>
    </row>
    <row r="121" spans="1:5" ht="12" customHeight="1">
      <c r="A121" s="449" t="s">
        <v>69</v>
      </c>
      <c r="B121" s="1332">
        <v>6</v>
      </c>
      <c r="C121" s="436">
        <v>11336</v>
      </c>
      <c r="D121" s="1331">
        <v>531.93399999999997</v>
      </c>
      <c r="E121" s="1331">
        <v>0.52100000000000002</v>
      </c>
    </row>
    <row r="122" spans="1:5" ht="15.95" customHeight="1">
      <c r="A122" s="455" t="s">
        <v>139</v>
      </c>
      <c r="B122" s="1062">
        <v>55</v>
      </c>
      <c r="C122" s="661">
        <v>81058</v>
      </c>
      <c r="D122" s="691">
        <v>3341.0185000000001</v>
      </c>
      <c r="E122" s="691">
        <v>7.5289999999999999</v>
      </c>
    </row>
    <row r="123" spans="1:5" ht="12" customHeight="1">
      <c r="A123" s="449" t="s">
        <v>92</v>
      </c>
      <c r="B123" s="1332">
        <v>7</v>
      </c>
      <c r="C123" s="1338">
        <v>8787</v>
      </c>
      <c r="D123" s="1331">
        <v>138.244</v>
      </c>
      <c r="E123" s="1331">
        <v>1.0189999999999999</v>
      </c>
    </row>
    <row r="124" spans="1:5" ht="12" customHeight="1">
      <c r="A124" s="449" t="s">
        <v>93</v>
      </c>
      <c r="B124" s="1332">
        <v>7</v>
      </c>
      <c r="C124" s="1338">
        <v>6113</v>
      </c>
      <c r="D124" s="1331">
        <v>93.721999999999994</v>
      </c>
      <c r="E124" s="1331">
        <v>0.625</v>
      </c>
    </row>
    <row r="125" spans="1:5" ht="12" customHeight="1">
      <c r="A125" s="449" t="s">
        <v>94</v>
      </c>
      <c r="B125" s="1332">
        <v>5</v>
      </c>
      <c r="C125" s="1338">
        <v>5155</v>
      </c>
      <c r="D125" s="1331">
        <v>94.403999999999996</v>
      </c>
      <c r="E125" s="689">
        <v>7.0999999999999994E-2</v>
      </c>
    </row>
    <row r="126" spans="1:5" ht="12" customHeight="1">
      <c r="A126" s="449" t="s">
        <v>228</v>
      </c>
      <c r="B126" s="1332">
        <v>26</v>
      </c>
      <c r="C126" s="1338">
        <v>44693</v>
      </c>
      <c r="D126" s="1331">
        <v>2609.0475000000001</v>
      </c>
      <c r="E126" s="1331">
        <v>5.1559999999999997</v>
      </c>
    </row>
    <row r="127" spans="1:5" ht="12" customHeight="1">
      <c r="A127" s="449" t="s">
        <v>95</v>
      </c>
      <c r="B127" s="1332">
        <v>7</v>
      </c>
      <c r="C127" s="1338">
        <v>13045</v>
      </c>
      <c r="D127" s="1331">
        <v>331.17500000000001</v>
      </c>
      <c r="E127" s="1331">
        <v>0.55100000000000005</v>
      </c>
    </row>
    <row r="128" spans="1:5" ht="12" customHeight="1">
      <c r="A128" s="449" t="s">
        <v>96</v>
      </c>
      <c r="B128" s="1332">
        <v>3</v>
      </c>
      <c r="C128" s="1338">
        <v>3265</v>
      </c>
      <c r="D128" s="1331">
        <v>74.426000000000002</v>
      </c>
      <c r="E128" s="689">
        <v>0.107</v>
      </c>
    </row>
    <row r="129" spans="1:5" ht="15.95" customHeight="1">
      <c r="A129" s="455" t="s">
        <v>140</v>
      </c>
      <c r="B129" s="1062">
        <v>52</v>
      </c>
      <c r="C129" s="661">
        <v>99660</v>
      </c>
      <c r="D129" s="691">
        <v>12748.020930000001</v>
      </c>
      <c r="E129" s="691">
        <v>9.109</v>
      </c>
    </row>
    <row r="130" spans="1:5" ht="12" customHeight="1">
      <c r="A130" s="449" t="s">
        <v>89</v>
      </c>
      <c r="B130" s="1332">
        <v>4</v>
      </c>
      <c r="C130" s="436">
        <v>11189</v>
      </c>
      <c r="D130" s="1331">
        <v>321.15459999999996</v>
      </c>
      <c r="E130" s="1331">
        <v>0.68500000000000005</v>
      </c>
    </row>
    <row r="131" spans="1:5" ht="12" customHeight="1">
      <c r="A131" s="449" t="s">
        <v>229</v>
      </c>
      <c r="B131" s="1332">
        <v>26</v>
      </c>
      <c r="C131" s="436">
        <v>49085</v>
      </c>
      <c r="D131" s="1331">
        <v>11444.224330000001</v>
      </c>
      <c r="E131" s="1331">
        <v>5.0330000000000004</v>
      </c>
    </row>
    <row r="132" spans="1:5" ht="12" customHeight="1">
      <c r="A132" s="449" t="s">
        <v>230</v>
      </c>
      <c r="B132" s="1332">
        <v>10</v>
      </c>
      <c r="C132" s="436">
        <v>24742</v>
      </c>
      <c r="D132" s="1331">
        <v>672.67600000000004</v>
      </c>
      <c r="E132" s="1331">
        <v>2.4060000000000001</v>
      </c>
    </row>
    <row r="133" spans="1:5" ht="12" customHeight="1">
      <c r="A133" s="449" t="s">
        <v>90</v>
      </c>
      <c r="B133" s="1332">
        <v>7</v>
      </c>
      <c r="C133" s="436">
        <v>9929</v>
      </c>
      <c r="D133" s="1331">
        <v>198.24299999999999</v>
      </c>
      <c r="E133" s="689">
        <v>0.70399999999999996</v>
      </c>
    </row>
    <row r="134" spans="1:5" ht="12" customHeight="1">
      <c r="A134" s="449" t="s">
        <v>91</v>
      </c>
      <c r="B134" s="1332">
        <v>5</v>
      </c>
      <c r="C134" s="436">
        <v>4715</v>
      </c>
      <c r="D134" s="1331">
        <v>111.723</v>
      </c>
      <c r="E134" s="689">
        <v>0.28100000000000003</v>
      </c>
    </row>
    <row r="135" spans="1:5" ht="15.95" customHeight="1">
      <c r="A135" s="455" t="s">
        <v>141</v>
      </c>
      <c r="B135" s="1062">
        <v>64</v>
      </c>
      <c r="C135" s="661">
        <v>106828</v>
      </c>
      <c r="D135" s="691">
        <v>3596.066558</v>
      </c>
      <c r="E135" s="691">
        <v>22.568999999999999</v>
      </c>
    </row>
    <row r="136" spans="1:5" ht="12" customHeight="1">
      <c r="A136" s="449" t="s">
        <v>59</v>
      </c>
      <c r="B136" s="1332">
        <v>10</v>
      </c>
      <c r="C136" s="436">
        <v>16544</v>
      </c>
      <c r="D136" s="1331">
        <v>605.05899999999997</v>
      </c>
      <c r="E136" s="1331">
        <v>2.2549999999999999</v>
      </c>
    </row>
    <row r="137" spans="1:5" ht="12" customHeight="1">
      <c r="A137" s="449" t="s">
        <v>60</v>
      </c>
      <c r="B137" s="1332">
        <v>5</v>
      </c>
      <c r="C137" s="1338">
        <v>3687</v>
      </c>
      <c r="D137" s="1331">
        <v>96.484999999999999</v>
      </c>
      <c r="E137" s="689">
        <v>0.14499999999999999</v>
      </c>
    </row>
    <row r="138" spans="1:5" ht="12" customHeight="1">
      <c r="A138" s="449" t="s">
        <v>61</v>
      </c>
      <c r="B138" s="1332">
        <v>6</v>
      </c>
      <c r="C138" s="1338">
        <v>5716</v>
      </c>
      <c r="D138" s="1331">
        <v>68.156000000000006</v>
      </c>
      <c r="E138" s="689">
        <v>0.121</v>
      </c>
    </row>
    <row r="139" spans="1:5" ht="12" customHeight="1">
      <c r="A139" s="449" t="s">
        <v>231</v>
      </c>
      <c r="B139" s="1332">
        <v>31</v>
      </c>
      <c r="C139" s="1338">
        <v>66756</v>
      </c>
      <c r="D139" s="1331">
        <v>2604.5529999999999</v>
      </c>
      <c r="E139" s="1331">
        <v>19.756</v>
      </c>
    </row>
    <row r="140" spans="1:5" ht="12" customHeight="1">
      <c r="A140" s="471" t="s">
        <v>62</v>
      </c>
      <c r="B140" s="1332">
        <v>2</v>
      </c>
      <c r="C140" s="1338">
        <v>2491</v>
      </c>
      <c r="D140" s="1331">
        <v>50.712000000000003</v>
      </c>
      <c r="E140" s="689">
        <v>4.9000000000000002E-2</v>
      </c>
    </row>
    <row r="141" spans="1:5" ht="12" customHeight="1">
      <c r="A141" s="449" t="s">
        <v>63</v>
      </c>
      <c r="B141" s="1332">
        <v>4</v>
      </c>
      <c r="C141" s="1338">
        <v>3793</v>
      </c>
      <c r="D141" s="1331">
        <v>44.878557999999998</v>
      </c>
      <c r="E141" s="689">
        <v>4.2000000000000003E-2</v>
      </c>
    </row>
    <row r="142" spans="1:5" ht="12" customHeight="1">
      <c r="A142" s="449" t="s">
        <v>64</v>
      </c>
      <c r="B142" s="1332">
        <v>6</v>
      </c>
      <c r="C142" s="1338">
        <v>7841</v>
      </c>
      <c r="D142" s="1331">
        <v>126.223</v>
      </c>
      <c r="E142" s="689">
        <v>0.20100000000000001</v>
      </c>
    </row>
    <row r="143" spans="1:5" ht="15.95" customHeight="1">
      <c r="A143" s="440" t="s">
        <v>261</v>
      </c>
      <c r="B143" s="1062">
        <v>340</v>
      </c>
      <c r="C143" s="661">
        <f>C144+C149+C160+C165+C172+C185+C190+C194+C204</f>
        <v>541857</v>
      </c>
      <c r="D143" s="691">
        <v>22061.797290999999</v>
      </c>
      <c r="E143" s="691">
        <v>73.936000000000007</v>
      </c>
    </row>
    <row r="144" spans="1:5" ht="15.95" customHeight="1">
      <c r="A144" s="455" t="s">
        <v>142</v>
      </c>
      <c r="B144" s="1062">
        <v>43</v>
      </c>
      <c r="C144" s="660">
        <v>47845</v>
      </c>
      <c r="D144" s="691">
        <v>968.10599999999999</v>
      </c>
      <c r="E144" s="691">
        <v>4.1319999999999997</v>
      </c>
    </row>
    <row r="145" spans="1:5" ht="12" customHeight="1">
      <c r="A145" s="449" t="s">
        <v>70</v>
      </c>
      <c r="B145" s="1332">
        <v>14</v>
      </c>
      <c r="C145" s="436">
        <v>18356</v>
      </c>
      <c r="D145" s="1331">
        <v>420.8</v>
      </c>
      <c r="E145" s="1331">
        <v>1.5720000000000001</v>
      </c>
    </row>
    <row r="146" spans="1:5" ht="12" customHeight="1">
      <c r="A146" s="449" t="s">
        <v>71</v>
      </c>
      <c r="B146" s="1332">
        <v>8</v>
      </c>
      <c r="C146" s="436">
        <v>7979</v>
      </c>
      <c r="D146" s="1331">
        <v>133.40700000000001</v>
      </c>
      <c r="E146" s="689">
        <v>0.24299999999999999</v>
      </c>
    </row>
    <row r="147" spans="1:5" ht="12" customHeight="1">
      <c r="A147" s="449" t="s">
        <v>72</v>
      </c>
      <c r="B147" s="1332">
        <v>5</v>
      </c>
      <c r="C147" s="436">
        <v>6062</v>
      </c>
      <c r="D147" s="1331">
        <v>148.18700000000001</v>
      </c>
      <c r="E147" s="1331">
        <v>0.499</v>
      </c>
    </row>
    <row r="148" spans="1:5" ht="12" customHeight="1">
      <c r="A148" s="449" t="s">
        <v>73</v>
      </c>
      <c r="B148" s="1332">
        <v>16</v>
      </c>
      <c r="C148" s="436">
        <v>15448</v>
      </c>
      <c r="D148" s="1331">
        <v>265.71199999999999</v>
      </c>
      <c r="E148" s="1331">
        <v>1.8180000000000001</v>
      </c>
    </row>
    <row r="149" spans="1:5" s="1339" customFormat="1" ht="15.95" customHeight="1">
      <c r="A149" s="455" t="s">
        <v>143</v>
      </c>
      <c r="B149" s="1062">
        <v>47</v>
      </c>
      <c r="C149" s="661">
        <v>63809</v>
      </c>
      <c r="D149" s="691">
        <v>2507.9856</v>
      </c>
      <c r="E149" s="691">
        <v>4.5540000000000003</v>
      </c>
    </row>
    <row r="150" spans="1:5" s="492" customFormat="1" ht="12" customHeight="1">
      <c r="A150" s="467" t="s">
        <v>144</v>
      </c>
      <c r="B150" s="1337">
        <v>12</v>
      </c>
      <c r="C150" s="1336">
        <v>28101</v>
      </c>
      <c r="D150" s="1335">
        <v>1641.8620000000001</v>
      </c>
      <c r="E150" s="1335">
        <v>2.5249999999999999</v>
      </c>
    </row>
    <row r="151" spans="1:5" ht="12" customHeight="1">
      <c r="A151" s="457" t="s">
        <v>145</v>
      </c>
      <c r="B151" s="891" t="s">
        <v>197</v>
      </c>
      <c r="C151" s="436">
        <v>24226</v>
      </c>
      <c r="D151" s="891" t="s">
        <v>197</v>
      </c>
      <c r="E151" s="891" t="s">
        <v>197</v>
      </c>
    </row>
    <row r="152" spans="1:5" ht="12" customHeight="1">
      <c r="A152" s="457" t="s">
        <v>146</v>
      </c>
      <c r="B152" s="891" t="s">
        <v>197</v>
      </c>
      <c r="C152" s="436">
        <v>3875</v>
      </c>
      <c r="D152" s="891" t="s">
        <v>197</v>
      </c>
      <c r="E152" s="891" t="s">
        <v>197</v>
      </c>
    </row>
    <row r="153" spans="1:5" ht="12" customHeight="1">
      <c r="A153" s="449" t="s">
        <v>53</v>
      </c>
      <c r="B153" s="1332">
        <v>4</v>
      </c>
      <c r="C153" s="436">
        <v>5946</v>
      </c>
      <c r="D153" s="1331">
        <v>156.87200000000001</v>
      </c>
      <c r="E153" s="689">
        <v>0.32200000000000001</v>
      </c>
    </row>
    <row r="154" spans="1:5" ht="12" customHeight="1">
      <c r="A154" s="449" t="s">
        <v>54</v>
      </c>
      <c r="B154" s="1332">
        <v>4</v>
      </c>
      <c r="C154" s="436">
        <v>2841</v>
      </c>
      <c r="D154" s="1331">
        <v>71.197999999999993</v>
      </c>
      <c r="E154" s="689">
        <v>0.182</v>
      </c>
    </row>
    <row r="155" spans="1:5" ht="12" customHeight="1">
      <c r="A155" s="449" t="s">
        <v>55</v>
      </c>
      <c r="B155" s="1332">
        <v>3</v>
      </c>
      <c r="C155" s="436">
        <v>3821</v>
      </c>
      <c r="D155" s="1331">
        <v>66.757600000000011</v>
      </c>
      <c r="E155" s="689">
        <v>0.23400000000000001</v>
      </c>
    </row>
    <row r="156" spans="1:5" ht="12" customHeight="1">
      <c r="A156" s="449" t="s">
        <v>56</v>
      </c>
      <c r="B156" s="1332">
        <v>6</v>
      </c>
      <c r="C156" s="436">
        <v>3779</v>
      </c>
      <c r="D156" s="1331">
        <v>76.72</v>
      </c>
      <c r="E156" s="689">
        <v>0.22500000000000001</v>
      </c>
    </row>
    <row r="157" spans="1:5" ht="12" customHeight="1">
      <c r="A157" s="449" t="s">
        <v>57</v>
      </c>
      <c r="B157" s="1332">
        <v>7</v>
      </c>
      <c r="C157" s="436">
        <v>5427</v>
      </c>
      <c r="D157" s="1331">
        <v>134.28399999999999</v>
      </c>
      <c r="E157" s="1331">
        <v>0.40200000000000002</v>
      </c>
    </row>
    <row r="158" spans="1:5" ht="12" customHeight="1">
      <c r="A158" s="449" t="s">
        <v>58</v>
      </c>
      <c r="B158" s="1332">
        <v>3</v>
      </c>
      <c r="C158" s="436">
        <v>3476</v>
      </c>
      <c r="D158" s="1331">
        <v>81.754999999999995</v>
      </c>
      <c r="E158" s="689">
        <v>0.23599999999999999</v>
      </c>
    </row>
    <row r="159" spans="1:5" ht="12" customHeight="1">
      <c r="A159" s="449" t="s">
        <v>123</v>
      </c>
      <c r="B159" s="1332">
        <v>8</v>
      </c>
      <c r="C159" s="436">
        <v>10418</v>
      </c>
      <c r="D159" s="1331">
        <v>278.53699999999998</v>
      </c>
      <c r="E159" s="1331">
        <v>0.42799999999999999</v>
      </c>
    </row>
    <row r="160" spans="1:5" ht="20.100000000000001" customHeight="1">
      <c r="A160" s="455" t="s">
        <v>147</v>
      </c>
      <c r="B160" s="1062">
        <v>43</v>
      </c>
      <c r="C160" s="661">
        <v>46386</v>
      </c>
      <c r="D160" s="691">
        <v>910.52300000000002</v>
      </c>
      <c r="E160" s="691">
        <v>2.0950000000000002</v>
      </c>
    </row>
    <row r="161" spans="1:5" ht="12" customHeight="1">
      <c r="A161" s="449" t="s">
        <v>74</v>
      </c>
      <c r="B161" s="1332">
        <v>7</v>
      </c>
      <c r="C161" s="436">
        <v>4704</v>
      </c>
      <c r="D161" s="1331">
        <v>54.956000000000003</v>
      </c>
      <c r="E161" s="689">
        <v>0.14199999999999999</v>
      </c>
    </row>
    <row r="162" spans="1:5" ht="12" customHeight="1">
      <c r="A162" s="449" t="s">
        <v>232</v>
      </c>
      <c r="B162" s="1332">
        <v>22</v>
      </c>
      <c r="C162" s="436">
        <v>23442</v>
      </c>
      <c r="D162" s="1331">
        <v>522.70899999999995</v>
      </c>
      <c r="E162" s="1331">
        <v>1.099</v>
      </c>
    </row>
    <row r="163" spans="1:5" ht="12" customHeight="1">
      <c r="A163" s="449" t="s">
        <v>75</v>
      </c>
      <c r="B163" s="1332">
        <v>10</v>
      </c>
      <c r="C163" s="436">
        <v>11898</v>
      </c>
      <c r="D163" s="1331">
        <v>146.773</v>
      </c>
      <c r="E163" s="1331">
        <v>0.55300000000000005</v>
      </c>
    </row>
    <row r="164" spans="1:5" ht="12" customHeight="1">
      <c r="A164" s="449" t="s">
        <v>76</v>
      </c>
      <c r="B164" s="1332">
        <v>4</v>
      </c>
      <c r="C164" s="436">
        <v>6342</v>
      </c>
      <c r="D164" s="1331">
        <v>186.08500000000001</v>
      </c>
      <c r="E164" s="689">
        <v>0.30099999999999999</v>
      </c>
    </row>
    <row r="165" spans="1:5" ht="15.95" customHeight="1">
      <c r="A165" s="455" t="s">
        <v>148</v>
      </c>
      <c r="B165" s="1062">
        <v>28</v>
      </c>
      <c r="C165" s="661">
        <v>53994</v>
      </c>
      <c r="D165" s="691">
        <v>1690.31016</v>
      </c>
      <c r="E165" s="691">
        <v>10.069000000000001</v>
      </c>
    </row>
    <row r="166" spans="1:5" ht="12" customHeight="1">
      <c r="A166" s="449" t="s">
        <v>111</v>
      </c>
      <c r="B166" s="1332">
        <v>3</v>
      </c>
      <c r="C166" s="436">
        <v>2992</v>
      </c>
      <c r="D166" s="1331">
        <v>22.940999999999999</v>
      </c>
      <c r="E166" s="689">
        <v>5.0999999999999997E-2</v>
      </c>
    </row>
    <row r="167" spans="1:5" ht="12" customHeight="1">
      <c r="A167" s="449" t="s">
        <v>112</v>
      </c>
      <c r="B167" s="1332">
        <v>2</v>
      </c>
      <c r="C167" s="436">
        <v>6606</v>
      </c>
      <c r="D167" s="1331">
        <v>169.98599999999999</v>
      </c>
      <c r="E167" s="1331">
        <v>1</v>
      </c>
    </row>
    <row r="168" spans="1:5" ht="12" customHeight="1">
      <c r="A168" s="449" t="s">
        <v>113</v>
      </c>
      <c r="B168" s="1332">
        <v>2</v>
      </c>
      <c r="C168" s="436">
        <v>5212</v>
      </c>
      <c r="D168" s="1331">
        <v>73.832999999999998</v>
      </c>
      <c r="E168" s="689">
        <v>0.13300000000000001</v>
      </c>
    </row>
    <row r="169" spans="1:5" ht="12" customHeight="1">
      <c r="A169" s="449" t="s">
        <v>233</v>
      </c>
      <c r="B169" s="1332">
        <v>16</v>
      </c>
      <c r="C169" s="436">
        <v>37003</v>
      </c>
      <c r="D169" s="1331">
        <v>1365.77116</v>
      </c>
      <c r="E169" s="1331">
        <v>8.68</v>
      </c>
    </row>
    <row r="170" spans="1:5" s="1339" customFormat="1" ht="12" customHeight="1">
      <c r="A170" s="449" t="s">
        <v>114</v>
      </c>
      <c r="B170" s="1332">
        <v>3</v>
      </c>
      <c r="C170" s="436">
        <v>1756</v>
      </c>
      <c r="D170" s="1331">
        <v>46.795000000000002</v>
      </c>
      <c r="E170" s="689">
        <v>4.7E-2</v>
      </c>
    </row>
    <row r="171" spans="1:5" ht="12" customHeight="1">
      <c r="A171" s="449" t="s">
        <v>115</v>
      </c>
      <c r="B171" s="1332">
        <v>2</v>
      </c>
      <c r="C171" s="436">
        <v>425</v>
      </c>
      <c r="D171" s="1331">
        <v>10.984</v>
      </c>
      <c r="E171" s="689">
        <v>0.158</v>
      </c>
    </row>
    <row r="172" spans="1:5" ht="15.95" customHeight="1">
      <c r="A172" s="455" t="s">
        <v>149</v>
      </c>
      <c r="B172" s="1062">
        <v>65</v>
      </c>
      <c r="C172" s="661">
        <v>147499</v>
      </c>
      <c r="D172" s="691">
        <v>11366.213577999999</v>
      </c>
      <c r="E172" s="691">
        <v>36.113</v>
      </c>
    </row>
    <row r="173" spans="1:5" s="492" customFormat="1" ht="12" customHeight="1">
      <c r="A173" s="467" t="s">
        <v>150</v>
      </c>
      <c r="B173" s="1341">
        <v>30</v>
      </c>
      <c r="C173" s="1336">
        <v>108660</v>
      </c>
      <c r="D173" s="1340">
        <v>10714.160099999999</v>
      </c>
      <c r="E173" s="1340">
        <v>34.008000000000003</v>
      </c>
    </row>
    <row r="174" spans="1:5" ht="12" customHeight="1">
      <c r="A174" s="457" t="s">
        <v>241</v>
      </c>
      <c r="B174" s="1332">
        <v>7</v>
      </c>
      <c r="C174" s="1338">
        <v>43600</v>
      </c>
      <c r="D174" s="1331">
        <v>2116.1280000000002</v>
      </c>
      <c r="E174" s="1331">
        <v>1.966</v>
      </c>
    </row>
    <row r="175" spans="1:5" ht="12" customHeight="1">
      <c r="A175" s="457" t="s">
        <v>235</v>
      </c>
      <c r="B175" s="1332">
        <v>5</v>
      </c>
      <c r="C175" s="436">
        <v>5819</v>
      </c>
      <c r="D175" s="1331">
        <v>52.752000000000002</v>
      </c>
      <c r="E175" s="689">
        <v>0.32700000000000001</v>
      </c>
    </row>
    <row r="176" spans="1:5" ht="12" customHeight="1">
      <c r="A176" s="457" t="s">
        <v>210</v>
      </c>
      <c r="B176" s="1332">
        <v>7</v>
      </c>
      <c r="C176" s="1338">
        <v>27751</v>
      </c>
      <c r="D176" s="1331">
        <v>8334.2870000000003</v>
      </c>
      <c r="E176" s="1331">
        <v>30.899000000000001</v>
      </c>
    </row>
    <row r="177" spans="1:5" ht="12" customHeight="1">
      <c r="A177" s="457" t="s">
        <v>236</v>
      </c>
      <c r="B177" s="1332">
        <v>3</v>
      </c>
      <c r="C177" s="436">
        <v>19203</v>
      </c>
      <c r="D177" s="1331">
        <v>103.81310000000001</v>
      </c>
      <c r="E177" s="689">
        <v>0.51300000000000001</v>
      </c>
    </row>
    <row r="178" spans="1:5" ht="12" customHeight="1">
      <c r="A178" s="457" t="s">
        <v>237</v>
      </c>
      <c r="B178" s="1332">
        <v>8</v>
      </c>
      <c r="C178" s="1338">
        <v>12287</v>
      </c>
      <c r="D178" s="1331">
        <v>107.18</v>
      </c>
      <c r="E178" s="689">
        <v>0.30299999999999999</v>
      </c>
    </row>
    <row r="179" spans="1:5" ht="12" customHeight="1">
      <c r="A179" s="449" t="s">
        <v>97</v>
      </c>
      <c r="B179" s="1332">
        <v>11</v>
      </c>
      <c r="C179" s="1338">
        <v>17087</v>
      </c>
      <c r="D179" s="1331">
        <v>388.39747799999998</v>
      </c>
      <c r="E179" s="1331">
        <v>0.63100000000000001</v>
      </c>
    </row>
    <row r="180" spans="1:5" ht="12" customHeight="1">
      <c r="A180" s="449" t="s">
        <v>98</v>
      </c>
      <c r="B180" s="1332">
        <v>6</v>
      </c>
      <c r="C180" s="1338">
        <v>3929</v>
      </c>
      <c r="D180" s="1331">
        <v>29.076000000000001</v>
      </c>
      <c r="E180" s="689">
        <v>0.14399999999999999</v>
      </c>
    </row>
    <row r="181" spans="1:5" ht="12" customHeight="1">
      <c r="A181" s="449" t="s">
        <v>99</v>
      </c>
      <c r="B181" s="1332">
        <v>5</v>
      </c>
      <c r="C181" s="436">
        <v>5143</v>
      </c>
      <c r="D181" s="1331">
        <v>90.748999999999995</v>
      </c>
      <c r="E181" s="689">
        <v>0.19500000000000001</v>
      </c>
    </row>
    <row r="182" spans="1:5" ht="12" customHeight="1">
      <c r="A182" s="449" t="s">
        <v>100</v>
      </c>
      <c r="B182" s="1332">
        <v>3</v>
      </c>
      <c r="C182" s="436">
        <v>4095</v>
      </c>
      <c r="D182" s="1331">
        <v>34.11</v>
      </c>
      <c r="E182" s="689">
        <v>0.13500000000000001</v>
      </c>
    </row>
    <row r="183" spans="1:5" ht="12" customHeight="1">
      <c r="A183" s="449" t="s">
        <v>101</v>
      </c>
      <c r="B183" s="1332">
        <v>3</v>
      </c>
      <c r="C183" s="436">
        <v>3060</v>
      </c>
      <c r="D183" s="1331">
        <v>39.484000000000002</v>
      </c>
      <c r="E183" s="1331">
        <v>0.49099999999999999</v>
      </c>
    </row>
    <row r="184" spans="1:5" ht="12" customHeight="1">
      <c r="A184" s="449" t="s">
        <v>102</v>
      </c>
      <c r="B184" s="1332">
        <v>7</v>
      </c>
      <c r="C184" s="436">
        <v>5525</v>
      </c>
      <c r="D184" s="1331">
        <v>70.236999999999995</v>
      </c>
      <c r="E184" s="689">
        <v>0.50900000000000001</v>
      </c>
    </row>
    <row r="185" spans="1:5" ht="15.95" customHeight="1">
      <c r="A185" s="455" t="s">
        <v>151</v>
      </c>
      <c r="B185" s="1062">
        <v>23</v>
      </c>
      <c r="C185" s="661">
        <v>34716</v>
      </c>
      <c r="D185" s="691">
        <v>669.35009300000002</v>
      </c>
      <c r="E185" s="691">
        <v>3.327</v>
      </c>
    </row>
    <row r="186" spans="1:5" ht="12" customHeight="1">
      <c r="A186" s="449" t="s">
        <v>107</v>
      </c>
      <c r="B186" s="1332">
        <v>5</v>
      </c>
      <c r="C186" s="436">
        <v>4405</v>
      </c>
      <c r="D186" s="1331">
        <v>44.537999999999997</v>
      </c>
      <c r="E186" s="689">
        <v>0.34300000000000003</v>
      </c>
    </row>
    <row r="187" spans="1:5" ht="12" customHeight="1">
      <c r="A187" s="449" t="s">
        <v>108</v>
      </c>
      <c r="B187" s="1332">
        <v>3</v>
      </c>
      <c r="C187" s="436">
        <v>4214</v>
      </c>
      <c r="D187" s="1331">
        <v>79.917051999999998</v>
      </c>
      <c r="E187" s="689">
        <v>0.54700000000000004</v>
      </c>
    </row>
    <row r="188" spans="1:5" ht="12" customHeight="1">
      <c r="A188" s="449" t="s">
        <v>109</v>
      </c>
      <c r="B188" s="1332">
        <v>5</v>
      </c>
      <c r="C188" s="436">
        <v>3756</v>
      </c>
      <c r="D188" s="1331">
        <v>50.408000000000001</v>
      </c>
      <c r="E188" s="1331">
        <v>0.38900000000000001</v>
      </c>
    </row>
    <row r="189" spans="1:5" ht="12" customHeight="1">
      <c r="A189" s="449" t="s">
        <v>110</v>
      </c>
      <c r="B189" s="1332">
        <v>10</v>
      </c>
      <c r="C189" s="436">
        <v>22341</v>
      </c>
      <c r="D189" s="1331">
        <v>494.48704100000003</v>
      </c>
      <c r="E189" s="1331">
        <v>2.048</v>
      </c>
    </row>
    <row r="190" spans="1:5" ht="15.95" customHeight="1">
      <c r="A190" s="455" t="s">
        <v>152</v>
      </c>
      <c r="B190" s="1062">
        <v>31</v>
      </c>
      <c r="C190" s="661">
        <v>65864</v>
      </c>
      <c r="D190" s="691">
        <v>1862.547</v>
      </c>
      <c r="E190" s="691">
        <v>3.8149999999999999</v>
      </c>
    </row>
    <row r="191" spans="1:5" ht="12" customHeight="1">
      <c r="A191" s="449" t="s">
        <v>51</v>
      </c>
      <c r="B191" s="1332">
        <v>8</v>
      </c>
      <c r="C191" s="1338">
        <v>12907</v>
      </c>
      <c r="D191" s="1331">
        <v>410.88600000000002</v>
      </c>
      <c r="E191" s="1331">
        <v>0.59499999999999997</v>
      </c>
    </row>
    <row r="192" spans="1:5" s="1339" customFormat="1" ht="12" customHeight="1">
      <c r="A192" s="449" t="s">
        <v>234</v>
      </c>
      <c r="B192" s="1332">
        <v>16</v>
      </c>
      <c r="C192" s="1338">
        <v>35064</v>
      </c>
      <c r="D192" s="1331">
        <v>1026.9390000000001</v>
      </c>
      <c r="E192" s="1331">
        <v>1.17</v>
      </c>
    </row>
    <row r="193" spans="1:5" ht="12" customHeight="1">
      <c r="A193" s="449" t="s">
        <v>52</v>
      </c>
      <c r="B193" s="1332">
        <v>7</v>
      </c>
      <c r="C193" s="1338">
        <v>17893</v>
      </c>
      <c r="D193" s="1331">
        <v>424.72199999999998</v>
      </c>
      <c r="E193" s="1331">
        <v>2.0499999999999998</v>
      </c>
    </row>
    <row r="194" spans="1:5" ht="15.95" customHeight="1">
      <c r="A194" s="455" t="s">
        <v>153</v>
      </c>
      <c r="B194" s="1062">
        <v>34</v>
      </c>
      <c r="C194" s="661">
        <v>47031</v>
      </c>
      <c r="D194" s="691">
        <v>1553.6608600000002</v>
      </c>
      <c r="E194" s="691">
        <v>8.5690000000000008</v>
      </c>
    </row>
    <row r="195" spans="1:5" s="492" customFormat="1" ht="12" customHeight="1">
      <c r="A195" s="467" t="s">
        <v>162</v>
      </c>
      <c r="B195" s="1337">
        <v>10</v>
      </c>
      <c r="C195" s="1336">
        <v>25317</v>
      </c>
      <c r="D195" s="1335">
        <v>1048.5509999999999</v>
      </c>
      <c r="E195" s="1335">
        <v>3.6829999999999998</v>
      </c>
    </row>
    <row r="196" spans="1:5" ht="12" customHeight="1">
      <c r="A196" s="457" t="s">
        <v>165</v>
      </c>
      <c r="B196" s="891" t="s">
        <v>197</v>
      </c>
      <c r="C196" s="436">
        <v>23056</v>
      </c>
      <c r="D196" s="891" t="s">
        <v>197</v>
      </c>
      <c r="E196" s="891" t="s">
        <v>197</v>
      </c>
    </row>
    <row r="197" spans="1:5" ht="12" customHeight="1">
      <c r="A197" s="457" t="s">
        <v>166</v>
      </c>
      <c r="B197" s="891" t="s">
        <v>197</v>
      </c>
      <c r="C197" s="436">
        <v>2261</v>
      </c>
      <c r="D197" s="891" t="s">
        <v>197</v>
      </c>
      <c r="E197" s="891" t="s">
        <v>197</v>
      </c>
    </row>
    <row r="198" spans="1:5" ht="12" customHeight="1">
      <c r="A198" s="449" t="s">
        <v>116</v>
      </c>
      <c r="B198" s="1332">
        <v>4</v>
      </c>
      <c r="C198" s="436">
        <v>1421</v>
      </c>
      <c r="D198" s="1331">
        <v>50.307000000000002</v>
      </c>
      <c r="E198" s="1331">
        <v>0.92300000000000004</v>
      </c>
    </row>
    <row r="199" spans="1:5" ht="12" customHeight="1">
      <c r="A199" s="449" t="s">
        <v>117</v>
      </c>
      <c r="B199" s="1332">
        <v>5</v>
      </c>
      <c r="C199" s="436">
        <v>5352</v>
      </c>
      <c r="D199" s="1331">
        <v>112.48486</v>
      </c>
      <c r="E199" s="1331">
        <v>1.7969999999999999</v>
      </c>
    </row>
    <row r="200" spans="1:5" ht="12" customHeight="1">
      <c r="A200" s="449" t="s">
        <v>118</v>
      </c>
      <c r="B200" s="1332">
        <v>4</v>
      </c>
      <c r="C200" s="436">
        <v>5247</v>
      </c>
      <c r="D200" s="1331">
        <v>112.696</v>
      </c>
      <c r="E200" s="689">
        <v>0.28599999999999998</v>
      </c>
    </row>
    <row r="201" spans="1:5" ht="12" customHeight="1">
      <c r="A201" s="449" t="s">
        <v>119</v>
      </c>
      <c r="B201" s="1332">
        <v>3</v>
      </c>
      <c r="C201" s="436">
        <v>3884</v>
      </c>
      <c r="D201" s="1331">
        <v>82.793999999999997</v>
      </c>
      <c r="E201" s="1331">
        <v>1.3320000000000001</v>
      </c>
    </row>
    <row r="202" spans="1:5" ht="12" customHeight="1">
      <c r="A202" s="449" t="s">
        <v>120</v>
      </c>
      <c r="B202" s="1332">
        <v>5</v>
      </c>
      <c r="C202" s="436">
        <v>5322</v>
      </c>
      <c r="D202" s="1331">
        <v>134.09299999999999</v>
      </c>
      <c r="E202" s="689">
        <v>0.502</v>
      </c>
    </row>
    <row r="203" spans="1:5" ht="12" customHeight="1">
      <c r="A203" s="449" t="s">
        <v>121</v>
      </c>
      <c r="B203" s="1332">
        <v>3</v>
      </c>
      <c r="C203" s="436">
        <v>488</v>
      </c>
      <c r="D203" s="1331">
        <v>12.734999999999999</v>
      </c>
      <c r="E203" s="689">
        <v>4.5999999999999999E-2</v>
      </c>
    </row>
    <row r="204" spans="1:5" ht="15.95" customHeight="1">
      <c r="A204" s="455" t="s">
        <v>154</v>
      </c>
      <c r="B204" s="1062">
        <v>26</v>
      </c>
      <c r="C204" s="661">
        <v>34713</v>
      </c>
      <c r="D204" s="691">
        <v>533.101</v>
      </c>
      <c r="E204" s="691">
        <v>1.262</v>
      </c>
    </row>
    <row r="205" spans="1:5" ht="12" customHeight="1">
      <c r="A205" s="449" t="s">
        <v>103</v>
      </c>
      <c r="B205" s="1332">
        <v>3</v>
      </c>
      <c r="C205" s="436">
        <v>5594</v>
      </c>
      <c r="D205" s="1331">
        <v>54.353000000000002</v>
      </c>
      <c r="E205" s="689">
        <v>0.14099999999999999</v>
      </c>
    </row>
    <row r="206" spans="1:5" ht="12" customHeight="1">
      <c r="A206" s="449" t="s">
        <v>104</v>
      </c>
      <c r="B206" s="1332">
        <v>4</v>
      </c>
      <c r="C206" s="436">
        <v>4920</v>
      </c>
      <c r="D206" s="1331">
        <v>64.665999999999997</v>
      </c>
      <c r="E206" s="689">
        <v>9.0999999999999998E-2</v>
      </c>
    </row>
    <row r="207" spans="1:5" ht="12" customHeight="1">
      <c r="A207" s="449" t="s">
        <v>105</v>
      </c>
      <c r="B207" s="1332">
        <v>9</v>
      </c>
      <c r="C207" s="436">
        <v>6661</v>
      </c>
      <c r="D207" s="1331">
        <v>107.108</v>
      </c>
      <c r="E207" s="689">
        <v>0.14199999999999999</v>
      </c>
    </row>
    <row r="208" spans="1:5" ht="12" customHeight="1">
      <c r="A208" s="449" t="s">
        <v>106</v>
      </c>
      <c r="B208" s="1332">
        <v>10</v>
      </c>
      <c r="C208" s="436">
        <v>17538</v>
      </c>
      <c r="D208" s="1331">
        <v>306.97399999999999</v>
      </c>
      <c r="E208" s="1331">
        <v>0.88800000000000001</v>
      </c>
    </row>
    <row r="209" spans="1:7" ht="20.100000000000001" customHeight="1">
      <c r="A209" s="440" t="s">
        <v>155</v>
      </c>
      <c r="B209" s="1062">
        <v>25</v>
      </c>
      <c r="C209" s="687">
        <v>22119</v>
      </c>
      <c r="D209" s="691">
        <v>161.72800000000001</v>
      </c>
      <c r="E209" s="691">
        <v>0.88100000000000001</v>
      </c>
    </row>
    <row r="210" spans="1:7" ht="15.95" customHeight="1">
      <c r="A210" s="455" t="s">
        <v>156</v>
      </c>
      <c r="B210" s="1062">
        <v>10</v>
      </c>
      <c r="C210" s="687">
        <v>6213</v>
      </c>
      <c r="D210" s="691">
        <v>37.640999999999998</v>
      </c>
      <c r="E210" s="691">
        <v>0.47499999999999998</v>
      </c>
    </row>
    <row r="211" spans="1:7" ht="12" customHeight="1">
      <c r="A211" s="893" t="s">
        <v>157</v>
      </c>
      <c r="B211" s="891" t="s">
        <v>198</v>
      </c>
      <c r="C211" s="689" t="s">
        <v>198</v>
      </c>
      <c r="D211" s="689" t="s">
        <v>198</v>
      </c>
      <c r="E211" s="689" t="s">
        <v>198</v>
      </c>
    </row>
    <row r="212" spans="1:7" ht="12" customHeight="1">
      <c r="A212" s="893" t="s">
        <v>167</v>
      </c>
      <c r="B212" s="891" t="s">
        <v>198</v>
      </c>
      <c r="C212" s="689" t="s">
        <v>198</v>
      </c>
      <c r="D212" s="689" t="s">
        <v>198</v>
      </c>
      <c r="E212" s="689" t="s">
        <v>198</v>
      </c>
    </row>
    <row r="213" spans="1:7" ht="12" customHeight="1">
      <c r="A213" s="893" t="s">
        <v>168</v>
      </c>
      <c r="B213" s="1332">
        <v>1</v>
      </c>
      <c r="C213" s="1333">
        <v>448</v>
      </c>
      <c r="D213" s="1331">
        <v>1.645</v>
      </c>
      <c r="E213" s="689" t="s">
        <v>198</v>
      </c>
    </row>
    <row r="214" spans="1:7" ht="12" customHeight="1">
      <c r="A214" s="893" t="s">
        <v>169</v>
      </c>
      <c r="B214" s="1332">
        <v>2</v>
      </c>
      <c r="C214" s="1333">
        <v>1082</v>
      </c>
      <c r="D214" s="1331">
        <v>2.9279999999999999</v>
      </c>
      <c r="E214" s="689">
        <v>2E-3</v>
      </c>
    </row>
    <row r="215" spans="1:7" ht="12" customHeight="1">
      <c r="A215" s="893" t="s">
        <v>171</v>
      </c>
      <c r="B215" s="1332">
        <v>1</v>
      </c>
      <c r="C215" s="1333">
        <v>412</v>
      </c>
      <c r="D215" s="1331">
        <v>1.18</v>
      </c>
      <c r="E215" s="689" t="s">
        <v>198</v>
      </c>
    </row>
    <row r="216" spans="1:7" ht="12" customHeight="1">
      <c r="A216" s="893" t="s">
        <v>172</v>
      </c>
      <c r="B216" s="891" t="s">
        <v>198</v>
      </c>
      <c r="C216" s="689" t="s">
        <v>198</v>
      </c>
      <c r="D216" s="689" t="s">
        <v>198</v>
      </c>
      <c r="E216" s="689" t="s">
        <v>198</v>
      </c>
    </row>
    <row r="217" spans="1:7" ht="12" customHeight="1">
      <c r="A217" s="893" t="s">
        <v>238</v>
      </c>
      <c r="B217" s="1332">
        <v>3</v>
      </c>
      <c r="C217" s="1333">
        <v>1986</v>
      </c>
      <c r="D217" s="1331">
        <v>12.993</v>
      </c>
      <c r="E217" s="689">
        <v>0.39800000000000002</v>
      </c>
    </row>
    <row r="218" spans="1:7" ht="12" customHeight="1">
      <c r="A218" s="893" t="s">
        <v>173</v>
      </c>
      <c r="B218" s="891" t="s">
        <v>198</v>
      </c>
      <c r="C218" s="1333">
        <v>1</v>
      </c>
      <c r="D218" s="689" t="s">
        <v>198</v>
      </c>
      <c r="E218" s="689" t="s">
        <v>198</v>
      </c>
    </row>
    <row r="219" spans="1:7" ht="12" customHeight="1">
      <c r="A219" s="893" t="s">
        <v>174</v>
      </c>
      <c r="B219" s="891" t="s">
        <v>198</v>
      </c>
      <c r="C219" s="689" t="s">
        <v>198</v>
      </c>
      <c r="D219" s="689" t="s">
        <v>198</v>
      </c>
      <c r="E219" s="689" t="s">
        <v>198</v>
      </c>
    </row>
    <row r="220" spans="1:7" ht="12" customHeight="1">
      <c r="A220" s="893" t="s">
        <v>175</v>
      </c>
      <c r="B220" s="1332">
        <v>3</v>
      </c>
      <c r="C220" s="1333">
        <v>2284</v>
      </c>
      <c r="D220" s="1331">
        <v>18.895</v>
      </c>
      <c r="E220" s="689">
        <v>7.4999999999999997E-2</v>
      </c>
    </row>
    <row r="221" spans="1:7" ht="15.95" customHeight="1">
      <c r="A221" s="894" t="s">
        <v>195</v>
      </c>
      <c r="B221" s="1062">
        <v>10</v>
      </c>
      <c r="C221" s="687">
        <v>12952</v>
      </c>
      <c r="D221" s="691">
        <v>112.489</v>
      </c>
      <c r="E221" s="691">
        <v>2E-3</v>
      </c>
    </row>
    <row r="222" spans="1:7" ht="12" customHeight="1">
      <c r="A222" s="893" t="s">
        <v>182</v>
      </c>
      <c r="B222" s="1332">
        <v>1</v>
      </c>
      <c r="C222" s="1333">
        <v>489</v>
      </c>
      <c r="D222" s="1331">
        <v>1.4</v>
      </c>
      <c r="E222" s="689" t="s">
        <v>198</v>
      </c>
      <c r="G222" s="1230"/>
    </row>
    <row r="223" spans="1:7" ht="12" customHeight="1">
      <c r="A223" s="893" t="s">
        <v>183</v>
      </c>
      <c r="B223" s="1332">
        <v>2</v>
      </c>
      <c r="C223" s="1333">
        <v>2498</v>
      </c>
      <c r="D223" s="1331">
        <v>12.545</v>
      </c>
      <c r="E223" s="689" t="s">
        <v>198</v>
      </c>
    </row>
    <row r="224" spans="1:7" ht="12" customHeight="1">
      <c r="A224" s="893" t="s">
        <v>184</v>
      </c>
      <c r="B224" s="1332">
        <v>1</v>
      </c>
      <c r="C224" s="1333">
        <v>1423</v>
      </c>
      <c r="D224" s="1331">
        <v>4.7439999999999998</v>
      </c>
      <c r="E224" s="689">
        <v>2E-3</v>
      </c>
    </row>
    <row r="225" spans="1:9" ht="12" customHeight="1">
      <c r="A225" s="893" t="s">
        <v>185</v>
      </c>
      <c r="B225" s="1332">
        <v>3</v>
      </c>
      <c r="C225" s="1333">
        <v>4138</v>
      </c>
      <c r="D225" s="1331">
        <v>72.385000000000005</v>
      </c>
      <c r="E225" s="689" t="s">
        <v>198</v>
      </c>
    </row>
    <row r="226" spans="1:9" ht="12" customHeight="1">
      <c r="A226" s="893" t="s">
        <v>186</v>
      </c>
      <c r="B226" s="1332">
        <v>3</v>
      </c>
      <c r="C226" s="1333">
        <v>4404</v>
      </c>
      <c r="D226" s="1331">
        <v>21.414999999999999</v>
      </c>
      <c r="E226" s="689" t="s">
        <v>198</v>
      </c>
    </row>
    <row r="227" spans="1:9" ht="12" customHeight="1">
      <c r="A227" s="893" t="s">
        <v>187</v>
      </c>
      <c r="B227" s="891" t="s">
        <v>198</v>
      </c>
      <c r="C227" s="689" t="s">
        <v>198</v>
      </c>
      <c r="D227" s="689" t="s">
        <v>198</v>
      </c>
      <c r="E227" s="689" t="s">
        <v>198</v>
      </c>
    </row>
    <row r="228" spans="1:9" ht="15.95" customHeight="1">
      <c r="A228" s="894" t="s">
        <v>196</v>
      </c>
      <c r="B228" s="1062">
        <v>3</v>
      </c>
      <c r="C228" s="687">
        <v>2954</v>
      </c>
      <c r="D228" s="691">
        <v>5.1849999999999996</v>
      </c>
      <c r="E228" s="691" t="s">
        <v>198</v>
      </c>
    </row>
    <row r="229" spans="1:9" ht="12" customHeight="1">
      <c r="A229" s="893" t="s">
        <v>188</v>
      </c>
      <c r="B229" s="1332">
        <v>1</v>
      </c>
      <c r="C229" s="1333">
        <v>378</v>
      </c>
      <c r="D229" s="1331">
        <v>0.58799999999999997</v>
      </c>
      <c r="E229" s="689" t="s">
        <v>198</v>
      </c>
      <c r="F229" s="1334"/>
      <c r="G229" s="1334"/>
      <c r="H229" s="1334"/>
      <c r="I229" s="1334"/>
    </row>
    <row r="230" spans="1:9" ht="12" customHeight="1">
      <c r="A230" s="893" t="s">
        <v>189</v>
      </c>
      <c r="B230" s="891" t="s">
        <v>198</v>
      </c>
      <c r="C230" s="1333">
        <v>1771</v>
      </c>
      <c r="D230" s="689" t="s">
        <v>198</v>
      </c>
      <c r="E230" s="689" t="s">
        <v>198</v>
      </c>
    </row>
    <row r="231" spans="1:9" ht="12" customHeight="1">
      <c r="A231" s="893" t="s">
        <v>190</v>
      </c>
      <c r="B231" s="1332">
        <v>2</v>
      </c>
      <c r="C231" s="1333">
        <v>805</v>
      </c>
      <c r="D231" s="1331">
        <v>4.5970000000000004</v>
      </c>
      <c r="E231" s="689" t="s">
        <v>198</v>
      </c>
    </row>
    <row r="232" spans="1:9" ht="12" customHeight="1">
      <c r="A232" s="893" t="s">
        <v>191</v>
      </c>
      <c r="B232" s="891" t="s">
        <v>198</v>
      </c>
      <c r="C232" s="689" t="s">
        <v>198</v>
      </c>
      <c r="D232" s="689" t="s">
        <v>198</v>
      </c>
      <c r="E232" s="689" t="s">
        <v>198</v>
      </c>
    </row>
    <row r="233" spans="1:9" ht="15.95" customHeight="1">
      <c r="A233" s="894" t="s">
        <v>170</v>
      </c>
      <c r="B233" s="1062">
        <v>1</v>
      </c>
      <c r="C233" s="661" t="s">
        <v>198</v>
      </c>
      <c r="D233" s="691">
        <v>5</v>
      </c>
      <c r="E233" s="691">
        <v>2E-3</v>
      </c>
    </row>
    <row r="234" spans="1:9" ht="12" customHeight="1">
      <c r="A234" s="893" t="s">
        <v>177</v>
      </c>
      <c r="B234" s="891" t="s">
        <v>198</v>
      </c>
      <c r="C234" s="689" t="s">
        <v>198</v>
      </c>
      <c r="D234" s="689" t="s">
        <v>198</v>
      </c>
      <c r="E234" s="689" t="s">
        <v>198</v>
      </c>
    </row>
    <row r="235" spans="1:9" ht="12" customHeight="1">
      <c r="A235" s="893" t="s">
        <v>178</v>
      </c>
      <c r="B235" s="891" t="s">
        <v>198</v>
      </c>
      <c r="C235" s="689" t="s">
        <v>198</v>
      </c>
      <c r="D235" s="689" t="s">
        <v>198</v>
      </c>
      <c r="E235" s="689" t="s">
        <v>198</v>
      </c>
    </row>
    <row r="236" spans="1:9" ht="12" customHeight="1">
      <c r="A236" s="893" t="s">
        <v>179</v>
      </c>
      <c r="B236" s="1332">
        <v>1</v>
      </c>
      <c r="C236" s="689" t="s">
        <v>198</v>
      </c>
      <c r="D236" s="1331">
        <v>4.867</v>
      </c>
      <c r="E236" s="689">
        <v>2E-3</v>
      </c>
    </row>
    <row r="237" spans="1:9" ht="12" customHeight="1">
      <c r="A237" s="893" t="s">
        <v>180</v>
      </c>
      <c r="B237" s="891" t="s">
        <v>198</v>
      </c>
      <c r="C237" s="689" t="s">
        <v>198</v>
      </c>
      <c r="D237" s="689" t="s">
        <v>198</v>
      </c>
      <c r="E237" s="689" t="s">
        <v>198</v>
      </c>
    </row>
    <row r="238" spans="1:9" ht="12" customHeight="1">
      <c r="A238" s="893" t="s">
        <v>181</v>
      </c>
      <c r="B238" s="891" t="s">
        <v>198</v>
      </c>
      <c r="C238" s="689" t="s">
        <v>198</v>
      </c>
      <c r="D238" s="689" t="s">
        <v>198</v>
      </c>
      <c r="E238" s="689" t="s">
        <v>198</v>
      </c>
    </row>
    <row r="239" spans="1:9" ht="15.95" customHeight="1">
      <c r="A239" s="894" t="s">
        <v>176</v>
      </c>
      <c r="B239" s="1062">
        <v>1</v>
      </c>
      <c r="C239" s="661" t="s">
        <v>198</v>
      </c>
      <c r="D239" s="691">
        <v>1.546</v>
      </c>
      <c r="E239" s="691" t="s">
        <v>198</v>
      </c>
    </row>
    <row r="240" spans="1:9" ht="12" customHeight="1">
      <c r="A240" s="893" t="s">
        <v>158</v>
      </c>
      <c r="B240" s="891" t="s">
        <v>198</v>
      </c>
      <c r="C240" s="689" t="s">
        <v>198</v>
      </c>
      <c r="D240" s="689" t="s">
        <v>198</v>
      </c>
      <c r="E240" s="689" t="s">
        <v>198</v>
      </c>
    </row>
    <row r="241" spans="1:5" ht="12" customHeight="1">
      <c r="A241" s="893" t="s">
        <v>159</v>
      </c>
      <c r="B241" s="1332">
        <v>1</v>
      </c>
      <c r="C241" s="689" t="s">
        <v>198</v>
      </c>
      <c r="D241" s="1331">
        <v>1.546</v>
      </c>
      <c r="E241" s="689" t="s">
        <v>198</v>
      </c>
    </row>
    <row r="242" spans="1:5" ht="12" customHeight="1">
      <c r="A242" s="893" t="s">
        <v>160</v>
      </c>
      <c r="B242" s="891" t="s">
        <v>198</v>
      </c>
      <c r="C242" s="689" t="s">
        <v>198</v>
      </c>
      <c r="D242" s="689" t="s">
        <v>198</v>
      </c>
      <c r="E242" s="689" t="s">
        <v>198</v>
      </c>
    </row>
    <row r="243" spans="1:5" ht="12" customHeight="1">
      <c r="A243" s="893" t="s">
        <v>161</v>
      </c>
      <c r="B243" s="891" t="s">
        <v>198</v>
      </c>
      <c r="C243" s="689" t="s">
        <v>198</v>
      </c>
      <c r="D243" s="689" t="s">
        <v>198</v>
      </c>
      <c r="E243" s="689" t="s">
        <v>198</v>
      </c>
    </row>
    <row r="244" spans="1:5">
      <c r="A244" s="983"/>
      <c r="B244" s="1325"/>
      <c r="C244" s="1325"/>
      <c r="D244" s="1324"/>
      <c r="E244" s="1324"/>
    </row>
    <row r="245" spans="1:5">
      <c r="A245" s="1330"/>
      <c r="B245" s="1329"/>
      <c r="C245" s="1325"/>
      <c r="D245" s="1324"/>
      <c r="E245" s="1324"/>
    </row>
    <row r="246" spans="1:5">
      <c r="A246" s="1328"/>
      <c r="B246" s="1327"/>
      <c r="C246" s="1325"/>
      <c r="D246" s="1324"/>
      <c r="E246" s="1324"/>
    </row>
    <row r="247" spans="1:5">
      <c r="A247" s="1326"/>
      <c r="B247" s="1325"/>
      <c r="C247" s="1325"/>
      <c r="D247" s="1324"/>
      <c r="E247" s="1324"/>
    </row>
    <row r="248" spans="1:5">
      <c r="B248" s="1325"/>
      <c r="C248" s="1325"/>
      <c r="D248" s="1324"/>
      <c r="E248" s="1324"/>
    </row>
    <row r="249" spans="1:5">
      <c r="B249" s="1325"/>
      <c r="C249" s="1325"/>
      <c r="D249" s="1324"/>
      <c r="E249" s="1324"/>
    </row>
    <row r="250" spans="1:5">
      <c r="B250" s="1325"/>
      <c r="C250" s="1325"/>
      <c r="D250" s="1324"/>
      <c r="E250" s="1324"/>
    </row>
    <row r="251" spans="1:5">
      <c r="B251" s="1325"/>
      <c r="C251" s="1325"/>
      <c r="D251" s="1324"/>
      <c r="E251" s="1324"/>
    </row>
    <row r="252" spans="1:5">
      <c r="B252" s="1325"/>
      <c r="C252" s="1325"/>
      <c r="D252" s="1324"/>
      <c r="E252" s="1324"/>
    </row>
    <row r="253" spans="1:5">
      <c r="B253" s="1325"/>
      <c r="C253" s="1325"/>
      <c r="D253" s="1324"/>
      <c r="E253" s="1324"/>
    </row>
    <row r="254" spans="1:5">
      <c r="B254" s="1325"/>
      <c r="C254" s="1325"/>
      <c r="D254" s="1324"/>
      <c r="E254" s="1324"/>
    </row>
    <row r="255" spans="1:5">
      <c r="B255" s="1325"/>
      <c r="C255" s="1325"/>
      <c r="D255" s="1324"/>
      <c r="E255" s="1324"/>
    </row>
    <row r="256" spans="1:5">
      <c r="B256" s="1325"/>
      <c r="C256" s="1325"/>
      <c r="D256" s="1324"/>
      <c r="E256" s="1324"/>
    </row>
    <row r="257" spans="2:5">
      <c r="B257" s="1325"/>
      <c r="C257" s="1325"/>
      <c r="D257" s="1324"/>
      <c r="E257" s="1324"/>
    </row>
    <row r="258" spans="2:5">
      <c r="B258" s="1325"/>
      <c r="C258" s="1325"/>
      <c r="D258" s="1324"/>
      <c r="E258" s="1324"/>
    </row>
    <row r="259" spans="2:5">
      <c r="B259" s="1325"/>
      <c r="C259" s="1325"/>
      <c r="D259" s="1324"/>
      <c r="E259" s="1324"/>
    </row>
    <row r="260" spans="2:5">
      <c r="B260" s="1325"/>
      <c r="C260" s="1325"/>
      <c r="D260" s="1324"/>
      <c r="E260" s="1324"/>
    </row>
    <row r="261" spans="2:5">
      <c r="B261" s="1325"/>
      <c r="C261" s="1325"/>
      <c r="D261" s="1324"/>
      <c r="E261" s="1324"/>
    </row>
    <row r="262" spans="2:5">
      <c r="B262" s="1325"/>
      <c r="C262" s="1325"/>
      <c r="D262" s="1324"/>
      <c r="E262" s="1324"/>
    </row>
    <row r="263" spans="2:5">
      <c r="B263" s="1325"/>
      <c r="C263" s="1325"/>
      <c r="D263" s="1324"/>
      <c r="E263" s="1324"/>
    </row>
    <row r="264" spans="2:5">
      <c r="B264" s="1325"/>
      <c r="C264" s="1325"/>
      <c r="D264" s="1324"/>
      <c r="E264" s="1324"/>
    </row>
    <row r="265" spans="2:5">
      <c r="B265" s="1325"/>
      <c r="C265" s="1325"/>
      <c r="D265" s="1324"/>
      <c r="E265" s="1324"/>
    </row>
    <row r="266" spans="2:5">
      <c r="B266" s="1325"/>
      <c r="C266" s="1325"/>
      <c r="D266" s="1324"/>
      <c r="E266" s="1324"/>
    </row>
    <row r="267" spans="2:5">
      <c r="B267" s="1325"/>
      <c r="C267" s="1325"/>
      <c r="D267" s="1324"/>
      <c r="E267" s="1324"/>
    </row>
    <row r="268" spans="2:5">
      <c r="B268" s="1325"/>
      <c r="C268" s="1325"/>
      <c r="D268" s="1324"/>
      <c r="E268" s="1324"/>
    </row>
    <row r="269" spans="2:5">
      <c r="B269" s="1325"/>
      <c r="C269" s="1325"/>
      <c r="D269" s="1324"/>
      <c r="E269" s="1324"/>
    </row>
    <row r="270" spans="2:5">
      <c r="B270" s="1325"/>
      <c r="C270" s="1325"/>
      <c r="D270" s="1324"/>
      <c r="E270" s="1324"/>
    </row>
    <row r="271" spans="2:5">
      <c r="B271" s="1325"/>
      <c r="C271" s="1325"/>
      <c r="D271" s="1324"/>
      <c r="E271" s="1324"/>
    </row>
    <row r="272" spans="2:5">
      <c r="B272" s="1325"/>
      <c r="C272" s="1325"/>
      <c r="D272" s="1324"/>
      <c r="E272" s="1324"/>
    </row>
    <row r="273" spans="2:5">
      <c r="B273" s="1325"/>
      <c r="C273" s="1325"/>
      <c r="D273" s="1324"/>
      <c r="E273" s="1324"/>
    </row>
    <row r="274" spans="2:5">
      <c r="B274" s="1325"/>
      <c r="C274" s="1325"/>
      <c r="D274" s="1324"/>
      <c r="E274" s="1324"/>
    </row>
    <row r="275" spans="2:5">
      <c r="B275" s="1325"/>
      <c r="C275" s="1325"/>
      <c r="D275" s="1324"/>
      <c r="E275" s="1324"/>
    </row>
    <row r="276" spans="2:5">
      <c r="B276" s="1325"/>
      <c r="C276" s="1325"/>
      <c r="D276" s="1324"/>
      <c r="E276" s="1324"/>
    </row>
    <row r="277" spans="2:5">
      <c r="B277" s="1325"/>
      <c r="C277" s="1325"/>
      <c r="D277" s="1324"/>
      <c r="E277" s="1324"/>
    </row>
    <row r="278" spans="2:5">
      <c r="B278" s="1325"/>
      <c r="C278" s="1325"/>
      <c r="D278" s="1324"/>
      <c r="E278" s="1324"/>
    </row>
    <row r="279" spans="2:5">
      <c r="B279" s="1325"/>
      <c r="C279" s="1325"/>
      <c r="D279" s="1324"/>
      <c r="E279" s="1324"/>
    </row>
    <row r="280" spans="2:5">
      <c r="B280" s="1325"/>
      <c r="C280" s="1325"/>
      <c r="D280" s="1324"/>
      <c r="E280" s="1324"/>
    </row>
    <row r="281" spans="2:5">
      <c r="B281" s="1325"/>
      <c r="C281" s="1325"/>
      <c r="D281" s="1324"/>
      <c r="E281" s="1324"/>
    </row>
    <row r="282" spans="2:5">
      <c r="B282" s="1325"/>
      <c r="C282" s="1325"/>
      <c r="D282" s="1324"/>
      <c r="E282" s="1324"/>
    </row>
    <row r="283" spans="2:5">
      <c r="B283" s="1325"/>
      <c r="C283" s="1325"/>
      <c r="D283" s="1324"/>
      <c r="E283" s="1324"/>
    </row>
    <row r="284" spans="2:5">
      <c r="B284" s="1325"/>
      <c r="C284" s="1325"/>
      <c r="D284" s="1324"/>
      <c r="E284" s="1324"/>
    </row>
    <row r="285" spans="2:5">
      <c r="B285" s="1325"/>
      <c r="C285" s="1325"/>
      <c r="D285" s="1324"/>
      <c r="E285" s="1324"/>
    </row>
    <row r="286" spans="2:5">
      <c r="B286" s="1325"/>
      <c r="C286" s="1325"/>
      <c r="D286" s="1324"/>
      <c r="E286" s="1324"/>
    </row>
    <row r="287" spans="2:5">
      <c r="B287" s="1325"/>
      <c r="C287" s="1325"/>
      <c r="D287" s="1324"/>
      <c r="E287" s="1324"/>
    </row>
    <row r="288" spans="2:5">
      <c r="B288" s="1325"/>
      <c r="C288" s="1325"/>
      <c r="D288" s="1324"/>
      <c r="E288" s="1324"/>
    </row>
    <row r="289" spans="2:5">
      <c r="B289" s="1325"/>
      <c r="C289" s="1325"/>
      <c r="D289" s="1324"/>
      <c r="E289" s="1324"/>
    </row>
    <row r="290" spans="2:5">
      <c r="B290" s="1325"/>
      <c r="C290" s="1325"/>
      <c r="D290" s="1324"/>
      <c r="E290" s="1324"/>
    </row>
    <row r="291" spans="2:5">
      <c r="B291" s="1325"/>
      <c r="C291" s="1325"/>
      <c r="D291" s="1324"/>
      <c r="E291" s="1324"/>
    </row>
    <row r="292" spans="2:5">
      <c r="B292" s="1325"/>
      <c r="C292" s="1325"/>
      <c r="D292" s="1324"/>
      <c r="E292" s="1324"/>
    </row>
    <row r="293" spans="2:5">
      <c r="B293" s="1325"/>
      <c r="C293" s="1325"/>
      <c r="D293" s="1324"/>
      <c r="E293" s="1324"/>
    </row>
    <row r="294" spans="2:5">
      <c r="B294" s="1325"/>
      <c r="C294" s="1325"/>
      <c r="D294" s="1324"/>
      <c r="E294" s="1324"/>
    </row>
    <row r="295" spans="2:5">
      <c r="B295" s="1325"/>
      <c r="C295" s="1325"/>
      <c r="D295" s="1324"/>
      <c r="E295" s="1324"/>
    </row>
    <row r="296" spans="2:5">
      <c r="B296" s="1325"/>
      <c r="C296" s="1325"/>
      <c r="D296" s="1324"/>
      <c r="E296" s="1324"/>
    </row>
    <row r="297" spans="2:5">
      <c r="B297" s="1325"/>
      <c r="C297" s="1325"/>
      <c r="D297" s="1324"/>
      <c r="E297" s="1324"/>
    </row>
    <row r="298" spans="2:5">
      <c r="B298" s="1325"/>
      <c r="C298" s="1325"/>
      <c r="D298" s="1324"/>
      <c r="E298" s="1324"/>
    </row>
    <row r="299" spans="2:5">
      <c r="B299" s="1325"/>
      <c r="C299" s="1325"/>
      <c r="D299" s="1324"/>
      <c r="E299" s="1324"/>
    </row>
    <row r="300" spans="2:5">
      <c r="B300" s="1325"/>
      <c r="C300" s="1325"/>
      <c r="D300" s="1324"/>
      <c r="E300" s="1324"/>
    </row>
    <row r="301" spans="2:5">
      <c r="B301" s="1325"/>
      <c r="C301" s="1325"/>
      <c r="D301" s="1324"/>
      <c r="E301" s="1324"/>
    </row>
    <row r="302" spans="2:5">
      <c r="B302" s="1325"/>
      <c r="C302" s="1325"/>
      <c r="D302" s="1324"/>
      <c r="E302" s="1324"/>
    </row>
    <row r="303" spans="2:5">
      <c r="B303" s="1325"/>
      <c r="C303" s="1325"/>
      <c r="D303" s="1324"/>
      <c r="E303" s="1324"/>
    </row>
    <row r="304" spans="2:5">
      <c r="B304" s="1325"/>
      <c r="C304" s="1325"/>
      <c r="D304" s="1324"/>
      <c r="E304" s="1324"/>
    </row>
    <row r="305" spans="2:5">
      <c r="B305" s="1325"/>
      <c r="C305" s="1325"/>
      <c r="D305" s="1324"/>
      <c r="E305" s="1324"/>
    </row>
    <row r="306" spans="2:5">
      <c r="B306" s="1325"/>
      <c r="C306" s="1325"/>
      <c r="D306" s="1324"/>
      <c r="E306" s="1324"/>
    </row>
    <row r="307" spans="2:5">
      <c r="B307" s="1325"/>
      <c r="C307" s="1325"/>
      <c r="D307" s="1324"/>
      <c r="E307" s="1324"/>
    </row>
    <row r="308" spans="2:5">
      <c r="B308" s="1325"/>
      <c r="C308" s="1325"/>
      <c r="D308" s="1324"/>
      <c r="E308" s="1324"/>
    </row>
    <row r="309" spans="2:5">
      <c r="B309" s="1325"/>
      <c r="C309" s="1325"/>
      <c r="D309" s="1324"/>
      <c r="E309" s="1324"/>
    </row>
    <row r="310" spans="2:5">
      <c r="B310" s="1325"/>
      <c r="C310" s="1325"/>
      <c r="D310" s="1324"/>
      <c r="E310" s="1324"/>
    </row>
    <row r="311" spans="2:5">
      <c r="B311" s="1325"/>
      <c r="C311" s="1325"/>
      <c r="D311" s="1324"/>
      <c r="E311" s="1324"/>
    </row>
    <row r="312" spans="2:5">
      <c r="B312" s="1325"/>
      <c r="C312" s="1325"/>
      <c r="D312" s="1324"/>
      <c r="E312" s="1324"/>
    </row>
    <row r="313" spans="2:5">
      <c r="B313" s="1325"/>
      <c r="C313" s="1325"/>
      <c r="D313" s="1324"/>
      <c r="E313" s="1324"/>
    </row>
    <row r="314" spans="2:5">
      <c r="B314" s="1325"/>
      <c r="C314" s="1325"/>
      <c r="D314" s="1324"/>
      <c r="E314" s="1324"/>
    </row>
    <row r="315" spans="2:5">
      <c r="B315" s="1325"/>
      <c r="C315" s="1325"/>
      <c r="D315" s="1324"/>
      <c r="E315" s="1324"/>
    </row>
    <row r="316" spans="2:5">
      <c r="B316" s="1325"/>
      <c r="C316" s="1325"/>
      <c r="D316" s="1324"/>
      <c r="E316" s="1324"/>
    </row>
    <row r="317" spans="2:5">
      <c r="B317" s="1325"/>
      <c r="C317" s="1325"/>
      <c r="D317" s="1324"/>
      <c r="E317" s="1324"/>
    </row>
    <row r="318" spans="2:5">
      <c r="B318" s="1325"/>
      <c r="C318" s="1325"/>
      <c r="D318" s="1324"/>
      <c r="E318" s="1324"/>
    </row>
    <row r="319" spans="2:5">
      <c r="B319" s="1325"/>
      <c r="C319" s="1325"/>
      <c r="D319" s="1324"/>
      <c r="E319" s="1324"/>
    </row>
    <row r="320" spans="2:5">
      <c r="B320" s="1325"/>
      <c r="C320" s="1325"/>
      <c r="D320" s="1324"/>
      <c r="E320" s="1324"/>
    </row>
    <row r="321" spans="2:5">
      <c r="B321" s="1325"/>
      <c r="C321" s="1325"/>
      <c r="D321" s="1324"/>
      <c r="E321" s="1324"/>
    </row>
    <row r="322" spans="2:5">
      <c r="B322" s="1325"/>
      <c r="C322" s="1325"/>
      <c r="D322" s="1324"/>
      <c r="E322" s="1324"/>
    </row>
    <row r="323" spans="2:5">
      <c r="B323" s="1325"/>
      <c r="C323" s="1325"/>
      <c r="D323" s="1324"/>
      <c r="E323" s="1324"/>
    </row>
    <row r="324" spans="2:5">
      <c r="B324" s="1325"/>
      <c r="C324" s="1325"/>
      <c r="D324" s="1324"/>
      <c r="E324" s="1324"/>
    </row>
    <row r="325" spans="2:5">
      <c r="B325" s="1325"/>
      <c r="C325" s="1325"/>
      <c r="D325" s="1324"/>
      <c r="E325" s="1324"/>
    </row>
    <row r="326" spans="2:5">
      <c r="B326" s="1325"/>
      <c r="C326" s="1325"/>
      <c r="D326" s="1324"/>
      <c r="E326" s="1324"/>
    </row>
    <row r="327" spans="2:5">
      <c r="B327" s="1325"/>
      <c r="C327" s="1325"/>
      <c r="D327" s="1324"/>
      <c r="E327" s="1324"/>
    </row>
    <row r="328" spans="2:5">
      <c r="B328" s="1325"/>
      <c r="C328" s="1325"/>
      <c r="D328" s="1324"/>
      <c r="E328" s="1324"/>
    </row>
    <row r="329" spans="2:5">
      <c r="B329" s="1325"/>
      <c r="C329" s="1325"/>
      <c r="D329" s="1324"/>
      <c r="E329" s="1324"/>
    </row>
    <row r="330" spans="2:5">
      <c r="B330" s="1325"/>
      <c r="C330" s="1325"/>
      <c r="D330" s="1324"/>
      <c r="E330" s="1324"/>
    </row>
    <row r="331" spans="2:5">
      <c r="B331" s="1325"/>
      <c r="C331" s="1325"/>
      <c r="D331" s="1324"/>
      <c r="E331" s="1324"/>
    </row>
    <row r="332" spans="2:5">
      <c r="B332" s="1325"/>
      <c r="C332" s="1325"/>
      <c r="D332" s="1324"/>
      <c r="E332" s="1324"/>
    </row>
    <row r="333" spans="2:5">
      <c r="B333" s="1325"/>
      <c r="C333" s="1325"/>
      <c r="D333" s="1324"/>
      <c r="E333" s="1324"/>
    </row>
    <row r="334" spans="2:5">
      <c r="B334" s="1325"/>
      <c r="C334" s="1325"/>
      <c r="D334" s="1324"/>
      <c r="E334" s="1324"/>
    </row>
    <row r="335" spans="2:5">
      <c r="B335" s="1325"/>
      <c r="C335" s="1325"/>
      <c r="D335" s="1324"/>
      <c r="E335" s="1324"/>
    </row>
    <row r="336" spans="2:5">
      <c r="B336" s="1325"/>
      <c r="C336" s="1325"/>
      <c r="D336" s="1324"/>
      <c r="E336" s="1324"/>
    </row>
    <row r="337" spans="2:5">
      <c r="B337" s="1325"/>
      <c r="C337" s="1325"/>
      <c r="D337" s="1324"/>
      <c r="E337" s="1324"/>
    </row>
    <row r="338" spans="2:5">
      <c r="B338" s="1325"/>
      <c r="C338" s="1325"/>
      <c r="D338" s="1324"/>
      <c r="E338" s="1324"/>
    </row>
    <row r="339" spans="2:5">
      <c r="B339" s="1325"/>
      <c r="C339" s="1325"/>
      <c r="D339" s="1324"/>
      <c r="E339" s="1324"/>
    </row>
    <row r="340" spans="2:5">
      <c r="B340" s="1325"/>
      <c r="C340" s="1325"/>
      <c r="D340" s="1324"/>
      <c r="E340" s="1324"/>
    </row>
    <row r="341" spans="2:5">
      <c r="B341" s="1325"/>
      <c r="C341" s="1325"/>
      <c r="D341" s="1324"/>
      <c r="E341" s="1324"/>
    </row>
    <row r="342" spans="2:5">
      <c r="B342" s="1325"/>
      <c r="C342" s="1325"/>
      <c r="D342" s="1324"/>
      <c r="E342" s="1324"/>
    </row>
    <row r="343" spans="2:5">
      <c r="B343" s="1325"/>
      <c r="C343" s="1325"/>
      <c r="D343" s="1324"/>
      <c r="E343" s="1324"/>
    </row>
    <row r="344" spans="2:5">
      <c r="B344" s="1325"/>
      <c r="C344" s="1325"/>
      <c r="D344" s="1324"/>
      <c r="E344" s="1324"/>
    </row>
    <row r="345" spans="2:5">
      <c r="B345" s="1325"/>
      <c r="C345" s="1325"/>
      <c r="D345" s="1324"/>
      <c r="E345" s="1324"/>
    </row>
    <row r="346" spans="2:5">
      <c r="B346" s="1325"/>
      <c r="C346" s="1325"/>
      <c r="D346" s="1324"/>
      <c r="E346" s="1324"/>
    </row>
    <row r="347" spans="2:5">
      <c r="B347" s="1325"/>
      <c r="C347" s="1325"/>
      <c r="D347" s="1324"/>
      <c r="E347" s="1324"/>
    </row>
    <row r="348" spans="2:5">
      <c r="B348" s="1325"/>
      <c r="C348" s="1325"/>
      <c r="D348" s="1324"/>
      <c r="E348" s="1324"/>
    </row>
    <row r="349" spans="2:5">
      <c r="B349" s="1325"/>
      <c r="C349" s="1325"/>
      <c r="D349" s="1324"/>
      <c r="E349" s="1324"/>
    </row>
    <row r="350" spans="2:5">
      <c r="B350" s="1325"/>
      <c r="C350" s="1325"/>
      <c r="D350" s="1324"/>
      <c r="E350" s="1324"/>
    </row>
    <row r="351" spans="2:5">
      <c r="B351" s="1325"/>
      <c r="C351" s="1325"/>
      <c r="D351" s="1324"/>
      <c r="E351" s="1324"/>
    </row>
    <row r="352" spans="2:5">
      <c r="B352" s="1325"/>
      <c r="C352" s="1325"/>
      <c r="D352" s="1324"/>
      <c r="E352" s="1324"/>
    </row>
    <row r="353" spans="2:5">
      <c r="B353" s="1325"/>
      <c r="C353" s="1325"/>
      <c r="D353" s="1324"/>
      <c r="E353" s="1324"/>
    </row>
    <row r="354" spans="2:5">
      <c r="B354" s="1325"/>
      <c r="C354" s="1325"/>
      <c r="D354" s="1324"/>
      <c r="E354" s="1324"/>
    </row>
    <row r="355" spans="2:5">
      <c r="B355" s="1325"/>
      <c r="C355" s="1325"/>
      <c r="D355" s="1324"/>
      <c r="E355" s="1324"/>
    </row>
    <row r="356" spans="2:5">
      <c r="B356" s="1325"/>
      <c r="C356" s="1325"/>
      <c r="D356" s="1324"/>
      <c r="E356" s="1324"/>
    </row>
    <row r="357" spans="2:5">
      <c r="B357" s="1325"/>
      <c r="C357" s="1325"/>
      <c r="D357" s="1324"/>
      <c r="E357" s="1324"/>
    </row>
    <row r="358" spans="2:5">
      <c r="B358" s="1325"/>
      <c r="C358" s="1325"/>
      <c r="D358" s="1324"/>
      <c r="E358" s="1324"/>
    </row>
    <row r="359" spans="2:5">
      <c r="B359" s="1325"/>
      <c r="C359" s="1325"/>
      <c r="D359" s="1324"/>
      <c r="E359" s="1324"/>
    </row>
    <row r="360" spans="2:5">
      <c r="B360" s="1325"/>
      <c r="C360" s="1325"/>
      <c r="D360" s="1324"/>
      <c r="E360" s="1324"/>
    </row>
  </sheetData>
  <mergeCells count="5">
    <mergeCell ref="A1:E1"/>
    <mergeCell ref="A3:A4"/>
    <mergeCell ref="B3:B4"/>
    <mergeCell ref="C3:C4"/>
    <mergeCell ref="D3:E3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4" manualBreakCount="4">
    <brk id="55" max="16383" man="1"/>
    <brk id="109" max="16383" man="1"/>
    <brk id="159" max="16383" man="1"/>
    <brk id="208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5"/>
  <sheetViews>
    <sheetView zoomScaleNormal="100" zoomScaleSheetLayoutView="130" workbookViewId="0">
      <pane xSplit="1" ySplit="3" topLeftCell="B4" activePane="bottomRight" state="frozen"/>
      <selection activeCell="B2" sqref="B2"/>
      <selection pane="topRight" activeCell="D2" sqref="D2"/>
      <selection pane="bottomLeft" activeCell="B10" sqref="B10"/>
      <selection pane="bottomRight" activeCell="A3" sqref="A3"/>
    </sheetView>
  </sheetViews>
  <sheetFormatPr defaultRowHeight="11.25"/>
  <cols>
    <col min="1" max="1" width="23.7109375" style="482" customWidth="1"/>
    <col min="2" max="9" width="8" style="482" customWidth="1"/>
    <col min="10" max="16384" width="9.140625" style="482"/>
  </cols>
  <sheetData>
    <row r="1" spans="1:9" ht="12.75">
      <c r="A1" s="1758" t="s">
        <v>2056</v>
      </c>
      <c r="B1" s="1758"/>
      <c r="C1" s="1758"/>
      <c r="D1" s="1758"/>
      <c r="E1" s="1758"/>
      <c r="F1" s="1758"/>
      <c r="G1" s="1758"/>
      <c r="H1" s="1758"/>
      <c r="I1" s="1758"/>
    </row>
    <row r="2" spans="1:9" s="987" customFormat="1" ht="5.0999999999999996" customHeight="1">
      <c r="A2" s="1357"/>
      <c r="B2" s="1357"/>
      <c r="C2" s="1357"/>
      <c r="D2" s="1357"/>
      <c r="E2" s="1357"/>
      <c r="F2" s="1357"/>
      <c r="G2" s="1357"/>
      <c r="H2" s="1357"/>
      <c r="I2" s="1357"/>
    </row>
    <row r="3" spans="1:9" ht="39.950000000000003" customHeight="1">
      <c r="A3" s="1356" t="s">
        <v>2053</v>
      </c>
      <c r="B3" s="707" t="s">
        <v>2052</v>
      </c>
      <c r="C3" s="707" t="s">
        <v>2051</v>
      </c>
      <c r="D3" s="514" t="s">
        <v>2050</v>
      </c>
      <c r="E3" s="515" t="s">
        <v>2049</v>
      </c>
      <c r="F3" s="515" t="s">
        <v>2048</v>
      </c>
      <c r="G3" s="515" t="s">
        <v>2047</v>
      </c>
      <c r="H3" s="707" t="s">
        <v>2046</v>
      </c>
      <c r="I3" s="514" t="s">
        <v>2045</v>
      </c>
    </row>
    <row r="4" spans="1:9" ht="15.95" customHeight="1">
      <c r="A4" s="704" t="s">
        <v>0</v>
      </c>
      <c r="B4" s="1062">
        <v>19875</v>
      </c>
      <c r="C4" s="1062">
        <v>34362</v>
      </c>
      <c r="D4" s="1062">
        <v>1726190</v>
      </c>
      <c r="E4" s="1062">
        <v>8834</v>
      </c>
      <c r="F4" s="1062">
        <v>144074</v>
      </c>
      <c r="G4" s="1062">
        <v>4396</v>
      </c>
      <c r="H4" s="1062">
        <v>33311</v>
      </c>
      <c r="I4" s="1062">
        <v>133649</v>
      </c>
    </row>
    <row r="5" spans="1:9" s="1342" customFormat="1" ht="15.95" customHeight="1">
      <c r="A5" s="1320" t="s">
        <v>242</v>
      </c>
      <c r="B5" s="1344">
        <v>11547</v>
      </c>
      <c r="C5" s="1344">
        <v>20280</v>
      </c>
      <c r="D5" s="1344">
        <v>921842</v>
      </c>
      <c r="E5" s="1344">
        <v>5300</v>
      </c>
      <c r="F5" s="1344">
        <v>78408</v>
      </c>
      <c r="G5" s="1344">
        <v>3171</v>
      </c>
      <c r="H5" s="1344">
        <v>17527</v>
      </c>
      <c r="I5" s="1344">
        <v>36211</v>
      </c>
    </row>
    <row r="6" spans="1:9" ht="15.95" customHeight="1">
      <c r="A6" s="549" t="s">
        <v>125</v>
      </c>
      <c r="B6" s="1062">
        <v>5257</v>
      </c>
      <c r="C6" s="1062">
        <v>9287</v>
      </c>
      <c r="D6" s="1062">
        <v>479685</v>
      </c>
      <c r="E6" s="1062">
        <v>3588</v>
      </c>
      <c r="F6" s="1062">
        <v>44424</v>
      </c>
      <c r="G6" s="1062">
        <v>1002</v>
      </c>
      <c r="H6" s="1062">
        <v>8767</v>
      </c>
      <c r="I6" s="1062">
        <v>14820</v>
      </c>
    </row>
    <row r="7" spans="1:9" ht="20.100000000000001" customHeight="1">
      <c r="A7" s="548" t="s">
        <v>246</v>
      </c>
      <c r="B7" s="1062">
        <v>5257</v>
      </c>
      <c r="C7" s="1062">
        <v>9287</v>
      </c>
      <c r="D7" s="1062">
        <v>479685</v>
      </c>
      <c r="E7" s="1062">
        <v>3588</v>
      </c>
      <c r="F7" s="1062">
        <v>44424</v>
      </c>
      <c r="G7" s="1062">
        <v>1002</v>
      </c>
      <c r="H7" s="1062">
        <v>8767</v>
      </c>
      <c r="I7" s="1062">
        <v>14820</v>
      </c>
    </row>
    <row r="8" spans="1:9" ht="12" customHeight="1">
      <c r="A8" s="573" t="s">
        <v>200</v>
      </c>
      <c r="B8" s="891">
        <v>40</v>
      </c>
      <c r="C8" s="891">
        <v>84</v>
      </c>
      <c r="D8" s="891">
        <v>6145</v>
      </c>
      <c r="E8" s="891">
        <v>12</v>
      </c>
      <c r="F8" s="891">
        <v>366</v>
      </c>
      <c r="G8" s="891">
        <v>9</v>
      </c>
      <c r="H8" s="891">
        <v>94</v>
      </c>
      <c r="I8" s="891">
        <v>493</v>
      </c>
    </row>
    <row r="9" spans="1:9" ht="12" customHeight="1">
      <c r="A9" s="573" t="s">
        <v>201</v>
      </c>
      <c r="B9" s="891">
        <v>405</v>
      </c>
      <c r="C9" s="891">
        <v>912</v>
      </c>
      <c r="D9" s="891">
        <v>43012</v>
      </c>
      <c r="E9" s="891">
        <v>247</v>
      </c>
      <c r="F9" s="891">
        <v>3097</v>
      </c>
      <c r="G9" s="891">
        <v>91</v>
      </c>
      <c r="H9" s="891">
        <v>560</v>
      </c>
      <c r="I9" s="891">
        <v>823</v>
      </c>
    </row>
    <row r="10" spans="1:9" ht="12" customHeight="1">
      <c r="A10" s="573" t="s">
        <v>202</v>
      </c>
      <c r="B10" s="891">
        <v>228</v>
      </c>
      <c r="C10" s="891">
        <v>646</v>
      </c>
      <c r="D10" s="891">
        <v>19904</v>
      </c>
      <c r="E10" s="891">
        <v>30</v>
      </c>
      <c r="F10" s="891">
        <v>1501</v>
      </c>
      <c r="G10" s="891">
        <v>48</v>
      </c>
      <c r="H10" s="891">
        <v>163</v>
      </c>
      <c r="I10" s="891">
        <v>272</v>
      </c>
    </row>
    <row r="11" spans="1:9" ht="12" customHeight="1">
      <c r="A11" s="573" t="s">
        <v>203</v>
      </c>
      <c r="B11" s="891">
        <v>154</v>
      </c>
      <c r="C11" s="891">
        <v>258</v>
      </c>
      <c r="D11" s="891">
        <v>19327</v>
      </c>
      <c r="E11" s="891">
        <v>28</v>
      </c>
      <c r="F11" s="891">
        <v>2018</v>
      </c>
      <c r="G11" s="891">
        <v>23</v>
      </c>
      <c r="H11" s="891">
        <v>337</v>
      </c>
      <c r="I11" s="891">
        <v>894</v>
      </c>
    </row>
    <row r="12" spans="1:9" ht="12" customHeight="1">
      <c r="A12" s="573" t="s">
        <v>204</v>
      </c>
      <c r="B12" s="891">
        <v>440</v>
      </c>
      <c r="C12" s="891">
        <v>1003</v>
      </c>
      <c r="D12" s="891">
        <v>39703</v>
      </c>
      <c r="E12" s="891">
        <v>669</v>
      </c>
      <c r="F12" s="891">
        <v>2620</v>
      </c>
      <c r="G12" s="891">
        <v>105</v>
      </c>
      <c r="H12" s="891">
        <v>578</v>
      </c>
      <c r="I12" s="891">
        <v>695</v>
      </c>
    </row>
    <row r="13" spans="1:9" ht="12" customHeight="1">
      <c r="A13" s="573" t="s">
        <v>205</v>
      </c>
      <c r="B13" s="891">
        <v>400</v>
      </c>
      <c r="C13" s="891">
        <v>841</v>
      </c>
      <c r="D13" s="891">
        <v>42588</v>
      </c>
      <c r="E13" s="891">
        <v>105</v>
      </c>
      <c r="F13" s="891">
        <v>3973</v>
      </c>
      <c r="G13" s="891">
        <v>44</v>
      </c>
      <c r="H13" s="891">
        <v>608</v>
      </c>
      <c r="I13" s="891">
        <v>1226</v>
      </c>
    </row>
    <row r="14" spans="1:9" ht="12" customHeight="1">
      <c r="A14" s="573" t="s">
        <v>206</v>
      </c>
      <c r="B14" s="891">
        <v>323</v>
      </c>
      <c r="C14" s="891">
        <v>349</v>
      </c>
      <c r="D14" s="891">
        <v>17830</v>
      </c>
      <c r="E14" s="891">
        <v>126</v>
      </c>
      <c r="F14" s="891">
        <v>1089</v>
      </c>
      <c r="G14" s="891">
        <v>94</v>
      </c>
      <c r="H14" s="891">
        <v>675</v>
      </c>
      <c r="I14" s="891">
        <v>1305</v>
      </c>
    </row>
    <row r="15" spans="1:9" ht="12" customHeight="1">
      <c r="A15" s="573" t="s">
        <v>207</v>
      </c>
      <c r="B15" s="891">
        <v>129</v>
      </c>
      <c r="C15" s="891">
        <v>143</v>
      </c>
      <c r="D15" s="891">
        <v>11285</v>
      </c>
      <c r="E15" s="891" t="s">
        <v>198</v>
      </c>
      <c r="F15" s="891">
        <v>862</v>
      </c>
      <c r="G15" s="891">
        <v>1</v>
      </c>
      <c r="H15" s="891">
        <v>129</v>
      </c>
      <c r="I15" s="891">
        <v>926</v>
      </c>
    </row>
    <row r="16" spans="1:9" ht="12" customHeight="1">
      <c r="A16" s="573" t="s">
        <v>208</v>
      </c>
      <c r="B16" s="891">
        <v>586</v>
      </c>
      <c r="C16" s="891">
        <v>1262</v>
      </c>
      <c r="D16" s="891">
        <v>90247</v>
      </c>
      <c r="E16" s="891">
        <v>723</v>
      </c>
      <c r="F16" s="891">
        <v>11297</v>
      </c>
      <c r="G16" s="891">
        <v>255</v>
      </c>
      <c r="H16" s="891">
        <v>3017</v>
      </c>
      <c r="I16" s="891">
        <v>2559</v>
      </c>
    </row>
    <row r="17" spans="1:9" ht="12" customHeight="1">
      <c r="A17" s="573" t="s">
        <v>209</v>
      </c>
      <c r="B17" s="891">
        <v>167</v>
      </c>
      <c r="C17" s="891">
        <v>309</v>
      </c>
      <c r="D17" s="891">
        <v>16535</v>
      </c>
      <c r="E17" s="891">
        <v>177</v>
      </c>
      <c r="F17" s="891">
        <v>1027</v>
      </c>
      <c r="G17" s="891">
        <v>22</v>
      </c>
      <c r="H17" s="891">
        <v>277</v>
      </c>
      <c r="I17" s="891">
        <v>1053</v>
      </c>
    </row>
    <row r="18" spans="1:9" ht="12" customHeight="1">
      <c r="A18" s="573" t="s">
        <v>210</v>
      </c>
      <c r="B18" s="891">
        <v>1312</v>
      </c>
      <c r="C18" s="891">
        <v>914</v>
      </c>
      <c r="D18" s="891">
        <v>48297</v>
      </c>
      <c r="E18" s="891">
        <v>131</v>
      </c>
      <c r="F18" s="891">
        <v>6663</v>
      </c>
      <c r="G18" s="891">
        <v>76</v>
      </c>
      <c r="H18" s="891">
        <v>475</v>
      </c>
      <c r="I18" s="891">
        <v>1253</v>
      </c>
    </row>
    <row r="19" spans="1:9" ht="12" customHeight="1">
      <c r="A19" s="573" t="s">
        <v>211</v>
      </c>
      <c r="B19" s="891">
        <v>198</v>
      </c>
      <c r="C19" s="891">
        <v>528</v>
      </c>
      <c r="D19" s="891">
        <v>26755</v>
      </c>
      <c r="E19" s="891">
        <v>115</v>
      </c>
      <c r="F19" s="891">
        <v>1315</v>
      </c>
      <c r="G19" s="891">
        <v>2</v>
      </c>
      <c r="H19" s="891">
        <v>122</v>
      </c>
      <c r="I19" s="891">
        <v>437</v>
      </c>
    </row>
    <row r="20" spans="1:9" ht="12" customHeight="1">
      <c r="A20" s="573" t="s">
        <v>212</v>
      </c>
      <c r="B20" s="891">
        <v>162</v>
      </c>
      <c r="C20" s="891">
        <v>430</v>
      </c>
      <c r="D20" s="891">
        <v>17504</v>
      </c>
      <c r="E20" s="891">
        <v>100</v>
      </c>
      <c r="F20" s="891">
        <v>1719</v>
      </c>
      <c r="G20" s="891">
        <v>22</v>
      </c>
      <c r="H20" s="891">
        <v>220</v>
      </c>
      <c r="I20" s="891">
        <v>317</v>
      </c>
    </row>
    <row r="21" spans="1:9" ht="12" customHeight="1">
      <c r="A21" s="573" t="s">
        <v>213</v>
      </c>
      <c r="B21" s="891">
        <v>29</v>
      </c>
      <c r="C21" s="891">
        <v>49</v>
      </c>
      <c r="D21" s="891">
        <v>4235</v>
      </c>
      <c r="E21" s="891">
        <v>1</v>
      </c>
      <c r="F21" s="891">
        <v>347</v>
      </c>
      <c r="G21" s="891">
        <v>10</v>
      </c>
      <c r="H21" s="891">
        <v>133</v>
      </c>
      <c r="I21" s="891">
        <v>418</v>
      </c>
    </row>
    <row r="22" spans="1:9" ht="12" customHeight="1">
      <c r="A22" s="573" t="s">
        <v>214</v>
      </c>
      <c r="B22" s="891">
        <v>206</v>
      </c>
      <c r="C22" s="891">
        <v>569</v>
      </c>
      <c r="D22" s="891">
        <v>20853</v>
      </c>
      <c r="E22" s="891">
        <v>1005</v>
      </c>
      <c r="F22" s="891">
        <v>2287</v>
      </c>
      <c r="G22" s="891">
        <v>126</v>
      </c>
      <c r="H22" s="891">
        <v>631</v>
      </c>
      <c r="I22" s="891">
        <v>574</v>
      </c>
    </row>
    <row r="23" spans="1:9" ht="12" customHeight="1">
      <c r="A23" s="573" t="s">
        <v>215</v>
      </c>
      <c r="B23" s="891">
        <v>391</v>
      </c>
      <c r="C23" s="891">
        <v>848</v>
      </c>
      <c r="D23" s="891">
        <v>45487</v>
      </c>
      <c r="E23" s="891">
        <v>93</v>
      </c>
      <c r="F23" s="891">
        <v>2774</v>
      </c>
      <c r="G23" s="891">
        <v>58</v>
      </c>
      <c r="H23" s="891">
        <v>472</v>
      </c>
      <c r="I23" s="891">
        <v>1171</v>
      </c>
    </row>
    <row r="24" spans="1:9" ht="12" customHeight="1">
      <c r="A24" s="573" t="s">
        <v>216</v>
      </c>
      <c r="B24" s="891">
        <v>87</v>
      </c>
      <c r="C24" s="891">
        <v>142</v>
      </c>
      <c r="D24" s="891">
        <v>9952</v>
      </c>
      <c r="E24" s="891">
        <v>21</v>
      </c>
      <c r="F24" s="891">
        <v>1465</v>
      </c>
      <c r="G24" s="891">
        <v>16</v>
      </c>
      <c r="H24" s="891">
        <v>274</v>
      </c>
      <c r="I24" s="891">
        <v>402</v>
      </c>
    </row>
    <row r="25" spans="1:9" ht="15.95" customHeight="1">
      <c r="A25" s="549" t="s">
        <v>126</v>
      </c>
      <c r="B25" s="1062">
        <v>6290</v>
      </c>
      <c r="C25" s="1062">
        <v>10993</v>
      </c>
      <c r="D25" s="1062">
        <v>442157</v>
      </c>
      <c r="E25" s="1062">
        <v>1712</v>
      </c>
      <c r="F25" s="1062">
        <v>33984</v>
      </c>
      <c r="G25" s="1062">
        <v>2169</v>
      </c>
      <c r="H25" s="1062">
        <v>8760</v>
      </c>
      <c r="I25" s="1062">
        <v>21391</v>
      </c>
    </row>
    <row r="26" spans="1:9" ht="15.95" customHeight="1">
      <c r="A26" s="548" t="s">
        <v>127</v>
      </c>
      <c r="B26" s="1062">
        <v>472</v>
      </c>
      <c r="C26" s="1062">
        <v>812</v>
      </c>
      <c r="D26" s="1062">
        <v>38555</v>
      </c>
      <c r="E26" s="1062">
        <v>164</v>
      </c>
      <c r="F26" s="1062">
        <v>2883</v>
      </c>
      <c r="G26" s="1062">
        <v>234</v>
      </c>
      <c r="H26" s="1062">
        <v>773</v>
      </c>
      <c r="I26" s="1062">
        <v>2380</v>
      </c>
    </row>
    <row r="27" spans="1:9" ht="12" customHeight="1">
      <c r="A27" s="573" t="s">
        <v>20</v>
      </c>
      <c r="B27" s="891">
        <v>96</v>
      </c>
      <c r="C27" s="891">
        <v>178</v>
      </c>
      <c r="D27" s="891">
        <v>5880</v>
      </c>
      <c r="E27" s="891">
        <v>13</v>
      </c>
      <c r="F27" s="891">
        <v>668</v>
      </c>
      <c r="G27" s="891">
        <v>16</v>
      </c>
      <c r="H27" s="891">
        <v>87</v>
      </c>
      <c r="I27" s="891">
        <v>313</v>
      </c>
    </row>
    <row r="28" spans="1:9" ht="12" customHeight="1">
      <c r="A28" s="573" t="s">
        <v>21</v>
      </c>
      <c r="B28" s="891">
        <v>90</v>
      </c>
      <c r="C28" s="891">
        <v>168</v>
      </c>
      <c r="D28" s="891">
        <v>8347</v>
      </c>
      <c r="E28" s="891">
        <v>30</v>
      </c>
      <c r="F28" s="891">
        <v>585</v>
      </c>
      <c r="G28" s="891">
        <v>70</v>
      </c>
      <c r="H28" s="891">
        <v>302</v>
      </c>
      <c r="I28" s="891">
        <v>625</v>
      </c>
    </row>
    <row r="29" spans="1:9" ht="12" customHeight="1">
      <c r="A29" s="573" t="s">
        <v>22</v>
      </c>
      <c r="B29" s="891">
        <v>56</v>
      </c>
      <c r="C29" s="891">
        <v>97</v>
      </c>
      <c r="D29" s="891">
        <v>5580</v>
      </c>
      <c r="E29" s="891">
        <v>27</v>
      </c>
      <c r="F29" s="891">
        <v>322</v>
      </c>
      <c r="G29" s="891">
        <v>21</v>
      </c>
      <c r="H29" s="891">
        <v>67</v>
      </c>
      <c r="I29" s="891">
        <v>221</v>
      </c>
    </row>
    <row r="30" spans="1:9" ht="12" customHeight="1">
      <c r="A30" s="573" t="s">
        <v>217</v>
      </c>
      <c r="B30" s="891">
        <v>230</v>
      </c>
      <c r="C30" s="891">
        <v>369</v>
      </c>
      <c r="D30" s="891">
        <v>18748</v>
      </c>
      <c r="E30" s="891">
        <v>94</v>
      </c>
      <c r="F30" s="891">
        <v>1308</v>
      </c>
      <c r="G30" s="891">
        <v>127</v>
      </c>
      <c r="H30" s="891">
        <v>317</v>
      </c>
      <c r="I30" s="891">
        <v>1221</v>
      </c>
    </row>
    <row r="31" spans="1:9" ht="15.95" customHeight="1">
      <c r="A31" s="548" t="s">
        <v>128</v>
      </c>
      <c r="B31" s="1062">
        <v>1217</v>
      </c>
      <c r="C31" s="1062">
        <v>1713</v>
      </c>
      <c r="D31" s="1062">
        <v>64897</v>
      </c>
      <c r="E31" s="1062">
        <v>366</v>
      </c>
      <c r="F31" s="1062">
        <v>3727</v>
      </c>
      <c r="G31" s="1062">
        <v>309</v>
      </c>
      <c r="H31" s="1062">
        <v>1149</v>
      </c>
      <c r="I31" s="1062">
        <v>2452</v>
      </c>
    </row>
    <row r="32" spans="1:9" ht="12" customHeight="1">
      <c r="A32" s="573" t="s">
        <v>13</v>
      </c>
      <c r="B32" s="891">
        <v>155</v>
      </c>
      <c r="C32" s="891">
        <v>75</v>
      </c>
      <c r="D32" s="891">
        <v>4080</v>
      </c>
      <c r="E32" s="891">
        <v>8</v>
      </c>
      <c r="F32" s="891">
        <v>195</v>
      </c>
      <c r="G32" s="891">
        <v>33</v>
      </c>
      <c r="H32" s="891">
        <v>116</v>
      </c>
      <c r="I32" s="891">
        <v>215</v>
      </c>
    </row>
    <row r="33" spans="1:9" ht="12" customHeight="1">
      <c r="A33" s="573" t="s">
        <v>14</v>
      </c>
      <c r="B33" s="891">
        <v>74</v>
      </c>
      <c r="C33" s="891">
        <v>132</v>
      </c>
      <c r="D33" s="891">
        <v>3606</v>
      </c>
      <c r="E33" s="891">
        <v>13</v>
      </c>
      <c r="F33" s="891">
        <v>215</v>
      </c>
      <c r="G33" s="891">
        <v>11</v>
      </c>
      <c r="H33" s="891">
        <v>38</v>
      </c>
      <c r="I33" s="891">
        <v>148</v>
      </c>
    </row>
    <row r="34" spans="1:9" ht="12" customHeight="1">
      <c r="A34" s="573" t="s">
        <v>15</v>
      </c>
      <c r="B34" s="891">
        <v>293</v>
      </c>
      <c r="C34" s="891">
        <v>324</v>
      </c>
      <c r="D34" s="891">
        <v>12104</v>
      </c>
      <c r="E34" s="891">
        <v>69</v>
      </c>
      <c r="F34" s="891">
        <v>642</v>
      </c>
      <c r="G34" s="891">
        <v>48</v>
      </c>
      <c r="H34" s="891">
        <v>124</v>
      </c>
      <c r="I34" s="891">
        <v>402</v>
      </c>
    </row>
    <row r="35" spans="1:9" ht="12" customHeight="1">
      <c r="A35" s="573" t="s">
        <v>16</v>
      </c>
      <c r="B35" s="891">
        <v>94</v>
      </c>
      <c r="C35" s="891">
        <v>135</v>
      </c>
      <c r="D35" s="891">
        <v>5340</v>
      </c>
      <c r="E35" s="891">
        <v>38</v>
      </c>
      <c r="F35" s="891">
        <v>337</v>
      </c>
      <c r="G35" s="891">
        <v>38</v>
      </c>
      <c r="H35" s="891">
        <v>75</v>
      </c>
      <c r="I35" s="891">
        <v>296</v>
      </c>
    </row>
    <row r="36" spans="1:9" ht="12" customHeight="1">
      <c r="A36" s="573" t="s">
        <v>17</v>
      </c>
      <c r="B36" s="891">
        <v>112</v>
      </c>
      <c r="C36" s="891">
        <v>172</v>
      </c>
      <c r="D36" s="891">
        <v>6585</v>
      </c>
      <c r="E36" s="891">
        <v>37</v>
      </c>
      <c r="F36" s="891">
        <v>414</v>
      </c>
      <c r="G36" s="891">
        <v>32</v>
      </c>
      <c r="H36" s="891">
        <v>165</v>
      </c>
      <c r="I36" s="891">
        <v>275</v>
      </c>
    </row>
    <row r="37" spans="1:9" ht="12" customHeight="1">
      <c r="A37" s="573" t="s">
        <v>18</v>
      </c>
      <c r="B37" s="891">
        <v>22</v>
      </c>
      <c r="C37" s="891">
        <v>43</v>
      </c>
      <c r="D37" s="891">
        <v>1915</v>
      </c>
      <c r="E37" s="891">
        <v>3</v>
      </c>
      <c r="F37" s="891">
        <v>156</v>
      </c>
      <c r="G37" s="891">
        <v>7</v>
      </c>
      <c r="H37" s="891">
        <v>38</v>
      </c>
      <c r="I37" s="891">
        <v>86</v>
      </c>
    </row>
    <row r="38" spans="1:9" ht="12" customHeight="1">
      <c r="A38" s="573" t="s">
        <v>218</v>
      </c>
      <c r="B38" s="891">
        <v>423</v>
      </c>
      <c r="C38" s="891">
        <v>777</v>
      </c>
      <c r="D38" s="891">
        <v>28917</v>
      </c>
      <c r="E38" s="891">
        <v>196</v>
      </c>
      <c r="F38" s="891">
        <v>1645</v>
      </c>
      <c r="G38" s="891">
        <v>125</v>
      </c>
      <c r="H38" s="891">
        <v>560</v>
      </c>
      <c r="I38" s="891">
        <v>947</v>
      </c>
    </row>
    <row r="39" spans="1:9" ht="12" customHeight="1">
      <c r="A39" s="573" t="s">
        <v>19</v>
      </c>
      <c r="B39" s="891">
        <v>44</v>
      </c>
      <c r="C39" s="891">
        <v>55</v>
      </c>
      <c r="D39" s="891">
        <v>2350</v>
      </c>
      <c r="E39" s="891">
        <v>2</v>
      </c>
      <c r="F39" s="891">
        <v>123</v>
      </c>
      <c r="G39" s="891">
        <v>15</v>
      </c>
      <c r="H39" s="891">
        <v>33</v>
      </c>
      <c r="I39" s="891">
        <v>83</v>
      </c>
    </row>
    <row r="40" spans="1:9" ht="15.95" customHeight="1">
      <c r="A40" s="548" t="s">
        <v>129</v>
      </c>
      <c r="B40" s="1062">
        <v>2431</v>
      </c>
      <c r="C40" s="1062">
        <v>3776</v>
      </c>
      <c r="D40" s="1062">
        <v>151190</v>
      </c>
      <c r="E40" s="1062">
        <v>684</v>
      </c>
      <c r="F40" s="1062">
        <v>13311</v>
      </c>
      <c r="G40" s="1062">
        <v>898</v>
      </c>
      <c r="H40" s="1062">
        <v>3608</v>
      </c>
      <c r="I40" s="1062">
        <v>7014</v>
      </c>
    </row>
    <row r="41" spans="1:9" s="492" customFormat="1" ht="12" customHeight="1">
      <c r="A41" s="474" t="s">
        <v>193</v>
      </c>
      <c r="B41" s="1066">
        <v>1537</v>
      </c>
      <c r="C41" s="1066">
        <v>2308</v>
      </c>
      <c r="D41" s="1066">
        <v>92674</v>
      </c>
      <c r="E41" s="1066">
        <v>427</v>
      </c>
      <c r="F41" s="1066">
        <v>8454</v>
      </c>
      <c r="G41" s="1066">
        <v>500</v>
      </c>
      <c r="H41" s="1066">
        <v>2048</v>
      </c>
      <c r="I41" s="1066">
        <v>3543</v>
      </c>
    </row>
    <row r="42" spans="1:9" ht="12" customHeight="1">
      <c r="A42" s="579" t="s">
        <v>163</v>
      </c>
      <c r="B42" s="891" t="s">
        <v>199</v>
      </c>
      <c r="C42" s="891" t="s">
        <v>199</v>
      </c>
      <c r="D42" s="891" t="s">
        <v>199</v>
      </c>
      <c r="E42" s="891" t="s">
        <v>199</v>
      </c>
      <c r="F42" s="891" t="s">
        <v>199</v>
      </c>
      <c r="G42" s="891" t="s">
        <v>199</v>
      </c>
      <c r="H42" s="891" t="s">
        <v>199</v>
      </c>
      <c r="I42" s="891" t="s">
        <v>199</v>
      </c>
    </row>
    <row r="43" spans="1:9" ht="12" customHeight="1">
      <c r="A43" s="579" t="s">
        <v>164</v>
      </c>
      <c r="B43" s="891" t="s">
        <v>199</v>
      </c>
      <c r="C43" s="891" t="s">
        <v>199</v>
      </c>
      <c r="D43" s="891" t="s">
        <v>199</v>
      </c>
      <c r="E43" s="891" t="s">
        <v>199</v>
      </c>
      <c r="F43" s="891" t="s">
        <v>199</v>
      </c>
      <c r="G43" s="891" t="s">
        <v>199</v>
      </c>
      <c r="H43" s="891" t="s">
        <v>199</v>
      </c>
      <c r="I43" s="891" t="s">
        <v>199</v>
      </c>
    </row>
    <row r="44" spans="1:9" ht="12" customHeight="1">
      <c r="A44" s="573" t="s">
        <v>23</v>
      </c>
      <c r="B44" s="891">
        <v>68</v>
      </c>
      <c r="C44" s="891">
        <v>73</v>
      </c>
      <c r="D44" s="891">
        <v>2706</v>
      </c>
      <c r="E44" s="891">
        <v>10</v>
      </c>
      <c r="F44" s="891">
        <v>374</v>
      </c>
      <c r="G44" s="891">
        <v>33</v>
      </c>
      <c r="H44" s="891">
        <v>82</v>
      </c>
      <c r="I44" s="891">
        <v>205</v>
      </c>
    </row>
    <row r="45" spans="1:9" ht="12" customHeight="1">
      <c r="A45" s="573" t="s">
        <v>24</v>
      </c>
      <c r="B45" s="891">
        <v>172</v>
      </c>
      <c r="C45" s="891">
        <v>308</v>
      </c>
      <c r="D45" s="891">
        <v>11720</v>
      </c>
      <c r="E45" s="891">
        <v>61</v>
      </c>
      <c r="F45" s="891">
        <v>896</v>
      </c>
      <c r="G45" s="891">
        <v>77</v>
      </c>
      <c r="H45" s="891">
        <v>338</v>
      </c>
      <c r="I45" s="891">
        <v>629</v>
      </c>
    </row>
    <row r="46" spans="1:9" ht="12" customHeight="1">
      <c r="A46" s="573" t="s">
        <v>25</v>
      </c>
      <c r="B46" s="891">
        <v>78</v>
      </c>
      <c r="C46" s="891">
        <v>82</v>
      </c>
      <c r="D46" s="891">
        <v>3304</v>
      </c>
      <c r="E46" s="891">
        <v>5</v>
      </c>
      <c r="F46" s="891">
        <v>209</v>
      </c>
      <c r="G46" s="891">
        <v>36</v>
      </c>
      <c r="H46" s="891">
        <v>65</v>
      </c>
      <c r="I46" s="891">
        <v>151</v>
      </c>
    </row>
    <row r="47" spans="1:9" ht="12" customHeight="1">
      <c r="A47" s="573" t="s">
        <v>26</v>
      </c>
      <c r="B47" s="891">
        <v>42</v>
      </c>
      <c r="C47" s="891">
        <v>58</v>
      </c>
      <c r="D47" s="891">
        <v>3406</v>
      </c>
      <c r="E47" s="891">
        <v>2</v>
      </c>
      <c r="F47" s="891">
        <v>275</v>
      </c>
      <c r="G47" s="891">
        <v>10</v>
      </c>
      <c r="H47" s="891">
        <v>101</v>
      </c>
      <c r="I47" s="891">
        <v>122</v>
      </c>
    </row>
    <row r="48" spans="1:9" ht="12" customHeight="1">
      <c r="A48" s="573" t="s">
        <v>27</v>
      </c>
      <c r="B48" s="891">
        <v>147</v>
      </c>
      <c r="C48" s="891">
        <v>290</v>
      </c>
      <c r="D48" s="891">
        <v>7973</v>
      </c>
      <c r="E48" s="891">
        <v>76</v>
      </c>
      <c r="F48" s="891">
        <v>548</v>
      </c>
      <c r="G48" s="891">
        <v>56</v>
      </c>
      <c r="H48" s="891">
        <v>136</v>
      </c>
      <c r="I48" s="891">
        <v>578</v>
      </c>
    </row>
    <row r="49" spans="1:9" ht="12" customHeight="1">
      <c r="A49" s="573" t="s">
        <v>28</v>
      </c>
      <c r="B49" s="891">
        <v>79</v>
      </c>
      <c r="C49" s="891">
        <v>152</v>
      </c>
      <c r="D49" s="891">
        <v>8431</v>
      </c>
      <c r="E49" s="891">
        <v>39</v>
      </c>
      <c r="F49" s="891">
        <v>621</v>
      </c>
      <c r="G49" s="891">
        <v>41</v>
      </c>
      <c r="H49" s="891">
        <v>416</v>
      </c>
      <c r="I49" s="891">
        <v>573</v>
      </c>
    </row>
    <row r="50" spans="1:9" ht="12" customHeight="1">
      <c r="A50" s="573" t="s">
        <v>29</v>
      </c>
      <c r="B50" s="891">
        <v>51</v>
      </c>
      <c r="C50" s="891">
        <v>129</v>
      </c>
      <c r="D50" s="891">
        <v>5221</v>
      </c>
      <c r="E50" s="891">
        <v>50</v>
      </c>
      <c r="F50" s="891">
        <v>579</v>
      </c>
      <c r="G50" s="891">
        <v>34</v>
      </c>
      <c r="H50" s="891">
        <v>87</v>
      </c>
      <c r="I50" s="891">
        <v>279</v>
      </c>
    </row>
    <row r="51" spans="1:9" ht="12" customHeight="1">
      <c r="A51" s="573" t="s">
        <v>30</v>
      </c>
      <c r="B51" s="891">
        <v>105</v>
      </c>
      <c r="C51" s="891">
        <v>83</v>
      </c>
      <c r="D51" s="891">
        <v>3484</v>
      </c>
      <c r="E51" s="891">
        <v>3</v>
      </c>
      <c r="F51" s="891">
        <v>252</v>
      </c>
      <c r="G51" s="891">
        <v>26</v>
      </c>
      <c r="H51" s="891">
        <v>143</v>
      </c>
      <c r="I51" s="891">
        <v>338</v>
      </c>
    </row>
    <row r="52" spans="1:9" ht="12" customHeight="1">
      <c r="A52" s="573" t="s">
        <v>31</v>
      </c>
      <c r="B52" s="891">
        <v>24</v>
      </c>
      <c r="C52" s="891">
        <v>57</v>
      </c>
      <c r="D52" s="891">
        <v>2177</v>
      </c>
      <c r="E52" s="891" t="s">
        <v>198</v>
      </c>
      <c r="F52" s="891">
        <v>150</v>
      </c>
      <c r="G52" s="891">
        <v>6</v>
      </c>
      <c r="H52" s="891">
        <v>15</v>
      </c>
      <c r="I52" s="891">
        <v>64</v>
      </c>
    </row>
    <row r="53" spans="1:9" ht="12" customHeight="1">
      <c r="A53" s="573" t="s">
        <v>32</v>
      </c>
      <c r="B53" s="891">
        <v>106</v>
      </c>
      <c r="C53" s="891">
        <v>183</v>
      </c>
      <c r="D53" s="891">
        <v>7355</v>
      </c>
      <c r="E53" s="891">
        <v>10</v>
      </c>
      <c r="F53" s="891">
        <v>688</v>
      </c>
      <c r="G53" s="891">
        <v>67</v>
      </c>
      <c r="H53" s="891">
        <v>137</v>
      </c>
      <c r="I53" s="891">
        <v>437</v>
      </c>
    </row>
    <row r="54" spans="1:9" ht="12" customHeight="1">
      <c r="A54" s="573" t="s">
        <v>33</v>
      </c>
      <c r="B54" s="891">
        <v>22</v>
      </c>
      <c r="C54" s="891">
        <v>53</v>
      </c>
      <c r="D54" s="891">
        <v>2739</v>
      </c>
      <c r="E54" s="891">
        <v>1</v>
      </c>
      <c r="F54" s="891">
        <v>265</v>
      </c>
      <c r="G54" s="891">
        <v>12</v>
      </c>
      <c r="H54" s="891">
        <v>40</v>
      </c>
      <c r="I54" s="891">
        <v>95</v>
      </c>
    </row>
    <row r="55" spans="1:9" ht="5.0999999999999996" customHeight="1">
      <c r="A55" s="685"/>
      <c r="B55" s="891"/>
      <c r="C55" s="891"/>
      <c r="D55" s="891"/>
      <c r="E55" s="891"/>
      <c r="F55" s="891"/>
      <c r="G55" s="891"/>
      <c r="H55" s="891"/>
      <c r="I55" s="891"/>
    </row>
    <row r="56" spans="1:9" s="636" customFormat="1" ht="9.9499999999999993" customHeight="1">
      <c r="A56" s="638" t="s">
        <v>2043</v>
      </c>
      <c r="B56" s="891"/>
      <c r="C56" s="891"/>
      <c r="D56" s="891"/>
      <c r="E56" s="891"/>
      <c r="F56" s="891"/>
      <c r="G56" s="891"/>
      <c r="H56" s="891"/>
      <c r="I56" s="891"/>
    </row>
    <row r="57" spans="1:9" ht="20.100000000000001" customHeight="1">
      <c r="A57" s="455" t="s">
        <v>130</v>
      </c>
      <c r="B57" s="1062">
        <v>363</v>
      </c>
      <c r="C57" s="1062">
        <v>992</v>
      </c>
      <c r="D57" s="1062">
        <v>31255</v>
      </c>
      <c r="E57" s="1062">
        <v>105</v>
      </c>
      <c r="F57" s="1062">
        <v>2016</v>
      </c>
      <c r="G57" s="1062">
        <v>129</v>
      </c>
      <c r="H57" s="1062">
        <v>446</v>
      </c>
      <c r="I57" s="1062">
        <v>1594</v>
      </c>
    </row>
    <row r="58" spans="1:9" ht="11.1" customHeight="1">
      <c r="A58" s="449" t="s">
        <v>7</v>
      </c>
      <c r="B58" s="891">
        <v>55</v>
      </c>
      <c r="C58" s="891">
        <v>176</v>
      </c>
      <c r="D58" s="891">
        <v>4205</v>
      </c>
      <c r="E58" s="891">
        <v>20</v>
      </c>
      <c r="F58" s="891">
        <v>250</v>
      </c>
      <c r="G58" s="891">
        <v>31</v>
      </c>
      <c r="H58" s="891">
        <v>51</v>
      </c>
      <c r="I58" s="891">
        <v>225</v>
      </c>
    </row>
    <row r="59" spans="1:9" ht="11.1" customHeight="1">
      <c r="A59" s="449" t="s">
        <v>8</v>
      </c>
      <c r="B59" s="891">
        <v>99</v>
      </c>
      <c r="C59" s="891">
        <v>236</v>
      </c>
      <c r="D59" s="891">
        <v>6396</v>
      </c>
      <c r="E59" s="891">
        <v>7</v>
      </c>
      <c r="F59" s="891">
        <v>488</v>
      </c>
      <c r="G59" s="891">
        <v>29</v>
      </c>
      <c r="H59" s="891">
        <v>123</v>
      </c>
      <c r="I59" s="891">
        <v>439</v>
      </c>
    </row>
    <row r="60" spans="1:9" ht="11.1" customHeight="1">
      <c r="A60" s="449" t="s">
        <v>9</v>
      </c>
      <c r="B60" s="891">
        <v>111</v>
      </c>
      <c r="C60" s="891">
        <v>228</v>
      </c>
      <c r="D60" s="891">
        <v>10547</v>
      </c>
      <c r="E60" s="891">
        <v>46</v>
      </c>
      <c r="F60" s="891">
        <v>697</v>
      </c>
      <c r="G60" s="891">
        <v>40</v>
      </c>
      <c r="H60" s="891">
        <v>162</v>
      </c>
      <c r="I60" s="891">
        <v>465</v>
      </c>
    </row>
    <row r="61" spans="1:9" ht="11.1" customHeight="1">
      <c r="A61" s="449" t="s">
        <v>10</v>
      </c>
      <c r="B61" s="891">
        <v>22</v>
      </c>
      <c r="C61" s="891">
        <v>42</v>
      </c>
      <c r="D61" s="891">
        <v>2191</v>
      </c>
      <c r="E61" s="891">
        <v>13</v>
      </c>
      <c r="F61" s="891">
        <v>108</v>
      </c>
      <c r="G61" s="891">
        <v>4</v>
      </c>
      <c r="H61" s="891">
        <v>39</v>
      </c>
      <c r="I61" s="891">
        <v>114</v>
      </c>
    </row>
    <row r="62" spans="1:9" ht="11.1" customHeight="1">
      <c r="A62" s="449" t="s">
        <v>11</v>
      </c>
      <c r="B62" s="891">
        <v>50</v>
      </c>
      <c r="C62" s="891">
        <v>247</v>
      </c>
      <c r="D62" s="891">
        <v>5739</v>
      </c>
      <c r="E62" s="891">
        <v>15</v>
      </c>
      <c r="F62" s="891">
        <v>341</v>
      </c>
      <c r="G62" s="891">
        <v>21</v>
      </c>
      <c r="H62" s="891">
        <v>55</v>
      </c>
      <c r="I62" s="891">
        <v>300</v>
      </c>
    </row>
    <row r="63" spans="1:9" ht="11.1" customHeight="1">
      <c r="A63" s="449" t="s">
        <v>12</v>
      </c>
      <c r="B63" s="891">
        <v>26</v>
      </c>
      <c r="C63" s="891">
        <v>63</v>
      </c>
      <c r="D63" s="891">
        <v>2177</v>
      </c>
      <c r="E63" s="891">
        <v>4</v>
      </c>
      <c r="F63" s="891">
        <v>132</v>
      </c>
      <c r="G63" s="891">
        <v>4</v>
      </c>
      <c r="H63" s="891">
        <v>16</v>
      </c>
      <c r="I63" s="891">
        <v>51</v>
      </c>
    </row>
    <row r="64" spans="1:9" ht="15" customHeight="1">
      <c r="A64" s="455" t="s">
        <v>131</v>
      </c>
      <c r="B64" s="1062">
        <v>463</v>
      </c>
      <c r="C64" s="1062">
        <v>1274</v>
      </c>
      <c r="D64" s="1062">
        <v>44822</v>
      </c>
      <c r="E64" s="1062">
        <v>146</v>
      </c>
      <c r="F64" s="1062">
        <v>3250</v>
      </c>
      <c r="G64" s="1062">
        <v>170</v>
      </c>
      <c r="H64" s="1062">
        <v>723</v>
      </c>
      <c r="I64" s="1062">
        <v>2315</v>
      </c>
    </row>
    <row r="65" spans="1:9" ht="11.1" customHeight="1">
      <c r="A65" s="449" t="s">
        <v>1</v>
      </c>
      <c r="B65" s="891">
        <v>104</v>
      </c>
      <c r="C65" s="891">
        <v>179</v>
      </c>
      <c r="D65" s="891">
        <v>7383</v>
      </c>
      <c r="E65" s="891">
        <v>17</v>
      </c>
      <c r="F65" s="891">
        <v>488</v>
      </c>
      <c r="G65" s="891">
        <v>32</v>
      </c>
      <c r="H65" s="891">
        <v>89</v>
      </c>
      <c r="I65" s="891">
        <v>404</v>
      </c>
    </row>
    <row r="66" spans="1:9" ht="11.1" customHeight="1">
      <c r="A66" s="449" t="s">
        <v>2</v>
      </c>
      <c r="B66" s="891">
        <v>31</v>
      </c>
      <c r="C66" s="891">
        <v>79</v>
      </c>
      <c r="D66" s="891">
        <v>2166</v>
      </c>
      <c r="E66" s="891">
        <v>2</v>
      </c>
      <c r="F66" s="891">
        <v>147</v>
      </c>
      <c r="G66" s="891">
        <v>10</v>
      </c>
      <c r="H66" s="891">
        <v>27</v>
      </c>
      <c r="I66" s="891">
        <v>87</v>
      </c>
    </row>
    <row r="67" spans="1:9" ht="11.1" customHeight="1">
      <c r="A67" s="449" t="s">
        <v>219</v>
      </c>
      <c r="B67" s="891">
        <v>328</v>
      </c>
      <c r="C67" s="891">
        <v>1016</v>
      </c>
      <c r="D67" s="891">
        <v>35273</v>
      </c>
      <c r="E67" s="891">
        <v>127</v>
      </c>
      <c r="F67" s="891">
        <v>2615</v>
      </c>
      <c r="G67" s="891">
        <v>128</v>
      </c>
      <c r="H67" s="891">
        <v>607</v>
      </c>
      <c r="I67" s="891">
        <v>1824</v>
      </c>
    </row>
    <row r="68" spans="1:9" ht="15" customHeight="1">
      <c r="A68" s="455" t="s">
        <v>132</v>
      </c>
      <c r="B68" s="1062">
        <v>679</v>
      </c>
      <c r="C68" s="1062">
        <v>993</v>
      </c>
      <c r="D68" s="1062">
        <v>39963</v>
      </c>
      <c r="E68" s="1062">
        <v>111</v>
      </c>
      <c r="F68" s="1062">
        <v>2588</v>
      </c>
      <c r="G68" s="1062">
        <v>225</v>
      </c>
      <c r="H68" s="1062">
        <v>661</v>
      </c>
      <c r="I68" s="1062">
        <v>2159</v>
      </c>
    </row>
    <row r="69" spans="1:9" ht="11.1" customHeight="1">
      <c r="A69" s="449" t="s">
        <v>3</v>
      </c>
      <c r="B69" s="891">
        <v>69</v>
      </c>
      <c r="C69" s="891">
        <v>97</v>
      </c>
      <c r="D69" s="891">
        <v>3498</v>
      </c>
      <c r="E69" s="891">
        <v>6</v>
      </c>
      <c r="F69" s="891">
        <v>208</v>
      </c>
      <c r="G69" s="891">
        <v>34</v>
      </c>
      <c r="H69" s="891">
        <v>35</v>
      </c>
      <c r="I69" s="891">
        <v>219</v>
      </c>
    </row>
    <row r="70" spans="1:9" ht="11.1" customHeight="1">
      <c r="A70" s="449" t="s">
        <v>220</v>
      </c>
      <c r="B70" s="891">
        <v>413</v>
      </c>
      <c r="C70" s="891">
        <v>676</v>
      </c>
      <c r="D70" s="891">
        <v>28421</v>
      </c>
      <c r="E70" s="891">
        <v>90</v>
      </c>
      <c r="F70" s="891">
        <v>1887</v>
      </c>
      <c r="G70" s="891">
        <v>121</v>
      </c>
      <c r="H70" s="891">
        <v>510</v>
      </c>
      <c r="I70" s="891">
        <v>1575</v>
      </c>
    </row>
    <row r="71" spans="1:9" ht="11.1" customHeight="1">
      <c r="A71" s="449" t="s">
        <v>4</v>
      </c>
      <c r="B71" s="891">
        <v>16</v>
      </c>
      <c r="C71" s="891">
        <v>47</v>
      </c>
      <c r="D71" s="891">
        <v>1791</v>
      </c>
      <c r="E71" s="891">
        <v>7</v>
      </c>
      <c r="F71" s="891">
        <v>95</v>
      </c>
      <c r="G71" s="891">
        <v>10</v>
      </c>
      <c r="H71" s="891">
        <v>36</v>
      </c>
      <c r="I71" s="891">
        <v>74</v>
      </c>
    </row>
    <row r="72" spans="1:9" ht="11.1" customHeight="1">
      <c r="A72" s="449" t="s">
        <v>5</v>
      </c>
      <c r="B72" s="891">
        <v>146</v>
      </c>
      <c r="C72" s="891">
        <v>144</v>
      </c>
      <c r="D72" s="891">
        <v>3954</v>
      </c>
      <c r="E72" s="891">
        <v>5</v>
      </c>
      <c r="F72" s="891">
        <v>280</v>
      </c>
      <c r="G72" s="891">
        <v>47</v>
      </c>
      <c r="H72" s="891">
        <v>56</v>
      </c>
      <c r="I72" s="891">
        <v>191</v>
      </c>
    </row>
    <row r="73" spans="1:9" ht="11.1" customHeight="1">
      <c r="A73" s="449" t="s">
        <v>6</v>
      </c>
      <c r="B73" s="891">
        <v>35</v>
      </c>
      <c r="C73" s="891">
        <v>29</v>
      </c>
      <c r="D73" s="891">
        <v>2299</v>
      </c>
      <c r="E73" s="891">
        <v>3</v>
      </c>
      <c r="F73" s="891">
        <v>118</v>
      </c>
      <c r="G73" s="891">
        <v>13</v>
      </c>
      <c r="H73" s="891">
        <v>24</v>
      </c>
      <c r="I73" s="891">
        <v>100</v>
      </c>
    </row>
    <row r="74" spans="1:9" ht="15" customHeight="1">
      <c r="A74" s="455" t="s">
        <v>133</v>
      </c>
      <c r="B74" s="1062">
        <v>665</v>
      </c>
      <c r="C74" s="1062">
        <v>1433</v>
      </c>
      <c r="D74" s="1062">
        <v>71475</v>
      </c>
      <c r="E74" s="1062">
        <v>136</v>
      </c>
      <c r="F74" s="1062">
        <v>6209</v>
      </c>
      <c r="G74" s="1062">
        <v>204</v>
      </c>
      <c r="H74" s="1062">
        <v>1400</v>
      </c>
      <c r="I74" s="1062">
        <v>3477</v>
      </c>
    </row>
    <row r="75" spans="1:9" ht="11.1" customHeight="1">
      <c r="A75" s="449" t="s">
        <v>34</v>
      </c>
      <c r="B75" s="891">
        <v>124</v>
      </c>
      <c r="C75" s="891">
        <v>235</v>
      </c>
      <c r="D75" s="891">
        <v>10669</v>
      </c>
      <c r="E75" s="891">
        <v>7</v>
      </c>
      <c r="F75" s="891">
        <v>978</v>
      </c>
      <c r="G75" s="891">
        <v>27</v>
      </c>
      <c r="H75" s="891">
        <v>211</v>
      </c>
      <c r="I75" s="891">
        <v>511</v>
      </c>
    </row>
    <row r="76" spans="1:9" ht="11.1" customHeight="1">
      <c r="A76" s="449" t="s">
        <v>35</v>
      </c>
      <c r="B76" s="891">
        <v>29</v>
      </c>
      <c r="C76" s="891">
        <v>38</v>
      </c>
      <c r="D76" s="891">
        <v>2411</v>
      </c>
      <c r="E76" s="891">
        <v>7</v>
      </c>
      <c r="F76" s="891">
        <v>186</v>
      </c>
      <c r="G76" s="891">
        <v>5</v>
      </c>
      <c r="H76" s="891">
        <v>37</v>
      </c>
      <c r="I76" s="891">
        <v>75</v>
      </c>
    </row>
    <row r="77" spans="1:9" ht="11.1" customHeight="1">
      <c r="A77" s="449" t="s">
        <v>36</v>
      </c>
      <c r="B77" s="891">
        <v>28</v>
      </c>
      <c r="C77" s="891">
        <v>61</v>
      </c>
      <c r="D77" s="891">
        <v>4164</v>
      </c>
      <c r="E77" s="891">
        <v>18</v>
      </c>
      <c r="F77" s="891">
        <v>398</v>
      </c>
      <c r="G77" s="891">
        <v>11</v>
      </c>
      <c r="H77" s="891">
        <v>69</v>
      </c>
      <c r="I77" s="891">
        <v>223</v>
      </c>
    </row>
    <row r="78" spans="1:9" ht="11.1" customHeight="1">
      <c r="A78" s="449" t="s">
        <v>37</v>
      </c>
      <c r="B78" s="891">
        <v>125</v>
      </c>
      <c r="C78" s="891">
        <v>234</v>
      </c>
      <c r="D78" s="891">
        <v>12878</v>
      </c>
      <c r="E78" s="891">
        <v>38</v>
      </c>
      <c r="F78" s="891">
        <v>1089</v>
      </c>
      <c r="G78" s="891">
        <v>35</v>
      </c>
      <c r="H78" s="891">
        <v>337</v>
      </c>
      <c r="I78" s="891">
        <v>711</v>
      </c>
    </row>
    <row r="79" spans="1:9" ht="11.1" customHeight="1">
      <c r="A79" s="449" t="s">
        <v>221</v>
      </c>
      <c r="B79" s="891">
        <v>188</v>
      </c>
      <c r="C79" s="891">
        <v>469</v>
      </c>
      <c r="D79" s="891">
        <v>18398</v>
      </c>
      <c r="E79" s="891">
        <v>34</v>
      </c>
      <c r="F79" s="891">
        <v>1354</v>
      </c>
      <c r="G79" s="891">
        <v>70</v>
      </c>
      <c r="H79" s="891">
        <v>273</v>
      </c>
      <c r="I79" s="891">
        <v>831</v>
      </c>
    </row>
    <row r="80" spans="1:9" ht="11.1" customHeight="1">
      <c r="A80" s="449" t="s">
        <v>38</v>
      </c>
      <c r="B80" s="891">
        <v>102</v>
      </c>
      <c r="C80" s="891">
        <v>243</v>
      </c>
      <c r="D80" s="891">
        <v>15317</v>
      </c>
      <c r="E80" s="891">
        <v>9</v>
      </c>
      <c r="F80" s="891">
        <v>1714</v>
      </c>
      <c r="G80" s="891">
        <v>37</v>
      </c>
      <c r="H80" s="891">
        <v>355</v>
      </c>
      <c r="I80" s="891">
        <v>751</v>
      </c>
    </row>
    <row r="81" spans="1:9" ht="11.1" customHeight="1">
      <c r="A81" s="449" t="s">
        <v>39</v>
      </c>
      <c r="B81" s="891">
        <v>69</v>
      </c>
      <c r="C81" s="891">
        <v>153</v>
      </c>
      <c r="D81" s="891">
        <v>7638</v>
      </c>
      <c r="E81" s="891">
        <v>23</v>
      </c>
      <c r="F81" s="891">
        <v>490</v>
      </c>
      <c r="G81" s="891">
        <v>19</v>
      </c>
      <c r="H81" s="891">
        <v>118</v>
      </c>
      <c r="I81" s="891">
        <v>375</v>
      </c>
    </row>
    <row r="82" spans="1:9" s="1342" customFormat="1" ht="15" customHeight="1">
      <c r="A82" s="1345" t="s">
        <v>192</v>
      </c>
      <c r="B82" s="1344">
        <v>8328</v>
      </c>
      <c r="C82" s="1344">
        <v>14082</v>
      </c>
      <c r="D82" s="1344">
        <v>804348</v>
      </c>
      <c r="E82" s="1344">
        <v>3534</v>
      </c>
      <c r="F82" s="1344">
        <v>65666</v>
      </c>
      <c r="G82" s="1344">
        <v>1225</v>
      </c>
      <c r="H82" s="1344">
        <v>15784</v>
      </c>
      <c r="I82" s="1344">
        <v>97438</v>
      </c>
    </row>
    <row r="83" spans="1:9" ht="21.95" customHeight="1">
      <c r="A83" s="440" t="s">
        <v>391</v>
      </c>
      <c r="B83" s="1062">
        <v>3819</v>
      </c>
      <c r="C83" s="1062">
        <v>7487</v>
      </c>
      <c r="D83" s="1062">
        <v>452139</v>
      </c>
      <c r="E83" s="1062">
        <v>1836</v>
      </c>
      <c r="F83" s="1062">
        <v>40465</v>
      </c>
      <c r="G83" s="1062">
        <v>742</v>
      </c>
      <c r="H83" s="1062">
        <v>10863</v>
      </c>
      <c r="I83" s="1062">
        <v>50587</v>
      </c>
    </row>
    <row r="84" spans="1:9" ht="15" customHeight="1">
      <c r="A84" s="455" t="s">
        <v>134</v>
      </c>
      <c r="B84" s="1062">
        <v>277</v>
      </c>
      <c r="C84" s="1062">
        <v>554</v>
      </c>
      <c r="D84" s="1062">
        <v>60504</v>
      </c>
      <c r="E84" s="1062">
        <v>287</v>
      </c>
      <c r="F84" s="1062">
        <v>5293</v>
      </c>
      <c r="G84" s="1062">
        <v>161</v>
      </c>
      <c r="H84" s="1062">
        <v>1953</v>
      </c>
      <c r="I84" s="1062">
        <v>6767</v>
      </c>
    </row>
    <row r="85" spans="1:9" ht="11.1" customHeight="1">
      <c r="A85" s="449" t="s">
        <v>77</v>
      </c>
      <c r="B85" s="891">
        <v>27</v>
      </c>
      <c r="C85" s="891">
        <v>82</v>
      </c>
      <c r="D85" s="891">
        <v>4539</v>
      </c>
      <c r="E85" s="891">
        <v>21</v>
      </c>
      <c r="F85" s="891">
        <v>720</v>
      </c>
      <c r="G85" s="891">
        <v>7</v>
      </c>
      <c r="H85" s="891">
        <v>103</v>
      </c>
      <c r="I85" s="891">
        <v>617</v>
      </c>
    </row>
    <row r="86" spans="1:9" ht="11.1" customHeight="1">
      <c r="A86" s="449" t="s">
        <v>78</v>
      </c>
      <c r="B86" s="891">
        <v>45</v>
      </c>
      <c r="C86" s="891">
        <v>51</v>
      </c>
      <c r="D86" s="891">
        <v>5633</v>
      </c>
      <c r="E86" s="891">
        <v>55</v>
      </c>
      <c r="F86" s="891">
        <v>515</v>
      </c>
      <c r="G86" s="891">
        <v>13</v>
      </c>
      <c r="H86" s="891">
        <v>140</v>
      </c>
      <c r="I86" s="891">
        <v>736</v>
      </c>
    </row>
    <row r="87" spans="1:9" ht="11.1" customHeight="1">
      <c r="A87" s="449" t="s">
        <v>79</v>
      </c>
      <c r="B87" s="891">
        <v>13</v>
      </c>
      <c r="C87" s="891">
        <v>41</v>
      </c>
      <c r="D87" s="891">
        <v>2897</v>
      </c>
      <c r="E87" s="891">
        <v>9</v>
      </c>
      <c r="F87" s="891">
        <v>243</v>
      </c>
      <c r="G87" s="891">
        <v>24</v>
      </c>
      <c r="H87" s="891">
        <v>202</v>
      </c>
      <c r="I87" s="891">
        <v>843</v>
      </c>
    </row>
    <row r="88" spans="1:9" ht="11.1" customHeight="1">
      <c r="A88" s="449" t="s">
        <v>80</v>
      </c>
      <c r="B88" s="891">
        <v>11</v>
      </c>
      <c r="C88" s="891">
        <v>11</v>
      </c>
      <c r="D88" s="891">
        <v>2812</v>
      </c>
      <c r="E88" s="891">
        <v>4</v>
      </c>
      <c r="F88" s="891">
        <v>222</v>
      </c>
      <c r="G88" s="891">
        <v>3</v>
      </c>
      <c r="H88" s="891">
        <v>146</v>
      </c>
      <c r="I88" s="891">
        <v>382</v>
      </c>
    </row>
    <row r="89" spans="1:9" ht="11.1" customHeight="1">
      <c r="A89" s="449" t="s">
        <v>81</v>
      </c>
      <c r="B89" s="891">
        <v>28</v>
      </c>
      <c r="C89" s="891">
        <v>89</v>
      </c>
      <c r="D89" s="891">
        <v>6876</v>
      </c>
      <c r="E89" s="891">
        <v>16</v>
      </c>
      <c r="F89" s="891">
        <v>697</v>
      </c>
      <c r="G89" s="891">
        <v>20</v>
      </c>
      <c r="H89" s="891">
        <v>224</v>
      </c>
      <c r="I89" s="891">
        <v>1296</v>
      </c>
    </row>
    <row r="90" spans="1:9" ht="11.1" customHeight="1">
      <c r="A90" s="449" t="s">
        <v>82</v>
      </c>
      <c r="B90" s="891">
        <v>16</v>
      </c>
      <c r="C90" s="891">
        <v>13</v>
      </c>
      <c r="D90" s="891">
        <v>4922</v>
      </c>
      <c r="E90" s="891">
        <v>40</v>
      </c>
      <c r="F90" s="891">
        <v>274</v>
      </c>
      <c r="G90" s="891">
        <v>2</v>
      </c>
      <c r="H90" s="891">
        <v>61</v>
      </c>
      <c r="I90" s="891">
        <v>142</v>
      </c>
    </row>
    <row r="91" spans="1:9" ht="11.1" customHeight="1">
      <c r="A91" s="449" t="s">
        <v>83</v>
      </c>
      <c r="B91" s="891">
        <v>15</v>
      </c>
      <c r="C91" s="891">
        <v>22</v>
      </c>
      <c r="D91" s="891">
        <v>6654</v>
      </c>
      <c r="E91" s="891">
        <v>7</v>
      </c>
      <c r="F91" s="891">
        <v>524</v>
      </c>
      <c r="G91" s="891">
        <v>2</v>
      </c>
      <c r="H91" s="891">
        <v>299</v>
      </c>
      <c r="I91" s="891">
        <v>498</v>
      </c>
    </row>
    <row r="92" spans="1:9" ht="11.1" customHeight="1">
      <c r="A92" s="449" t="s">
        <v>84</v>
      </c>
      <c r="B92" s="891">
        <v>6</v>
      </c>
      <c r="C92" s="891">
        <v>19</v>
      </c>
      <c r="D92" s="891">
        <v>3954</v>
      </c>
      <c r="E92" s="891">
        <v>18</v>
      </c>
      <c r="F92" s="891">
        <v>308</v>
      </c>
      <c r="G92" s="891">
        <v>1</v>
      </c>
      <c r="H92" s="891">
        <v>142</v>
      </c>
      <c r="I92" s="891">
        <v>390</v>
      </c>
    </row>
    <row r="93" spans="1:9" ht="11.1" customHeight="1">
      <c r="A93" s="449" t="s">
        <v>222</v>
      </c>
      <c r="B93" s="891">
        <v>100</v>
      </c>
      <c r="C93" s="891">
        <v>204</v>
      </c>
      <c r="D93" s="891">
        <v>18750</v>
      </c>
      <c r="E93" s="891">
        <v>82</v>
      </c>
      <c r="F93" s="891">
        <v>1463</v>
      </c>
      <c r="G93" s="891">
        <v>76</v>
      </c>
      <c r="H93" s="891">
        <v>551</v>
      </c>
      <c r="I93" s="891">
        <v>1526</v>
      </c>
    </row>
    <row r="94" spans="1:9" ht="11.1" customHeight="1">
      <c r="A94" s="449" t="s">
        <v>85</v>
      </c>
      <c r="B94" s="891">
        <v>16</v>
      </c>
      <c r="C94" s="891">
        <v>22</v>
      </c>
      <c r="D94" s="891">
        <v>3467</v>
      </c>
      <c r="E94" s="891">
        <v>35</v>
      </c>
      <c r="F94" s="891">
        <v>327</v>
      </c>
      <c r="G94" s="891">
        <v>13</v>
      </c>
      <c r="H94" s="891">
        <v>85</v>
      </c>
      <c r="I94" s="891">
        <v>337</v>
      </c>
    </row>
    <row r="95" spans="1:9" ht="15" customHeight="1">
      <c r="A95" s="455" t="s">
        <v>135</v>
      </c>
      <c r="B95" s="1062">
        <v>208</v>
      </c>
      <c r="C95" s="1062">
        <v>751</v>
      </c>
      <c r="D95" s="1062">
        <v>39033</v>
      </c>
      <c r="E95" s="1062">
        <v>109</v>
      </c>
      <c r="F95" s="1062">
        <v>3903</v>
      </c>
      <c r="G95" s="1062">
        <v>79</v>
      </c>
      <c r="H95" s="1062">
        <v>1039</v>
      </c>
      <c r="I95" s="1062">
        <v>5974</v>
      </c>
    </row>
    <row r="96" spans="1:9" ht="11.1" customHeight="1">
      <c r="A96" s="449" t="s">
        <v>223</v>
      </c>
      <c r="B96" s="891">
        <v>110</v>
      </c>
      <c r="C96" s="891">
        <v>581</v>
      </c>
      <c r="D96" s="891">
        <v>21797</v>
      </c>
      <c r="E96" s="891">
        <v>50</v>
      </c>
      <c r="F96" s="891">
        <v>2043</v>
      </c>
      <c r="G96" s="891">
        <v>46</v>
      </c>
      <c r="H96" s="891">
        <v>478</v>
      </c>
      <c r="I96" s="891">
        <v>2437</v>
      </c>
    </row>
    <row r="97" spans="1:9" ht="11.1" customHeight="1">
      <c r="A97" s="449" t="s">
        <v>46</v>
      </c>
      <c r="B97" s="891">
        <v>24</v>
      </c>
      <c r="C97" s="891">
        <v>40</v>
      </c>
      <c r="D97" s="891">
        <v>3432</v>
      </c>
      <c r="E97" s="891">
        <v>14</v>
      </c>
      <c r="F97" s="891">
        <v>180</v>
      </c>
      <c r="G97" s="891">
        <v>9</v>
      </c>
      <c r="H97" s="891">
        <v>83</v>
      </c>
      <c r="I97" s="891">
        <v>701</v>
      </c>
    </row>
    <row r="98" spans="1:9" ht="11.1" customHeight="1">
      <c r="A98" s="449" t="s">
        <v>47</v>
      </c>
      <c r="B98" s="891">
        <v>16</v>
      </c>
      <c r="C98" s="891">
        <v>38</v>
      </c>
      <c r="D98" s="891">
        <v>2822</v>
      </c>
      <c r="E98" s="891">
        <v>4</v>
      </c>
      <c r="F98" s="891">
        <v>274</v>
      </c>
      <c r="G98" s="891">
        <v>7</v>
      </c>
      <c r="H98" s="891">
        <v>102</v>
      </c>
      <c r="I98" s="891">
        <v>551</v>
      </c>
    </row>
    <row r="99" spans="1:9" ht="11.1" customHeight="1">
      <c r="A99" s="449" t="s">
        <v>48</v>
      </c>
      <c r="B99" s="891">
        <v>9</v>
      </c>
      <c r="C99" s="891">
        <v>28</v>
      </c>
      <c r="D99" s="891">
        <v>2929</v>
      </c>
      <c r="E99" s="891">
        <v>4</v>
      </c>
      <c r="F99" s="891">
        <v>425</v>
      </c>
      <c r="G99" s="891" t="s">
        <v>198</v>
      </c>
      <c r="H99" s="891">
        <v>77</v>
      </c>
      <c r="I99" s="891">
        <v>554</v>
      </c>
    </row>
    <row r="100" spans="1:9" ht="11.1" customHeight="1">
      <c r="A100" s="449" t="s">
        <v>49</v>
      </c>
      <c r="B100" s="891">
        <v>4</v>
      </c>
      <c r="C100" s="891">
        <v>20</v>
      </c>
      <c r="D100" s="891">
        <v>2268</v>
      </c>
      <c r="E100" s="891">
        <v>1</v>
      </c>
      <c r="F100" s="891">
        <v>216</v>
      </c>
      <c r="G100" s="891">
        <v>3</v>
      </c>
      <c r="H100" s="891">
        <v>59</v>
      </c>
      <c r="I100" s="891">
        <v>831</v>
      </c>
    </row>
    <row r="101" spans="1:9" ht="11.1" customHeight="1">
      <c r="A101" s="449" t="s">
        <v>50</v>
      </c>
      <c r="B101" s="891">
        <v>45</v>
      </c>
      <c r="C101" s="891">
        <v>44</v>
      </c>
      <c r="D101" s="891">
        <v>5785</v>
      </c>
      <c r="E101" s="891">
        <v>36</v>
      </c>
      <c r="F101" s="891">
        <v>765</v>
      </c>
      <c r="G101" s="891">
        <v>14</v>
      </c>
      <c r="H101" s="891">
        <v>240</v>
      </c>
      <c r="I101" s="891">
        <v>900</v>
      </c>
    </row>
    <row r="102" spans="1:9" ht="15" customHeight="1">
      <c r="A102" s="455" t="s">
        <v>136</v>
      </c>
      <c r="B102" s="1062">
        <v>540</v>
      </c>
      <c r="C102" s="1062">
        <v>1160</v>
      </c>
      <c r="D102" s="1062">
        <v>64966</v>
      </c>
      <c r="E102" s="1062">
        <v>275</v>
      </c>
      <c r="F102" s="1062">
        <v>6131</v>
      </c>
      <c r="G102" s="1062">
        <v>101</v>
      </c>
      <c r="H102" s="1062">
        <v>1472</v>
      </c>
      <c r="I102" s="1062">
        <v>8404</v>
      </c>
    </row>
    <row r="103" spans="1:9" ht="11.1" customHeight="1">
      <c r="A103" s="449" t="s">
        <v>40</v>
      </c>
      <c r="B103" s="891">
        <v>57</v>
      </c>
      <c r="C103" s="891">
        <v>73</v>
      </c>
      <c r="D103" s="891">
        <v>6042</v>
      </c>
      <c r="E103" s="891">
        <v>39</v>
      </c>
      <c r="F103" s="891">
        <v>521</v>
      </c>
      <c r="G103" s="891">
        <v>16</v>
      </c>
      <c r="H103" s="891">
        <v>95</v>
      </c>
      <c r="I103" s="891">
        <v>1219</v>
      </c>
    </row>
    <row r="104" spans="1:9" ht="11.1" customHeight="1">
      <c r="A104" s="449" t="s">
        <v>41</v>
      </c>
      <c r="B104" s="891">
        <v>32</v>
      </c>
      <c r="C104" s="891">
        <v>50</v>
      </c>
      <c r="D104" s="891">
        <v>3460</v>
      </c>
      <c r="E104" s="891">
        <v>60</v>
      </c>
      <c r="F104" s="891">
        <v>428</v>
      </c>
      <c r="G104" s="891">
        <v>6</v>
      </c>
      <c r="H104" s="891">
        <v>66</v>
      </c>
      <c r="I104" s="891">
        <v>465</v>
      </c>
    </row>
    <row r="105" spans="1:9" ht="11.1" customHeight="1">
      <c r="A105" s="449" t="s">
        <v>42</v>
      </c>
      <c r="B105" s="891">
        <v>16</v>
      </c>
      <c r="C105" s="891">
        <v>23</v>
      </c>
      <c r="D105" s="891">
        <v>2363</v>
      </c>
      <c r="E105" s="891">
        <v>26</v>
      </c>
      <c r="F105" s="891">
        <v>388</v>
      </c>
      <c r="G105" s="891">
        <v>1</v>
      </c>
      <c r="H105" s="891">
        <v>84</v>
      </c>
      <c r="I105" s="891">
        <v>422</v>
      </c>
    </row>
    <row r="106" spans="1:9" ht="11.1" customHeight="1">
      <c r="A106" s="449" t="s">
        <v>43</v>
      </c>
      <c r="B106" s="891">
        <v>14</v>
      </c>
      <c r="C106" s="891">
        <v>37</v>
      </c>
      <c r="D106" s="891">
        <v>3239</v>
      </c>
      <c r="E106" s="891">
        <v>14</v>
      </c>
      <c r="F106" s="891">
        <v>244</v>
      </c>
      <c r="G106" s="891">
        <v>2</v>
      </c>
      <c r="H106" s="891">
        <v>51</v>
      </c>
      <c r="I106" s="891">
        <v>542</v>
      </c>
    </row>
    <row r="107" spans="1:9" ht="11.1" customHeight="1">
      <c r="A107" s="449" t="s">
        <v>224</v>
      </c>
      <c r="B107" s="891">
        <v>129</v>
      </c>
      <c r="C107" s="891">
        <v>303</v>
      </c>
      <c r="D107" s="891">
        <v>17404</v>
      </c>
      <c r="E107" s="891">
        <v>44</v>
      </c>
      <c r="F107" s="891">
        <v>1183</v>
      </c>
      <c r="G107" s="891">
        <v>16</v>
      </c>
      <c r="H107" s="891">
        <v>462</v>
      </c>
      <c r="I107" s="891">
        <v>2362</v>
      </c>
    </row>
    <row r="108" spans="1:9" ht="11.1" customHeight="1">
      <c r="A108" s="449" t="s">
        <v>44</v>
      </c>
      <c r="B108" s="891">
        <v>6</v>
      </c>
      <c r="C108" s="891">
        <v>12</v>
      </c>
      <c r="D108" s="891">
        <v>2554</v>
      </c>
      <c r="E108" s="891">
        <v>4</v>
      </c>
      <c r="F108" s="891">
        <v>216</v>
      </c>
      <c r="G108" s="891">
        <v>6</v>
      </c>
      <c r="H108" s="891">
        <v>98</v>
      </c>
      <c r="I108" s="891">
        <v>196</v>
      </c>
    </row>
    <row r="109" spans="1:9" ht="11.1" customHeight="1">
      <c r="A109" s="449" t="s">
        <v>45</v>
      </c>
      <c r="B109" s="891">
        <v>6</v>
      </c>
      <c r="C109" s="891">
        <v>13</v>
      </c>
      <c r="D109" s="891">
        <v>2328</v>
      </c>
      <c r="E109" s="891">
        <v>2</v>
      </c>
      <c r="F109" s="891">
        <v>146</v>
      </c>
      <c r="G109" s="891">
        <v>8</v>
      </c>
      <c r="H109" s="891">
        <v>92</v>
      </c>
      <c r="I109" s="891">
        <v>197</v>
      </c>
    </row>
    <row r="110" spans="1:9" ht="11.1" customHeight="1">
      <c r="A110" s="449" t="s">
        <v>225</v>
      </c>
      <c r="B110" s="891">
        <v>280</v>
      </c>
      <c r="C110" s="891">
        <v>649</v>
      </c>
      <c r="D110" s="891">
        <v>27576</v>
      </c>
      <c r="E110" s="891">
        <v>86</v>
      </c>
      <c r="F110" s="891">
        <v>3005</v>
      </c>
      <c r="G110" s="891">
        <v>46</v>
      </c>
      <c r="H110" s="891">
        <v>524</v>
      </c>
      <c r="I110" s="891">
        <v>3001</v>
      </c>
    </row>
    <row r="111" spans="1:9" ht="6" customHeight="1">
      <c r="A111" s="685"/>
      <c r="B111" s="891"/>
      <c r="C111" s="891"/>
      <c r="D111" s="891"/>
      <c r="E111" s="891"/>
      <c r="F111" s="891"/>
      <c r="G111" s="891"/>
      <c r="H111" s="891"/>
      <c r="I111" s="891"/>
    </row>
    <row r="112" spans="1:9" s="636" customFormat="1" ht="12" customHeight="1">
      <c r="A112" s="638" t="s">
        <v>2043</v>
      </c>
      <c r="B112" s="891"/>
      <c r="C112" s="891"/>
      <c r="D112" s="891"/>
      <c r="E112" s="891"/>
      <c r="F112" s="891"/>
      <c r="G112" s="891"/>
      <c r="H112" s="891"/>
      <c r="I112" s="891"/>
    </row>
    <row r="113" spans="1:9" ht="20.100000000000001" customHeight="1">
      <c r="A113" s="455" t="s">
        <v>137</v>
      </c>
      <c r="B113" s="1062">
        <v>302</v>
      </c>
      <c r="C113" s="1062">
        <v>747</v>
      </c>
      <c r="D113" s="1062">
        <v>49050</v>
      </c>
      <c r="E113" s="1062">
        <v>218</v>
      </c>
      <c r="F113" s="1062">
        <v>5259</v>
      </c>
      <c r="G113" s="1062">
        <v>54</v>
      </c>
      <c r="H113" s="1062">
        <v>1459</v>
      </c>
      <c r="I113" s="1062">
        <v>6714</v>
      </c>
    </row>
    <row r="114" spans="1:9" ht="12" customHeight="1">
      <c r="A114" s="449" t="s">
        <v>86</v>
      </c>
      <c r="B114" s="891">
        <v>58</v>
      </c>
      <c r="C114" s="891">
        <v>102</v>
      </c>
      <c r="D114" s="891">
        <v>10106</v>
      </c>
      <c r="E114" s="891">
        <v>42</v>
      </c>
      <c r="F114" s="891">
        <v>966</v>
      </c>
      <c r="G114" s="891">
        <v>16</v>
      </c>
      <c r="H114" s="891">
        <v>180</v>
      </c>
      <c r="I114" s="891">
        <v>1556</v>
      </c>
    </row>
    <row r="115" spans="1:9" ht="12" customHeight="1">
      <c r="A115" s="449" t="s">
        <v>87</v>
      </c>
      <c r="B115" s="891">
        <v>26</v>
      </c>
      <c r="C115" s="891">
        <v>65</v>
      </c>
      <c r="D115" s="891">
        <v>7032</v>
      </c>
      <c r="E115" s="891">
        <v>58</v>
      </c>
      <c r="F115" s="891">
        <v>779</v>
      </c>
      <c r="G115" s="891">
        <v>10</v>
      </c>
      <c r="H115" s="891">
        <v>351</v>
      </c>
      <c r="I115" s="891">
        <v>734</v>
      </c>
    </row>
    <row r="116" spans="1:9" ht="12" customHeight="1">
      <c r="A116" s="449" t="s">
        <v>88</v>
      </c>
      <c r="B116" s="891">
        <v>14</v>
      </c>
      <c r="C116" s="891">
        <v>47</v>
      </c>
      <c r="D116" s="891">
        <v>4348</v>
      </c>
      <c r="E116" s="891">
        <v>7</v>
      </c>
      <c r="F116" s="891">
        <v>467</v>
      </c>
      <c r="G116" s="891">
        <v>5</v>
      </c>
      <c r="H116" s="891">
        <v>115</v>
      </c>
      <c r="I116" s="891">
        <v>925</v>
      </c>
    </row>
    <row r="117" spans="1:9" ht="12" customHeight="1">
      <c r="A117" s="449" t="s">
        <v>226</v>
      </c>
      <c r="B117" s="891">
        <v>204</v>
      </c>
      <c r="C117" s="891">
        <v>533</v>
      </c>
      <c r="D117" s="891">
        <v>27564</v>
      </c>
      <c r="E117" s="891">
        <v>111</v>
      </c>
      <c r="F117" s="891">
        <v>3047</v>
      </c>
      <c r="G117" s="891">
        <v>23</v>
      </c>
      <c r="H117" s="891">
        <v>813</v>
      </c>
      <c r="I117" s="891">
        <v>3499</v>
      </c>
    </row>
    <row r="118" spans="1:9" ht="15.95" customHeight="1">
      <c r="A118" s="455" t="s">
        <v>138</v>
      </c>
      <c r="B118" s="1062">
        <v>976</v>
      </c>
      <c r="C118" s="1062">
        <v>1437</v>
      </c>
      <c r="D118" s="1062">
        <v>50928</v>
      </c>
      <c r="E118" s="1062">
        <v>226</v>
      </c>
      <c r="F118" s="1062">
        <v>3858</v>
      </c>
      <c r="G118" s="1062">
        <v>64</v>
      </c>
      <c r="H118" s="1062">
        <v>1120</v>
      </c>
      <c r="I118" s="1062">
        <v>6709</v>
      </c>
    </row>
    <row r="119" spans="1:9" ht="12" customHeight="1">
      <c r="A119" s="449" t="s">
        <v>65</v>
      </c>
      <c r="B119" s="891">
        <v>111</v>
      </c>
      <c r="C119" s="891">
        <v>222</v>
      </c>
      <c r="D119" s="891">
        <v>6515</v>
      </c>
      <c r="E119" s="891">
        <v>48</v>
      </c>
      <c r="F119" s="891">
        <v>426</v>
      </c>
      <c r="G119" s="891">
        <v>15</v>
      </c>
      <c r="H119" s="891">
        <v>89</v>
      </c>
      <c r="I119" s="891">
        <v>1222</v>
      </c>
    </row>
    <row r="120" spans="1:9" ht="12" customHeight="1">
      <c r="A120" s="471" t="s">
        <v>227</v>
      </c>
      <c r="B120" s="891">
        <v>202</v>
      </c>
      <c r="C120" s="891">
        <v>359</v>
      </c>
      <c r="D120" s="891">
        <v>15878</v>
      </c>
      <c r="E120" s="891">
        <v>50</v>
      </c>
      <c r="F120" s="891">
        <v>969</v>
      </c>
      <c r="G120" s="891">
        <v>14</v>
      </c>
      <c r="H120" s="891">
        <v>220</v>
      </c>
      <c r="I120" s="891">
        <v>1186</v>
      </c>
    </row>
    <row r="121" spans="1:9" ht="12" customHeight="1">
      <c r="A121" s="449" t="s">
        <v>66</v>
      </c>
      <c r="B121" s="891">
        <v>166</v>
      </c>
      <c r="C121" s="891">
        <v>255</v>
      </c>
      <c r="D121" s="891">
        <v>11370</v>
      </c>
      <c r="E121" s="891">
        <v>69</v>
      </c>
      <c r="F121" s="891">
        <v>1281</v>
      </c>
      <c r="G121" s="891">
        <v>1</v>
      </c>
      <c r="H121" s="891">
        <v>473</v>
      </c>
      <c r="I121" s="891">
        <v>1287</v>
      </c>
    </row>
    <row r="122" spans="1:9" ht="12" customHeight="1">
      <c r="A122" s="449" t="s">
        <v>67</v>
      </c>
      <c r="B122" s="891">
        <v>19</v>
      </c>
      <c r="C122" s="891">
        <v>26</v>
      </c>
      <c r="D122" s="891">
        <v>2259</v>
      </c>
      <c r="E122" s="891">
        <v>7</v>
      </c>
      <c r="F122" s="891">
        <v>144</v>
      </c>
      <c r="G122" s="891">
        <v>4</v>
      </c>
      <c r="H122" s="891">
        <v>55</v>
      </c>
      <c r="I122" s="891">
        <v>427</v>
      </c>
    </row>
    <row r="123" spans="1:9" ht="12" customHeight="1">
      <c r="A123" s="449" t="s">
        <v>68</v>
      </c>
      <c r="B123" s="891">
        <v>290</v>
      </c>
      <c r="C123" s="891">
        <v>281</v>
      </c>
      <c r="D123" s="891">
        <v>6787</v>
      </c>
      <c r="E123" s="891">
        <v>17</v>
      </c>
      <c r="F123" s="891">
        <v>511</v>
      </c>
      <c r="G123" s="891">
        <v>18</v>
      </c>
      <c r="H123" s="891">
        <v>109</v>
      </c>
      <c r="I123" s="891">
        <v>1592</v>
      </c>
    </row>
    <row r="124" spans="1:9" ht="12" customHeight="1">
      <c r="A124" s="449" t="s">
        <v>69</v>
      </c>
      <c r="B124" s="891">
        <v>188</v>
      </c>
      <c r="C124" s="891">
        <v>294</v>
      </c>
      <c r="D124" s="891">
        <v>8119</v>
      </c>
      <c r="E124" s="891">
        <v>35</v>
      </c>
      <c r="F124" s="891">
        <v>527</v>
      </c>
      <c r="G124" s="891">
        <v>12</v>
      </c>
      <c r="H124" s="891">
        <v>174</v>
      </c>
      <c r="I124" s="891">
        <v>995</v>
      </c>
    </row>
    <row r="125" spans="1:9" ht="15.95" customHeight="1">
      <c r="A125" s="455" t="s">
        <v>139</v>
      </c>
      <c r="B125" s="1062">
        <v>497</v>
      </c>
      <c r="C125" s="1062">
        <v>1070</v>
      </c>
      <c r="D125" s="1062">
        <v>52906</v>
      </c>
      <c r="E125" s="1062">
        <v>211</v>
      </c>
      <c r="F125" s="1062">
        <v>5408</v>
      </c>
      <c r="G125" s="1062">
        <v>72</v>
      </c>
      <c r="H125" s="1062">
        <v>802</v>
      </c>
      <c r="I125" s="1062">
        <v>4829</v>
      </c>
    </row>
    <row r="126" spans="1:9" ht="12" customHeight="1">
      <c r="A126" s="449" t="s">
        <v>92</v>
      </c>
      <c r="B126" s="891">
        <v>48</v>
      </c>
      <c r="C126" s="891">
        <v>116</v>
      </c>
      <c r="D126" s="891">
        <v>6363</v>
      </c>
      <c r="E126" s="891">
        <v>5</v>
      </c>
      <c r="F126" s="891">
        <v>622</v>
      </c>
      <c r="G126" s="891">
        <v>5</v>
      </c>
      <c r="H126" s="891">
        <v>122</v>
      </c>
      <c r="I126" s="891">
        <v>805</v>
      </c>
    </row>
    <row r="127" spans="1:9" ht="12" customHeight="1">
      <c r="A127" s="449" t="s">
        <v>93</v>
      </c>
      <c r="B127" s="891">
        <v>12</v>
      </c>
      <c r="C127" s="891">
        <v>63</v>
      </c>
      <c r="D127" s="891">
        <v>3558</v>
      </c>
      <c r="E127" s="891">
        <v>14</v>
      </c>
      <c r="F127" s="891">
        <v>233</v>
      </c>
      <c r="G127" s="891">
        <v>1</v>
      </c>
      <c r="H127" s="891">
        <v>67</v>
      </c>
      <c r="I127" s="891">
        <v>597</v>
      </c>
    </row>
    <row r="128" spans="1:9" ht="12" customHeight="1">
      <c r="A128" s="449" t="s">
        <v>94</v>
      </c>
      <c r="B128" s="891">
        <v>39</v>
      </c>
      <c r="C128" s="891">
        <v>71</v>
      </c>
      <c r="D128" s="891">
        <v>3576</v>
      </c>
      <c r="E128" s="891">
        <v>2</v>
      </c>
      <c r="F128" s="891">
        <v>602</v>
      </c>
      <c r="G128" s="891">
        <v>4</v>
      </c>
      <c r="H128" s="891">
        <v>48</v>
      </c>
      <c r="I128" s="891">
        <v>302</v>
      </c>
    </row>
    <row r="129" spans="1:9" ht="12" customHeight="1">
      <c r="A129" s="449" t="s">
        <v>228</v>
      </c>
      <c r="B129" s="891">
        <v>293</v>
      </c>
      <c r="C129" s="891">
        <v>567</v>
      </c>
      <c r="D129" s="891">
        <v>27186</v>
      </c>
      <c r="E129" s="891">
        <v>162</v>
      </c>
      <c r="F129" s="891">
        <v>2459</v>
      </c>
      <c r="G129" s="891">
        <v>52</v>
      </c>
      <c r="H129" s="891">
        <v>395</v>
      </c>
      <c r="I129" s="891">
        <v>1632</v>
      </c>
    </row>
    <row r="130" spans="1:9" ht="12" customHeight="1">
      <c r="A130" s="449" t="s">
        <v>95</v>
      </c>
      <c r="B130" s="891">
        <v>89</v>
      </c>
      <c r="C130" s="891">
        <v>215</v>
      </c>
      <c r="D130" s="891">
        <v>10501</v>
      </c>
      <c r="E130" s="891">
        <v>19</v>
      </c>
      <c r="F130" s="891">
        <v>1372</v>
      </c>
      <c r="G130" s="891">
        <v>9</v>
      </c>
      <c r="H130" s="891">
        <v>112</v>
      </c>
      <c r="I130" s="891">
        <v>1275</v>
      </c>
    </row>
    <row r="131" spans="1:9" ht="12" customHeight="1">
      <c r="A131" s="449" t="s">
        <v>96</v>
      </c>
      <c r="B131" s="891">
        <v>16</v>
      </c>
      <c r="C131" s="891">
        <v>38</v>
      </c>
      <c r="D131" s="891">
        <v>1722</v>
      </c>
      <c r="E131" s="891">
        <v>9</v>
      </c>
      <c r="F131" s="891">
        <v>120</v>
      </c>
      <c r="G131" s="891">
        <v>1</v>
      </c>
      <c r="H131" s="891">
        <v>58</v>
      </c>
      <c r="I131" s="891">
        <v>218</v>
      </c>
    </row>
    <row r="132" spans="1:9" ht="15.95" customHeight="1">
      <c r="A132" s="455" t="s">
        <v>140</v>
      </c>
      <c r="B132" s="1062">
        <v>425</v>
      </c>
      <c r="C132" s="1062">
        <v>851</v>
      </c>
      <c r="D132" s="1062">
        <v>63832</v>
      </c>
      <c r="E132" s="1062">
        <v>349</v>
      </c>
      <c r="F132" s="1062">
        <v>5050</v>
      </c>
      <c r="G132" s="1062">
        <v>143</v>
      </c>
      <c r="H132" s="1062">
        <v>1882</v>
      </c>
      <c r="I132" s="1062">
        <v>5298</v>
      </c>
    </row>
    <row r="133" spans="1:9" ht="12" customHeight="1">
      <c r="A133" s="449" t="s">
        <v>89</v>
      </c>
      <c r="B133" s="891">
        <v>124</v>
      </c>
      <c r="C133" s="891">
        <v>162</v>
      </c>
      <c r="D133" s="891">
        <v>6660</v>
      </c>
      <c r="E133" s="891">
        <v>23</v>
      </c>
      <c r="F133" s="891">
        <v>613</v>
      </c>
      <c r="G133" s="891">
        <v>8</v>
      </c>
      <c r="H133" s="891">
        <v>120</v>
      </c>
      <c r="I133" s="891">
        <v>473</v>
      </c>
    </row>
    <row r="134" spans="1:9" ht="12" customHeight="1">
      <c r="A134" s="449" t="s">
        <v>229</v>
      </c>
      <c r="B134" s="891">
        <v>230</v>
      </c>
      <c r="C134" s="891">
        <v>449</v>
      </c>
      <c r="D134" s="891">
        <v>28589</v>
      </c>
      <c r="E134" s="891">
        <v>136</v>
      </c>
      <c r="F134" s="891">
        <v>2387</v>
      </c>
      <c r="G134" s="891">
        <v>48</v>
      </c>
      <c r="H134" s="891">
        <v>589</v>
      </c>
      <c r="I134" s="891">
        <v>2664</v>
      </c>
    </row>
    <row r="135" spans="1:9" ht="12" customHeight="1">
      <c r="A135" s="449" t="s">
        <v>230</v>
      </c>
      <c r="B135" s="891">
        <v>48</v>
      </c>
      <c r="C135" s="891">
        <v>151</v>
      </c>
      <c r="D135" s="891">
        <v>17500</v>
      </c>
      <c r="E135" s="891">
        <v>121</v>
      </c>
      <c r="F135" s="891">
        <v>1271</v>
      </c>
      <c r="G135" s="891">
        <v>61</v>
      </c>
      <c r="H135" s="891">
        <v>871</v>
      </c>
      <c r="I135" s="891">
        <v>1184</v>
      </c>
    </row>
    <row r="136" spans="1:9" ht="12" customHeight="1">
      <c r="A136" s="449" t="s">
        <v>90</v>
      </c>
      <c r="B136" s="891">
        <v>19</v>
      </c>
      <c r="C136" s="891">
        <v>70</v>
      </c>
      <c r="D136" s="891">
        <v>5794</v>
      </c>
      <c r="E136" s="891">
        <v>49</v>
      </c>
      <c r="F136" s="891">
        <v>410</v>
      </c>
      <c r="G136" s="891">
        <v>12</v>
      </c>
      <c r="H136" s="891">
        <v>134</v>
      </c>
      <c r="I136" s="891">
        <v>738</v>
      </c>
    </row>
    <row r="137" spans="1:9" ht="12" customHeight="1">
      <c r="A137" s="449" t="s">
        <v>91</v>
      </c>
      <c r="B137" s="891">
        <v>4</v>
      </c>
      <c r="C137" s="891">
        <v>19</v>
      </c>
      <c r="D137" s="891">
        <v>5289</v>
      </c>
      <c r="E137" s="891">
        <v>20</v>
      </c>
      <c r="F137" s="891">
        <v>369</v>
      </c>
      <c r="G137" s="891">
        <v>14</v>
      </c>
      <c r="H137" s="891">
        <v>168</v>
      </c>
      <c r="I137" s="891">
        <v>239</v>
      </c>
    </row>
    <row r="138" spans="1:9" ht="15.95" customHeight="1">
      <c r="A138" s="455" t="s">
        <v>141</v>
      </c>
      <c r="B138" s="1062">
        <v>594</v>
      </c>
      <c r="C138" s="1062">
        <v>917</v>
      </c>
      <c r="D138" s="1062">
        <v>70920</v>
      </c>
      <c r="E138" s="1062">
        <v>161</v>
      </c>
      <c r="F138" s="1062">
        <v>5563</v>
      </c>
      <c r="G138" s="1062">
        <v>68</v>
      </c>
      <c r="H138" s="1062">
        <v>1136</v>
      </c>
      <c r="I138" s="1062">
        <v>5892</v>
      </c>
    </row>
    <row r="139" spans="1:9" ht="12" customHeight="1">
      <c r="A139" s="449" t="s">
        <v>59</v>
      </c>
      <c r="B139" s="891">
        <v>80</v>
      </c>
      <c r="C139" s="891">
        <v>133</v>
      </c>
      <c r="D139" s="891">
        <v>10915</v>
      </c>
      <c r="E139" s="891">
        <v>32</v>
      </c>
      <c r="F139" s="891">
        <v>1000</v>
      </c>
      <c r="G139" s="891">
        <v>14</v>
      </c>
      <c r="H139" s="891">
        <v>284</v>
      </c>
      <c r="I139" s="891">
        <v>934</v>
      </c>
    </row>
    <row r="140" spans="1:9" ht="12" customHeight="1">
      <c r="A140" s="449" t="s">
        <v>60</v>
      </c>
      <c r="B140" s="891">
        <v>40</v>
      </c>
      <c r="C140" s="891">
        <v>39</v>
      </c>
      <c r="D140" s="891">
        <v>2867</v>
      </c>
      <c r="E140" s="891">
        <v>1</v>
      </c>
      <c r="F140" s="891">
        <v>180</v>
      </c>
      <c r="G140" s="891">
        <v>4</v>
      </c>
      <c r="H140" s="891">
        <v>42</v>
      </c>
      <c r="I140" s="891">
        <v>661</v>
      </c>
    </row>
    <row r="141" spans="1:9" ht="12" customHeight="1">
      <c r="A141" s="449" t="s">
        <v>61</v>
      </c>
      <c r="B141" s="891">
        <v>4</v>
      </c>
      <c r="C141" s="891">
        <v>24</v>
      </c>
      <c r="D141" s="891">
        <v>2921</v>
      </c>
      <c r="E141" s="891">
        <v>1</v>
      </c>
      <c r="F141" s="891">
        <v>215</v>
      </c>
      <c r="G141" s="891">
        <v>3</v>
      </c>
      <c r="H141" s="891">
        <v>73</v>
      </c>
      <c r="I141" s="891">
        <v>755</v>
      </c>
    </row>
    <row r="142" spans="1:9" ht="12" customHeight="1">
      <c r="A142" s="449" t="s">
        <v>231</v>
      </c>
      <c r="B142" s="891">
        <v>351</v>
      </c>
      <c r="C142" s="891">
        <v>580</v>
      </c>
      <c r="D142" s="891">
        <v>44562</v>
      </c>
      <c r="E142" s="891">
        <v>112</v>
      </c>
      <c r="F142" s="891">
        <v>3211</v>
      </c>
      <c r="G142" s="891">
        <v>37</v>
      </c>
      <c r="H142" s="891">
        <v>552</v>
      </c>
      <c r="I142" s="891">
        <v>2016</v>
      </c>
    </row>
    <row r="143" spans="1:9" ht="12" customHeight="1">
      <c r="A143" s="471" t="s">
        <v>62</v>
      </c>
      <c r="B143" s="891">
        <v>31</v>
      </c>
      <c r="C143" s="891">
        <v>32</v>
      </c>
      <c r="D143" s="891">
        <v>1686</v>
      </c>
      <c r="E143" s="891">
        <v>3</v>
      </c>
      <c r="F143" s="891">
        <v>133</v>
      </c>
      <c r="G143" s="891" t="s">
        <v>198</v>
      </c>
      <c r="H143" s="891">
        <v>16</v>
      </c>
      <c r="I143" s="891">
        <v>113</v>
      </c>
    </row>
    <row r="144" spans="1:9" ht="12" customHeight="1">
      <c r="A144" s="449" t="s">
        <v>63</v>
      </c>
      <c r="B144" s="891">
        <v>47</v>
      </c>
      <c r="C144" s="891">
        <v>34</v>
      </c>
      <c r="D144" s="891">
        <v>2719</v>
      </c>
      <c r="E144" s="891">
        <v>6</v>
      </c>
      <c r="F144" s="891">
        <v>198</v>
      </c>
      <c r="G144" s="891">
        <v>2</v>
      </c>
      <c r="H144" s="891">
        <v>50</v>
      </c>
      <c r="I144" s="891">
        <v>686</v>
      </c>
    </row>
    <row r="145" spans="1:9" ht="12" customHeight="1">
      <c r="A145" s="449" t="s">
        <v>64</v>
      </c>
      <c r="B145" s="891">
        <v>41</v>
      </c>
      <c r="C145" s="891">
        <v>75</v>
      </c>
      <c r="D145" s="891">
        <v>5250</v>
      </c>
      <c r="E145" s="891">
        <v>6</v>
      </c>
      <c r="F145" s="891">
        <v>626</v>
      </c>
      <c r="G145" s="891">
        <v>8</v>
      </c>
      <c r="H145" s="891">
        <v>119</v>
      </c>
      <c r="I145" s="891">
        <v>727</v>
      </c>
    </row>
    <row r="146" spans="1:9" ht="21.95" customHeight="1">
      <c r="A146" s="440" t="s">
        <v>261</v>
      </c>
      <c r="B146" s="1062">
        <v>4488</v>
      </c>
      <c r="C146" s="1062">
        <v>6531</v>
      </c>
      <c r="D146" s="1062">
        <v>336804</v>
      </c>
      <c r="E146" s="1062">
        <v>1607</v>
      </c>
      <c r="F146" s="1062">
        <v>24724</v>
      </c>
      <c r="G146" s="1062">
        <v>472</v>
      </c>
      <c r="H146" s="1062">
        <v>4824</v>
      </c>
      <c r="I146" s="1062">
        <v>46712</v>
      </c>
    </row>
    <row r="147" spans="1:9" ht="15.95" customHeight="1">
      <c r="A147" s="455" t="s">
        <v>142</v>
      </c>
      <c r="B147" s="1062">
        <v>576</v>
      </c>
      <c r="C147" s="1062">
        <v>731</v>
      </c>
      <c r="D147" s="1062">
        <v>30430</v>
      </c>
      <c r="E147" s="1062">
        <v>163</v>
      </c>
      <c r="F147" s="1062">
        <v>1968</v>
      </c>
      <c r="G147" s="1062">
        <v>55</v>
      </c>
      <c r="H147" s="1062">
        <v>364</v>
      </c>
      <c r="I147" s="1062">
        <v>7170</v>
      </c>
    </row>
    <row r="148" spans="1:9" ht="12" customHeight="1">
      <c r="A148" s="449" t="s">
        <v>70</v>
      </c>
      <c r="B148" s="891">
        <v>69</v>
      </c>
      <c r="C148" s="891">
        <v>208</v>
      </c>
      <c r="D148" s="891">
        <v>11945</v>
      </c>
      <c r="E148" s="891">
        <v>73</v>
      </c>
      <c r="F148" s="891">
        <v>618</v>
      </c>
      <c r="G148" s="891">
        <v>21</v>
      </c>
      <c r="H148" s="891">
        <v>143</v>
      </c>
      <c r="I148" s="891">
        <v>1987</v>
      </c>
    </row>
    <row r="149" spans="1:9" ht="12" customHeight="1">
      <c r="A149" s="449" t="s">
        <v>71</v>
      </c>
      <c r="B149" s="891">
        <v>139</v>
      </c>
      <c r="C149" s="891">
        <v>95</v>
      </c>
      <c r="D149" s="891">
        <v>5251</v>
      </c>
      <c r="E149" s="891">
        <v>29</v>
      </c>
      <c r="F149" s="891">
        <v>347</v>
      </c>
      <c r="G149" s="891">
        <v>9</v>
      </c>
      <c r="H149" s="891">
        <v>69</v>
      </c>
      <c r="I149" s="891">
        <v>1471</v>
      </c>
    </row>
    <row r="150" spans="1:9" ht="12" customHeight="1">
      <c r="A150" s="449" t="s">
        <v>72</v>
      </c>
      <c r="B150" s="891">
        <v>47</v>
      </c>
      <c r="C150" s="891">
        <v>79</v>
      </c>
      <c r="D150" s="891">
        <v>3559</v>
      </c>
      <c r="E150" s="891">
        <v>4</v>
      </c>
      <c r="F150" s="891">
        <v>250</v>
      </c>
      <c r="G150" s="891">
        <v>4</v>
      </c>
      <c r="H150" s="891">
        <v>37</v>
      </c>
      <c r="I150" s="891">
        <v>605</v>
      </c>
    </row>
    <row r="151" spans="1:9" ht="12" customHeight="1">
      <c r="A151" s="449" t="s">
        <v>73</v>
      </c>
      <c r="B151" s="891">
        <v>321</v>
      </c>
      <c r="C151" s="891">
        <v>349</v>
      </c>
      <c r="D151" s="891">
        <v>9675</v>
      </c>
      <c r="E151" s="891">
        <v>57</v>
      </c>
      <c r="F151" s="891">
        <v>753</v>
      </c>
      <c r="G151" s="891">
        <v>21</v>
      </c>
      <c r="H151" s="891">
        <v>115</v>
      </c>
      <c r="I151" s="891">
        <v>3107</v>
      </c>
    </row>
    <row r="152" spans="1:9" ht="15.95" customHeight="1">
      <c r="A152" s="455" t="s">
        <v>143</v>
      </c>
      <c r="B152" s="1062">
        <v>1201</v>
      </c>
      <c r="C152" s="1062">
        <v>1495</v>
      </c>
      <c r="D152" s="1062">
        <v>47682</v>
      </c>
      <c r="E152" s="1062">
        <v>237</v>
      </c>
      <c r="F152" s="1062">
        <v>3630</v>
      </c>
      <c r="G152" s="1062">
        <v>95</v>
      </c>
      <c r="H152" s="1062">
        <v>684</v>
      </c>
      <c r="I152" s="1062">
        <v>9678</v>
      </c>
    </row>
    <row r="153" spans="1:9" s="492" customFormat="1" ht="12" customHeight="1">
      <c r="A153" s="1355" t="s">
        <v>144</v>
      </c>
      <c r="B153" s="1066">
        <v>541</v>
      </c>
      <c r="C153" s="1066">
        <v>498</v>
      </c>
      <c r="D153" s="1066">
        <v>19568</v>
      </c>
      <c r="E153" s="1066">
        <v>201</v>
      </c>
      <c r="F153" s="1066">
        <v>1321</v>
      </c>
      <c r="G153" s="1066">
        <v>51</v>
      </c>
      <c r="H153" s="1066">
        <v>291</v>
      </c>
      <c r="I153" s="1066">
        <v>2111</v>
      </c>
    </row>
    <row r="154" spans="1:9" ht="12" customHeight="1">
      <c r="A154" s="457" t="s">
        <v>145</v>
      </c>
      <c r="B154" s="891" t="s">
        <v>199</v>
      </c>
      <c r="C154" s="891" t="s">
        <v>199</v>
      </c>
      <c r="D154" s="891" t="s">
        <v>199</v>
      </c>
      <c r="E154" s="891" t="s">
        <v>199</v>
      </c>
      <c r="F154" s="891" t="s">
        <v>199</v>
      </c>
      <c r="G154" s="891" t="s">
        <v>199</v>
      </c>
      <c r="H154" s="891" t="s">
        <v>199</v>
      </c>
      <c r="I154" s="891" t="s">
        <v>199</v>
      </c>
    </row>
    <row r="155" spans="1:9" ht="12" customHeight="1">
      <c r="A155" s="457" t="s">
        <v>146</v>
      </c>
      <c r="B155" s="891" t="s">
        <v>199</v>
      </c>
      <c r="C155" s="891" t="s">
        <v>199</v>
      </c>
      <c r="D155" s="891" t="s">
        <v>199</v>
      </c>
      <c r="E155" s="891" t="s">
        <v>199</v>
      </c>
      <c r="F155" s="891" t="s">
        <v>199</v>
      </c>
      <c r="G155" s="891" t="s">
        <v>199</v>
      </c>
      <c r="H155" s="891" t="s">
        <v>199</v>
      </c>
      <c r="I155" s="891" t="s">
        <v>199</v>
      </c>
    </row>
    <row r="156" spans="1:9" ht="12" customHeight="1">
      <c r="A156" s="449" t="s">
        <v>53</v>
      </c>
      <c r="B156" s="891">
        <v>89</v>
      </c>
      <c r="C156" s="891">
        <v>156</v>
      </c>
      <c r="D156" s="891">
        <v>4761</v>
      </c>
      <c r="E156" s="891">
        <v>8</v>
      </c>
      <c r="F156" s="891">
        <v>563</v>
      </c>
      <c r="G156" s="891">
        <v>6</v>
      </c>
      <c r="H156" s="891">
        <v>55</v>
      </c>
      <c r="I156" s="891">
        <v>677</v>
      </c>
    </row>
    <row r="157" spans="1:9" ht="12" customHeight="1">
      <c r="A157" s="449" t="s">
        <v>54</v>
      </c>
      <c r="B157" s="891">
        <v>52</v>
      </c>
      <c r="C157" s="891">
        <v>72</v>
      </c>
      <c r="D157" s="891">
        <v>2135</v>
      </c>
      <c r="E157" s="891" t="s">
        <v>198</v>
      </c>
      <c r="F157" s="891">
        <v>169</v>
      </c>
      <c r="G157" s="891">
        <v>1</v>
      </c>
      <c r="H157" s="891">
        <v>25</v>
      </c>
      <c r="I157" s="891">
        <v>421</v>
      </c>
    </row>
    <row r="158" spans="1:9" ht="12" customHeight="1">
      <c r="A158" s="449" t="s">
        <v>55</v>
      </c>
      <c r="B158" s="891">
        <v>84</v>
      </c>
      <c r="C158" s="891">
        <v>89</v>
      </c>
      <c r="D158" s="891">
        <v>2743</v>
      </c>
      <c r="E158" s="891">
        <v>8</v>
      </c>
      <c r="F158" s="891">
        <v>151</v>
      </c>
      <c r="G158" s="891">
        <v>2</v>
      </c>
      <c r="H158" s="891">
        <v>24</v>
      </c>
      <c r="I158" s="891">
        <v>934</v>
      </c>
    </row>
    <row r="159" spans="1:9" ht="12" customHeight="1">
      <c r="A159" s="449" t="s">
        <v>56</v>
      </c>
      <c r="B159" s="891">
        <v>37</v>
      </c>
      <c r="C159" s="891">
        <v>49</v>
      </c>
      <c r="D159" s="891">
        <v>2399</v>
      </c>
      <c r="E159" s="891">
        <v>6</v>
      </c>
      <c r="F159" s="891">
        <v>214</v>
      </c>
      <c r="G159" s="891">
        <v>11</v>
      </c>
      <c r="H159" s="891">
        <v>33</v>
      </c>
      <c r="I159" s="891">
        <v>904</v>
      </c>
    </row>
    <row r="160" spans="1:9" ht="12" customHeight="1">
      <c r="A160" s="449" t="s">
        <v>57</v>
      </c>
      <c r="B160" s="891">
        <v>113</v>
      </c>
      <c r="C160" s="891">
        <v>167</v>
      </c>
      <c r="D160" s="891">
        <v>4040</v>
      </c>
      <c r="E160" s="891">
        <v>1</v>
      </c>
      <c r="F160" s="891">
        <v>215</v>
      </c>
      <c r="G160" s="891" t="s">
        <v>198</v>
      </c>
      <c r="H160" s="891">
        <v>46</v>
      </c>
      <c r="I160" s="891">
        <v>1492</v>
      </c>
    </row>
    <row r="161" spans="1:9" ht="12" customHeight="1">
      <c r="A161" s="449" t="s">
        <v>58</v>
      </c>
      <c r="B161" s="891">
        <v>66</v>
      </c>
      <c r="C161" s="891">
        <v>72</v>
      </c>
      <c r="D161" s="891">
        <v>2933</v>
      </c>
      <c r="E161" s="891">
        <v>5</v>
      </c>
      <c r="F161" s="891">
        <v>264</v>
      </c>
      <c r="G161" s="891">
        <v>9</v>
      </c>
      <c r="H161" s="891">
        <v>64</v>
      </c>
      <c r="I161" s="891">
        <v>675</v>
      </c>
    </row>
    <row r="162" spans="1:9" ht="12" customHeight="1">
      <c r="A162" s="449" t="s">
        <v>123</v>
      </c>
      <c r="B162" s="891">
        <v>219</v>
      </c>
      <c r="C162" s="891">
        <v>392</v>
      </c>
      <c r="D162" s="891">
        <v>9103</v>
      </c>
      <c r="E162" s="891">
        <v>8</v>
      </c>
      <c r="F162" s="891">
        <v>733</v>
      </c>
      <c r="G162" s="891">
        <v>15</v>
      </c>
      <c r="H162" s="891">
        <v>146</v>
      </c>
      <c r="I162" s="891">
        <v>2464</v>
      </c>
    </row>
    <row r="163" spans="1:9" ht="6" customHeight="1">
      <c r="A163" s="685"/>
      <c r="B163" s="891"/>
      <c r="C163" s="891"/>
      <c r="D163" s="891"/>
      <c r="E163" s="891"/>
      <c r="F163" s="891"/>
      <c r="G163" s="891"/>
      <c r="H163" s="891"/>
      <c r="I163" s="891"/>
    </row>
    <row r="164" spans="1:9" s="636" customFormat="1" ht="12" customHeight="1">
      <c r="A164" s="638" t="s">
        <v>2043</v>
      </c>
      <c r="B164" s="891"/>
      <c r="C164" s="891"/>
      <c r="D164" s="891"/>
      <c r="E164" s="891"/>
      <c r="F164" s="891"/>
      <c r="G164" s="891"/>
      <c r="H164" s="891"/>
      <c r="I164" s="891"/>
    </row>
    <row r="165" spans="1:9" ht="20.100000000000001" customHeight="1">
      <c r="A165" s="455" t="s">
        <v>147</v>
      </c>
      <c r="B165" s="1062">
        <v>403</v>
      </c>
      <c r="C165" s="1062">
        <v>556</v>
      </c>
      <c r="D165" s="1062">
        <v>24514</v>
      </c>
      <c r="E165" s="1062">
        <v>60</v>
      </c>
      <c r="F165" s="1062">
        <v>1544</v>
      </c>
      <c r="G165" s="1062">
        <v>54</v>
      </c>
      <c r="H165" s="1062">
        <v>326</v>
      </c>
      <c r="I165" s="1062">
        <v>6861</v>
      </c>
    </row>
    <row r="166" spans="1:9" ht="12" customHeight="1">
      <c r="A166" s="449" t="s">
        <v>74</v>
      </c>
      <c r="B166" s="891">
        <v>24</v>
      </c>
      <c r="C166" s="891">
        <v>35</v>
      </c>
      <c r="D166" s="891">
        <v>2557</v>
      </c>
      <c r="E166" s="891">
        <v>8</v>
      </c>
      <c r="F166" s="891">
        <v>117</v>
      </c>
      <c r="G166" s="891">
        <v>5</v>
      </c>
      <c r="H166" s="891">
        <v>52</v>
      </c>
      <c r="I166" s="891">
        <v>1354</v>
      </c>
    </row>
    <row r="167" spans="1:9" ht="12" customHeight="1">
      <c r="A167" s="449" t="s">
        <v>232</v>
      </c>
      <c r="B167" s="891">
        <v>254</v>
      </c>
      <c r="C167" s="891">
        <v>290</v>
      </c>
      <c r="D167" s="891">
        <v>12423</v>
      </c>
      <c r="E167" s="891">
        <v>24</v>
      </c>
      <c r="F167" s="891">
        <v>826</v>
      </c>
      <c r="G167" s="891">
        <v>30</v>
      </c>
      <c r="H167" s="891">
        <v>150</v>
      </c>
      <c r="I167" s="891">
        <v>3101</v>
      </c>
    </row>
    <row r="168" spans="1:9" ht="12" customHeight="1">
      <c r="A168" s="449" t="s">
        <v>75</v>
      </c>
      <c r="B168" s="891">
        <v>102</v>
      </c>
      <c r="C168" s="891">
        <v>148</v>
      </c>
      <c r="D168" s="891">
        <v>6259</v>
      </c>
      <c r="E168" s="891">
        <v>12</v>
      </c>
      <c r="F168" s="891">
        <v>435</v>
      </c>
      <c r="G168" s="891">
        <v>17</v>
      </c>
      <c r="H168" s="891">
        <v>81</v>
      </c>
      <c r="I168" s="891">
        <v>1766</v>
      </c>
    </row>
    <row r="169" spans="1:9" ht="12" customHeight="1">
      <c r="A169" s="449" t="s">
        <v>76</v>
      </c>
      <c r="B169" s="891">
        <v>23</v>
      </c>
      <c r="C169" s="891">
        <v>83</v>
      </c>
      <c r="D169" s="891">
        <v>3275</v>
      </c>
      <c r="E169" s="891">
        <v>16</v>
      </c>
      <c r="F169" s="891">
        <v>166</v>
      </c>
      <c r="G169" s="891">
        <v>2</v>
      </c>
      <c r="H169" s="891">
        <v>43</v>
      </c>
      <c r="I169" s="891">
        <v>640</v>
      </c>
    </row>
    <row r="170" spans="1:9" ht="18" customHeight="1">
      <c r="A170" s="455" t="s">
        <v>148</v>
      </c>
      <c r="B170" s="1062">
        <v>476</v>
      </c>
      <c r="C170" s="1062">
        <v>763</v>
      </c>
      <c r="D170" s="1062">
        <v>40270</v>
      </c>
      <c r="E170" s="1062">
        <v>220</v>
      </c>
      <c r="F170" s="1062">
        <v>4398</v>
      </c>
      <c r="G170" s="1062">
        <v>40</v>
      </c>
      <c r="H170" s="1062">
        <v>500</v>
      </c>
      <c r="I170" s="1062">
        <v>4842</v>
      </c>
    </row>
    <row r="171" spans="1:9" ht="12" customHeight="1">
      <c r="A171" s="449" t="s">
        <v>111</v>
      </c>
      <c r="B171" s="891">
        <v>6</v>
      </c>
      <c r="C171" s="891">
        <v>7</v>
      </c>
      <c r="D171" s="891">
        <v>1633</v>
      </c>
      <c r="E171" s="891">
        <v>6</v>
      </c>
      <c r="F171" s="891">
        <v>78</v>
      </c>
      <c r="G171" s="891">
        <v>4</v>
      </c>
      <c r="H171" s="891">
        <v>17</v>
      </c>
      <c r="I171" s="891">
        <v>223</v>
      </c>
    </row>
    <row r="172" spans="1:9" ht="12" customHeight="1">
      <c r="A172" s="449" t="s">
        <v>112</v>
      </c>
      <c r="B172" s="891">
        <v>78</v>
      </c>
      <c r="C172" s="891">
        <v>107</v>
      </c>
      <c r="D172" s="891">
        <v>5906</v>
      </c>
      <c r="E172" s="891">
        <v>29</v>
      </c>
      <c r="F172" s="891">
        <v>666</v>
      </c>
      <c r="G172" s="891">
        <v>16</v>
      </c>
      <c r="H172" s="891">
        <v>83</v>
      </c>
      <c r="I172" s="891">
        <v>606</v>
      </c>
    </row>
    <row r="173" spans="1:9" ht="12" customHeight="1">
      <c r="A173" s="449" t="s">
        <v>113</v>
      </c>
      <c r="B173" s="891">
        <v>48</v>
      </c>
      <c r="C173" s="891">
        <v>33</v>
      </c>
      <c r="D173" s="891">
        <v>3632</v>
      </c>
      <c r="E173" s="891">
        <v>10</v>
      </c>
      <c r="F173" s="891">
        <v>538</v>
      </c>
      <c r="G173" s="891" t="s">
        <v>198</v>
      </c>
      <c r="H173" s="891">
        <v>71</v>
      </c>
      <c r="I173" s="891">
        <v>836</v>
      </c>
    </row>
    <row r="174" spans="1:9" ht="12" customHeight="1">
      <c r="A174" s="449" t="s">
        <v>233</v>
      </c>
      <c r="B174" s="891">
        <v>340</v>
      </c>
      <c r="C174" s="891">
        <v>604</v>
      </c>
      <c r="D174" s="891">
        <v>27567</v>
      </c>
      <c r="E174" s="891">
        <v>162</v>
      </c>
      <c r="F174" s="891">
        <v>3052</v>
      </c>
      <c r="G174" s="891">
        <v>20</v>
      </c>
      <c r="H174" s="891">
        <v>304</v>
      </c>
      <c r="I174" s="891">
        <v>3031</v>
      </c>
    </row>
    <row r="175" spans="1:9" ht="12" customHeight="1">
      <c r="A175" s="449" t="s">
        <v>114</v>
      </c>
      <c r="B175" s="891">
        <v>4</v>
      </c>
      <c r="C175" s="891">
        <v>11</v>
      </c>
      <c r="D175" s="891">
        <v>1267</v>
      </c>
      <c r="E175" s="891">
        <v>12</v>
      </c>
      <c r="F175" s="891">
        <v>42</v>
      </c>
      <c r="G175" s="891" t="s">
        <v>198</v>
      </c>
      <c r="H175" s="891">
        <v>18</v>
      </c>
      <c r="I175" s="891">
        <v>137</v>
      </c>
    </row>
    <row r="176" spans="1:9" ht="12" customHeight="1">
      <c r="A176" s="449" t="s">
        <v>115</v>
      </c>
      <c r="B176" s="891" t="s">
        <v>198</v>
      </c>
      <c r="C176" s="891">
        <v>1</v>
      </c>
      <c r="D176" s="891">
        <v>265</v>
      </c>
      <c r="E176" s="891">
        <v>1</v>
      </c>
      <c r="F176" s="891">
        <v>22</v>
      </c>
      <c r="G176" s="891" t="s">
        <v>198</v>
      </c>
      <c r="H176" s="891">
        <v>7</v>
      </c>
      <c r="I176" s="891">
        <v>9</v>
      </c>
    </row>
    <row r="177" spans="1:9" ht="18" customHeight="1">
      <c r="A177" s="455" t="s">
        <v>149</v>
      </c>
      <c r="B177" s="1062">
        <v>703</v>
      </c>
      <c r="C177" s="1062">
        <v>1403</v>
      </c>
      <c r="D177" s="1062">
        <v>83182</v>
      </c>
      <c r="E177" s="1062">
        <v>497</v>
      </c>
      <c r="F177" s="1062">
        <v>5208</v>
      </c>
      <c r="G177" s="1062">
        <v>90</v>
      </c>
      <c r="H177" s="1062">
        <v>1043</v>
      </c>
      <c r="I177" s="1062">
        <v>5132</v>
      </c>
    </row>
    <row r="178" spans="1:9" s="492" customFormat="1" ht="12" customHeight="1">
      <c r="A178" s="1355" t="s">
        <v>150</v>
      </c>
      <c r="B178" s="1066">
        <v>481</v>
      </c>
      <c r="C178" s="1066">
        <v>1095</v>
      </c>
      <c r="D178" s="1066">
        <v>62590</v>
      </c>
      <c r="E178" s="1066">
        <v>455</v>
      </c>
      <c r="F178" s="1066">
        <v>3570</v>
      </c>
      <c r="G178" s="1066">
        <v>74</v>
      </c>
      <c r="H178" s="1066">
        <v>648</v>
      </c>
      <c r="I178" s="1066">
        <v>2317</v>
      </c>
    </row>
    <row r="179" spans="1:9" ht="12" customHeight="1">
      <c r="A179" s="457" t="s">
        <v>241</v>
      </c>
      <c r="B179" s="891" t="s">
        <v>199</v>
      </c>
      <c r="C179" s="891" t="s">
        <v>199</v>
      </c>
      <c r="D179" s="891" t="s">
        <v>199</v>
      </c>
      <c r="E179" s="891" t="s">
        <v>199</v>
      </c>
      <c r="F179" s="891" t="s">
        <v>199</v>
      </c>
      <c r="G179" s="891" t="s">
        <v>199</v>
      </c>
      <c r="H179" s="891" t="s">
        <v>199</v>
      </c>
      <c r="I179" s="891" t="s">
        <v>199</v>
      </c>
    </row>
    <row r="180" spans="1:9" ht="12" customHeight="1">
      <c r="A180" s="457" t="s">
        <v>235</v>
      </c>
      <c r="B180" s="891" t="s">
        <v>199</v>
      </c>
      <c r="C180" s="891" t="s">
        <v>199</v>
      </c>
      <c r="D180" s="891" t="s">
        <v>199</v>
      </c>
      <c r="E180" s="891" t="s">
        <v>199</v>
      </c>
      <c r="F180" s="891" t="s">
        <v>199</v>
      </c>
      <c r="G180" s="891" t="s">
        <v>199</v>
      </c>
      <c r="H180" s="891" t="s">
        <v>199</v>
      </c>
      <c r="I180" s="891" t="s">
        <v>199</v>
      </c>
    </row>
    <row r="181" spans="1:9" ht="12" customHeight="1">
      <c r="A181" s="457" t="s">
        <v>210</v>
      </c>
      <c r="B181" s="891" t="s">
        <v>199</v>
      </c>
      <c r="C181" s="891" t="s">
        <v>199</v>
      </c>
      <c r="D181" s="891" t="s">
        <v>199</v>
      </c>
      <c r="E181" s="891" t="s">
        <v>199</v>
      </c>
      <c r="F181" s="891" t="s">
        <v>199</v>
      </c>
      <c r="G181" s="891" t="s">
        <v>199</v>
      </c>
      <c r="H181" s="891" t="s">
        <v>199</v>
      </c>
      <c r="I181" s="891" t="s">
        <v>199</v>
      </c>
    </row>
    <row r="182" spans="1:9" ht="12" customHeight="1">
      <c r="A182" s="457" t="s">
        <v>236</v>
      </c>
      <c r="B182" s="891" t="s">
        <v>199</v>
      </c>
      <c r="C182" s="891" t="s">
        <v>199</v>
      </c>
      <c r="D182" s="891" t="s">
        <v>199</v>
      </c>
      <c r="E182" s="891" t="s">
        <v>199</v>
      </c>
      <c r="F182" s="891" t="s">
        <v>199</v>
      </c>
      <c r="G182" s="891" t="s">
        <v>199</v>
      </c>
      <c r="H182" s="891" t="s">
        <v>199</v>
      </c>
      <c r="I182" s="891" t="s">
        <v>199</v>
      </c>
    </row>
    <row r="183" spans="1:9" ht="12" customHeight="1">
      <c r="A183" s="457" t="s">
        <v>237</v>
      </c>
      <c r="B183" s="891" t="s">
        <v>199</v>
      </c>
      <c r="C183" s="891" t="s">
        <v>199</v>
      </c>
      <c r="D183" s="891" t="s">
        <v>199</v>
      </c>
      <c r="E183" s="891" t="s">
        <v>199</v>
      </c>
      <c r="F183" s="891" t="s">
        <v>199</v>
      </c>
      <c r="G183" s="891" t="s">
        <v>199</v>
      </c>
      <c r="H183" s="891" t="s">
        <v>199</v>
      </c>
      <c r="I183" s="891" t="s">
        <v>199</v>
      </c>
    </row>
    <row r="184" spans="1:9" ht="12" customHeight="1">
      <c r="A184" s="449" t="s">
        <v>97</v>
      </c>
      <c r="B184" s="891">
        <v>164</v>
      </c>
      <c r="C184" s="891">
        <v>194</v>
      </c>
      <c r="D184" s="891">
        <v>9213</v>
      </c>
      <c r="E184" s="891">
        <v>16</v>
      </c>
      <c r="F184" s="891">
        <v>603</v>
      </c>
      <c r="G184" s="891">
        <v>7</v>
      </c>
      <c r="H184" s="891">
        <v>105</v>
      </c>
      <c r="I184" s="891">
        <v>1063</v>
      </c>
    </row>
    <row r="185" spans="1:9" s="469" customFormat="1" ht="12" customHeight="1">
      <c r="A185" s="449" t="s">
        <v>98</v>
      </c>
      <c r="B185" s="891">
        <v>13</v>
      </c>
      <c r="C185" s="891">
        <v>14</v>
      </c>
      <c r="D185" s="891">
        <v>1476</v>
      </c>
      <c r="E185" s="891">
        <v>5</v>
      </c>
      <c r="F185" s="891">
        <v>181</v>
      </c>
      <c r="G185" s="891" t="s">
        <v>198</v>
      </c>
      <c r="H185" s="891">
        <v>70</v>
      </c>
      <c r="I185" s="891">
        <v>222</v>
      </c>
    </row>
    <row r="186" spans="1:9" ht="12" customHeight="1">
      <c r="A186" s="449" t="s">
        <v>99</v>
      </c>
      <c r="B186" s="891">
        <v>15</v>
      </c>
      <c r="C186" s="891">
        <v>29</v>
      </c>
      <c r="D186" s="891">
        <v>3308</v>
      </c>
      <c r="E186" s="891">
        <v>2</v>
      </c>
      <c r="F186" s="891">
        <v>239</v>
      </c>
      <c r="G186" s="891">
        <v>2</v>
      </c>
      <c r="H186" s="891">
        <v>94</v>
      </c>
      <c r="I186" s="891">
        <v>251</v>
      </c>
    </row>
    <row r="187" spans="1:9" ht="12" customHeight="1">
      <c r="A187" s="449" t="s">
        <v>100</v>
      </c>
      <c r="B187" s="891">
        <v>13</v>
      </c>
      <c r="C187" s="891">
        <v>16</v>
      </c>
      <c r="D187" s="891">
        <v>2457</v>
      </c>
      <c r="E187" s="891" t="s">
        <v>198</v>
      </c>
      <c r="F187" s="891">
        <v>255</v>
      </c>
      <c r="G187" s="891">
        <v>1</v>
      </c>
      <c r="H187" s="891">
        <v>58</v>
      </c>
      <c r="I187" s="891">
        <v>279</v>
      </c>
    </row>
    <row r="188" spans="1:9" ht="12" customHeight="1">
      <c r="A188" s="449" t="s">
        <v>101</v>
      </c>
      <c r="B188" s="891">
        <v>7</v>
      </c>
      <c r="C188" s="891">
        <v>22</v>
      </c>
      <c r="D188" s="891">
        <v>1547</v>
      </c>
      <c r="E188" s="891">
        <v>10</v>
      </c>
      <c r="F188" s="891">
        <v>125</v>
      </c>
      <c r="G188" s="891">
        <v>3</v>
      </c>
      <c r="H188" s="891">
        <v>19</v>
      </c>
      <c r="I188" s="891">
        <v>276</v>
      </c>
    </row>
    <row r="189" spans="1:9" ht="12" customHeight="1">
      <c r="A189" s="449" t="s">
        <v>102</v>
      </c>
      <c r="B189" s="891">
        <v>10</v>
      </c>
      <c r="C189" s="891">
        <v>33</v>
      </c>
      <c r="D189" s="891">
        <v>2591</v>
      </c>
      <c r="E189" s="891">
        <v>9</v>
      </c>
      <c r="F189" s="891">
        <v>235</v>
      </c>
      <c r="G189" s="891">
        <v>3</v>
      </c>
      <c r="H189" s="891">
        <v>49</v>
      </c>
      <c r="I189" s="891">
        <v>724</v>
      </c>
    </row>
    <row r="190" spans="1:9" ht="18" customHeight="1">
      <c r="A190" s="455" t="s">
        <v>151</v>
      </c>
      <c r="B190" s="1062">
        <v>170</v>
      </c>
      <c r="C190" s="1062">
        <v>196</v>
      </c>
      <c r="D190" s="1062">
        <v>17439</v>
      </c>
      <c r="E190" s="1062">
        <v>71</v>
      </c>
      <c r="F190" s="1062">
        <v>1074</v>
      </c>
      <c r="G190" s="1062">
        <v>22</v>
      </c>
      <c r="H190" s="1062">
        <v>231</v>
      </c>
      <c r="I190" s="1062">
        <v>2321</v>
      </c>
    </row>
    <row r="191" spans="1:9" ht="12" customHeight="1">
      <c r="A191" s="449" t="s">
        <v>107</v>
      </c>
      <c r="B191" s="891">
        <v>17</v>
      </c>
      <c r="C191" s="891">
        <v>15</v>
      </c>
      <c r="D191" s="891">
        <v>2002</v>
      </c>
      <c r="E191" s="891">
        <v>2</v>
      </c>
      <c r="F191" s="891">
        <v>97</v>
      </c>
      <c r="G191" s="891">
        <v>2</v>
      </c>
      <c r="H191" s="891">
        <v>32</v>
      </c>
      <c r="I191" s="891">
        <v>424</v>
      </c>
    </row>
    <row r="192" spans="1:9" ht="12" customHeight="1">
      <c r="A192" s="449" t="s">
        <v>108</v>
      </c>
      <c r="B192" s="891">
        <v>5</v>
      </c>
      <c r="C192" s="891">
        <v>21</v>
      </c>
      <c r="D192" s="891">
        <v>1727</v>
      </c>
      <c r="E192" s="891">
        <v>2</v>
      </c>
      <c r="F192" s="891">
        <v>120</v>
      </c>
      <c r="G192" s="891">
        <v>1</v>
      </c>
      <c r="H192" s="891">
        <v>22</v>
      </c>
      <c r="I192" s="891">
        <v>264</v>
      </c>
    </row>
    <row r="193" spans="1:9" ht="12" customHeight="1">
      <c r="A193" s="449" t="s">
        <v>109</v>
      </c>
      <c r="B193" s="891">
        <v>25</v>
      </c>
      <c r="C193" s="891">
        <v>5</v>
      </c>
      <c r="D193" s="891">
        <v>1553</v>
      </c>
      <c r="E193" s="891">
        <v>5</v>
      </c>
      <c r="F193" s="891">
        <v>75</v>
      </c>
      <c r="G193" s="891" t="s">
        <v>198</v>
      </c>
      <c r="H193" s="891">
        <v>21</v>
      </c>
      <c r="I193" s="891">
        <v>331</v>
      </c>
    </row>
    <row r="194" spans="1:9" ht="12" customHeight="1">
      <c r="A194" s="449" t="s">
        <v>110</v>
      </c>
      <c r="B194" s="891">
        <v>123</v>
      </c>
      <c r="C194" s="891">
        <v>155</v>
      </c>
      <c r="D194" s="891">
        <v>12157</v>
      </c>
      <c r="E194" s="891">
        <v>62</v>
      </c>
      <c r="F194" s="891">
        <v>782</v>
      </c>
      <c r="G194" s="891">
        <v>19</v>
      </c>
      <c r="H194" s="891">
        <v>156</v>
      </c>
      <c r="I194" s="891">
        <v>1302</v>
      </c>
    </row>
    <row r="195" spans="1:9" ht="18" customHeight="1">
      <c r="A195" s="455" t="s">
        <v>152</v>
      </c>
      <c r="B195" s="1062">
        <v>434</v>
      </c>
      <c r="C195" s="1062">
        <v>730</v>
      </c>
      <c r="D195" s="1062">
        <v>38648</v>
      </c>
      <c r="E195" s="1062">
        <v>107</v>
      </c>
      <c r="F195" s="1062">
        <v>3157</v>
      </c>
      <c r="G195" s="1062">
        <v>67</v>
      </c>
      <c r="H195" s="1062">
        <v>671</v>
      </c>
      <c r="I195" s="1062">
        <v>6913</v>
      </c>
    </row>
    <row r="196" spans="1:9" ht="12" customHeight="1">
      <c r="A196" s="449" t="s">
        <v>51</v>
      </c>
      <c r="B196" s="891">
        <v>96</v>
      </c>
      <c r="C196" s="891">
        <v>200</v>
      </c>
      <c r="D196" s="891">
        <v>8170</v>
      </c>
      <c r="E196" s="891">
        <v>55</v>
      </c>
      <c r="F196" s="891">
        <v>805</v>
      </c>
      <c r="G196" s="891">
        <v>17</v>
      </c>
      <c r="H196" s="891">
        <v>252</v>
      </c>
      <c r="I196" s="891">
        <v>2159</v>
      </c>
    </row>
    <row r="197" spans="1:9" ht="12" customHeight="1">
      <c r="A197" s="449" t="s">
        <v>234</v>
      </c>
      <c r="B197" s="891">
        <v>181</v>
      </c>
      <c r="C197" s="891">
        <v>354</v>
      </c>
      <c r="D197" s="891">
        <v>20505</v>
      </c>
      <c r="E197" s="891">
        <v>29</v>
      </c>
      <c r="F197" s="891">
        <v>1700</v>
      </c>
      <c r="G197" s="891">
        <v>33</v>
      </c>
      <c r="H197" s="891">
        <v>300</v>
      </c>
      <c r="I197" s="891">
        <v>2543</v>
      </c>
    </row>
    <row r="198" spans="1:9" ht="12" customHeight="1">
      <c r="A198" s="449" t="s">
        <v>52</v>
      </c>
      <c r="B198" s="891">
        <v>157</v>
      </c>
      <c r="C198" s="891">
        <v>176</v>
      </c>
      <c r="D198" s="891">
        <v>9973</v>
      </c>
      <c r="E198" s="891">
        <v>23</v>
      </c>
      <c r="F198" s="891">
        <v>652</v>
      </c>
      <c r="G198" s="891">
        <v>17</v>
      </c>
      <c r="H198" s="891">
        <v>119</v>
      </c>
      <c r="I198" s="891">
        <v>2211</v>
      </c>
    </row>
    <row r="199" spans="1:9" ht="18" customHeight="1">
      <c r="A199" s="455" t="s">
        <v>153</v>
      </c>
      <c r="B199" s="1062">
        <v>411</v>
      </c>
      <c r="C199" s="1062">
        <v>459</v>
      </c>
      <c r="D199" s="1062">
        <v>37360</v>
      </c>
      <c r="E199" s="1062">
        <v>221</v>
      </c>
      <c r="F199" s="1062">
        <v>2322</v>
      </c>
      <c r="G199" s="1062">
        <v>26</v>
      </c>
      <c r="H199" s="1062">
        <v>690</v>
      </c>
      <c r="I199" s="1062">
        <v>1981</v>
      </c>
    </row>
    <row r="200" spans="1:9" s="492" customFormat="1" ht="15.95" customHeight="1">
      <c r="A200" s="1355" t="s">
        <v>162</v>
      </c>
      <c r="B200" s="1066">
        <v>199</v>
      </c>
      <c r="C200" s="1066">
        <v>262</v>
      </c>
      <c r="D200" s="1066">
        <v>16996</v>
      </c>
      <c r="E200" s="1066">
        <v>133</v>
      </c>
      <c r="F200" s="1066">
        <v>1031</v>
      </c>
      <c r="G200" s="1066">
        <v>5</v>
      </c>
      <c r="H200" s="1066">
        <v>269</v>
      </c>
      <c r="I200" s="1066">
        <v>583</v>
      </c>
    </row>
    <row r="201" spans="1:9" ht="12" customHeight="1">
      <c r="A201" s="457" t="s">
        <v>165</v>
      </c>
      <c r="B201" s="891" t="s">
        <v>199</v>
      </c>
      <c r="C201" s="891" t="s">
        <v>199</v>
      </c>
      <c r="D201" s="891" t="s">
        <v>199</v>
      </c>
      <c r="E201" s="891" t="s">
        <v>199</v>
      </c>
      <c r="F201" s="891" t="s">
        <v>199</v>
      </c>
      <c r="G201" s="891" t="s">
        <v>199</v>
      </c>
      <c r="H201" s="891" t="s">
        <v>199</v>
      </c>
      <c r="I201" s="891" t="s">
        <v>199</v>
      </c>
    </row>
    <row r="202" spans="1:9" ht="12" customHeight="1">
      <c r="A202" s="457" t="s">
        <v>166</v>
      </c>
      <c r="B202" s="891" t="s">
        <v>199</v>
      </c>
      <c r="C202" s="891" t="s">
        <v>199</v>
      </c>
      <c r="D202" s="891" t="s">
        <v>199</v>
      </c>
      <c r="E202" s="891" t="s">
        <v>199</v>
      </c>
      <c r="F202" s="891" t="s">
        <v>199</v>
      </c>
      <c r="G202" s="891" t="s">
        <v>199</v>
      </c>
      <c r="H202" s="891" t="s">
        <v>199</v>
      </c>
      <c r="I202" s="891" t="s">
        <v>199</v>
      </c>
    </row>
    <row r="203" spans="1:9" ht="12" customHeight="1">
      <c r="A203" s="449" t="s">
        <v>116</v>
      </c>
      <c r="B203" s="891">
        <v>3</v>
      </c>
      <c r="C203" s="891">
        <v>4</v>
      </c>
      <c r="D203" s="891">
        <v>763</v>
      </c>
      <c r="E203" s="891">
        <v>10</v>
      </c>
      <c r="F203" s="891">
        <v>99</v>
      </c>
      <c r="G203" s="891" t="s">
        <v>198</v>
      </c>
      <c r="H203" s="891">
        <v>12</v>
      </c>
      <c r="I203" s="891">
        <v>56</v>
      </c>
    </row>
    <row r="204" spans="1:9" ht="12" customHeight="1">
      <c r="A204" s="449" t="s">
        <v>117</v>
      </c>
      <c r="B204" s="891">
        <v>62</v>
      </c>
      <c r="C204" s="891">
        <v>56</v>
      </c>
      <c r="D204" s="891">
        <v>6231</v>
      </c>
      <c r="E204" s="891">
        <v>23</v>
      </c>
      <c r="F204" s="891">
        <v>414</v>
      </c>
      <c r="G204" s="891">
        <v>1</v>
      </c>
      <c r="H204" s="891">
        <v>133</v>
      </c>
      <c r="I204" s="891">
        <v>556</v>
      </c>
    </row>
    <row r="205" spans="1:9" ht="12" customHeight="1">
      <c r="A205" s="449" t="s">
        <v>118</v>
      </c>
      <c r="B205" s="891">
        <v>26</v>
      </c>
      <c r="C205" s="891">
        <v>45</v>
      </c>
      <c r="D205" s="891">
        <v>3559</v>
      </c>
      <c r="E205" s="891">
        <v>14</v>
      </c>
      <c r="F205" s="891">
        <v>166</v>
      </c>
      <c r="G205" s="891">
        <v>1</v>
      </c>
      <c r="H205" s="891">
        <v>53</v>
      </c>
      <c r="I205" s="891">
        <v>243</v>
      </c>
    </row>
    <row r="206" spans="1:9" ht="12" customHeight="1">
      <c r="A206" s="449" t="s">
        <v>119</v>
      </c>
      <c r="B206" s="891">
        <v>76</v>
      </c>
      <c r="C206" s="891">
        <v>24</v>
      </c>
      <c r="D206" s="891">
        <v>5256</v>
      </c>
      <c r="E206" s="891">
        <v>21</v>
      </c>
      <c r="F206" s="891">
        <v>196</v>
      </c>
      <c r="G206" s="891">
        <v>17</v>
      </c>
      <c r="H206" s="891">
        <v>141</v>
      </c>
      <c r="I206" s="891">
        <v>412</v>
      </c>
    </row>
    <row r="207" spans="1:9" ht="12" customHeight="1">
      <c r="A207" s="449" t="s">
        <v>120</v>
      </c>
      <c r="B207" s="891">
        <v>44</v>
      </c>
      <c r="C207" s="891">
        <v>64</v>
      </c>
      <c r="D207" s="891">
        <v>3862</v>
      </c>
      <c r="E207" s="891">
        <v>14</v>
      </c>
      <c r="F207" s="891">
        <v>296</v>
      </c>
      <c r="G207" s="891">
        <v>2</v>
      </c>
      <c r="H207" s="891">
        <v>43</v>
      </c>
      <c r="I207" s="891">
        <v>80</v>
      </c>
    </row>
    <row r="208" spans="1:9" ht="12" customHeight="1">
      <c r="A208" s="449" t="s">
        <v>121</v>
      </c>
      <c r="B208" s="891">
        <v>1</v>
      </c>
      <c r="C208" s="891">
        <v>4</v>
      </c>
      <c r="D208" s="891">
        <v>693</v>
      </c>
      <c r="E208" s="891">
        <v>6</v>
      </c>
      <c r="F208" s="891">
        <v>120</v>
      </c>
      <c r="G208" s="891" t="s">
        <v>198</v>
      </c>
      <c r="H208" s="891">
        <v>39</v>
      </c>
      <c r="I208" s="891">
        <v>51</v>
      </c>
    </row>
    <row r="209" spans="1:9" ht="18" customHeight="1">
      <c r="A209" s="455" t="s">
        <v>154</v>
      </c>
      <c r="B209" s="1062">
        <v>114</v>
      </c>
      <c r="C209" s="1062">
        <v>198</v>
      </c>
      <c r="D209" s="1062">
        <v>17279</v>
      </c>
      <c r="E209" s="1062">
        <v>31</v>
      </c>
      <c r="F209" s="1062">
        <v>1423</v>
      </c>
      <c r="G209" s="1062">
        <v>23</v>
      </c>
      <c r="H209" s="1062">
        <v>315</v>
      </c>
      <c r="I209" s="1062">
        <v>1814</v>
      </c>
    </row>
    <row r="210" spans="1:9" ht="12" customHeight="1">
      <c r="A210" s="449" t="s">
        <v>103</v>
      </c>
      <c r="B210" s="891">
        <v>15</v>
      </c>
      <c r="C210" s="891">
        <v>46</v>
      </c>
      <c r="D210" s="891">
        <v>2237</v>
      </c>
      <c r="E210" s="891">
        <v>3</v>
      </c>
      <c r="F210" s="891">
        <v>230</v>
      </c>
      <c r="G210" s="891">
        <v>10</v>
      </c>
      <c r="H210" s="891">
        <v>50</v>
      </c>
      <c r="I210" s="891">
        <v>309</v>
      </c>
    </row>
    <row r="211" spans="1:9" ht="12" customHeight="1">
      <c r="A211" s="449" t="s">
        <v>104</v>
      </c>
      <c r="B211" s="891">
        <v>16</v>
      </c>
      <c r="C211" s="891">
        <v>23</v>
      </c>
      <c r="D211" s="891">
        <v>2743</v>
      </c>
      <c r="E211" s="891" t="s">
        <v>198</v>
      </c>
      <c r="F211" s="891">
        <v>323</v>
      </c>
      <c r="G211" s="891" t="s">
        <v>198</v>
      </c>
      <c r="H211" s="891">
        <v>18</v>
      </c>
      <c r="I211" s="891">
        <v>405</v>
      </c>
    </row>
    <row r="212" spans="1:9" ht="12" customHeight="1">
      <c r="A212" s="449" t="s">
        <v>105</v>
      </c>
      <c r="B212" s="891">
        <v>23</v>
      </c>
      <c r="C212" s="891">
        <v>31</v>
      </c>
      <c r="D212" s="891">
        <v>3520</v>
      </c>
      <c r="E212" s="891">
        <v>19</v>
      </c>
      <c r="F212" s="891">
        <v>360</v>
      </c>
      <c r="G212" s="891">
        <v>6</v>
      </c>
      <c r="H212" s="891">
        <v>133</v>
      </c>
      <c r="I212" s="891">
        <v>330</v>
      </c>
    </row>
    <row r="213" spans="1:9" ht="12" customHeight="1">
      <c r="A213" s="449" t="s">
        <v>106</v>
      </c>
      <c r="B213" s="891">
        <v>60</v>
      </c>
      <c r="C213" s="891">
        <v>98</v>
      </c>
      <c r="D213" s="891">
        <v>8779</v>
      </c>
      <c r="E213" s="891">
        <v>9</v>
      </c>
      <c r="F213" s="891">
        <v>510</v>
      </c>
      <c r="G213" s="891">
        <v>7</v>
      </c>
      <c r="H213" s="891">
        <v>114</v>
      </c>
      <c r="I213" s="891">
        <v>770</v>
      </c>
    </row>
    <row r="214" spans="1:9" ht="6" customHeight="1">
      <c r="A214" s="685"/>
      <c r="B214" s="891"/>
      <c r="C214" s="891"/>
      <c r="D214" s="891"/>
      <c r="E214" s="891"/>
      <c r="F214" s="891"/>
      <c r="G214" s="891"/>
      <c r="H214" s="891"/>
      <c r="I214" s="891"/>
    </row>
    <row r="215" spans="1:9" s="636" customFormat="1" ht="12" customHeight="1">
      <c r="A215" s="638" t="s">
        <v>2043</v>
      </c>
      <c r="B215" s="1354"/>
      <c r="C215" s="1354"/>
      <c r="D215" s="1354"/>
      <c r="E215" s="1354"/>
      <c r="F215" s="1354"/>
      <c r="G215" s="1354"/>
      <c r="H215" s="1354"/>
      <c r="I215" s="1354"/>
    </row>
    <row r="216" spans="1:9" ht="20.100000000000001" customHeight="1">
      <c r="A216" s="440" t="s">
        <v>155</v>
      </c>
      <c r="B216" s="1062">
        <v>21</v>
      </c>
      <c r="C216" s="1062">
        <v>64</v>
      </c>
      <c r="D216" s="1062">
        <v>15405</v>
      </c>
      <c r="E216" s="1062">
        <v>91</v>
      </c>
      <c r="F216" s="1062">
        <v>477</v>
      </c>
      <c r="G216" s="1062">
        <v>11</v>
      </c>
      <c r="H216" s="1062">
        <v>97</v>
      </c>
      <c r="I216" s="1062">
        <v>139</v>
      </c>
    </row>
    <row r="217" spans="1:9" ht="15.95" customHeight="1">
      <c r="A217" s="455" t="s">
        <v>156</v>
      </c>
      <c r="B217" s="1062">
        <v>1</v>
      </c>
      <c r="C217" s="1062">
        <v>10</v>
      </c>
      <c r="D217" s="1062">
        <v>4660</v>
      </c>
      <c r="E217" s="1062">
        <v>24</v>
      </c>
      <c r="F217" s="1062">
        <v>125</v>
      </c>
      <c r="G217" s="1062">
        <v>6</v>
      </c>
      <c r="H217" s="1062">
        <v>21</v>
      </c>
      <c r="I217" s="1062">
        <v>36</v>
      </c>
    </row>
    <row r="218" spans="1:9" ht="12" customHeight="1">
      <c r="A218" s="893" t="s">
        <v>157</v>
      </c>
      <c r="B218" s="891" t="s">
        <v>198</v>
      </c>
      <c r="C218" s="891" t="s">
        <v>198</v>
      </c>
      <c r="D218" s="891">
        <v>2</v>
      </c>
      <c r="E218" s="891" t="s">
        <v>198</v>
      </c>
      <c r="F218" s="891">
        <v>8</v>
      </c>
      <c r="G218" s="891" t="s">
        <v>198</v>
      </c>
      <c r="H218" s="891">
        <v>3</v>
      </c>
      <c r="I218" s="891" t="s">
        <v>198</v>
      </c>
    </row>
    <row r="219" spans="1:9" ht="12" customHeight="1">
      <c r="A219" s="893" t="s">
        <v>167</v>
      </c>
      <c r="B219" s="891" t="s">
        <v>198</v>
      </c>
      <c r="C219" s="891" t="s">
        <v>198</v>
      </c>
      <c r="D219" s="891">
        <v>19</v>
      </c>
      <c r="E219" s="891" t="s">
        <v>198</v>
      </c>
      <c r="F219" s="891">
        <v>10</v>
      </c>
      <c r="G219" s="891" t="s">
        <v>198</v>
      </c>
      <c r="H219" s="891">
        <v>1</v>
      </c>
      <c r="I219" s="891" t="s">
        <v>198</v>
      </c>
    </row>
    <row r="220" spans="1:9" ht="12" customHeight="1">
      <c r="A220" s="893" t="s">
        <v>168</v>
      </c>
      <c r="B220" s="891" t="s">
        <v>198</v>
      </c>
      <c r="C220" s="891">
        <v>2</v>
      </c>
      <c r="D220" s="891">
        <v>615</v>
      </c>
      <c r="E220" s="891" t="s">
        <v>198</v>
      </c>
      <c r="F220" s="891">
        <v>26</v>
      </c>
      <c r="G220" s="891" t="s">
        <v>198</v>
      </c>
      <c r="H220" s="891">
        <v>6</v>
      </c>
      <c r="I220" s="891">
        <v>3</v>
      </c>
    </row>
    <row r="221" spans="1:9" ht="12" customHeight="1">
      <c r="A221" s="893" t="s">
        <v>169</v>
      </c>
      <c r="B221" s="891" t="s">
        <v>198</v>
      </c>
      <c r="C221" s="891">
        <v>1</v>
      </c>
      <c r="D221" s="891">
        <v>580</v>
      </c>
      <c r="E221" s="891">
        <v>6</v>
      </c>
      <c r="F221" s="891">
        <v>6</v>
      </c>
      <c r="G221" s="891" t="s">
        <v>198</v>
      </c>
      <c r="H221" s="891" t="s">
        <v>198</v>
      </c>
      <c r="I221" s="891">
        <v>1</v>
      </c>
    </row>
    <row r="222" spans="1:9" ht="12" customHeight="1">
      <c r="A222" s="893" t="s">
        <v>171</v>
      </c>
      <c r="B222" s="891" t="s">
        <v>198</v>
      </c>
      <c r="C222" s="891">
        <v>2</v>
      </c>
      <c r="D222" s="891">
        <v>398</v>
      </c>
      <c r="E222" s="891">
        <v>4</v>
      </c>
      <c r="F222" s="891">
        <v>57</v>
      </c>
      <c r="G222" s="891">
        <v>5</v>
      </c>
      <c r="H222" s="891">
        <v>9</v>
      </c>
      <c r="I222" s="891">
        <v>7</v>
      </c>
    </row>
    <row r="223" spans="1:9" ht="12" customHeight="1">
      <c r="A223" s="893" t="s">
        <v>172</v>
      </c>
      <c r="B223" s="891">
        <v>1</v>
      </c>
      <c r="C223" s="891" t="s">
        <v>198</v>
      </c>
      <c r="D223" s="891">
        <v>81</v>
      </c>
      <c r="E223" s="891" t="s">
        <v>198</v>
      </c>
      <c r="F223" s="891">
        <v>10</v>
      </c>
      <c r="G223" s="891" t="s">
        <v>198</v>
      </c>
      <c r="H223" s="891">
        <v>1</v>
      </c>
      <c r="I223" s="891" t="s">
        <v>198</v>
      </c>
    </row>
    <row r="224" spans="1:9" ht="12" customHeight="1">
      <c r="A224" s="893" t="s">
        <v>2044</v>
      </c>
      <c r="B224" s="891" t="s">
        <v>198</v>
      </c>
      <c r="C224" s="891">
        <v>4</v>
      </c>
      <c r="D224" s="891">
        <v>2077</v>
      </c>
      <c r="E224" s="891">
        <v>10</v>
      </c>
      <c r="F224" s="891">
        <v>6</v>
      </c>
      <c r="G224" s="891">
        <v>1</v>
      </c>
      <c r="H224" s="891" t="s">
        <v>198</v>
      </c>
      <c r="I224" s="891">
        <v>18</v>
      </c>
    </row>
    <row r="225" spans="1:9" ht="12" customHeight="1">
      <c r="A225" s="893" t="s">
        <v>173</v>
      </c>
      <c r="B225" s="891" t="s">
        <v>198</v>
      </c>
      <c r="C225" s="891">
        <v>1</v>
      </c>
      <c r="D225" s="891">
        <v>558</v>
      </c>
      <c r="E225" s="891" t="s">
        <v>198</v>
      </c>
      <c r="F225" s="891">
        <v>2</v>
      </c>
      <c r="G225" s="891" t="s">
        <v>198</v>
      </c>
      <c r="H225" s="891">
        <v>1</v>
      </c>
      <c r="I225" s="891">
        <v>4</v>
      </c>
    </row>
    <row r="226" spans="1:9" ht="12" customHeight="1">
      <c r="A226" s="893" t="s">
        <v>174</v>
      </c>
      <c r="B226" s="891" t="s">
        <v>198</v>
      </c>
      <c r="C226" s="891" t="s">
        <v>198</v>
      </c>
      <c r="D226" s="891">
        <v>53</v>
      </c>
      <c r="E226" s="891" t="s">
        <v>198</v>
      </c>
      <c r="F226" s="891">
        <v>248</v>
      </c>
      <c r="G226" s="891" t="s">
        <v>198</v>
      </c>
      <c r="H226" s="891">
        <v>66</v>
      </c>
      <c r="I226" s="891">
        <v>2</v>
      </c>
    </row>
    <row r="227" spans="1:9" ht="12" customHeight="1">
      <c r="A227" s="893" t="s">
        <v>175</v>
      </c>
      <c r="B227" s="891" t="s">
        <v>198</v>
      </c>
      <c r="C227" s="891" t="s">
        <v>198</v>
      </c>
      <c r="D227" s="891">
        <v>277</v>
      </c>
      <c r="E227" s="891">
        <v>4</v>
      </c>
      <c r="F227" s="891">
        <v>17</v>
      </c>
      <c r="G227" s="891" t="s">
        <v>198</v>
      </c>
      <c r="H227" s="891" t="s">
        <v>198</v>
      </c>
      <c r="I227" s="891">
        <v>1</v>
      </c>
    </row>
    <row r="228" spans="1:9" ht="20.100000000000001" customHeight="1">
      <c r="A228" s="894" t="s">
        <v>195</v>
      </c>
      <c r="B228" s="1062">
        <v>2</v>
      </c>
      <c r="C228" s="1062">
        <v>38</v>
      </c>
      <c r="D228" s="1062">
        <v>6002</v>
      </c>
      <c r="E228" s="1062">
        <v>65</v>
      </c>
      <c r="F228" s="1062">
        <v>86</v>
      </c>
      <c r="G228" s="1062">
        <v>3</v>
      </c>
      <c r="H228" s="1062">
        <v>13</v>
      </c>
      <c r="I228" s="1062">
        <v>68</v>
      </c>
    </row>
    <row r="229" spans="1:9" ht="12" customHeight="1">
      <c r="A229" s="893" t="s">
        <v>182</v>
      </c>
      <c r="B229" s="891">
        <v>1</v>
      </c>
      <c r="C229" s="891">
        <v>1</v>
      </c>
      <c r="D229" s="891">
        <v>419</v>
      </c>
      <c r="E229" s="891" t="s">
        <v>198</v>
      </c>
      <c r="F229" s="891">
        <v>82</v>
      </c>
      <c r="G229" s="891" t="s">
        <v>198</v>
      </c>
      <c r="H229" s="891">
        <v>29</v>
      </c>
      <c r="I229" s="891" t="s">
        <v>198</v>
      </c>
    </row>
    <row r="230" spans="1:9" ht="12" customHeight="1">
      <c r="A230" s="893" t="s">
        <v>183</v>
      </c>
      <c r="B230" s="891" t="s">
        <v>198</v>
      </c>
      <c r="C230" s="891">
        <v>6</v>
      </c>
      <c r="D230" s="891">
        <v>1108</v>
      </c>
      <c r="E230" s="891">
        <v>4</v>
      </c>
      <c r="F230" s="891">
        <v>10</v>
      </c>
      <c r="G230" s="891" t="s">
        <v>198</v>
      </c>
      <c r="H230" s="891" t="s">
        <v>198</v>
      </c>
      <c r="I230" s="891">
        <v>16</v>
      </c>
    </row>
    <row r="231" spans="1:9" ht="12" customHeight="1">
      <c r="A231" s="893" t="s">
        <v>184</v>
      </c>
      <c r="B231" s="891" t="s">
        <v>198</v>
      </c>
      <c r="C231" s="891">
        <v>5</v>
      </c>
      <c r="D231" s="891">
        <v>674</v>
      </c>
      <c r="E231" s="891">
        <v>13</v>
      </c>
      <c r="F231" s="891">
        <v>2</v>
      </c>
      <c r="G231" s="891">
        <v>3</v>
      </c>
      <c r="H231" s="891" t="s">
        <v>198</v>
      </c>
      <c r="I231" s="891">
        <v>13</v>
      </c>
    </row>
    <row r="232" spans="1:9" ht="12" customHeight="1">
      <c r="A232" s="893" t="s">
        <v>185</v>
      </c>
      <c r="B232" s="891" t="s">
        <v>198</v>
      </c>
      <c r="C232" s="891">
        <v>18</v>
      </c>
      <c r="D232" s="891">
        <v>1891</v>
      </c>
      <c r="E232" s="891">
        <v>29</v>
      </c>
      <c r="F232" s="891">
        <v>45</v>
      </c>
      <c r="G232" s="891" t="s">
        <v>198</v>
      </c>
      <c r="H232" s="891">
        <v>4</v>
      </c>
      <c r="I232" s="891">
        <v>9</v>
      </c>
    </row>
    <row r="233" spans="1:9" ht="12" customHeight="1">
      <c r="A233" s="893" t="s">
        <v>186</v>
      </c>
      <c r="B233" s="891">
        <v>1</v>
      </c>
      <c r="C233" s="891">
        <v>8</v>
      </c>
      <c r="D233" s="891">
        <v>1865</v>
      </c>
      <c r="E233" s="891">
        <v>19</v>
      </c>
      <c r="F233" s="891">
        <v>34</v>
      </c>
      <c r="G233" s="891" t="s">
        <v>198</v>
      </c>
      <c r="H233" s="891">
        <v>5</v>
      </c>
      <c r="I233" s="891">
        <v>30</v>
      </c>
    </row>
    <row r="234" spans="1:9" ht="12" customHeight="1">
      <c r="A234" s="893" t="s">
        <v>187</v>
      </c>
      <c r="B234" s="891" t="s">
        <v>198</v>
      </c>
      <c r="C234" s="891" t="s">
        <v>198</v>
      </c>
      <c r="D234" s="891">
        <v>45</v>
      </c>
      <c r="E234" s="891" t="s">
        <v>198</v>
      </c>
      <c r="F234" s="891">
        <v>27</v>
      </c>
      <c r="G234" s="891" t="s">
        <v>198</v>
      </c>
      <c r="H234" s="891">
        <v>19</v>
      </c>
      <c r="I234" s="891" t="s">
        <v>198</v>
      </c>
    </row>
    <row r="235" spans="1:9" ht="20.100000000000001" customHeight="1">
      <c r="A235" s="894" t="s">
        <v>196</v>
      </c>
      <c r="B235" s="1062">
        <v>3</v>
      </c>
      <c r="C235" s="1062">
        <v>5</v>
      </c>
      <c r="D235" s="1062">
        <v>2701</v>
      </c>
      <c r="E235" s="1062" t="s">
        <v>198</v>
      </c>
      <c r="F235" s="1062">
        <v>28</v>
      </c>
      <c r="G235" s="1062">
        <v>2</v>
      </c>
      <c r="H235" s="1062">
        <v>3</v>
      </c>
      <c r="I235" s="1062">
        <v>14</v>
      </c>
    </row>
    <row r="236" spans="1:9" ht="12" customHeight="1">
      <c r="A236" s="893" t="s">
        <v>188</v>
      </c>
      <c r="B236" s="891">
        <v>3</v>
      </c>
      <c r="C236" s="891">
        <v>2</v>
      </c>
      <c r="D236" s="891">
        <v>398</v>
      </c>
      <c r="E236" s="891" t="s">
        <v>198</v>
      </c>
      <c r="F236" s="891">
        <v>7</v>
      </c>
      <c r="G236" s="891" t="s">
        <v>198</v>
      </c>
      <c r="H236" s="891">
        <v>1</v>
      </c>
      <c r="I236" s="891">
        <v>2</v>
      </c>
    </row>
    <row r="237" spans="1:9" ht="12" customHeight="1">
      <c r="A237" s="893" t="s">
        <v>189</v>
      </c>
      <c r="B237" s="891" t="s">
        <v>198</v>
      </c>
      <c r="C237" s="891">
        <v>1</v>
      </c>
      <c r="D237" s="891">
        <v>1319</v>
      </c>
      <c r="E237" s="891" t="s">
        <v>198</v>
      </c>
      <c r="F237" s="891">
        <v>39</v>
      </c>
      <c r="G237" s="891">
        <v>2</v>
      </c>
      <c r="H237" s="891">
        <v>4</v>
      </c>
      <c r="I237" s="891">
        <v>10</v>
      </c>
    </row>
    <row r="238" spans="1:9" ht="12" customHeight="1">
      <c r="A238" s="893" t="s">
        <v>190</v>
      </c>
      <c r="B238" s="891" t="s">
        <v>198</v>
      </c>
      <c r="C238" s="891">
        <v>2</v>
      </c>
      <c r="D238" s="891">
        <v>879</v>
      </c>
      <c r="E238" s="891" t="s">
        <v>198</v>
      </c>
      <c r="F238" s="891">
        <v>2</v>
      </c>
      <c r="G238" s="891" t="s">
        <v>198</v>
      </c>
      <c r="H238" s="891" t="s">
        <v>198</v>
      </c>
      <c r="I238" s="891">
        <v>2</v>
      </c>
    </row>
    <row r="239" spans="1:9" ht="12" customHeight="1">
      <c r="A239" s="893" t="s">
        <v>191</v>
      </c>
      <c r="B239" s="891" t="s">
        <v>198</v>
      </c>
      <c r="C239" s="891" t="s">
        <v>198</v>
      </c>
      <c r="D239" s="891">
        <v>105</v>
      </c>
      <c r="E239" s="891" t="s">
        <v>198</v>
      </c>
      <c r="F239" s="891">
        <v>4</v>
      </c>
      <c r="G239" s="891" t="s">
        <v>198</v>
      </c>
      <c r="H239" s="891" t="s">
        <v>198</v>
      </c>
      <c r="I239" s="891" t="s">
        <v>198</v>
      </c>
    </row>
    <row r="240" spans="1:9" ht="15.95" customHeight="1">
      <c r="A240" s="894" t="s">
        <v>170</v>
      </c>
      <c r="B240" s="1062">
        <v>12</v>
      </c>
      <c r="C240" s="1062">
        <v>9</v>
      </c>
      <c r="D240" s="1062">
        <v>1331</v>
      </c>
      <c r="E240" s="1062">
        <v>2</v>
      </c>
      <c r="F240" s="1062">
        <v>12</v>
      </c>
      <c r="G240" s="1062" t="s">
        <v>198</v>
      </c>
      <c r="H240" s="1062">
        <v>2</v>
      </c>
      <c r="I240" s="1062">
        <v>12</v>
      </c>
    </row>
    <row r="241" spans="1:9" ht="12" customHeight="1">
      <c r="A241" s="893" t="s">
        <v>177</v>
      </c>
      <c r="B241" s="891" t="s">
        <v>198</v>
      </c>
      <c r="C241" s="891">
        <v>1</v>
      </c>
      <c r="D241" s="891">
        <v>29</v>
      </c>
      <c r="E241" s="891" t="s">
        <v>198</v>
      </c>
      <c r="F241" s="891">
        <v>3</v>
      </c>
      <c r="G241" s="891" t="s">
        <v>198</v>
      </c>
      <c r="H241" s="891">
        <v>1</v>
      </c>
      <c r="I241" s="891">
        <v>3</v>
      </c>
    </row>
    <row r="242" spans="1:9" ht="12" customHeight="1">
      <c r="A242" s="893" t="s">
        <v>178</v>
      </c>
      <c r="B242" s="891" t="s">
        <v>198</v>
      </c>
      <c r="C242" s="891" t="s">
        <v>198</v>
      </c>
      <c r="D242" s="891">
        <v>126</v>
      </c>
      <c r="E242" s="891" t="s">
        <v>198</v>
      </c>
      <c r="F242" s="891">
        <v>18</v>
      </c>
      <c r="G242" s="891" t="s">
        <v>198</v>
      </c>
      <c r="H242" s="891">
        <v>1</v>
      </c>
      <c r="I242" s="891">
        <v>1</v>
      </c>
    </row>
    <row r="243" spans="1:9" ht="12" customHeight="1">
      <c r="A243" s="893" t="s">
        <v>179</v>
      </c>
      <c r="B243" s="891">
        <v>4</v>
      </c>
      <c r="C243" s="891">
        <v>2</v>
      </c>
      <c r="D243" s="891">
        <v>342</v>
      </c>
      <c r="E243" s="891">
        <v>2</v>
      </c>
      <c r="F243" s="891">
        <v>20</v>
      </c>
      <c r="G243" s="891" t="s">
        <v>198</v>
      </c>
      <c r="H243" s="891">
        <v>2</v>
      </c>
      <c r="I243" s="891">
        <v>3</v>
      </c>
    </row>
    <row r="244" spans="1:9" ht="12" customHeight="1">
      <c r="A244" s="893" t="s">
        <v>180</v>
      </c>
      <c r="B244" s="891">
        <v>5</v>
      </c>
      <c r="C244" s="891">
        <v>2</v>
      </c>
      <c r="D244" s="891">
        <v>330</v>
      </c>
      <c r="E244" s="891" t="s">
        <v>198</v>
      </c>
      <c r="F244" s="891">
        <v>6</v>
      </c>
      <c r="G244" s="891" t="s">
        <v>198</v>
      </c>
      <c r="H244" s="891" t="s">
        <v>198</v>
      </c>
      <c r="I244" s="891">
        <v>1</v>
      </c>
    </row>
    <row r="245" spans="1:9" ht="12" customHeight="1">
      <c r="A245" s="893" t="s">
        <v>181</v>
      </c>
      <c r="B245" s="891">
        <v>3</v>
      </c>
      <c r="C245" s="891">
        <v>4</v>
      </c>
      <c r="D245" s="891">
        <v>504</v>
      </c>
      <c r="E245" s="891" t="s">
        <v>198</v>
      </c>
      <c r="F245" s="891">
        <v>12</v>
      </c>
      <c r="G245" s="891" t="s">
        <v>198</v>
      </c>
      <c r="H245" s="891">
        <v>2</v>
      </c>
      <c r="I245" s="891">
        <v>4</v>
      </c>
    </row>
    <row r="246" spans="1:9" ht="15.95" customHeight="1">
      <c r="A246" s="894" t="s">
        <v>176</v>
      </c>
      <c r="B246" s="1062">
        <v>3</v>
      </c>
      <c r="C246" s="1062">
        <v>2</v>
      </c>
      <c r="D246" s="1062">
        <v>711</v>
      </c>
      <c r="E246" s="1062" t="s">
        <v>198</v>
      </c>
      <c r="F246" s="1062">
        <v>2</v>
      </c>
      <c r="G246" s="1062" t="s">
        <v>198</v>
      </c>
      <c r="H246" s="1062" t="s">
        <v>198</v>
      </c>
      <c r="I246" s="1062">
        <v>9</v>
      </c>
    </row>
    <row r="247" spans="1:9" s="469" customFormat="1" ht="12" customHeight="1">
      <c r="A247" s="893" t="s">
        <v>158</v>
      </c>
      <c r="B247" s="891" t="s">
        <v>198</v>
      </c>
      <c r="C247" s="891" t="s">
        <v>198</v>
      </c>
      <c r="D247" s="891">
        <v>4</v>
      </c>
      <c r="E247" s="891" t="s">
        <v>198</v>
      </c>
      <c r="F247" s="891" t="s">
        <v>198</v>
      </c>
      <c r="G247" s="891" t="s">
        <v>198</v>
      </c>
      <c r="H247" s="891" t="s">
        <v>198</v>
      </c>
      <c r="I247" s="891" t="s">
        <v>198</v>
      </c>
    </row>
    <row r="248" spans="1:9" ht="12" customHeight="1">
      <c r="A248" s="893" t="s">
        <v>159</v>
      </c>
      <c r="B248" s="891">
        <v>1</v>
      </c>
      <c r="C248" s="891">
        <v>1</v>
      </c>
      <c r="D248" s="891">
        <v>164</v>
      </c>
      <c r="E248" s="891" t="s">
        <v>198</v>
      </c>
      <c r="F248" s="891">
        <v>6</v>
      </c>
      <c r="G248" s="891" t="s">
        <v>198</v>
      </c>
      <c r="H248" s="891" t="s">
        <v>198</v>
      </c>
      <c r="I248" s="891">
        <v>2</v>
      </c>
    </row>
    <row r="249" spans="1:9" ht="12" customHeight="1">
      <c r="A249" s="893" t="s">
        <v>160</v>
      </c>
      <c r="B249" s="891">
        <v>2</v>
      </c>
      <c r="C249" s="891">
        <v>1</v>
      </c>
      <c r="D249" s="891">
        <v>432</v>
      </c>
      <c r="E249" s="891" t="s">
        <v>198</v>
      </c>
      <c r="F249" s="891">
        <v>14</v>
      </c>
      <c r="G249" s="891" t="s">
        <v>198</v>
      </c>
      <c r="H249" s="891" t="s">
        <v>198</v>
      </c>
      <c r="I249" s="891">
        <v>3</v>
      </c>
    </row>
    <row r="250" spans="1:9" ht="12" customHeight="1">
      <c r="A250" s="893" t="s">
        <v>161</v>
      </c>
      <c r="B250" s="891" t="s">
        <v>198</v>
      </c>
      <c r="C250" s="891" t="s">
        <v>198</v>
      </c>
      <c r="D250" s="891">
        <v>111</v>
      </c>
      <c r="E250" s="891" t="s">
        <v>198</v>
      </c>
      <c r="F250" s="891">
        <v>2</v>
      </c>
      <c r="G250" s="891" t="s">
        <v>198</v>
      </c>
      <c r="H250" s="891" t="s">
        <v>198</v>
      </c>
      <c r="I250" s="891">
        <v>4</v>
      </c>
    </row>
    <row r="251" spans="1:9" ht="6" customHeight="1">
      <c r="A251" s="685"/>
      <c r="B251" s="444"/>
      <c r="C251" s="724"/>
      <c r="D251" s="444"/>
      <c r="E251" s="444"/>
      <c r="F251" s="660"/>
      <c r="G251" s="660"/>
      <c r="H251" s="469"/>
      <c r="I251" s="469"/>
    </row>
    <row r="252" spans="1:9" s="636" customFormat="1" ht="12" customHeight="1">
      <c r="A252" s="638" t="s">
        <v>2043</v>
      </c>
      <c r="B252" s="1354"/>
      <c r="C252" s="1354"/>
      <c r="D252" s="1354"/>
      <c r="E252" s="1354"/>
      <c r="F252" s="1354"/>
      <c r="G252" s="1354"/>
      <c r="H252" s="1354"/>
      <c r="I252" s="1354"/>
    </row>
    <row r="253" spans="1:9">
      <c r="A253" s="501"/>
      <c r="B253" s="501"/>
      <c r="C253" s="501"/>
      <c r="D253" s="501"/>
      <c r="E253" s="501"/>
      <c r="F253" s="501"/>
      <c r="G253" s="501"/>
      <c r="H253" s="501"/>
      <c r="I253" s="501"/>
    </row>
    <row r="254" spans="1:9">
      <c r="A254" s="1068"/>
    </row>
    <row r="255" spans="1:9">
      <c r="A255" s="1103"/>
    </row>
  </sheetData>
  <mergeCells count="1">
    <mergeCell ref="A1:I1"/>
  </mergeCells>
  <printOptions horizontalCentered="1"/>
  <pageMargins left="0.59055118110236227" right="0.59055118110236227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4" manualBreakCount="4">
    <brk id="56" max="8" man="1"/>
    <brk id="112" max="8" man="1"/>
    <brk id="164" max="8" man="1"/>
    <brk id="215" max="8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2"/>
  <sheetViews>
    <sheetView topLeftCell="B2" zoomScaleNormal="100" zoomScaleSheetLayoutView="150" workbookViewId="0">
      <pane xSplit="2" ySplit="4" topLeftCell="D6" activePane="bottomRight" state="frozen"/>
      <selection activeCell="B2" sqref="B2"/>
      <selection pane="topRight" activeCell="D2" sqref="D2"/>
      <selection pane="bottomLeft" activeCell="B11" sqref="B11"/>
      <selection pane="bottomRight" activeCell="B4" sqref="B4:B5"/>
    </sheetView>
  </sheetViews>
  <sheetFormatPr defaultRowHeight="11.25"/>
  <cols>
    <col min="1" max="1" width="2.7109375" style="946" hidden="1" customWidth="1"/>
    <col min="2" max="2" width="30.7109375" style="482" customWidth="1"/>
    <col min="3" max="3" width="23.7109375" style="482" hidden="1" customWidth="1"/>
    <col min="4" max="4" width="9.28515625" style="482" customWidth="1"/>
    <col min="5" max="7" width="10" style="482" customWidth="1"/>
    <col min="8" max="8" width="10.140625" style="1358" customWidth="1"/>
    <col min="9" max="9" width="10" style="482" customWidth="1"/>
    <col min="10" max="16384" width="9.140625" style="482"/>
  </cols>
  <sheetData>
    <row r="1" spans="1:9" ht="11.25" hidden="1" customHeight="1">
      <c r="B1" s="482" t="s">
        <v>383</v>
      </c>
      <c r="C1" s="482" t="s">
        <v>1001</v>
      </c>
      <c r="D1" s="482">
        <v>1</v>
      </c>
      <c r="E1" s="482">
        <v>1</v>
      </c>
      <c r="F1" s="482">
        <v>1</v>
      </c>
      <c r="G1" s="482">
        <v>1</v>
      </c>
      <c r="H1" s="1358">
        <v>1</v>
      </c>
      <c r="I1" s="482">
        <v>1</v>
      </c>
    </row>
    <row r="2" spans="1:9" s="945" customFormat="1" ht="24.95" customHeight="1">
      <c r="A2" s="900" t="s">
        <v>383</v>
      </c>
      <c r="B2" s="1637" t="s">
        <v>2162</v>
      </c>
      <c r="C2" s="1637"/>
      <c r="D2" s="1637"/>
      <c r="E2" s="1637"/>
      <c r="F2" s="1637"/>
      <c r="G2" s="1637"/>
      <c r="H2" s="1637"/>
      <c r="I2" s="1637"/>
    </row>
    <row r="3" spans="1:9" s="710" customFormat="1" ht="6" customHeight="1">
      <c r="A3" s="900" t="s">
        <v>383</v>
      </c>
      <c r="B3" s="983"/>
      <c r="C3" s="983"/>
      <c r="D3" s="1375"/>
      <c r="E3" s="1375"/>
      <c r="F3" s="1375"/>
      <c r="G3" s="1375"/>
      <c r="H3" s="1376"/>
      <c r="I3" s="1375"/>
    </row>
    <row r="4" spans="1:9" s="469" customFormat="1" ht="20.100000000000001" customHeight="1">
      <c r="A4" s="914" t="s">
        <v>383</v>
      </c>
      <c r="B4" s="1675" t="s">
        <v>2132</v>
      </c>
      <c r="C4" s="1759"/>
      <c r="D4" s="1760" t="s">
        <v>2131</v>
      </c>
      <c r="E4" s="1760" t="s">
        <v>2130</v>
      </c>
      <c r="F4" s="1760" t="s">
        <v>2129</v>
      </c>
      <c r="G4" s="1760"/>
      <c r="H4" s="1760"/>
      <c r="I4" s="1761" t="s">
        <v>2128</v>
      </c>
    </row>
    <row r="5" spans="1:9" s="469" customFormat="1" ht="23.1" customHeight="1">
      <c r="A5" s="914" t="s">
        <v>383</v>
      </c>
      <c r="B5" s="1675"/>
      <c r="C5" s="1759"/>
      <c r="D5" s="1760"/>
      <c r="E5" s="1760"/>
      <c r="F5" s="1010" t="s">
        <v>2127</v>
      </c>
      <c r="G5" s="1374" t="s">
        <v>2126</v>
      </c>
      <c r="H5" s="1373" t="s">
        <v>2125</v>
      </c>
      <c r="I5" s="1761"/>
    </row>
    <row r="6" spans="1:9" s="451" customFormat="1" ht="15.95" customHeight="1">
      <c r="A6" s="919" t="s">
        <v>396</v>
      </c>
      <c r="B6" s="1372" t="s">
        <v>0</v>
      </c>
      <c r="C6" s="1279" t="s">
        <v>2124</v>
      </c>
      <c r="D6" s="485">
        <v>2411</v>
      </c>
      <c r="E6" s="485">
        <v>188340</v>
      </c>
      <c r="F6" s="485">
        <v>45126</v>
      </c>
      <c r="G6" s="485">
        <v>42139</v>
      </c>
      <c r="H6" s="485">
        <v>101075</v>
      </c>
      <c r="I6" s="485">
        <v>39357</v>
      </c>
    </row>
    <row r="7" spans="1:9" s="444" customFormat="1" ht="14.1" customHeight="1">
      <c r="A7" s="914" t="s">
        <v>396</v>
      </c>
      <c r="B7" s="1370" t="s">
        <v>242</v>
      </c>
      <c r="C7" s="1365" t="s">
        <v>2123</v>
      </c>
      <c r="D7" s="488">
        <v>1113</v>
      </c>
      <c r="E7" s="488">
        <v>112135</v>
      </c>
      <c r="F7" s="488">
        <v>21146</v>
      </c>
      <c r="G7" s="488">
        <v>24490</v>
      </c>
      <c r="H7" s="488">
        <v>66499</v>
      </c>
      <c r="I7" s="488">
        <v>17589</v>
      </c>
    </row>
    <row r="8" spans="1:9" s="451" customFormat="1" ht="14.1" customHeight="1">
      <c r="A8" s="919" t="s">
        <v>396</v>
      </c>
      <c r="B8" s="1369" t="s">
        <v>125</v>
      </c>
      <c r="C8" s="1272" t="s">
        <v>2122</v>
      </c>
      <c r="D8" s="485">
        <v>442</v>
      </c>
      <c r="E8" s="485">
        <v>56335</v>
      </c>
      <c r="F8" s="485">
        <v>5591</v>
      </c>
      <c r="G8" s="485">
        <v>9833</v>
      </c>
      <c r="H8" s="485">
        <v>40911</v>
      </c>
      <c r="I8" s="485">
        <v>6802</v>
      </c>
    </row>
    <row r="9" spans="1:9" s="451" customFormat="1" ht="14.1" customHeight="1">
      <c r="A9" s="919"/>
      <c r="B9" s="1371" t="s">
        <v>2121</v>
      </c>
      <c r="C9" s="938"/>
      <c r="D9" s="485">
        <v>442</v>
      </c>
      <c r="E9" s="485">
        <v>56335</v>
      </c>
      <c r="F9" s="485">
        <v>5591</v>
      </c>
      <c r="G9" s="485">
        <v>9833</v>
      </c>
      <c r="H9" s="485">
        <v>40911</v>
      </c>
      <c r="I9" s="485">
        <v>6802</v>
      </c>
    </row>
    <row r="10" spans="1:9" s="469" customFormat="1" ht="10.5" customHeight="1">
      <c r="A10" s="1359"/>
      <c r="B10" s="471" t="s">
        <v>200</v>
      </c>
      <c r="C10" s="936"/>
      <c r="D10" s="891">
        <v>12</v>
      </c>
      <c r="E10" s="891">
        <v>606</v>
      </c>
      <c r="F10" s="891">
        <v>150</v>
      </c>
      <c r="G10" s="891">
        <v>54</v>
      </c>
      <c r="H10" s="891">
        <v>402</v>
      </c>
      <c r="I10" s="891">
        <v>157</v>
      </c>
    </row>
    <row r="11" spans="1:9" s="469" customFormat="1" ht="10.5" customHeight="1">
      <c r="A11" s="1359"/>
      <c r="B11" s="471" t="s">
        <v>201</v>
      </c>
      <c r="C11" s="1365"/>
      <c r="D11" s="891">
        <v>48</v>
      </c>
      <c r="E11" s="891">
        <v>4828</v>
      </c>
      <c r="F11" s="891">
        <v>445</v>
      </c>
      <c r="G11" s="891">
        <v>1841</v>
      </c>
      <c r="H11" s="891">
        <v>2542</v>
      </c>
      <c r="I11" s="891">
        <v>465</v>
      </c>
    </row>
    <row r="12" spans="1:9" s="469" customFormat="1" ht="10.5" customHeight="1">
      <c r="A12" s="1359"/>
      <c r="B12" s="471" t="s">
        <v>202</v>
      </c>
      <c r="C12" s="936"/>
      <c r="D12" s="891">
        <v>18</v>
      </c>
      <c r="E12" s="891">
        <v>2483</v>
      </c>
      <c r="F12" s="891">
        <v>9</v>
      </c>
      <c r="G12" s="891">
        <v>104</v>
      </c>
      <c r="H12" s="891">
        <v>2370</v>
      </c>
      <c r="I12" s="891">
        <v>290</v>
      </c>
    </row>
    <row r="13" spans="1:9" s="469" customFormat="1" ht="10.5" customHeight="1">
      <c r="A13" s="1359"/>
      <c r="B13" s="471" t="s">
        <v>203</v>
      </c>
      <c r="C13" s="936"/>
      <c r="D13" s="891">
        <v>20</v>
      </c>
      <c r="E13" s="891">
        <v>2377</v>
      </c>
      <c r="F13" s="891">
        <v>555</v>
      </c>
      <c r="G13" s="891">
        <v>19</v>
      </c>
      <c r="H13" s="891">
        <v>1803</v>
      </c>
      <c r="I13" s="891">
        <v>555</v>
      </c>
    </row>
    <row r="14" spans="1:9" s="469" customFormat="1" ht="10.5" customHeight="1">
      <c r="A14" s="1359"/>
      <c r="B14" s="471" t="s">
        <v>204</v>
      </c>
      <c r="C14" s="936"/>
      <c r="D14" s="891">
        <v>32</v>
      </c>
      <c r="E14" s="891">
        <v>5546</v>
      </c>
      <c r="F14" s="891">
        <v>131</v>
      </c>
      <c r="G14" s="891">
        <v>1318</v>
      </c>
      <c r="H14" s="891">
        <v>4097</v>
      </c>
      <c r="I14" s="891">
        <v>131</v>
      </c>
    </row>
    <row r="15" spans="1:9" s="469" customFormat="1" ht="10.5" customHeight="1">
      <c r="A15" s="1359"/>
      <c r="B15" s="471" t="s">
        <v>205</v>
      </c>
      <c r="C15" s="936"/>
      <c r="D15" s="891">
        <v>45</v>
      </c>
      <c r="E15" s="891">
        <v>5190</v>
      </c>
      <c r="F15" s="891">
        <v>554</v>
      </c>
      <c r="G15" s="891">
        <v>2308</v>
      </c>
      <c r="H15" s="891">
        <v>2328</v>
      </c>
      <c r="I15" s="891">
        <v>569</v>
      </c>
    </row>
    <row r="16" spans="1:9" s="469" customFormat="1" ht="10.5" customHeight="1">
      <c r="A16" s="1359"/>
      <c r="B16" s="471" t="s">
        <v>206</v>
      </c>
      <c r="C16" s="936" t="s">
        <v>2120</v>
      </c>
      <c r="D16" s="891">
        <v>33</v>
      </c>
      <c r="E16" s="891">
        <v>1470</v>
      </c>
      <c r="F16" s="891">
        <v>508</v>
      </c>
      <c r="G16" s="891">
        <v>117</v>
      </c>
      <c r="H16" s="891">
        <v>845</v>
      </c>
      <c r="I16" s="891">
        <v>521</v>
      </c>
    </row>
    <row r="17" spans="1:12" s="469" customFormat="1" ht="10.5" customHeight="1">
      <c r="A17" s="1359"/>
      <c r="B17" s="471" t="s">
        <v>207</v>
      </c>
      <c r="C17" s="936"/>
      <c r="D17" s="891">
        <v>20</v>
      </c>
      <c r="E17" s="891">
        <v>1294</v>
      </c>
      <c r="F17" s="891">
        <v>306</v>
      </c>
      <c r="G17" s="891">
        <v>0</v>
      </c>
      <c r="H17" s="891">
        <v>988</v>
      </c>
      <c r="I17" s="891">
        <v>317</v>
      </c>
    </row>
    <row r="18" spans="1:12" s="469" customFormat="1" ht="10.5" customHeight="1">
      <c r="A18" s="1359"/>
      <c r="B18" s="471" t="s">
        <v>208</v>
      </c>
      <c r="C18" s="936" t="s">
        <v>2062</v>
      </c>
      <c r="D18" s="891">
        <v>47</v>
      </c>
      <c r="E18" s="891">
        <v>9164</v>
      </c>
      <c r="F18" s="891">
        <v>431</v>
      </c>
      <c r="G18" s="891">
        <v>2014</v>
      </c>
      <c r="H18" s="891">
        <v>6719</v>
      </c>
      <c r="I18" s="891">
        <v>717</v>
      </c>
    </row>
    <row r="19" spans="1:12" s="469" customFormat="1" ht="10.5" customHeight="1">
      <c r="A19" s="1359"/>
      <c r="B19" s="471" t="s">
        <v>209</v>
      </c>
      <c r="C19" s="936"/>
      <c r="D19" s="891">
        <v>24</v>
      </c>
      <c r="E19" s="891">
        <v>1864</v>
      </c>
      <c r="F19" s="891">
        <v>363</v>
      </c>
      <c r="G19" s="891">
        <v>0</v>
      </c>
      <c r="H19" s="891">
        <v>1501</v>
      </c>
      <c r="I19" s="891">
        <v>388</v>
      </c>
    </row>
    <row r="20" spans="1:12" s="469" customFormat="1" ht="10.5" customHeight="1">
      <c r="A20" s="1359"/>
      <c r="B20" s="471" t="s">
        <v>210</v>
      </c>
      <c r="C20" s="936"/>
      <c r="D20" s="891">
        <v>40</v>
      </c>
      <c r="E20" s="891">
        <v>5275</v>
      </c>
      <c r="F20" s="891">
        <v>712</v>
      </c>
      <c r="G20" s="891">
        <v>103</v>
      </c>
      <c r="H20" s="891">
        <v>4460</v>
      </c>
      <c r="I20" s="891">
        <v>668</v>
      </c>
    </row>
    <row r="21" spans="1:12" s="469" customFormat="1" ht="10.5" customHeight="1">
      <c r="A21" s="1359"/>
      <c r="B21" s="471" t="s">
        <v>211</v>
      </c>
      <c r="C21" s="936"/>
      <c r="D21" s="891">
        <v>18</v>
      </c>
      <c r="E21" s="891">
        <v>3939</v>
      </c>
      <c r="F21" s="891">
        <v>300</v>
      </c>
      <c r="G21" s="891">
        <v>111</v>
      </c>
      <c r="H21" s="891">
        <v>3528</v>
      </c>
      <c r="I21" s="891">
        <v>350</v>
      </c>
    </row>
    <row r="22" spans="1:12" s="469" customFormat="1" ht="10.5" customHeight="1">
      <c r="A22" s="1359"/>
      <c r="B22" s="471" t="s">
        <v>212</v>
      </c>
      <c r="C22" s="936" t="s">
        <v>2062</v>
      </c>
      <c r="D22" s="891">
        <v>25</v>
      </c>
      <c r="E22" s="891">
        <v>2328</v>
      </c>
      <c r="F22" s="891">
        <v>53</v>
      </c>
      <c r="G22" s="891">
        <v>535</v>
      </c>
      <c r="H22" s="891">
        <v>1740</v>
      </c>
      <c r="I22" s="891">
        <v>418</v>
      </c>
    </row>
    <row r="23" spans="1:12" s="469" customFormat="1" ht="10.5" customHeight="1">
      <c r="A23" s="1359"/>
      <c r="B23" s="471" t="s">
        <v>213</v>
      </c>
      <c r="C23" s="936"/>
      <c r="D23" s="891">
        <v>10</v>
      </c>
      <c r="E23" s="891">
        <v>424</v>
      </c>
      <c r="F23" s="891">
        <v>94</v>
      </c>
      <c r="G23" s="891">
        <v>0</v>
      </c>
      <c r="H23" s="891">
        <v>330</v>
      </c>
      <c r="I23" s="891">
        <v>111</v>
      </c>
    </row>
    <row r="24" spans="1:12" s="469" customFormat="1" ht="10.5" customHeight="1">
      <c r="A24" s="1359"/>
      <c r="B24" s="471" t="s">
        <v>214</v>
      </c>
      <c r="C24" s="936"/>
      <c r="D24" s="891">
        <v>14</v>
      </c>
      <c r="E24" s="891">
        <v>2009</v>
      </c>
      <c r="F24" s="891">
        <v>120</v>
      </c>
      <c r="G24" s="891">
        <v>572</v>
      </c>
      <c r="H24" s="891">
        <v>1317</v>
      </c>
      <c r="I24" s="891">
        <v>60</v>
      </c>
    </row>
    <row r="25" spans="1:12" s="469" customFormat="1" ht="10.5" customHeight="1">
      <c r="A25" s="1359"/>
      <c r="B25" s="471" t="s">
        <v>215</v>
      </c>
      <c r="C25" s="936"/>
      <c r="D25" s="891">
        <v>8</v>
      </c>
      <c r="E25" s="891">
        <v>1078</v>
      </c>
      <c r="F25" s="891">
        <v>257</v>
      </c>
      <c r="G25" s="891">
        <v>299</v>
      </c>
      <c r="H25" s="891">
        <v>522</v>
      </c>
      <c r="I25" s="891">
        <v>278</v>
      </c>
    </row>
    <row r="26" spans="1:12" s="469" customFormat="1" ht="10.5" customHeight="1">
      <c r="A26" s="1359"/>
      <c r="B26" s="471" t="s">
        <v>216</v>
      </c>
      <c r="C26" s="936"/>
      <c r="D26" s="891">
        <v>28</v>
      </c>
      <c r="E26" s="891">
        <v>6460</v>
      </c>
      <c r="F26" s="891">
        <v>603</v>
      </c>
      <c r="G26" s="891">
        <v>438</v>
      </c>
      <c r="H26" s="891">
        <v>5419</v>
      </c>
      <c r="I26" s="891">
        <v>807</v>
      </c>
      <c r="J26" s="925"/>
      <c r="K26" s="541"/>
      <c r="L26" s="541"/>
    </row>
    <row r="27" spans="1:12" s="451" customFormat="1" ht="14.1" customHeight="1">
      <c r="A27" s="919"/>
      <c r="B27" s="1369" t="s">
        <v>126</v>
      </c>
      <c r="C27" s="938"/>
      <c r="D27" s="485">
        <v>671</v>
      </c>
      <c r="E27" s="485">
        <v>55800</v>
      </c>
      <c r="F27" s="485">
        <v>15555</v>
      </c>
      <c r="G27" s="485">
        <v>14657</v>
      </c>
      <c r="H27" s="485">
        <v>25588</v>
      </c>
      <c r="I27" s="485">
        <v>10787</v>
      </c>
    </row>
    <row r="28" spans="1:12" s="451" customFormat="1" ht="14.1" customHeight="1">
      <c r="A28" s="919"/>
      <c r="B28" s="1361" t="s">
        <v>127</v>
      </c>
      <c r="C28" s="1272" t="s">
        <v>2119</v>
      </c>
      <c r="D28" s="485">
        <v>63</v>
      </c>
      <c r="E28" s="485">
        <v>4106</v>
      </c>
      <c r="F28" s="485">
        <v>1346</v>
      </c>
      <c r="G28" s="485">
        <v>2038</v>
      </c>
      <c r="H28" s="485">
        <v>722</v>
      </c>
      <c r="I28" s="485">
        <v>880</v>
      </c>
    </row>
    <row r="29" spans="1:12" s="469" customFormat="1" ht="10.5" customHeight="1">
      <c r="A29" s="1359"/>
      <c r="B29" s="1360" t="s">
        <v>20</v>
      </c>
      <c r="C29" s="1365" t="s">
        <v>2118</v>
      </c>
      <c r="D29" s="891">
        <v>9</v>
      </c>
      <c r="E29" s="891">
        <v>683</v>
      </c>
      <c r="F29" s="891">
        <v>51</v>
      </c>
      <c r="G29" s="891">
        <v>370</v>
      </c>
      <c r="H29" s="891">
        <v>262</v>
      </c>
      <c r="I29" s="891">
        <v>74</v>
      </c>
    </row>
    <row r="30" spans="1:12" s="469" customFormat="1" ht="10.5" customHeight="1">
      <c r="A30" s="1359"/>
      <c r="B30" s="1360" t="s">
        <v>21</v>
      </c>
      <c r="C30" s="936" t="s">
        <v>2072</v>
      </c>
      <c r="D30" s="891">
        <v>11</v>
      </c>
      <c r="E30" s="891">
        <v>1135</v>
      </c>
      <c r="F30" s="891">
        <v>330</v>
      </c>
      <c r="G30" s="891">
        <v>669</v>
      </c>
      <c r="H30" s="891">
        <v>136</v>
      </c>
      <c r="I30" s="891">
        <v>270</v>
      </c>
    </row>
    <row r="31" spans="1:12" s="469" customFormat="1" ht="10.5" customHeight="1">
      <c r="A31" s="1359"/>
      <c r="B31" s="1360" t="s">
        <v>22</v>
      </c>
      <c r="C31" s="936" t="s">
        <v>2062</v>
      </c>
      <c r="D31" s="891">
        <v>10</v>
      </c>
      <c r="E31" s="891">
        <v>512</v>
      </c>
      <c r="F31" s="891">
        <v>298</v>
      </c>
      <c r="G31" s="891">
        <v>0</v>
      </c>
      <c r="H31" s="891">
        <v>214</v>
      </c>
      <c r="I31" s="891">
        <v>228</v>
      </c>
    </row>
    <row r="32" spans="1:12" s="469" customFormat="1" ht="10.5" customHeight="1">
      <c r="A32" s="1359"/>
      <c r="B32" s="1360" t="s">
        <v>217</v>
      </c>
      <c r="C32" s="1365" t="s">
        <v>2117</v>
      </c>
      <c r="D32" s="891">
        <v>33</v>
      </c>
      <c r="E32" s="891">
        <v>1776</v>
      </c>
      <c r="F32" s="891">
        <v>667</v>
      </c>
      <c r="G32" s="891">
        <v>999</v>
      </c>
      <c r="H32" s="891">
        <v>110</v>
      </c>
      <c r="I32" s="891">
        <v>308</v>
      </c>
    </row>
    <row r="33" spans="1:9" s="451" customFormat="1" ht="14.1" customHeight="1">
      <c r="A33" s="919"/>
      <c r="B33" s="1361" t="s">
        <v>128</v>
      </c>
      <c r="C33" s="938" t="s">
        <v>2108</v>
      </c>
      <c r="D33" s="485">
        <v>102</v>
      </c>
      <c r="E33" s="485">
        <v>6599</v>
      </c>
      <c r="F33" s="485">
        <v>2479</v>
      </c>
      <c r="G33" s="485">
        <v>625</v>
      </c>
      <c r="H33" s="485">
        <v>3495</v>
      </c>
      <c r="I33" s="485">
        <v>1408</v>
      </c>
    </row>
    <row r="34" spans="1:9" s="469" customFormat="1" ht="10.5" customHeight="1">
      <c r="A34" s="1359"/>
      <c r="B34" s="1360" t="s">
        <v>13</v>
      </c>
      <c r="C34" s="936" t="s">
        <v>2108</v>
      </c>
      <c r="D34" s="891">
        <v>11</v>
      </c>
      <c r="E34" s="891">
        <v>483</v>
      </c>
      <c r="F34" s="891">
        <v>214</v>
      </c>
      <c r="G34" s="891">
        <v>269</v>
      </c>
      <c r="H34" s="891">
        <v>0</v>
      </c>
      <c r="I34" s="891">
        <v>153</v>
      </c>
    </row>
    <row r="35" spans="1:9" s="469" customFormat="1" ht="10.5" customHeight="1">
      <c r="A35" s="1359"/>
      <c r="B35" s="1360" t="s">
        <v>14</v>
      </c>
      <c r="C35" s="936" t="s">
        <v>2108</v>
      </c>
      <c r="D35" s="891">
        <v>11</v>
      </c>
      <c r="E35" s="891">
        <v>268</v>
      </c>
      <c r="F35" s="891">
        <v>209</v>
      </c>
      <c r="G35" s="891">
        <v>59</v>
      </c>
      <c r="H35" s="891">
        <v>0</v>
      </c>
      <c r="I35" s="891">
        <v>59</v>
      </c>
    </row>
    <row r="36" spans="1:9" s="469" customFormat="1" ht="10.5" customHeight="1">
      <c r="A36" s="1359"/>
      <c r="B36" s="1360" t="s">
        <v>15</v>
      </c>
      <c r="C36" s="936"/>
      <c r="D36" s="891">
        <v>21</v>
      </c>
      <c r="E36" s="891">
        <v>1245</v>
      </c>
      <c r="F36" s="891">
        <v>491</v>
      </c>
      <c r="G36" s="891">
        <v>0</v>
      </c>
      <c r="H36" s="891">
        <v>754</v>
      </c>
      <c r="I36" s="891">
        <v>138</v>
      </c>
    </row>
    <row r="37" spans="1:9" s="469" customFormat="1" ht="10.5" customHeight="1">
      <c r="A37" s="1359"/>
      <c r="B37" s="1360" t="s">
        <v>16</v>
      </c>
      <c r="C37" s="1365" t="s">
        <v>2116</v>
      </c>
      <c r="D37" s="891">
        <v>7</v>
      </c>
      <c r="E37" s="891">
        <v>415</v>
      </c>
      <c r="F37" s="891">
        <v>201</v>
      </c>
      <c r="G37" s="891">
        <v>56</v>
      </c>
      <c r="H37" s="891">
        <v>158</v>
      </c>
      <c r="I37" s="891">
        <v>245</v>
      </c>
    </row>
    <row r="38" spans="1:9" s="469" customFormat="1" ht="10.5" customHeight="1">
      <c r="A38" s="1359"/>
      <c r="B38" s="1360" t="s">
        <v>17</v>
      </c>
      <c r="C38" s="1365" t="s">
        <v>2115</v>
      </c>
      <c r="D38" s="891">
        <v>10</v>
      </c>
      <c r="E38" s="891">
        <v>495</v>
      </c>
      <c r="F38" s="891">
        <v>267</v>
      </c>
      <c r="G38" s="891">
        <v>0</v>
      </c>
      <c r="H38" s="891">
        <v>228</v>
      </c>
      <c r="I38" s="891">
        <v>139</v>
      </c>
    </row>
    <row r="39" spans="1:9" s="469" customFormat="1" ht="10.5" customHeight="1">
      <c r="A39" s="1359"/>
      <c r="B39" s="1360" t="s">
        <v>18</v>
      </c>
      <c r="C39" s="936" t="s">
        <v>2108</v>
      </c>
      <c r="D39" s="891">
        <v>4</v>
      </c>
      <c r="E39" s="891">
        <v>206</v>
      </c>
      <c r="F39" s="891">
        <v>98</v>
      </c>
      <c r="G39" s="891">
        <v>20</v>
      </c>
      <c r="H39" s="891">
        <v>88</v>
      </c>
      <c r="I39" s="891">
        <v>49</v>
      </c>
    </row>
    <row r="40" spans="1:9" s="469" customFormat="1" ht="10.5" customHeight="1">
      <c r="A40" s="1359"/>
      <c r="B40" s="1360" t="s">
        <v>218</v>
      </c>
      <c r="C40" s="936"/>
      <c r="D40" s="891">
        <v>28</v>
      </c>
      <c r="E40" s="891">
        <v>3242</v>
      </c>
      <c r="F40" s="891">
        <v>813</v>
      </c>
      <c r="G40" s="891">
        <v>162</v>
      </c>
      <c r="H40" s="891">
        <v>2267</v>
      </c>
      <c r="I40" s="891">
        <v>495</v>
      </c>
    </row>
    <row r="41" spans="1:9" s="469" customFormat="1" ht="10.5" customHeight="1">
      <c r="A41" s="1359"/>
      <c r="B41" s="1360" t="s">
        <v>19</v>
      </c>
      <c r="C41" s="936" t="s">
        <v>2108</v>
      </c>
      <c r="D41" s="891">
        <v>10</v>
      </c>
      <c r="E41" s="891">
        <v>245</v>
      </c>
      <c r="F41" s="891">
        <v>186</v>
      </c>
      <c r="G41" s="891">
        <v>59</v>
      </c>
      <c r="H41" s="891">
        <v>0</v>
      </c>
      <c r="I41" s="891">
        <v>130</v>
      </c>
    </row>
    <row r="42" spans="1:9" s="451" customFormat="1" ht="14.1" customHeight="1">
      <c r="A42" s="919"/>
      <c r="B42" s="1361" t="s">
        <v>129</v>
      </c>
      <c r="C42" s="938" t="s">
        <v>2108</v>
      </c>
      <c r="D42" s="485">
        <v>178</v>
      </c>
      <c r="E42" s="485">
        <v>23112</v>
      </c>
      <c r="F42" s="485">
        <v>4408</v>
      </c>
      <c r="G42" s="485">
        <v>8755</v>
      </c>
      <c r="H42" s="485">
        <v>9949</v>
      </c>
      <c r="I42" s="485">
        <v>4016</v>
      </c>
    </row>
    <row r="43" spans="1:9" s="462" customFormat="1" ht="10.5" customHeight="1">
      <c r="A43" s="1364"/>
      <c r="B43" s="1363" t="s">
        <v>264</v>
      </c>
      <c r="C43" s="1366"/>
      <c r="D43" s="495">
        <v>83</v>
      </c>
      <c r="E43" s="495">
        <v>15787</v>
      </c>
      <c r="F43" s="495">
        <v>1335</v>
      </c>
      <c r="G43" s="495">
        <v>6980</v>
      </c>
      <c r="H43" s="495">
        <v>7472</v>
      </c>
      <c r="I43" s="495">
        <v>2095</v>
      </c>
    </row>
    <row r="44" spans="1:9" s="469" customFormat="1" ht="10.5" customHeight="1">
      <c r="A44" s="1359"/>
      <c r="B44" s="1362" t="s">
        <v>263</v>
      </c>
      <c r="C44" s="936"/>
      <c r="D44" s="891">
        <v>73</v>
      </c>
      <c r="E44" s="891">
        <v>14597</v>
      </c>
      <c r="F44" s="891">
        <v>1235</v>
      </c>
      <c r="G44" s="891">
        <v>6289</v>
      </c>
      <c r="H44" s="891">
        <v>7073</v>
      </c>
      <c r="I44" s="891">
        <v>1872</v>
      </c>
    </row>
    <row r="45" spans="1:9" s="469" customFormat="1" ht="10.5" customHeight="1">
      <c r="A45" s="1359"/>
      <c r="B45" s="1362" t="s">
        <v>164</v>
      </c>
      <c r="C45" s="936"/>
      <c r="D45" s="891">
        <v>10</v>
      </c>
      <c r="E45" s="891">
        <v>1190</v>
      </c>
      <c r="F45" s="891">
        <v>100</v>
      </c>
      <c r="G45" s="891">
        <v>691</v>
      </c>
      <c r="H45" s="891">
        <v>399</v>
      </c>
      <c r="I45" s="891">
        <v>223</v>
      </c>
    </row>
    <row r="46" spans="1:9" s="469" customFormat="1" ht="10.5" customHeight="1">
      <c r="A46" s="1359"/>
      <c r="B46" s="1360" t="s">
        <v>23</v>
      </c>
      <c r="C46" s="936" t="s">
        <v>2108</v>
      </c>
      <c r="D46" s="891">
        <v>7</v>
      </c>
      <c r="E46" s="891">
        <v>280</v>
      </c>
      <c r="F46" s="891">
        <v>99</v>
      </c>
      <c r="G46" s="891">
        <v>13</v>
      </c>
      <c r="H46" s="891">
        <v>168</v>
      </c>
      <c r="I46" s="891">
        <v>60</v>
      </c>
    </row>
    <row r="47" spans="1:9" s="469" customFormat="1" ht="10.5" customHeight="1">
      <c r="A47" s="1359"/>
      <c r="B47" s="1360" t="s">
        <v>24</v>
      </c>
      <c r="C47" s="1365" t="s">
        <v>2114</v>
      </c>
      <c r="D47" s="891">
        <v>21</v>
      </c>
      <c r="E47" s="891">
        <v>1159</v>
      </c>
      <c r="F47" s="891">
        <v>607</v>
      </c>
      <c r="G47" s="891">
        <v>112</v>
      </c>
      <c r="H47" s="891">
        <v>440</v>
      </c>
      <c r="I47" s="891">
        <v>214</v>
      </c>
    </row>
    <row r="48" spans="1:9" s="469" customFormat="1" ht="10.5" customHeight="1">
      <c r="A48" s="1359"/>
      <c r="B48" s="1360" t="s">
        <v>25</v>
      </c>
      <c r="C48" s="936" t="s">
        <v>2108</v>
      </c>
      <c r="D48" s="891">
        <v>4</v>
      </c>
      <c r="E48" s="891">
        <v>424</v>
      </c>
      <c r="F48" s="891">
        <v>114</v>
      </c>
      <c r="G48" s="891">
        <v>0</v>
      </c>
      <c r="H48" s="891">
        <v>310</v>
      </c>
      <c r="I48" s="891">
        <v>63</v>
      </c>
    </row>
    <row r="49" spans="1:9" s="469" customFormat="1" ht="10.5" customHeight="1">
      <c r="A49" s="1359"/>
      <c r="B49" s="1360" t="s">
        <v>26</v>
      </c>
      <c r="C49" s="936" t="s">
        <v>2108</v>
      </c>
      <c r="D49" s="891">
        <v>7</v>
      </c>
      <c r="E49" s="891">
        <v>380</v>
      </c>
      <c r="F49" s="891">
        <v>158</v>
      </c>
      <c r="G49" s="891">
        <v>222</v>
      </c>
      <c r="H49" s="891">
        <v>0</v>
      </c>
      <c r="I49" s="891">
        <v>136</v>
      </c>
    </row>
    <row r="50" spans="1:9" s="469" customFormat="1" ht="10.5" customHeight="1">
      <c r="A50" s="1359"/>
      <c r="B50" s="1360" t="s">
        <v>27</v>
      </c>
      <c r="C50" s="1272" t="s">
        <v>2113</v>
      </c>
      <c r="D50" s="891">
        <v>18</v>
      </c>
      <c r="E50" s="891">
        <v>1219</v>
      </c>
      <c r="F50" s="891">
        <v>606</v>
      </c>
      <c r="G50" s="891">
        <v>613</v>
      </c>
      <c r="H50" s="891">
        <v>0</v>
      </c>
      <c r="I50" s="891">
        <v>294</v>
      </c>
    </row>
    <row r="51" spans="1:9" s="469" customFormat="1" ht="10.5" customHeight="1">
      <c r="A51" s="1359"/>
      <c r="B51" s="1360" t="s">
        <v>29</v>
      </c>
      <c r="C51" s="1365" t="s">
        <v>2112</v>
      </c>
      <c r="D51" s="891">
        <v>4</v>
      </c>
      <c r="E51" s="891">
        <v>635</v>
      </c>
      <c r="F51" s="891">
        <v>356</v>
      </c>
      <c r="G51" s="891">
        <v>87</v>
      </c>
      <c r="H51" s="891">
        <v>192</v>
      </c>
      <c r="I51" s="891">
        <v>166</v>
      </c>
    </row>
    <row r="52" spans="1:9" s="469" customFormat="1" ht="10.5" customHeight="1">
      <c r="A52" s="1359"/>
      <c r="B52" s="1360" t="s">
        <v>30</v>
      </c>
      <c r="C52" s="1365" t="s">
        <v>2111</v>
      </c>
      <c r="D52" s="891">
        <v>9</v>
      </c>
      <c r="E52" s="891">
        <v>377</v>
      </c>
      <c r="F52" s="891">
        <v>347</v>
      </c>
      <c r="G52" s="891">
        <v>30</v>
      </c>
      <c r="H52" s="891">
        <v>0</v>
      </c>
      <c r="I52" s="891">
        <v>75</v>
      </c>
    </row>
    <row r="53" spans="1:9" s="469" customFormat="1" ht="10.5" customHeight="1">
      <c r="A53" s="1359"/>
      <c r="B53" s="1360" t="s">
        <v>31</v>
      </c>
      <c r="C53" s="936"/>
      <c r="D53" s="891">
        <v>1</v>
      </c>
      <c r="E53" s="891">
        <v>293</v>
      </c>
      <c r="F53" s="891">
        <v>42</v>
      </c>
      <c r="G53" s="891">
        <v>0</v>
      </c>
      <c r="H53" s="891">
        <v>251</v>
      </c>
      <c r="I53" s="891">
        <v>40</v>
      </c>
    </row>
    <row r="54" spans="1:9" s="469" customFormat="1" ht="10.5" customHeight="1">
      <c r="A54" s="1359"/>
      <c r="B54" s="1360" t="s">
        <v>32</v>
      </c>
      <c r="C54" s="936" t="s">
        <v>2110</v>
      </c>
      <c r="D54" s="891">
        <v>5</v>
      </c>
      <c r="E54" s="891">
        <v>849</v>
      </c>
      <c r="F54" s="891">
        <v>348</v>
      </c>
      <c r="G54" s="891">
        <v>501</v>
      </c>
      <c r="H54" s="891">
        <v>0</v>
      </c>
      <c r="I54" s="891">
        <v>92</v>
      </c>
    </row>
    <row r="55" spans="1:9" s="469" customFormat="1" ht="10.5" customHeight="1">
      <c r="A55" s="1359"/>
      <c r="B55" s="1360" t="s">
        <v>33</v>
      </c>
      <c r="C55" s="936" t="s">
        <v>2109</v>
      </c>
      <c r="D55" s="891">
        <v>7</v>
      </c>
      <c r="E55" s="891">
        <v>279</v>
      </c>
      <c r="F55" s="891">
        <v>168</v>
      </c>
      <c r="G55" s="891">
        <v>0</v>
      </c>
      <c r="H55" s="891">
        <v>111</v>
      </c>
      <c r="I55" s="891">
        <v>155</v>
      </c>
    </row>
    <row r="56" spans="1:9" s="469" customFormat="1" ht="10.5" customHeight="1">
      <c r="A56" s="1359"/>
      <c r="B56" s="1360" t="s">
        <v>28</v>
      </c>
      <c r="C56" s="936" t="s">
        <v>2108</v>
      </c>
      <c r="D56" s="891">
        <v>12</v>
      </c>
      <c r="E56" s="891">
        <v>1430</v>
      </c>
      <c r="F56" s="891">
        <v>228</v>
      </c>
      <c r="G56" s="891">
        <v>197</v>
      </c>
      <c r="H56" s="891">
        <v>1005</v>
      </c>
      <c r="I56" s="891">
        <v>626</v>
      </c>
    </row>
    <row r="57" spans="1:9" s="451" customFormat="1" ht="14.1" customHeight="1">
      <c r="A57" s="919"/>
      <c r="B57" s="1361" t="s">
        <v>130</v>
      </c>
      <c r="C57" s="938" t="s">
        <v>2062</v>
      </c>
      <c r="D57" s="485">
        <v>63</v>
      </c>
      <c r="E57" s="485">
        <v>3981</v>
      </c>
      <c r="F57" s="485">
        <v>1430</v>
      </c>
      <c r="G57" s="485">
        <v>771</v>
      </c>
      <c r="H57" s="485">
        <v>1780</v>
      </c>
      <c r="I57" s="485">
        <v>695</v>
      </c>
    </row>
    <row r="58" spans="1:9" s="469" customFormat="1" ht="10.5" customHeight="1">
      <c r="A58" s="1359"/>
      <c r="B58" s="1360" t="s">
        <v>7</v>
      </c>
      <c r="C58" s="1365" t="s">
        <v>2107</v>
      </c>
      <c r="D58" s="891">
        <v>12</v>
      </c>
      <c r="E58" s="891">
        <v>501</v>
      </c>
      <c r="F58" s="891">
        <v>328</v>
      </c>
      <c r="G58" s="891">
        <v>0</v>
      </c>
      <c r="H58" s="891">
        <v>173</v>
      </c>
      <c r="I58" s="891">
        <v>115</v>
      </c>
    </row>
    <row r="59" spans="1:9" s="469" customFormat="1" ht="10.5" customHeight="1">
      <c r="A59" s="1359"/>
      <c r="B59" s="1360" t="s">
        <v>8</v>
      </c>
      <c r="C59" s="1365" t="s">
        <v>2106</v>
      </c>
      <c r="D59" s="891">
        <v>12</v>
      </c>
      <c r="E59" s="891">
        <v>659</v>
      </c>
      <c r="F59" s="891">
        <v>0</v>
      </c>
      <c r="G59" s="891">
        <v>428</v>
      </c>
      <c r="H59" s="891">
        <v>231</v>
      </c>
      <c r="I59" s="891">
        <v>116</v>
      </c>
    </row>
    <row r="60" spans="1:9" s="469" customFormat="1" ht="10.5" customHeight="1">
      <c r="A60" s="1359"/>
      <c r="B60" s="1360" t="s">
        <v>9</v>
      </c>
      <c r="C60" s="1365" t="s">
        <v>2105</v>
      </c>
      <c r="D60" s="891">
        <v>17</v>
      </c>
      <c r="E60" s="891">
        <v>1512</v>
      </c>
      <c r="F60" s="891">
        <v>650</v>
      </c>
      <c r="G60" s="891">
        <v>1</v>
      </c>
      <c r="H60" s="891">
        <v>861</v>
      </c>
      <c r="I60" s="891">
        <v>207</v>
      </c>
    </row>
    <row r="61" spans="1:9" s="469" customFormat="1" ht="10.5" customHeight="1">
      <c r="A61" s="1359"/>
      <c r="B61" s="1360" t="s">
        <v>10</v>
      </c>
      <c r="C61" s="936"/>
      <c r="D61" s="891">
        <v>5</v>
      </c>
      <c r="E61" s="891">
        <v>325</v>
      </c>
      <c r="F61" s="891">
        <v>189</v>
      </c>
      <c r="G61" s="891">
        <v>0</v>
      </c>
      <c r="H61" s="891">
        <v>136</v>
      </c>
      <c r="I61" s="891">
        <v>56</v>
      </c>
    </row>
    <row r="62" spans="1:9" s="469" customFormat="1" ht="10.5" customHeight="1">
      <c r="A62" s="1359"/>
      <c r="B62" s="1360" t="s">
        <v>11</v>
      </c>
      <c r="C62" s="936"/>
      <c r="D62" s="891">
        <v>11</v>
      </c>
      <c r="E62" s="891">
        <v>721</v>
      </c>
      <c r="F62" s="891">
        <v>66</v>
      </c>
      <c r="G62" s="891">
        <v>342</v>
      </c>
      <c r="H62" s="891">
        <v>313</v>
      </c>
      <c r="I62" s="891">
        <v>153</v>
      </c>
    </row>
    <row r="63" spans="1:9" s="469" customFormat="1" ht="10.5" customHeight="1">
      <c r="A63" s="1359"/>
      <c r="B63" s="1360" t="s">
        <v>12</v>
      </c>
      <c r="C63" s="1365" t="s">
        <v>2104</v>
      </c>
      <c r="D63" s="891">
        <v>6</v>
      </c>
      <c r="E63" s="891">
        <v>263</v>
      </c>
      <c r="F63" s="891">
        <v>197</v>
      </c>
      <c r="G63" s="891">
        <v>0</v>
      </c>
      <c r="H63" s="891">
        <v>66</v>
      </c>
      <c r="I63" s="891">
        <v>48</v>
      </c>
    </row>
    <row r="64" spans="1:9" s="451" customFormat="1" ht="15.95" customHeight="1">
      <c r="A64" s="919"/>
      <c r="B64" s="1361" t="s">
        <v>131</v>
      </c>
      <c r="C64" s="938"/>
      <c r="D64" s="485">
        <v>75</v>
      </c>
      <c r="E64" s="485">
        <v>5237</v>
      </c>
      <c r="F64" s="485">
        <v>1834</v>
      </c>
      <c r="G64" s="485">
        <v>98</v>
      </c>
      <c r="H64" s="485">
        <v>3305</v>
      </c>
      <c r="I64" s="485">
        <v>1042</v>
      </c>
    </row>
    <row r="65" spans="1:9" s="469" customFormat="1" ht="11.45" customHeight="1">
      <c r="A65" s="1359"/>
      <c r="B65" s="1360" t="s">
        <v>1</v>
      </c>
      <c r="C65" s="1365" t="s">
        <v>2103</v>
      </c>
      <c r="D65" s="891">
        <v>13</v>
      </c>
      <c r="E65" s="891">
        <v>700</v>
      </c>
      <c r="F65" s="891">
        <v>436</v>
      </c>
      <c r="G65" s="891">
        <v>20</v>
      </c>
      <c r="H65" s="891">
        <v>244</v>
      </c>
      <c r="I65" s="891">
        <v>164</v>
      </c>
    </row>
    <row r="66" spans="1:9" s="469" customFormat="1" ht="11.45" customHeight="1">
      <c r="A66" s="1359"/>
      <c r="B66" s="1360" t="s">
        <v>2</v>
      </c>
      <c r="C66" s="936" t="s">
        <v>2062</v>
      </c>
      <c r="D66" s="891">
        <v>4</v>
      </c>
      <c r="E66" s="891">
        <v>342</v>
      </c>
      <c r="F66" s="891">
        <v>263</v>
      </c>
      <c r="G66" s="891">
        <v>43</v>
      </c>
      <c r="H66" s="891">
        <v>36</v>
      </c>
      <c r="I66" s="891">
        <v>68</v>
      </c>
    </row>
    <row r="67" spans="1:9" s="469" customFormat="1" ht="11.45" customHeight="1">
      <c r="A67" s="1359"/>
      <c r="B67" s="1360" t="s">
        <v>219</v>
      </c>
      <c r="C67" s="936" t="s">
        <v>2062</v>
      </c>
      <c r="D67" s="891">
        <v>58</v>
      </c>
      <c r="E67" s="891">
        <v>4195</v>
      </c>
      <c r="F67" s="891">
        <v>1135</v>
      </c>
      <c r="G67" s="891">
        <v>35</v>
      </c>
      <c r="H67" s="891">
        <v>3025</v>
      </c>
      <c r="I67" s="891">
        <v>810</v>
      </c>
    </row>
    <row r="68" spans="1:9" s="451" customFormat="1" ht="15.95" customHeight="1">
      <c r="A68" s="919"/>
      <c r="B68" s="1361" t="s">
        <v>132</v>
      </c>
      <c r="C68" s="938" t="s">
        <v>2072</v>
      </c>
      <c r="D68" s="485">
        <v>75</v>
      </c>
      <c r="E68" s="485">
        <v>4340</v>
      </c>
      <c r="F68" s="485">
        <v>1879</v>
      </c>
      <c r="G68" s="485">
        <v>410</v>
      </c>
      <c r="H68" s="485">
        <v>2051</v>
      </c>
      <c r="I68" s="485">
        <v>1183</v>
      </c>
    </row>
    <row r="69" spans="1:9" s="469" customFormat="1" ht="11.45" customHeight="1">
      <c r="A69" s="1359"/>
      <c r="B69" s="1360" t="s">
        <v>3</v>
      </c>
      <c r="C69" s="936" t="s">
        <v>2062</v>
      </c>
      <c r="D69" s="891">
        <v>11</v>
      </c>
      <c r="E69" s="891">
        <v>260</v>
      </c>
      <c r="F69" s="891">
        <v>260</v>
      </c>
      <c r="G69" s="891">
        <v>0</v>
      </c>
      <c r="H69" s="891">
        <v>0</v>
      </c>
      <c r="I69" s="891">
        <v>200</v>
      </c>
    </row>
    <row r="70" spans="1:9" s="469" customFormat="1" ht="11.45" customHeight="1">
      <c r="A70" s="1359"/>
      <c r="B70" s="1360" t="s">
        <v>220</v>
      </c>
      <c r="C70" s="936" t="s">
        <v>2094</v>
      </c>
      <c r="D70" s="891">
        <v>40</v>
      </c>
      <c r="E70" s="891">
        <v>3013</v>
      </c>
      <c r="F70" s="891">
        <v>829</v>
      </c>
      <c r="G70" s="891">
        <v>355</v>
      </c>
      <c r="H70" s="891">
        <v>1829</v>
      </c>
      <c r="I70" s="891">
        <v>593</v>
      </c>
    </row>
    <row r="71" spans="1:9" s="469" customFormat="1" ht="11.45" customHeight="1">
      <c r="A71" s="1359"/>
      <c r="B71" s="1360" t="s">
        <v>4</v>
      </c>
      <c r="C71" s="1365" t="s">
        <v>2072</v>
      </c>
      <c r="D71" s="891">
        <v>6</v>
      </c>
      <c r="E71" s="891">
        <v>216</v>
      </c>
      <c r="F71" s="891">
        <v>216</v>
      </c>
      <c r="G71" s="891">
        <v>0</v>
      </c>
      <c r="H71" s="891">
        <v>0</v>
      </c>
      <c r="I71" s="891">
        <v>216</v>
      </c>
    </row>
    <row r="72" spans="1:9" s="469" customFormat="1" ht="11.45" customHeight="1">
      <c r="A72" s="1359"/>
      <c r="B72" s="1360" t="s">
        <v>5</v>
      </c>
      <c r="C72" s="1365" t="s">
        <v>2102</v>
      </c>
      <c r="D72" s="891">
        <v>8</v>
      </c>
      <c r="E72" s="891">
        <v>578</v>
      </c>
      <c r="F72" s="891">
        <v>356</v>
      </c>
      <c r="G72" s="891">
        <v>0</v>
      </c>
      <c r="H72" s="891">
        <v>222</v>
      </c>
      <c r="I72" s="891">
        <v>112</v>
      </c>
    </row>
    <row r="73" spans="1:9" s="469" customFormat="1" ht="11.45" customHeight="1">
      <c r="A73" s="1359"/>
      <c r="B73" s="1360" t="s">
        <v>6</v>
      </c>
      <c r="C73" s="1365" t="s">
        <v>2101</v>
      </c>
      <c r="D73" s="891">
        <v>10</v>
      </c>
      <c r="E73" s="891">
        <v>273</v>
      </c>
      <c r="F73" s="891">
        <v>218</v>
      </c>
      <c r="G73" s="891">
        <v>55</v>
      </c>
      <c r="H73" s="891">
        <v>0</v>
      </c>
      <c r="I73" s="891">
        <v>62</v>
      </c>
    </row>
    <row r="74" spans="1:9" s="451" customFormat="1" ht="15.95" customHeight="1">
      <c r="A74" s="919"/>
      <c r="B74" s="1361" t="s">
        <v>133</v>
      </c>
      <c r="C74" s="1272" t="s">
        <v>2072</v>
      </c>
      <c r="D74" s="485">
        <v>115</v>
      </c>
      <c r="E74" s="485">
        <v>8425</v>
      </c>
      <c r="F74" s="485">
        <v>2179</v>
      </c>
      <c r="G74" s="485">
        <v>1960</v>
      </c>
      <c r="H74" s="485">
        <v>4286</v>
      </c>
      <c r="I74" s="485">
        <v>1563</v>
      </c>
    </row>
    <row r="75" spans="1:9" s="469" customFormat="1" ht="11.45" customHeight="1">
      <c r="A75" s="1359"/>
      <c r="B75" s="1360" t="s">
        <v>34</v>
      </c>
      <c r="C75" s="936"/>
      <c r="D75" s="891">
        <v>12</v>
      </c>
      <c r="E75" s="891">
        <v>1457</v>
      </c>
      <c r="F75" s="891">
        <v>320</v>
      </c>
      <c r="G75" s="891">
        <v>112</v>
      </c>
      <c r="H75" s="891">
        <v>1025</v>
      </c>
      <c r="I75" s="891">
        <v>412</v>
      </c>
    </row>
    <row r="76" spans="1:9" s="469" customFormat="1" ht="11.45" customHeight="1">
      <c r="A76" s="1359"/>
      <c r="B76" s="1360" t="s">
        <v>35</v>
      </c>
      <c r="C76" s="936" t="s">
        <v>2062</v>
      </c>
      <c r="D76" s="891">
        <v>7</v>
      </c>
      <c r="E76" s="891">
        <v>223</v>
      </c>
      <c r="F76" s="891">
        <v>99</v>
      </c>
      <c r="G76" s="891">
        <v>0</v>
      </c>
      <c r="H76" s="891">
        <v>124</v>
      </c>
      <c r="I76" s="891">
        <v>24</v>
      </c>
    </row>
    <row r="77" spans="1:9" s="469" customFormat="1" ht="11.45" customHeight="1">
      <c r="A77" s="1359"/>
      <c r="B77" s="1360" t="s">
        <v>36</v>
      </c>
      <c r="C77" s="936"/>
      <c r="D77" s="891">
        <v>15</v>
      </c>
      <c r="E77" s="891">
        <v>614</v>
      </c>
      <c r="F77" s="891">
        <v>244</v>
      </c>
      <c r="G77" s="891">
        <v>284</v>
      </c>
      <c r="H77" s="891">
        <v>86</v>
      </c>
      <c r="I77" s="891">
        <v>133</v>
      </c>
    </row>
    <row r="78" spans="1:9" s="469" customFormat="1" ht="11.45" customHeight="1">
      <c r="A78" s="1359"/>
      <c r="B78" s="1360" t="s">
        <v>37</v>
      </c>
      <c r="C78" s="1365" t="s">
        <v>2100</v>
      </c>
      <c r="D78" s="891">
        <v>22</v>
      </c>
      <c r="E78" s="891">
        <v>1149</v>
      </c>
      <c r="F78" s="891">
        <v>290</v>
      </c>
      <c r="G78" s="891">
        <v>18</v>
      </c>
      <c r="H78" s="891">
        <v>841</v>
      </c>
      <c r="I78" s="891">
        <v>159</v>
      </c>
    </row>
    <row r="79" spans="1:9" s="469" customFormat="1" ht="11.45" customHeight="1">
      <c r="A79" s="1359"/>
      <c r="B79" s="1360" t="s">
        <v>221</v>
      </c>
      <c r="C79" s="936" t="s">
        <v>2062</v>
      </c>
      <c r="D79" s="891">
        <v>29</v>
      </c>
      <c r="E79" s="891">
        <v>1954</v>
      </c>
      <c r="F79" s="891">
        <v>426</v>
      </c>
      <c r="G79" s="891">
        <v>1046</v>
      </c>
      <c r="H79" s="891">
        <v>482</v>
      </c>
      <c r="I79" s="891">
        <v>543</v>
      </c>
    </row>
    <row r="80" spans="1:9" s="469" customFormat="1" ht="11.45" customHeight="1">
      <c r="A80" s="1359"/>
      <c r="B80" s="1360" t="s">
        <v>38</v>
      </c>
      <c r="C80" s="936" t="s">
        <v>2062</v>
      </c>
      <c r="D80" s="891">
        <v>12</v>
      </c>
      <c r="E80" s="891">
        <v>2121</v>
      </c>
      <c r="F80" s="891">
        <v>393</v>
      </c>
      <c r="G80" s="891">
        <v>0</v>
      </c>
      <c r="H80" s="891">
        <v>1728</v>
      </c>
      <c r="I80" s="891">
        <v>221</v>
      </c>
    </row>
    <row r="81" spans="1:9" s="469" customFormat="1" ht="11.45" customHeight="1">
      <c r="A81" s="1359"/>
      <c r="B81" s="1360" t="s">
        <v>39</v>
      </c>
      <c r="C81" s="1365"/>
      <c r="D81" s="891">
        <v>18</v>
      </c>
      <c r="E81" s="891">
        <v>907</v>
      </c>
      <c r="F81" s="891">
        <v>407</v>
      </c>
      <c r="G81" s="891">
        <v>500</v>
      </c>
      <c r="H81" s="891">
        <v>0</v>
      </c>
      <c r="I81" s="891">
        <v>71</v>
      </c>
    </row>
    <row r="82" spans="1:9" s="444" customFormat="1" ht="15.95" customHeight="1">
      <c r="A82" s="914"/>
      <c r="B82" s="1370" t="s">
        <v>192</v>
      </c>
      <c r="C82" s="936"/>
      <c r="D82" s="488">
        <v>1298</v>
      </c>
      <c r="E82" s="488">
        <v>76205</v>
      </c>
      <c r="F82" s="488">
        <v>23980</v>
      </c>
      <c r="G82" s="488">
        <v>17649</v>
      </c>
      <c r="H82" s="488">
        <v>34576</v>
      </c>
      <c r="I82" s="488">
        <v>21768</v>
      </c>
    </row>
    <row r="83" spans="1:9" s="451" customFormat="1" ht="15.95" customHeight="1">
      <c r="A83" s="919"/>
      <c r="B83" s="1369" t="s">
        <v>352</v>
      </c>
      <c r="C83" s="938"/>
      <c r="D83" s="485">
        <v>727</v>
      </c>
      <c r="E83" s="485">
        <v>44834</v>
      </c>
      <c r="F83" s="485">
        <v>13458</v>
      </c>
      <c r="G83" s="485">
        <v>7375</v>
      </c>
      <c r="H83" s="485">
        <v>24001</v>
      </c>
      <c r="I83" s="485">
        <v>13391</v>
      </c>
    </row>
    <row r="84" spans="1:9" s="451" customFormat="1" ht="15.95" customHeight="1">
      <c r="A84" s="919"/>
      <c r="B84" s="1361" t="s">
        <v>134</v>
      </c>
      <c r="C84" s="938" t="s">
        <v>2062</v>
      </c>
      <c r="D84" s="485">
        <v>102</v>
      </c>
      <c r="E84" s="485">
        <v>6285</v>
      </c>
      <c r="F84" s="485">
        <v>1484</v>
      </c>
      <c r="G84" s="485">
        <v>958</v>
      </c>
      <c r="H84" s="485">
        <v>3843</v>
      </c>
      <c r="I84" s="485">
        <v>1542</v>
      </c>
    </row>
    <row r="85" spans="1:9" s="469" customFormat="1" ht="11.45" customHeight="1">
      <c r="A85" s="1359"/>
      <c r="B85" s="1360" t="s">
        <v>77</v>
      </c>
      <c r="C85" s="936" t="s">
        <v>2062</v>
      </c>
      <c r="D85" s="891">
        <v>6</v>
      </c>
      <c r="E85" s="891">
        <v>493</v>
      </c>
      <c r="F85" s="891">
        <v>46</v>
      </c>
      <c r="G85" s="891">
        <v>0</v>
      </c>
      <c r="H85" s="891">
        <v>447</v>
      </c>
      <c r="I85" s="891">
        <v>59</v>
      </c>
    </row>
    <row r="86" spans="1:9" s="469" customFormat="1" ht="11.45" customHeight="1">
      <c r="A86" s="1359"/>
      <c r="B86" s="1360" t="s">
        <v>78</v>
      </c>
      <c r="C86" s="936"/>
      <c r="D86" s="891">
        <v>6</v>
      </c>
      <c r="E86" s="891">
        <v>519</v>
      </c>
      <c r="F86" s="891">
        <v>134</v>
      </c>
      <c r="G86" s="891">
        <v>0</v>
      </c>
      <c r="H86" s="891">
        <v>385</v>
      </c>
      <c r="I86" s="891">
        <v>46</v>
      </c>
    </row>
    <row r="87" spans="1:9" s="469" customFormat="1" ht="11.45" customHeight="1">
      <c r="A87" s="1359"/>
      <c r="B87" s="1360" t="s">
        <v>79</v>
      </c>
      <c r="C87" s="936"/>
      <c r="D87" s="891">
        <v>4</v>
      </c>
      <c r="E87" s="891">
        <v>234</v>
      </c>
      <c r="F87" s="891">
        <v>96</v>
      </c>
      <c r="G87" s="891">
        <v>138</v>
      </c>
      <c r="H87" s="891">
        <v>0</v>
      </c>
      <c r="I87" s="891">
        <v>96</v>
      </c>
    </row>
    <row r="88" spans="1:9" s="469" customFormat="1" ht="11.45" customHeight="1">
      <c r="A88" s="1359"/>
      <c r="B88" s="1360" t="s">
        <v>80</v>
      </c>
      <c r="C88" s="936"/>
      <c r="D88" s="891">
        <v>4</v>
      </c>
      <c r="E88" s="891">
        <v>235</v>
      </c>
      <c r="F88" s="891">
        <v>0</v>
      </c>
      <c r="G88" s="891">
        <v>85</v>
      </c>
      <c r="H88" s="891">
        <v>150</v>
      </c>
      <c r="I88" s="891">
        <v>93</v>
      </c>
    </row>
    <row r="89" spans="1:9" s="469" customFormat="1" ht="11.45" customHeight="1">
      <c r="A89" s="1359"/>
      <c r="B89" s="1360" t="s">
        <v>81</v>
      </c>
      <c r="C89" s="936" t="s">
        <v>2062</v>
      </c>
      <c r="D89" s="891">
        <v>6</v>
      </c>
      <c r="E89" s="891">
        <v>638</v>
      </c>
      <c r="F89" s="891">
        <v>43</v>
      </c>
      <c r="G89" s="891">
        <v>0</v>
      </c>
      <c r="H89" s="891">
        <v>595</v>
      </c>
      <c r="I89" s="891">
        <v>47</v>
      </c>
    </row>
    <row r="90" spans="1:9" s="469" customFormat="1" ht="11.45" customHeight="1">
      <c r="A90" s="1359"/>
      <c r="B90" s="1360" t="s">
        <v>82</v>
      </c>
      <c r="C90" s="936" t="s">
        <v>2094</v>
      </c>
      <c r="D90" s="891">
        <v>8</v>
      </c>
      <c r="E90" s="891">
        <v>434</v>
      </c>
      <c r="F90" s="891">
        <v>111</v>
      </c>
      <c r="G90" s="891">
        <v>133</v>
      </c>
      <c r="H90" s="891">
        <v>190</v>
      </c>
      <c r="I90" s="891">
        <v>111</v>
      </c>
    </row>
    <row r="91" spans="1:9" s="469" customFormat="1" ht="11.45" customHeight="1">
      <c r="A91" s="1359"/>
      <c r="B91" s="1360" t="s">
        <v>83</v>
      </c>
      <c r="C91" s="1365" t="s">
        <v>2099</v>
      </c>
      <c r="D91" s="891">
        <v>11</v>
      </c>
      <c r="E91" s="891">
        <v>619</v>
      </c>
      <c r="F91" s="891">
        <v>232</v>
      </c>
      <c r="G91" s="891">
        <v>358</v>
      </c>
      <c r="H91" s="891">
        <v>29</v>
      </c>
      <c r="I91" s="891">
        <v>232</v>
      </c>
    </row>
    <row r="92" spans="1:9" s="469" customFormat="1" ht="11.45" customHeight="1">
      <c r="A92" s="1359"/>
      <c r="B92" s="1360" t="s">
        <v>84</v>
      </c>
      <c r="C92" s="1365" t="s">
        <v>2098</v>
      </c>
      <c r="D92" s="891">
        <v>24</v>
      </c>
      <c r="E92" s="891">
        <v>486</v>
      </c>
      <c r="F92" s="891">
        <v>331</v>
      </c>
      <c r="G92" s="891">
        <v>0</v>
      </c>
      <c r="H92" s="891">
        <v>155</v>
      </c>
      <c r="I92" s="891">
        <v>331</v>
      </c>
    </row>
    <row r="93" spans="1:9" s="469" customFormat="1" ht="11.45" customHeight="1">
      <c r="A93" s="1359"/>
      <c r="B93" s="1360" t="s">
        <v>222</v>
      </c>
      <c r="C93" s="1365" t="s">
        <v>2097</v>
      </c>
      <c r="D93" s="891">
        <v>28</v>
      </c>
      <c r="E93" s="891">
        <v>2192</v>
      </c>
      <c r="F93" s="891">
        <v>460</v>
      </c>
      <c r="G93" s="891">
        <v>244</v>
      </c>
      <c r="H93" s="891">
        <v>1488</v>
      </c>
      <c r="I93" s="891">
        <v>436</v>
      </c>
    </row>
    <row r="94" spans="1:9" s="469" customFormat="1" ht="11.45" customHeight="1">
      <c r="A94" s="1359"/>
      <c r="B94" s="1360" t="s">
        <v>85</v>
      </c>
      <c r="C94" s="936"/>
      <c r="D94" s="891">
        <v>5</v>
      </c>
      <c r="E94" s="891">
        <v>435</v>
      </c>
      <c r="F94" s="891">
        <v>31</v>
      </c>
      <c r="G94" s="891">
        <v>0</v>
      </c>
      <c r="H94" s="891">
        <v>404</v>
      </c>
      <c r="I94" s="891">
        <v>91</v>
      </c>
    </row>
    <row r="95" spans="1:9" s="451" customFormat="1" ht="15.95" customHeight="1">
      <c r="A95" s="919"/>
      <c r="B95" s="1361" t="s">
        <v>135</v>
      </c>
      <c r="C95" s="938"/>
      <c r="D95" s="485">
        <v>17</v>
      </c>
      <c r="E95" s="485">
        <v>4027</v>
      </c>
      <c r="F95" s="485">
        <v>1027</v>
      </c>
      <c r="G95" s="485">
        <v>335</v>
      </c>
      <c r="H95" s="485">
        <v>2665</v>
      </c>
      <c r="I95" s="485">
        <v>998</v>
      </c>
    </row>
    <row r="96" spans="1:9" s="469" customFormat="1" ht="11.45" customHeight="1">
      <c r="A96" s="1359"/>
      <c r="B96" s="1360" t="s">
        <v>223</v>
      </c>
      <c r="C96" s="936" t="s">
        <v>2072</v>
      </c>
      <c r="D96" s="891">
        <v>11</v>
      </c>
      <c r="E96" s="891">
        <v>2315</v>
      </c>
      <c r="F96" s="891">
        <v>424</v>
      </c>
      <c r="G96" s="891">
        <v>287</v>
      </c>
      <c r="H96" s="891">
        <v>1604</v>
      </c>
      <c r="I96" s="891">
        <v>424</v>
      </c>
    </row>
    <row r="97" spans="1:9" s="469" customFormat="1" ht="11.45" customHeight="1">
      <c r="A97" s="1359" t="s">
        <v>396</v>
      </c>
      <c r="B97" s="1360" t="s">
        <v>46</v>
      </c>
      <c r="C97" s="936"/>
      <c r="D97" s="891">
        <v>1</v>
      </c>
      <c r="E97" s="891">
        <v>421</v>
      </c>
      <c r="F97" s="891">
        <v>163</v>
      </c>
      <c r="G97" s="891">
        <v>0</v>
      </c>
      <c r="H97" s="891">
        <v>258</v>
      </c>
      <c r="I97" s="891">
        <v>183</v>
      </c>
    </row>
    <row r="98" spans="1:9" s="469" customFormat="1" ht="11.45" customHeight="1">
      <c r="A98" s="1359"/>
      <c r="B98" s="1360" t="s">
        <v>47</v>
      </c>
      <c r="C98" s="936" t="s">
        <v>2062</v>
      </c>
      <c r="D98" s="891">
        <v>2</v>
      </c>
      <c r="E98" s="891">
        <v>278</v>
      </c>
      <c r="F98" s="891">
        <v>86</v>
      </c>
      <c r="G98" s="891">
        <v>48</v>
      </c>
      <c r="H98" s="891">
        <v>144</v>
      </c>
      <c r="I98" s="891">
        <v>26</v>
      </c>
    </row>
    <row r="99" spans="1:9" s="469" customFormat="1" ht="11.45" customHeight="1">
      <c r="A99" s="1359"/>
      <c r="B99" s="1360" t="s">
        <v>48</v>
      </c>
      <c r="C99" s="936" t="s">
        <v>2062</v>
      </c>
      <c r="D99" s="891">
        <v>1</v>
      </c>
      <c r="E99" s="891">
        <v>315</v>
      </c>
      <c r="F99" s="891">
        <v>91</v>
      </c>
      <c r="G99" s="891">
        <v>0</v>
      </c>
      <c r="H99" s="891">
        <v>224</v>
      </c>
      <c r="I99" s="891">
        <v>112</v>
      </c>
    </row>
    <row r="100" spans="1:9" s="469" customFormat="1" ht="11.45" customHeight="1">
      <c r="A100" s="1359"/>
      <c r="B100" s="1360" t="s">
        <v>49</v>
      </c>
      <c r="C100" s="1272" t="s">
        <v>2096</v>
      </c>
      <c r="D100" s="891">
        <v>1</v>
      </c>
      <c r="E100" s="891">
        <v>158</v>
      </c>
      <c r="F100" s="891">
        <v>66</v>
      </c>
      <c r="G100" s="891">
        <v>0</v>
      </c>
      <c r="H100" s="891">
        <v>92</v>
      </c>
      <c r="I100" s="891">
        <v>70</v>
      </c>
    </row>
    <row r="101" spans="1:9" s="469" customFormat="1" ht="11.45" customHeight="1">
      <c r="A101" s="1359"/>
      <c r="B101" s="1360" t="s">
        <v>50</v>
      </c>
      <c r="C101" s="936" t="s">
        <v>2062</v>
      </c>
      <c r="D101" s="891">
        <v>1</v>
      </c>
      <c r="E101" s="891">
        <v>540</v>
      </c>
      <c r="F101" s="891">
        <v>197</v>
      </c>
      <c r="G101" s="891">
        <v>0</v>
      </c>
      <c r="H101" s="891">
        <v>343</v>
      </c>
      <c r="I101" s="891">
        <v>183</v>
      </c>
    </row>
    <row r="102" spans="1:9" s="451" customFormat="1" ht="15.95" customHeight="1">
      <c r="A102" s="919"/>
      <c r="B102" s="1361" t="s">
        <v>136</v>
      </c>
      <c r="C102" s="938"/>
      <c r="D102" s="485">
        <v>65</v>
      </c>
      <c r="E102" s="485">
        <v>5589</v>
      </c>
      <c r="F102" s="485">
        <v>2161</v>
      </c>
      <c r="G102" s="485">
        <v>1990</v>
      </c>
      <c r="H102" s="485">
        <v>1438</v>
      </c>
      <c r="I102" s="485">
        <v>2591</v>
      </c>
    </row>
    <row r="103" spans="1:9" s="469" customFormat="1" ht="11.45" customHeight="1">
      <c r="A103" s="1359"/>
      <c r="B103" s="1360" t="s">
        <v>40</v>
      </c>
      <c r="C103" s="1365" t="s">
        <v>2095</v>
      </c>
      <c r="D103" s="891">
        <v>1</v>
      </c>
      <c r="E103" s="891">
        <v>431</v>
      </c>
      <c r="F103" s="891">
        <v>246</v>
      </c>
      <c r="G103" s="891">
        <v>185</v>
      </c>
      <c r="H103" s="891">
        <v>0</v>
      </c>
      <c r="I103" s="891">
        <v>287</v>
      </c>
    </row>
    <row r="104" spans="1:9" s="469" customFormat="1" ht="11.45" customHeight="1">
      <c r="A104" s="1359"/>
      <c r="B104" s="1360" t="s">
        <v>41</v>
      </c>
      <c r="C104" s="936"/>
      <c r="D104" s="891">
        <v>2</v>
      </c>
      <c r="E104" s="891">
        <v>240</v>
      </c>
      <c r="F104" s="891">
        <v>148</v>
      </c>
      <c r="G104" s="891">
        <v>3</v>
      </c>
      <c r="H104" s="891">
        <v>89</v>
      </c>
      <c r="I104" s="891">
        <v>149</v>
      </c>
    </row>
    <row r="105" spans="1:9" s="469" customFormat="1" ht="11.45" customHeight="1">
      <c r="A105" s="1359"/>
      <c r="B105" s="1360" t="s">
        <v>42</v>
      </c>
      <c r="C105" s="936"/>
      <c r="D105" s="891">
        <v>1</v>
      </c>
      <c r="E105" s="891">
        <v>228</v>
      </c>
      <c r="F105" s="891">
        <v>103</v>
      </c>
      <c r="G105" s="891">
        <v>0</v>
      </c>
      <c r="H105" s="891">
        <v>125</v>
      </c>
      <c r="I105" s="891">
        <v>178</v>
      </c>
    </row>
    <row r="106" spans="1:9" s="469" customFormat="1" ht="11.45" customHeight="1">
      <c r="A106" s="1359"/>
      <c r="B106" s="1360" t="s">
        <v>43</v>
      </c>
      <c r="C106" s="936" t="s">
        <v>2094</v>
      </c>
      <c r="D106" s="891">
        <v>1</v>
      </c>
      <c r="E106" s="891">
        <v>250</v>
      </c>
      <c r="F106" s="891">
        <v>115</v>
      </c>
      <c r="G106" s="891">
        <v>135</v>
      </c>
      <c r="H106" s="891">
        <v>0</v>
      </c>
      <c r="I106" s="891">
        <v>128</v>
      </c>
    </row>
    <row r="107" spans="1:9" s="469" customFormat="1" ht="11.45" customHeight="1">
      <c r="A107" s="1359"/>
      <c r="B107" s="1360" t="s">
        <v>224</v>
      </c>
      <c r="C107" s="936"/>
      <c r="D107" s="891">
        <v>8</v>
      </c>
      <c r="E107" s="891">
        <v>1597</v>
      </c>
      <c r="F107" s="891">
        <v>596</v>
      </c>
      <c r="G107" s="891">
        <v>1001</v>
      </c>
      <c r="H107" s="891">
        <v>0</v>
      </c>
      <c r="I107" s="891">
        <v>723</v>
      </c>
    </row>
    <row r="108" spans="1:9" s="469" customFormat="1" ht="11.45" customHeight="1">
      <c r="A108" s="1359"/>
      <c r="B108" s="1360" t="s">
        <v>44</v>
      </c>
      <c r="C108" s="936"/>
      <c r="D108" s="891">
        <v>1</v>
      </c>
      <c r="E108" s="891">
        <v>195</v>
      </c>
      <c r="F108" s="891">
        <v>94</v>
      </c>
      <c r="G108" s="891">
        <v>0</v>
      </c>
      <c r="H108" s="891">
        <v>101</v>
      </c>
      <c r="I108" s="891">
        <v>96</v>
      </c>
    </row>
    <row r="109" spans="1:9" s="469" customFormat="1" ht="11.45" customHeight="1">
      <c r="A109" s="1359" t="s">
        <v>396</v>
      </c>
      <c r="B109" s="1360" t="s">
        <v>45</v>
      </c>
      <c r="C109" s="936"/>
      <c r="D109" s="891">
        <v>1</v>
      </c>
      <c r="E109" s="891">
        <v>218</v>
      </c>
      <c r="F109" s="891">
        <v>82</v>
      </c>
      <c r="G109" s="891">
        <v>0</v>
      </c>
      <c r="H109" s="891">
        <v>136</v>
      </c>
      <c r="I109" s="891">
        <v>99</v>
      </c>
    </row>
    <row r="110" spans="1:9" s="469" customFormat="1" ht="11.45" customHeight="1">
      <c r="A110" s="1359"/>
      <c r="B110" s="1360" t="s">
        <v>225</v>
      </c>
      <c r="C110" s="936" t="s">
        <v>2062</v>
      </c>
      <c r="D110" s="891">
        <v>50</v>
      </c>
      <c r="E110" s="891">
        <v>2430</v>
      </c>
      <c r="F110" s="891">
        <v>777</v>
      </c>
      <c r="G110" s="891">
        <v>666</v>
      </c>
      <c r="H110" s="891">
        <v>987</v>
      </c>
      <c r="I110" s="891">
        <v>931</v>
      </c>
    </row>
    <row r="111" spans="1:9" s="451" customFormat="1" ht="15.95" customHeight="1">
      <c r="A111" s="919"/>
      <c r="B111" s="1361" t="s">
        <v>137</v>
      </c>
      <c r="C111" s="1272" t="s">
        <v>2093</v>
      </c>
      <c r="D111" s="485">
        <v>62</v>
      </c>
      <c r="E111" s="485">
        <v>5709</v>
      </c>
      <c r="F111" s="485">
        <v>820</v>
      </c>
      <c r="G111" s="485">
        <v>1417</v>
      </c>
      <c r="H111" s="485">
        <v>3472</v>
      </c>
      <c r="I111" s="485">
        <v>1363</v>
      </c>
    </row>
    <row r="112" spans="1:9" s="469" customFormat="1" ht="11.45" customHeight="1">
      <c r="A112" s="1359"/>
      <c r="B112" s="1360" t="s">
        <v>86</v>
      </c>
      <c r="C112" s="1365" t="s">
        <v>2092</v>
      </c>
      <c r="D112" s="891">
        <v>10</v>
      </c>
      <c r="E112" s="891">
        <v>1074</v>
      </c>
      <c r="F112" s="891">
        <v>174</v>
      </c>
      <c r="G112" s="891">
        <v>900</v>
      </c>
      <c r="H112" s="891">
        <v>0</v>
      </c>
      <c r="I112" s="891">
        <v>279</v>
      </c>
    </row>
    <row r="113" spans="1:9" s="469" customFormat="1" ht="11.45" customHeight="1">
      <c r="A113" s="1359"/>
      <c r="B113" s="1360" t="s">
        <v>87</v>
      </c>
      <c r="C113" s="1365"/>
      <c r="D113" s="891">
        <v>13</v>
      </c>
      <c r="E113" s="891">
        <v>540</v>
      </c>
      <c r="F113" s="891">
        <v>212</v>
      </c>
      <c r="G113" s="891">
        <v>0</v>
      </c>
      <c r="H113" s="891">
        <v>328</v>
      </c>
      <c r="I113" s="891">
        <v>265</v>
      </c>
    </row>
    <row r="114" spans="1:9" s="469" customFormat="1" ht="11.45" customHeight="1">
      <c r="A114" s="1359"/>
      <c r="B114" s="1360" t="s">
        <v>88</v>
      </c>
      <c r="C114" s="936"/>
      <c r="D114" s="891">
        <v>6</v>
      </c>
      <c r="E114" s="891">
        <v>345</v>
      </c>
      <c r="F114" s="891">
        <v>51</v>
      </c>
      <c r="G114" s="891">
        <v>0</v>
      </c>
      <c r="H114" s="891">
        <v>294</v>
      </c>
      <c r="I114" s="891">
        <v>51</v>
      </c>
    </row>
    <row r="115" spans="1:9" s="469" customFormat="1" ht="11.45" customHeight="1">
      <c r="A115" s="1359"/>
      <c r="B115" s="1360" t="s">
        <v>226</v>
      </c>
      <c r="C115" s="936"/>
      <c r="D115" s="891">
        <v>33</v>
      </c>
      <c r="E115" s="891">
        <v>3750</v>
      </c>
      <c r="F115" s="891">
        <v>383</v>
      </c>
      <c r="G115" s="891">
        <v>517</v>
      </c>
      <c r="H115" s="891">
        <v>2850</v>
      </c>
      <c r="I115" s="891">
        <v>768</v>
      </c>
    </row>
    <row r="116" spans="1:9" s="451" customFormat="1" ht="15.95" customHeight="1">
      <c r="A116" s="919"/>
      <c r="B116" s="1361" t="s">
        <v>138</v>
      </c>
      <c r="C116" s="1272" t="s">
        <v>2091</v>
      </c>
      <c r="D116" s="485">
        <v>116</v>
      </c>
      <c r="E116" s="485">
        <v>4524</v>
      </c>
      <c r="F116" s="485">
        <v>1144</v>
      </c>
      <c r="G116" s="485">
        <v>1457</v>
      </c>
      <c r="H116" s="485">
        <v>1923</v>
      </c>
      <c r="I116" s="485">
        <v>846</v>
      </c>
    </row>
    <row r="117" spans="1:9" s="469" customFormat="1" ht="12" customHeight="1">
      <c r="A117" s="1359"/>
      <c r="B117" s="1360" t="s">
        <v>65</v>
      </c>
      <c r="C117" s="936"/>
      <c r="D117" s="891">
        <v>19</v>
      </c>
      <c r="E117" s="891">
        <v>361</v>
      </c>
      <c r="F117" s="891">
        <v>158</v>
      </c>
      <c r="G117" s="891">
        <v>47</v>
      </c>
      <c r="H117" s="891">
        <v>156</v>
      </c>
      <c r="I117" s="891">
        <v>77</v>
      </c>
    </row>
    <row r="118" spans="1:9" s="469" customFormat="1" ht="12" customHeight="1">
      <c r="A118" s="1359"/>
      <c r="B118" s="1360" t="s">
        <v>66</v>
      </c>
      <c r="C118" s="1365" t="s">
        <v>2090</v>
      </c>
      <c r="D118" s="891">
        <v>29</v>
      </c>
      <c r="E118" s="891">
        <v>957</v>
      </c>
      <c r="F118" s="891">
        <v>287</v>
      </c>
      <c r="G118" s="891">
        <v>0</v>
      </c>
      <c r="H118" s="891">
        <v>670</v>
      </c>
      <c r="I118" s="891">
        <v>382</v>
      </c>
    </row>
    <row r="119" spans="1:9" s="469" customFormat="1" ht="12" customHeight="1">
      <c r="A119" s="1359"/>
      <c r="B119" s="1360" t="s">
        <v>67</v>
      </c>
      <c r="C119" s="936" t="s">
        <v>2062</v>
      </c>
      <c r="D119" s="891">
        <v>10</v>
      </c>
      <c r="E119" s="891">
        <v>124</v>
      </c>
      <c r="F119" s="891">
        <v>65</v>
      </c>
      <c r="G119" s="891">
        <v>59</v>
      </c>
      <c r="H119" s="891">
        <v>0</v>
      </c>
      <c r="I119" s="891">
        <v>5</v>
      </c>
    </row>
    <row r="120" spans="1:9" s="469" customFormat="1" ht="12" customHeight="1">
      <c r="A120" s="1359"/>
      <c r="B120" s="1360" t="s">
        <v>227</v>
      </c>
      <c r="C120" s="936" t="s">
        <v>2062</v>
      </c>
      <c r="D120" s="891">
        <v>30</v>
      </c>
      <c r="E120" s="891">
        <v>1950</v>
      </c>
      <c r="F120" s="891">
        <v>304</v>
      </c>
      <c r="G120" s="891">
        <v>1050</v>
      </c>
      <c r="H120" s="891">
        <v>596</v>
      </c>
      <c r="I120" s="891">
        <v>334</v>
      </c>
    </row>
    <row r="121" spans="1:9" s="469" customFormat="1" ht="12" customHeight="1">
      <c r="A121" s="1359"/>
      <c r="B121" s="1360" t="s">
        <v>68</v>
      </c>
      <c r="C121" s="1365" t="s">
        <v>2089</v>
      </c>
      <c r="D121" s="891">
        <v>16</v>
      </c>
      <c r="E121" s="891">
        <v>477</v>
      </c>
      <c r="F121" s="891">
        <v>171</v>
      </c>
      <c r="G121" s="891">
        <v>291</v>
      </c>
      <c r="H121" s="891">
        <v>15</v>
      </c>
      <c r="I121" s="891">
        <v>27</v>
      </c>
    </row>
    <row r="122" spans="1:9" s="469" customFormat="1" ht="12" customHeight="1">
      <c r="A122" s="1359"/>
      <c r="B122" s="1360" t="s">
        <v>69</v>
      </c>
      <c r="C122" s="1365" t="s">
        <v>2088</v>
      </c>
      <c r="D122" s="891">
        <v>12</v>
      </c>
      <c r="E122" s="891">
        <v>655</v>
      </c>
      <c r="F122" s="891">
        <v>159</v>
      </c>
      <c r="G122" s="891">
        <v>10</v>
      </c>
      <c r="H122" s="891">
        <v>486</v>
      </c>
      <c r="I122" s="891">
        <v>21</v>
      </c>
    </row>
    <row r="123" spans="1:9" s="451" customFormat="1" ht="15.95" customHeight="1">
      <c r="A123" s="919"/>
      <c r="B123" s="1361" t="s">
        <v>139</v>
      </c>
      <c r="C123" s="1272" t="s">
        <v>2087</v>
      </c>
      <c r="D123" s="485">
        <v>131</v>
      </c>
      <c r="E123" s="485">
        <v>5206</v>
      </c>
      <c r="F123" s="485">
        <v>2011</v>
      </c>
      <c r="G123" s="485">
        <v>148</v>
      </c>
      <c r="H123" s="485">
        <v>3047</v>
      </c>
      <c r="I123" s="485">
        <v>955</v>
      </c>
    </row>
    <row r="124" spans="1:9" s="469" customFormat="1" ht="12" customHeight="1">
      <c r="A124" s="1359"/>
      <c r="B124" s="1360" t="s">
        <v>92</v>
      </c>
      <c r="C124" s="1272" t="s">
        <v>2086</v>
      </c>
      <c r="D124" s="891">
        <v>26</v>
      </c>
      <c r="E124" s="891">
        <v>606</v>
      </c>
      <c r="F124" s="891">
        <v>254</v>
      </c>
      <c r="G124" s="891">
        <v>0</v>
      </c>
      <c r="H124" s="891">
        <v>352</v>
      </c>
      <c r="I124" s="891">
        <v>194</v>
      </c>
    </row>
    <row r="125" spans="1:9" s="469" customFormat="1" ht="12" customHeight="1">
      <c r="A125" s="1359"/>
      <c r="B125" s="1360" t="s">
        <v>93</v>
      </c>
      <c r="C125" s="1365" t="s">
        <v>2085</v>
      </c>
      <c r="D125" s="891">
        <v>10</v>
      </c>
      <c r="E125" s="891">
        <v>328</v>
      </c>
      <c r="F125" s="891">
        <v>93</v>
      </c>
      <c r="G125" s="891">
        <v>0</v>
      </c>
      <c r="H125" s="891">
        <v>235</v>
      </c>
      <c r="I125" s="891">
        <v>125</v>
      </c>
    </row>
    <row r="126" spans="1:9" s="469" customFormat="1" ht="12" customHeight="1">
      <c r="A126" s="1359"/>
      <c r="B126" s="1360" t="s">
        <v>94</v>
      </c>
      <c r="C126" s="1365" t="s">
        <v>2084</v>
      </c>
      <c r="D126" s="891">
        <v>11</v>
      </c>
      <c r="E126" s="891">
        <v>277</v>
      </c>
      <c r="F126" s="891">
        <v>129</v>
      </c>
      <c r="G126" s="891">
        <v>148</v>
      </c>
      <c r="H126" s="891">
        <v>0</v>
      </c>
      <c r="I126" s="891">
        <v>54</v>
      </c>
    </row>
    <row r="127" spans="1:9" s="469" customFormat="1" ht="12" customHeight="1">
      <c r="A127" s="1359"/>
      <c r="B127" s="1360" t="s">
        <v>228</v>
      </c>
      <c r="C127" s="1365" t="s">
        <v>2083</v>
      </c>
      <c r="D127" s="891">
        <v>54</v>
      </c>
      <c r="E127" s="891">
        <v>2918</v>
      </c>
      <c r="F127" s="891">
        <v>1138</v>
      </c>
      <c r="G127" s="891">
        <v>0</v>
      </c>
      <c r="H127" s="891">
        <v>1780</v>
      </c>
      <c r="I127" s="891">
        <v>447</v>
      </c>
    </row>
    <row r="128" spans="1:9" s="469" customFormat="1" ht="12" customHeight="1">
      <c r="A128" s="1359"/>
      <c r="B128" s="1360" t="s">
        <v>95</v>
      </c>
      <c r="C128" s="936" t="s">
        <v>2062</v>
      </c>
      <c r="D128" s="891">
        <v>23</v>
      </c>
      <c r="E128" s="891">
        <v>894</v>
      </c>
      <c r="F128" s="891">
        <v>299</v>
      </c>
      <c r="G128" s="891">
        <v>0</v>
      </c>
      <c r="H128" s="891">
        <v>595</v>
      </c>
      <c r="I128" s="891">
        <v>114</v>
      </c>
    </row>
    <row r="129" spans="1:9" s="469" customFormat="1" ht="12" customHeight="1">
      <c r="A129" s="1359"/>
      <c r="B129" s="1360" t="s">
        <v>96</v>
      </c>
      <c r="C129" s="1365" t="s">
        <v>2082</v>
      </c>
      <c r="D129" s="891">
        <v>7</v>
      </c>
      <c r="E129" s="891">
        <v>183</v>
      </c>
      <c r="F129" s="891">
        <v>98</v>
      </c>
      <c r="G129" s="891">
        <v>0</v>
      </c>
      <c r="H129" s="891">
        <v>85</v>
      </c>
      <c r="I129" s="891">
        <v>21</v>
      </c>
    </row>
    <row r="130" spans="1:9" s="451" customFormat="1" ht="15.95" customHeight="1">
      <c r="A130" s="919"/>
      <c r="B130" s="1361" t="s">
        <v>140</v>
      </c>
      <c r="C130" s="1272" t="s">
        <v>2081</v>
      </c>
      <c r="D130" s="485">
        <v>127</v>
      </c>
      <c r="E130" s="485">
        <v>7031</v>
      </c>
      <c r="F130" s="485">
        <v>3114</v>
      </c>
      <c r="G130" s="485">
        <v>479</v>
      </c>
      <c r="H130" s="485">
        <v>3438</v>
      </c>
      <c r="I130" s="485">
        <v>3141</v>
      </c>
    </row>
    <row r="131" spans="1:9" s="469" customFormat="1" ht="12" customHeight="1">
      <c r="A131" s="1359" t="s">
        <v>396</v>
      </c>
      <c r="B131" s="1360" t="s">
        <v>89</v>
      </c>
      <c r="C131" s="936"/>
      <c r="D131" s="891">
        <v>11</v>
      </c>
      <c r="E131" s="891">
        <v>659</v>
      </c>
      <c r="F131" s="891">
        <v>198</v>
      </c>
      <c r="G131" s="891">
        <v>461</v>
      </c>
      <c r="H131" s="891">
        <v>0</v>
      </c>
      <c r="I131" s="891">
        <v>194</v>
      </c>
    </row>
    <row r="132" spans="1:9" s="469" customFormat="1" ht="12" customHeight="1">
      <c r="A132" s="1359"/>
      <c r="B132" s="1360" t="s">
        <v>229</v>
      </c>
      <c r="C132" s="936" t="s">
        <v>2072</v>
      </c>
      <c r="D132" s="891">
        <v>53</v>
      </c>
      <c r="E132" s="891">
        <v>2834</v>
      </c>
      <c r="F132" s="891">
        <v>987</v>
      </c>
      <c r="G132" s="891">
        <v>18</v>
      </c>
      <c r="H132" s="891">
        <v>1829</v>
      </c>
      <c r="I132" s="891">
        <v>1082</v>
      </c>
    </row>
    <row r="133" spans="1:9" s="469" customFormat="1" ht="12" customHeight="1">
      <c r="A133" s="1359"/>
      <c r="B133" s="1360" t="s">
        <v>230</v>
      </c>
      <c r="C133" s="1272" t="s">
        <v>2080</v>
      </c>
      <c r="D133" s="891">
        <v>23</v>
      </c>
      <c r="E133" s="891">
        <v>2218</v>
      </c>
      <c r="F133" s="891">
        <v>1220</v>
      </c>
      <c r="G133" s="891">
        <v>0</v>
      </c>
      <c r="H133" s="891">
        <v>998</v>
      </c>
      <c r="I133" s="891">
        <v>1220</v>
      </c>
    </row>
    <row r="134" spans="1:9" s="469" customFormat="1" ht="12" customHeight="1">
      <c r="A134" s="1359"/>
      <c r="B134" s="1360" t="s">
        <v>90</v>
      </c>
      <c r="C134" s="936"/>
      <c r="D134" s="891">
        <v>6</v>
      </c>
      <c r="E134" s="891">
        <v>683</v>
      </c>
      <c r="F134" s="891">
        <v>153</v>
      </c>
      <c r="G134" s="891">
        <v>0</v>
      </c>
      <c r="H134" s="891">
        <v>530</v>
      </c>
      <c r="I134" s="891">
        <v>95</v>
      </c>
    </row>
    <row r="135" spans="1:9" s="469" customFormat="1" ht="12" customHeight="1">
      <c r="A135" s="1359"/>
      <c r="B135" s="1360" t="s">
        <v>91</v>
      </c>
      <c r="C135" s="1365"/>
      <c r="D135" s="891">
        <v>34</v>
      </c>
      <c r="E135" s="891">
        <v>637</v>
      </c>
      <c r="F135" s="891">
        <v>556</v>
      </c>
      <c r="G135" s="891">
        <v>0</v>
      </c>
      <c r="H135" s="891">
        <v>81</v>
      </c>
      <c r="I135" s="891">
        <v>550</v>
      </c>
    </row>
    <row r="136" spans="1:9" s="451" customFormat="1" ht="15.95" customHeight="1">
      <c r="A136" s="919"/>
      <c r="B136" s="1361" t="s">
        <v>141</v>
      </c>
      <c r="C136" s="938" t="s">
        <v>2062</v>
      </c>
      <c r="D136" s="485">
        <v>107</v>
      </c>
      <c r="E136" s="485">
        <v>6463</v>
      </c>
      <c r="F136" s="485">
        <v>1697</v>
      </c>
      <c r="G136" s="485">
        <v>591</v>
      </c>
      <c r="H136" s="485">
        <v>4175</v>
      </c>
      <c r="I136" s="485">
        <v>1955</v>
      </c>
    </row>
    <row r="137" spans="1:9" s="469" customFormat="1" ht="12" customHeight="1">
      <c r="A137" s="1359"/>
      <c r="B137" s="1360" t="s">
        <v>59</v>
      </c>
      <c r="C137" s="936"/>
      <c r="D137" s="891">
        <v>14</v>
      </c>
      <c r="E137" s="891">
        <v>983</v>
      </c>
      <c r="F137" s="891">
        <v>273</v>
      </c>
      <c r="G137" s="891">
        <v>0</v>
      </c>
      <c r="H137" s="891">
        <v>710</v>
      </c>
      <c r="I137" s="891">
        <v>250</v>
      </c>
    </row>
    <row r="138" spans="1:9" s="469" customFormat="1" ht="12" customHeight="1">
      <c r="A138" s="1359"/>
      <c r="B138" s="1360" t="s">
        <v>60</v>
      </c>
      <c r="C138" s="936" t="s">
        <v>2062</v>
      </c>
      <c r="D138" s="891">
        <v>9</v>
      </c>
      <c r="E138" s="891">
        <v>280</v>
      </c>
      <c r="F138" s="891">
        <v>83</v>
      </c>
      <c r="G138" s="891">
        <v>54</v>
      </c>
      <c r="H138" s="891">
        <v>143</v>
      </c>
      <c r="I138" s="891">
        <v>102</v>
      </c>
    </row>
    <row r="139" spans="1:9" s="469" customFormat="1" ht="12" customHeight="1">
      <c r="A139" s="1359"/>
      <c r="B139" s="1360" t="s">
        <v>61</v>
      </c>
      <c r="C139" s="1272" t="s">
        <v>2079</v>
      </c>
      <c r="D139" s="891">
        <v>8</v>
      </c>
      <c r="E139" s="891">
        <v>151</v>
      </c>
      <c r="F139" s="891">
        <v>68</v>
      </c>
      <c r="G139" s="891">
        <v>83</v>
      </c>
      <c r="H139" s="891">
        <v>0</v>
      </c>
      <c r="I139" s="891">
        <v>81</v>
      </c>
    </row>
    <row r="140" spans="1:9" s="469" customFormat="1" ht="12" customHeight="1">
      <c r="A140" s="1359"/>
      <c r="B140" s="1360" t="s">
        <v>231</v>
      </c>
      <c r="C140" s="936"/>
      <c r="D140" s="891">
        <v>48</v>
      </c>
      <c r="E140" s="891">
        <v>4278</v>
      </c>
      <c r="F140" s="891">
        <v>967</v>
      </c>
      <c r="G140" s="891">
        <v>0</v>
      </c>
      <c r="H140" s="891">
        <v>3311</v>
      </c>
      <c r="I140" s="891">
        <v>1246</v>
      </c>
    </row>
    <row r="141" spans="1:9" s="469" customFormat="1" ht="12" customHeight="1">
      <c r="A141" s="1359"/>
      <c r="B141" s="1360" t="s">
        <v>63</v>
      </c>
      <c r="C141" s="936" t="s">
        <v>2062</v>
      </c>
      <c r="D141" s="891">
        <v>10</v>
      </c>
      <c r="E141" s="891">
        <v>231</v>
      </c>
      <c r="F141" s="891">
        <v>108</v>
      </c>
      <c r="G141" s="891">
        <v>112</v>
      </c>
      <c r="H141" s="891">
        <v>11</v>
      </c>
      <c r="I141" s="891">
        <v>87</v>
      </c>
    </row>
    <row r="142" spans="1:9" s="469" customFormat="1" ht="12" customHeight="1">
      <c r="A142" s="1359"/>
      <c r="B142" s="1360" t="s">
        <v>64</v>
      </c>
      <c r="C142" s="1365" t="s">
        <v>2078</v>
      </c>
      <c r="D142" s="891">
        <v>17</v>
      </c>
      <c r="E142" s="891">
        <v>336</v>
      </c>
      <c r="F142" s="891">
        <v>158</v>
      </c>
      <c r="G142" s="891">
        <v>178</v>
      </c>
      <c r="H142" s="891">
        <v>0</v>
      </c>
      <c r="I142" s="891">
        <v>159</v>
      </c>
    </row>
    <row r="143" spans="1:9" s="469" customFormat="1" ht="12" customHeight="1">
      <c r="A143" s="1359"/>
      <c r="B143" s="1360" t="s">
        <v>62</v>
      </c>
      <c r="C143" s="936" t="s">
        <v>2062</v>
      </c>
      <c r="D143" s="891">
        <v>1</v>
      </c>
      <c r="E143" s="891">
        <v>204</v>
      </c>
      <c r="F143" s="891">
        <v>40</v>
      </c>
      <c r="G143" s="891">
        <v>164</v>
      </c>
      <c r="H143" s="891">
        <v>0</v>
      </c>
      <c r="I143" s="891">
        <v>30</v>
      </c>
    </row>
    <row r="144" spans="1:9" s="451" customFormat="1" ht="15.95" customHeight="1">
      <c r="A144" s="919"/>
      <c r="B144" s="1369" t="s">
        <v>261</v>
      </c>
      <c r="C144" s="1272" t="s">
        <v>2077</v>
      </c>
      <c r="D144" s="485">
        <v>571</v>
      </c>
      <c r="E144" s="485">
        <v>31371</v>
      </c>
      <c r="F144" s="485">
        <v>10522</v>
      </c>
      <c r="G144" s="485">
        <v>10274</v>
      </c>
      <c r="H144" s="485">
        <v>10575</v>
      </c>
      <c r="I144" s="485">
        <v>8377</v>
      </c>
    </row>
    <row r="145" spans="1:9" s="451" customFormat="1" ht="15.95" customHeight="1">
      <c r="A145" s="919"/>
      <c r="B145" s="1361" t="s">
        <v>142</v>
      </c>
      <c r="C145" s="938" t="s">
        <v>2062</v>
      </c>
      <c r="D145" s="485">
        <v>20</v>
      </c>
      <c r="E145" s="485">
        <v>2172</v>
      </c>
      <c r="F145" s="485">
        <v>327</v>
      </c>
      <c r="G145" s="485">
        <v>829</v>
      </c>
      <c r="H145" s="485">
        <v>1016</v>
      </c>
      <c r="I145" s="485">
        <v>367</v>
      </c>
    </row>
    <row r="146" spans="1:9" s="469" customFormat="1" ht="12" customHeight="1">
      <c r="A146" s="1359"/>
      <c r="B146" s="1360" t="s">
        <v>70</v>
      </c>
      <c r="C146" s="1365"/>
      <c r="D146" s="891">
        <v>14</v>
      </c>
      <c r="E146" s="891">
        <v>930</v>
      </c>
      <c r="F146" s="891">
        <v>179</v>
      </c>
      <c r="G146" s="891">
        <v>251</v>
      </c>
      <c r="H146" s="891">
        <v>500</v>
      </c>
      <c r="I146" s="891">
        <v>210</v>
      </c>
    </row>
    <row r="147" spans="1:9" s="469" customFormat="1" ht="12" customHeight="1">
      <c r="A147" s="1359"/>
      <c r="B147" s="1360" t="s">
        <v>71</v>
      </c>
      <c r="C147" s="936" t="s">
        <v>2062</v>
      </c>
      <c r="D147" s="891">
        <v>3</v>
      </c>
      <c r="E147" s="891">
        <v>398</v>
      </c>
      <c r="F147" s="891">
        <v>34</v>
      </c>
      <c r="G147" s="891">
        <v>364</v>
      </c>
      <c r="H147" s="891">
        <v>0</v>
      </c>
      <c r="I147" s="891">
        <v>59</v>
      </c>
    </row>
    <row r="148" spans="1:9" s="469" customFormat="1" ht="12" customHeight="1">
      <c r="A148" s="1359"/>
      <c r="B148" s="1360" t="s">
        <v>72</v>
      </c>
      <c r="C148" s="936" t="s">
        <v>2062</v>
      </c>
      <c r="D148" s="891">
        <v>2</v>
      </c>
      <c r="E148" s="891">
        <v>292</v>
      </c>
      <c r="F148" s="891">
        <v>78</v>
      </c>
      <c r="G148" s="891">
        <v>214</v>
      </c>
      <c r="H148" s="891">
        <v>0</v>
      </c>
      <c r="I148" s="891">
        <v>50</v>
      </c>
    </row>
    <row r="149" spans="1:9" s="469" customFormat="1" ht="12" customHeight="1">
      <c r="A149" s="1359"/>
      <c r="B149" s="1360" t="s">
        <v>73</v>
      </c>
      <c r="C149" s="1365" t="s">
        <v>2076</v>
      </c>
      <c r="D149" s="891">
        <v>1</v>
      </c>
      <c r="E149" s="891">
        <v>552</v>
      </c>
      <c r="F149" s="891">
        <v>36</v>
      </c>
      <c r="G149" s="891">
        <v>0</v>
      </c>
      <c r="H149" s="891">
        <v>516</v>
      </c>
      <c r="I149" s="891">
        <v>48</v>
      </c>
    </row>
    <row r="150" spans="1:9" s="451" customFormat="1" ht="15.95" customHeight="1">
      <c r="A150" s="919"/>
      <c r="B150" s="1361" t="s">
        <v>143</v>
      </c>
      <c r="C150" s="938"/>
      <c r="D150" s="485">
        <v>72</v>
      </c>
      <c r="E150" s="485">
        <v>3461</v>
      </c>
      <c r="F150" s="485">
        <v>856</v>
      </c>
      <c r="G150" s="485">
        <v>455</v>
      </c>
      <c r="H150" s="485">
        <v>2150</v>
      </c>
      <c r="I150" s="485">
        <v>771</v>
      </c>
    </row>
    <row r="151" spans="1:9" s="462" customFormat="1" ht="12" customHeight="1">
      <c r="A151" s="1364">
        <v>2</v>
      </c>
      <c r="B151" s="1363" t="s">
        <v>144</v>
      </c>
      <c r="C151" s="1366"/>
      <c r="D151" s="495">
        <v>9</v>
      </c>
      <c r="E151" s="495">
        <v>1842</v>
      </c>
      <c r="F151" s="495">
        <v>374</v>
      </c>
      <c r="G151" s="495">
        <v>40</v>
      </c>
      <c r="H151" s="495">
        <v>1428</v>
      </c>
      <c r="I151" s="495">
        <v>417</v>
      </c>
    </row>
    <row r="152" spans="1:9" s="469" customFormat="1" ht="12" customHeight="1">
      <c r="A152" s="1359"/>
      <c r="B152" s="1362" t="s">
        <v>145</v>
      </c>
      <c r="C152" s="936"/>
      <c r="D152" s="891">
        <v>8</v>
      </c>
      <c r="E152" s="891">
        <v>1528</v>
      </c>
      <c r="F152" s="891">
        <v>303</v>
      </c>
      <c r="G152" s="891">
        <v>40</v>
      </c>
      <c r="H152" s="891">
        <v>1185</v>
      </c>
      <c r="I152" s="891">
        <v>344</v>
      </c>
    </row>
    <row r="153" spans="1:9" s="469" customFormat="1" ht="12" customHeight="1">
      <c r="A153" s="1359"/>
      <c r="B153" s="1368" t="s">
        <v>146</v>
      </c>
      <c r="C153" s="936"/>
      <c r="D153" s="891">
        <v>1</v>
      </c>
      <c r="E153" s="891">
        <v>314</v>
      </c>
      <c r="F153" s="891">
        <v>71</v>
      </c>
      <c r="G153" s="891">
        <v>0</v>
      </c>
      <c r="H153" s="891">
        <v>243</v>
      </c>
      <c r="I153" s="891">
        <v>73</v>
      </c>
    </row>
    <row r="154" spans="1:9" s="469" customFormat="1" ht="12" customHeight="1">
      <c r="A154" s="1359"/>
      <c r="B154" s="1360" t="s">
        <v>53</v>
      </c>
      <c r="C154" s="936"/>
      <c r="D154" s="891">
        <v>21</v>
      </c>
      <c r="E154" s="891">
        <v>354</v>
      </c>
      <c r="F154" s="891">
        <v>15</v>
      </c>
      <c r="G154" s="891">
        <v>164</v>
      </c>
      <c r="H154" s="891">
        <v>175</v>
      </c>
      <c r="I154" s="891">
        <v>33</v>
      </c>
    </row>
    <row r="155" spans="1:9" s="469" customFormat="1" ht="12" customHeight="1">
      <c r="A155" s="1359"/>
      <c r="B155" s="1360" t="s">
        <v>54</v>
      </c>
      <c r="C155" s="936" t="s">
        <v>2072</v>
      </c>
      <c r="D155" s="891">
        <v>4</v>
      </c>
      <c r="E155" s="891">
        <v>92</v>
      </c>
      <c r="F155" s="891">
        <v>40</v>
      </c>
      <c r="G155" s="891">
        <v>0</v>
      </c>
      <c r="H155" s="891">
        <v>52</v>
      </c>
      <c r="I155" s="891">
        <v>25</v>
      </c>
    </row>
    <row r="156" spans="1:9" s="469" customFormat="1" ht="12" customHeight="1">
      <c r="A156" s="1359">
        <v>2</v>
      </c>
      <c r="B156" s="1360" t="s">
        <v>55</v>
      </c>
      <c r="C156" s="1367" t="s">
        <v>2075</v>
      </c>
      <c r="D156" s="891">
        <v>6</v>
      </c>
      <c r="E156" s="891">
        <v>118</v>
      </c>
      <c r="F156" s="891">
        <v>55</v>
      </c>
      <c r="G156" s="891">
        <v>10</v>
      </c>
      <c r="H156" s="891">
        <v>53</v>
      </c>
      <c r="I156" s="891">
        <v>15</v>
      </c>
    </row>
    <row r="157" spans="1:9" s="469" customFormat="1" ht="12" customHeight="1">
      <c r="A157" s="1359"/>
      <c r="B157" s="1360" t="s">
        <v>56</v>
      </c>
      <c r="C157" s="936"/>
      <c r="D157" s="891">
        <v>6</v>
      </c>
      <c r="E157" s="891">
        <v>161</v>
      </c>
      <c r="F157" s="891">
        <v>0</v>
      </c>
      <c r="G157" s="891">
        <v>91</v>
      </c>
      <c r="H157" s="891">
        <v>70</v>
      </c>
      <c r="I157" s="891">
        <v>68</v>
      </c>
    </row>
    <row r="158" spans="1:9" s="469" customFormat="1" ht="12" customHeight="1">
      <c r="A158" s="1359">
        <v>2</v>
      </c>
      <c r="B158" s="1360" t="s">
        <v>57</v>
      </c>
      <c r="C158" s="936" t="s">
        <v>2074</v>
      </c>
      <c r="D158" s="891">
        <v>12</v>
      </c>
      <c r="E158" s="891">
        <v>210</v>
      </c>
      <c r="F158" s="891">
        <v>80</v>
      </c>
      <c r="G158" s="891">
        <v>130</v>
      </c>
      <c r="H158" s="891">
        <v>0</v>
      </c>
      <c r="I158" s="891">
        <v>68</v>
      </c>
    </row>
    <row r="159" spans="1:9" s="469" customFormat="1" ht="12" customHeight="1">
      <c r="A159" s="1359">
        <v>2</v>
      </c>
      <c r="B159" s="1360" t="s">
        <v>58</v>
      </c>
      <c r="C159" s="936"/>
      <c r="D159" s="891">
        <v>11</v>
      </c>
      <c r="E159" s="891">
        <v>164</v>
      </c>
      <c r="F159" s="891">
        <v>128</v>
      </c>
      <c r="G159" s="891">
        <v>0</v>
      </c>
      <c r="H159" s="891">
        <v>36</v>
      </c>
      <c r="I159" s="891">
        <v>128</v>
      </c>
    </row>
    <row r="160" spans="1:9" s="469" customFormat="1" ht="12" customHeight="1">
      <c r="A160" s="1359"/>
      <c r="B160" s="1360" t="s">
        <v>123</v>
      </c>
      <c r="C160" s="1219" t="s">
        <v>2073</v>
      </c>
      <c r="D160" s="891">
        <v>3</v>
      </c>
      <c r="E160" s="891">
        <v>520</v>
      </c>
      <c r="F160" s="891">
        <v>164</v>
      </c>
      <c r="G160" s="891">
        <v>20</v>
      </c>
      <c r="H160" s="891">
        <v>336</v>
      </c>
      <c r="I160" s="891">
        <v>17</v>
      </c>
    </row>
    <row r="161" spans="1:9" s="451" customFormat="1" ht="15.95" customHeight="1">
      <c r="A161" s="919"/>
      <c r="B161" s="1361" t="s">
        <v>147</v>
      </c>
      <c r="C161" s="938" t="s">
        <v>2072</v>
      </c>
      <c r="D161" s="485">
        <v>34</v>
      </c>
      <c r="E161" s="485">
        <v>1980</v>
      </c>
      <c r="F161" s="485">
        <v>541</v>
      </c>
      <c r="G161" s="485">
        <v>634</v>
      </c>
      <c r="H161" s="485">
        <v>805</v>
      </c>
      <c r="I161" s="485">
        <v>510</v>
      </c>
    </row>
    <row r="162" spans="1:9" s="469" customFormat="1" ht="12" customHeight="1">
      <c r="A162" s="1359"/>
      <c r="B162" s="1360" t="s">
        <v>74</v>
      </c>
      <c r="C162" s="936"/>
      <c r="D162" s="891">
        <v>7</v>
      </c>
      <c r="E162" s="891">
        <v>170</v>
      </c>
      <c r="F162" s="891">
        <v>79</v>
      </c>
      <c r="G162" s="891">
        <v>91</v>
      </c>
      <c r="H162" s="891">
        <v>0</v>
      </c>
      <c r="I162" s="891">
        <v>66</v>
      </c>
    </row>
    <row r="163" spans="1:9" s="469" customFormat="1" ht="12" customHeight="1">
      <c r="A163" s="1359"/>
      <c r="B163" s="1360" t="s">
        <v>232</v>
      </c>
      <c r="C163" s="936"/>
      <c r="D163" s="891">
        <v>20</v>
      </c>
      <c r="E163" s="891">
        <v>1052</v>
      </c>
      <c r="F163" s="891">
        <v>336</v>
      </c>
      <c r="G163" s="891">
        <v>543</v>
      </c>
      <c r="H163" s="891">
        <v>173</v>
      </c>
      <c r="I163" s="891">
        <v>347</v>
      </c>
    </row>
    <row r="164" spans="1:9" s="469" customFormat="1" ht="12" customHeight="1">
      <c r="A164" s="1359"/>
      <c r="B164" s="1360" t="s">
        <v>75</v>
      </c>
      <c r="C164" s="1365" t="s">
        <v>2071</v>
      </c>
      <c r="D164" s="891">
        <v>6</v>
      </c>
      <c r="E164" s="891">
        <v>529</v>
      </c>
      <c r="F164" s="891">
        <v>61</v>
      </c>
      <c r="G164" s="891">
        <v>0</v>
      </c>
      <c r="H164" s="891">
        <v>468</v>
      </c>
      <c r="I164" s="891">
        <v>66</v>
      </c>
    </row>
    <row r="165" spans="1:9" s="469" customFormat="1" ht="12" customHeight="1">
      <c r="A165" s="1359"/>
      <c r="B165" s="1360" t="s">
        <v>76</v>
      </c>
      <c r="C165" s="936" t="s">
        <v>2062</v>
      </c>
      <c r="D165" s="891">
        <v>1</v>
      </c>
      <c r="E165" s="891">
        <v>229</v>
      </c>
      <c r="F165" s="891">
        <v>65</v>
      </c>
      <c r="G165" s="891">
        <v>0</v>
      </c>
      <c r="H165" s="891">
        <v>164</v>
      </c>
      <c r="I165" s="891">
        <v>31</v>
      </c>
    </row>
    <row r="166" spans="1:9" s="451" customFormat="1" ht="15.95" customHeight="1">
      <c r="A166" s="919"/>
      <c r="B166" s="1361" t="s">
        <v>148</v>
      </c>
      <c r="C166" s="1272" t="s">
        <v>2070</v>
      </c>
      <c r="D166" s="485">
        <v>93</v>
      </c>
      <c r="E166" s="485">
        <v>3824</v>
      </c>
      <c r="F166" s="485">
        <v>1823</v>
      </c>
      <c r="G166" s="485">
        <v>1495</v>
      </c>
      <c r="H166" s="485">
        <v>506</v>
      </c>
      <c r="I166" s="485">
        <v>1231</v>
      </c>
    </row>
    <row r="167" spans="1:9" s="469" customFormat="1" ht="12.6" customHeight="1">
      <c r="A167" s="1359"/>
      <c r="B167" s="1360" t="s">
        <v>111</v>
      </c>
      <c r="C167" s="936" t="s">
        <v>2062</v>
      </c>
      <c r="D167" s="891">
        <v>10</v>
      </c>
      <c r="E167" s="891">
        <v>222</v>
      </c>
      <c r="F167" s="891">
        <v>164</v>
      </c>
      <c r="G167" s="891">
        <v>58</v>
      </c>
      <c r="H167" s="891">
        <v>0</v>
      </c>
      <c r="I167" s="891">
        <v>104</v>
      </c>
    </row>
    <row r="168" spans="1:9" s="469" customFormat="1" ht="12.6" customHeight="1">
      <c r="A168" s="1359"/>
      <c r="B168" s="1360" t="s">
        <v>112</v>
      </c>
      <c r="C168" s="936"/>
      <c r="D168" s="891">
        <v>10</v>
      </c>
      <c r="E168" s="891">
        <v>710</v>
      </c>
      <c r="F168" s="891">
        <v>307</v>
      </c>
      <c r="G168" s="891">
        <v>0</v>
      </c>
      <c r="H168" s="891">
        <v>403</v>
      </c>
      <c r="I168" s="891">
        <v>95</v>
      </c>
    </row>
    <row r="169" spans="1:9" s="469" customFormat="1" ht="12.6" customHeight="1">
      <c r="A169" s="1359"/>
      <c r="B169" s="1360" t="s">
        <v>113</v>
      </c>
      <c r="C169" s="936"/>
      <c r="D169" s="891">
        <v>13</v>
      </c>
      <c r="E169" s="891">
        <v>323</v>
      </c>
      <c r="F169" s="891">
        <v>204</v>
      </c>
      <c r="G169" s="891">
        <v>119</v>
      </c>
      <c r="H169" s="891">
        <v>0</v>
      </c>
      <c r="I169" s="891">
        <v>204</v>
      </c>
    </row>
    <row r="170" spans="1:9" s="469" customFormat="1" ht="12.6" customHeight="1">
      <c r="A170" s="1359"/>
      <c r="B170" s="1360" t="s">
        <v>233</v>
      </c>
      <c r="C170" s="1365" t="s">
        <v>2069</v>
      </c>
      <c r="D170" s="891">
        <v>54</v>
      </c>
      <c r="E170" s="891">
        <v>2394</v>
      </c>
      <c r="F170" s="891">
        <v>1063</v>
      </c>
      <c r="G170" s="891">
        <v>1318</v>
      </c>
      <c r="H170" s="891">
        <v>13</v>
      </c>
      <c r="I170" s="891">
        <v>756</v>
      </c>
    </row>
    <row r="171" spans="1:9" s="469" customFormat="1" ht="12.6" customHeight="1">
      <c r="A171" s="1359"/>
      <c r="B171" s="1360" t="s">
        <v>114</v>
      </c>
      <c r="C171" s="936"/>
      <c r="D171" s="891">
        <v>5</v>
      </c>
      <c r="E171" s="891">
        <v>156</v>
      </c>
      <c r="F171" s="891">
        <v>85</v>
      </c>
      <c r="G171" s="891">
        <v>0</v>
      </c>
      <c r="H171" s="891">
        <v>71</v>
      </c>
      <c r="I171" s="891">
        <v>53</v>
      </c>
    </row>
    <row r="172" spans="1:9" s="469" customFormat="1" ht="12.6" customHeight="1">
      <c r="A172" s="1359"/>
      <c r="B172" s="1360" t="s">
        <v>115</v>
      </c>
      <c r="C172" s="936" t="s">
        <v>2062</v>
      </c>
      <c r="D172" s="891">
        <v>1</v>
      </c>
      <c r="E172" s="891">
        <v>19</v>
      </c>
      <c r="F172" s="891">
        <v>0</v>
      </c>
      <c r="G172" s="891">
        <v>0</v>
      </c>
      <c r="H172" s="891">
        <v>19</v>
      </c>
      <c r="I172" s="891">
        <v>19</v>
      </c>
    </row>
    <row r="173" spans="1:9" s="451" customFormat="1" ht="15.95" customHeight="1">
      <c r="A173" s="919"/>
      <c r="B173" s="1361" t="s">
        <v>149</v>
      </c>
      <c r="C173" s="938"/>
      <c r="D173" s="485">
        <v>141</v>
      </c>
      <c r="E173" s="485">
        <v>8272</v>
      </c>
      <c r="F173" s="485">
        <v>2284</v>
      </c>
      <c r="G173" s="485">
        <v>5270</v>
      </c>
      <c r="H173" s="485">
        <v>718</v>
      </c>
      <c r="I173" s="485">
        <v>2815</v>
      </c>
    </row>
    <row r="174" spans="1:9" s="462" customFormat="1" ht="12.6" customHeight="1">
      <c r="A174" s="1364"/>
      <c r="B174" s="1363" t="s">
        <v>150</v>
      </c>
      <c r="C174" s="1366" t="s">
        <v>2062</v>
      </c>
      <c r="D174" s="495">
        <v>79</v>
      </c>
      <c r="E174" s="495">
        <v>6706</v>
      </c>
      <c r="F174" s="495">
        <v>1495</v>
      </c>
      <c r="G174" s="495">
        <v>5078</v>
      </c>
      <c r="H174" s="495">
        <v>133</v>
      </c>
      <c r="I174" s="495">
        <v>1957</v>
      </c>
    </row>
    <row r="175" spans="1:9" s="469" customFormat="1" ht="12.6" customHeight="1">
      <c r="A175" s="1359"/>
      <c r="B175" s="1362" t="s">
        <v>2068</v>
      </c>
      <c r="C175" s="936"/>
      <c r="D175" s="891">
        <v>8</v>
      </c>
      <c r="E175" s="891">
        <v>259</v>
      </c>
      <c r="F175" s="891">
        <v>98</v>
      </c>
      <c r="G175" s="891">
        <v>161</v>
      </c>
      <c r="H175" s="891">
        <v>0</v>
      </c>
      <c r="I175" s="891">
        <v>106</v>
      </c>
    </row>
    <row r="176" spans="1:9" s="469" customFormat="1" ht="12.6" customHeight="1">
      <c r="A176" s="1359"/>
      <c r="B176" s="1362" t="s">
        <v>2067</v>
      </c>
      <c r="C176" s="936"/>
      <c r="D176" s="891">
        <v>14</v>
      </c>
      <c r="E176" s="891">
        <v>1465</v>
      </c>
      <c r="F176" s="891">
        <v>298</v>
      </c>
      <c r="G176" s="891">
        <v>1167</v>
      </c>
      <c r="H176" s="891">
        <v>0</v>
      </c>
      <c r="I176" s="891">
        <v>408</v>
      </c>
    </row>
    <row r="177" spans="1:9" s="469" customFormat="1" ht="12.6" customHeight="1">
      <c r="A177" s="1359"/>
      <c r="B177" s="1362" t="s">
        <v>2066</v>
      </c>
      <c r="C177" s="936" t="s">
        <v>2062</v>
      </c>
      <c r="D177" s="891">
        <v>13</v>
      </c>
      <c r="E177" s="891">
        <v>493</v>
      </c>
      <c r="F177" s="891">
        <v>231</v>
      </c>
      <c r="G177" s="891">
        <v>130</v>
      </c>
      <c r="H177" s="891">
        <v>132</v>
      </c>
      <c r="I177" s="891">
        <v>236</v>
      </c>
    </row>
    <row r="178" spans="1:9" s="469" customFormat="1" ht="12.6" customHeight="1">
      <c r="A178" s="1359"/>
      <c r="B178" s="1362" t="s">
        <v>2065</v>
      </c>
      <c r="C178" s="1365" t="s">
        <v>2064</v>
      </c>
      <c r="D178" s="891">
        <v>21</v>
      </c>
      <c r="E178" s="891">
        <v>1429</v>
      </c>
      <c r="F178" s="891">
        <v>368</v>
      </c>
      <c r="G178" s="891">
        <v>1061</v>
      </c>
      <c r="H178" s="891">
        <v>0</v>
      </c>
      <c r="I178" s="891">
        <v>494</v>
      </c>
    </row>
    <row r="179" spans="1:9" s="469" customFormat="1" ht="12.6" customHeight="1">
      <c r="A179" s="1359"/>
      <c r="B179" s="1362" t="s">
        <v>2063</v>
      </c>
      <c r="C179" s="936"/>
      <c r="D179" s="891">
        <v>23</v>
      </c>
      <c r="E179" s="891">
        <v>3060</v>
      </c>
      <c r="F179" s="891">
        <v>500</v>
      </c>
      <c r="G179" s="891">
        <v>2559</v>
      </c>
      <c r="H179" s="891">
        <v>1</v>
      </c>
      <c r="I179" s="891">
        <v>713</v>
      </c>
    </row>
    <row r="180" spans="1:9" s="469" customFormat="1" ht="12.6" customHeight="1">
      <c r="A180" s="1359"/>
      <c r="B180" s="1360" t="s">
        <v>97</v>
      </c>
      <c r="C180" s="936"/>
      <c r="D180" s="891">
        <v>29</v>
      </c>
      <c r="E180" s="891">
        <v>802</v>
      </c>
      <c r="F180" s="891">
        <v>408</v>
      </c>
      <c r="G180" s="891">
        <v>9</v>
      </c>
      <c r="H180" s="891">
        <v>385</v>
      </c>
      <c r="I180" s="891">
        <v>448</v>
      </c>
    </row>
    <row r="181" spans="1:9" s="469" customFormat="1" ht="12.6" customHeight="1">
      <c r="A181" s="1359"/>
      <c r="B181" s="1360" t="s">
        <v>98</v>
      </c>
      <c r="C181" s="936" t="s">
        <v>2062</v>
      </c>
      <c r="D181" s="891">
        <v>4</v>
      </c>
      <c r="E181" s="891">
        <v>51</v>
      </c>
      <c r="F181" s="891">
        <v>31</v>
      </c>
      <c r="G181" s="891">
        <v>0</v>
      </c>
      <c r="H181" s="891">
        <v>20</v>
      </c>
      <c r="I181" s="891">
        <v>21</v>
      </c>
    </row>
    <row r="182" spans="1:9" s="469" customFormat="1" ht="12.6" customHeight="1">
      <c r="A182" s="1359"/>
      <c r="B182" s="1360" t="s">
        <v>99</v>
      </c>
      <c r="C182" s="936"/>
      <c r="D182" s="891">
        <v>12</v>
      </c>
      <c r="E182" s="891">
        <v>249</v>
      </c>
      <c r="F182" s="891">
        <v>146</v>
      </c>
      <c r="G182" s="891">
        <v>103</v>
      </c>
      <c r="H182" s="891">
        <v>0</v>
      </c>
      <c r="I182" s="891">
        <v>179</v>
      </c>
    </row>
    <row r="183" spans="1:9" s="469" customFormat="1" ht="12.6" customHeight="1">
      <c r="A183" s="1359"/>
      <c r="B183" s="1360" t="s">
        <v>100</v>
      </c>
      <c r="C183" s="1365" t="s">
        <v>2061</v>
      </c>
      <c r="D183" s="891">
        <v>10</v>
      </c>
      <c r="E183" s="891">
        <v>142</v>
      </c>
      <c r="F183" s="891">
        <v>120</v>
      </c>
      <c r="G183" s="891">
        <v>22</v>
      </c>
      <c r="H183" s="891">
        <v>0</v>
      </c>
      <c r="I183" s="891">
        <v>120</v>
      </c>
    </row>
    <row r="184" spans="1:9" s="469" customFormat="1" ht="12.6" customHeight="1">
      <c r="A184" s="1359"/>
      <c r="B184" s="1360" t="s">
        <v>101</v>
      </c>
      <c r="C184" s="1365" t="s">
        <v>2060</v>
      </c>
      <c r="D184" s="891">
        <v>6</v>
      </c>
      <c r="E184" s="891">
        <v>132</v>
      </c>
      <c r="F184" s="891">
        <v>0</v>
      </c>
      <c r="G184" s="891">
        <v>58</v>
      </c>
      <c r="H184" s="891">
        <v>74</v>
      </c>
      <c r="I184" s="891">
        <v>56</v>
      </c>
    </row>
    <row r="185" spans="1:9" s="469" customFormat="1" ht="12.6" customHeight="1">
      <c r="A185" s="1359"/>
      <c r="B185" s="1360" t="s">
        <v>102</v>
      </c>
      <c r="C185" s="936"/>
      <c r="D185" s="891">
        <v>1</v>
      </c>
      <c r="E185" s="891">
        <v>190</v>
      </c>
      <c r="F185" s="891">
        <v>84</v>
      </c>
      <c r="G185" s="891">
        <v>0</v>
      </c>
      <c r="H185" s="891">
        <v>106</v>
      </c>
      <c r="I185" s="891">
        <v>34</v>
      </c>
    </row>
    <row r="186" spans="1:9" s="451" customFormat="1" ht="15.95" customHeight="1">
      <c r="A186" s="919"/>
      <c r="B186" s="1361" t="s">
        <v>151</v>
      </c>
      <c r="C186" s="938"/>
      <c r="D186" s="485">
        <v>18</v>
      </c>
      <c r="E186" s="485">
        <v>1728</v>
      </c>
      <c r="F186" s="485">
        <v>711</v>
      </c>
      <c r="G186" s="485">
        <v>194</v>
      </c>
      <c r="H186" s="485">
        <v>823</v>
      </c>
      <c r="I186" s="485">
        <v>212</v>
      </c>
    </row>
    <row r="187" spans="1:9" s="469" customFormat="1" ht="12.6" customHeight="1">
      <c r="A187" s="1359"/>
      <c r="B187" s="1360" t="s">
        <v>107</v>
      </c>
      <c r="C187" s="936"/>
      <c r="D187" s="891">
        <v>2</v>
      </c>
      <c r="E187" s="891">
        <v>137</v>
      </c>
      <c r="F187" s="891">
        <v>97</v>
      </c>
      <c r="G187" s="891">
        <v>40</v>
      </c>
      <c r="H187" s="891">
        <v>0</v>
      </c>
      <c r="I187" s="891">
        <v>21</v>
      </c>
    </row>
    <row r="188" spans="1:9" s="469" customFormat="1" ht="12.6" customHeight="1">
      <c r="A188" s="1359"/>
      <c r="B188" s="1360" t="s">
        <v>108</v>
      </c>
      <c r="C188" s="1365" t="s">
        <v>2059</v>
      </c>
      <c r="D188" s="891">
        <v>4</v>
      </c>
      <c r="E188" s="891">
        <v>185</v>
      </c>
      <c r="F188" s="891">
        <v>31</v>
      </c>
      <c r="G188" s="891">
        <v>154</v>
      </c>
      <c r="H188" s="891">
        <v>0</v>
      </c>
      <c r="I188" s="891">
        <v>42</v>
      </c>
    </row>
    <row r="189" spans="1:9" s="469" customFormat="1" ht="12.6" customHeight="1">
      <c r="A189" s="1359"/>
      <c r="B189" s="1360" t="s">
        <v>109</v>
      </c>
      <c r="C189" s="1365" t="s">
        <v>2058</v>
      </c>
      <c r="D189" s="891">
        <v>3</v>
      </c>
      <c r="E189" s="891">
        <v>227</v>
      </c>
      <c r="F189" s="891">
        <v>59</v>
      </c>
      <c r="G189" s="891">
        <v>0</v>
      </c>
      <c r="H189" s="891">
        <v>168</v>
      </c>
      <c r="I189" s="891">
        <v>63</v>
      </c>
    </row>
    <row r="190" spans="1:9" s="469" customFormat="1" ht="12.6" customHeight="1">
      <c r="A190" s="1359"/>
      <c r="B190" s="1360" t="s">
        <v>110</v>
      </c>
      <c r="C190" s="936"/>
      <c r="D190" s="891">
        <v>9</v>
      </c>
      <c r="E190" s="891">
        <v>1179</v>
      </c>
      <c r="F190" s="891">
        <v>524</v>
      </c>
      <c r="G190" s="891">
        <v>0</v>
      </c>
      <c r="H190" s="891">
        <v>655</v>
      </c>
      <c r="I190" s="891">
        <v>86</v>
      </c>
    </row>
    <row r="191" spans="1:9" s="451" customFormat="1" ht="15.95" customHeight="1">
      <c r="A191" s="919"/>
      <c r="B191" s="1361" t="s">
        <v>152</v>
      </c>
      <c r="C191" s="1272"/>
      <c r="D191" s="485">
        <v>65</v>
      </c>
      <c r="E191" s="485">
        <v>4407</v>
      </c>
      <c r="F191" s="485">
        <v>1535</v>
      </c>
      <c r="G191" s="485">
        <v>1070</v>
      </c>
      <c r="H191" s="485">
        <v>1802</v>
      </c>
      <c r="I191" s="485">
        <v>1293</v>
      </c>
    </row>
    <row r="192" spans="1:9" s="469" customFormat="1" ht="12.6" customHeight="1">
      <c r="A192" s="1359"/>
      <c r="B192" s="1360" t="s">
        <v>51</v>
      </c>
      <c r="D192" s="891">
        <v>17</v>
      </c>
      <c r="E192" s="891">
        <v>769</v>
      </c>
      <c r="F192" s="891">
        <v>323</v>
      </c>
      <c r="G192" s="891">
        <v>0</v>
      </c>
      <c r="H192" s="891">
        <v>446</v>
      </c>
      <c r="I192" s="891">
        <v>131</v>
      </c>
    </row>
    <row r="193" spans="1:9" s="469" customFormat="1" ht="12.6" customHeight="1">
      <c r="A193" s="1359"/>
      <c r="B193" s="1360" t="s">
        <v>234</v>
      </c>
      <c r="D193" s="891">
        <v>29</v>
      </c>
      <c r="E193" s="891">
        <v>2544</v>
      </c>
      <c r="F193" s="891">
        <v>917</v>
      </c>
      <c r="G193" s="891">
        <v>932</v>
      </c>
      <c r="H193" s="891">
        <v>695</v>
      </c>
      <c r="I193" s="891">
        <v>859</v>
      </c>
    </row>
    <row r="194" spans="1:9" s="469" customFormat="1" ht="12.6" customHeight="1">
      <c r="A194" s="1359"/>
      <c r="B194" s="1360" t="s">
        <v>52</v>
      </c>
      <c r="D194" s="891">
        <v>19</v>
      </c>
      <c r="E194" s="891">
        <v>1094</v>
      </c>
      <c r="F194" s="891">
        <v>295</v>
      </c>
      <c r="G194" s="891">
        <v>138</v>
      </c>
      <c r="H194" s="891">
        <v>661</v>
      </c>
      <c r="I194" s="891">
        <v>303</v>
      </c>
    </row>
    <row r="195" spans="1:9" s="451" customFormat="1" ht="15.95" customHeight="1">
      <c r="A195" s="919"/>
      <c r="B195" s="1361" t="s">
        <v>153</v>
      </c>
      <c r="D195" s="485">
        <v>99</v>
      </c>
      <c r="E195" s="485">
        <v>3949</v>
      </c>
      <c r="F195" s="485">
        <v>1683</v>
      </c>
      <c r="G195" s="485">
        <v>286</v>
      </c>
      <c r="H195" s="485">
        <v>1980</v>
      </c>
      <c r="I195" s="485">
        <v>624</v>
      </c>
    </row>
    <row r="196" spans="1:9" s="462" customFormat="1" ht="12.6" customHeight="1">
      <c r="A196" s="1364"/>
      <c r="B196" s="1363" t="s">
        <v>162</v>
      </c>
      <c r="D196" s="495">
        <v>33</v>
      </c>
      <c r="E196" s="495">
        <v>2282</v>
      </c>
      <c r="F196" s="495">
        <v>656</v>
      </c>
      <c r="G196" s="495">
        <v>0</v>
      </c>
      <c r="H196" s="495">
        <v>1626</v>
      </c>
      <c r="I196" s="495">
        <v>299</v>
      </c>
    </row>
    <row r="197" spans="1:9" s="469" customFormat="1" ht="12.6" customHeight="1">
      <c r="A197" s="1359"/>
      <c r="B197" s="1362" t="s">
        <v>260</v>
      </c>
      <c r="D197" s="891">
        <v>28</v>
      </c>
      <c r="E197" s="891">
        <v>2116</v>
      </c>
      <c r="F197" s="891">
        <v>550</v>
      </c>
      <c r="G197" s="891">
        <v>0</v>
      </c>
      <c r="H197" s="891">
        <v>1566</v>
      </c>
      <c r="I197" s="891">
        <v>263</v>
      </c>
    </row>
    <row r="198" spans="1:9" s="469" customFormat="1" ht="12.6" customHeight="1">
      <c r="A198" s="1359"/>
      <c r="B198" s="1362" t="s">
        <v>166</v>
      </c>
      <c r="D198" s="891">
        <v>5</v>
      </c>
      <c r="E198" s="891">
        <v>166</v>
      </c>
      <c r="F198" s="891">
        <v>106</v>
      </c>
      <c r="G198" s="891">
        <v>0</v>
      </c>
      <c r="H198" s="891">
        <v>60</v>
      </c>
      <c r="I198" s="891">
        <v>36</v>
      </c>
    </row>
    <row r="199" spans="1:9" s="469" customFormat="1" ht="12.6" customHeight="1">
      <c r="A199" s="1359"/>
      <c r="B199" s="1360" t="s">
        <v>116</v>
      </c>
      <c r="D199" s="891">
        <v>1</v>
      </c>
      <c r="E199" s="891">
        <v>85</v>
      </c>
      <c r="F199" s="891">
        <v>52</v>
      </c>
      <c r="G199" s="891">
        <v>0</v>
      </c>
      <c r="H199" s="891">
        <v>33</v>
      </c>
      <c r="I199" s="891">
        <v>12</v>
      </c>
    </row>
    <row r="200" spans="1:9" s="469" customFormat="1" ht="12.6" customHeight="1">
      <c r="A200" s="1359"/>
      <c r="B200" s="1360" t="s">
        <v>117</v>
      </c>
      <c r="D200" s="891">
        <v>22</v>
      </c>
      <c r="E200" s="891">
        <v>414</v>
      </c>
      <c r="F200" s="891">
        <v>258</v>
      </c>
      <c r="G200" s="891">
        <v>156</v>
      </c>
      <c r="H200" s="891">
        <v>0</v>
      </c>
      <c r="I200" s="891">
        <v>258</v>
      </c>
    </row>
    <row r="201" spans="1:9" s="469" customFormat="1" ht="12.6" customHeight="1">
      <c r="A201" s="1359"/>
      <c r="B201" s="1360" t="s">
        <v>118</v>
      </c>
      <c r="D201" s="891">
        <v>12</v>
      </c>
      <c r="E201" s="891">
        <v>271</v>
      </c>
      <c r="F201" s="891">
        <v>175</v>
      </c>
      <c r="G201" s="891">
        <v>0</v>
      </c>
      <c r="H201" s="891">
        <v>96</v>
      </c>
      <c r="I201" s="891">
        <v>10</v>
      </c>
    </row>
    <row r="202" spans="1:9" s="469" customFormat="1" ht="12.6" customHeight="1">
      <c r="A202" s="1359"/>
      <c r="B202" s="1360" t="s">
        <v>119</v>
      </c>
      <c r="D202" s="891">
        <v>21</v>
      </c>
      <c r="E202" s="891">
        <v>411</v>
      </c>
      <c r="F202" s="891">
        <v>339</v>
      </c>
      <c r="G202" s="891">
        <v>72</v>
      </c>
      <c r="H202" s="891">
        <v>0</v>
      </c>
      <c r="I202" s="891">
        <v>0</v>
      </c>
    </row>
    <row r="203" spans="1:9" s="469" customFormat="1" ht="12.6" customHeight="1">
      <c r="A203" s="1359"/>
      <c r="B203" s="1360" t="s">
        <v>120</v>
      </c>
      <c r="D203" s="891">
        <v>8</v>
      </c>
      <c r="E203" s="891">
        <v>421</v>
      </c>
      <c r="F203" s="891">
        <v>196</v>
      </c>
      <c r="G203" s="891">
        <v>0</v>
      </c>
      <c r="H203" s="891">
        <v>225</v>
      </c>
      <c r="I203" s="891">
        <v>32</v>
      </c>
    </row>
    <row r="204" spans="1:9" s="469" customFormat="1" ht="12.6" customHeight="1">
      <c r="A204" s="1359"/>
      <c r="B204" s="1360" t="s">
        <v>121</v>
      </c>
      <c r="D204" s="891">
        <v>2</v>
      </c>
      <c r="E204" s="891">
        <v>65</v>
      </c>
      <c r="F204" s="891">
        <v>7</v>
      </c>
      <c r="G204" s="891">
        <v>58</v>
      </c>
      <c r="H204" s="891">
        <v>0</v>
      </c>
      <c r="I204" s="891">
        <v>13</v>
      </c>
    </row>
    <row r="205" spans="1:9" s="451" customFormat="1" ht="15.95" customHeight="1">
      <c r="A205" s="919"/>
      <c r="B205" s="1361" t="s">
        <v>154</v>
      </c>
      <c r="D205" s="485">
        <v>29</v>
      </c>
      <c r="E205" s="485">
        <v>1578</v>
      </c>
      <c r="F205" s="485">
        <v>762</v>
      </c>
      <c r="G205" s="485">
        <v>41</v>
      </c>
      <c r="H205" s="485">
        <v>775</v>
      </c>
      <c r="I205" s="485">
        <v>554</v>
      </c>
    </row>
    <row r="206" spans="1:9" s="469" customFormat="1" ht="12.6" customHeight="1">
      <c r="A206" s="1359"/>
      <c r="B206" s="1360" t="s">
        <v>103</v>
      </c>
      <c r="D206" s="891">
        <v>4</v>
      </c>
      <c r="E206" s="891">
        <v>204</v>
      </c>
      <c r="F206" s="891">
        <v>97</v>
      </c>
      <c r="G206" s="891">
        <v>0</v>
      </c>
      <c r="H206" s="891">
        <v>107</v>
      </c>
      <c r="I206" s="891">
        <v>32</v>
      </c>
    </row>
    <row r="207" spans="1:9" s="469" customFormat="1" ht="12.6" customHeight="1">
      <c r="A207" s="1359"/>
      <c r="B207" s="1360" t="s">
        <v>104</v>
      </c>
      <c r="D207" s="891">
        <v>6</v>
      </c>
      <c r="E207" s="891">
        <v>193</v>
      </c>
      <c r="F207" s="891">
        <v>152</v>
      </c>
      <c r="G207" s="891">
        <v>41</v>
      </c>
      <c r="H207" s="891">
        <v>0</v>
      </c>
      <c r="I207" s="891">
        <v>34</v>
      </c>
    </row>
    <row r="208" spans="1:9" s="469" customFormat="1" ht="12.6" customHeight="1">
      <c r="A208" s="1359"/>
      <c r="B208" s="1360" t="s">
        <v>105</v>
      </c>
      <c r="D208" s="891">
        <v>2</v>
      </c>
      <c r="E208" s="891">
        <v>390</v>
      </c>
      <c r="F208" s="891">
        <v>106</v>
      </c>
      <c r="G208" s="891">
        <v>0</v>
      </c>
      <c r="H208" s="891">
        <v>284</v>
      </c>
      <c r="I208" s="891">
        <v>79</v>
      </c>
    </row>
    <row r="209" spans="1:9" s="469" customFormat="1" ht="12.6" customHeight="1">
      <c r="A209" s="1359"/>
      <c r="B209" s="1360" t="s">
        <v>106</v>
      </c>
      <c r="D209" s="891">
        <v>17</v>
      </c>
      <c r="E209" s="891">
        <v>791</v>
      </c>
      <c r="F209" s="891">
        <v>407</v>
      </c>
      <c r="G209" s="891">
        <v>0</v>
      </c>
      <c r="H209" s="891">
        <v>384</v>
      </c>
      <c r="I209" s="891">
        <v>409</v>
      </c>
    </row>
    <row r="210" spans="1:9" s="469" customFormat="1" ht="15.95" customHeight="1">
      <c r="A210" s="1359"/>
      <c r="B210" s="440" t="s">
        <v>155</v>
      </c>
      <c r="D210" s="485" t="s">
        <v>199</v>
      </c>
      <c r="E210" s="485" t="s">
        <v>199</v>
      </c>
      <c r="F210" s="485" t="s">
        <v>199</v>
      </c>
      <c r="G210" s="485" t="s">
        <v>199</v>
      </c>
      <c r="H210" s="485" t="s">
        <v>199</v>
      </c>
      <c r="I210" s="485" t="s">
        <v>199</v>
      </c>
    </row>
    <row r="211" spans="1:9" s="469" customFormat="1" ht="15.95" customHeight="1">
      <c r="A211" s="1359"/>
      <c r="B211" s="646"/>
      <c r="D211" s="485"/>
      <c r="E211" s="485"/>
      <c r="F211" s="485"/>
      <c r="G211" s="485"/>
      <c r="H211" s="485"/>
      <c r="I211" s="485"/>
    </row>
    <row r="212" spans="1:9" s="469" customFormat="1" ht="12.75" customHeight="1">
      <c r="A212" s="1359"/>
      <c r="B212" s="663" t="s">
        <v>2057</v>
      </c>
      <c r="D212" s="485"/>
      <c r="E212" s="485"/>
      <c r="F212" s="485"/>
      <c r="G212" s="485"/>
      <c r="H212" s="485"/>
      <c r="I212" s="485"/>
    </row>
  </sheetData>
  <mergeCells count="7">
    <mergeCell ref="B2:I2"/>
    <mergeCell ref="C4:C5"/>
    <mergeCell ref="D4:D5"/>
    <mergeCell ref="E4:E5"/>
    <mergeCell ref="F4:H4"/>
    <mergeCell ref="I4:I5"/>
    <mergeCell ref="B4:B5"/>
  </mergeCells>
  <pageMargins left="0.62992125984251968" right="0.62992125984251968" top="0.98425196850393704" bottom="0.98425196850393704" header="0.51181102362204722" footer="0.51181102362204722"/>
  <pageSetup paperSize="154" pageOrder="overThenDown" orientation="portrait" r:id="rId1"/>
  <headerFooter alignWithMargins="0"/>
  <rowBreaks count="3" manualBreakCount="3">
    <brk id="63" min="1" max="8" man="1"/>
    <brk id="115" min="1" max="8" man="1"/>
    <brk id="165" min="1" max="8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"/>
  <sheetViews>
    <sheetView zoomScaleNormal="100" zoomScaleSheetLayoutView="150" workbookViewId="0">
      <pane xSplit="1" ySplit="6" topLeftCell="B7" activePane="bottomRight" state="frozen"/>
      <selection pane="topRight" activeCell="D1" sqref="D1"/>
      <selection pane="bottomLeft" activeCell="A13" sqref="A13"/>
      <selection pane="bottomRight" activeCell="A4" sqref="A4:A6"/>
    </sheetView>
  </sheetViews>
  <sheetFormatPr defaultRowHeight="11.25"/>
  <cols>
    <col min="1" max="1" width="23.7109375" style="499" customWidth="1"/>
    <col min="2" max="5" width="8.28515625" style="499" customWidth="1"/>
    <col min="6" max="6" width="8.28515625" style="900" customWidth="1"/>
    <col min="7" max="9" width="8.28515625" style="499" customWidth="1"/>
    <col min="10" max="16384" width="9.140625" style="499"/>
  </cols>
  <sheetData>
    <row r="1" spans="1:12" s="985" customFormat="1" ht="12.75">
      <c r="A1" s="1638" t="s">
        <v>2163</v>
      </c>
      <c r="B1" s="1638"/>
      <c r="C1" s="1638"/>
      <c r="D1" s="1638"/>
      <c r="E1" s="1638"/>
      <c r="F1" s="1638"/>
      <c r="G1" s="1638"/>
      <c r="H1" s="1638"/>
      <c r="I1" s="1638"/>
    </row>
    <row r="2" spans="1:12" s="985" customFormat="1" ht="12.75">
      <c r="A2" s="1638" t="s">
        <v>2139</v>
      </c>
      <c r="B2" s="1638"/>
      <c r="C2" s="1638"/>
      <c r="D2" s="1638"/>
      <c r="E2" s="1638"/>
      <c r="F2" s="1638"/>
      <c r="G2" s="1638"/>
      <c r="H2" s="1638"/>
      <c r="I2" s="1638"/>
    </row>
    <row r="3" spans="1:12" s="710" customFormat="1" ht="5.0999999999999996" customHeight="1">
      <c r="A3" s="983"/>
      <c r="B3" s="983"/>
      <c r="C3" s="983"/>
      <c r="D3" s="983"/>
      <c r="E3" s="983"/>
      <c r="F3" s="983"/>
      <c r="G3" s="983"/>
      <c r="H3" s="983"/>
      <c r="I3" s="983"/>
    </row>
    <row r="4" spans="1:12" s="444" customFormat="1" ht="17.100000000000001" customHeight="1">
      <c r="A4" s="1654" t="s">
        <v>2138</v>
      </c>
      <c r="B4" s="1635" t="s">
        <v>2137</v>
      </c>
      <c r="C4" s="1632"/>
      <c r="D4" s="1632"/>
      <c r="E4" s="1657"/>
      <c r="F4" s="1635" t="s">
        <v>2136</v>
      </c>
      <c r="G4" s="1632"/>
      <c r="H4" s="1632"/>
      <c r="I4" s="1632"/>
    </row>
    <row r="5" spans="1:12" s="444" customFormat="1" ht="17.100000000000001" customHeight="1">
      <c r="A5" s="1655"/>
      <c r="B5" s="1633" t="s">
        <v>122</v>
      </c>
      <c r="C5" s="1633" t="s">
        <v>2135</v>
      </c>
      <c r="D5" s="1635" t="s">
        <v>2134</v>
      </c>
      <c r="E5" s="1657"/>
      <c r="F5" s="1633" t="s">
        <v>122</v>
      </c>
      <c r="G5" s="1633" t="s">
        <v>2135</v>
      </c>
      <c r="H5" s="1635" t="s">
        <v>2134</v>
      </c>
      <c r="I5" s="1632"/>
    </row>
    <row r="6" spans="1:12" s="444" customFormat="1" ht="24.95" customHeight="1">
      <c r="A6" s="1656"/>
      <c r="B6" s="1634"/>
      <c r="C6" s="1634"/>
      <c r="D6" s="513" t="s">
        <v>266</v>
      </c>
      <c r="E6" s="514" t="s">
        <v>2133</v>
      </c>
      <c r="F6" s="1634"/>
      <c r="G6" s="1634"/>
      <c r="H6" s="676" t="s">
        <v>266</v>
      </c>
      <c r="I6" s="515" t="s">
        <v>2133</v>
      </c>
    </row>
    <row r="7" spans="1:12" s="444" customFormat="1" ht="15.95" customHeight="1">
      <c r="A7" s="478" t="s">
        <v>0</v>
      </c>
      <c r="B7" s="451">
        <v>3473</v>
      </c>
      <c r="C7" s="451">
        <v>25156</v>
      </c>
      <c r="D7" s="451">
        <v>570981</v>
      </c>
      <c r="E7" s="451">
        <v>74704</v>
      </c>
      <c r="F7" s="451">
        <v>497</v>
      </c>
      <c r="G7" s="451">
        <v>11116</v>
      </c>
      <c r="H7" s="451">
        <v>278809</v>
      </c>
      <c r="I7" s="451">
        <v>75022</v>
      </c>
    </row>
    <row r="8" spans="1:12" s="444" customFormat="1" ht="15.95" customHeight="1">
      <c r="A8" s="477" t="s">
        <v>242</v>
      </c>
      <c r="B8" s="444">
        <v>826</v>
      </c>
      <c r="C8" s="444">
        <v>12304</v>
      </c>
      <c r="D8" s="444">
        <v>273840</v>
      </c>
      <c r="E8" s="444">
        <v>35165</v>
      </c>
      <c r="F8" s="444">
        <v>238</v>
      </c>
      <c r="G8" s="444">
        <v>5539</v>
      </c>
      <c r="H8" s="444">
        <v>136598</v>
      </c>
      <c r="I8" s="444">
        <v>36914</v>
      </c>
    </row>
    <row r="9" spans="1:12" s="444" customFormat="1" ht="15.95" customHeight="1">
      <c r="A9" s="476" t="s">
        <v>125</v>
      </c>
      <c r="B9" s="451">
        <v>290</v>
      </c>
      <c r="C9" s="451">
        <v>4922</v>
      </c>
      <c r="D9" s="451">
        <v>120499</v>
      </c>
      <c r="E9" s="451">
        <v>15403</v>
      </c>
      <c r="F9" s="451">
        <v>99</v>
      </c>
      <c r="G9" s="451">
        <v>2519</v>
      </c>
      <c r="H9" s="451">
        <v>64642</v>
      </c>
      <c r="I9" s="451">
        <v>17616</v>
      </c>
    </row>
    <row r="10" spans="1:12" s="444" customFormat="1" ht="18.95" customHeight="1">
      <c r="A10" s="475" t="s">
        <v>246</v>
      </c>
      <c r="B10" s="451">
        <v>290</v>
      </c>
      <c r="C10" s="451">
        <v>4922</v>
      </c>
      <c r="D10" s="451">
        <v>120499</v>
      </c>
      <c r="E10" s="451">
        <v>15403</v>
      </c>
      <c r="F10" s="451">
        <v>99</v>
      </c>
      <c r="G10" s="451">
        <v>2519</v>
      </c>
      <c r="H10" s="451">
        <v>64642</v>
      </c>
      <c r="I10" s="451">
        <v>17616</v>
      </c>
      <c r="L10" s="560"/>
    </row>
    <row r="11" spans="1:12" s="444" customFormat="1" ht="11.45" customHeight="1">
      <c r="A11" s="471" t="s">
        <v>200</v>
      </c>
      <c r="B11" s="469">
        <v>18</v>
      </c>
      <c r="C11" s="469">
        <v>83</v>
      </c>
      <c r="D11" s="469">
        <v>2075</v>
      </c>
      <c r="E11" s="469">
        <v>278</v>
      </c>
      <c r="F11" s="469">
        <v>1</v>
      </c>
      <c r="G11" s="469">
        <v>26</v>
      </c>
      <c r="H11" s="469">
        <v>686</v>
      </c>
      <c r="I11" s="469">
        <v>291</v>
      </c>
      <c r="L11" s="560"/>
    </row>
    <row r="12" spans="1:12" s="444" customFormat="1" ht="11.45" customHeight="1">
      <c r="A12" s="471" t="s">
        <v>201</v>
      </c>
      <c r="B12" s="469">
        <v>20</v>
      </c>
      <c r="C12" s="469">
        <v>459</v>
      </c>
      <c r="D12" s="469">
        <v>11397</v>
      </c>
      <c r="E12" s="469">
        <v>1504</v>
      </c>
      <c r="F12" s="469">
        <v>6</v>
      </c>
      <c r="G12" s="469">
        <v>205</v>
      </c>
      <c r="H12" s="469">
        <v>5312</v>
      </c>
      <c r="I12" s="469">
        <v>1429</v>
      </c>
      <c r="L12" s="560"/>
    </row>
    <row r="13" spans="1:12" s="444" customFormat="1" ht="11.45" customHeight="1">
      <c r="A13" s="471" t="s">
        <v>202</v>
      </c>
      <c r="B13" s="469">
        <v>7</v>
      </c>
      <c r="C13" s="469">
        <v>174</v>
      </c>
      <c r="D13" s="469">
        <v>4242</v>
      </c>
      <c r="E13" s="469">
        <v>518</v>
      </c>
      <c r="F13" s="469">
        <v>8</v>
      </c>
      <c r="G13" s="469">
        <v>155</v>
      </c>
      <c r="H13" s="469">
        <v>4237</v>
      </c>
      <c r="I13" s="469">
        <v>1243</v>
      </c>
      <c r="L13" s="560"/>
    </row>
    <row r="14" spans="1:12" s="444" customFormat="1" ht="11.45" customHeight="1">
      <c r="A14" s="471" t="s">
        <v>203</v>
      </c>
      <c r="B14" s="469">
        <v>17</v>
      </c>
      <c r="C14" s="469">
        <v>269</v>
      </c>
      <c r="D14" s="469">
        <v>6333</v>
      </c>
      <c r="E14" s="469">
        <v>818</v>
      </c>
      <c r="F14" s="469">
        <v>1</v>
      </c>
      <c r="G14" s="469">
        <v>36</v>
      </c>
      <c r="H14" s="469">
        <v>944</v>
      </c>
      <c r="I14" s="469">
        <v>201</v>
      </c>
      <c r="L14" s="560"/>
    </row>
    <row r="15" spans="1:12" s="444" customFormat="1" ht="11.45" customHeight="1">
      <c r="A15" s="471" t="s">
        <v>204</v>
      </c>
      <c r="B15" s="469">
        <v>12</v>
      </c>
      <c r="C15" s="469">
        <v>398</v>
      </c>
      <c r="D15" s="469">
        <v>10018</v>
      </c>
      <c r="E15" s="469">
        <v>1234</v>
      </c>
      <c r="F15" s="469">
        <v>10</v>
      </c>
      <c r="G15" s="469">
        <v>314</v>
      </c>
      <c r="H15" s="469">
        <v>8522</v>
      </c>
      <c r="I15" s="469">
        <v>2148</v>
      </c>
      <c r="L15" s="560"/>
    </row>
    <row r="16" spans="1:12" s="444" customFormat="1" ht="11.45" customHeight="1">
      <c r="A16" s="471" t="s">
        <v>205</v>
      </c>
      <c r="B16" s="469">
        <v>18</v>
      </c>
      <c r="C16" s="469">
        <v>498</v>
      </c>
      <c r="D16" s="469">
        <v>12706</v>
      </c>
      <c r="E16" s="469">
        <v>1591</v>
      </c>
      <c r="F16" s="469">
        <v>10</v>
      </c>
      <c r="G16" s="469">
        <v>264</v>
      </c>
      <c r="H16" s="469">
        <v>6757</v>
      </c>
      <c r="I16" s="469">
        <v>1987</v>
      </c>
      <c r="L16" s="560"/>
    </row>
    <row r="17" spans="1:12" s="444" customFormat="1" ht="11.45" customHeight="1">
      <c r="A17" s="471" t="s">
        <v>206</v>
      </c>
      <c r="B17" s="469">
        <v>34</v>
      </c>
      <c r="C17" s="469">
        <v>204</v>
      </c>
      <c r="D17" s="469">
        <v>4851</v>
      </c>
      <c r="E17" s="469">
        <v>630</v>
      </c>
      <c r="F17" s="469">
        <v>3</v>
      </c>
      <c r="G17" s="469">
        <v>68</v>
      </c>
      <c r="H17" s="469">
        <v>1785</v>
      </c>
      <c r="I17" s="469">
        <v>495</v>
      </c>
      <c r="L17" s="560"/>
    </row>
    <row r="18" spans="1:12" s="444" customFormat="1" ht="11.45" customHeight="1">
      <c r="A18" s="471" t="s">
        <v>207</v>
      </c>
      <c r="B18" s="469">
        <v>24</v>
      </c>
      <c r="C18" s="469">
        <v>166</v>
      </c>
      <c r="D18" s="469">
        <v>4015</v>
      </c>
      <c r="E18" s="469">
        <v>523</v>
      </c>
      <c r="F18" s="469">
        <v>2</v>
      </c>
      <c r="G18" s="469">
        <v>61</v>
      </c>
      <c r="H18" s="469">
        <v>1496</v>
      </c>
      <c r="I18" s="469">
        <v>417</v>
      </c>
      <c r="L18" s="560"/>
    </row>
    <row r="19" spans="1:12" s="444" customFormat="1" ht="11.45" customHeight="1">
      <c r="A19" s="471" t="s">
        <v>208</v>
      </c>
      <c r="B19" s="469">
        <v>19</v>
      </c>
      <c r="C19" s="469">
        <v>587</v>
      </c>
      <c r="D19" s="469">
        <v>14146</v>
      </c>
      <c r="E19" s="469">
        <v>1801</v>
      </c>
      <c r="F19" s="469">
        <v>6</v>
      </c>
      <c r="G19" s="469">
        <v>187</v>
      </c>
      <c r="H19" s="469">
        <v>4977</v>
      </c>
      <c r="I19" s="469">
        <v>1377</v>
      </c>
      <c r="L19" s="560"/>
    </row>
    <row r="20" spans="1:12" s="444" customFormat="1" ht="11.45" customHeight="1">
      <c r="A20" s="471" t="s">
        <v>209</v>
      </c>
      <c r="B20" s="469">
        <v>28</v>
      </c>
      <c r="C20" s="469">
        <v>256</v>
      </c>
      <c r="D20" s="469">
        <v>6076</v>
      </c>
      <c r="E20" s="469">
        <v>710</v>
      </c>
      <c r="F20" s="469">
        <v>3</v>
      </c>
      <c r="G20" s="469">
        <v>75</v>
      </c>
      <c r="H20" s="469">
        <v>2048</v>
      </c>
      <c r="I20" s="469">
        <v>520</v>
      </c>
      <c r="L20" s="560"/>
    </row>
    <row r="21" spans="1:12" s="444" customFormat="1" ht="11.45" customHeight="1">
      <c r="A21" s="471" t="s">
        <v>210</v>
      </c>
      <c r="B21" s="469">
        <v>25</v>
      </c>
      <c r="C21" s="469">
        <v>467</v>
      </c>
      <c r="D21" s="469">
        <v>11259</v>
      </c>
      <c r="E21" s="469">
        <v>1419</v>
      </c>
      <c r="F21" s="469">
        <v>6</v>
      </c>
      <c r="G21" s="469">
        <v>183</v>
      </c>
      <c r="H21" s="469">
        <v>4573</v>
      </c>
      <c r="I21" s="469">
        <v>1172</v>
      </c>
      <c r="L21" s="560"/>
    </row>
    <row r="22" spans="1:12" s="444" customFormat="1" ht="11.45" customHeight="1">
      <c r="A22" s="471" t="s">
        <v>211</v>
      </c>
      <c r="B22" s="469">
        <v>9</v>
      </c>
      <c r="C22" s="469">
        <v>305</v>
      </c>
      <c r="D22" s="469">
        <v>8084</v>
      </c>
      <c r="E22" s="469">
        <v>1026</v>
      </c>
      <c r="F22" s="469">
        <v>8</v>
      </c>
      <c r="G22" s="469">
        <v>137</v>
      </c>
      <c r="H22" s="469">
        <v>3274</v>
      </c>
      <c r="I22" s="469">
        <v>894</v>
      </c>
      <c r="L22" s="560"/>
    </row>
    <row r="23" spans="1:12" s="444" customFormat="1" ht="11.45" customHeight="1">
      <c r="A23" s="471" t="s">
        <v>212</v>
      </c>
      <c r="B23" s="469">
        <v>7</v>
      </c>
      <c r="C23" s="469">
        <v>109</v>
      </c>
      <c r="D23" s="469">
        <v>2192</v>
      </c>
      <c r="E23" s="469">
        <v>289</v>
      </c>
      <c r="F23" s="469">
        <v>12</v>
      </c>
      <c r="G23" s="469">
        <v>267</v>
      </c>
      <c r="H23" s="469">
        <v>6938</v>
      </c>
      <c r="I23" s="469">
        <v>1976</v>
      </c>
      <c r="L23" s="560"/>
    </row>
    <row r="24" spans="1:12" s="444" customFormat="1" ht="11.45" customHeight="1">
      <c r="A24" s="471" t="s">
        <v>213</v>
      </c>
      <c r="B24" s="469">
        <v>18</v>
      </c>
      <c r="C24" s="469">
        <v>75</v>
      </c>
      <c r="D24" s="469">
        <v>1524</v>
      </c>
      <c r="E24" s="469">
        <v>209</v>
      </c>
      <c r="F24" s="469">
        <v>2</v>
      </c>
      <c r="G24" s="469">
        <v>33</v>
      </c>
      <c r="H24" s="469">
        <v>685</v>
      </c>
      <c r="I24" s="469">
        <v>212</v>
      </c>
      <c r="L24" s="560"/>
    </row>
    <row r="25" spans="1:12" s="444" customFormat="1" ht="11.45" customHeight="1">
      <c r="A25" s="471" t="s">
        <v>214</v>
      </c>
      <c r="B25" s="469">
        <v>8</v>
      </c>
      <c r="C25" s="469">
        <v>173</v>
      </c>
      <c r="D25" s="469">
        <v>4012</v>
      </c>
      <c r="E25" s="469">
        <v>551</v>
      </c>
      <c r="F25" s="469">
        <v>15</v>
      </c>
      <c r="G25" s="469">
        <v>370</v>
      </c>
      <c r="H25" s="469">
        <v>9238</v>
      </c>
      <c r="I25" s="469">
        <v>2518</v>
      </c>
      <c r="L25" s="560"/>
    </row>
    <row r="26" spans="1:12" s="444" customFormat="1" ht="11.45" customHeight="1">
      <c r="A26" s="471" t="s">
        <v>215</v>
      </c>
      <c r="B26" s="469">
        <v>8</v>
      </c>
      <c r="C26" s="469">
        <v>144</v>
      </c>
      <c r="D26" s="469">
        <v>3489</v>
      </c>
      <c r="E26" s="469">
        <v>439</v>
      </c>
      <c r="F26" s="891" t="s">
        <v>198</v>
      </c>
      <c r="G26" s="891" t="s">
        <v>198</v>
      </c>
      <c r="H26" s="891" t="s">
        <v>198</v>
      </c>
      <c r="I26" s="891" t="s">
        <v>198</v>
      </c>
      <c r="L26" s="560"/>
    </row>
    <row r="27" spans="1:12" s="469" customFormat="1" ht="11.45" customHeight="1">
      <c r="A27" s="471" t="s">
        <v>216</v>
      </c>
      <c r="B27" s="469">
        <v>18</v>
      </c>
      <c r="C27" s="469">
        <v>555</v>
      </c>
      <c r="D27" s="469">
        <v>14080</v>
      </c>
      <c r="E27" s="469">
        <v>1863</v>
      </c>
      <c r="F27" s="469">
        <v>6</v>
      </c>
      <c r="G27" s="469">
        <v>138</v>
      </c>
      <c r="H27" s="469">
        <v>3170</v>
      </c>
      <c r="I27" s="469">
        <v>736</v>
      </c>
      <c r="J27" s="541"/>
      <c r="L27" s="560"/>
    </row>
    <row r="28" spans="1:12" s="444" customFormat="1" ht="15.95" customHeight="1">
      <c r="A28" s="476" t="s">
        <v>126</v>
      </c>
      <c r="B28" s="451">
        <v>536</v>
      </c>
      <c r="C28" s="451">
        <v>7382</v>
      </c>
      <c r="D28" s="451">
        <v>153341</v>
      </c>
      <c r="E28" s="451">
        <v>19762</v>
      </c>
      <c r="F28" s="451">
        <v>139</v>
      </c>
      <c r="G28" s="451">
        <v>3020</v>
      </c>
      <c r="H28" s="451">
        <v>71956</v>
      </c>
      <c r="I28" s="451">
        <v>19298</v>
      </c>
      <c r="L28" s="560"/>
    </row>
    <row r="29" spans="1:12" s="444" customFormat="1" ht="15.95" customHeight="1">
      <c r="A29" s="475" t="s">
        <v>127</v>
      </c>
      <c r="B29" s="451">
        <v>49</v>
      </c>
      <c r="C29" s="451">
        <v>723</v>
      </c>
      <c r="D29" s="451">
        <v>14169</v>
      </c>
      <c r="E29" s="451">
        <v>1900</v>
      </c>
      <c r="F29" s="451">
        <v>17</v>
      </c>
      <c r="G29" s="451">
        <v>318</v>
      </c>
      <c r="H29" s="451">
        <v>7156</v>
      </c>
      <c r="I29" s="451">
        <v>1855</v>
      </c>
      <c r="L29" s="560"/>
    </row>
    <row r="30" spans="1:12" s="444" customFormat="1" ht="11.45" customHeight="1">
      <c r="A30" s="471" t="s">
        <v>20</v>
      </c>
      <c r="B30" s="469">
        <v>5</v>
      </c>
      <c r="C30" s="469">
        <v>107</v>
      </c>
      <c r="D30" s="469">
        <v>2114</v>
      </c>
      <c r="E30" s="469">
        <v>264</v>
      </c>
      <c r="F30" s="469">
        <v>3</v>
      </c>
      <c r="G30" s="469">
        <v>37</v>
      </c>
      <c r="H30" s="469">
        <v>769</v>
      </c>
      <c r="I30" s="469">
        <v>215</v>
      </c>
      <c r="L30" s="560"/>
    </row>
    <row r="31" spans="1:12" s="444" customFormat="1" ht="11.45" customHeight="1">
      <c r="A31" s="471" t="s">
        <v>21</v>
      </c>
      <c r="B31" s="469">
        <v>8</v>
      </c>
      <c r="C31" s="469">
        <v>159</v>
      </c>
      <c r="D31" s="469">
        <v>3565</v>
      </c>
      <c r="E31" s="469">
        <v>460</v>
      </c>
      <c r="F31" s="469">
        <v>4</v>
      </c>
      <c r="G31" s="469">
        <v>74</v>
      </c>
      <c r="H31" s="469">
        <v>1604</v>
      </c>
      <c r="I31" s="469">
        <v>422</v>
      </c>
      <c r="L31" s="560"/>
    </row>
    <row r="32" spans="1:12" s="444" customFormat="1" ht="11.45" customHeight="1">
      <c r="A32" s="471" t="s">
        <v>22</v>
      </c>
      <c r="B32" s="469">
        <v>10</v>
      </c>
      <c r="C32" s="469">
        <v>127</v>
      </c>
      <c r="D32" s="469">
        <v>2163</v>
      </c>
      <c r="E32" s="469">
        <v>336</v>
      </c>
      <c r="F32" s="469">
        <v>3</v>
      </c>
      <c r="G32" s="469">
        <v>30</v>
      </c>
      <c r="H32" s="469">
        <v>808</v>
      </c>
      <c r="I32" s="469">
        <v>238</v>
      </c>
      <c r="L32" s="560"/>
    </row>
    <row r="33" spans="1:12" s="444" customFormat="1" ht="11.45" customHeight="1">
      <c r="A33" s="471" t="s">
        <v>217</v>
      </c>
      <c r="B33" s="469">
        <v>26</v>
      </c>
      <c r="C33" s="469">
        <v>330</v>
      </c>
      <c r="D33" s="469">
        <v>6327</v>
      </c>
      <c r="E33" s="469">
        <v>840</v>
      </c>
      <c r="F33" s="469">
        <v>7</v>
      </c>
      <c r="G33" s="469">
        <v>177</v>
      </c>
      <c r="H33" s="469">
        <v>3975</v>
      </c>
      <c r="I33" s="469">
        <v>980</v>
      </c>
      <c r="L33" s="560"/>
    </row>
    <row r="34" spans="1:12" s="444" customFormat="1" ht="15.95" customHeight="1">
      <c r="A34" s="475" t="s">
        <v>128</v>
      </c>
      <c r="B34" s="451">
        <v>105</v>
      </c>
      <c r="C34" s="451">
        <v>1228</v>
      </c>
      <c r="D34" s="451">
        <v>23987</v>
      </c>
      <c r="E34" s="451">
        <v>3018</v>
      </c>
      <c r="F34" s="451">
        <v>21</v>
      </c>
      <c r="G34" s="451">
        <v>402</v>
      </c>
      <c r="H34" s="451">
        <v>10327</v>
      </c>
      <c r="I34" s="451">
        <v>2770</v>
      </c>
      <c r="L34" s="560"/>
    </row>
    <row r="35" spans="1:12" s="444" customFormat="1" ht="11.45" customHeight="1">
      <c r="A35" s="471" t="s">
        <v>13</v>
      </c>
      <c r="B35" s="469">
        <v>11</v>
      </c>
      <c r="C35" s="469">
        <v>113</v>
      </c>
      <c r="D35" s="469">
        <v>1657</v>
      </c>
      <c r="E35" s="469">
        <v>182</v>
      </c>
      <c r="F35" s="469">
        <v>1</v>
      </c>
      <c r="G35" s="469">
        <v>22</v>
      </c>
      <c r="H35" s="469">
        <v>645</v>
      </c>
      <c r="I35" s="469">
        <v>193</v>
      </c>
      <c r="L35" s="560"/>
    </row>
    <row r="36" spans="1:12" s="444" customFormat="1" ht="11.45" customHeight="1">
      <c r="A36" s="471" t="s">
        <v>14</v>
      </c>
      <c r="B36" s="469">
        <v>13</v>
      </c>
      <c r="C36" s="469">
        <v>89</v>
      </c>
      <c r="D36" s="469">
        <v>1470</v>
      </c>
      <c r="E36" s="469">
        <v>198</v>
      </c>
      <c r="F36" s="469">
        <v>2</v>
      </c>
      <c r="G36" s="469">
        <v>25</v>
      </c>
      <c r="H36" s="469">
        <v>587</v>
      </c>
      <c r="I36" s="469">
        <v>162</v>
      </c>
    </row>
    <row r="37" spans="1:12" s="444" customFormat="1" ht="11.45" customHeight="1">
      <c r="A37" s="471" t="s">
        <v>15</v>
      </c>
      <c r="B37" s="469">
        <v>27</v>
      </c>
      <c r="C37" s="469">
        <v>214</v>
      </c>
      <c r="D37" s="469">
        <v>4236</v>
      </c>
      <c r="E37" s="469">
        <v>490</v>
      </c>
      <c r="F37" s="469">
        <v>5</v>
      </c>
      <c r="G37" s="469">
        <v>104</v>
      </c>
      <c r="H37" s="469">
        <v>2588</v>
      </c>
      <c r="I37" s="469">
        <v>635</v>
      </c>
    </row>
    <row r="38" spans="1:12" s="444" customFormat="1" ht="11.45" customHeight="1">
      <c r="A38" s="471" t="s">
        <v>16</v>
      </c>
      <c r="B38" s="469">
        <v>8</v>
      </c>
      <c r="C38" s="469">
        <v>126</v>
      </c>
      <c r="D38" s="469">
        <v>2271</v>
      </c>
      <c r="E38" s="469">
        <v>310</v>
      </c>
      <c r="F38" s="469">
        <v>1</v>
      </c>
      <c r="G38" s="469">
        <v>12</v>
      </c>
      <c r="H38" s="469">
        <v>294</v>
      </c>
      <c r="I38" s="469">
        <v>70</v>
      </c>
    </row>
    <row r="39" spans="1:12" s="444" customFormat="1" ht="11.45" customHeight="1">
      <c r="A39" s="471" t="s">
        <v>17</v>
      </c>
      <c r="B39" s="469">
        <v>12</v>
      </c>
      <c r="C39" s="469">
        <v>152</v>
      </c>
      <c r="D39" s="469">
        <v>2928</v>
      </c>
      <c r="E39" s="469">
        <v>369</v>
      </c>
      <c r="F39" s="469">
        <v>2</v>
      </c>
      <c r="G39" s="469">
        <v>30</v>
      </c>
      <c r="H39" s="469">
        <v>708</v>
      </c>
      <c r="I39" s="469">
        <v>190</v>
      </c>
    </row>
    <row r="40" spans="1:12" s="444" customFormat="1" ht="11.45" customHeight="1">
      <c r="A40" s="471" t="s">
        <v>18</v>
      </c>
      <c r="B40" s="469">
        <v>4</v>
      </c>
      <c r="C40" s="469">
        <v>42</v>
      </c>
      <c r="D40" s="469">
        <v>867</v>
      </c>
      <c r="E40" s="469">
        <v>90</v>
      </c>
      <c r="F40" s="891" t="s">
        <v>198</v>
      </c>
      <c r="G40" s="891" t="s">
        <v>198</v>
      </c>
      <c r="H40" s="891" t="s">
        <v>198</v>
      </c>
      <c r="I40" s="891" t="s">
        <v>198</v>
      </c>
    </row>
    <row r="41" spans="1:12" s="444" customFormat="1" ht="11.45" customHeight="1">
      <c r="A41" s="471" t="s">
        <v>218</v>
      </c>
      <c r="B41" s="469">
        <v>19</v>
      </c>
      <c r="C41" s="469">
        <v>432</v>
      </c>
      <c r="D41" s="469">
        <v>9673</v>
      </c>
      <c r="E41" s="469">
        <v>1259</v>
      </c>
      <c r="F41" s="469">
        <v>10</v>
      </c>
      <c r="G41" s="469">
        <v>209</v>
      </c>
      <c r="H41" s="469">
        <v>5505</v>
      </c>
      <c r="I41" s="469">
        <v>1520</v>
      </c>
    </row>
    <row r="42" spans="1:12" s="444" customFormat="1" ht="11.45" customHeight="1">
      <c r="A42" s="471" t="s">
        <v>19</v>
      </c>
      <c r="B42" s="469">
        <v>11</v>
      </c>
      <c r="C42" s="469">
        <v>60</v>
      </c>
      <c r="D42" s="469">
        <v>885</v>
      </c>
      <c r="E42" s="469">
        <v>120</v>
      </c>
      <c r="F42" s="891" t="s">
        <v>198</v>
      </c>
      <c r="G42" s="891" t="s">
        <v>198</v>
      </c>
      <c r="H42" s="891" t="s">
        <v>198</v>
      </c>
      <c r="I42" s="891" t="s">
        <v>198</v>
      </c>
    </row>
    <row r="43" spans="1:12" s="444" customFormat="1" ht="15.95" customHeight="1">
      <c r="A43" s="475" t="s">
        <v>129</v>
      </c>
      <c r="B43" s="451">
        <v>109</v>
      </c>
      <c r="C43" s="451">
        <v>2206</v>
      </c>
      <c r="D43" s="451">
        <v>49819</v>
      </c>
      <c r="E43" s="451">
        <v>6201</v>
      </c>
      <c r="F43" s="451">
        <v>45</v>
      </c>
      <c r="G43" s="451">
        <v>1004</v>
      </c>
      <c r="H43" s="451">
        <v>24448</v>
      </c>
      <c r="I43" s="451">
        <v>6928</v>
      </c>
      <c r="L43" s="560"/>
    </row>
    <row r="44" spans="1:12" s="462" customFormat="1" ht="11.45" customHeight="1">
      <c r="A44" s="547" t="s">
        <v>193</v>
      </c>
      <c r="B44" s="462">
        <v>38</v>
      </c>
      <c r="C44" s="462">
        <v>1105</v>
      </c>
      <c r="D44" s="462">
        <v>26750</v>
      </c>
      <c r="E44" s="462">
        <v>3233</v>
      </c>
      <c r="F44" s="462">
        <v>29</v>
      </c>
      <c r="G44" s="462">
        <v>673</v>
      </c>
      <c r="H44" s="462">
        <v>16649</v>
      </c>
      <c r="I44" s="462">
        <v>4942</v>
      </c>
      <c r="L44" s="580"/>
    </row>
    <row r="45" spans="1:12" s="444" customFormat="1" ht="11.45" customHeight="1">
      <c r="A45" s="473" t="s">
        <v>163</v>
      </c>
      <c r="B45" s="469">
        <v>34</v>
      </c>
      <c r="C45" s="469">
        <v>1007</v>
      </c>
      <c r="D45" s="469">
        <v>24257</v>
      </c>
      <c r="E45" s="469">
        <v>2903</v>
      </c>
      <c r="F45" s="469">
        <v>29</v>
      </c>
      <c r="G45" s="469">
        <v>673</v>
      </c>
      <c r="H45" s="469">
        <v>16649</v>
      </c>
      <c r="I45" s="469">
        <v>4942</v>
      </c>
      <c r="L45" s="560"/>
    </row>
    <row r="46" spans="1:12" s="444" customFormat="1" ht="11.45" customHeight="1">
      <c r="A46" s="473" t="s">
        <v>164</v>
      </c>
      <c r="B46" s="469">
        <v>4</v>
      </c>
      <c r="C46" s="469">
        <v>98</v>
      </c>
      <c r="D46" s="469">
        <v>2493</v>
      </c>
      <c r="E46" s="469">
        <v>330</v>
      </c>
      <c r="F46" s="891" t="s">
        <v>198</v>
      </c>
      <c r="G46" s="891" t="s">
        <v>198</v>
      </c>
      <c r="H46" s="891" t="s">
        <v>198</v>
      </c>
      <c r="I46" s="891" t="s">
        <v>198</v>
      </c>
      <c r="L46" s="560"/>
    </row>
    <row r="47" spans="1:12" s="444" customFormat="1" ht="11.45" customHeight="1">
      <c r="A47" s="471" t="s">
        <v>23</v>
      </c>
      <c r="B47" s="469">
        <v>6</v>
      </c>
      <c r="C47" s="469">
        <v>67</v>
      </c>
      <c r="D47" s="469">
        <v>1154</v>
      </c>
      <c r="E47" s="469">
        <v>168</v>
      </c>
      <c r="F47" s="469">
        <v>1</v>
      </c>
      <c r="G47" s="469">
        <v>9</v>
      </c>
      <c r="H47" s="469">
        <v>139</v>
      </c>
      <c r="I47" s="469">
        <v>39</v>
      </c>
      <c r="L47" s="560"/>
    </row>
    <row r="48" spans="1:12" s="444" customFormat="1" ht="11.45" customHeight="1">
      <c r="A48" s="471" t="s">
        <v>24</v>
      </c>
      <c r="B48" s="469">
        <v>16</v>
      </c>
      <c r="C48" s="469">
        <v>202</v>
      </c>
      <c r="D48" s="469">
        <v>4404</v>
      </c>
      <c r="E48" s="469">
        <v>546</v>
      </c>
      <c r="F48" s="469">
        <v>3</v>
      </c>
      <c r="G48" s="469">
        <v>70</v>
      </c>
      <c r="H48" s="469">
        <v>1723</v>
      </c>
      <c r="I48" s="469">
        <v>435</v>
      </c>
      <c r="L48" s="560"/>
    </row>
    <row r="49" spans="1:12" s="444" customFormat="1" ht="11.45" customHeight="1">
      <c r="A49" s="471" t="s">
        <v>25</v>
      </c>
      <c r="B49" s="469">
        <v>4</v>
      </c>
      <c r="C49" s="469">
        <v>64</v>
      </c>
      <c r="D49" s="469">
        <v>1068</v>
      </c>
      <c r="E49" s="469">
        <v>151</v>
      </c>
      <c r="F49" s="469">
        <v>1</v>
      </c>
      <c r="G49" s="469">
        <v>15</v>
      </c>
      <c r="H49" s="469">
        <v>357</v>
      </c>
      <c r="I49" s="469">
        <v>91</v>
      </c>
      <c r="L49" s="560"/>
    </row>
    <row r="50" spans="1:12" s="444" customFormat="1" ht="11.45" customHeight="1">
      <c r="A50" s="471" t="s">
        <v>26</v>
      </c>
      <c r="B50" s="469">
        <v>9</v>
      </c>
      <c r="C50" s="469">
        <v>52</v>
      </c>
      <c r="D50" s="469">
        <v>1300</v>
      </c>
      <c r="E50" s="469">
        <v>146</v>
      </c>
      <c r="F50" s="891" t="s">
        <v>198</v>
      </c>
      <c r="G50" s="891" t="s">
        <v>198</v>
      </c>
      <c r="H50" s="891" t="s">
        <v>198</v>
      </c>
      <c r="I50" s="891" t="s">
        <v>198</v>
      </c>
      <c r="L50" s="560"/>
    </row>
    <row r="51" spans="1:12" s="444" customFormat="1" ht="11.45" customHeight="1">
      <c r="A51" s="471" t="s">
        <v>27</v>
      </c>
      <c r="B51" s="469">
        <v>8</v>
      </c>
      <c r="C51" s="469">
        <v>167</v>
      </c>
      <c r="D51" s="469">
        <v>3278</v>
      </c>
      <c r="E51" s="469">
        <v>423</v>
      </c>
      <c r="F51" s="469">
        <v>3</v>
      </c>
      <c r="G51" s="469">
        <v>77</v>
      </c>
      <c r="H51" s="469">
        <v>1702</v>
      </c>
      <c r="I51" s="469">
        <v>418</v>
      </c>
      <c r="L51" s="560"/>
    </row>
    <row r="52" spans="1:12" s="444" customFormat="1" ht="11.45" customHeight="1">
      <c r="A52" s="471" t="s">
        <v>28</v>
      </c>
      <c r="B52" s="469">
        <v>9</v>
      </c>
      <c r="C52" s="469">
        <v>169</v>
      </c>
      <c r="D52" s="469">
        <v>3570</v>
      </c>
      <c r="E52" s="469">
        <v>473</v>
      </c>
      <c r="F52" s="469">
        <v>3</v>
      </c>
      <c r="G52" s="469">
        <v>68</v>
      </c>
      <c r="H52" s="469">
        <v>1694</v>
      </c>
      <c r="I52" s="469">
        <v>428</v>
      </c>
      <c r="L52" s="560"/>
    </row>
    <row r="53" spans="1:12" s="444" customFormat="1" ht="11.45" customHeight="1">
      <c r="A53" s="471" t="s">
        <v>29</v>
      </c>
      <c r="B53" s="469">
        <v>4</v>
      </c>
      <c r="C53" s="469">
        <v>113</v>
      </c>
      <c r="D53" s="469">
        <v>2564</v>
      </c>
      <c r="E53" s="469">
        <v>323</v>
      </c>
      <c r="F53" s="469">
        <v>1</v>
      </c>
      <c r="G53" s="469">
        <v>23</v>
      </c>
      <c r="H53" s="469">
        <v>646</v>
      </c>
      <c r="I53" s="469">
        <v>184</v>
      </c>
      <c r="L53" s="560"/>
    </row>
    <row r="54" spans="1:12" s="444" customFormat="1" ht="11.45" customHeight="1">
      <c r="A54" s="471" t="s">
        <v>30</v>
      </c>
      <c r="B54" s="469">
        <v>4</v>
      </c>
      <c r="C54" s="469">
        <v>67</v>
      </c>
      <c r="D54" s="469">
        <v>1462</v>
      </c>
      <c r="E54" s="469">
        <v>193</v>
      </c>
      <c r="F54" s="469">
        <v>1</v>
      </c>
      <c r="G54" s="469">
        <v>9</v>
      </c>
      <c r="H54" s="469">
        <v>173</v>
      </c>
      <c r="I54" s="469">
        <v>38</v>
      </c>
      <c r="L54" s="560"/>
    </row>
    <row r="55" spans="1:12" s="444" customFormat="1" ht="11.45" customHeight="1">
      <c r="A55" s="471" t="s">
        <v>31</v>
      </c>
      <c r="B55" s="469">
        <v>1</v>
      </c>
      <c r="C55" s="469">
        <v>24</v>
      </c>
      <c r="D55" s="469">
        <v>618</v>
      </c>
      <c r="E55" s="469">
        <v>76</v>
      </c>
      <c r="F55" s="469">
        <v>1</v>
      </c>
      <c r="G55" s="469">
        <v>24</v>
      </c>
      <c r="H55" s="469">
        <v>545</v>
      </c>
      <c r="I55" s="469">
        <v>133</v>
      </c>
      <c r="L55" s="560"/>
    </row>
    <row r="56" spans="1:12" s="444" customFormat="1" ht="11.45" customHeight="1">
      <c r="A56" s="471" t="s">
        <v>32</v>
      </c>
      <c r="B56" s="469">
        <v>4</v>
      </c>
      <c r="C56" s="469">
        <v>110</v>
      </c>
      <c r="D56" s="469">
        <v>2388</v>
      </c>
      <c r="E56" s="469">
        <v>296</v>
      </c>
      <c r="F56" s="469">
        <v>1</v>
      </c>
      <c r="G56" s="469">
        <v>18</v>
      </c>
      <c r="H56" s="469">
        <v>395</v>
      </c>
      <c r="I56" s="469">
        <v>113</v>
      </c>
      <c r="L56" s="560"/>
    </row>
    <row r="57" spans="1:12" s="444" customFormat="1" ht="11.45" customHeight="1">
      <c r="A57" s="471" t="s">
        <v>33</v>
      </c>
      <c r="B57" s="469">
        <v>6</v>
      </c>
      <c r="C57" s="469">
        <v>66</v>
      </c>
      <c r="D57" s="469">
        <v>1263</v>
      </c>
      <c r="E57" s="469">
        <v>173</v>
      </c>
      <c r="F57" s="469">
        <v>1</v>
      </c>
      <c r="G57" s="469">
        <v>18</v>
      </c>
      <c r="H57" s="469">
        <v>425</v>
      </c>
      <c r="I57" s="469">
        <v>107</v>
      </c>
      <c r="L57" s="560"/>
    </row>
    <row r="58" spans="1:12" s="444" customFormat="1" ht="15.95" customHeight="1">
      <c r="A58" s="455" t="s">
        <v>130</v>
      </c>
      <c r="B58" s="451">
        <v>49</v>
      </c>
      <c r="C58" s="451">
        <v>616</v>
      </c>
      <c r="D58" s="451">
        <v>11459</v>
      </c>
      <c r="E58" s="451">
        <v>1509</v>
      </c>
      <c r="F58" s="451">
        <v>13</v>
      </c>
      <c r="G58" s="451">
        <v>256</v>
      </c>
      <c r="H58" s="451">
        <v>5342</v>
      </c>
      <c r="I58" s="451">
        <v>1434</v>
      </c>
    </row>
    <row r="59" spans="1:12" s="444" customFormat="1" ht="10.9" customHeight="1">
      <c r="A59" s="449" t="s">
        <v>7</v>
      </c>
      <c r="B59" s="469">
        <v>5</v>
      </c>
      <c r="C59" s="469">
        <v>69</v>
      </c>
      <c r="D59" s="469">
        <v>1336</v>
      </c>
      <c r="E59" s="469">
        <v>192</v>
      </c>
      <c r="F59" s="469">
        <v>1</v>
      </c>
      <c r="G59" s="469">
        <v>31</v>
      </c>
      <c r="H59" s="469">
        <v>478</v>
      </c>
      <c r="I59" s="469">
        <v>140</v>
      </c>
    </row>
    <row r="60" spans="1:12" s="444" customFormat="1" ht="10.9" customHeight="1">
      <c r="A60" s="449" t="s">
        <v>8</v>
      </c>
      <c r="B60" s="469">
        <v>10</v>
      </c>
      <c r="C60" s="469">
        <v>113</v>
      </c>
      <c r="D60" s="469">
        <v>2009</v>
      </c>
      <c r="E60" s="469">
        <v>261</v>
      </c>
      <c r="F60" s="469">
        <v>1</v>
      </c>
      <c r="G60" s="469">
        <v>31</v>
      </c>
      <c r="H60" s="469">
        <v>534</v>
      </c>
      <c r="I60" s="469">
        <v>126</v>
      </c>
    </row>
    <row r="61" spans="1:12" s="444" customFormat="1" ht="10.9" customHeight="1">
      <c r="A61" s="449" t="s">
        <v>9</v>
      </c>
      <c r="B61" s="469">
        <v>15</v>
      </c>
      <c r="C61" s="469">
        <v>241</v>
      </c>
      <c r="D61" s="469">
        <v>4520</v>
      </c>
      <c r="E61" s="469">
        <v>584</v>
      </c>
      <c r="F61" s="469">
        <v>4</v>
      </c>
      <c r="G61" s="469">
        <v>99</v>
      </c>
      <c r="H61" s="469">
        <v>2380</v>
      </c>
      <c r="I61" s="469">
        <v>692</v>
      </c>
    </row>
    <row r="62" spans="1:12" s="444" customFormat="1" ht="10.9" customHeight="1">
      <c r="A62" s="449" t="s">
        <v>10</v>
      </c>
      <c r="B62" s="469">
        <v>5</v>
      </c>
      <c r="C62" s="469">
        <v>46</v>
      </c>
      <c r="D62" s="469">
        <v>879</v>
      </c>
      <c r="E62" s="469">
        <v>95</v>
      </c>
      <c r="F62" s="469">
        <v>2</v>
      </c>
      <c r="G62" s="469">
        <v>20</v>
      </c>
      <c r="H62" s="469">
        <v>298</v>
      </c>
      <c r="I62" s="469">
        <v>74</v>
      </c>
    </row>
    <row r="63" spans="1:12" s="444" customFormat="1" ht="10.9" customHeight="1">
      <c r="A63" s="449" t="s">
        <v>11</v>
      </c>
      <c r="B63" s="469">
        <v>7</v>
      </c>
      <c r="C63" s="469">
        <v>89</v>
      </c>
      <c r="D63" s="469">
        <v>1756</v>
      </c>
      <c r="E63" s="469">
        <v>239</v>
      </c>
      <c r="F63" s="469">
        <v>4</v>
      </c>
      <c r="G63" s="469">
        <v>60</v>
      </c>
      <c r="H63" s="469">
        <v>1451</v>
      </c>
      <c r="I63" s="469">
        <v>353</v>
      </c>
    </row>
    <row r="64" spans="1:12" s="444" customFormat="1" ht="10.9" customHeight="1">
      <c r="A64" s="449" t="s">
        <v>12</v>
      </c>
      <c r="B64" s="469">
        <v>7</v>
      </c>
      <c r="C64" s="469">
        <v>58</v>
      </c>
      <c r="D64" s="469">
        <v>959</v>
      </c>
      <c r="E64" s="469">
        <v>138</v>
      </c>
      <c r="F64" s="469">
        <v>1</v>
      </c>
      <c r="G64" s="469">
        <v>15</v>
      </c>
      <c r="H64" s="469">
        <v>201</v>
      </c>
      <c r="I64" s="469">
        <v>49</v>
      </c>
    </row>
    <row r="65" spans="1:12" s="444" customFormat="1" ht="14.1" customHeight="1">
      <c r="A65" s="455" t="s">
        <v>131</v>
      </c>
      <c r="B65" s="451">
        <v>47</v>
      </c>
      <c r="C65" s="451">
        <v>736</v>
      </c>
      <c r="D65" s="451">
        <v>14739</v>
      </c>
      <c r="E65" s="451">
        <v>1917</v>
      </c>
      <c r="F65" s="451">
        <v>12</v>
      </c>
      <c r="G65" s="451">
        <v>335</v>
      </c>
      <c r="H65" s="451">
        <v>7500</v>
      </c>
      <c r="I65" s="451">
        <v>1813</v>
      </c>
    </row>
    <row r="66" spans="1:12" s="444" customFormat="1" ht="10.9" customHeight="1">
      <c r="A66" s="449" t="s">
        <v>1</v>
      </c>
      <c r="B66" s="469">
        <v>9</v>
      </c>
      <c r="C66" s="469">
        <v>133</v>
      </c>
      <c r="D66" s="469">
        <v>2522</v>
      </c>
      <c r="E66" s="469">
        <v>374</v>
      </c>
      <c r="F66" s="469">
        <v>3</v>
      </c>
      <c r="G66" s="469">
        <v>67</v>
      </c>
      <c r="H66" s="469">
        <v>1334</v>
      </c>
      <c r="I66" s="469">
        <v>318</v>
      </c>
      <c r="L66" s="560"/>
    </row>
    <row r="67" spans="1:12" s="444" customFormat="1" ht="10.9" customHeight="1">
      <c r="A67" s="449" t="s">
        <v>2</v>
      </c>
      <c r="B67" s="469">
        <v>3</v>
      </c>
      <c r="C67" s="469">
        <v>53</v>
      </c>
      <c r="D67" s="469">
        <v>1048</v>
      </c>
      <c r="E67" s="469">
        <v>160</v>
      </c>
      <c r="F67" s="891" t="s">
        <v>198</v>
      </c>
      <c r="G67" s="891" t="s">
        <v>198</v>
      </c>
      <c r="H67" s="891" t="s">
        <v>198</v>
      </c>
      <c r="I67" s="891" t="s">
        <v>198</v>
      </c>
      <c r="L67" s="560"/>
    </row>
    <row r="68" spans="1:12" s="444" customFormat="1" ht="10.9" customHeight="1">
      <c r="A68" s="449" t="s">
        <v>219</v>
      </c>
      <c r="B68" s="469">
        <v>35</v>
      </c>
      <c r="C68" s="469">
        <v>550</v>
      </c>
      <c r="D68" s="469">
        <v>11169</v>
      </c>
      <c r="E68" s="469">
        <v>1383</v>
      </c>
      <c r="F68" s="469">
        <v>9</v>
      </c>
      <c r="G68" s="469">
        <v>268</v>
      </c>
      <c r="H68" s="469">
        <v>6166</v>
      </c>
      <c r="I68" s="469">
        <v>1495</v>
      </c>
      <c r="L68" s="560"/>
    </row>
    <row r="69" spans="1:12" s="444" customFormat="1" ht="14.1" customHeight="1">
      <c r="A69" s="455" t="s">
        <v>132</v>
      </c>
      <c r="B69" s="451">
        <v>63</v>
      </c>
      <c r="C69" s="451">
        <v>774</v>
      </c>
      <c r="D69" s="451">
        <v>14757</v>
      </c>
      <c r="E69" s="451">
        <v>1928</v>
      </c>
      <c r="F69" s="451">
        <v>11</v>
      </c>
      <c r="G69" s="451">
        <v>276</v>
      </c>
      <c r="H69" s="451">
        <v>6700</v>
      </c>
      <c r="I69" s="451">
        <v>1657</v>
      </c>
      <c r="L69" s="560"/>
    </row>
    <row r="70" spans="1:12" s="444" customFormat="1" ht="10.9" customHeight="1">
      <c r="A70" s="449" t="s">
        <v>3</v>
      </c>
      <c r="B70" s="469">
        <v>10</v>
      </c>
      <c r="C70" s="469">
        <v>92</v>
      </c>
      <c r="D70" s="469">
        <v>1301</v>
      </c>
      <c r="E70" s="469">
        <v>162</v>
      </c>
      <c r="F70" s="891" t="s">
        <v>198</v>
      </c>
      <c r="G70" s="891" t="s">
        <v>198</v>
      </c>
      <c r="H70" s="891" t="s">
        <v>198</v>
      </c>
      <c r="I70" s="891" t="s">
        <v>198</v>
      </c>
      <c r="L70" s="560"/>
    </row>
    <row r="71" spans="1:12" s="444" customFormat="1" ht="10.9" customHeight="1">
      <c r="A71" s="449" t="s">
        <v>220</v>
      </c>
      <c r="B71" s="469">
        <v>32</v>
      </c>
      <c r="C71" s="469">
        <v>471</v>
      </c>
      <c r="D71" s="469">
        <v>9592</v>
      </c>
      <c r="E71" s="469">
        <v>1259</v>
      </c>
      <c r="F71" s="469">
        <v>8</v>
      </c>
      <c r="G71" s="469">
        <v>236</v>
      </c>
      <c r="H71" s="469">
        <v>5742</v>
      </c>
      <c r="I71" s="469">
        <v>1409</v>
      </c>
      <c r="L71" s="560"/>
    </row>
    <row r="72" spans="1:12" s="444" customFormat="1" ht="10.9" customHeight="1">
      <c r="A72" s="449" t="s">
        <v>4</v>
      </c>
      <c r="B72" s="469">
        <v>6</v>
      </c>
      <c r="C72" s="469">
        <v>49</v>
      </c>
      <c r="D72" s="469">
        <v>887</v>
      </c>
      <c r="E72" s="469">
        <v>109</v>
      </c>
      <c r="F72" s="469">
        <v>1</v>
      </c>
      <c r="G72" s="469">
        <v>11</v>
      </c>
      <c r="H72" s="469">
        <v>292</v>
      </c>
      <c r="I72" s="469">
        <v>80</v>
      </c>
      <c r="L72" s="560"/>
    </row>
    <row r="73" spans="1:12" s="444" customFormat="1" ht="10.9" customHeight="1">
      <c r="A73" s="449" t="s">
        <v>5</v>
      </c>
      <c r="B73" s="469">
        <v>5</v>
      </c>
      <c r="C73" s="469">
        <v>96</v>
      </c>
      <c r="D73" s="469">
        <v>1900</v>
      </c>
      <c r="E73" s="469">
        <v>276</v>
      </c>
      <c r="F73" s="469">
        <v>1</v>
      </c>
      <c r="G73" s="469">
        <v>18</v>
      </c>
      <c r="H73" s="469">
        <v>404</v>
      </c>
      <c r="I73" s="469">
        <v>104</v>
      </c>
      <c r="L73" s="560"/>
    </row>
    <row r="74" spans="1:12" s="444" customFormat="1" ht="10.9" customHeight="1">
      <c r="A74" s="449" t="s">
        <v>6</v>
      </c>
      <c r="B74" s="469">
        <v>10</v>
      </c>
      <c r="C74" s="469">
        <v>66</v>
      </c>
      <c r="D74" s="469">
        <v>1077</v>
      </c>
      <c r="E74" s="469">
        <v>122</v>
      </c>
      <c r="F74" s="469">
        <v>1</v>
      </c>
      <c r="G74" s="469">
        <v>11</v>
      </c>
      <c r="H74" s="469">
        <v>262</v>
      </c>
      <c r="I74" s="469">
        <v>64</v>
      </c>
      <c r="L74" s="560"/>
    </row>
    <row r="75" spans="1:12" s="444" customFormat="1" ht="14.1" customHeight="1">
      <c r="A75" s="455" t="s">
        <v>133</v>
      </c>
      <c r="B75" s="451">
        <v>114</v>
      </c>
      <c r="C75" s="451">
        <v>1099</v>
      </c>
      <c r="D75" s="451">
        <v>24411</v>
      </c>
      <c r="E75" s="451">
        <v>3289</v>
      </c>
      <c r="F75" s="451">
        <v>20</v>
      </c>
      <c r="G75" s="451">
        <v>429</v>
      </c>
      <c r="H75" s="451">
        <v>10483</v>
      </c>
      <c r="I75" s="451">
        <v>2841</v>
      </c>
      <c r="K75" s="688"/>
      <c r="L75" s="560"/>
    </row>
    <row r="76" spans="1:12" s="444" customFormat="1" ht="10.9" customHeight="1">
      <c r="A76" s="449" t="s">
        <v>34</v>
      </c>
      <c r="B76" s="469">
        <v>13</v>
      </c>
      <c r="C76" s="469">
        <v>144</v>
      </c>
      <c r="D76" s="469">
        <v>3490</v>
      </c>
      <c r="E76" s="469">
        <v>431</v>
      </c>
      <c r="F76" s="469">
        <v>3</v>
      </c>
      <c r="G76" s="469">
        <v>66</v>
      </c>
      <c r="H76" s="469">
        <v>1710</v>
      </c>
      <c r="I76" s="469">
        <v>500</v>
      </c>
      <c r="K76" s="688"/>
      <c r="L76" s="560"/>
    </row>
    <row r="77" spans="1:12" s="444" customFormat="1" ht="10.9" customHeight="1">
      <c r="A77" s="449" t="s">
        <v>35</v>
      </c>
      <c r="B77" s="469">
        <v>7</v>
      </c>
      <c r="C77" s="469">
        <v>33</v>
      </c>
      <c r="D77" s="469">
        <v>754</v>
      </c>
      <c r="E77" s="469">
        <v>117</v>
      </c>
      <c r="F77" s="469">
        <v>1</v>
      </c>
      <c r="G77" s="469">
        <v>8</v>
      </c>
      <c r="H77" s="469">
        <v>187</v>
      </c>
      <c r="I77" s="469">
        <v>31</v>
      </c>
      <c r="K77" s="688"/>
      <c r="L77" s="560"/>
    </row>
    <row r="78" spans="1:12" s="444" customFormat="1" ht="10.9" customHeight="1">
      <c r="A78" s="449" t="s">
        <v>36</v>
      </c>
      <c r="B78" s="469">
        <v>15</v>
      </c>
      <c r="C78" s="469">
        <v>87</v>
      </c>
      <c r="D78" s="469">
        <v>1660</v>
      </c>
      <c r="E78" s="469">
        <v>237</v>
      </c>
      <c r="F78" s="469">
        <v>1</v>
      </c>
      <c r="G78" s="469">
        <v>21</v>
      </c>
      <c r="H78" s="469">
        <v>517</v>
      </c>
      <c r="I78" s="469">
        <v>151</v>
      </c>
      <c r="K78" s="688"/>
    </row>
    <row r="79" spans="1:12" s="444" customFormat="1" ht="10.9" customHeight="1">
      <c r="A79" s="449" t="s">
        <v>37</v>
      </c>
      <c r="B79" s="469">
        <v>20</v>
      </c>
      <c r="C79" s="469">
        <v>198</v>
      </c>
      <c r="D79" s="469">
        <v>4086</v>
      </c>
      <c r="E79" s="469">
        <v>561</v>
      </c>
      <c r="F79" s="469">
        <v>4</v>
      </c>
      <c r="G79" s="469">
        <v>79</v>
      </c>
      <c r="H79" s="469">
        <v>1585</v>
      </c>
      <c r="I79" s="469">
        <v>436</v>
      </c>
      <c r="K79" s="487"/>
    </row>
    <row r="80" spans="1:12" s="444" customFormat="1" ht="11.1" customHeight="1">
      <c r="A80" s="449" t="s">
        <v>221</v>
      </c>
      <c r="B80" s="469">
        <v>29</v>
      </c>
      <c r="C80" s="469">
        <v>299</v>
      </c>
      <c r="D80" s="469">
        <v>6489</v>
      </c>
      <c r="E80" s="469">
        <v>859</v>
      </c>
      <c r="F80" s="469">
        <v>6</v>
      </c>
      <c r="G80" s="469">
        <v>164</v>
      </c>
      <c r="H80" s="469">
        <v>3987</v>
      </c>
      <c r="I80" s="469">
        <v>1076</v>
      </c>
      <c r="K80" s="688"/>
    </row>
    <row r="81" spans="1:11" s="444" customFormat="1" ht="10.9" customHeight="1">
      <c r="A81" s="449" t="s">
        <v>38</v>
      </c>
      <c r="B81" s="469">
        <v>11</v>
      </c>
      <c r="C81" s="469">
        <v>218</v>
      </c>
      <c r="D81" s="469">
        <v>5306</v>
      </c>
      <c r="E81" s="469">
        <v>669</v>
      </c>
      <c r="F81" s="469">
        <v>3</v>
      </c>
      <c r="G81" s="469">
        <v>57</v>
      </c>
      <c r="H81" s="469">
        <v>1597</v>
      </c>
      <c r="I81" s="469">
        <v>417</v>
      </c>
      <c r="K81" s="688"/>
    </row>
    <row r="82" spans="1:11" s="444" customFormat="1" ht="10.9" customHeight="1">
      <c r="A82" s="449" t="s">
        <v>39</v>
      </c>
      <c r="B82" s="469">
        <v>19</v>
      </c>
      <c r="C82" s="469">
        <v>120</v>
      </c>
      <c r="D82" s="469">
        <v>2626</v>
      </c>
      <c r="E82" s="469">
        <v>415</v>
      </c>
      <c r="F82" s="469">
        <v>2</v>
      </c>
      <c r="G82" s="469">
        <v>34</v>
      </c>
      <c r="H82" s="469">
        <v>900</v>
      </c>
      <c r="I82" s="469">
        <v>230</v>
      </c>
      <c r="K82" s="688"/>
    </row>
    <row r="83" spans="1:11" s="444" customFormat="1" ht="14.1" customHeight="1">
      <c r="A83" s="472" t="s">
        <v>192</v>
      </c>
      <c r="B83" s="444">
        <v>2647</v>
      </c>
      <c r="C83" s="444">
        <v>12852</v>
      </c>
      <c r="D83" s="444">
        <v>297141</v>
      </c>
      <c r="E83" s="444">
        <v>39539</v>
      </c>
      <c r="F83" s="444">
        <v>259</v>
      </c>
      <c r="G83" s="444">
        <v>5577</v>
      </c>
      <c r="H83" s="444">
        <v>142211</v>
      </c>
      <c r="I83" s="444">
        <v>38108</v>
      </c>
      <c r="K83" s="487"/>
    </row>
    <row r="84" spans="1:11" s="444" customFormat="1" ht="24" customHeight="1">
      <c r="A84" s="440" t="s">
        <v>391</v>
      </c>
      <c r="B84" s="451">
        <v>1408</v>
      </c>
      <c r="C84" s="451">
        <v>7007</v>
      </c>
      <c r="D84" s="451">
        <v>166129</v>
      </c>
      <c r="E84" s="451">
        <v>22087</v>
      </c>
      <c r="F84" s="451">
        <v>137</v>
      </c>
      <c r="G84" s="451">
        <v>3119</v>
      </c>
      <c r="H84" s="451">
        <v>80169</v>
      </c>
      <c r="I84" s="451">
        <v>21514</v>
      </c>
      <c r="K84" s="688"/>
    </row>
    <row r="85" spans="1:11" s="444" customFormat="1" ht="14.1" customHeight="1">
      <c r="A85" s="455" t="s">
        <v>134</v>
      </c>
      <c r="B85" s="451">
        <v>208</v>
      </c>
      <c r="C85" s="451">
        <v>1026</v>
      </c>
      <c r="D85" s="451">
        <v>23278</v>
      </c>
      <c r="E85" s="451">
        <v>3216</v>
      </c>
      <c r="F85" s="451">
        <v>24</v>
      </c>
      <c r="G85" s="451">
        <v>468</v>
      </c>
      <c r="H85" s="451">
        <v>11576</v>
      </c>
      <c r="I85" s="451">
        <v>3073</v>
      </c>
      <c r="K85" s="560"/>
    </row>
    <row r="86" spans="1:11" s="444" customFormat="1" ht="10.7" customHeight="1">
      <c r="A86" s="449" t="s">
        <v>77</v>
      </c>
      <c r="B86" s="469">
        <v>13</v>
      </c>
      <c r="C86" s="469">
        <v>81</v>
      </c>
      <c r="D86" s="469">
        <v>1649</v>
      </c>
      <c r="E86" s="469">
        <v>226</v>
      </c>
      <c r="F86" s="469">
        <v>1</v>
      </c>
      <c r="G86" s="469">
        <v>25</v>
      </c>
      <c r="H86" s="469">
        <v>619</v>
      </c>
      <c r="I86" s="469">
        <v>146</v>
      </c>
      <c r="K86" s="560"/>
    </row>
    <row r="87" spans="1:11" s="444" customFormat="1" ht="10.7" customHeight="1">
      <c r="A87" s="449" t="s">
        <v>78</v>
      </c>
      <c r="B87" s="469">
        <v>20</v>
      </c>
      <c r="C87" s="469">
        <v>84</v>
      </c>
      <c r="D87" s="469">
        <v>2016</v>
      </c>
      <c r="E87" s="469">
        <v>275</v>
      </c>
      <c r="F87" s="469">
        <v>2</v>
      </c>
      <c r="G87" s="469">
        <v>33</v>
      </c>
      <c r="H87" s="469">
        <v>861</v>
      </c>
      <c r="I87" s="469">
        <v>213</v>
      </c>
      <c r="K87" s="560"/>
    </row>
    <row r="88" spans="1:11" s="444" customFormat="1" ht="10.7" customHeight="1">
      <c r="A88" s="449" t="s">
        <v>79</v>
      </c>
      <c r="B88" s="469">
        <v>15</v>
      </c>
      <c r="C88" s="469">
        <v>34</v>
      </c>
      <c r="D88" s="469">
        <v>882</v>
      </c>
      <c r="E88" s="469">
        <v>131</v>
      </c>
      <c r="F88" s="469">
        <v>1</v>
      </c>
      <c r="G88" s="469">
        <v>10</v>
      </c>
      <c r="H88" s="469">
        <v>246</v>
      </c>
      <c r="I88" s="469">
        <v>66</v>
      </c>
      <c r="K88" s="560"/>
    </row>
    <row r="89" spans="1:11" s="444" customFormat="1" ht="10.7" customHeight="1">
      <c r="A89" s="449" t="s">
        <v>80</v>
      </c>
      <c r="B89" s="469">
        <v>18</v>
      </c>
      <c r="C89" s="469">
        <v>59</v>
      </c>
      <c r="D89" s="469">
        <v>1174</v>
      </c>
      <c r="E89" s="469">
        <v>163</v>
      </c>
      <c r="F89" s="469">
        <v>2</v>
      </c>
      <c r="G89" s="469">
        <v>24</v>
      </c>
      <c r="H89" s="469">
        <v>483</v>
      </c>
      <c r="I89" s="469">
        <v>120</v>
      </c>
      <c r="K89" s="560"/>
    </row>
    <row r="90" spans="1:11" s="444" customFormat="1" ht="10.7" customHeight="1">
      <c r="A90" s="449" t="s">
        <v>81</v>
      </c>
      <c r="B90" s="469">
        <v>21</v>
      </c>
      <c r="C90" s="469">
        <v>88</v>
      </c>
      <c r="D90" s="469">
        <v>2164</v>
      </c>
      <c r="E90" s="469">
        <v>284</v>
      </c>
      <c r="F90" s="469">
        <v>3</v>
      </c>
      <c r="G90" s="469">
        <v>64</v>
      </c>
      <c r="H90" s="469">
        <v>1389</v>
      </c>
      <c r="I90" s="469">
        <v>383</v>
      </c>
      <c r="K90" s="560"/>
    </row>
    <row r="91" spans="1:11" s="444" customFormat="1" ht="10.7" customHeight="1">
      <c r="A91" s="449" t="s">
        <v>82</v>
      </c>
      <c r="B91" s="469">
        <v>15</v>
      </c>
      <c r="C91" s="469">
        <v>95</v>
      </c>
      <c r="D91" s="469">
        <v>2085</v>
      </c>
      <c r="E91" s="469">
        <v>336</v>
      </c>
      <c r="F91" s="469">
        <v>2</v>
      </c>
      <c r="G91" s="469">
        <v>38</v>
      </c>
      <c r="H91" s="469">
        <v>1005</v>
      </c>
      <c r="I91" s="469">
        <v>262</v>
      </c>
      <c r="K91" s="560"/>
    </row>
    <row r="92" spans="1:11" s="444" customFormat="1" ht="10.7" customHeight="1">
      <c r="A92" s="449" t="s">
        <v>83</v>
      </c>
      <c r="B92" s="469">
        <v>33</v>
      </c>
      <c r="C92" s="469">
        <v>156</v>
      </c>
      <c r="D92" s="469">
        <v>3329</v>
      </c>
      <c r="E92" s="469">
        <v>489</v>
      </c>
      <c r="F92" s="469">
        <v>3</v>
      </c>
      <c r="G92" s="469">
        <v>56</v>
      </c>
      <c r="H92" s="469">
        <v>1466</v>
      </c>
      <c r="I92" s="469">
        <v>362</v>
      </c>
      <c r="K92" s="560"/>
    </row>
    <row r="93" spans="1:11" s="444" customFormat="1" ht="10.7" customHeight="1">
      <c r="A93" s="449" t="s">
        <v>84</v>
      </c>
      <c r="B93" s="469">
        <v>33</v>
      </c>
      <c r="C93" s="469">
        <v>119</v>
      </c>
      <c r="D93" s="469">
        <v>3039</v>
      </c>
      <c r="E93" s="469">
        <v>391</v>
      </c>
      <c r="F93" s="469">
        <v>2</v>
      </c>
      <c r="G93" s="469">
        <v>37</v>
      </c>
      <c r="H93" s="469">
        <v>930</v>
      </c>
      <c r="I93" s="469">
        <v>242</v>
      </c>
      <c r="K93" s="560"/>
    </row>
    <row r="94" spans="1:11" s="444" customFormat="1" ht="10.7" customHeight="1">
      <c r="A94" s="449" t="s">
        <v>222</v>
      </c>
      <c r="B94" s="469">
        <v>25</v>
      </c>
      <c r="C94" s="469">
        <v>252</v>
      </c>
      <c r="D94" s="469">
        <v>5841</v>
      </c>
      <c r="E94" s="469">
        <v>788</v>
      </c>
      <c r="F94" s="469">
        <v>7</v>
      </c>
      <c r="G94" s="469">
        <v>166</v>
      </c>
      <c r="H94" s="469">
        <v>4218</v>
      </c>
      <c r="I94" s="469">
        <v>1188</v>
      </c>
      <c r="K94" s="560"/>
    </row>
    <row r="95" spans="1:11" s="444" customFormat="1" ht="10.7" customHeight="1">
      <c r="A95" s="449" t="s">
        <v>85</v>
      </c>
      <c r="B95" s="469">
        <v>15</v>
      </c>
      <c r="C95" s="469">
        <v>58</v>
      </c>
      <c r="D95" s="469">
        <v>1099</v>
      </c>
      <c r="E95" s="469">
        <v>133</v>
      </c>
      <c r="F95" s="469">
        <v>1</v>
      </c>
      <c r="G95" s="469">
        <v>15</v>
      </c>
      <c r="H95" s="469">
        <v>359</v>
      </c>
      <c r="I95" s="469">
        <v>91</v>
      </c>
      <c r="K95" s="560"/>
    </row>
    <row r="96" spans="1:11" s="444" customFormat="1" ht="14.1" customHeight="1">
      <c r="A96" s="455" t="s">
        <v>135</v>
      </c>
      <c r="B96" s="451">
        <v>156</v>
      </c>
      <c r="C96" s="451">
        <v>529</v>
      </c>
      <c r="D96" s="451">
        <v>12948</v>
      </c>
      <c r="E96" s="451">
        <v>1780</v>
      </c>
      <c r="F96" s="451">
        <v>12</v>
      </c>
      <c r="G96" s="451">
        <v>236</v>
      </c>
      <c r="H96" s="451">
        <v>6005</v>
      </c>
      <c r="I96" s="451">
        <v>1660</v>
      </c>
      <c r="K96" s="560"/>
    </row>
    <row r="97" spans="1:11" s="444" customFormat="1" ht="10.7" customHeight="1">
      <c r="A97" s="449" t="s">
        <v>223</v>
      </c>
      <c r="B97" s="469">
        <v>55</v>
      </c>
      <c r="C97" s="469">
        <v>287</v>
      </c>
      <c r="D97" s="469">
        <v>6563</v>
      </c>
      <c r="E97" s="469">
        <v>910</v>
      </c>
      <c r="F97" s="469">
        <v>6</v>
      </c>
      <c r="G97" s="469">
        <v>160</v>
      </c>
      <c r="H97" s="469">
        <v>4118</v>
      </c>
      <c r="I97" s="469">
        <v>1125</v>
      </c>
      <c r="K97" s="560"/>
    </row>
    <row r="98" spans="1:11" s="444" customFormat="1" ht="10.7" customHeight="1">
      <c r="A98" s="449" t="s">
        <v>46</v>
      </c>
      <c r="B98" s="469">
        <v>14</v>
      </c>
      <c r="C98" s="469">
        <v>47</v>
      </c>
      <c r="D98" s="469">
        <v>1228</v>
      </c>
      <c r="E98" s="469">
        <v>147</v>
      </c>
      <c r="F98" s="469">
        <v>1</v>
      </c>
      <c r="G98" s="469">
        <v>20</v>
      </c>
      <c r="H98" s="469">
        <v>521</v>
      </c>
      <c r="I98" s="469">
        <v>170</v>
      </c>
      <c r="K98" s="560"/>
    </row>
    <row r="99" spans="1:11" s="444" customFormat="1" ht="10.7" customHeight="1">
      <c r="A99" s="449" t="s">
        <v>47</v>
      </c>
      <c r="B99" s="469">
        <v>22</v>
      </c>
      <c r="C99" s="469">
        <v>30</v>
      </c>
      <c r="D99" s="469">
        <v>928</v>
      </c>
      <c r="E99" s="469">
        <v>140</v>
      </c>
      <c r="F99" s="469">
        <v>1</v>
      </c>
      <c r="G99" s="469">
        <v>16</v>
      </c>
      <c r="H99" s="469">
        <v>387</v>
      </c>
      <c r="I99" s="469">
        <v>127</v>
      </c>
      <c r="K99" s="560"/>
    </row>
    <row r="100" spans="1:11" s="444" customFormat="1" ht="10.7" customHeight="1">
      <c r="A100" s="449" t="s">
        <v>48</v>
      </c>
      <c r="B100" s="469">
        <v>18</v>
      </c>
      <c r="C100" s="469">
        <v>46</v>
      </c>
      <c r="D100" s="469">
        <v>1095</v>
      </c>
      <c r="E100" s="469">
        <v>153</v>
      </c>
      <c r="F100" s="469">
        <v>1</v>
      </c>
      <c r="G100" s="469">
        <v>6</v>
      </c>
      <c r="H100" s="469">
        <v>172</v>
      </c>
      <c r="I100" s="469">
        <v>46</v>
      </c>
      <c r="K100" s="560"/>
    </row>
    <row r="101" spans="1:11" s="444" customFormat="1" ht="10.7" customHeight="1">
      <c r="A101" s="449" t="s">
        <v>49</v>
      </c>
      <c r="B101" s="469">
        <v>14</v>
      </c>
      <c r="C101" s="469">
        <v>33</v>
      </c>
      <c r="D101" s="469">
        <v>884</v>
      </c>
      <c r="E101" s="469">
        <v>113</v>
      </c>
      <c r="F101" s="469">
        <v>1</v>
      </c>
      <c r="G101" s="469">
        <v>8</v>
      </c>
      <c r="H101" s="469">
        <v>178</v>
      </c>
      <c r="I101" s="469">
        <v>25</v>
      </c>
      <c r="K101" s="560"/>
    </row>
    <row r="102" spans="1:11" s="444" customFormat="1" ht="10.7" customHeight="1">
      <c r="A102" s="449" t="s">
        <v>50</v>
      </c>
      <c r="B102" s="469">
        <v>33</v>
      </c>
      <c r="C102" s="469">
        <v>86</v>
      </c>
      <c r="D102" s="469">
        <v>2250</v>
      </c>
      <c r="E102" s="469">
        <v>317</v>
      </c>
      <c r="F102" s="469">
        <v>2</v>
      </c>
      <c r="G102" s="469">
        <v>26</v>
      </c>
      <c r="H102" s="469">
        <v>629</v>
      </c>
      <c r="I102" s="469">
        <v>167</v>
      </c>
      <c r="K102" s="560"/>
    </row>
    <row r="103" spans="1:11" s="444" customFormat="1" ht="14.1" customHeight="1">
      <c r="A103" s="455" t="s">
        <v>136</v>
      </c>
      <c r="B103" s="451">
        <v>207</v>
      </c>
      <c r="C103" s="451">
        <v>1050</v>
      </c>
      <c r="D103" s="451">
        <v>24231</v>
      </c>
      <c r="E103" s="451">
        <v>3142</v>
      </c>
      <c r="F103" s="451">
        <v>18</v>
      </c>
      <c r="G103" s="451">
        <v>447</v>
      </c>
      <c r="H103" s="451">
        <v>11689</v>
      </c>
      <c r="I103" s="451">
        <v>3076</v>
      </c>
      <c r="K103" s="560"/>
    </row>
    <row r="104" spans="1:11" s="444" customFormat="1" ht="10.7" customHeight="1">
      <c r="A104" s="449" t="s">
        <v>40</v>
      </c>
      <c r="B104" s="469">
        <v>14</v>
      </c>
      <c r="C104" s="469">
        <v>103</v>
      </c>
      <c r="D104" s="469">
        <v>2372</v>
      </c>
      <c r="E104" s="469">
        <v>321</v>
      </c>
      <c r="F104" s="469">
        <v>1</v>
      </c>
      <c r="G104" s="469">
        <v>25</v>
      </c>
      <c r="H104" s="469">
        <v>714</v>
      </c>
      <c r="I104" s="469">
        <v>163</v>
      </c>
      <c r="K104" s="560"/>
    </row>
    <row r="105" spans="1:11" s="444" customFormat="1" ht="10.7" customHeight="1">
      <c r="A105" s="449" t="s">
        <v>41</v>
      </c>
      <c r="B105" s="469">
        <v>22</v>
      </c>
      <c r="C105" s="469">
        <v>45</v>
      </c>
      <c r="D105" s="469">
        <v>1221</v>
      </c>
      <c r="E105" s="469">
        <v>155</v>
      </c>
      <c r="F105" s="469">
        <v>1</v>
      </c>
      <c r="G105" s="469">
        <v>27</v>
      </c>
      <c r="H105" s="469">
        <v>731</v>
      </c>
      <c r="I105" s="469">
        <v>200</v>
      </c>
      <c r="K105" s="560"/>
    </row>
    <row r="106" spans="1:11" s="444" customFormat="1" ht="10.7" customHeight="1">
      <c r="A106" s="449" t="s">
        <v>42</v>
      </c>
      <c r="B106" s="469">
        <v>16</v>
      </c>
      <c r="C106" s="469">
        <v>57</v>
      </c>
      <c r="D106" s="469">
        <v>1134</v>
      </c>
      <c r="E106" s="469">
        <v>145</v>
      </c>
      <c r="F106" s="469">
        <v>1</v>
      </c>
      <c r="G106" s="469">
        <v>16</v>
      </c>
      <c r="H106" s="469">
        <v>381</v>
      </c>
      <c r="I106" s="469">
        <v>105</v>
      </c>
      <c r="K106" s="560"/>
    </row>
    <row r="107" spans="1:11" s="444" customFormat="1" ht="10.7" customHeight="1">
      <c r="A107" s="449" t="s">
        <v>43</v>
      </c>
      <c r="B107" s="469">
        <v>20</v>
      </c>
      <c r="C107" s="469">
        <v>63</v>
      </c>
      <c r="D107" s="469">
        <v>1427</v>
      </c>
      <c r="E107" s="469">
        <v>216</v>
      </c>
      <c r="F107" s="469">
        <v>1</v>
      </c>
      <c r="G107" s="469">
        <v>17</v>
      </c>
      <c r="H107" s="469">
        <v>370</v>
      </c>
      <c r="I107" s="469">
        <v>78</v>
      </c>
      <c r="K107" s="560"/>
    </row>
    <row r="108" spans="1:11" s="444" customFormat="1" ht="10.7" customHeight="1">
      <c r="A108" s="449" t="s">
        <v>224</v>
      </c>
      <c r="B108" s="469">
        <v>43</v>
      </c>
      <c r="C108" s="469">
        <v>285</v>
      </c>
      <c r="D108" s="469">
        <v>6462</v>
      </c>
      <c r="E108" s="469">
        <v>830</v>
      </c>
      <c r="F108" s="469">
        <v>4</v>
      </c>
      <c r="G108" s="469">
        <v>126</v>
      </c>
      <c r="H108" s="469">
        <v>3551</v>
      </c>
      <c r="I108" s="469">
        <v>943</v>
      </c>
      <c r="K108" s="560"/>
    </row>
    <row r="109" spans="1:11" s="444" customFormat="1" ht="10.7" customHeight="1">
      <c r="A109" s="449" t="s">
        <v>44</v>
      </c>
      <c r="B109" s="469">
        <v>21</v>
      </c>
      <c r="C109" s="469">
        <v>47</v>
      </c>
      <c r="D109" s="469">
        <v>1118</v>
      </c>
      <c r="E109" s="469">
        <v>160</v>
      </c>
      <c r="F109" s="469">
        <v>1</v>
      </c>
      <c r="G109" s="469">
        <v>15</v>
      </c>
      <c r="H109" s="469">
        <v>378</v>
      </c>
      <c r="I109" s="469">
        <v>104</v>
      </c>
      <c r="K109" s="560"/>
    </row>
    <row r="110" spans="1:11" s="444" customFormat="1" ht="10.7" customHeight="1">
      <c r="A110" s="449" t="s">
        <v>45</v>
      </c>
      <c r="B110" s="469">
        <v>10</v>
      </c>
      <c r="C110" s="469">
        <v>41</v>
      </c>
      <c r="D110" s="469">
        <v>901</v>
      </c>
      <c r="E110" s="469">
        <v>121</v>
      </c>
      <c r="F110" s="469">
        <v>1</v>
      </c>
      <c r="G110" s="469">
        <v>15</v>
      </c>
      <c r="H110" s="469">
        <v>397</v>
      </c>
      <c r="I110" s="469">
        <v>101</v>
      </c>
      <c r="K110" s="560"/>
    </row>
    <row r="111" spans="1:11" s="444" customFormat="1" ht="10.7" customHeight="1">
      <c r="A111" s="449" t="s">
        <v>225</v>
      </c>
      <c r="B111" s="469">
        <v>61</v>
      </c>
      <c r="C111" s="469">
        <v>409</v>
      </c>
      <c r="D111" s="469">
        <v>9596</v>
      </c>
      <c r="E111" s="469">
        <v>1194</v>
      </c>
      <c r="F111" s="469">
        <v>8</v>
      </c>
      <c r="G111" s="469">
        <v>206</v>
      </c>
      <c r="H111" s="469">
        <v>5167</v>
      </c>
      <c r="I111" s="469">
        <v>1382</v>
      </c>
      <c r="K111" s="560"/>
    </row>
    <row r="112" spans="1:11" s="444" customFormat="1" ht="15.95" customHeight="1">
      <c r="A112" s="455" t="s">
        <v>137</v>
      </c>
      <c r="B112" s="451">
        <v>128</v>
      </c>
      <c r="C112" s="451">
        <v>711</v>
      </c>
      <c r="D112" s="451">
        <v>16319</v>
      </c>
      <c r="E112" s="451">
        <v>2210</v>
      </c>
      <c r="F112" s="451">
        <v>14</v>
      </c>
      <c r="G112" s="451">
        <v>322</v>
      </c>
      <c r="H112" s="451">
        <v>8424</v>
      </c>
      <c r="I112" s="451">
        <v>2279</v>
      </c>
      <c r="K112" s="560"/>
    </row>
    <row r="113" spans="1:11" s="444" customFormat="1" ht="11.45" customHeight="1">
      <c r="A113" s="449" t="s">
        <v>86</v>
      </c>
      <c r="B113" s="469">
        <v>36</v>
      </c>
      <c r="C113" s="469">
        <v>151</v>
      </c>
      <c r="D113" s="469">
        <v>3153</v>
      </c>
      <c r="E113" s="469">
        <v>409</v>
      </c>
      <c r="F113" s="469">
        <v>3</v>
      </c>
      <c r="G113" s="469">
        <v>54</v>
      </c>
      <c r="H113" s="469">
        <v>1338</v>
      </c>
      <c r="I113" s="469">
        <v>358</v>
      </c>
      <c r="K113" s="560"/>
    </row>
    <row r="114" spans="1:11" s="444" customFormat="1" ht="11.45" customHeight="1">
      <c r="A114" s="449" t="s">
        <v>87</v>
      </c>
      <c r="B114" s="469">
        <v>30</v>
      </c>
      <c r="C114" s="469">
        <v>109</v>
      </c>
      <c r="D114" s="469">
        <v>2482</v>
      </c>
      <c r="E114" s="469">
        <v>354</v>
      </c>
      <c r="F114" s="469">
        <v>2</v>
      </c>
      <c r="G114" s="469">
        <v>38</v>
      </c>
      <c r="H114" s="469">
        <v>946</v>
      </c>
      <c r="I114" s="469">
        <v>224</v>
      </c>
      <c r="K114" s="560"/>
    </row>
    <row r="115" spans="1:11" s="444" customFormat="1" ht="11.45" customHeight="1">
      <c r="A115" s="449" t="s">
        <v>88</v>
      </c>
      <c r="B115" s="469">
        <v>20</v>
      </c>
      <c r="C115" s="469">
        <v>85</v>
      </c>
      <c r="D115" s="469">
        <v>1538</v>
      </c>
      <c r="E115" s="469">
        <v>203</v>
      </c>
      <c r="F115" s="469">
        <v>2</v>
      </c>
      <c r="G115" s="469">
        <v>27</v>
      </c>
      <c r="H115" s="469">
        <v>557</v>
      </c>
      <c r="I115" s="469">
        <v>164</v>
      </c>
      <c r="K115" s="560"/>
    </row>
    <row r="116" spans="1:11" s="444" customFormat="1" ht="11.45" customHeight="1">
      <c r="A116" s="449" t="s">
        <v>226</v>
      </c>
      <c r="B116" s="469">
        <v>42</v>
      </c>
      <c r="C116" s="469">
        <v>366</v>
      </c>
      <c r="D116" s="469">
        <v>9146</v>
      </c>
      <c r="E116" s="469">
        <v>1244</v>
      </c>
      <c r="F116" s="469">
        <v>7</v>
      </c>
      <c r="G116" s="469">
        <v>203</v>
      </c>
      <c r="H116" s="469">
        <v>5583</v>
      </c>
      <c r="I116" s="469">
        <v>1533</v>
      </c>
      <c r="K116" s="560"/>
    </row>
    <row r="117" spans="1:11" s="444" customFormat="1" ht="15.95" customHeight="1">
      <c r="A117" s="455" t="s">
        <v>138</v>
      </c>
      <c r="B117" s="451">
        <v>164</v>
      </c>
      <c r="C117" s="451">
        <v>722</v>
      </c>
      <c r="D117" s="451">
        <v>16632</v>
      </c>
      <c r="E117" s="451">
        <v>2260</v>
      </c>
      <c r="F117" s="451">
        <v>17</v>
      </c>
      <c r="G117" s="451">
        <v>339</v>
      </c>
      <c r="H117" s="451">
        <v>8486</v>
      </c>
      <c r="I117" s="451">
        <v>2211</v>
      </c>
      <c r="K117" s="560"/>
    </row>
    <row r="118" spans="1:11" s="444" customFormat="1" ht="11.45" customHeight="1">
      <c r="A118" s="449" t="s">
        <v>65</v>
      </c>
      <c r="B118" s="469">
        <v>28</v>
      </c>
      <c r="C118" s="469">
        <v>65</v>
      </c>
      <c r="D118" s="469">
        <v>1643</v>
      </c>
      <c r="E118" s="469">
        <v>245</v>
      </c>
      <c r="F118" s="469">
        <v>1</v>
      </c>
      <c r="G118" s="469">
        <v>20</v>
      </c>
      <c r="H118" s="469">
        <v>493</v>
      </c>
      <c r="I118" s="469">
        <v>94</v>
      </c>
      <c r="K118" s="560"/>
    </row>
    <row r="119" spans="1:11" s="444" customFormat="1" ht="11.45" customHeight="1">
      <c r="A119" s="471" t="s">
        <v>227</v>
      </c>
      <c r="B119" s="469">
        <v>44</v>
      </c>
      <c r="C119" s="469">
        <v>251</v>
      </c>
      <c r="D119" s="469">
        <v>5830</v>
      </c>
      <c r="E119" s="469">
        <v>762</v>
      </c>
      <c r="F119" s="469">
        <v>5</v>
      </c>
      <c r="G119" s="469">
        <v>117</v>
      </c>
      <c r="H119" s="469">
        <v>3132</v>
      </c>
      <c r="I119" s="469">
        <v>865</v>
      </c>
      <c r="K119" s="560"/>
    </row>
    <row r="120" spans="1:11" s="444" customFormat="1" ht="11.45" customHeight="1">
      <c r="A120" s="449" t="s">
        <v>66</v>
      </c>
      <c r="B120" s="469">
        <v>33</v>
      </c>
      <c r="C120" s="469">
        <v>194</v>
      </c>
      <c r="D120" s="469">
        <v>4347</v>
      </c>
      <c r="E120" s="469">
        <v>605</v>
      </c>
      <c r="F120" s="469">
        <v>4</v>
      </c>
      <c r="G120" s="469">
        <v>90</v>
      </c>
      <c r="H120" s="469">
        <v>2236</v>
      </c>
      <c r="I120" s="469">
        <v>564</v>
      </c>
      <c r="K120" s="560"/>
    </row>
    <row r="121" spans="1:11" s="444" customFormat="1" ht="11.45" customHeight="1">
      <c r="A121" s="449" t="s">
        <v>67</v>
      </c>
      <c r="B121" s="469">
        <v>22</v>
      </c>
      <c r="C121" s="469">
        <v>35</v>
      </c>
      <c r="D121" s="469">
        <v>692</v>
      </c>
      <c r="E121" s="469">
        <v>97</v>
      </c>
      <c r="F121" s="469">
        <v>1</v>
      </c>
      <c r="G121" s="469">
        <v>15</v>
      </c>
      <c r="H121" s="469">
        <v>266</v>
      </c>
      <c r="I121" s="469">
        <v>80</v>
      </c>
      <c r="K121" s="560"/>
    </row>
    <row r="122" spans="1:11" s="444" customFormat="1" ht="11.45" customHeight="1">
      <c r="A122" s="449" t="s">
        <v>68</v>
      </c>
      <c r="B122" s="469">
        <v>21</v>
      </c>
      <c r="C122" s="469">
        <v>73</v>
      </c>
      <c r="D122" s="469">
        <v>1894</v>
      </c>
      <c r="E122" s="469">
        <v>254</v>
      </c>
      <c r="F122" s="469">
        <v>2</v>
      </c>
      <c r="G122" s="469">
        <v>45</v>
      </c>
      <c r="H122" s="469">
        <v>1084</v>
      </c>
      <c r="I122" s="469">
        <v>285</v>
      </c>
      <c r="K122" s="560"/>
    </row>
    <row r="123" spans="1:11" s="444" customFormat="1" ht="11.45" customHeight="1">
      <c r="A123" s="449" t="s">
        <v>69</v>
      </c>
      <c r="B123" s="469">
        <v>16</v>
      </c>
      <c r="C123" s="469">
        <v>104</v>
      </c>
      <c r="D123" s="469">
        <v>2226</v>
      </c>
      <c r="E123" s="469">
        <v>297</v>
      </c>
      <c r="F123" s="469">
        <v>4</v>
      </c>
      <c r="G123" s="469">
        <v>52</v>
      </c>
      <c r="H123" s="469">
        <v>1275</v>
      </c>
      <c r="I123" s="469">
        <v>323</v>
      </c>
      <c r="K123" s="560"/>
    </row>
    <row r="124" spans="1:11" s="444" customFormat="1" ht="15.95" customHeight="1">
      <c r="A124" s="455" t="s">
        <v>139</v>
      </c>
      <c r="B124" s="451">
        <v>199</v>
      </c>
      <c r="C124" s="451">
        <v>781</v>
      </c>
      <c r="D124" s="451">
        <v>18969</v>
      </c>
      <c r="E124" s="451">
        <v>2564</v>
      </c>
      <c r="F124" s="451">
        <v>13</v>
      </c>
      <c r="G124" s="451">
        <v>339</v>
      </c>
      <c r="H124" s="451">
        <v>8867</v>
      </c>
      <c r="I124" s="451">
        <v>2325</v>
      </c>
      <c r="K124" s="560"/>
    </row>
    <row r="125" spans="1:11" s="444" customFormat="1" ht="11.45" customHeight="1">
      <c r="A125" s="449" t="s">
        <v>92</v>
      </c>
      <c r="B125" s="469">
        <v>36</v>
      </c>
      <c r="C125" s="469">
        <v>83</v>
      </c>
      <c r="D125" s="469">
        <v>2047</v>
      </c>
      <c r="E125" s="469">
        <v>278</v>
      </c>
      <c r="F125" s="469">
        <v>1</v>
      </c>
      <c r="G125" s="469">
        <v>27</v>
      </c>
      <c r="H125" s="469">
        <v>696</v>
      </c>
      <c r="I125" s="469">
        <v>200</v>
      </c>
      <c r="K125" s="560"/>
    </row>
    <row r="126" spans="1:11" s="444" customFormat="1" ht="11.45" customHeight="1">
      <c r="A126" s="449" t="s">
        <v>93</v>
      </c>
      <c r="B126" s="469">
        <v>27</v>
      </c>
      <c r="C126" s="469">
        <v>56</v>
      </c>
      <c r="D126" s="469">
        <v>1201</v>
      </c>
      <c r="E126" s="469">
        <v>181</v>
      </c>
      <c r="F126" s="469">
        <v>1</v>
      </c>
      <c r="G126" s="469">
        <v>22</v>
      </c>
      <c r="H126" s="469">
        <v>600</v>
      </c>
      <c r="I126" s="469">
        <v>162</v>
      </c>
      <c r="K126" s="560"/>
    </row>
    <row r="127" spans="1:11" s="444" customFormat="1" ht="11.45" customHeight="1">
      <c r="A127" s="449" t="s">
        <v>94</v>
      </c>
      <c r="B127" s="469">
        <v>18</v>
      </c>
      <c r="C127" s="469">
        <v>65</v>
      </c>
      <c r="D127" s="469">
        <v>1451</v>
      </c>
      <c r="E127" s="469">
        <v>200</v>
      </c>
      <c r="F127" s="469">
        <v>1</v>
      </c>
      <c r="G127" s="469">
        <v>21</v>
      </c>
      <c r="H127" s="469">
        <v>524</v>
      </c>
      <c r="I127" s="469">
        <v>150</v>
      </c>
      <c r="K127" s="560"/>
    </row>
    <row r="128" spans="1:11" s="444" customFormat="1" ht="11.45" customHeight="1">
      <c r="A128" s="449" t="s">
        <v>228</v>
      </c>
      <c r="B128" s="469">
        <v>69</v>
      </c>
      <c r="C128" s="469">
        <v>422</v>
      </c>
      <c r="D128" s="469">
        <v>10523</v>
      </c>
      <c r="E128" s="469">
        <v>1389</v>
      </c>
      <c r="F128" s="469">
        <v>7</v>
      </c>
      <c r="G128" s="469">
        <v>215</v>
      </c>
      <c r="H128" s="469">
        <v>5701</v>
      </c>
      <c r="I128" s="469">
        <v>1467</v>
      </c>
      <c r="K128" s="560"/>
    </row>
    <row r="129" spans="1:12" s="444" customFormat="1" ht="11.45" customHeight="1">
      <c r="A129" s="449" t="s">
        <v>95</v>
      </c>
      <c r="B129" s="469">
        <v>42</v>
      </c>
      <c r="C129" s="469">
        <v>128</v>
      </c>
      <c r="D129" s="469">
        <v>3041</v>
      </c>
      <c r="E129" s="469">
        <v>418</v>
      </c>
      <c r="F129" s="469">
        <v>2</v>
      </c>
      <c r="G129" s="469">
        <v>47</v>
      </c>
      <c r="H129" s="469">
        <v>1177</v>
      </c>
      <c r="I129" s="469">
        <v>306</v>
      </c>
      <c r="K129" s="560"/>
    </row>
    <row r="130" spans="1:12" s="444" customFormat="1" ht="11.45" customHeight="1">
      <c r="A130" s="449" t="s">
        <v>96</v>
      </c>
      <c r="B130" s="469">
        <v>7</v>
      </c>
      <c r="C130" s="469">
        <v>27</v>
      </c>
      <c r="D130" s="469">
        <v>706</v>
      </c>
      <c r="E130" s="469">
        <v>98</v>
      </c>
      <c r="F130" s="469">
        <v>1</v>
      </c>
      <c r="G130" s="469">
        <v>7</v>
      </c>
      <c r="H130" s="469">
        <v>169</v>
      </c>
      <c r="I130" s="469">
        <v>40</v>
      </c>
      <c r="K130" s="560"/>
    </row>
    <row r="131" spans="1:12" s="444" customFormat="1" ht="15.95" customHeight="1">
      <c r="A131" s="455" t="s">
        <v>140</v>
      </c>
      <c r="B131" s="451">
        <v>181</v>
      </c>
      <c r="C131" s="451">
        <v>1258</v>
      </c>
      <c r="D131" s="451">
        <v>31150</v>
      </c>
      <c r="E131" s="451">
        <v>3947</v>
      </c>
      <c r="F131" s="451">
        <v>22</v>
      </c>
      <c r="G131" s="451">
        <v>517</v>
      </c>
      <c r="H131" s="451">
        <v>13534</v>
      </c>
      <c r="I131" s="451">
        <v>3612</v>
      </c>
      <c r="K131" s="560"/>
    </row>
    <row r="132" spans="1:12" s="444" customFormat="1" ht="11.45" customHeight="1">
      <c r="A132" s="449" t="s">
        <v>89</v>
      </c>
      <c r="B132" s="469">
        <v>13</v>
      </c>
      <c r="C132" s="469">
        <v>100</v>
      </c>
      <c r="D132" s="469">
        <v>2259</v>
      </c>
      <c r="E132" s="469">
        <v>312</v>
      </c>
      <c r="F132" s="469">
        <v>2</v>
      </c>
      <c r="G132" s="469">
        <v>44</v>
      </c>
      <c r="H132" s="469">
        <v>1177</v>
      </c>
      <c r="I132" s="469">
        <v>308</v>
      </c>
      <c r="K132" s="560"/>
    </row>
    <row r="133" spans="1:12" s="444" customFormat="1" ht="11.45" customHeight="1">
      <c r="A133" s="449" t="s">
        <v>229</v>
      </c>
      <c r="B133" s="469">
        <v>62</v>
      </c>
      <c r="C133" s="469">
        <v>436</v>
      </c>
      <c r="D133" s="469">
        <v>10588</v>
      </c>
      <c r="E133" s="469">
        <v>1407</v>
      </c>
      <c r="F133" s="469">
        <v>9</v>
      </c>
      <c r="G133" s="469">
        <v>216</v>
      </c>
      <c r="H133" s="469">
        <v>5489</v>
      </c>
      <c r="I133" s="469">
        <v>1470</v>
      </c>
      <c r="K133" s="560"/>
    </row>
    <row r="134" spans="1:12" s="444" customFormat="1" ht="11.45" customHeight="1">
      <c r="A134" s="449" t="s">
        <v>230</v>
      </c>
      <c r="B134" s="469">
        <v>41</v>
      </c>
      <c r="C134" s="469">
        <v>457</v>
      </c>
      <c r="D134" s="469">
        <v>12155</v>
      </c>
      <c r="E134" s="469">
        <v>1512</v>
      </c>
      <c r="F134" s="469">
        <v>7</v>
      </c>
      <c r="G134" s="469">
        <v>181</v>
      </c>
      <c r="H134" s="469">
        <v>4895</v>
      </c>
      <c r="I134" s="469">
        <v>1323</v>
      </c>
      <c r="K134" s="560"/>
    </row>
    <row r="135" spans="1:12" s="444" customFormat="1" ht="11.45" customHeight="1">
      <c r="A135" s="449" t="s">
        <v>90</v>
      </c>
      <c r="B135" s="469">
        <v>22</v>
      </c>
      <c r="C135" s="469">
        <v>86</v>
      </c>
      <c r="D135" s="469">
        <v>2005</v>
      </c>
      <c r="E135" s="469">
        <v>259</v>
      </c>
      <c r="F135" s="469">
        <v>2</v>
      </c>
      <c r="G135" s="469">
        <v>29</v>
      </c>
      <c r="H135" s="469">
        <v>776</v>
      </c>
      <c r="I135" s="469">
        <v>175</v>
      </c>
      <c r="K135" s="560"/>
    </row>
    <row r="136" spans="1:12" s="444" customFormat="1" ht="11.45" customHeight="1">
      <c r="A136" s="449" t="s">
        <v>91</v>
      </c>
      <c r="B136" s="469">
        <v>43</v>
      </c>
      <c r="C136" s="469">
        <v>179</v>
      </c>
      <c r="D136" s="469">
        <v>4143</v>
      </c>
      <c r="E136" s="469">
        <v>457</v>
      </c>
      <c r="F136" s="469">
        <v>2</v>
      </c>
      <c r="G136" s="469">
        <v>47</v>
      </c>
      <c r="H136" s="469">
        <v>1197</v>
      </c>
      <c r="I136" s="469">
        <v>336</v>
      </c>
      <c r="K136" s="560"/>
    </row>
    <row r="137" spans="1:12" s="444" customFormat="1" ht="15.95" customHeight="1">
      <c r="A137" s="455" t="s">
        <v>141</v>
      </c>
      <c r="B137" s="451">
        <v>165</v>
      </c>
      <c r="C137" s="451">
        <v>930</v>
      </c>
      <c r="D137" s="451">
        <v>22602</v>
      </c>
      <c r="E137" s="451">
        <v>2968</v>
      </c>
      <c r="F137" s="451">
        <v>17</v>
      </c>
      <c r="G137" s="451">
        <v>451</v>
      </c>
      <c r="H137" s="451">
        <v>11588</v>
      </c>
      <c r="I137" s="451">
        <v>3278</v>
      </c>
    </row>
    <row r="138" spans="1:12" s="444" customFormat="1" ht="11.45" customHeight="1">
      <c r="A138" s="449" t="s">
        <v>59</v>
      </c>
      <c r="B138" s="469">
        <v>22</v>
      </c>
      <c r="C138" s="469">
        <v>173</v>
      </c>
      <c r="D138" s="469">
        <v>3793</v>
      </c>
      <c r="E138" s="469">
        <v>499</v>
      </c>
      <c r="F138" s="469">
        <v>3</v>
      </c>
      <c r="G138" s="469">
        <v>69</v>
      </c>
      <c r="H138" s="469">
        <v>1857</v>
      </c>
      <c r="I138" s="469">
        <v>563</v>
      </c>
    </row>
    <row r="139" spans="1:12" s="444" customFormat="1" ht="11.45" customHeight="1">
      <c r="A139" s="449" t="s">
        <v>60</v>
      </c>
      <c r="B139" s="469">
        <v>10</v>
      </c>
      <c r="C139" s="469">
        <v>36</v>
      </c>
      <c r="D139" s="469">
        <v>977</v>
      </c>
      <c r="E139" s="469">
        <v>120</v>
      </c>
      <c r="F139" s="469">
        <v>1</v>
      </c>
      <c r="G139" s="469">
        <v>12</v>
      </c>
      <c r="H139" s="469">
        <v>278</v>
      </c>
      <c r="I139" s="469">
        <v>83</v>
      </c>
    </row>
    <row r="140" spans="1:12" s="444" customFormat="1" ht="11.45" customHeight="1">
      <c r="A140" s="449" t="s">
        <v>61</v>
      </c>
      <c r="B140" s="469">
        <v>26</v>
      </c>
      <c r="C140" s="469">
        <v>40</v>
      </c>
      <c r="D140" s="469">
        <v>1052</v>
      </c>
      <c r="E140" s="469">
        <v>173</v>
      </c>
      <c r="F140" s="469">
        <v>1</v>
      </c>
      <c r="G140" s="469">
        <v>7</v>
      </c>
      <c r="H140" s="469">
        <v>184</v>
      </c>
      <c r="I140" s="469">
        <v>51</v>
      </c>
    </row>
    <row r="141" spans="1:12" s="444" customFormat="1" ht="11.45" customHeight="1">
      <c r="A141" s="449" t="s">
        <v>231</v>
      </c>
      <c r="B141" s="469">
        <v>64</v>
      </c>
      <c r="C141" s="469">
        <v>564</v>
      </c>
      <c r="D141" s="469">
        <v>13661</v>
      </c>
      <c r="E141" s="469">
        <v>1740</v>
      </c>
      <c r="F141" s="469">
        <v>9</v>
      </c>
      <c r="G141" s="469">
        <v>314</v>
      </c>
      <c r="H141" s="469">
        <v>8130</v>
      </c>
      <c r="I141" s="469">
        <v>2277</v>
      </c>
    </row>
    <row r="142" spans="1:12" s="444" customFormat="1" ht="11.45" customHeight="1">
      <c r="A142" s="471" t="s">
        <v>62</v>
      </c>
      <c r="B142" s="469">
        <v>3</v>
      </c>
      <c r="C142" s="469">
        <v>29</v>
      </c>
      <c r="D142" s="469">
        <v>621</v>
      </c>
      <c r="E142" s="469">
        <v>91</v>
      </c>
      <c r="F142" s="469">
        <v>1</v>
      </c>
      <c r="G142" s="469">
        <v>7</v>
      </c>
      <c r="H142" s="469">
        <v>160</v>
      </c>
      <c r="I142" s="469">
        <v>43</v>
      </c>
    </row>
    <row r="143" spans="1:12" s="444" customFormat="1" ht="11.45" customHeight="1">
      <c r="A143" s="449" t="s">
        <v>63</v>
      </c>
      <c r="B143" s="469">
        <v>16</v>
      </c>
      <c r="C143" s="469">
        <v>32</v>
      </c>
      <c r="D143" s="469">
        <v>806</v>
      </c>
      <c r="E143" s="469">
        <v>112</v>
      </c>
      <c r="F143" s="469">
        <v>1</v>
      </c>
      <c r="G143" s="469">
        <v>15</v>
      </c>
      <c r="H143" s="469">
        <v>342</v>
      </c>
      <c r="I143" s="469">
        <v>82</v>
      </c>
    </row>
    <row r="144" spans="1:12" s="444" customFormat="1" ht="11.45" customHeight="1">
      <c r="A144" s="449" t="s">
        <v>64</v>
      </c>
      <c r="B144" s="469">
        <v>24</v>
      </c>
      <c r="C144" s="469">
        <v>56</v>
      </c>
      <c r="D144" s="469">
        <v>1692</v>
      </c>
      <c r="E144" s="469">
        <v>233</v>
      </c>
      <c r="F144" s="469">
        <v>1</v>
      </c>
      <c r="G144" s="469">
        <v>27</v>
      </c>
      <c r="H144" s="469">
        <v>637</v>
      </c>
      <c r="I144" s="469">
        <v>179</v>
      </c>
      <c r="L144" s="560"/>
    </row>
    <row r="145" spans="1:12" s="444" customFormat="1" ht="24" customHeight="1">
      <c r="A145" s="440" t="s">
        <v>415</v>
      </c>
      <c r="B145" s="451">
        <v>1239</v>
      </c>
      <c r="C145" s="451">
        <v>5845</v>
      </c>
      <c r="D145" s="451">
        <v>131012</v>
      </c>
      <c r="E145" s="451">
        <v>17452</v>
      </c>
      <c r="F145" s="451">
        <v>122</v>
      </c>
      <c r="G145" s="451">
        <v>2458</v>
      </c>
      <c r="H145" s="451">
        <v>62042</v>
      </c>
      <c r="I145" s="451">
        <v>16594</v>
      </c>
      <c r="L145" s="560"/>
    </row>
    <row r="146" spans="1:12" s="1061" customFormat="1" ht="15.95" customHeight="1">
      <c r="A146" s="455" t="s">
        <v>142</v>
      </c>
      <c r="B146" s="1061">
        <v>102</v>
      </c>
      <c r="C146" s="1061">
        <v>416</v>
      </c>
      <c r="D146" s="1061">
        <v>9082</v>
      </c>
      <c r="E146" s="1061">
        <v>1228</v>
      </c>
      <c r="F146" s="1061">
        <v>13</v>
      </c>
      <c r="G146" s="1061">
        <v>173</v>
      </c>
      <c r="H146" s="1061">
        <v>4039</v>
      </c>
      <c r="I146" s="1061">
        <v>1084</v>
      </c>
      <c r="L146" s="896"/>
    </row>
    <row r="147" spans="1:12" s="444" customFormat="1" ht="11.45" customHeight="1">
      <c r="A147" s="449" t="s">
        <v>70</v>
      </c>
      <c r="B147" s="469">
        <v>21</v>
      </c>
      <c r="C147" s="469">
        <v>181</v>
      </c>
      <c r="D147" s="469">
        <v>3770</v>
      </c>
      <c r="E147" s="469">
        <v>478</v>
      </c>
      <c r="F147" s="469">
        <v>4</v>
      </c>
      <c r="G147" s="469">
        <v>76</v>
      </c>
      <c r="H147" s="469">
        <v>1707</v>
      </c>
      <c r="I147" s="469">
        <v>452</v>
      </c>
      <c r="L147" s="560"/>
    </row>
    <row r="148" spans="1:12" s="444" customFormat="1" ht="11.45" customHeight="1">
      <c r="A148" s="449" t="s">
        <v>71</v>
      </c>
      <c r="B148" s="469">
        <v>22</v>
      </c>
      <c r="C148" s="469">
        <v>54</v>
      </c>
      <c r="D148" s="469">
        <v>1328</v>
      </c>
      <c r="E148" s="469">
        <v>199</v>
      </c>
      <c r="F148" s="469">
        <v>2</v>
      </c>
      <c r="G148" s="469">
        <v>23</v>
      </c>
      <c r="H148" s="469">
        <v>558</v>
      </c>
      <c r="I148" s="469">
        <v>147</v>
      </c>
      <c r="L148" s="560"/>
    </row>
    <row r="149" spans="1:12" s="444" customFormat="1" ht="11.45" customHeight="1">
      <c r="A149" s="449" t="s">
        <v>72</v>
      </c>
      <c r="B149" s="469">
        <v>20</v>
      </c>
      <c r="C149" s="469">
        <v>56</v>
      </c>
      <c r="D149" s="469">
        <v>1405</v>
      </c>
      <c r="E149" s="469">
        <v>216</v>
      </c>
      <c r="F149" s="469">
        <v>3</v>
      </c>
      <c r="G149" s="469">
        <v>22</v>
      </c>
      <c r="H149" s="469">
        <v>582</v>
      </c>
      <c r="I149" s="469">
        <v>179</v>
      </c>
      <c r="L149" s="560"/>
    </row>
    <row r="150" spans="1:12" s="444" customFormat="1" ht="11.45" customHeight="1">
      <c r="A150" s="449" t="s">
        <v>73</v>
      </c>
      <c r="B150" s="469">
        <v>39</v>
      </c>
      <c r="C150" s="469">
        <v>125</v>
      </c>
      <c r="D150" s="469">
        <v>2579</v>
      </c>
      <c r="E150" s="469">
        <v>335</v>
      </c>
      <c r="F150" s="469">
        <v>4</v>
      </c>
      <c r="G150" s="469">
        <v>52</v>
      </c>
      <c r="H150" s="469">
        <v>1192</v>
      </c>
      <c r="I150" s="469">
        <v>306</v>
      </c>
    </row>
    <row r="151" spans="1:12" s="444" customFormat="1" ht="15.95" customHeight="1">
      <c r="A151" s="455" t="s">
        <v>143</v>
      </c>
      <c r="B151" s="451">
        <v>173</v>
      </c>
      <c r="C151" s="451">
        <v>573</v>
      </c>
      <c r="D151" s="451">
        <v>14390</v>
      </c>
      <c r="E151" s="451">
        <v>2010</v>
      </c>
      <c r="F151" s="451">
        <v>11</v>
      </c>
      <c r="G151" s="451">
        <v>225</v>
      </c>
      <c r="H151" s="451">
        <v>5723</v>
      </c>
      <c r="I151" s="451">
        <v>1580</v>
      </c>
    </row>
    <row r="152" spans="1:12" s="462" customFormat="1" ht="11.45" customHeight="1">
      <c r="A152" s="467" t="s">
        <v>144</v>
      </c>
      <c r="B152" s="462">
        <v>32</v>
      </c>
      <c r="C152" s="462">
        <v>239</v>
      </c>
      <c r="D152" s="462">
        <v>6473</v>
      </c>
      <c r="E152" s="462">
        <v>819</v>
      </c>
      <c r="F152" s="462">
        <v>7</v>
      </c>
      <c r="G152" s="462">
        <v>160</v>
      </c>
      <c r="H152" s="462">
        <v>4017</v>
      </c>
      <c r="I152" s="462">
        <v>1131</v>
      </c>
      <c r="L152" s="580"/>
    </row>
    <row r="153" spans="1:12" s="444" customFormat="1" ht="11.45" customHeight="1">
      <c r="A153" s="457" t="s">
        <v>145</v>
      </c>
      <c r="B153" s="469">
        <v>27</v>
      </c>
      <c r="C153" s="469">
        <v>187</v>
      </c>
      <c r="D153" s="469">
        <v>5105</v>
      </c>
      <c r="E153" s="469">
        <v>674</v>
      </c>
      <c r="F153" s="469">
        <v>6</v>
      </c>
      <c r="G153" s="469">
        <v>128</v>
      </c>
      <c r="H153" s="469">
        <v>3266</v>
      </c>
      <c r="I153" s="469">
        <v>910</v>
      </c>
      <c r="L153" s="560"/>
    </row>
    <row r="154" spans="1:12" s="444" customFormat="1" ht="11.45" customHeight="1">
      <c r="A154" s="457" t="s">
        <v>146</v>
      </c>
      <c r="B154" s="469">
        <v>5</v>
      </c>
      <c r="C154" s="469">
        <v>52</v>
      </c>
      <c r="D154" s="469">
        <v>1368</v>
      </c>
      <c r="E154" s="469">
        <v>145</v>
      </c>
      <c r="F154" s="469">
        <v>1</v>
      </c>
      <c r="G154" s="469">
        <v>32</v>
      </c>
      <c r="H154" s="469">
        <v>751</v>
      </c>
      <c r="I154" s="469">
        <v>221</v>
      </c>
      <c r="L154" s="560"/>
    </row>
    <row r="155" spans="1:12" s="444" customFormat="1" ht="11.45" customHeight="1">
      <c r="A155" s="449" t="s">
        <v>53</v>
      </c>
      <c r="B155" s="469">
        <v>24</v>
      </c>
      <c r="C155" s="469">
        <v>42</v>
      </c>
      <c r="D155" s="469">
        <v>1333</v>
      </c>
      <c r="E155" s="469">
        <v>188</v>
      </c>
      <c r="F155" s="469">
        <v>1</v>
      </c>
      <c r="G155" s="469">
        <v>18</v>
      </c>
      <c r="H155" s="469">
        <v>517</v>
      </c>
      <c r="I155" s="469">
        <v>153</v>
      </c>
      <c r="L155" s="560"/>
    </row>
    <row r="156" spans="1:12" s="444" customFormat="1" ht="11.45" customHeight="1">
      <c r="A156" s="449" t="s">
        <v>54</v>
      </c>
      <c r="B156" s="469">
        <v>17</v>
      </c>
      <c r="C156" s="469">
        <v>29</v>
      </c>
      <c r="D156" s="469">
        <v>668</v>
      </c>
      <c r="E156" s="469">
        <v>109</v>
      </c>
      <c r="F156" s="1073" t="s">
        <v>198</v>
      </c>
      <c r="G156" s="442" t="s">
        <v>198</v>
      </c>
      <c r="H156" s="442" t="s">
        <v>198</v>
      </c>
      <c r="I156" s="442" t="s">
        <v>198</v>
      </c>
      <c r="L156" s="560"/>
    </row>
    <row r="157" spans="1:12" s="444" customFormat="1" ht="11.45" customHeight="1">
      <c r="A157" s="449" t="s">
        <v>55</v>
      </c>
      <c r="B157" s="469">
        <v>15</v>
      </c>
      <c r="C157" s="469">
        <v>40</v>
      </c>
      <c r="D157" s="469">
        <v>774</v>
      </c>
      <c r="E157" s="469">
        <v>91</v>
      </c>
      <c r="F157" s="1073" t="s">
        <v>198</v>
      </c>
      <c r="G157" s="442" t="s">
        <v>198</v>
      </c>
      <c r="H157" s="442" t="s">
        <v>198</v>
      </c>
      <c r="I157" s="442" t="s">
        <v>198</v>
      </c>
      <c r="L157" s="560"/>
    </row>
    <row r="158" spans="1:12" s="444" customFormat="1" ht="11.45" customHeight="1">
      <c r="A158" s="449" t="s">
        <v>56</v>
      </c>
      <c r="B158" s="469">
        <v>16</v>
      </c>
      <c r="C158" s="469">
        <v>41</v>
      </c>
      <c r="D158" s="469">
        <v>905</v>
      </c>
      <c r="E158" s="469">
        <v>140</v>
      </c>
      <c r="F158" s="469">
        <v>1</v>
      </c>
      <c r="G158" s="469">
        <v>10</v>
      </c>
      <c r="H158" s="469">
        <v>238</v>
      </c>
      <c r="I158" s="469">
        <v>60</v>
      </c>
      <c r="L158" s="560"/>
    </row>
    <row r="159" spans="1:12" s="444" customFormat="1" ht="11.45" customHeight="1">
      <c r="A159" s="449" t="s">
        <v>57</v>
      </c>
      <c r="B159" s="469">
        <v>17</v>
      </c>
      <c r="C159" s="469">
        <v>66</v>
      </c>
      <c r="D159" s="469">
        <v>1192</v>
      </c>
      <c r="E159" s="469">
        <v>197</v>
      </c>
      <c r="F159" s="469">
        <v>1</v>
      </c>
      <c r="G159" s="469">
        <v>14</v>
      </c>
      <c r="H159" s="469">
        <v>337</v>
      </c>
      <c r="I159" s="469">
        <v>91</v>
      </c>
      <c r="L159" s="560"/>
    </row>
    <row r="160" spans="1:12" s="444" customFormat="1" ht="11.45" customHeight="1">
      <c r="A160" s="449" t="s">
        <v>58</v>
      </c>
      <c r="B160" s="469">
        <v>19</v>
      </c>
      <c r="C160" s="469">
        <v>33</v>
      </c>
      <c r="D160" s="469">
        <v>885</v>
      </c>
      <c r="E160" s="469">
        <v>146</v>
      </c>
      <c r="F160" s="1073" t="s">
        <v>198</v>
      </c>
      <c r="G160" s="436" t="s">
        <v>198</v>
      </c>
      <c r="H160" s="436" t="s">
        <v>198</v>
      </c>
      <c r="I160" s="436" t="s">
        <v>198</v>
      </c>
      <c r="L160" s="560"/>
    </row>
    <row r="161" spans="1:12" s="444" customFormat="1" ht="11.45" customHeight="1">
      <c r="A161" s="449" t="s">
        <v>123</v>
      </c>
      <c r="B161" s="469">
        <v>33</v>
      </c>
      <c r="C161" s="469">
        <v>83</v>
      </c>
      <c r="D161" s="469">
        <v>2160</v>
      </c>
      <c r="E161" s="469">
        <v>320</v>
      </c>
      <c r="F161" s="469">
        <v>1</v>
      </c>
      <c r="G161" s="469">
        <v>23</v>
      </c>
      <c r="H161" s="469">
        <v>614</v>
      </c>
      <c r="I161" s="469">
        <v>145</v>
      </c>
      <c r="L161" s="560"/>
    </row>
    <row r="162" spans="1:12" s="444" customFormat="1" ht="15.95" customHeight="1">
      <c r="A162" s="455" t="s">
        <v>147</v>
      </c>
      <c r="B162" s="451">
        <v>93</v>
      </c>
      <c r="C162" s="451">
        <v>334</v>
      </c>
      <c r="D162" s="451">
        <v>7917</v>
      </c>
      <c r="E162" s="451">
        <v>1153</v>
      </c>
      <c r="F162" s="451">
        <v>8</v>
      </c>
      <c r="G162" s="451">
        <v>171</v>
      </c>
      <c r="H162" s="451">
        <v>4302</v>
      </c>
      <c r="I162" s="451">
        <v>1145</v>
      </c>
      <c r="L162" s="560"/>
    </row>
    <row r="163" spans="1:12" s="444" customFormat="1" ht="11.45" customHeight="1">
      <c r="A163" s="449" t="s">
        <v>74</v>
      </c>
      <c r="B163" s="469">
        <v>19</v>
      </c>
      <c r="C163" s="469">
        <v>39</v>
      </c>
      <c r="D163" s="469">
        <v>876</v>
      </c>
      <c r="E163" s="469">
        <v>136</v>
      </c>
      <c r="F163" s="469">
        <v>1</v>
      </c>
      <c r="G163" s="469">
        <v>13</v>
      </c>
      <c r="H163" s="469">
        <v>285</v>
      </c>
      <c r="I163" s="469">
        <v>71</v>
      </c>
    </row>
    <row r="164" spans="1:12" s="444" customFormat="1" ht="11.45" customHeight="1">
      <c r="A164" s="449" t="s">
        <v>232</v>
      </c>
      <c r="B164" s="469">
        <v>35</v>
      </c>
      <c r="C164" s="469">
        <v>173</v>
      </c>
      <c r="D164" s="469">
        <v>4044</v>
      </c>
      <c r="E164" s="469">
        <v>571</v>
      </c>
      <c r="F164" s="469">
        <v>4</v>
      </c>
      <c r="G164" s="469">
        <v>102</v>
      </c>
      <c r="H164" s="469">
        <v>2705</v>
      </c>
      <c r="I164" s="469">
        <v>690</v>
      </c>
    </row>
    <row r="165" spans="1:12" s="444" customFormat="1" ht="11.45" customHeight="1">
      <c r="A165" s="449" t="s">
        <v>75</v>
      </c>
      <c r="B165" s="469">
        <v>17</v>
      </c>
      <c r="C165" s="469">
        <v>82</v>
      </c>
      <c r="D165" s="469">
        <v>1902</v>
      </c>
      <c r="E165" s="469">
        <v>280</v>
      </c>
      <c r="F165" s="469">
        <v>2</v>
      </c>
      <c r="G165" s="469">
        <v>36</v>
      </c>
      <c r="H165" s="469">
        <v>849</v>
      </c>
      <c r="I165" s="469">
        <v>245</v>
      </c>
      <c r="L165" s="560"/>
    </row>
    <row r="166" spans="1:12" s="444" customFormat="1" ht="11.45" customHeight="1">
      <c r="A166" s="449" t="s">
        <v>76</v>
      </c>
      <c r="B166" s="469">
        <v>22</v>
      </c>
      <c r="C166" s="469">
        <v>40</v>
      </c>
      <c r="D166" s="469">
        <v>1095</v>
      </c>
      <c r="E166" s="469">
        <v>166</v>
      </c>
      <c r="F166" s="469">
        <v>1</v>
      </c>
      <c r="G166" s="469">
        <v>20</v>
      </c>
      <c r="H166" s="469">
        <v>463</v>
      </c>
      <c r="I166" s="469">
        <v>139</v>
      </c>
      <c r="L166" s="560"/>
    </row>
    <row r="167" spans="1:12" s="444" customFormat="1" ht="15.95" customHeight="1">
      <c r="A167" s="455" t="s">
        <v>148</v>
      </c>
      <c r="B167" s="451">
        <v>192</v>
      </c>
      <c r="C167" s="451">
        <v>864</v>
      </c>
      <c r="D167" s="451">
        <v>18469</v>
      </c>
      <c r="E167" s="451">
        <v>2368</v>
      </c>
      <c r="F167" s="451">
        <v>18</v>
      </c>
      <c r="G167" s="451">
        <v>350</v>
      </c>
      <c r="H167" s="451">
        <v>8599</v>
      </c>
      <c r="I167" s="451">
        <v>2225</v>
      </c>
      <c r="L167" s="560"/>
    </row>
    <row r="168" spans="1:12" s="444" customFormat="1" ht="11.45" customHeight="1">
      <c r="A168" s="449" t="s">
        <v>111</v>
      </c>
      <c r="B168" s="469">
        <v>18</v>
      </c>
      <c r="C168" s="469">
        <v>47</v>
      </c>
      <c r="D168" s="469">
        <v>1111</v>
      </c>
      <c r="E168" s="469">
        <v>119</v>
      </c>
      <c r="F168" s="469">
        <v>1</v>
      </c>
      <c r="G168" s="469">
        <v>15</v>
      </c>
      <c r="H168" s="469">
        <v>375</v>
      </c>
      <c r="I168" s="469">
        <v>122</v>
      </c>
      <c r="L168" s="560"/>
    </row>
    <row r="169" spans="1:12" s="444" customFormat="1" ht="11.45" customHeight="1">
      <c r="A169" s="449" t="s">
        <v>112</v>
      </c>
      <c r="B169" s="469">
        <v>33</v>
      </c>
      <c r="C169" s="469">
        <v>115</v>
      </c>
      <c r="D169" s="469">
        <v>2564</v>
      </c>
      <c r="E169" s="469">
        <v>345</v>
      </c>
      <c r="F169" s="469">
        <v>2</v>
      </c>
      <c r="G169" s="469">
        <v>36</v>
      </c>
      <c r="H169" s="469">
        <v>870</v>
      </c>
      <c r="I169" s="469">
        <v>205</v>
      </c>
      <c r="L169" s="560"/>
    </row>
    <row r="170" spans="1:12" s="444" customFormat="1" ht="11.45" customHeight="1">
      <c r="A170" s="449" t="s">
        <v>113</v>
      </c>
      <c r="B170" s="469">
        <v>26</v>
      </c>
      <c r="C170" s="469">
        <v>97</v>
      </c>
      <c r="D170" s="469">
        <v>1922</v>
      </c>
      <c r="E170" s="469">
        <v>265</v>
      </c>
      <c r="F170" s="469">
        <v>2</v>
      </c>
      <c r="G170" s="469">
        <v>23</v>
      </c>
      <c r="H170" s="469">
        <v>571</v>
      </c>
      <c r="I170" s="469">
        <v>154</v>
      </c>
      <c r="L170" s="560"/>
    </row>
    <row r="171" spans="1:12" s="444" customFormat="1" ht="11.45" customHeight="1">
      <c r="A171" s="449" t="s">
        <v>233</v>
      </c>
      <c r="B171" s="469">
        <v>87</v>
      </c>
      <c r="C171" s="469">
        <v>542</v>
      </c>
      <c r="D171" s="469">
        <v>12216</v>
      </c>
      <c r="E171" s="469">
        <v>1552</v>
      </c>
      <c r="F171" s="469">
        <v>11</v>
      </c>
      <c r="G171" s="469">
        <v>250</v>
      </c>
      <c r="H171" s="469">
        <v>6271</v>
      </c>
      <c r="I171" s="469">
        <v>1617</v>
      </c>
      <c r="L171" s="560"/>
    </row>
    <row r="172" spans="1:12" s="444" customFormat="1" ht="11.45" customHeight="1">
      <c r="A172" s="449" t="s">
        <v>114</v>
      </c>
      <c r="B172" s="469">
        <v>23</v>
      </c>
      <c r="C172" s="469">
        <v>48</v>
      </c>
      <c r="D172" s="469">
        <v>607</v>
      </c>
      <c r="E172" s="469">
        <v>80</v>
      </c>
      <c r="F172" s="469">
        <v>1</v>
      </c>
      <c r="G172" s="469">
        <v>18</v>
      </c>
      <c r="H172" s="469">
        <v>343</v>
      </c>
      <c r="I172" s="469">
        <v>86</v>
      </c>
      <c r="L172" s="560"/>
    </row>
    <row r="173" spans="1:12" s="444" customFormat="1" ht="11.45" customHeight="1">
      <c r="A173" s="449" t="s">
        <v>115</v>
      </c>
      <c r="B173" s="469">
        <v>5</v>
      </c>
      <c r="C173" s="469">
        <v>15</v>
      </c>
      <c r="D173" s="469">
        <v>49</v>
      </c>
      <c r="E173" s="469">
        <v>7</v>
      </c>
      <c r="F173" s="469">
        <v>1</v>
      </c>
      <c r="G173" s="469">
        <v>8</v>
      </c>
      <c r="H173" s="469">
        <v>169</v>
      </c>
      <c r="I173" s="469">
        <v>41</v>
      </c>
      <c r="L173" s="560"/>
    </row>
    <row r="174" spans="1:12" s="444" customFormat="1" ht="15.95" customHeight="1">
      <c r="A174" s="455" t="s">
        <v>149</v>
      </c>
      <c r="B174" s="451">
        <v>219</v>
      </c>
      <c r="C174" s="451">
        <v>1223</v>
      </c>
      <c r="D174" s="451">
        <v>28378</v>
      </c>
      <c r="E174" s="451">
        <v>3722</v>
      </c>
      <c r="F174" s="451">
        <v>25</v>
      </c>
      <c r="G174" s="451">
        <v>583</v>
      </c>
      <c r="H174" s="451">
        <v>14996</v>
      </c>
      <c r="I174" s="451">
        <v>4114</v>
      </c>
      <c r="L174" s="560"/>
    </row>
    <row r="175" spans="1:12" s="462" customFormat="1" ht="11.45" customHeight="1">
      <c r="A175" s="467" t="s">
        <v>150</v>
      </c>
      <c r="B175" s="462">
        <v>80</v>
      </c>
      <c r="C175" s="462">
        <v>831</v>
      </c>
      <c r="D175" s="462">
        <v>19841</v>
      </c>
      <c r="E175" s="462">
        <v>2600</v>
      </c>
      <c r="F175" s="462">
        <v>20</v>
      </c>
      <c r="G175" s="462">
        <v>508</v>
      </c>
      <c r="H175" s="462">
        <v>13227</v>
      </c>
      <c r="I175" s="462">
        <v>3599</v>
      </c>
      <c r="L175" s="580"/>
    </row>
    <row r="176" spans="1:12" s="444" customFormat="1" ht="11.45" customHeight="1">
      <c r="A176" s="457" t="s">
        <v>241</v>
      </c>
      <c r="B176" s="469">
        <v>10</v>
      </c>
      <c r="C176" s="469">
        <v>306</v>
      </c>
      <c r="D176" s="469">
        <v>7699</v>
      </c>
      <c r="E176" s="469">
        <v>1011</v>
      </c>
      <c r="F176" s="469">
        <v>12</v>
      </c>
      <c r="G176" s="469">
        <v>309</v>
      </c>
      <c r="H176" s="469">
        <v>8380</v>
      </c>
      <c r="I176" s="469">
        <v>2187</v>
      </c>
      <c r="L176" s="560"/>
    </row>
    <row r="177" spans="1:12" s="444" customFormat="1" ht="11.45" customHeight="1">
      <c r="A177" s="457" t="s">
        <v>235</v>
      </c>
      <c r="B177" s="469">
        <v>10</v>
      </c>
      <c r="C177" s="469">
        <v>51</v>
      </c>
      <c r="D177" s="469">
        <v>961</v>
      </c>
      <c r="E177" s="469">
        <v>130</v>
      </c>
      <c r="F177" s="1073" t="s">
        <v>198</v>
      </c>
      <c r="G177" s="436" t="s">
        <v>198</v>
      </c>
      <c r="H177" s="436" t="s">
        <v>198</v>
      </c>
      <c r="I177" s="436" t="s">
        <v>198</v>
      </c>
      <c r="L177" s="560"/>
    </row>
    <row r="178" spans="1:12" s="444" customFormat="1" ht="11.45" customHeight="1">
      <c r="A178" s="457" t="s">
        <v>210</v>
      </c>
      <c r="B178" s="469">
        <v>20</v>
      </c>
      <c r="C178" s="469">
        <v>197</v>
      </c>
      <c r="D178" s="469">
        <v>4749</v>
      </c>
      <c r="E178" s="469">
        <v>625</v>
      </c>
      <c r="F178" s="469">
        <v>4</v>
      </c>
      <c r="G178" s="469">
        <v>93</v>
      </c>
      <c r="H178" s="469">
        <v>2321</v>
      </c>
      <c r="I178" s="469">
        <v>661</v>
      </c>
    </row>
    <row r="179" spans="1:12" s="444" customFormat="1" ht="11.45" customHeight="1">
      <c r="A179" s="457" t="s">
        <v>236</v>
      </c>
      <c r="B179" s="469">
        <v>17</v>
      </c>
      <c r="C179" s="469">
        <v>164</v>
      </c>
      <c r="D179" s="469">
        <v>3909</v>
      </c>
      <c r="E179" s="469">
        <v>529</v>
      </c>
      <c r="F179" s="1073" t="s">
        <v>198</v>
      </c>
      <c r="G179" s="436" t="s">
        <v>198</v>
      </c>
      <c r="H179" s="436" t="s">
        <v>198</v>
      </c>
      <c r="I179" s="436" t="s">
        <v>198</v>
      </c>
    </row>
    <row r="180" spans="1:12" s="444" customFormat="1" ht="11.45" customHeight="1">
      <c r="A180" s="457" t="s">
        <v>237</v>
      </c>
      <c r="B180" s="469">
        <v>23</v>
      </c>
      <c r="C180" s="469">
        <v>113</v>
      </c>
      <c r="D180" s="469">
        <v>2523</v>
      </c>
      <c r="E180" s="469">
        <v>305</v>
      </c>
      <c r="F180" s="469">
        <v>4</v>
      </c>
      <c r="G180" s="469">
        <v>106</v>
      </c>
      <c r="H180" s="469">
        <v>2526</v>
      </c>
      <c r="I180" s="469">
        <v>751</v>
      </c>
    </row>
    <row r="181" spans="1:12" s="444" customFormat="1" ht="11.45" customHeight="1">
      <c r="A181" s="449" t="s">
        <v>97</v>
      </c>
      <c r="B181" s="469">
        <v>58</v>
      </c>
      <c r="C181" s="469">
        <v>168</v>
      </c>
      <c r="D181" s="469">
        <v>3911</v>
      </c>
      <c r="E181" s="469">
        <v>520</v>
      </c>
      <c r="F181" s="469">
        <v>3</v>
      </c>
      <c r="G181" s="469">
        <v>56</v>
      </c>
      <c r="H181" s="469">
        <v>1307</v>
      </c>
      <c r="I181" s="469">
        <v>394</v>
      </c>
    </row>
    <row r="182" spans="1:12" s="444" customFormat="1" ht="11.45" customHeight="1">
      <c r="A182" s="449" t="s">
        <v>98</v>
      </c>
      <c r="B182" s="469">
        <v>20</v>
      </c>
      <c r="C182" s="469">
        <v>33</v>
      </c>
      <c r="D182" s="469">
        <v>484</v>
      </c>
      <c r="E182" s="469">
        <v>67</v>
      </c>
      <c r="F182" s="1073" t="s">
        <v>198</v>
      </c>
      <c r="G182" s="436" t="s">
        <v>198</v>
      </c>
      <c r="H182" s="436" t="s">
        <v>198</v>
      </c>
      <c r="I182" s="436" t="s">
        <v>198</v>
      </c>
    </row>
    <row r="183" spans="1:12" s="444" customFormat="1" ht="11.45" customHeight="1">
      <c r="A183" s="449" t="s">
        <v>99</v>
      </c>
      <c r="B183" s="469">
        <v>14</v>
      </c>
      <c r="C183" s="469">
        <v>75</v>
      </c>
      <c r="D183" s="469">
        <v>1577</v>
      </c>
      <c r="E183" s="469">
        <v>204</v>
      </c>
      <c r="F183" s="469">
        <v>1</v>
      </c>
      <c r="G183" s="469">
        <v>9</v>
      </c>
      <c r="H183" s="469">
        <v>239</v>
      </c>
      <c r="I183" s="469">
        <v>56</v>
      </c>
    </row>
    <row r="184" spans="1:12" s="444" customFormat="1" ht="11.45" customHeight="1">
      <c r="A184" s="449" t="s">
        <v>100</v>
      </c>
      <c r="B184" s="469">
        <v>17</v>
      </c>
      <c r="C184" s="469">
        <v>53</v>
      </c>
      <c r="D184" s="469">
        <v>1078</v>
      </c>
      <c r="E184" s="469">
        <v>141</v>
      </c>
      <c r="F184" s="1073" t="s">
        <v>198</v>
      </c>
      <c r="G184" s="436" t="s">
        <v>198</v>
      </c>
      <c r="H184" s="436" t="s">
        <v>198</v>
      </c>
      <c r="I184" s="436" t="s">
        <v>198</v>
      </c>
    </row>
    <row r="185" spans="1:12" s="444" customFormat="1" ht="11.45" customHeight="1">
      <c r="A185" s="449" t="s">
        <v>101</v>
      </c>
      <c r="B185" s="469">
        <v>18</v>
      </c>
      <c r="C185" s="469">
        <v>25</v>
      </c>
      <c r="D185" s="469">
        <v>658</v>
      </c>
      <c r="E185" s="469">
        <v>94</v>
      </c>
      <c r="F185" s="1073" t="s">
        <v>198</v>
      </c>
      <c r="G185" s="436" t="s">
        <v>198</v>
      </c>
      <c r="H185" s="436" t="s">
        <v>198</v>
      </c>
      <c r="I185" s="436" t="s">
        <v>198</v>
      </c>
    </row>
    <row r="186" spans="1:12" s="444" customFormat="1" ht="11.45" customHeight="1">
      <c r="A186" s="449" t="s">
        <v>102</v>
      </c>
      <c r="B186" s="469">
        <v>12</v>
      </c>
      <c r="C186" s="469">
        <v>38</v>
      </c>
      <c r="D186" s="469">
        <v>829</v>
      </c>
      <c r="E186" s="469">
        <v>96</v>
      </c>
      <c r="F186" s="469">
        <v>1</v>
      </c>
      <c r="G186" s="469">
        <v>10</v>
      </c>
      <c r="H186" s="469">
        <v>223</v>
      </c>
      <c r="I186" s="469">
        <v>65</v>
      </c>
    </row>
    <row r="187" spans="1:12" s="444" customFormat="1" ht="15.95" customHeight="1">
      <c r="A187" s="455" t="s">
        <v>151</v>
      </c>
      <c r="B187" s="451">
        <v>72</v>
      </c>
      <c r="C187" s="451">
        <v>301</v>
      </c>
      <c r="D187" s="451">
        <v>6405</v>
      </c>
      <c r="E187" s="451">
        <v>915</v>
      </c>
      <c r="F187" s="451">
        <v>9</v>
      </c>
      <c r="G187" s="451">
        <v>123</v>
      </c>
      <c r="H187" s="451">
        <v>2975</v>
      </c>
      <c r="I187" s="451">
        <v>788</v>
      </c>
    </row>
    <row r="188" spans="1:12" s="444" customFormat="1" ht="11.45" customHeight="1">
      <c r="A188" s="449" t="s">
        <v>107</v>
      </c>
      <c r="B188" s="469">
        <v>23</v>
      </c>
      <c r="C188" s="469">
        <v>41</v>
      </c>
      <c r="D188" s="469">
        <v>702</v>
      </c>
      <c r="E188" s="469">
        <v>106</v>
      </c>
      <c r="F188" s="469">
        <v>2</v>
      </c>
      <c r="G188" s="469">
        <v>10</v>
      </c>
      <c r="H188" s="469">
        <v>218</v>
      </c>
      <c r="I188" s="469">
        <v>72</v>
      </c>
    </row>
    <row r="189" spans="1:12" s="444" customFormat="1" ht="11.45" customHeight="1">
      <c r="A189" s="449" t="s">
        <v>108</v>
      </c>
      <c r="B189" s="469">
        <v>11</v>
      </c>
      <c r="C189" s="469">
        <v>42</v>
      </c>
      <c r="D189" s="469">
        <v>851</v>
      </c>
      <c r="E189" s="469">
        <v>114</v>
      </c>
      <c r="F189" s="469">
        <v>1</v>
      </c>
      <c r="G189" s="469">
        <v>11</v>
      </c>
      <c r="H189" s="469">
        <v>230</v>
      </c>
      <c r="I189" s="469">
        <v>57</v>
      </c>
    </row>
    <row r="190" spans="1:12" s="444" customFormat="1" ht="11.45" customHeight="1">
      <c r="A190" s="449" t="s">
        <v>109</v>
      </c>
      <c r="B190" s="469">
        <v>5</v>
      </c>
      <c r="C190" s="469">
        <v>31</v>
      </c>
      <c r="D190" s="469">
        <v>707</v>
      </c>
      <c r="E190" s="469">
        <v>109</v>
      </c>
      <c r="F190" s="469">
        <v>1</v>
      </c>
      <c r="G190" s="469">
        <v>15</v>
      </c>
      <c r="H190" s="469">
        <v>316</v>
      </c>
      <c r="I190" s="469">
        <v>77</v>
      </c>
    </row>
    <row r="191" spans="1:12" s="444" customFormat="1" ht="11.45" customHeight="1">
      <c r="A191" s="449" t="s">
        <v>110</v>
      </c>
      <c r="B191" s="469">
        <v>33</v>
      </c>
      <c r="C191" s="469">
        <v>187</v>
      </c>
      <c r="D191" s="469">
        <v>4145</v>
      </c>
      <c r="E191" s="469">
        <v>586</v>
      </c>
      <c r="F191" s="469">
        <v>5</v>
      </c>
      <c r="G191" s="469">
        <v>87</v>
      </c>
      <c r="H191" s="469">
        <v>2211</v>
      </c>
      <c r="I191" s="469">
        <v>582</v>
      </c>
      <c r="L191" s="560"/>
    </row>
    <row r="192" spans="1:12" s="444" customFormat="1" ht="15.95" customHeight="1">
      <c r="A192" s="455" t="s">
        <v>152</v>
      </c>
      <c r="B192" s="451">
        <v>81</v>
      </c>
      <c r="C192" s="451">
        <v>730</v>
      </c>
      <c r="D192" s="451">
        <v>16926</v>
      </c>
      <c r="E192" s="451">
        <v>2223</v>
      </c>
      <c r="F192" s="451">
        <v>12</v>
      </c>
      <c r="G192" s="451">
        <v>291</v>
      </c>
      <c r="H192" s="451">
        <v>7501</v>
      </c>
      <c r="I192" s="451">
        <v>2021</v>
      </c>
      <c r="L192" s="560"/>
    </row>
    <row r="193" spans="1:12" s="444" customFormat="1" ht="11.45" customHeight="1">
      <c r="A193" s="449" t="s">
        <v>51</v>
      </c>
      <c r="B193" s="469">
        <v>21</v>
      </c>
      <c r="C193" s="469">
        <v>160</v>
      </c>
      <c r="D193" s="469">
        <v>3403</v>
      </c>
      <c r="E193" s="469">
        <v>476</v>
      </c>
      <c r="F193" s="469">
        <v>3</v>
      </c>
      <c r="G193" s="469">
        <v>50</v>
      </c>
      <c r="H193" s="469">
        <v>1238</v>
      </c>
      <c r="I193" s="469">
        <v>363</v>
      </c>
      <c r="L193" s="560"/>
    </row>
    <row r="194" spans="1:12" s="444" customFormat="1" ht="11.45" customHeight="1">
      <c r="A194" s="449" t="s">
        <v>234</v>
      </c>
      <c r="B194" s="469">
        <v>34</v>
      </c>
      <c r="C194" s="469">
        <v>392</v>
      </c>
      <c r="D194" s="469">
        <v>9473</v>
      </c>
      <c r="E194" s="469">
        <v>1228</v>
      </c>
      <c r="F194" s="469">
        <v>6</v>
      </c>
      <c r="G194" s="469">
        <v>169</v>
      </c>
      <c r="H194" s="469">
        <v>4444</v>
      </c>
      <c r="I194" s="469">
        <v>1174</v>
      </c>
      <c r="L194" s="560"/>
    </row>
    <row r="195" spans="1:12" s="444" customFormat="1" ht="11.45" customHeight="1">
      <c r="A195" s="449" t="s">
        <v>52</v>
      </c>
      <c r="B195" s="469">
        <v>26</v>
      </c>
      <c r="C195" s="469">
        <v>178</v>
      </c>
      <c r="D195" s="469">
        <v>4050</v>
      </c>
      <c r="E195" s="469">
        <v>519</v>
      </c>
      <c r="F195" s="469">
        <v>3</v>
      </c>
      <c r="G195" s="469">
        <v>72</v>
      </c>
      <c r="H195" s="469">
        <v>1819</v>
      </c>
      <c r="I195" s="469">
        <v>484</v>
      </c>
      <c r="L195" s="560"/>
    </row>
    <row r="196" spans="1:12" s="444" customFormat="1" ht="15.95" customHeight="1">
      <c r="A196" s="455" t="s">
        <v>153</v>
      </c>
      <c r="B196" s="451">
        <v>214</v>
      </c>
      <c r="C196" s="451">
        <v>1060</v>
      </c>
      <c r="D196" s="451">
        <v>21625</v>
      </c>
      <c r="E196" s="451">
        <v>2770</v>
      </c>
      <c r="F196" s="451">
        <v>18</v>
      </c>
      <c r="G196" s="451">
        <v>399</v>
      </c>
      <c r="H196" s="451">
        <v>10138</v>
      </c>
      <c r="I196" s="451">
        <v>2674</v>
      </c>
      <c r="L196" s="688"/>
    </row>
    <row r="197" spans="1:12" s="462" customFormat="1" ht="11.45" customHeight="1">
      <c r="A197" s="467" t="s">
        <v>162</v>
      </c>
      <c r="B197" s="462">
        <v>59</v>
      </c>
      <c r="C197" s="462">
        <v>358</v>
      </c>
      <c r="D197" s="462">
        <v>7831</v>
      </c>
      <c r="E197" s="462">
        <v>1014</v>
      </c>
      <c r="F197" s="462">
        <v>7</v>
      </c>
      <c r="G197" s="462">
        <v>153</v>
      </c>
      <c r="H197" s="462">
        <v>3942</v>
      </c>
      <c r="I197" s="462">
        <v>1052</v>
      </c>
      <c r="L197" s="494"/>
    </row>
    <row r="198" spans="1:12" s="444" customFormat="1" ht="11.45" customHeight="1">
      <c r="A198" s="457" t="s">
        <v>165</v>
      </c>
      <c r="B198" s="469">
        <v>47</v>
      </c>
      <c r="C198" s="469">
        <v>311</v>
      </c>
      <c r="D198" s="469">
        <v>6956</v>
      </c>
      <c r="E198" s="469">
        <v>893</v>
      </c>
      <c r="F198" s="469">
        <v>7</v>
      </c>
      <c r="G198" s="469">
        <v>153</v>
      </c>
      <c r="H198" s="469">
        <v>3942</v>
      </c>
      <c r="I198" s="469">
        <v>1052</v>
      </c>
      <c r="L198" s="688"/>
    </row>
    <row r="199" spans="1:12" s="444" customFormat="1" ht="11.45" customHeight="1">
      <c r="A199" s="457" t="s">
        <v>166</v>
      </c>
      <c r="B199" s="469">
        <v>12</v>
      </c>
      <c r="C199" s="469">
        <v>47</v>
      </c>
      <c r="D199" s="469">
        <v>875</v>
      </c>
      <c r="E199" s="469">
        <v>121</v>
      </c>
      <c r="F199" s="1073" t="s">
        <v>198</v>
      </c>
      <c r="G199" s="436" t="s">
        <v>198</v>
      </c>
      <c r="H199" s="436" t="s">
        <v>198</v>
      </c>
      <c r="I199" s="436" t="s">
        <v>198</v>
      </c>
      <c r="L199" s="1385"/>
    </row>
    <row r="200" spans="1:12" s="444" customFormat="1" ht="11.45" customHeight="1">
      <c r="A200" s="449" t="s">
        <v>116</v>
      </c>
      <c r="B200" s="469">
        <v>25</v>
      </c>
      <c r="C200" s="469">
        <v>46</v>
      </c>
      <c r="D200" s="469">
        <v>595</v>
      </c>
      <c r="E200" s="469">
        <v>76</v>
      </c>
      <c r="F200" s="469">
        <v>1</v>
      </c>
      <c r="G200" s="469">
        <v>11</v>
      </c>
      <c r="H200" s="469">
        <v>212</v>
      </c>
      <c r="I200" s="469">
        <v>53</v>
      </c>
      <c r="L200" s="560"/>
    </row>
    <row r="201" spans="1:12" s="444" customFormat="1" ht="11.45" customHeight="1">
      <c r="A201" s="449" t="s">
        <v>117</v>
      </c>
      <c r="B201" s="469">
        <v>40</v>
      </c>
      <c r="C201" s="469">
        <v>219</v>
      </c>
      <c r="D201" s="469">
        <v>4706</v>
      </c>
      <c r="E201" s="469">
        <v>605</v>
      </c>
      <c r="F201" s="469">
        <v>2</v>
      </c>
      <c r="G201" s="469">
        <v>76</v>
      </c>
      <c r="H201" s="469">
        <v>1976</v>
      </c>
      <c r="I201" s="469">
        <v>488</v>
      </c>
      <c r="L201" s="560"/>
    </row>
    <row r="202" spans="1:12" s="444" customFormat="1" ht="11.45" customHeight="1">
      <c r="A202" s="449" t="s">
        <v>118</v>
      </c>
      <c r="B202" s="469">
        <v>22</v>
      </c>
      <c r="C202" s="469">
        <v>80</v>
      </c>
      <c r="D202" s="469">
        <v>1657</v>
      </c>
      <c r="E202" s="469">
        <v>195</v>
      </c>
      <c r="F202" s="469">
        <v>2</v>
      </c>
      <c r="G202" s="469">
        <v>27</v>
      </c>
      <c r="H202" s="469">
        <v>578</v>
      </c>
      <c r="I202" s="469">
        <v>143</v>
      </c>
      <c r="L202" s="560"/>
    </row>
    <row r="203" spans="1:12" s="444" customFormat="1" ht="11.45" customHeight="1">
      <c r="A203" s="449" t="s">
        <v>119</v>
      </c>
      <c r="B203" s="469">
        <v>33</v>
      </c>
      <c r="C203" s="469">
        <v>216</v>
      </c>
      <c r="D203" s="469">
        <v>4527</v>
      </c>
      <c r="E203" s="469">
        <v>616</v>
      </c>
      <c r="F203" s="469">
        <v>2</v>
      </c>
      <c r="G203" s="469">
        <v>84</v>
      </c>
      <c r="H203" s="469">
        <v>2330</v>
      </c>
      <c r="I203" s="469">
        <v>618</v>
      </c>
      <c r="L203" s="560"/>
    </row>
    <row r="204" spans="1:12" s="444" customFormat="1" ht="11.45" customHeight="1">
      <c r="A204" s="449" t="s">
        <v>120</v>
      </c>
      <c r="B204" s="469">
        <v>17</v>
      </c>
      <c r="C204" s="469">
        <v>108</v>
      </c>
      <c r="D204" s="469">
        <v>1889</v>
      </c>
      <c r="E204" s="469">
        <v>211</v>
      </c>
      <c r="F204" s="469">
        <v>3</v>
      </c>
      <c r="G204" s="469">
        <v>41</v>
      </c>
      <c r="H204" s="469">
        <v>977</v>
      </c>
      <c r="I204" s="469">
        <v>288</v>
      </c>
      <c r="L204" s="560"/>
    </row>
    <row r="205" spans="1:12" s="444" customFormat="1" ht="11.45" customHeight="1">
      <c r="A205" s="449" t="s">
        <v>121</v>
      </c>
      <c r="B205" s="469">
        <v>18</v>
      </c>
      <c r="C205" s="469">
        <v>33</v>
      </c>
      <c r="D205" s="469">
        <v>420</v>
      </c>
      <c r="E205" s="469">
        <v>53</v>
      </c>
      <c r="F205" s="469">
        <v>1</v>
      </c>
      <c r="G205" s="469">
        <v>7</v>
      </c>
      <c r="H205" s="469">
        <v>123</v>
      </c>
      <c r="I205" s="469">
        <v>32</v>
      </c>
      <c r="L205" s="560"/>
    </row>
    <row r="206" spans="1:12" s="444" customFormat="1" ht="15.95" customHeight="1">
      <c r="A206" s="455" t="s">
        <v>154</v>
      </c>
      <c r="B206" s="451">
        <v>93</v>
      </c>
      <c r="C206" s="451">
        <v>344</v>
      </c>
      <c r="D206" s="451">
        <v>7820</v>
      </c>
      <c r="E206" s="451">
        <v>1063</v>
      </c>
      <c r="F206" s="451">
        <v>8</v>
      </c>
      <c r="G206" s="451">
        <v>143</v>
      </c>
      <c r="H206" s="451">
        <v>3769</v>
      </c>
      <c r="I206" s="451">
        <v>963</v>
      </c>
    </row>
    <row r="207" spans="1:12" s="444" customFormat="1" ht="11.45" customHeight="1">
      <c r="A207" s="449" t="s">
        <v>103</v>
      </c>
      <c r="B207" s="469">
        <v>21</v>
      </c>
      <c r="C207" s="469">
        <v>41</v>
      </c>
      <c r="D207" s="469">
        <v>900</v>
      </c>
      <c r="E207" s="469">
        <v>129</v>
      </c>
      <c r="F207" s="469">
        <v>1</v>
      </c>
      <c r="G207" s="469">
        <v>14</v>
      </c>
      <c r="H207" s="469">
        <v>325</v>
      </c>
      <c r="I207" s="469">
        <v>59</v>
      </c>
    </row>
    <row r="208" spans="1:12" s="444" customFormat="1" ht="11.45" customHeight="1">
      <c r="A208" s="449" t="s">
        <v>104</v>
      </c>
      <c r="B208" s="469">
        <v>20</v>
      </c>
      <c r="C208" s="469">
        <v>55</v>
      </c>
      <c r="D208" s="469">
        <v>1346</v>
      </c>
      <c r="E208" s="469">
        <v>184</v>
      </c>
      <c r="F208" s="469">
        <v>1</v>
      </c>
      <c r="G208" s="469">
        <v>11</v>
      </c>
      <c r="H208" s="469">
        <v>324</v>
      </c>
      <c r="I208" s="469">
        <v>89</v>
      </c>
    </row>
    <row r="209" spans="1:9" s="444" customFormat="1" ht="11.45" customHeight="1">
      <c r="A209" s="449" t="s">
        <v>105</v>
      </c>
      <c r="B209" s="469">
        <v>15</v>
      </c>
      <c r="C209" s="469">
        <v>65</v>
      </c>
      <c r="D209" s="469">
        <v>1589</v>
      </c>
      <c r="E209" s="469">
        <v>237</v>
      </c>
      <c r="F209" s="469">
        <v>2</v>
      </c>
      <c r="G209" s="469">
        <v>30</v>
      </c>
      <c r="H209" s="469">
        <v>702</v>
      </c>
      <c r="I209" s="469">
        <v>179</v>
      </c>
    </row>
    <row r="210" spans="1:9" s="444" customFormat="1" ht="11.45" customHeight="1">
      <c r="A210" s="449" t="s">
        <v>106</v>
      </c>
      <c r="B210" s="469">
        <v>37</v>
      </c>
      <c r="C210" s="469">
        <v>183</v>
      </c>
      <c r="D210" s="469">
        <v>3985</v>
      </c>
      <c r="E210" s="469">
        <v>513</v>
      </c>
      <c r="F210" s="469">
        <v>4</v>
      </c>
      <c r="G210" s="469">
        <v>88</v>
      </c>
      <c r="H210" s="469">
        <v>2418</v>
      </c>
      <c r="I210" s="469">
        <v>636</v>
      </c>
    </row>
    <row r="211" spans="1:9" s="444" customFormat="1" ht="15.95" customHeight="1">
      <c r="A211" s="440" t="s">
        <v>155</v>
      </c>
      <c r="B211" s="690" t="s">
        <v>199</v>
      </c>
      <c r="C211" s="690" t="s">
        <v>199</v>
      </c>
      <c r="D211" s="690" t="s">
        <v>199</v>
      </c>
      <c r="E211" s="690" t="s">
        <v>199</v>
      </c>
      <c r="F211" s="484" t="s">
        <v>199</v>
      </c>
      <c r="G211" s="484" t="s">
        <v>199</v>
      </c>
      <c r="H211" s="484" t="s">
        <v>199</v>
      </c>
      <c r="I211" s="484" t="s">
        <v>199</v>
      </c>
    </row>
    <row r="212" spans="1:9" ht="12" customHeight="1">
      <c r="A212" s="1379"/>
      <c r="B212" s="1382"/>
      <c r="C212" s="1382"/>
      <c r="D212" s="1382"/>
      <c r="E212" s="1382"/>
      <c r="G212" s="1382"/>
      <c r="H212" s="1382"/>
      <c r="I212" s="1382"/>
    </row>
    <row r="213" spans="1:9" ht="12" customHeight="1">
      <c r="A213" s="1381"/>
      <c r="B213" s="1383"/>
      <c r="C213" s="1384"/>
      <c r="D213" s="1383"/>
      <c r="E213" s="1383"/>
      <c r="F213" s="1068"/>
      <c r="G213" s="1383"/>
      <c r="H213" s="1383"/>
      <c r="I213" s="1383"/>
    </row>
    <row r="214" spans="1:9" ht="12" customHeight="1">
      <c r="A214" s="1379"/>
      <c r="B214" s="1382"/>
      <c r="C214" s="1382"/>
      <c r="D214" s="1382"/>
      <c r="E214" s="1382"/>
      <c r="G214" s="1382"/>
      <c r="H214" s="1382"/>
      <c r="I214" s="1382"/>
    </row>
    <row r="215" spans="1:9" ht="12" customHeight="1">
      <c r="A215" s="1379"/>
      <c r="B215" s="1382"/>
      <c r="C215" s="1382"/>
      <c r="D215" s="1382"/>
      <c r="E215" s="1382"/>
      <c r="G215" s="1382"/>
      <c r="H215" s="1382"/>
      <c r="I215" s="1382"/>
    </row>
    <row r="216" spans="1:9" ht="12" customHeight="1">
      <c r="A216" s="1379"/>
      <c r="B216" s="1382"/>
      <c r="C216" s="1382"/>
      <c r="D216" s="1382"/>
      <c r="E216" s="1382"/>
      <c r="G216" s="1382"/>
      <c r="H216" s="1382"/>
      <c r="I216" s="1382"/>
    </row>
    <row r="217" spans="1:9" ht="12" customHeight="1">
      <c r="A217" s="1379"/>
      <c r="B217" s="1382"/>
      <c r="C217" s="1382"/>
      <c r="D217" s="1382"/>
      <c r="E217" s="1382"/>
      <c r="G217" s="1382"/>
      <c r="H217" s="1382"/>
      <c r="I217" s="1382"/>
    </row>
    <row r="218" spans="1:9" ht="12" customHeight="1">
      <c r="A218" s="1379"/>
      <c r="B218" s="1382"/>
      <c r="C218" s="1382"/>
      <c r="D218" s="1382"/>
      <c r="E218" s="1382"/>
      <c r="G218" s="1382"/>
      <c r="H218" s="1382"/>
      <c r="I218" s="1382"/>
    </row>
    <row r="219" spans="1:9" ht="12" customHeight="1">
      <c r="A219" s="1379"/>
      <c r="B219" s="1382"/>
      <c r="C219" s="1382"/>
      <c r="D219" s="1382"/>
      <c r="E219" s="1382"/>
      <c r="G219" s="1382"/>
      <c r="H219" s="1382"/>
      <c r="I219" s="1382"/>
    </row>
    <row r="220" spans="1:9" ht="12" customHeight="1">
      <c r="A220" s="1379"/>
      <c r="B220" s="1382"/>
      <c r="C220" s="1382"/>
      <c r="D220" s="1382"/>
      <c r="E220" s="1382"/>
      <c r="G220" s="1382"/>
      <c r="H220" s="1382"/>
      <c r="I220" s="1382"/>
    </row>
    <row r="221" spans="1:9" ht="12" customHeight="1">
      <c r="A221" s="1381"/>
      <c r="B221" s="1378"/>
      <c r="C221" s="1378"/>
      <c r="D221" s="1378"/>
      <c r="E221" s="1378"/>
      <c r="F221" s="1380"/>
      <c r="G221" s="1151"/>
      <c r="H221" s="1151"/>
      <c r="I221" s="1151"/>
    </row>
    <row r="222" spans="1:9" ht="12" customHeight="1">
      <c r="A222" s="1379"/>
      <c r="B222" s="1378"/>
      <c r="C222" s="1378"/>
      <c r="D222" s="1378"/>
      <c r="E222" s="1378"/>
      <c r="G222" s="1378"/>
      <c r="H222" s="1378"/>
      <c r="I222" s="1378"/>
    </row>
    <row r="223" spans="1:9" ht="12" customHeight="1">
      <c r="A223" s="1379"/>
      <c r="B223" s="1378"/>
      <c r="C223" s="1378"/>
      <c r="D223" s="1378"/>
      <c r="E223" s="1378"/>
      <c r="G223" s="1378"/>
      <c r="H223" s="1378"/>
      <c r="I223" s="1378"/>
    </row>
    <row r="224" spans="1:9" ht="12" customHeight="1">
      <c r="A224" s="1379"/>
      <c r="B224" s="1378"/>
      <c r="C224" s="1378"/>
      <c r="D224" s="1378"/>
      <c r="E224" s="1378"/>
      <c r="G224" s="1378"/>
      <c r="H224" s="1378"/>
      <c r="I224" s="1378"/>
    </row>
    <row r="225" spans="1:9" ht="12" customHeight="1">
      <c r="A225" s="1379"/>
      <c r="B225" s="1378"/>
      <c r="C225" s="1378"/>
      <c r="D225" s="1378"/>
      <c r="E225" s="1378"/>
      <c r="G225" s="1378"/>
      <c r="H225" s="1378"/>
      <c r="I225" s="1378"/>
    </row>
    <row r="226" spans="1:9" ht="12" customHeight="1">
      <c r="A226" s="1377"/>
    </row>
  </sheetData>
  <mergeCells count="11">
    <mergeCell ref="A1:I1"/>
    <mergeCell ref="A4:A6"/>
    <mergeCell ref="B4:E4"/>
    <mergeCell ref="F4:I4"/>
    <mergeCell ref="B5:B6"/>
    <mergeCell ref="C5:C6"/>
    <mergeCell ref="D5:E5"/>
    <mergeCell ref="A2:I2"/>
    <mergeCell ref="F5:F6"/>
    <mergeCell ref="G5:G6"/>
    <mergeCell ref="H5:I5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r:id="rId1"/>
  <headerFooter alignWithMargins="0"/>
  <rowBreaks count="3" manualBreakCount="3">
    <brk id="57" max="8" man="1"/>
    <brk id="111" max="8" man="1"/>
    <brk id="161" max="8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1"/>
  <sheetViews>
    <sheetView zoomScaleNormal="100" zoomScaleSheetLayoutView="150" workbookViewId="0">
      <pane ySplit="6" topLeftCell="A7" activePane="bottomLeft" state="frozen"/>
      <selection pane="bottomLeft" activeCell="A4" sqref="A4:A6"/>
    </sheetView>
  </sheetViews>
  <sheetFormatPr defaultRowHeight="11.25"/>
  <cols>
    <col min="1" max="1" width="25.7109375" style="482" customWidth="1"/>
    <col min="2" max="4" width="10.7109375" style="482" customWidth="1"/>
    <col min="5" max="7" width="10.7109375" style="444" customWidth="1"/>
    <col min="8" max="16384" width="9.140625" style="482"/>
  </cols>
  <sheetData>
    <row r="1" spans="1:12" s="985" customFormat="1" ht="12.75">
      <c r="A1" s="1676" t="s">
        <v>2164</v>
      </c>
      <c r="B1" s="1676"/>
      <c r="C1" s="1676"/>
      <c r="D1" s="1676"/>
      <c r="E1" s="1676"/>
      <c r="F1" s="1676"/>
      <c r="G1" s="1676"/>
    </row>
    <row r="2" spans="1:12" s="985" customFormat="1" ht="12.75">
      <c r="A2" s="1638" t="s">
        <v>2143</v>
      </c>
      <c r="B2" s="1638"/>
      <c r="C2" s="1638"/>
      <c r="D2" s="1638"/>
      <c r="E2" s="1638"/>
      <c r="F2" s="1638"/>
      <c r="G2" s="1638"/>
    </row>
    <row r="3" spans="1:12" s="985" customFormat="1" ht="5.0999999999999996" customHeight="1">
      <c r="A3" s="559"/>
      <c r="B3" s="559"/>
      <c r="C3" s="559"/>
      <c r="D3" s="559"/>
      <c r="E3" s="1389"/>
      <c r="F3" s="1389"/>
      <c r="G3" s="1389"/>
    </row>
    <row r="4" spans="1:12" s="469" customFormat="1" ht="20.100000000000001" customHeight="1">
      <c r="A4" s="1654" t="s">
        <v>2142</v>
      </c>
      <c r="B4" s="1635" t="s">
        <v>2137</v>
      </c>
      <c r="C4" s="1632"/>
      <c r="D4" s="1657"/>
      <c r="E4" s="1635" t="s">
        <v>2136</v>
      </c>
      <c r="F4" s="1632"/>
      <c r="G4" s="1632"/>
    </row>
    <row r="5" spans="1:12" s="469" customFormat="1" ht="15.95" customHeight="1">
      <c r="A5" s="1655"/>
      <c r="B5" s="1651" t="s">
        <v>122</v>
      </c>
      <c r="C5" s="1635" t="s">
        <v>2140</v>
      </c>
      <c r="D5" s="1657"/>
      <c r="E5" s="1651" t="s">
        <v>2141</v>
      </c>
      <c r="F5" s="1635" t="s">
        <v>2140</v>
      </c>
      <c r="G5" s="1632"/>
    </row>
    <row r="6" spans="1:12" s="469" customFormat="1" ht="20.100000000000001" customHeight="1">
      <c r="A6" s="1656"/>
      <c r="B6" s="1653"/>
      <c r="C6" s="515" t="s">
        <v>266</v>
      </c>
      <c r="D6" s="707" t="s">
        <v>2133</v>
      </c>
      <c r="E6" s="1653"/>
      <c r="F6" s="515" t="s">
        <v>266</v>
      </c>
      <c r="G6" s="515" t="s">
        <v>2133</v>
      </c>
    </row>
    <row r="7" spans="1:12" s="469" customFormat="1" ht="15.95" customHeight="1">
      <c r="A7" s="478" t="s">
        <v>0</v>
      </c>
      <c r="B7" s="451">
        <v>242</v>
      </c>
      <c r="C7" s="451">
        <v>5716</v>
      </c>
      <c r="D7" s="451">
        <v>921</v>
      </c>
      <c r="E7" s="451">
        <v>43</v>
      </c>
      <c r="F7" s="451">
        <v>2048</v>
      </c>
      <c r="G7" s="451">
        <v>394</v>
      </c>
      <c r="I7" s="560"/>
      <c r="L7" s="560"/>
    </row>
    <row r="8" spans="1:12" s="444" customFormat="1" ht="15.95" customHeight="1">
      <c r="A8" s="477" t="s">
        <v>242</v>
      </c>
      <c r="B8" s="444">
        <v>148</v>
      </c>
      <c r="C8" s="444">
        <v>3774</v>
      </c>
      <c r="D8" s="444">
        <v>589</v>
      </c>
      <c r="E8" s="444">
        <v>21</v>
      </c>
      <c r="F8" s="444">
        <v>1285</v>
      </c>
      <c r="G8" s="444">
        <v>229</v>
      </c>
      <c r="I8" s="516"/>
      <c r="L8" s="516"/>
    </row>
    <row r="9" spans="1:12" s="469" customFormat="1" ht="15.95" customHeight="1">
      <c r="A9" s="476" t="s">
        <v>125</v>
      </c>
      <c r="B9" s="451">
        <v>43</v>
      </c>
      <c r="C9" s="451">
        <v>1513</v>
      </c>
      <c r="D9" s="451">
        <v>218</v>
      </c>
      <c r="E9" s="451">
        <v>7</v>
      </c>
      <c r="F9" s="451">
        <v>650</v>
      </c>
      <c r="G9" s="451">
        <v>91</v>
      </c>
      <c r="I9" s="560"/>
      <c r="L9" s="560"/>
    </row>
    <row r="10" spans="1:12" s="469" customFormat="1" ht="18.95" customHeight="1">
      <c r="A10" s="475" t="s">
        <v>246</v>
      </c>
      <c r="B10" s="451">
        <v>43</v>
      </c>
      <c r="C10" s="451">
        <v>1513</v>
      </c>
      <c r="D10" s="451">
        <v>218</v>
      </c>
      <c r="E10" s="451">
        <v>7</v>
      </c>
      <c r="F10" s="451">
        <v>650</v>
      </c>
      <c r="G10" s="451">
        <v>91</v>
      </c>
      <c r="I10" s="560"/>
      <c r="L10" s="560"/>
    </row>
    <row r="11" spans="1:12" s="469" customFormat="1" ht="11.45" customHeight="1">
      <c r="A11" s="471" t="s">
        <v>200</v>
      </c>
      <c r="B11" s="891" t="s">
        <v>198</v>
      </c>
      <c r="C11" s="891" t="s">
        <v>198</v>
      </c>
      <c r="D11" s="891" t="s">
        <v>198</v>
      </c>
      <c r="E11" s="488" t="s">
        <v>198</v>
      </c>
      <c r="F11" s="488" t="s">
        <v>198</v>
      </c>
      <c r="G11" s="488" t="s">
        <v>198</v>
      </c>
      <c r="I11" s="560"/>
      <c r="L11" s="560"/>
    </row>
    <row r="12" spans="1:12" s="469" customFormat="1" ht="11.45" customHeight="1">
      <c r="A12" s="471" t="s">
        <v>201</v>
      </c>
      <c r="B12" s="469">
        <v>8</v>
      </c>
      <c r="C12" s="469">
        <v>70</v>
      </c>
      <c r="D12" s="469">
        <v>10</v>
      </c>
      <c r="E12" s="444">
        <v>1</v>
      </c>
      <c r="F12" s="444">
        <v>97</v>
      </c>
      <c r="G12" s="444">
        <v>15</v>
      </c>
      <c r="I12" s="560"/>
      <c r="L12" s="560"/>
    </row>
    <row r="13" spans="1:12" s="469" customFormat="1" ht="11.45" customHeight="1">
      <c r="A13" s="471" t="s">
        <v>202</v>
      </c>
      <c r="B13" s="469">
        <v>1</v>
      </c>
      <c r="C13" s="469">
        <v>87</v>
      </c>
      <c r="D13" s="469">
        <v>15</v>
      </c>
      <c r="E13" s="488" t="s">
        <v>198</v>
      </c>
      <c r="F13" s="488" t="s">
        <v>198</v>
      </c>
      <c r="G13" s="488" t="s">
        <v>198</v>
      </c>
      <c r="I13" s="560"/>
      <c r="L13" s="560"/>
    </row>
    <row r="14" spans="1:12" s="469" customFormat="1" ht="11.45" customHeight="1">
      <c r="A14" s="471" t="s">
        <v>203</v>
      </c>
      <c r="B14" s="469">
        <v>1</v>
      </c>
      <c r="C14" s="469">
        <v>4</v>
      </c>
      <c r="D14" s="469">
        <v>1</v>
      </c>
      <c r="E14" s="488" t="s">
        <v>198</v>
      </c>
      <c r="F14" s="488" t="s">
        <v>198</v>
      </c>
      <c r="G14" s="488" t="s">
        <v>198</v>
      </c>
      <c r="I14" s="560"/>
      <c r="J14" s="560"/>
      <c r="L14" s="560"/>
    </row>
    <row r="15" spans="1:12" s="469" customFormat="1" ht="11.45" customHeight="1">
      <c r="A15" s="471" t="s">
        <v>204</v>
      </c>
      <c r="B15" s="469">
        <v>2</v>
      </c>
      <c r="C15" s="469">
        <v>117</v>
      </c>
      <c r="D15" s="469">
        <v>25</v>
      </c>
      <c r="E15" s="488" t="s">
        <v>198</v>
      </c>
      <c r="F15" s="488" t="s">
        <v>198</v>
      </c>
      <c r="G15" s="488" t="s">
        <v>198</v>
      </c>
      <c r="I15" s="560"/>
      <c r="J15" s="560"/>
      <c r="L15" s="560"/>
    </row>
    <row r="16" spans="1:12" s="469" customFormat="1" ht="11.45" customHeight="1">
      <c r="A16" s="471" t="s">
        <v>205</v>
      </c>
      <c r="B16" s="469">
        <v>5</v>
      </c>
      <c r="C16" s="469">
        <v>220</v>
      </c>
      <c r="D16" s="469">
        <v>39</v>
      </c>
      <c r="E16" s="444">
        <v>1</v>
      </c>
      <c r="F16" s="444">
        <v>43</v>
      </c>
      <c r="G16" s="444">
        <v>7</v>
      </c>
      <c r="I16" s="560"/>
      <c r="J16" s="560"/>
      <c r="L16" s="560"/>
    </row>
    <row r="17" spans="1:12" s="469" customFormat="1" ht="11.45" customHeight="1">
      <c r="A17" s="471" t="s">
        <v>206</v>
      </c>
      <c r="B17" s="469">
        <v>1</v>
      </c>
      <c r="C17" s="469">
        <v>35</v>
      </c>
      <c r="D17" s="469">
        <v>5</v>
      </c>
      <c r="E17" s="1388"/>
      <c r="F17" s="1388"/>
      <c r="G17" s="1387"/>
      <c r="I17" s="560"/>
      <c r="J17" s="560"/>
      <c r="L17" s="560"/>
    </row>
    <row r="18" spans="1:12" s="469" customFormat="1" ht="11.45" customHeight="1">
      <c r="A18" s="471" t="s">
        <v>207</v>
      </c>
      <c r="B18" s="469">
        <v>2</v>
      </c>
      <c r="C18" s="469">
        <v>25</v>
      </c>
      <c r="D18" s="469">
        <v>22</v>
      </c>
      <c r="E18" s="444">
        <v>1</v>
      </c>
      <c r="F18" s="444">
        <v>32</v>
      </c>
      <c r="G18" s="444">
        <v>9</v>
      </c>
      <c r="I18" s="560"/>
      <c r="J18" s="560"/>
      <c r="L18" s="560"/>
    </row>
    <row r="19" spans="1:12" s="469" customFormat="1" ht="11.45" customHeight="1">
      <c r="A19" s="471" t="s">
        <v>208</v>
      </c>
      <c r="B19" s="469">
        <v>1</v>
      </c>
      <c r="C19" s="469">
        <v>134</v>
      </c>
      <c r="D19" s="469">
        <v>18</v>
      </c>
      <c r="E19" s="488" t="s">
        <v>198</v>
      </c>
      <c r="F19" s="488" t="s">
        <v>198</v>
      </c>
      <c r="G19" s="488" t="s">
        <v>198</v>
      </c>
      <c r="I19" s="560"/>
      <c r="J19" s="560"/>
      <c r="L19" s="560"/>
    </row>
    <row r="20" spans="1:12" s="469" customFormat="1" ht="11.45" customHeight="1">
      <c r="A20" s="471" t="s">
        <v>209</v>
      </c>
      <c r="B20" s="469">
        <v>6</v>
      </c>
      <c r="C20" s="469">
        <v>108</v>
      </c>
      <c r="D20" s="469">
        <v>17</v>
      </c>
      <c r="E20" s="488" t="s">
        <v>198</v>
      </c>
      <c r="F20" s="488" t="s">
        <v>198</v>
      </c>
      <c r="G20" s="488" t="s">
        <v>198</v>
      </c>
      <c r="I20" s="560"/>
      <c r="J20" s="560"/>
      <c r="L20" s="560"/>
    </row>
    <row r="21" spans="1:12" s="469" customFormat="1" ht="11.45" customHeight="1">
      <c r="A21" s="471" t="s">
        <v>210</v>
      </c>
      <c r="B21" s="469">
        <v>5</v>
      </c>
      <c r="C21" s="469">
        <v>59</v>
      </c>
      <c r="D21" s="469">
        <v>8</v>
      </c>
      <c r="E21" s="488" t="s">
        <v>198</v>
      </c>
      <c r="F21" s="488" t="s">
        <v>198</v>
      </c>
      <c r="G21" s="488" t="s">
        <v>198</v>
      </c>
      <c r="I21" s="560"/>
      <c r="J21" s="560"/>
      <c r="L21" s="560"/>
    </row>
    <row r="22" spans="1:12" s="469" customFormat="1" ht="11.45" customHeight="1">
      <c r="A22" s="471" t="s">
        <v>211</v>
      </c>
      <c r="B22" s="891" t="s">
        <v>198</v>
      </c>
      <c r="C22" s="891" t="s">
        <v>198</v>
      </c>
      <c r="D22" s="891" t="s">
        <v>198</v>
      </c>
      <c r="E22" s="444">
        <v>1</v>
      </c>
      <c r="F22" s="444">
        <v>303</v>
      </c>
      <c r="G22" s="444">
        <v>15</v>
      </c>
      <c r="I22" s="560"/>
      <c r="J22" s="560"/>
      <c r="L22" s="560"/>
    </row>
    <row r="23" spans="1:12" s="469" customFormat="1" ht="11.45" customHeight="1">
      <c r="A23" s="471" t="s">
        <v>212</v>
      </c>
      <c r="B23" s="469">
        <v>3</v>
      </c>
      <c r="C23" s="469">
        <v>292</v>
      </c>
      <c r="D23" s="469">
        <v>36</v>
      </c>
      <c r="E23" s="444">
        <v>2</v>
      </c>
      <c r="F23" s="444">
        <v>96</v>
      </c>
      <c r="G23" s="444">
        <v>35</v>
      </c>
      <c r="I23" s="560"/>
      <c r="J23" s="560"/>
      <c r="L23" s="560"/>
    </row>
    <row r="24" spans="1:12" s="469" customFormat="1" ht="11.45" customHeight="1">
      <c r="A24" s="471" t="s">
        <v>213</v>
      </c>
      <c r="B24" s="469">
        <v>1</v>
      </c>
      <c r="C24" s="469">
        <v>3</v>
      </c>
      <c r="D24" s="469">
        <v>3</v>
      </c>
      <c r="E24" s="488" t="s">
        <v>198</v>
      </c>
      <c r="F24" s="488" t="s">
        <v>198</v>
      </c>
      <c r="G24" s="488" t="s">
        <v>198</v>
      </c>
      <c r="I24" s="560"/>
      <c r="J24" s="560"/>
      <c r="L24" s="560"/>
    </row>
    <row r="25" spans="1:12" s="469" customFormat="1" ht="11.45" customHeight="1">
      <c r="A25" s="471" t="s">
        <v>214</v>
      </c>
      <c r="B25" s="469">
        <v>1</v>
      </c>
      <c r="C25" s="469">
        <v>149</v>
      </c>
      <c r="D25" s="469">
        <v>15</v>
      </c>
      <c r="E25" s="488" t="s">
        <v>198</v>
      </c>
      <c r="F25" s="488" t="s">
        <v>198</v>
      </c>
      <c r="G25" s="488" t="s">
        <v>198</v>
      </c>
      <c r="I25" s="560"/>
      <c r="J25" s="560"/>
      <c r="L25" s="560"/>
    </row>
    <row r="26" spans="1:12" s="469" customFormat="1" ht="11.45" customHeight="1">
      <c r="A26" s="471" t="s">
        <v>215</v>
      </c>
      <c r="B26" s="469">
        <v>4</v>
      </c>
      <c r="C26" s="469">
        <v>21</v>
      </c>
      <c r="D26" s="469">
        <v>2</v>
      </c>
      <c r="E26" s="488" t="s">
        <v>198</v>
      </c>
      <c r="F26" s="488" t="s">
        <v>198</v>
      </c>
      <c r="G26" s="488" t="s">
        <v>198</v>
      </c>
      <c r="I26" s="560"/>
      <c r="J26" s="560"/>
      <c r="L26" s="560"/>
    </row>
    <row r="27" spans="1:12" s="469" customFormat="1" ht="11.45" customHeight="1">
      <c r="A27" s="471" t="s">
        <v>216</v>
      </c>
      <c r="B27" s="469">
        <v>2</v>
      </c>
      <c r="C27" s="469">
        <v>189</v>
      </c>
      <c r="D27" s="469">
        <v>27</v>
      </c>
      <c r="E27" s="444">
        <v>1</v>
      </c>
      <c r="F27" s="444">
        <v>79</v>
      </c>
      <c r="G27" s="444">
        <v>10</v>
      </c>
      <c r="I27" s="560"/>
      <c r="J27" s="560"/>
      <c r="L27" s="560"/>
    </row>
    <row r="28" spans="1:12" s="469" customFormat="1" ht="15.95" customHeight="1">
      <c r="A28" s="476" t="s">
        <v>126</v>
      </c>
      <c r="B28" s="451">
        <v>105</v>
      </c>
      <c r="C28" s="451">
        <v>2261</v>
      </c>
      <c r="D28" s="451">
        <v>371</v>
      </c>
      <c r="E28" s="451">
        <v>14</v>
      </c>
      <c r="F28" s="451">
        <v>635</v>
      </c>
      <c r="G28" s="451">
        <v>138</v>
      </c>
      <c r="I28" s="560"/>
      <c r="J28" s="560"/>
      <c r="L28" s="560"/>
    </row>
    <row r="29" spans="1:12" s="451" customFormat="1" ht="15.95" customHeight="1">
      <c r="A29" s="475" t="s">
        <v>127</v>
      </c>
      <c r="B29" s="451">
        <v>6</v>
      </c>
      <c r="C29" s="451">
        <v>116</v>
      </c>
      <c r="D29" s="451">
        <v>30</v>
      </c>
      <c r="E29" s="451">
        <v>1</v>
      </c>
      <c r="F29" s="451">
        <v>38</v>
      </c>
      <c r="G29" s="451">
        <v>12</v>
      </c>
      <c r="I29" s="560"/>
      <c r="J29" s="560"/>
      <c r="L29" s="560"/>
    </row>
    <row r="30" spans="1:12" s="469" customFormat="1" ht="11.45" customHeight="1">
      <c r="A30" s="471" t="s">
        <v>20</v>
      </c>
      <c r="B30" s="891" t="s">
        <v>198</v>
      </c>
      <c r="C30" s="891" t="s">
        <v>198</v>
      </c>
      <c r="D30" s="891" t="s">
        <v>198</v>
      </c>
      <c r="E30" s="488" t="s">
        <v>198</v>
      </c>
      <c r="F30" s="488" t="s">
        <v>198</v>
      </c>
      <c r="G30" s="488" t="s">
        <v>198</v>
      </c>
      <c r="I30" s="560"/>
      <c r="J30" s="560"/>
      <c r="L30" s="560"/>
    </row>
    <row r="31" spans="1:12" s="469" customFormat="1" ht="11.45" customHeight="1">
      <c r="A31" s="471" t="s">
        <v>21</v>
      </c>
      <c r="B31" s="469">
        <v>3</v>
      </c>
      <c r="C31" s="469">
        <v>27</v>
      </c>
      <c r="D31" s="469">
        <v>9</v>
      </c>
      <c r="E31" s="488" t="s">
        <v>198</v>
      </c>
      <c r="F31" s="488" t="s">
        <v>198</v>
      </c>
      <c r="G31" s="488" t="s">
        <v>198</v>
      </c>
      <c r="I31" s="560"/>
      <c r="L31" s="560"/>
    </row>
    <row r="32" spans="1:12" s="469" customFormat="1" ht="11.45" customHeight="1">
      <c r="A32" s="471" t="s">
        <v>22</v>
      </c>
      <c r="B32" s="891" t="s">
        <v>198</v>
      </c>
      <c r="C32" s="891" t="s">
        <v>198</v>
      </c>
      <c r="D32" s="891" t="s">
        <v>198</v>
      </c>
      <c r="E32" s="488" t="s">
        <v>198</v>
      </c>
      <c r="F32" s="488" t="s">
        <v>198</v>
      </c>
      <c r="G32" s="488" t="s">
        <v>198</v>
      </c>
      <c r="I32" s="560"/>
      <c r="L32" s="560"/>
    </row>
    <row r="33" spans="1:12" s="451" customFormat="1" ht="11.45" customHeight="1">
      <c r="A33" s="471" t="s">
        <v>217</v>
      </c>
      <c r="B33" s="469">
        <v>3</v>
      </c>
      <c r="C33" s="469">
        <v>89</v>
      </c>
      <c r="D33" s="469">
        <v>21</v>
      </c>
      <c r="E33" s="444">
        <v>1</v>
      </c>
      <c r="F33" s="444">
        <v>38</v>
      </c>
      <c r="G33" s="444">
        <v>12</v>
      </c>
      <c r="I33" s="560"/>
      <c r="L33" s="560"/>
    </row>
    <row r="34" spans="1:12" s="469" customFormat="1" ht="15.95" customHeight="1">
      <c r="A34" s="475" t="s">
        <v>128</v>
      </c>
      <c r="B34" s="451">
        <v>14</v>
      </c>
      <c r="C34" s="451">
        <v>238</v>
      </c>
      <c r="D34" s="451">
        <v>48</v>
      </c>
      <c r="E34" s="451">
        <v>2</v>
      </c>
      <c r="F34" s="451">
        <v>70</v>
      </c>
      <c r="G34" s="451">
        <v>11</v>
      </c>
      <c r="I34" s="560"/>
      <c r="L34" s="560"/>
    </row>
    <row r="35" spans="1:12" s="469" customFormat="1" ht="11.45" customHeight="1">
      <c r="A35" s="471" t="s">
        <v>13</v>
      </c>
      <c r="B35" s="891" t="s">
        <v>198</v>
      </c>
      <c r="C35" s="891" t="s">
        <v>198</v>
      </c>
      <c r="D35" s="891" t="s">
        <v>198</v>
      </c>
      <c r="E35" s="488" t="s">
        <v>198</v>
      </c>
      <c r="F35" s="488" t="s">
        <v>198</v>
      </c>
      <c r="G35" s="488" t="s">
        <v>198</v>
      </c>
      <c r="I35" s="560"/>
      <c r="L35" s="560"/>
    </row>
    <row r="36" spans="1:12" s="469" customFormat="1" ht="11.45" customHeight="1">
      <c r="A36" s="471" t="s">
        <v>14</v>
      </c>
      <c r="B36" s="469">
        <v>2</v>
      </c>
      <c r="C36" s="469">
        <v>52</v>
      </c>
      <c r="D36" s="469">
        <v>22</v>
      </c>
      <c r="E36" s="488" t="s">
        <v>198</v>
      </c>
      <c r="F36" s="488" t="s">
        <v>198</v>
      </c>
      <c r="G36" s="488" t="s">
        <v>198</v>
      </c>
      <c r="I36" s="560"/>
      <c r="L36" s="560"/>
    </row>
    <row r="37" spans="1:12" s="451" customFormat="1" ht="11.45" customHeight="1">
      <c r="A37" s="471" t="s">
        <v>15</v>
      </c>
      <c r="B37" s="469">
        <v>1</v>
      </c>
      <c r="C37" s="469">
        <v>65</v>
      </c>
      <c r="D37" s="469">
        <v>10</v>
      </c>
      <c r="E37" s="444">
        <v>1</v>
      </c>
      <c r="F37" s="444">
        <v>27</v>
      </c>
      <c r="G37" s="444">
        <v>3</v>
      </c>
      <c r="I37" s="560"/>
      <c r="J37" s="560"/>
      <c r="K37" s="560"/>
      <c r="L37" s="560"/>
    </row>
    <row r="38" spans="1:12" s="469" customFormat="1" ht="11.45" customHeight="1">
      <c r="A38" s="471" t="s">
        <v>16</v>
      </c>
      <c r="B38" s="469">
        <v>2</v>
      </c>
      <c r="C38" s="469">
        <v>18</v>
      </c>
      <c r="D38" s="469">
        <v>5</v>
      </c>
      <c r="E38" s="488" t="s">
        <v>198</v>
      </c>
      <c r="F38" s="488" t="s">
        <v>198</v>
      </c>
      <c r="G38" s="488" t="s">
        <v>198</v>
      </c>
      <c r="I38" s="560"/>
      <c r="J38" s="560"/>
      <c r="K38" s="560"/>
      <c r="L38" s="560"/>
    </row>
    <row r="39" spans="1:12" s="469" customFormat="1" ht="11.45" customHeight="1">
      <c r="A39" s="471" t="s">
        <v>17</v>
      </c>
      <c r="B39" s="469">
        <v>1</v>
      </c>
      <c r="C39" s="469">
        <v>2</v>
      </c>
      <c r="D39" s="469">
        <v>0</v>
      </c>
      <c r="E39" s="488" t="s">
        <v>198</v>
      </c>
      <c r="F39" s="488" t="s">
        <v>198</v>
      </c>
      <c r="G39" s="488" t="s">
        <v>198</v>
      </c>
      <c r="I39" s="560"/>
      <c r="J39" s="560"/>
      <c r="K39" s="560"/>
      <c r="L39" s="560"/>
    </row>
    <row r="40" spans="1:12" s="469" customFormat="1" ht="11.45" customHeight="1">
      <c r="A40" s="471" t="s">
        <v>18</v>
      </c>
      <c r="B40" s="469">
        <v>2</v>
      </c>
      <c r="C40" s="469">
        <v>1</v>
      </c>
      <c r="D40" s="469">
        <v>1</v>
      </c>
      <c r="E40" s="488" t="s">
        <v>198</v>
      </c>
      <c r="F40" s="488" t="s">
        <v>198</v>
      </c>
      <c r="G40" s="488" t="s">
        <v>198</v>
      </c>
      <c r="I40" s="560"/>
      <c r="J40" s="560"/>
      <c r="K40" s="560"/>
      <c r="L40" s="560"/>
    </row>
    <row r="41" spans="1:12" s="469" customFormat="1" ht="11.45" customHeight="1">
      <c r="A41" s="471" t="s">
        <v>218</v>
      </c>
      <c r="B41" s="469">
        <v>5</v>
      </c>
      <c r="C41" s="469">
        <v>90</v>
      </c>
      <c r="D41" s="469">
        <v>10</v>
      </c>
      <c r="E41" s="444">
        <v>1</v>
      </c>
      <c r="F41" s="444">
        <v>43</v>
      </c>
      <c r="G41" s="444">
        <v>8</v>
      </c>
      <c r="I41" s="560"/>
      <c r="J41" s="560"/>
      <c r="K41" s="560"/>
      <c r="L41" s="560"/>
    </row>
    <row r="42" spans="1:12" s="469" customFormat="1" ht="11.45" customHeight="1">
      <c r="A42" s="471" t="s">
        <v>19</v>
      </c>
      <c r="B42" s="469">
        <v>1</v>
      </c>
      <c r="C42" s="469">
        <v>2</v>
      </c>
      <c r="D42" s="469">
        <v>0</v>
      </c>
      <c r="E42" s="488" t="s">
        <v>198</v>
      </c>
      <c r="F42" s="488" t="s">
        <v>198</v>
      </c>
      <c r="G42" s="488" t="s">
        <v>198</v>
      </c>
      <c r="I42" s="560"/>
      <c r="J42" s="560"/>
      <c r="K42" s="560"/>
      <c r="L42" s="560"/>
    </row>
    <row r="43" spans="1:12" s="451" customFormat="1" ht="15.95" customHeight="1">
      <c r="A43" s="475" t="s">
        <v>129</v>
      </c>
      <c r="B43" s="451">
        <v>32</v>
      </c>
      <c r="C43" s="451">
        <v>816</v>
      </c>
      <c r="D43" s="451">
        <v>129</v>
      </c>
      <c r="E43" s="451">
        <v>6</v>
      </c>
      <c r="F43" s="451">
        <v>244</v>
      </c>
      <c r="G43" s="451">
        <v>32</v>
      </c>
      <c r="I43" s="560"/>
      <c r="J43" s="560"/>
      <c r="K43" s="560"/>
      <c r="L43" s="560"/>
    </row>
    <row r="44" spans="1:12" s="462" customFormat="1" ht="11.45" customHeight="1">
      <c r="A44" s="547" t="s">
        <v>193</v>
      </c>
      <c r="B44" s="462">
        <v>8</v>
      </c>
      <c r="C44" s="462">
        <v>344</v>
      </c>
      <c r="D44" s="462">
        <v>64</v>
      </c>
      <c r="E44" s="462">
        <v>4</v>
      </c>
      <c r="F44" s="462">
        <v>172</v>
      </c>
      <c r="G44" s="462">
        <v>28</v>
      </c>
      <c r="I44" s="580"/>
      <c r="J44" s="580"/>
      <c r="K44" s="580"/>
      <c r="L44" s="580"/>
    </row>
    <row r="45" spans="1:12" s="469" customFormat="1" ht="11.45" customHeight="1">
      <c r="A45" s="473" t="s">
        <v>163</v>
      </c>
      <c r="B45" s="469">
        <v>8</v>
      </c>
      <c r="C45" s="469">
        <v>344</v>
      </c>
      <c r="D45" s="469">
        <v>64</v>
      </c>
      <c r="E45" s="444">
        <v>4</v>
      </c>
      <c r="F45" s="444">
        <v>172</v>
      </c>
      <c r="G45" s="444">
        <v>28</v>
      </c>
      <c r="I45" s="560"/>
      <c r="J45" s="560"/>
      <c r="K45" s="560"/>
      <c r="L45" s="560"/>
    </row>
    <row r="46" spans="1:12" s="469" customFormat="1" ht="11.45" customHeight="1">
      <c r="A46" s="473" t="s">
        <v>164</v>
      </c>
      <c r="B46" s="891" t="s">
        <v>198</v>
      </c>
      <c r="C46" s="891" t="s">
        <v>198</v>
      </c>
      <c r="D46" s="891" t="s">
        <v>198</v>
      </c>
      <c r="E46" s="488" t="s">
        <v>198</v>
      </c>
      <c r="F46" s="488" t="s">
        <v>198</v>
      </c>
      <c r="G46" s="488" t="s">
        <v>198</v>
      </c>
      <c r="I46" s="560"/>
      <c r="J46" s="560"/>
      <c r="K46" s="560"/>
      <c r="L46" s="560"/>
    </row>
    <row r="47" spans="1:12" s="469" customFormat="1" ht="11.45" customHeight="1">
      <c r="A47" s="471" t="s">
        <v>23</v>
      </c>
      <c r="B47" s="469">
        <v>3</v>
      </c>
      <c r="C47" s="469">
        <v>11</v>
      </c>
      <c r="D47" s="469">
        <v>0</v>
      </c>
      <c r="E47" s="488" t="s">
        <v>198</v>
      </c>
      <c r="F47" s="488" t="s">
        <v>198</v>
      </c>
      <c r="G47" s="488" t="s">
        <v>198</v>
      </c>
      <c r="I47" s="560"/>
      <c r="J47" s="560"/>
      <c r="K47" s="560"/>
      <c r="L47" s="560"/>
    </row>
    <row r="48" spans="1:12" s="469" customFormat="1" ht="11.45" customHeight="1">
      <c r="A48" s="471" t="s">
        <v>24</v>
      </c>
      <c r="B48" s="469">
        <v>2</v>
      </c>
      <c r="C48" s="469">
        <v>78</v>
      </c>
      <c r="D48" s="469">
        <v>11</v>
      </c>
      <c r="E48" s="488" t="s">
        <v>198</v>
      </c>
      <c r="F48" s="488" t="s">
        <v>198</v>
      </c>
      <c r="G48" s="488" t="s">
        <v>198</v>
      </c>
      <c r="I48" s="560"/>
      <c r="L48" s="560"/>
    </row>
    <row r="49" spans="1:13" s="469" customFormat="1" ht="11.45" customHeight="1">
      <c r="A49" s="471" t="s">
        <v>25</v>
      </c>
      <c r="B49" s="469">
        <v>2</v>
      </c>
      <c r="C49" s="469">
        <v>15</v>
      </c>
      <c r="D49" s="469">
        <v>1</v>
      </c>
      <c r="E49" s="488" t="s">
        <v>198</v>
      </c>
      <c r="F49" s="488" t="s">
        <v>198</v>
      </c>
      <c r="G49" s="488" t="s">
        <v>198</v>
      </c>
      <c r="I49" s="560"/>
      <c r="L49" s="560"/>
    </row>
    <row r="50" spans="1:13" s="469" customFormat="1" ht="11.45" customHeight="1">
      <c r="A50" s="471" t="s">
        <v>26</v>
      </c>
      <c r="B50" s="469">
        <v>1</v>
      </c>
      <c r="C50" s="469">
        <v>36</v>
      </c>
      <c r="D50" s="469">
        <v>5</v>
      </c>
      <c r="E50" s="488" t="s">
        <v>198</v>
      </c>
      <c r="F50" s="488" t="s">
        <v>198</v>
      </c>
      <c r="G50" s="488" t="s">
        <v>198</v>
      </c>
      <c r="I50" s="560"/>
      <c r="L50" s="560"/>
    </row>
    <row r="51" spans="1:13" s="469" customFormat="1" ht="11.45" customHeight="1">
      <c r="A51" s="471" t="s">
        <v>27</v>
      </c>
      <c r="B51" s="469">
        <v>1</v>
      </c>
      <c r="C51" s="469">
        <v>155</v>
      </c>
      <c r="D51" s="469">
        <v>24</v>
      </c>
      <c r="E51" s="444">
        <v>1</v>
      </c>
      <c r="F51" s="444">
        <v>48</v>
      </c>
      <c r="G51" s="444">
        <v>1</v>
      </c>
      <c r="I51" s="560"/>
      <c r="L51" s="560"/>
    </row>
    <row r="52" spans="1:13" s="469" customFormat="1" ht="11.45" customHeight="1">
      <c r="A52" s="471" t="s">
        <v>28</v>
      </c>
      <c r="B52" s="469">
        <v>2</v>
      </c>
      <c r="C52" s="469">
        <v>44</v>
      </c>
      <c r="D52" s="469">
        <v>5</v>
      </c>
      <c r="E52" s="444">
        <v>1</v>
      </c>
      <c r="F52" s="444">
        <v>24</v>
      </c>
      <c r="G52" s="444">
        <v>3</v>
      </c>
      <c r="I52" s="560"/>
      <c r="L52" s="560"/>
    </row>
    <row r="53" spans="1:13" s="469" customFormat="1" ht="11.45" customHeight="1">
      <c r="A53" s="471" t="s">
        <v>29</v>
      </c>
      <c r="B53" s="469">
        <v>4</v>
      </c>
      <c r="C53" s="469">
        <v>46</v>
      </c>
      <c r="D53" s="469">
        <v>2</v>
      </c>
      <c r="E53" s="488" t="s">
        <v>198</v>
      </c>
      <c r="F53" s="488" t="s">
        <v>198</v>
      </c>
      <c r="G53" s="488" t="s">
        <v>198</v>
      </c>
      <c r="I53" s="560"/>
      <c r="L53" s="560"/>
    </row>
    <row r="54" spans="1:13" s="451" customFormat="1" ht="11.45" customHeight="1">
      <c r="A54" s="471" t="s">
        <v>30</v>
      </c>
      <c r="B54" s="469">
        <v>2</v>
      </c>
      <c r="C54" s="469">
        <v>32</v>
      </c>
      <c r="D54" s="469">
        <v>11</v>
      </c>
      <c r="E54" s="488" t="s">
        <v>198</v>
      </c>
      <c r="F54" s="488" t="s">
        <v>198</v>
      </c>
      <c r="G54" s="488" t="s">
        <v>198</v>
      </c>
      <c r="I54" s="560"/>
      <c r="L54" s="560"/>
    </row>
    <row r="55" spans="1:13" s="469" customFormat="1" ht="11.45" customHeight="1">
      <c r="A55" s="471" t="s">
        <v>31</v>
      </c>
      <c r="B55" s="469">
        <v>1</v>
      </c>
      <c r="C55" s="469">
        <v>3</v>
      </c>
      <c r="D55" s="469">
        <v>0</v>
      </c>
      <c r="E55" s="488" t="s">
        <v>198</v>
      </c>
      <c r="F55" s="488" t="s">
        <v>198</v>
      </c>
      <c r="G55" s="488" t="s">
        <v>198</v>
      </c>
      <c r="I55" s="560"/>
      <c r="L55" s="560"/>
    </row>
    <row r="56" spans="1:13" s="469" customFormat="1" ht="11.45" customHeight="1">
      <c r="A56" s="471" t="s">
        <v>32</v>
      </c>
      <c r="B56" s="469">
        <v>3</v>
      </c>
      <c r="C56" s="469">
        <v>21</v>
      </c>
      <c r="D56" s="469">
        <v>2</v>
      </c>
      <c r="E56" s="488" t="s">
        <v>198</v>
      </c>
      <c r="F56" s="488" t="s">
        <v>198</v>
      </c>
      <c r="G56" s="488" t="s">
        <v>198</v>
      </c>
      <c r="I56" s="560"/>
      <c r="L56" s="560"/>
    </row>
    <row r="57" spans="1:13" s="469" customFormat="1" ht="11.45" customHeight="1">
      <c r="A57" s="471" t="s">
        <v>33</v>
      </c>
      <c r="B57" s="469">
        <v>3</v>
      </c>
      <c r="C57" s="469">
        <v>31</v>
      </c>
      <c r="D57" s="469">
        <v>4</v>
      </c>
      <c r="E57" s="488" t="s">
        <v>198</v>
      </c>
      <c r="F57" s="488" t="s">
        <v>198</v>
      </c>
      <c r="G57" s="488" t="s">
        <v>198</v>
      </c>
      <c r="I57" s="560"/>
      <c r="L57" s="560"/>
    </row>
    <row r="58" spans="1:13" s="469" customFormat="1" ht="15.95" customHeight="1">
      <c r="A58" s="455" t="s">
        <v>130</v>
      </c>
      <c r="B58" s="451">
        <v>18</v>
      </c>
      <c r="C58" s="451">
        <v>377</v>
      </c>
      <c r="D58" s="451">
        <v>60</v>
      </c>
      <c r="E58" s="485" t="s">
        <v>198</v>
      </c>
      <c r="F58" s="485" t="s">
        <v>198</v>
      </c>
      <c r="G58" s="485" t="s">
        <v>198</v>
      </c>
      <c r="I58" s="560"/>
      <c r="J58" s="560"/>
      <c r="L58" s="560"/>
    </row>
    <row r="59" spans="1:13" s="469" customFormat="1" ht="11.1" customHeight="1">
      <c r="A59" s="449" t="s">
        <v>7</v>
      </c>
      <c r="B59" s="469">
        <v>3</v>
      </c>
      <c r="C59" s="469">
        <v>31</v>
      </c>
      <c r="D59" s="469">
        <v>0</v>
      </c>
      <c r="E59" s="488" t="s">
        <v>198</v>
      </c>
      <c r="F59" s="488" t="s">
        <v>198</v>
      </c>
      <c r="G59" s="488" t="s">
        <v>198</v>
      </c>
      <c r="I59" s="560"/>
      <c r="J59" s="560"/>
      <c r="L59" s="560"/>
    </row>
    <row r="60" spans="1:13" s="469" customFormat="1" ht="11.1" customHeight="1">
      <c r="A60" s="449" t="s">
        <v>8</v>
      </c>
      <c r="B60" s="469">
        <v>3</v>
      </c>
      <c r="C60" s="469">
        <v>83</v>
      </c>
      <c r="D60" s="469">
        <v>17</v>
      </c>
      <c r="E60" s="488" t="s">
        <v>198</v>
      </c>
      <c r="F60" s="488" t="s">
        <v>198</v>
      </c>
      <c r="G60" s="488" t="s">
        <v>198</v>
      </c>
      <c r="I60" s="560"/>
      <c r="J60" s="560"/>
      <c r="L60" s="560"/>
    </row>
    <row r="61" spans="1:13" s="469" customFormat="1" ht="11.1" customHeight="1">
      <c r="A61" s="449" t="s">
        <v>9</v>
      </c>
      <c r="B61" s="469">
        <v>4</v>
      </c>
      <c r="C61" s="469">
        <v>104</v>
      </c>
      <c r="D61" s="469">
        <v>15</v>
      </c>
      <c r="E61" s="488" t="s">
        <v>198</v>
      </c>
      <c r="F61" s="488" t="s">
        <v>198</v>
      </c>
      <c r="G61" s="488" t="s">
        <v>198</v>
      </c>
      <c r="I61" s="560"/>
      <c r="J61" s="560"/>
      <c r="L61" s="560"/>
    </row>
    <row r="62" spans="1:13" s="469" customFormat="1" ht="11.1" customHeight="1">
      <c r="A62" s="449" t="s">
        <v>10</v>
      </c>
      <c r="B62" s="469">
        <v>3</v>
      </c>
      <c r="C62" s="469">
        <v>39</v>
      </c>
      <c r="D62" s="469">
        <v>7</v>
      </c>
      <c r="E62" s="488" t="s">
        <v>198</v>
      </c>
      <c r="F62" s="488" t="s">
        <v>198</v>
      </c>
      <c r="G62" s="488" t="s">
        <v>198</v>
      </c>
      <c r="I62" s="560"/>
      <c r="J62" s="560"/>
      <c r="L62" s="560"/>
    </row>
    <row r="63" spans="1:13" s="469" customFormat="1" ht="11.1" customHeight="1">
      <c r="A63" s="449" t="s">
        <v>11</v>
      </c>
      <c r="B63" s="469">
        <v>3</v>
      </c>
      <c r="C63" s="469">
        <v>107</v>
      </c>
      <c r="D63" s="469">
        <v>19</v>
      </c>
      <c r="E63" s="488" t="s">
        <v>198</v>
      </c>
      <c r="F63" s="488" t="s">
        <v>198</v>
      </c>
      <c r="G63" s="488" t="s">
        <v>198</v>
      </c>
      <c r="I63" s="560"/>
      <c r="J63" s="560"/>
      <c r="K63" s="560"/>
      <c r="L63" s="560"/>
      <c r="M63" s="560"/>
    </row>
    <row r="64" spans="1:13" s="469" customFormat="1" ht="11.1" customHeight="1">
      <c r="A64" s="449" t="s">
        <v>12</v>
      </c>
      <c r="B64" s="469">
        <v>2</v>
      </c>
      <c r="C64" s="469">
        <v>13</v>
      </c>
      <c r="D64" s="469">
        <v>2</v>
      </c>
      <c r="E64" s="488" t="s">
        <v>198</v>
      </c>
      <c r="F64" s="488" t="s">
        <v>198</v>
      </c>
      <c r="G64" s="488" t="s">
        <v>198</v>
      </c>
      <c r="I64" s="560"/>
      <c r="J64" s="560"/>
      <c r="K64" s="560"/>
      <c r="L64" s="560"/>
      <c r="M64" s="560"/>
    </row>
    <row r="65" spans="1:13" s="469" customFormat="1" ht="14.1" customHeight="1">
      <c r="A65" s="455" t="s">
        <v>131</v>
      </c>
      <c r="B65" s="451">
        <v>8</v>
      </c>
      <c r="C65" s="451">
        <v>261</v>
      </c>
      <c r="D65" s="451">
        <v>37</v>
      </c>
      <c r="E65" s="451">
        <v>2</v>
      </c>
      <c r="F65" s="451">
        <v>104</v>
      </c>
      <c r="G65" s="451">
        <v>39</v>
      </c>
      <c r="I65" s="560"/>
      <c r="J65" s="560"/>
      <c r="K65" s="560"/>
      <c r="L65" s="560"/>
      <c r="M65" s="560"/>
    </row>
    <row r="66" spans="1:13" s="469" customFormat="1" ht="11.1" customHeight="1">
      <c r="A66" s="449" t="s">
        <v>1</v>
      </c>
      <c r="B66" s="469">
        <v>3</v>
      </c>
      <c r="C66" s="469">
        <v>40</v>
      </c>
      <c r="D66" s="469">
        <v>7</v>
      </c>
      <c r="E66" s="488" t="s">
        <v>198</v>
      </c>
      <c r="F66" s="488" t="s">
        <v>198</v>
      </c>
      <c r="G66" s="488" t="s">
        <v>198</v>
      </c>
      <c r="I66" s="560"/>
      <c r="J66" s="560"/>
      <c r="K66" s="560"/>
      <c r="L66" s="560"/>
      <c r="M66" s="560"/>
    </row>
    <row r="67" spans="1:13" s="451" customFormat="1" ht="11.1" customHeight="1">
      <c r="A67" s="449" t="s">
        <v>2</v>
      </c>
      <c r="B67" s="469">
        <v>2</v>
      </c>
      <c r="C67" s="469">
        <v>51</v>
      </c>
      <c r="D67" s="469">
        <v>7</v>
      </c>
      <c r="E67" s="488" t="s">
        <v>198</v>
      </c>
      <c r="F67" s="488" t="s">
        <v>198</v>
      </c>
      <c r="G67" s="488" t="s">
        <v>198</v>
      </c>
      <c r="I67" s="560"/>
      <c r="J67" s="560"/>
      <c r="K67" s="560"/>
      <c r="L67" s="560"/>
      <c r="M67" s="560"/>
    </row>
    <row r="68" spans="1:13" s="469" customFormat="1" ht="11.1" customHeight="1">
      <c r="A68" s="449" t="s">
        <v>219</v>
      </c>
      <c r="B68" s="469">
        <v>3</v>
      </c>
      <c r="C68" s="469">
        <v>170</v>
      </c>
      <c r="D68" s="469">
        <v>23</v>
      </c>
      <c r="E68" s="444">
        <v>2</v>
      </c>
      <c r="F68" s="444">
        <v>104</v>
      </c>
      <c r="G68" s="444">
        <v>39</v>
      </c>
      <c r="I68" s="560"/>
      <c r="J68" s="560"/>
      <c r="K68" s="560"/>
      <c r="L68" s="560"/>
      <c r="M68" s="560"/>
    </row>
    <row r="69" spans="1:13" s="469" customFormat="1" ht="14.1" customHeight="1">
      <c r="A69" s="455" t="s">
        <v>132</v>
      </c>
      <c r="B69" s="451">
        <v>14</v>
      </c>
      <c r="C69" s="451">
        <v>239</v>
      </c>
      <c r="D69" s="451">
        <v>37</v>
      </c>
      <c r="E69" s="451">
        <v>1</v>
      </c>
      <c r="F69" s="451">
        <v>71</v>
      </c>
      <c r="G69" s="451">
        <v>16</v>
      </c>
      <c r="I69" s="560"/>
      <c r="J69" s="560"/>
      <c r="K69" s="560"/>
      <c r="L69" s="560"/>
      <c r="M69" s="560"/>
    </row>
    <row r="70" spans="1:13" s="469" customFormat="1" ht="11.1" customHeight="1">
      <c r="A70" s="449" t="s">
        <v>3</v>
      </c>
      <c r="B70" s="891" t="s">
        <v>198</v>
      </c>
      <c r="C70" s="891" t="s">
        <v>198</v>
      </c>
      <c r="D70" s="891" t="s">
        <v>198</v>
      </c>
      <c r="E70" s="488" t="s">
        <v>198</v>
      </c>
      <c r="F70" s="488" t="s">
        <v>198</v>
      </c>
      <c r="G70" s="488" t="s">
        <v>198</v>
      </c>
      <c r="I70" s="560"/>
      <c r="J70" s="560"/>
      <c r="K70" s="560"/>
      <c r="L70" s="560"/>
      <c r="M70" s="560"/>
    </row>
    <row r="71" spans="1:13" s="469" customFormat="1" ht="11.1" customHeight="1">
      <c r="A71" s="449" t="s">
        <v>220</v>
      </c>
      <c r="B71" s="469">
        <v>8</v>
      </c>
      <c r="C71" s="469">
        <v>174</v>
      </c>
      <c r="D71" s="469">
        <v>26</v>
      </c>
      <c r="E71" s="444">
        <v>1</v>
      </c>
      <c r="F71" s="444">
        <v>71</v>
      </c>
      <c r="G71" s="444">
        <v>16</v>
      </c>
      <c r="I71" s="560"/>
      <c r="J71" s="560"/>
      <c r="K71" s="560"/>
      <c r="L71" s="560"/>
      <c r="M71" s="560"/>
    </row>
    <row r="72" spans="1:13" s="469" customFormat="1" ht="11.1" customHeight="1">
      <c r="A72" s="449" t="s">
        <v>4</v>
      </c>
      <c r="B72" s="469">
        <v>2</v>
      </c>
      <c r="C72" s="469">
        <v>15</v>
      </c>
      <c r="D72" s="469">
        <v>4</v>
      </c>
      <c r="E72" s="488" t="s">
        <v>198</v>
      </c>
      <c r="F72" s="488" t="s">
        <v>198</v>
      </c>
      <c r="G72" s="488" t="s">
        <v>198</v>
      </c>
      <c r="I72" s="560"/>
      <c r="J72" s="560"/>
      <c r="K72" s="560"/>
      <c r="L72" s="560"/>
      <c r="M72" s="560"/>
    </row>
    <row r="73" spans="1:13" s="469" customFormat="1" ht="11.1" customHeight="1">
      <c r="A73" s="449" t="s">
        <v>5</v>
      </c>
      <c r="B73" s="469">
        <v>4</v>
      </c>
      <c r="C73" s="469">
        <v>50</v>
      </c>
      <c r="D73" s="469">
        <v>11</v>
      </c>
      <c r="E73" s="488" t="s">
        <v>198</v>
      </c>
      <c r="F73" s="488" t="s">
        <v>198</v>
      </c>
      <c r="G73" s="488" t="s">
        <v>198</v>
      </c>
      <c r="I73" s="560"/>
      <c r="J73" s="560"/>
      <c r="K73" s="560"/>
      <c r="L73" s="560"/>
      <c r="M73" s="560"/>
    </row>
    <row r="74" spans="1:13" s="469" customFormat="1" ht="11.1" customHeight="1">
      <c r="A74" s="449" t="s">
        <v>6</v>
      </c>
      <c r="B74" s="891" t="s">
        <v>198</v>
      </c>
      <c r="C74" s="891" t="s">
        <v>198</v>
      </c>
      <c r="D74" s="891" t="s">
        <v>198</v>
      </c>
      <c r="E74" s="488" t="s">
        <v>198</v>
      </c>
      <c r="F74" s="488" t="s">
        <v>198</v>
      </c>
      <c r="G74" s="488" t="s">
        <v>198</v>
      </c>
      <c r="I74" s="560"/>
      <c r="J74" s="560"/>
      <c r="K74" s="560"/>
      <c r="L74" s="560"/>
      <c r="M74" s="560"/>
    </row>
    <row r="75" spans="1:13" s="451" customFormat="1" ht="14.1" customHeight="1">
      <c r="A75" s="455" t="s">
        <v>133</v>
      </c>
      <c r="B75" s="451">
        <v>13</v>
      </c>
      <c r="C75" s="451">
        <v>214</v>
      </c>
      <c r="D75" s="451">
        <v>30</v>
      </c>
      <c r="E75" s="451">
        <v>2</v>
      </c>
      <c r="F75" s="451">
        <v>108</v>
      </c>
      <c r="G75" s="451">
        <v>28</v>
      </c>
      <c r="I75" s="560"/>
      <c r="J75" s="560"/>
      <c r="K75" s="560"/>
      <c r="L75" s="560"/>
      <c r="M75" s="560"/>
    </row>
    <row r="76" spans="1:13" s="469" customFormat="1" ht="11.1" customHeight="1">
      <c r="A76" s="449" t="s">
        <v>34</v>
      </c>
      <c r="B76" s="469">
        <v>2</v>
      </c>
      <c r="C76" s="469">
        <v>11</v>
      </c>
      <c r="D76" s="469">
        <v>1</v>
      </c>
      <c r="E76" s="488" t="s">
        <v>198</v>
      </c>
      <c r="F76" s="488" t="s">
        <v>198</v>
      </c>
      <c r="G76" s="488" t="s">
        <v>198</v>
      </c>
      <c r="I76" s="560"/>
      <c r="J76" s="560"/>
      <c r="K76" s="560"/>
      <c r="L76" s="560"/>
      <c r="M76" s="560"/>
    </row>
    <row r="77" spans="1:13" s="469" customFormat="1" ht="11.1" customHeight="1">
      <c r="A77" s="449" t="s">
        <v>35</v>
      </c>
      <c r="B77" s="891" t="s">
        <v>198</v>
      </c>
      <c r="C77" s="891" t="s">
        <v>198</v>
      </c>
      <c r="D77" s="891" t="s">
        <v>198</v>
      </c>
      <c r="E77" s="488" t="s">
        <v>198</v>
      </c>
      <c r="F77" s="488" t="s">
        <v>198</v>
      </c>
      <c r="G77" s="488" t="s">
        <v>198</v>
      </c>
      <c r="I77" s="560"/>
      <c r="J77" s="560"/>
      <c r="K77" s="560"/>
      <c r="L77" s="560"/>
      <c r="M77" s="560"/>
    </row>
    <row r="78" spans="1:13" s="469" customFormat="1" ht="11.1" customHeight="1">
      <c r="A78" s="449" t="s">
        <v>36</v>
      </c>
      <c r="B78" s="469">
        <v>2</v>
      </c>
      <c r="C78" s="469">
        <v>13</v>
      </c>
      <c r="D78" s="469">
        <v>1</v>
      </c>
      <c r="E78" s="488" t="s">
        <v>198</v>
      </c>
      <c r="F78" s="488" t="s">
        <v>198</v>
      </c>
      <c r="G78" s="488" t="s">
        <v>198</v>
      </c>
      <c r="I78" s="560"/>
      <c r="L78" s="560"/>
    </row>
    <row r="79" spans="1:13" s="469" customFormat="1" ht="11.1" customHeight="1">
      <c r="A79" s="449" t="s">
        <v>37</v>
      </c>
      <c r="B79" s="469">
        <v>4</v>
      </c>
      <c r="C79" s="469">
        <v>21</v>
      </c>
      <c r="D79" s="469">
        <v>3</v>
      </c>
      <c r="E79" s="488" t="s">
        <v>198</v>
      </c>
      <c r="F79" s="488" t="s">
        <v>198</v>
      </c>
      <c r="G79" s="488" t="s">
        <v>198</v>
      </c>
      <c r="I79" s="560"/>
      <c r="L79" s="560"/>
    </row>
    <row r="80" spans="1:13" s="469" customFormat="1" ht="11.1" customHeight="1">
      <c r="A80" s="449" t="s">
        <v>221</v>
      </c>
      <c r="B80" s="469">
        <v>2</v>
      </c>
      <c r="C80" s="469">
        <v>98</v>
      </c>
      <c r="D80" s="469">
        <v>12</v>
      </c>
      <c r="E80" s="469">
        <v>1</v>
      </c>
      <c r="F80" s="469">
        <v>69</v>
      </c>
      <c r="G80" s="469">
        <v>17</v>
      </c>
      <c r="I80" s="560"/>
      <c r="L80" s="560"/>
    </row>
    <row r="81" spans="1:12" s="451" customFormat="1" ht="11.1" customHeight="1">
      <c r="A81" s="449" t="s">
        <v>38</v>
      </c>
      <c r="B81" s="469">
        <v>2</v>
      </c>
      <c r="C81" s="469">
        <v>44</v>
      </c>
      <c r="D81" s="469">
        <v>10</v>
      </c>
      <c r="E81" s="469">
        <v>1</v>
      </c>
      <c r="F81" s="469">
        <v>39</v>
      </c>
      <c r="G81" s="469">
        <v>11</v>
      </c>
      <c r="I81" s="560"/>
      <c r="L81" s="560"/>
    </row>
    <row r="82" spans="1:12" s="469" customFormat="1" ht="11.1" customHeight="1">
      <c r="A82" s="449" t="s">
        <v>39</v>
      </c>
      <c r="B82" s="469">
        <v>1</v>
      </c>
      <c r="C82" s="469">
        <v>27</v>
      </c>
      <c r="D82" s="469">
        <v>3</v>
      </c>
      <c r="E82" s="488" t="s">
        <v>198</v>
      </c>
      <c r="F82" s="488" t="s">
        <v>198</v>
      </c>
      <c r="G82" s="488" t="s">
        <v>198</v>
      </c>
      <c r="I82" s="560"/>
      <c r="L82" s="560"/>
    </row>
    <row r="83" spans="1:12" s="444" customFormat="1" ht="14.1" customHeight="1">
      <c r="A83" s="472" t="s">
        <v>192</v>
      </c>
      <c r="B83" s="444">
        <v>94</v>
      </c>
      <c r="C83" s="444">
        <v>1942</v>
      </c>
      <c r="D83" s="444">
        <v>332</v>
      </c>
      <c r="E83" s="444">
        <v>22</v>
      </c>
      <c r="F83" s="444">
        <v>763</v>
      </c>
      <c r="G83" s="444">
        <v>165</v>
      </c>
      <c r="I83" s="516"/>
      <c r="J83" s="516"/>
      <c r="K83" s="516"/>
      <c r="L83" s="516"/>
    </row>
    <row r="84" spans="1:12" s="451" customFormat="1" ht="24" customHeight="1">
      <c r="A84" s="440" t="s">
        <v>391</v>
      </c>
      <c r="B84" s="451">
        <v>43</v>
      </c>
      <c r="C84" s="451">
        <v>871</v>
      </c>
      <c r="D84" s="451">
        <v>127</v>
      </c>
      <c r="E84" s="451">
        <v>13</v>
      </c>
      <c r="F84" s="451">
        <v>336</v>
      </c>
      <c r="G84" s="451">
        <v>70</v>
      </c>
      <c r="I84" s="560"/>
      <c r="J84" s="560"/>
      <c r="K84" s="560"/>
      <c r="L84" s="560"/>
    </row>
    <row r="85" spans="1:12" s="469" customFormat="1" ht="14.1" customHeight="1">
      <c r="A85" s="455" t="s">
        <v>134</v>
      </c>
      <c r="B85" s="451">
        <v>8</v>
      </c>
      <c r="C85" s="451">
        <v>71</v>
      </c>
      <c r="D85" s="451">
        <v>13</v>
      </c>
      <c r="E85" s="451">
        <v>2</v>
      </c>
      <c r="F85" s="451">
        <v>26</v>
      </c>
      <c r="G85" s="451">
        <v>3</v>
      </c>
      <c r="I85" s="560"/>
      <c r="J85" s="560"/>
      <c r="K85" s="560"/>
      <c r="L85" s="560"/>
    </row>
    <row r="86" spans="1:12" s="469" customFormat="1" ht="11.1" customHeight="1">
      <c r="A86" s="449" t="s">
        <v>77</v>
      </c>
      <c r="B86" s="469">
        <v>1</v>
      </c>
      <c r="C86" s="469">
        <v>5</v>
      </c>
      <c r="D86" s="469">
        <v>1</v>
      </c>
      <c r="E86" s="891" t="s">
        <v>198</v>
      </c>
      <c r="F86" s="891" t="s">
        <v>198</v>
      </c>
      <c r="G86" s="891" t="s">
        <v>198</v>
      </c>
      <c r="I86" s="560"/>
      <c r="J86" s="560"/>
      <c r="K86" s="560"/>
      <c r="L86" s="560"/>
    </row>
    <row r="87" spans="1:12" s="469" customFormat="1" ht="11.1" customHeight="1">
      <c r="A87" s="449" t="s">
        <v>78</v>
      </c>
      <c r="B87" s="469">
        <v>1</v>
      </c>
      <c r="C87" s="469">
        <v>8</v>
      </c>
      <c r="D87" s="469">
        <v>2</v>
      </c>
      <c r="E87" s="891" t="s">
        <v>198</v>
      </c>
      <c r="F87" s="891" t="s">
        <v>198</v>
      </c>
      <c r="G87" s="891" t="s">
        <v>198</v>
      </c>
      <c r="I87" s="560"/>
      <c r="J87" s="560"/>
      <c r="K87" s="560"/>
      <c r="L87" s="560"/>
    </row>
    <row r="88" spans="1:12" s="469" customFormat="1" ht="11.1" customHeight="1">
      <c r="A88" s="449" t="s">
        <v>79</v>
      </c>
      <c r="B88" s="891" t="s">
        <v>198</v>
      </c>
      <c r="C88" s="891" t="s">
        <v>198</v>
      </c>
      <c r="D88" s="891" t="s">
        <v>198</v>
      </c>
      <c r="E88" s="891" t="s">
        <v>198</v>
      </c>
      <c r="F88" s="891" t="s">
        <v>198</v>
      </c>
      <c r="G88" s="891" t="s">
        <v>198</v>
      </c>
      <c r="I88" s="560"/>
      <c r="J88" s="560"/>
      <c r="K88" s="560"/>
      <c r="L88" s="560"/>
    </row>
    <row r="89" spans="1:12" s="469" customFormat="1" ht="11.1" customHeight="1">
      <c r="A89" s="449" t="s">
        <v>80</v>
      </c>
      <c r="B89" s="469">
        <v>1</v>
      </c>
      <c r="C89" s="469">
        <v>5</v>
      </c>
      <c r="D89" s="469">
        <v>0</v>
      </c>
      <c r="E89" s="891" t="s">
        <v>198</v>
      </c>
      <c r="F89" s="891" t="s">
        <v>198</v>
      </c>
      <c r="G89" s="891" t="s">
        <v>198</v>
      </c>
      <c r="I89" s="560"/>
      <c r="J89" s="560"/>
      <c r="K89" s="560"/>
      <c r="L89" s="560"/>
    </row>
    <row r="90" spans="1:12" s="469" customFormat="1" ht="11.1" customHeight="1">
      <c r="A90" s="449" t="s">
        <v>81</v>
      </c>
      <c r="B90" s="469">
        <v>1</v>
      </c>
      <c r="C90" s="469">
        <v>12</v>
      </c>
      <c r="D90" s="469">
        <v>2</v>
      </c>
      <c r="E90" s="891" t="s">
        <v>198</v>
      </c>
      <c r="F90" s="891" t="s">
        <v>198</v>
      </c>
      <c r="G90" s="891" t="s">
        <v>198</v>
      </c>
      <c r="I90" s="560"/>
      <c r="J90" s="560"/>
      <c r="K90" s="560"/>
      <c r="L90" s="560"/>
    </row>
    <row r="91" spans="1:12" s="469" customFormat="1" ht="11.1" customHeight="1">
      <c r="A91" s="449" t="s">
        <v>82</v>
      </c>
      <c r="B91" s="469">
        <v>1</v>
      </c>
      <c r="C91" s="469">
        <v>3</v>
      </c>
      <c r="D91" s="469">
        <v>1</v>
      </c>
      <c r="E91" s="891" t="s">
        <v>198</v>
      </c>
      <c r="F91" s="891" t="s">
        <v>198</v>
      </c>
      <c r="G91" s="891" t="s">
        <v>198</v>
      </c>
      <c r="I91" s="560"/>
      <c r="J91" s="560"/>
      <c r="K91" s="560"/>
      <c r="L91" s="560"/>
    </row>
    <row r="92" spans="1:12" s="469" customFormat="1" ht="11.1" customHeight="1">
      <c r="A92" s="449" t="s">
        <v>83</v>
      </c>
      <c r="B92" s="469">
        <v>1</v>
      </c>
      <c r="C92" s="469">
        <v>5</v>
      </c>
      <c r="D92" s="469">
        <v>0</v>
      </c>
      <c r="E92" s="891" t="s">
        <v>198</v>
      </c>
      <c r="F92" s="891" t="s">
        <v>198</v>
      </c>
      <c r="G92" s="891" t="s">
        <v>198</v>
      </c>
      <c r="I92" s="560"/>
      <c r="J92" s="560"/>
      <c r="K92" s="560"/>
      <c r="L92" s="560"/>
    </row>
    <row r="93" spans="1:12" s="469" customFormat="1" ht="11.1" customHeight="1">
      <c r="A93" s="449" t="s">
        <v>84</v>
      </c>
      <c r="B93" s="891" t="s">
        <v>198</v>
      </c>
      <c r="C93" s="891" t="s">
        <v>198</v>
      </c>
      <c r="D93" s="891" t="s">
        <v>198</v>
      </c>
      <c r="E93" s="891" t="s">
        <v>198</v>
      </c>
      <c r="F93" s="891" t="s">
        <v>198</v>
      </c>
      <c r="G93" s="891" t="s">
        <v>198</v>
      </c>
      <c r="I93" s="560"/>
      <c r="J93" s="560"/>
      <c r="K93" s="560"/>
      <c r="L93" s="560"/>
    </row>
    <row r="94" spans="1:12" s="469" customFormat="1" ht="11.1" customHeight="1">
      <c r="A94" s="449" t="s">
        <v>222</v>
      </c>
      <c r="B94" s="469">
        <v>2</v>
      </c>
      <c r="C94" s="469">
        <v>33</v>
      </c>
      <c r="D94" s="469">
        <v>7</v>
      </c>
      <c r="E94" s="469">
        <v>2</v>
      </c>
      <c r="F94" s="469">
        <v>26</v>
      </c>
      <c r="G94" s="469">
        <v>3</v>
      </c>
      <c r="I94" s="560"/>
      <c r="J94" s="560"/>
      <c r="K94" s="560"/>
      <c r="L94" s="560"/>
    </row>
    <row r="95" spans="1:12" s="469" customFormat="1" ht="11.1" customHeight="1">
      <c r="A95" s="449" t="s">
        <v>85</v>
      </c>
      <c r="B95" s="891" t="s">
        <v>198</v>
      </c>
      <c r="C95" s="891" t="s">
        <v>198</v>
      </c>
      <c r="D95" s="891" t="s">
        <v>198</v>
      </c>
      <c r="E95" s="488" t="s">
        <v>198</v>
      </c>
      <c r="F95" s="488" t="s">
        <v>198</v>
      </c>
      <c r="G95" s="488" t="s">
        <v>198</v>
      </c>
      <c r="I95" s="560"/>
      <c r="J95" s="560"/>
      <c r="K95" s="560"/>
      <c r="L95" s="560"/>
    </row>
    <row r="96" spans="1:12" s="469" customFormat="1" ht="14.1" customHeight="1">
      <c r="A96" s="455" t="s">
        <v>135</v>
      </c>
      <c r="B96" s="451">
        <v>2</v>
      </c>
      <c r="C96" s="451">
        <v>31</v>
      </c>
      <c r="D96" s="451">
        <v>3</v>
      </c>
      <c r="E96" s="485" t="s">
        <v>198</v>
      </c>
      <c r="F96" s="485" t="s">
        <v>198</v>
      </c>
      <c r="G96" s="485" t="s">
        <v>198</v>
      </c>
      <c r="I96" s="560"/>
      <c r="L96" s="560"/>
    </row>
    <row r="97" spans="1:12" s="469" customFormat="1" ht="11.1" customHeight="1">
      <c r="A97" s="449" t="s">
        <v>223</v>
      </c>
      <c r="B97" s="469">
        <v>1</v>
      </c>
      <c r="C97" s="469">
        <v>23</v>
      </c>
      <c r="D97" s="469">
        <v>2</v>
      </c>
      <c r="E97" s="488" t="s">
        <v>198</v>
      </c>
      <c r="F97" s="488" t="s">
        <v>198</v>
      </c>
      <c r="G97" s="488" t="s">
        <v>198</v>
      </c>
      <c r="I97" s="560"/>
      <c r="L97" s="560"/>
    </row>
    <row r="98" spans="1:12" s="469" customFormat="1" ht="11.1" customHeight="1">
      <c r="A98" s="449" t="s">
        <v>46</v>
      </c>
      <c r="B98" s="891" t="s">
        <v>198</v>
      </c>
      <c r="C98" s="891" t="s">
        <v>198</v>
      </c>
      <c r="D98" s="891" t="s">
        <v>198</v>
      </c>
      <c r="E98" s="488" t="s">
        <v>198</v>
      </c>
      <c r="F98" s="488" t="s">
        <v>198</v>
      </c>
      <c r="G98" s="488" t="s">
        <v>198</v>
      </c>
      <c r="I98" s="560"/>
      <c r="L98" s="560"/>
    </row>
    <row r="99" spans="1:12" s="469" customFormat="1" ht="11.1" customHeight="1">
      <c r="A99" s="449" t="s">
        <v>47</v>
      </c>
      <c r="B99" s="891" t="s">
        <v>198</v>
      </c>
      <c r="C99" s="891" t="s">
        <v>198</v>
      </c>
      <c r="D99" s="891" t="s">
        <v>198</v>
      </c>
      <c r="E99" s="488" t="s">
        <v>198</v>
      </c>
      <c r="F99" s="488" t="s">
        <v>198</v>
      </c>
      <c r="G99" s="488" t="s">
        <v>198</v>
      </c>
      <c r="I99" s="560"/>
      <c r="L99" s="560"/>
    </row>
    <row r="100" spans="1:12" s="469" customFormat="1" ht="11.1" customHeight="1">
      <c r="A100" s="449" t="s">
        <v>48</v>
      </c>
      <c r="B100" s="469">
        <v>1</v>
      </c>
      <c r="C100" s="469">
        <v>8</v>
      </c>
      <c r="D100" s="469">
        <v>1</v>
      </c>
      <c r="E100" s="488" t="s">
        <v>198</v>
      </c>
      <c r="F100" s="488" t="s">
        <v>198</v>
      </c>
      <c r="G100" s="488" t="s">
        <v>198</v>
      </c>
      <c r="I100" s="560"/>
      <c r="L100" s="560"/>
    </row>
    <row r="101" spans="1:12" s="469" customFormat="1" ht="11.1" customHeight="1">
      <c r="A101" s="449" t="s">
        <v>49</v>
      </c>
      <c r="B101" s="891" t="s">
        <v>198</v>
      </c>
      <c r="C101" s="891" t="s">
        <v>198</v>
      </c>
      <c r="D101" s="891" t="s">
        <v>198</v>
      </c>
      <c r="E101" s="488" t="s">
        <v>198</v>
      </c>
      <c r="F101" s="488" t="s">
        <v>198</v>
      </c>
      <c r="G101" s="488" t="s">
        <v>198</v>
      </c>
      <c r="I101" s="560"/>
      <c r="L101" s="560"/>
    </row>
    <row r="102" spans="1:12" s="469" customFormat="1" ht="11.1" customHeight="1">
      <c r="A102" s="449" t="s">
        <v>50</v>
      </c>
      <c r="B102" s="891" t="s">
        <v>198</v>
      </c>
      <c r="C102" s="891" t="s">
        <v>198</v>
      </c>
      <c r="D102" s="891" t="s">
        <v>198</v>
      </c>
      <c r="E102" s="488" t="s">
        <v>198</v>
      </c>
      <c r="F102" s="488" t="s">
        <v>198</v>
      </c>
      <c r="G102" s="488" t="s">
        <v>198</v>
      </c>
      <c r="I102" s="560"/>
      <c r="L102" s="560"/>
    </row>
    <row r="103" spans="1:12" s="469" customFormat="1" ht="14.1" customHeight="1">
      <c r="A103" s="455" t="s">
        <v>136</v>
      </c>
      <c r="B103" s="451">
        <v>7</v>
      </c>
      <c r="C103" s="451">
        <v>107</v>
      </c>
      <c r="D103" s="451">
        <v>21</v>
      </c>
      <c r="E103" s="451">
        <v>2</v>
      </c>
      <c r="F103" s="451">
        <v>33</v>
      </c>
      <c r="G103" s="451">
        <v>10</v>
      </c>
      <c r="I103" s="560"/>
      <c r="J103" s="560"/>
      <c r="L103" s="560"/>
    </row>
    <row r="104" spans="1:12" s="469" customFormat="1" ht="11.1" customHeight="1">
      <c r="A104" s="449" t="s">
        <v>40</v>
      </c>
      <c r="B104" s="891" t="s">
        <v>198</v>
      </c>
      <c r="C104" s="891" t="s">
        <v>198</v>
      </c>
      <c r="D104" s="891" t="s">
        <v>198</v>
      </c>
      <c r="E104" s="891" t="s">
        <v>198</v>
      </c>
      <c r="F104" s="891" t="s">
        <v>198</v>
      </c>
      <c r="G104" s="891" t="s">
        <v>198</v>
      </c>
      <c r="I104" s="560"/>
      <c r="J104" s="560"/>
      <c r="L104" s="560"/>
    </row>
    <row r="105" spans="1:12" s="469" customFormat="1" ht="11.1" customHeight="1">
      <c r="A105" s="449" t="s">
        <v>41</v>
      </c>
      <c r="B105" s="891" t="s">
        <v>198</v>
      </c>
      <c r="C105" s="891" t="s">
        <v>198</v>
      </c>
      <c r="D105" s="891" t="s">
        <v>198</v>
      </c>
      <c r="E105" s="891" t="s">
        <v>198</v>
      </c>
      <c r="F105" s="891" t="s">
        <v>198</v>
      </c>
      <c r="G105" s="891" t="s">
        <v>198</v>
      </c>
      <c r="I105" s="560"/>
      <c r="J105" s="560"/>
      <c r="L105" s="560"/>
    </row>
    <row r="106" spans="1:12" s="469" customFormat="1" ht="11.1" customHeight="1">
      <c r="A106" s="449" t="s">
        <v>42</v>
      </c>
      <c r="B106" s="469">
        <v>1</v>
      </c>
      <c r="C106" s="469">
        <v>4</v>
      </c>
      <c r="D106" s="469">
        <v>0</v>
      </c>
      <c r="E106" s="891" t="s">
        <v>198</v>
      </c>
      <c r="F106" s="891" t="s">
        <v>198</v>
      </c>
      <c r="G106" s="891" t="s">
        <v>198</v>
      </c>
      <c r="I106" s="560"/>
      <c r="J106" s="560"/>
      <c r="L106" s="560"/>
    </row>
    <row r="107" spans="1:12" s="469" customFormat="1" ht="11.1" customHeight="1">
      <c r="A107" s="449" t="s">
        <v>43</v>
      </c>
      <c r="B107" s="469">
        <v>1</v>
      </c>
      <c r="C107" s="469">
        <v>11</v>
      </c>
      <c r="D107" s="469">
        <v>1</v>
      </c>
      <c r="E107" s="891" t="s">
        <v>198</v>
      </c>
      <c r="F107" s="891" t="s">
        <v>198</v>
      </c>
      <c r="G107" s="891" t="s">
        <v>198</v>
      </c>
      <c r="I107" s="560"/>
      <c r="J107" s="560"/>
      <c r="L107" s="560"/>
    </row>
    <row r="108" spans="1:12" s="469" customFormat="1" ht="11.1" customHeight="1">
      <c r="A108" s="449" t="s">
        <v>224</v>
      </c>
      <c r="B108" s="469">
        <v>4</v>
      </c>
      <c r="C108" s="469">
        <v>32</v>
      </c>
      <c r="D108" s="469">
        <v>10</v>
      </c>
      <c r="E108" s="469">
        <v>1</v>
      </c>
      <c r="F108" s="469">
        <v>13</v>
      </c>
      <c r="G108" s="469">
        <v>5</v>
      </c>
      <c r="I108" s="560"/>
      <c r="J108" s="560"/>
      <c r="L108" s="560"/>
    </row>
    <row r="109" spans="1:12" s="469" customFormat="1" ht="11.1" customHeight="1">
      <c r="A109" s="449" t="s">
        <v>44</v>
      </c>
      <c r="B109" s="891" t="s">
        <v>198</v>
      </c>
      <c r="C109" s="891" t="s">
        <v>198</v>
      </c>
      <c r="D109" s="891" t="s">
        <v>198</v>
      </c>
      <c r="E109" s="891" t="s">
        <v>198</v>
      </c>
      <c r="F109" s="891" t="s">
        <v>198</v>
      </c>
      <c r="G109" s="891" t="s">
        <v>198</v>
      </c>
      <c r="I109" s="560"/>
      <c r="J109" s="560"/>
      <c r="L109" s="560"/>
    </row>
    <row r="110" spans="1:12" s="469" customFormat="1" ht="11.1" customHeight="1">
      <c r="A110" s="449" t="s">
        <v>45</v>
      </c>
      <c r="B110" s="891" t="s">
        <v>198</v>
      </c>
      <c r="C110" s="891" t="s">
        <v>198</v>
      </c>
      <c r="D110" s="891" t="s">
        <v>198</v>
      </c>
      <c r="E110" s="891" t="s">
        <v>198</v>
      </c>
      <c r="F110" s="891" t="s">
        <v>198</v>
      </c>
      <c r="G110" s="891" t="s">
        <v>198</v>
      </c>
      <c r="I110" s="560"/>
      <c r="J110" s="560"/>
      <c r="L110" s="560"/>
    </row>
    <row r="111" spans="1:12" s="469" customFormat="1" ht="11.1" customHeight="1">
      <c r="A111" s="449" t="s">
        <v>225</v>
      </c>
      <c r="B111" s="469">
        <v>1</v>
      </c>
      <c r="C111" s="469">
        <v>60</v>
      </c>
      <c r="D111" s="469">
        <v>10</v>
      </c>
      <c r="E111" s="469">
        <v>1</v>
      </c>
      <c r="F111" s="469">
        <v>20</v>
      </c>
      <c r="G111" s="469">
        <v>5</v>
      </c>
      <c r="I111" s="560"/>
      <c r="J111" s="560"/>
      <c r="L111" s="560"/>
    </row>
    <row r="112" spans="1:12" s="469" customFormat="1" ht="15.95" customHeight="1">
      <c r="A112" s="455" t="s">
        <v>137</v>
      </c>
      <c r="B112" s="451">
        <v>5</v>
      </c>
      <c r="C112" s="451">
        <v>70</v>
      </c>
      <c r="D112" s="451">
        <v>12</v>
      </c>
      <c r="E112" s="451">
        <v>1</v>
      </c>
      <c r="F112" s="451">
        <v>14</v>
      </c>
      <c r="G112" s="451">
        <v>0</v>
      </c>
      <c r="I112" s="560"/>
      <c r="J112" s="560"/>
      <c r="L112" s="560"/>
    </row>
    <row r="113" spans="1:12" s="469" customFormat="1" ht="11.45" customHeight="1">
      <c r="A113" s="449" t="s">
        <v>86</v>
      </c>
      <c r="B113" s="469">
        <v>1</v>
      </c>
      <c r="C113" s="469">
        <v>11</v>
      </c>
      <c r="D113" s="469">
        <v>2</v>
      </c>
      <c r="E113" s="891" t="s">
        <v>198</v>
      </c>
      <c r="F113" s="891" t="s">
        <v>198</v>
      </c>
      <c r="G113" s="891" t="s">
        <v>198</v>
      </c>
      <c r="I113" s="560"/>
      <c r="J113" s="560"/>
      <c r="L113" s="560"/>
    </row>
    <row r="114" spans="1:12" s="469" customFormat="1" ht="11.45" customHeight="1">
      <c r="A114" s="449" t="s">
        <v>87</v>
      </c>
      <c r="B114" s="469">
        <v>1</v>
      </c>
      <c r="C114" s="469">
        <v>8</v>
      </c>
      <c r="D114" s="469">
        <v>0</v>
      </c>
      <c r="E114" s="891" t="s">
        <v>198</v>
      </c>
      <c r="F114" s="891" t="s">
        <v>198</v>
      </c>
      <c r="G114" s="891" t="s">
        <v>198</v>
      </c>
      <c r="I114" s="560"/>
      <c r="J114" s="560"/>
      <c r="L114" s="560"/>
    </row>
    <row r="115" spans="1:12" s="469" customFormat="1" ht="11.45" customHeight="1">
      <c r="A115" s="449" t="s">
        <v>88</v>
      </c>
      <c r="B115" s="469">
        <v>1</v>
      </c>
      <c r="C115" s="469">
        <v>3</v>
      </c>
      <c r="D115" s="469">
        <v>2</v>
      </c>
      <c r="E115" s="891" t="s">
        <v>198</v>
      </c>
      <c r="F115" s="891" t="s">
        <v>198</v>
      </c>
      <c r="G115" s="891" t="s">
        <v>198</v>
      </c>
      <c r="I115" s="560"/>
      <c r="J115" s="560"/>
      <c r="L115" s="560"/>
    </row>
    <row r="116" spans="1:12" s="469" customFormat="1" ht="11.45" customHeight="1">
      <c r="A116" s="449" t="s">
        <v>226</v>
      </c>
      <c r="B116" s="469">
        <v>2</v>
      </c>
      <c r="C116" s="469">
        <v>48</v>
      </c>
      <c r="D116" s="469">
        <v>8</v>
      </c>
      <c r="E116" s="469">
        <v>1</v>
      </c>
      <c r="F116" s="469">
        <v>14</v>
      </c>
      <c r="G116" s="469">
        <v>0</v>
      </c>
      <c r="I116" s="560"/>
      <c r="J116" s="560"/>
      <c r="L116" s="560"/>
    </row>
    <row r="117" spans="1:12" s="469" customFormat="1" ht="15.95" customHeight="1">
      <c r="A117" s="455" t="s">
        <v>138</v>
      </c>
      <c r="B117" s="451">
        <v>4</v>
      </c>
      <c r="C117" s="451">
        <v>126</v>
      </c>
      <c r="D117" s="451">
        <v>19</v>
      </c>
      <c r="E117" s="451">
        <v>2</v>
      </c>
      <c r="F117" s="451">
        <v>63</v>
      </c>
      <c r="G117" s="451">
        <v>15</v>
      </c>
      <c r="I117" s="560"/>
      <c r="J117" s="560"/>
      <c r="L117" s="560"/>
    </row>
    <row r="118" spans="1:12" s="469" customFormat="1" ht="11.45" customHeight="1">
      <c r="A118" s="449" t="s">
        <v>65</v>
      </c>
      <c r="B118" s="891" t="s">
        <v>198</v>
      </c>
      <c r="C118" s="891" t="s">
        <v>198</v>
      </c>
      <c r="D118" s="891" t="s">
        <v>198</v>
      </c>
      <c r="E118" s="891" t="s">
        <v>198</v>
      </c>
      <c r="F118" s="891" t="s">
        <v>198</v>
      </c>
      <c r="G118" s="891" t="s">
        <v>198</v>
      </c>
      <c r="I118" s="560"/>
      <c r="J118" s="560"/>
      <c r="L118" s="560"/>
    </row>
    <row r="119" spans="1:12" s="469" customFormat="1" ht="11.45" customHeight="1">
      <c r="A119" s="471" t="s">
        <v>227</v>
      </c>
      <c r="B119" s="469">
        <v>2</v>
      </c>
      <c r="C119" s="469">
        <v>59</v>
      </c>
      <c r="D119" s="469">
        <v>9</v>
      </c>
      <c r="E119" s="469">
        <v>2</v>
      </c>
      <c r="F119" s="469">
        <v>63</v>
      </c>
      <c r="G119" s="469">
        <v>15</v>
      </c>
      <c r="I119" s="560"/>
      <c r="J119" s="560"/>
      <c r="L119" s="560"/>
    </row>
    <row r="120" spans="1:12" s="469" customFormat="1" ht="11.45" customHeight="1">
      <c r="A120" s="449" t="s">
        <v>66</v>
      </c>
      <c r="B120" s="469">
        <v>1</v>
      </c>
      <c r="C120" s="469">
        <v>25</v>
      </c>
      <c r="D120" s="469">
        <v>4</v>
      </c>
      <c r="E120" s="891" t="s">
        <v>198</v>
      </c>
      <c r="F120" s="891" t="s">
        <v>198</v>
      </c>
      <c r="G120" s="891" t="s">
        <v>198</v>
      </c>
      <c r="I120" s="560"/>
      <c r="J120" s="560"/>
      <c r="L120" s="560"/>
    </row>
    <row r="121" spans="1:12" s="469" customFormat="1" ht="11.45" customHeight="1">
      <c r="A121" s="449" t="s">
        <v>67</v>
      </c>
      <c r="B121" s="891" t="s">
        <v>198</v>
      </c>
      <c r="C121" s="891" t="s">
        <v>198</v>
      </c>
      <c r="D121" s="891" t="s">
        <v>198</v>
      </c>
      <c r="E121" s="891" t="s">
        <v>198</v>
      </c>
      <c r="F121" s="891" t="s">
        <v>198</v>
      </c>
      <c r="G121" s="891" t="s">
        <v>198</v>
      </c>
      <c r="I121" s="560"/>
      <c r="J121" s="560"/>
      <c r="L121" s="560"/>
    </row>
    <row r="122" spans="1:12" s="469" customFormat="1" ht="11.45" customHeight="1">
      <c r="A122" s="449" t="s">
        <v>68</v>
      </c>
      <c r="B122" s="891" t="s">
        <v>198</v>
      </c>
      <c r="C122" s="891" t="s">
        <v>198</v>
      </c>
      <c r="D122" s="891" t="s">
        <v>198</v>
      </c>
      <c r="E122" s="891" t="s">
        <v>198</v>
      </c>
      <c r="F122" s="891" t="s">
        <v>198</v>
      </c>
      <c r="G122" s="891" t="s">
        <v>198</v>
      </c>
      <c r="I122" s="560"/>
      <c r="J122" s="560"/>
      <c r="L122" s="560"/>
    </row>
    <row r="123" spans="1:12" s="469" customFormat="1" ht="11.45" customHeight="1">
      <c r="A123" s="449" t="s">
        <v>69</v>
      </c>
      <c r="B123" s="469">
        <v>1</v>
      </c>
      <c r="C123" s="469">
        <v>42</v>
      </c>
      <c r="D123" s="469">
        <v>6</v>
      </c>
      <c r="E123" s="891" t="s">
        <v>198</v>
      </c>
      <c r="F123" s="891" t="s">
        <v>198</v>
      </c>
      <c r="G123" s="891" t="s">
        <v>198</v>
      </c>
      <c r="I123" s="560"/>
      <c r="J123" s="560"/>
      <c r="L123" s="560"/>
    </row>
    <row r="124" spans="1:12" s="469" customFormat="1" ht="15.95" customHeight="1">
      <c r="A124" s="455" t="s">
        <v>139</v>
      </c>
      <c r="B124" s="451">
        <v>4</v>
      </c>
      <c r="C124" s="451">
        <v>150</v>
      </c>
      <c r="D124" s="451">
        <v>22</v>
      </c>
      <c r="E124" s="451">
        <v>1</v>
      </c>
      <c r="F124" s="451">
        <v>79</v>
      </c>
      <c r="G124" s="451">
        <v>13</v>
      </c>
      <c r="I124" s="560"/>
      <c r="J124" s="560"/>
      <c r="L124" s="560"/>
    </row>
    <row r="125" spans="1:12" s="469" customFormat="1" ht="11.45" customHeight="1">
      <c r="A125" s="449" t="s">
        <v>92</v>
      </c>
      <c r="B125" s="469">
        <v>1</v>
      </c>
      <c r="C125" s="469">
        <v>13</v>
      </c>
      <c r="D125" s="469">
        <v>2</v>
      </c>
      <c r="E125" s="891" t="s">
        <v>198</v>
      </c>
      <c r="F125" s="891" t="s">
        <v>198</v>
      </c>
      <c r="G125" s="891" t="s">
        <v>198</v>
      </c>
      <c r="I125" s="560"/>
      <c r="J125" s="560"/>
      <c r="L125" s="560"/>
    </row>
    <row r="126" spans="1:12" s="469" customFormat="1" ht="11.45" customHeight="1">
      <c r="A126" s="449" t="s">
        <v>93</v>
      </c>
      <c r="B126" s="469">
        <v>1</v>
      </c>
      <c r="C126" s="469">
        <v>3</v>
      </c>
      <c r="D126" s="469">
        <v>3</v>
      </c>
      <c r="E126" s="891" t="s">
        <v>198</v>
      </c>
      <c r="F126" s="891" t="s">
        <v>198</v>
      </c>
      <c r="G126" s="891" t="s">
        <v>198</v>
      </c>
      <c r="I126" s="560"/>
      <c r="J126" s="560"/>
      <c r="L126" s="560"/>
    </row>
    <row r="127" spans="1:12" s="469" customFormat="1" ht="11.45" customHeight="1">
      <c r="A127" s="449" t="s">
        <v>94</v>
      </c>
      <c r="B127" s="891" t="s">
        <v>198</v>
      </c>
      <c r="C127" s="891" t="s">
        <v>198</v>
      </c>
      <c r="D127" s="891" t="s">
        <v>198</v>
      </c>
      <c r="E127" s="891" t="s">
        <v>198</v>
      </c>
      <c r="F127" s="891" t="s">
        <v>198</v>
      </c>
      <c r="G127" s="891" t="s">
        <v>198</v>
      </c>
      <c r="I127" s="560"/>
      <c r="J127" s="560"/>
      <c r="L127" s="560"/>
    </row>
    <row r="128" spans="1:12" s="451" customFormat="1" ht="11.45" customHeight="1">
      <c r="A128" s="449" t="s">
        <v>228</v>
      </c>
      <c r="B128" s="469">
        <v>1</v>
      </c>
      <c r="C128" s="469">
        <v>126</v>
      </c>
      <c r="D128" s="469">
        <v>13</v>
      </c>
      <c r="E128" s="469">
        <v>1</v>
      </c>
      <c r="F128" s="469">
        <v>79</v>
      </c>
      <c r="G128" s="469">
        <v>13</v>
      </c>
      <c r="I128" s="560"/>
      <c r="J128" s="560"/>
      <c r="L128" s="560"/>
    </row>
    <row r="129" spans="1:12" s="469" customFormat="1" ht="11.45" customHeight="1">
      <c r="A129" s="449" t="s">
        <v>95</v>
      </c>
      <c r="B129" s="469">
        <v>1</v>
      </c>
      <c r="C129" s="469">
        <v>8</v>
      </c>
      <c r="D129" s="469">
        <v>4</v>
      </c>
      <c r="E129" s="891" t="s">
        <v>198</v>
      </c>
      <c r="F129" s="891" t="s">
        <v>198</v>
      </c>
      <c r="G129" s="891" t="s">
        <v>198</v>
      </c>
      <c r="I129" s="560"/>
      <c r="J129" s="560"/>
      <c r="L129" s="560"/>
    </row>
    <row r="130" spans="1:12" s="469" customFormat="1" ht="11.45" customHeight="1">
      <c r="A130" s="449" t="s">
        <v>96</v>
      </c>
      <c r="B130" s="891" t="s">
        <v>198</v>
      </c>
      <c r="C130" s="891" t="s">
        <v>198</v>
      </c>
      <c r="D130" s="891" t="s">
        <v>198</v>
      </c>
      <c r="E130" s="891" t="s">
        <v>198</v>
      </c>
      <c r="F130" s="891" t="s">
        <v>198</v>
      </c>
      <c r="G130" s="891" t="s">
        <v>198</v>
      </c>
      <c r="I130" s="560"/>
      <c r="J130" s="560"/>
      <c r="L130" s="560"/>
    </row>
    <row r="131" spans="1:12" s="469" customFormat="1" ht="15.95" customHeight="1">
      <c r="A131" s="455" t="s">
        <v>140</v>
      </c>
      <c r="B131" s="451">
        <v>6</v>
      </c>
      <c r="C131" s="451">
        <v>120</v>
      </c>
      <c r="D131" s="451">
        <v>17</v>
      </c>
      <c r="E131" s="451">
        <v>3</v>
      </c>
      <c r="F131" s="451">
        <v>36</v>
      </c>
      <c r="G131" s="451">
        <v>9</v>
      </c>
      <c r="I131" s="560"/>
      <c r="L131" s="560"/>
    </row>
    <row r="132" spans="1:12" s="469" customFormat="1" ht="11.45" customHeight="1">
      <c r="A132" s="449" t="s">
        <v>89</v>
      </c>
      <c r="B132" s="469">
        <v>1</v>
      </c>
      <c r="C132" s="469">
        <v>4</v>
      </c>
      <c r="D132" s="469">
        <v>0</v>
      </c>
      <c r="E132" s="891" t="s">
        <v>198</v>
      </c>
      <c r="F132" s="891" t="s">
        <v>198</v>
      </c>
      <c r="G132" s="891" t="s">
        <v>198</v>
      </c>
      <c r="I132" s="560"/>
      <c r="L132" s="560"/>
    </row>
    <row r="133" spans="1:12" s="451" customFormat="1" ht="11.45" customHeight="1">
      <c r="A133" s="449" t="s">
        <v>229</v>
      </c>
      <c r="B133" s="469">
        <v>1</v>
      </c>
      <c r="C133" s="469">
        <v>56</v>
      </c>
      <c r="D133" s="469">
        <v>6</v>
      </c>
      <c r="E133" s="469">
        <v>1</v>
      </c>
      <c r="F133" s="469">
        <v>25</v>
      </c>
      <c r="G133" s="469">
        <v>5</v>
      </c>
      <c r="I133" s="560"/>
      <c r="L133" s="560"/>
    </row>
    <row r="134" spans="1:12" s="469" customFormat="1" ht="11.45" customHeight="1">
      <c r="A134" s="449" t="s">
        <v>230</v>
      </c>
      <c r="B134" s="469">
        <v>3</v>
      </c>
      <c r="C134" s="469">
        <v>48</v>
      </c>
      <c r="D134" s="469">
        <v>7</v>
      </c>
      <c r="E134" s="469">
        <v>1</v>
      </c>
      <c r="F134" s="469">
        <v>6</v>
      </c>
      <c r="G134" s="469">
        <v>1</v>
      </c>
      <c r="I134" s="560"/>
      <c r="L134" s="560"/>
    </row>
    <row r="135" spans="1:12" s="469" customFormat="1" ht="11.45" customHeight="1">
      <c r="A135" s="449" t="s">
        <v>90</v>
      </c>
      <c r="B135" s="469">
        <v>1</v>
      </c>
      <c r="C135" s="469">
        <v>12</v>
      </c>
      <c r="D135" s="469">
        <v>4</v>
      </c>
      <c r="E135" s="469">
        <v>1</v>
      </c>
      <c r="F135" s="469">
        <v>5</v>
      </c>
      <c r="G135" s="469">
        <v>3</v>
      </c>
      <c r="I135" s="560"/>
      <c r="L135" s="560"/>
    </row>
    <row r="136" spans="1:12" s="469" customFormat="1" ht="11.45" customHeight="1">
      <c r="A136" s="449" t="s">
        <v>91</v>
      </c>
      <c r="B136" s="891" t="s">
        <v>198</v>
      </c>
      <c r="C136" s="891" t="s">
        <v>198</v>
      </c>
      <c r="D136" s="891" t="s">
        <v>198</v>
      </c>
      <c r="E136" s="891" t="s">
        <v>198</v>
      </c>
      <c r="F136" s="891" t="s">
        <v>198</v>
      </c>
      <c r="G136" s="891" t="s">
        <v>198</v>
      </c>
      <c r="I136" s="560"/>
      <c r="L136" s="560"/>
    </row>
    <row r="137" spans="1:12" s="469" customFormat="1" ht="15.95" customHeight="1">
      <c r="A137" s="455" t="s">
        <v>141</v>
      </c>
      <c r="B137" s="451">
        <v>7</v>
      </c>
      <c r="C137" s="451">
        <v>196</v>
      </c>
      <c r="D137" s="451">
        <v>20</v>
      </c>
      <c r="E137" s="451">
        <v>2</v>
      </c>
      <c r="F137" s="451">
        <v>85</v>
      </c>
      <c r="G137" s="451">
        <v>20</v>
      </c>
      <c r="I137" s="560"/>
      <c r="L137" s="560"/>
    </row>
    <row r="138" spans="1:12" s="469" customFormat="1" ht="11.45" customHeight="1">
      <c r="A138" s="449" t="s">
        <v>59</v>
      </c>
      <c r="B138" s="469">
        <v>1</v>
      </c>
      <c r="C138" s="469">
        <v>19</v>
      </c>
      <c r="D138" s="469">
        <v>5</v>
      </c>
      <c r="E138" s="891" t="s">
        <v>198</v>
      </c>
      <c r="F138" s="891" t="s">
        <v>198</v>
      </c>
      <c r="G138" s="891" t="s">
        <v>198</v>
      </c>
      <c r="I138" s="560"/>
      <c r="L138" s="560"/>
    </row>
    <row r="139" spans="1:12" s="469" customFormat="1" ht="11.45" customHeight="1">
      <c r="A139" s="449" t="s">
        <v>60</v>
      </c>
      <c r="B139" s="891" t="s">
        <v>198</v>
      </c>
      <c r="C139" s="891" t="s">
        <v>198</v>
      </c>
      <c r="D139" s="891" t="s">
        <v>198</v>
      </c>
      <c r="E139" s="891" t="s">
        <v>198</v>
      </c>
      <c r="F139" s="891" t="s">
        <v>198</v>
      </c>
      <c r="G139" s="891" t="s">
        <v>198</v>
      </c>
      <c r="I139" s="560"/>
      <c r="L139" s="560"/>
    </row>
    <row r="140" spans="1:12" s="469" customFormat="1" ht="11.45" customHeight="1">
      <c r="A140" s="449" t="s">
        <v>61</v>
      </c>
      <c r="B140" s="891" t="s">
        <v>198</v>
      </c>
      <c r="C140" s="891" t="s">
        <v>198</v>
      </c>
      <c r="D140" s="891" t="s">
        <v>198</v>
      </c>
      <c r="E140" s="891" t="s">
        <v>198</v>
      </c>
      <c r="F140" s="891" t="s">
        <v>198</v>
      </c>
      <c r="G140" s="891" t="s">
        <v>198</v>
      </c>
      <c r="I140" s="560"/>
      <c r="L140" s="560"/>
    </row>
    <row r="141" spans="1:12" s="451" customFormat="1" ht="11.45" customHeight="1">
      <c r="A141" s="449" t="s">
        <v>231</v>
      </c>
      <c r="B141" s="469">
        <v>5</v>
      </c>
      <c r="C141" s="469">
        <v>164</v>
      </c>
      <c r="D141" s="469">
        <v>12</v>
      </c>
      <c r="E141" s="469">
        <v>2</v>
      </c>
      <c r="F141" s="469">
        <v>85</v>
      </c>
      <c r="G141" s="469">
        <v>20</v>
      </c>
      <c r="I141" s="560"/>
      <c r="L141" s="560"/>
    </row>
    <row r="142" spans="1:12" s="469" customFormat="1" ht="11.45" customHeight="1">
      <c r="A142" s="471" t="s">
        <v>62</v>
      </c>
      <c r="B142" s="891" t="s">
        <v>198</v>
      </c>
      <c r="C142" s="891" t="s">
        <v>198</v>
      </c>
      <c r="D142" s="891" t="s">
        <v>198</v>
      </c>
      <c r="E142" s="891" t="s">
        <v>198</v>
      </c>
      <c r="F142" s="891" t="s">
        <v>198</v>
      </c>
      <c r="G142" s="891" t="s">
        <v>198</v>
      </c>
      <c r="I142" s="560"/>
      <c r="L142" s="560"/>
    </row>
    <row r="143" spans="1:12" s="469" customFormat="1" ht="11.45" customHeight="1">
      <c r="A143" s="449" t="s">
        <v>63</v>
      </c>
      <c r="B143" s="891" t="s">
        <v>198</v>
      </c>
      <c r="C143" s="891" t="s">
        <v>198</v>
      </c>
      <c r="D143" s="891" t="s">
        <v>198</v>
      </c>
      <c r="E143" s="891" t="s">
        <v>198</v>
      </c>
      <c r="F143" s="891" t="s">
        <v>198</v>
      </c>
      <c r="G143" s="891" t="s">
        <v>198</v>
      </c>
      <c r="I143" s="560"/>
      <c r="L143" s="560"/>
    </row>
    <row r="144" spans="1:12" s="469" customFormat="1" ht="11.45" customHeight="1">
      <c r="A144" s="449" t="s">
        <v>64</v>
      </c>
      <c r="B144" s="469">
        <v>1</v>
      </c>
      <c r="C144" s="469">
        <v>13</v>
      </c>
      <c r="D144" s="469">
        <v>3</v>
      </c>
      <c r="E144" s="891" t="s">
        <v>198</v>
      </c>
      <c r="F144" s="891" t="s">
        <v>198</v>
      </c>
      <c r="G144" s="891" t="s">
        <v>198</v>
      </c>
      <c r="I144" s="560"/>
      <c r="L144" s="560"/>
    </row>
    <row r="145" spans="1:12" s="451" customFormat="1" ht="24" customHeight="1">
      <c r="A145" s="440" t="s">
        <v>245</v>
      </c>
      <c r="B145" s="451">
        <v>51</v>
      </c>
      <c r="C145" s="451">
        <v>1071</v>
      </c>
      <c r="D145" s="451">
        <v>205</v>
      </c>
      <c r="E145" s="451">
        <v>9</v>
      </c>
      <c r="F145" s="451">
        <v>427</v>
      </c>
      <c r="G145" s="451">
        <v>95</v>
      </c>
      <c r="I145" s="560"/>
      <c r="J145" s="560"/>
      <c r="L145" s="560"/>
    </row>
    <row r="146" spans="1:12" s="469" customFormat="1" ht="15.95" customHeight="1">
      <c r="A146" s="455" t="s">
        <v>142</v>
      </c>
      <c r="B146" s="451">
        <v>6</v>
      </c>
      <c r="C146" s="451">
        <v>133</v>
      </c>
      <c r="D146" s="451">
        <v>19</v>
      </c>
      <c r="E146" s="451">
        <v>1</v>
      </c>
      <c r="F146" s="451">
        <v>17</v>
      </c>
      <c r="G146" s="451">
        <v>3</v>
      </c>
      <c r="I146" s="560"/>
      <c r="J146" s="560"/>
      <c r="L146" s="560"/>
    </row>
    <row r="147" spans="1:12" s="469" customFormat="1" ht="11.45" customHeight="1">
      <c r="A147" s="449" t="s">
        <v>70</v>
      </c>
      <c r="B147" s="469">
        <v>1</v>
      </c>
      <c r="C147" s="469">
        <v>87</v>
      </c>
      <c r="D147" s="469">
        <v>9</v>
      </c>
      <c r="E147" s="469">
        <v>1</v>
      </c>
      <c r="F147" s="469">
        <v>17</v>
      </c>
      <c r="G147" s="469">
        <v>3</v>
      </c>
      <c r="I147" s="560"/>
      <c r="J147" s="560"/>
      <c r="L147" s="560"/>
    </row>
    <row r="148" spans="1:12" s="469" customFormat="1" ht="11.45" customHeight="1">
      <c r="A148" s="449" t="s">
        <v>71</v>
      </c>
      <c r="B148" s="469">
        <v>2</v>
      </c>
      <c r="C148" s="469">
        <v>11</v>
      </c>
      <c r="D148" s="469">
        <v>4</v>
      </c>
      <c r="E148" s="891" t="s">
        <v>198</v>
      </c>
      <c r="F148" s="891" t="s">
        <v>198</v>
      </c>
      <c r="G148" s="891" t="s">
        <v>198</v>
      </c>
      <c r="I148" s="560"/>
      <c r="J148" s="560"/>
      <c r="L148" s="560"/>
    </row>
    <row r="149" spans="1:12" s="451" customFormat="1" ht="11.45" customHeight="1">
      <c r="A149" s="449" t="s">
        <v>72</v>
      </c>
      <c r="B149" s="469">
        <v>2</v>
      </c>
      <c r="C149" s="469">
        <v>6</v>
      </c>
      <c r="D149" s="469">
        <v>0</v>
      </c>
      <c r="E149" s="891" t="s">
        <v>198</v>
      </c>
      <c r="F149" s="891" t="s">
        <v>198</v>
      </c>
      <c r="G149" s="891" t="s">
        <v>198</v>
      </c>
      <c r="I149" s="560"/>
      <c r="J149" s="560"/>
      <c r="L149" s="560"/>
    </row>
    <row r="150" spans="1:12" s="469" customFormat="1" ht="11.45" customHeight="1">
      <c r="A150" s="449" t="s">
        <v>73</v>
      </c>
      <c r="B150" s="469">
        <v>1</v>
      </c>
      <c r="C150" s="469">
        <v>29</v>
      </c>
      <c r="D150" s="469">
        <v>6</v>
      </c>
      <c r="E150" s="891" t="s">
        <v>198</v>
      </c>
      <c r="F150" s="891" t="s">
        <v>198</v>
      </c>
      <c r="G150" s="891" t="s">
        <v>198</v>
      </c>
      <c r="I150" s="560"/>
      <c r="J150" s="560"/>
    </row>
    <row r="151" spans="1:12" s="469" customFormat="1" ht="15.95" customHeight="1">
      <c r="A151" s="455" t="s">
        <v>143</v>
      </c>
      <c r="B151" s="451">
        <v>7</v>
      </c>
      <c r="C151" s="451">
        <v>75</v>
      </c>
      <c r="D151" s="451">
        <v>18</v>
      </c>
      <c r="E151" s="485" t="s">
        <v>198</v>
      </c>
      <c r="F151" s="485" t="s">
        <v>198</v>
      </c>
      <c r="G151" s="485" t="s">
        <v>198</v>
      </c>
      <c r="I151" s="560"/>
      <c r="J151" s="560"/>
    </row>
    <row r="152" spans="1:12" s="462" customFormat="1" ht="11.45" customHeight="1">
      <c r="A152" s="538" t="s">
        <v>144</v>
      </c>
      <c r="B152" s="462">
        <v>2</v>
      </c>
      <c r="C152" s="462">
        <v>26</v>
      </c>
      <c r="D152" s="462">
        <v>5</v>
      </c>
      <c r="E152" s="495" t="s">
        <v>198</v>
      </c>
      <c r="F152" s="495" t="s">
        <v>198</v>
      </c>
      <c r="G152" s="495" t="s">
        <v>198</v>
      </c>
      <c r="I152" s="580"/>
      <c r="J152" s="580"/>
    </row>
    <row r="153" spans="1:12" s="1386" customFormat="1" ht="11.45" customHeight="1">
      <c r="A153" s="457" t="s">
        <v>145</v>
      </c>
      <c r="B153" s="469">
        <v>2</v>
      </c>
      <c r="C153" s="469">
        <v>26</v>
      </c>
      <c r="D153" s="469">
        <v>5</v>
      </c>
      <c r="E153" s="891" t="s">
        <v>198</v>
      </c>
      <c r="F153" s="891" t="s">
        <v>198</v>
      </c>
      <c r="G153" s="891" t="s">
        <v>198</v>
      </c>
      <c r="I153" s="560"/>
      <c r="J153" s="560"/>
    </row>
    <row r="154" spans="1:12" s="451" customFormat="1" ht="11.45" customHeight="1">
      <c r="A154" s="457" t="s">
        <v>146</v>
      </c>
      <c r="B154" s="891" t="s">
        <v>198</v>
      </c>
      <c r="C154" s="891" t="s">
        <v>198</v>
      </c>
      <c r="D154" s="891" t="s">
        <v>198</v>
      </c>
      <c r="E154" s="891" t="s">
        <v>198</v>
      </c>
      <c r="F154" s="891" t="s">
        <v>198</v>
      </c>
      <c r="G154" s="891" t="s">
        <v>198</v>
      </c>
      <c r="I154" s="560"/>
      <c r="J154" s="560"/>
    </row>
    <row r="155" spans="1:12" s="469" customFormat="1" ht="11.45" customHeight="1">
      <c r="A155" s="449" t="s">
        <v>53</v>
      </c>
      <c r="B155" s="469">
        <v>1</v>
      </c>
      <c r="C155" s="469">
        <v>19</v>
      </c>
      <c r="D155" s="469">
        <v>10</v>
      </c>
      <c r="E155" s="891" t="s">
        <v>198</v>
      </c>
      <c r="F155" s="891" t="s">
        <v>198</v>
      </c>
      <c r="G155" s="891" t="s">
        <v>198</v>
      </c>
      <c r="I155" s="560"/>
      <c r="J155" s="560"/>
    </row>
    <row r="156" spans="1:12" s="469" customFormat="1" ht="11.45" customHeight="1">
      <c r="A156" s="449" t="s">
        <v>54</v>
      </c>
      <c r="B156" s="891" t="s">
        <v>198</v>
      </c>
      <c r="C156" s="891" t="s">
        <v>198</v>
      </c>
      <c r="D156" s="891" t="s">
        <v>198</v>
      </c>
      <c r="E156" s="891" t="s">
        <v>198</v>
      </c>
      <c r="F156" s="891" t="s">
        <v>198</v>
      </c>
      <c r="G156" s="891" t="s">
        <v>198</v>
      </c>
      <c r="I156" s="560"/>
      <c r="J156" s="560"/>
    </row>
    <row r="157" spans="1:12" s="469" customFormat="1" ht="11.45" customHeight="1">
      <c r="A157" s="449" t="s">
        <v>55</v>
      </c>
      <c r="B157" s="469">
        <v>2</v>
      </c>
      <c r="C157" s="469">
        <v>11</v>
      </c>
      <c r="D157" s="469">
        <v>2</v>
      </c>
      <c r="E157" s="891" t="s">
        <v>198</v>
      </c>
      <c r="F157" s="891" t="s">
        <v>198</v>
      </c>
      <c r="G157" s="891" t="s">
        <v>198</v>
      </c>
      <c r="I157" s="560"/>
      <c r="J157" s="560"/>
    </row>
    <row r="158" spans="1:12" s="469" customFormat="1" ht="11.45" customHeight="1">
      <c r="A158" s="449" t="s">
        <v>56</v>
      </c>
      <c r="B158" s="469">
        <v>1</v>
      </c>
      <c r="C158" s="469">
        <v>5</v>
      </c>
      <c r="D158" s="469">
        <v>1</v>
      </c>
      <c r="E158" s="891" t="s">
        <v>198</v>
      </c>
      <c r="F158" s="891" t="s">
        <v>198</v>
      </c>
      <c r="G158" s="891" t="s">
        <v>198</v>
      </c>
      <c r="I158" s="560"/>
      <c r="J158" s="560"/>
    </row>
    <row r="159" spans="1:12" s="469" customFormat="1" ht="11.45" customHeight="1">
      <c r="A159" s="449" t="s">
        <v>57</v>
      </c>
      <c r="B159" s="891" t="s">
        <v>198</v>
      </c>
      <c r="C159" s="891" t="s">
        <v>198</v>
      </c>
      <c r="D159" s="891" t="s">
        <v>198</v>
      </c>
      <c r="E159" s="891" t="s">
        <v>198</v>
      </c>
      <c r="F159" s="891" t="s">
        <v>198</v>
      </c>
      <c r="G159" s="891" t="s">
        <v>198</v>
      </c>
      <c r="I159" s="560"/>
      <c r="J159" s="560"/>
    </row>
    <row r="160" spans="1:12" s="469" customFormat="1" ht="11.45" customHeight="1">
      <c r="A160" s="449" t="s">
        <v>58</v>
      </c>
      <c r="B160" s="891" t="s">
        <v>198</v>
      </c>
      <c r="C160" s="891" t="s">
        <v>198</v>
      </c>
      <c r="D160" s="891" t="s">
        <v>198</v>
      </c>
      <c r="E160" s="891" t="s">
        <v>198</v>
      </c>
      <c r="F160" s="891" t="s">
        <v>198</v>
      </c>
      <c r="G160" s="891" t="s">
        <v>198</v>
      </c>
      <c r="I160" s="560"/>
      <c r="J160" s="560"/>
    </row>
    <row r="161" spans="1:13" s="469" customFormat="1" ht="11.45" customHeight="1">
      <c r="A161" s="449" t="s">
        <v>123</v>
      </c>
      <c r="B161" s="469">
        <v>1</v>
      </c>
      <c r="C161" s="469">
        <v>14</v>
      </c>
      <c r="D161" s="469">
        <v>0</v>
      </c>
      <c r="E161" s="891" t="s">
        <v>198</v>
      </c>
      <c r="F161" s="891" t="s">
        <v>198</v>
      </c>
      <c r="G161" s="891" t="s">
        <v>198</v>
      </c>
      <c r="I161" s="560"/>
      <c r="J161" s="560"/>
    </row>
    <row r="162" spans="1:13" s="469" customFormat="1" ht="15.95" customHeight="1">
      <c r="A162" s="455" t="s">
        <v>147</v>
      </c>
      <c r="B162" s="451">
        <v>4</v>
      </c>
      <c r="C162" s="451">
        <v>95</v>
      </c>
      <c r="D162" s="451">
        <v>16</v>
      </c>
      <c r="E162" s="451">
        <v>1</v>
      </c>
      <c r="F162" s="451">
        <v>58</v>
      </c>
      <c r="G162" s="451">
        <v>20</v>
      </c>
      <c r="I162" s="560"/>
      <c r="J162" s="560"/>
    </row>
    <row r="163" spans="1:13" s="469" customFormat="1" ht="11.85" customHeight="1">
      <c r="A163" s="449" t="s">
        <v>74</v>
      </c>
      <c r="B163" s="891" t="s">
        <v>198</v>
      </c>
      <c r="C163" s="891" t="s">
        <v>198</v>
      </c>
      <c r="D163" s="891" t="s">
        <v>198</v>
      </c>
      <c r="E163" s="891" t="s">
        <v>198</v>
      </c>
      <c r="F163" s="891" t="s">
        <v>198</v>
      </c>
      <c r="G163" s="891" t="s">
        <v>198</v>
      </c>
      <c r="I163" s="560"/>
      <c r="J163" s="560"/>
    </row>
    <row r="164" spans="1:13" s="469" customFormat="1" ht="11.85" customHeight="1">
      <c r="A164" s="449" t="s">
        <v>232</v>
      </c>
      <c r="B164" s="469">
        <v>1</v>
      </c>
      <c r="C164" s="469">
        <v>49</v>
      </c>
      <c r="D164" s="469">
        <v>5</v>
      </c>
      <c r="E164" s="469">
        <v>1</v>
      </c>
      <c r="F164" s="469">
        <v>58</v>
      </c>
      <c r="G164" s="469">
        <v>20</v>
      </c>
      <c r="I164" s="560"/>
      <c r="J164" s="560"/>
      <c r="M164" s="560"/>
    </row>
    <row r="165" spans="1:13" s="469" customFormat="1" ht="11.85" customHeight="1">
      <c r="A165" s="449" t="s">
        <v>75</v>
      </c>
      <c r="B165" s="469">
        <v>2</v>
      </c>
      <c r="C165" s="469">
        <v>40</v>
      </c>
      <c r="D165" s="469">
        <v>8</v>
      </c>
      <c r="E165" s="891" t="s">
        <v>198</v>
      </c>
      <c r="F165" s="891" t="s">
        <v>198</v>
      </c>
      <c r="G165" s="891" t="s">
        <v>198</v>
      </c>
      <c r="I165" s="560"/>
      <c r="J165" s="560"/>
      <c r="M165" s="560"/>
    </row>
    <row r="166" spans="1:13" s="469" customFormat="1" ht="11.85" customHeight="1">
      <c r="A166" s="449" t="s">
        <v>76</v>
      </c>
      <c r="B166" s="469">
        <v>1</v>
      </c>
      <c r="C166" s="469">
        <v>6</v>
      </c>
      <c r="D166" s="469">
        <v>3</v>
      </c>
      <c r="E166" s="891" t="s">
        <v>198</v>
      </c>
      <c r="F166" s="891" t="s">
        <v>198</v>
      </c>
      <c r="G166" s="891" t="s">
        <v>198</v>
      </c>
      <c r="I166" s="560"/>
      <c r="J166" s="560"/>
      <c r="M166" s="560"/>
    </row>
    <row r="167" spans="1:13" s="469" customFormat="1" ht="15.95" customHeight="1">
      <c r="A167" s="455" t="s">
        <v>148</v>
      </c>
      <c r="B167" s="451">
        <v>4</v>
      </c>
      <c r="C167" s="451">
        <v>105</v>
      </c>
      <c r="D167" s="451">
        <v>16</v>
      </c>
      <c r="E167" s="451">
        <v>1</v>
      </c>
      <c r="F167" s="451">
        <v>41</v>
      </c>
      <c r="G167" s="451">
        <v>7</v>
      </c>
      <c r="I167" s="560"/>
      <c r="J167" s="560"/>
      <c r="K167" s="560"/>
      <c r="L167" s="451"/>
      <c r="M167" s="560"/>
    </row>
    <row r="168" spans="1:13" s="469" customFormat="1" ht="11.85" customHeight="1">
      <c r="A168" s="449" t="s">
        <v>111</v>
      </c>
      <c r="B168" s="891" t="s">
        <v>198</v>
      </c>
      <c r="C168" s="891" t="s">
        <v>198</v>
      </c>
      <c r="D168" s="891" t="s">
        <v>198</v>
      </c>
      <c r="E168" s="891" t="s">
        <v>198</v>
      </c>
      <c r="F168" s="891" t="s">
        <v>198</v>
      </c>
      <c r="G168" s="891" t="s">
        <v>198</v>
      </c>
      <c r="I168" s="560"/>
      <c r="J168" s="560"/>
      <c r="K168" s="560"/>
      <c r="M168" s="560"/>
    </row>
    <row r="169" spans="1:13" s="469" customFormat="1" ht="11.85" customHeight="1">
      <c r="A169" s="449" t="s">
        <v>112</v>
      </c>
      <c r="B169" s="891" t="s">
        <v>198</v>
      </c>
      <c r="C169" s="891" t="s">
        <v>198</v>
      </c>
      <c r="D169" s="891" t="s">
        <v>198</v>
      </c>
      <c r="E169" s="891" t="s">
        <v>198</v>
      </c>
      <c r="F169" s="891" t="s">
        <v>198</v>
      </c>
      <c r="G169" s="891" t="s">
        <v>198</v>
      </c>
      <c r="I169" s="560"/>
      <c r="J169" s="560"/>
      <c r="K169" s="560"/>
      <c r="M169" s="560"/>
    </row>
    <row r="170" spans="1:13" s="469" customFormat="1" ht="11.85" customHeight="1">
      <c r="A170" s="449" t="s">
        <v>113</v>
      </c>
      <c r="B170" s="891" t="s">
        <v>198</v>
      </c>
      <c r="C170" s="891" t="s">
        <v>198</v>
      </c>
      <c r="D170" s="891" t="s">
        <v>198</v>
      </c>
      <c r="E170" s="891" t="s">
        <v>198</v>
      </c>
      <c r="F170" s="891" t="s">
        <v>198</v>
      </c>
      <c r="G170" s="891" t="s">
        <v>198</v>
      </c>
      <c r="I170" s="560"/>
      <c r="J170" s="560"/>
      <c r="K170" s="560"/>
      <c r="M170" s="560"/>
    </row>
    <row r="171" spans="1:13" s="469" customFormat="1" ht="11.85" customHeight="1">
      <c r="A171" s="449" t="s">
        <v>233</v>
      </c>
      <c r="B171" s="469">
        <v>4</v>
      </c>
      <c r="C171" s="469">
        <v>105</v>
      </c>
      <c r="D171" s="469">
        <v>16</v>
      </c>
      <c r="E171" s="469">
        <v>1</v>
      </c>
      <c r="F171" s="469">
        <v>41</v>
      </c>
      <c r="G171" s="469">
        <v>7</v>
      </c>
      <c r="I171" s="560"/>
      <c r="J171" s="560"/>
      <c r="K171" s="560"/>
      <c r="L171" s="451"/>
      <c r="M171" s="560"/>
    </row>
    <row r="172" spans="1:13" s="469" customFormat="1" ht="11.85" customHeight="1">
      <c r="A172" s="449" t="s">
        <v>114</v>
      </c>
      <c r="B172" s="891" t="s">
        <v>198</v>
      </c>
      <c r="C172" s="891" t="s">
        <v>198</v>
      </c>
      <c r="D172" s="891" t="s">
        <v>198</v>
      </c>
      <c r="E172" s="891" t="s">
        <v>198</v>
      </c>
      <c r="F172" s="891" t="s">
        <v>198</v>
      </c>
      <c r="G172" s="891" t="s">
        <v>198</v>
      </c>
      <c r="I172" s="560"/>
      <c r="J172" s="560"/>
    </row>
    <row r="173" spans="1:13" s="469" customFormat="1" ht="11.85" customHeight="1">
      <c r="A173" s="449" t="s">
        <v>115</v>
      </c>
      <c r="B173" s="891" t="s">
        <v>198</v>
      </c>
      <c r="C173" s="891" t="s">
        <v>198</v>
      </c>
      <c r="D173" s="891" t="s">
        <v>198</v>
      </c>
      <c r="E173" s="891" t="s">
        <v>198</v>
      </c>
      <c r="F173" s="891" t="s">
        <v>198</v>
      </c>
      <c r="G173" s="891" t="s">
        <v>198</v>
      </c>
      <c r="I173" s="560"/>
      <c r="J173" s="560"/>
    </row>
    <row r="174" spans="1:13" s="469" customFormat="1" ht="15.95" customHeight="1">
      <c r="A174" s="455" t="s">
        <v>149</v>
      </c>
      <c r="B174" s="451">
        <v>3</v>
      </c>
      <c r="C174" s="451">
        <v>205</v>
      </c>
      <c r="D174" s="451">
        <v>37</v>
      </c>
      <c r="E174" s="451">
        <v>3</v>
      </c>
      <c r="F174" s="451">
        <v>121</v>
      </c>
      <c r="G174" s="451">
        <v>36</v>
      </c>
      <c r="I174" s="560"/>
      <c r="J174" s="560"/>
    </row>
    <row r="175" spans="1:13" s="462" customFormat="1" ht="11.85" customHeight="1">
      <c r="A175" s="538" t="s">
        <v>150</v>
      </c>
      <c r="B175" s="462">
        <v>2</v>
      </c>
      <c r="C175" s="462">
        <v>133</v>
      </c>
      <c r="D175" s="462">
        <v>27</v>
      </c>
      <c r="E175" s="462">
        <v>3</v>
      </c>
      <c r="F175" s="462">
        <v>121</v>
      </c>
      <c r="G175" s="462">
        <v>36</v>
      </c>
      <c r="I175" s="580"/>
      <c r="J175" s="580"/>
    </row>
    <row r="176" spans="1:13" s="469" customFormat="1" ht="11.85" customHeight="1">
      <c r="A176" s="457" t="s">
        <v>241</v>
      </c>
      <c r="B176" s="891" t="s">
        <v>198</v>
      </c>
      <c r="C176" s="891" t="s">
        <v>198</v>
      </c>
      <c r="D176" s="891" t="s">
        <v>198</v>
      </c>
      <c r="E176" s="891" t="s">
        <v>198</v>
      </c>
      <c r="F176" s="891" t="s">
        <v>198</v>
      </c>
      <c r="G176" s="891" t="s">
        <v>198</v>
      </c>
      <c r="I176" s="560"/>
      <c r="J176" s="560"/>
    </row>
    <row r="177" spans="1:10" s="469" customFormat="1" ht="11.85" customHeight="1">
      <c r="A177" s="457" t="s">
        <v>235</v>
      </c>
      <c r="B177" s="891" t="s">
        <v>198</v>
      </c>
      <c r="C177" s="891" t="s">
        <v>198</v>
      </c>
      <c r="D177" s="891" t="s">
        <v>198</v>
      </c>
      <c r="E177" s="891" t="s">
        <v>198</v>
      </c>
      <c r="F177" s="891" t="s">
        <v>198</v>
      </c>
      <c r="G177" s="891" t="s">
        <v>198</v>
      </c>
      <c r="I177" s="560"/>
      <c r="J177" s="560"/>
    </row>
    <row r="178" spans="1:10" s="469" customFormat="1" ht="11.85" customHeight="1">
      <c r="A178" s="457" t="s">
        <v>210</v>
      </c>
      <c r="B178" s="469">
        <v>2</v>
      </c>
      <c r="C178" s="469">
        <v>133</v>
      </c>
      <c r="D178" s="469">
        <v>27</v>
      </c>
      <c r="E178" s="469">
        <v>3</v>
      </c>
      <c r="F178" s="469">
        <v>121</v>
      </c>
      <c r="G178" s="469">
        <v>36</v>
      </c>
      <c r="I178" s="560"/>
      <c r="J178" s="560"/>
    </row>
    <row r="179" spans="1:10" s="469" customFormat="1" ht="11.85" customHeight="1">
      <c r="A179" s="457" t="s">
        <v>236</v>
      </c>
      <c r="B179" s="891" t="s">
        <v>198</v>
      </c>
      <c r="C179" s="891" t="s">
        <v>198</v>
      </c>
      <c r="D179" s="891" t="s">
        <v>198</v>
      </c>
      <c r="E179" s="891" t="s">
        <v>198</v>
      </c>
      <c r="F179" s="891" t="s">
        <v>198</v>
      </c>
      <c r="G179" s="891" t="s">
        <v>198</v>
      </c>
      <c r="I179" s="560"/>
      <c r="J179" s="560"/>
    </row>
    <row r="180" spans="1:10" s="469" customFormat="1" ht="11.85" customHeight="1">
      <c r="A180" s="457" t="s">
        <v>237</v>
      </c>
      <c r="B180" s="891" t="s">
        <v>198</v>
      </c>
      <c r="C180" s="891" t="s">
        <v>198</v>
      </c>
      <c r="D180" s="891" t="s">
        <v>198</v>
      </c>
      <c r="E180" s="891" t="s">
        <v>198</v>
      </c>
      <c r="F180" s="891" t="s">
        <v>198</v>
      </c>
      <c r="G180" s="891" t="s">
        <v>198</v>
      </c>
      <c r="I180" s="560"/>
      <c r="J180" s="560"/>
    </row>
    <row r="181" spans="1:10" s="469" customFormat="1" ht="11.85" customHeight="1">
      <c r="A181" s="449" t="s">
        <v>97</v>
      </c>
      <c r="B181" s="469">
        <v>1</v>
      </c>
      <c r="C181" s="469">
        <v>72</v>
      </c>
      <c r="D181" s="469">
        <v>10</v>
      </c>
      <c r="E181" s="891" t="s">
        <v>198</v>
      </c>
      <c r="F181" s="891" t="s">
        <v>198</v>
      </c>
      <c r="G181" s="891" t="s">
        <v>198</v>
      </c>
    </row>
    <row r="182" spans="1:10" s="469" customFormat="1" ht="11.85" customHeight="1">
      <c r="A182" s="449" t="s">
        <v>98</v>
      </c>
      <c r="B182" s="891" t="s">
        <v>198</v>
      </c>
      <c r="C182" s="891" t="s">
        <v>198</v>
      </c>
      <c r="D182" s="891" t="s">
        <v>198</v>
      </c>
      <c r="E182" s="891" t="s">
        <v>198</v>
      </c>
      <c r="F182" s="891" t="s">
        <v>198</v>
      </c>
      <c r="G182" s="891" t="s">
        <v>198</v>
      </c>
    </row>
    <row r="183" spans="1:10" s="469" customFormat="1" ht="11.85" customHeight="1">
      <c r="A183" s="449" t="s">
        <v>99</v>
      </c>
      <c r="B183" s="891" t="s">
        <v>198</v>
      </c>
      <c r="C183" s="891" t="s">
        <v>198</v>
      </c>
      <c r="D183" s="891" t="s">
        <v>198</v>
      </c>
      <c r="E183" s="891" t="s">
        <v>198</v>
      </c>
      <c r="F183" s="891" t="s">
        <v>198</v>
      </c>
      <c r="G183" s="891" t="s">
        <v>198</v>
      </c>
    </row>
    <row r="184" spans="1:10" s="469" customFormat="1" ht="11.85" customHeight="1">
      <c r="A184" s="449" t="s">
        <v>100</v>
      </c>
      <c r="B184" s="891" t="s">
        <v>198</v>
      </c>
      <c r="C184" s="891" t="s">
        <v>198</v>
      </c>
      <c r="D184" s="891" t="s">
        <v>198</v>
      </c>
      <c r="E184" s="891" t="s">
        <v>198</v>
      </c>
      <c r="F184" s="891" t="s">
        <v>198</v>
      </c>
      <c r="G184" s="891" t="s">
        <v>198</v>
      </c>
    </row>
    <row r="185" spans="1:10" s="469" customFormat="1" ht="11.85" customHeight="1">
      <c r="A185" s="449" t="s">
        <v>101</v>
      </c>
      <c r="B185" s="891" t="s">
        <v>198</v>
      </c>
      <c r="C185" s="891" t="s">
        <v>198</v>
      </c>
      <c r="D185" s="891" t="s">
        <v>198</v>
      </c>
      <c r="E185" s="891" t="s">
        <v>198</v>
      </c>
      <c r="F185" s="891" t="s">
        <v>198</v>
      </c>
      <c r="G185" s="891" t="s">
        <v>198</v>
      </c>
    </row>
    <row r="186" spans="1:10" s="469" customFormat="1" ht="11.85" customHeight="1">
      <c r="A186" s="449" t="s">
        <v>102</v>
      </c>
      <c r="B186" s="891" t="s">
        <v>198</v>
      </c>
      <c r="C186" s="891" t="s">
        <v>198</v>
      </c>
      <c r="D186" s="891" t="s">
        <v>198</v>
      </c>
      <c r="E186" s="891" t="s">
        <v>198</v>
      </c>
      <c r="F186" s="891" t="s">
        <v>198</v>
      </c>
      <c r="G186" s="891" t="s">
        <v>198</v>
      </c>
    </row>
    <row r="187" spans="1:10" s="469" customFormat="1" ht="15.95" customHeight="1">
      <c r="A187" s="455" t="s">
        <v>151</v>
      </c>
      <c r="B187" s="451">
        <v>4</v>
      </c>
      <c r="C187" s="451">
        <v>96</v>
      </c>
      <c r="D187" s="451">
        <v>20</v>
      </c>
      <c r="E187" s="451">
        <v>1</v>
      </c>
      <c r="F187" s="451">
        <v>71</v>
      </c>
      <c r="G187" s="451">
        <v>15</v>
      </c>
    </row>
    <row r="188" spans="1:10" s="469" customFormat="1" ht="11.85" customHeight="1">
      <c r="A188" s="449" t="s">
        <v>107</v>
      </c>
      <c r="B188" s="469">
        <v>1</v>
      </c>
      <c r="C188" s="469">
        <v>2</v>
      </c>
      <c r="D188" s="469">
        <v>0</v>
      </c>
      <c r="E188" s="891" t="s">
        <v>198</v>
      </c>
      <c r="F188" s="891" t="s">
        <v>198</v>
      </c>
      <c r="G188" s="891" t="s">
        <v>198</v>
      </c>
    </row>
    <row r="189" spans="1:10" s="469" customFormat="1" ht="11.85" customHeight="1">
      <c r="A189" s="449" t="s">
        <v>108</v>
      </c>
      <c r="B189" s="891" t="s">
        <v>198</v>
      </c>
      <c r="C189" s="891" t="s">
        <v>198</v>
      </c>
      <c r="D189" s="891" t="s">
        <v>198</v>
      </c>
      <c r="E189" s="891" t="s">
        <v>198</v>
      </c>
      <c r="F189" s="891" t="s">
        <v>198</v>
      </c>
      <c r="G189" s="891" t="s">
        <v>198</v>
      </c>
    </row>
    <row r="190" spans="1:10" s="469" customFormat="1" ht="11.85" customHeight="1">
      <c r="A190" s="449" t="s">
        <v>109</v>
      </c>
      <c r="B190" s="469">
        <v>2</v>
      </c>
      <c r="C190" s="469">
        <v>9</v>
      </c>
      <c r="D190" s="469">
        <v>1</v>
      </c>
      <c r="E190" s="891" t="s">
        <v>198</v>
      </c>
      <c r="F190" s="891" t="s">
        <v>198</v>
      </c>
      <c r="G190" s="891" t="s">
        <v>198</v>
      </c>
    </row>
    <row r="191" spans="1:10" s="469" customFormat="1" ht="11.85" customHeight="1">
      <c r="A191" s="449" t="s">
        <v>110</v>
      </c>
      <c r="B191" s="469">
        <v>1</v>
      </c>
      <c r="C191" s="469">
        <v>85</v>
      </c>
      <c r="D191" s="469">
        <v>19</v>
      </c>
      <c r="E191" s="469">
        <v>1</v>
      </c>
      <c r="F191" s="469">
        <v>71</v>
      </c>
      <c r="G191" s="469">
        <v>15</v>
      </c>
    </row>
    <row r="192" spans="1:10" s="469" customFormat="1" ht="15.95" customHeight="1">
      <c r="A192" s="455" t="s">
        <v>152</v>
      </c>
      <c r="B192" s="451">
        <v>18</v>
      </c>
      <c r="C192" s="451">
        <v>198</v>
      </c>
      <c r="D192" s="451">
        <v>52</v>
      </c>
      <c r="E192" s="451">
        <v>1</v>
      </c>
      <c r="F192" s="451">
        <v>45</v>
      </c>
      <c r="G192" s="451">
        <v>5</v>
      </c>
    </row>
    <row r="193" spans="1:7" s="469" customFormat="1" ht="11.85" customHeight="1">
      <c r="A193" s="449" t="s">
        <v>51</v>
      </c>
      <c r="B193" s="469">
        <v>3</v>
      </c>
      <c r="C193" s="469">
        <v>46</v>
      </c>
      <c r="D193" s="469">
        <v>14</v>
      </c>
      <c r="E193" s="891" t="s">
        <v>198</v>
      </c>
      <c r="F193" s="891" t="s">
        <v>198</v>
      </c>
      <c r="G193" s="891" t="s">
        <v>198</v>
      </c>
    </row>
    <row r="194" spans="1:7" s="469" customFormat="1" ht="11.85" customHeight="1">
      <c r="A194" s="449" t="s">
        <v>234</v>
      </c>
      <c r="B194" s="469">
        <v>13</v>
      </c>
      <c r="C194" s="469">
        <v>129</v>
      </c>
      <c r="D194" s="469">
        <v>35</v>
      </c>
      <c r="E194" s="469">
        <v>1</v>
      </c>
      <c r="F194" s="469">
        <v>45</v>
      </c>
      <c r="G194" s="469">
        <v>5</v>
      </c>
    </row>
    <row r="195" spans="1:7" s="469" customFormat="1" ht="11.85" customHeight="1">
      <c r="A195" s="449" t="s">
        <v>52</v>
      </c>
      <c r="B195" s="469">
        <v>2</v>
      </c>
      <c r="C195" s="469">
        <v>23</v>
      </c>
      <c r="D195" s="469">
        <v>3</v>
      </c>
      <c r="E195" s="891" t="s">
        <v>198</v>
      </c>
      <c r="F195" s="891" t="s">
        <v>198</v>
      </c>
      <c r="G195" s="891" t="s">
        <v>198</v>
      </c>
    </row>
    <row r="196" spans="1:7" s="469" customFormat="1" ht="15.95" customHeight="1">
      <c r="A196" s="455" t="s">
        <v>153</v>
      </c>
      <c r="B196" s="451">
        <v>2</v>
      </c>
      <c r="C196" s="451">
        <v>92</v>
      </c>
      <c r="D196" s="451">
        <v>18</v>
      </c>
      <c r="E196" s="451">
        <v>1</v>
      </c>
      <c r="F196" s="451">
        <v>74</v>
      </c>
      <c r="G196" s="451">
        <v>9</v>
      </c>
    </row>
    <row r="197" spans="1:7" s="462" customFormat="1" ht="11.85" customHeight="1">
      <c r="A197" s="538" t="s">
        <v>162</v>
      </c>
      <c r="B197" s="462">
        <v>1</v>
      </c>
      <c r="C197" s="462">
        <v>88</v>
      </c>
      <c r="D197" s="462">
        <v>18</v>
      </c>
      <c r="E197" s="462">
        <v>1</v>
      </c>
      <c r="F197" s="462">
        <v>74</v>
      </c>
      <c r="G197" s="462">
        <v>9</v>
      </c>
    </row>
    <row r="198" spans="1:7" s="469" customFormat="1" ht="11.85" customHeight="1">
      <c r="A198" s="457" t="s">
        <v>165</v>
      </c>
      <c r="B198" s="469">
        <v>1</v>
      </c>
      <c r="C198" s="469">
        <v>88</v>
      </c>
      <c r="D198" s="469">
        <v>18</v>
      </c>
      <c r="E198" s="469">
        <v>1</v>
      </c>
      <c r="F198" s="469">
        <v>74</v>
      </c>
      <c r="G198" s="469">
        <v>9</v>
      </c>
    </row>
    <row r="199" spans="1:7" s="469" customFormat="1" ht="11.85" customHeight="1">
      <c r="A199" s="457" t="s">
        <v>166</v>
      </c>
      <c r="B199" s="891" t="s">
        <v>198</v>
      </c>
      <c r="C199" s="891" t="s">
        <v>198</v>
      </c>
      <c r="D199" s="891" t="s">
        <v>198</v>
      </c>
      <c r="E199" s="891" t="s">
        <v>198</v>
      </c>
      <c r="F199" s="891" t="s">
        <v>198</v>
      </c>
      <c r="G199" s="891" t="s">
        <v>198</v>
      </c>
    </row>
    <row r="200" spans="1:7" s="469" customFormat="1" ht="11.85" customHeight="1">
      <c r="A200" s="449" t="s">
        <v>116</v>
      </c>
      <c r="B200" s="891" t="s">
        <v>198</v>
      </c>
      <c r="C200" s="891" t="s">
        <v>198</v>
      </c>
      <c r="D200" s="891" t="s">
        <v>198</v>
      </c>
      <c r="E200" s="891" t="s">
        <v>198</v>
      </c>
      <c r="F200" s="891" t="s">
        <v>198</v>
      </c>
      <c r="G200" s="891" t="s">
        <v>198</v>
      </c>
    </row>
    <row r="201" spans="1:7" s="469" customFormat="1" ht="11.85" customHeight="1">
      <c r="A201" s="449" t="s">
        <v>117</v>
      </c>
      <c r="B201" s="891" t="s">
        <v>198</v>
      </c>
      <c r="C201" s="891" t="s">
        <v>198</v>
      </c>
      <c r="D201" s="891" t="s">
        <v>198</v>
      </c>
      <c r="E201" s="891" t="s">
        <v>198</v>
      </c>
      <c r="F201" s="891" t="s">
        <v>198</v>
      </c>
      <c r="G201" s="891" t="s">
        <v>198</v>
      </c>
    </row>
    <row r="202" spans="1:7" s="469" customFormat="1" ht="11.85" customHeight="1">
      <c r="A202" s="449" t="s">
        <v>118</v>
      </c>
      <c r="B202" s="469">
        <v>1</v>
      </c>
      <c r="C202" s="469">
        <v>4</v>
      </c>
      <c r="D202" s="469">
        <v>0</v>
      </c>
      <c r="E202" s="891" t="s">
        <v>198</v>
      </c>
      <c r="F202" s="891" t="s">
        <v>198</v>
      </c>
      <c r="G202" s="891" t="s">
        <v>198</v>
      </c>
    </row>
    <row r="203" spans="1:7" s="469" customFormat="1" ht="11.85" customHeight="1">
      <c r="A203" s="449" t="s">
        <v>119</v>
      </c>
      <c r="B203" s="891" t="s">
        <v>198</v>
      </c>
      <c r="C203" s="891" t="s">
        <v>198</v>
      </c>
      <c r="D203" s="891" t="s">
        <v>198</v>
      </c>
      <c r="E203" s="891" t="s">
        <v>198</v>
      </c>
      <c r="F203" s="891" t="s">
        <v>198</v>
      </c>
      <c r="G203" s="891" t="s">
        <v>198</v>
      </c>
    </row>
    <row r="204" spans="1:7" s="469" customFormat="1" ht="11.85" customHeight="1">
      <c r="A204" s="449" t="s">
        <v>120</v>
      </c>
      <c r="B204" s="891" t="s">
        <v>198</v>
      </c>
      <c r="C204" s="891" t="s">
        <v>198</v>
      </c>
      <c r="D204" s="891" t="s">
        <v>198</v>
      </c>
      <c r="E204" s="891" t="s">
        <v>198</v>
      </c>
      <c r="F204" s="891" t="s">
        <v>198</v>
      </c>
      <c r="G204" s="891" t="s">
        <v>198</v>
      </c>
    </row>
    <row r="205" spans="1:7" s="469" customFormat="1" ht="11.85" customHeight="1">
      <c r="A205" s="449" t="s">
        <v>121</v>
      </c>
      <c r="B205" s="891" t="s">
        <v>198</v>
      </c>
      <c r="C205" s="891" t="s">
        <v>198</v>
      </c>
      <c r="D205" s="891" t="s">
        <v>198</v>
      </c>
      <c r="E205" s="891" t="s">
        <v>198</v>
      </c>
      <c r="F205" s="891" t="s">
        <v>198</v>
      </c>
      <c r="G205" s="891" t="s">
        <v>198</v>
      </c>
    </row>
    <row r="206" spans="1:7" s="469" customFormat="1" ht="15.95" customHeight="1">
      <c r="A206" s="455" t="s">
        <v>154</v>
      </c>
      <c r="B206" s="451">
        <v>3</v>
      </c>
      <c r="C206" s="451">
        <v>72</v>
      </c>
      <c r="D206" s="451">
        <v>9</v>
      </c>
      <c r="E206" s="485" t="s">
        <v>198</v>
      </c>
      <c r="F206" s="485" t="s">
        <v>198</v>
      </c>
      <c r="G206" s="485" t="s">
        <v>198</v>
      </c>
    </row>
    <row r="207" spans="1:7" s="469" customFormat="1" ht="11.85" customHeight="1">
      <c r="A207" s="449" t="s">
        <v>103</v>
      </c>
      <c r="B207" s="469">
        <v>1</v>
      </c>
      <c r="C207" s="469">
        <v>4</v>
      </c>
      <c r="D207" s="469">
        <v>1</v>
      </c>
      <c r="E207" s="891" t="s">
        <v>198</v>
      </c>
      <c r="F207" s="891" t="s">
        <v>198</v>
      </c>
      <c r="G207" s="891" t="s">
        <v>198</v>
      </c>
    </row>
    <row r="208" spans="1:7" s="469" customFormat="1" ht="11.85" customHeight="1">
      <c r="A208" s="449" t="s">
        <v>104</v>
      </c>
      <c r="B208" s="891" t="s">
        <v>198</v>
      </c>
      <c r="C208" s="891" t="s">
        <v>198</v>
      </c>
      <c r="D208" s="891" t="s">
        <v>198</v>
      </c>
      <c r="E208" s="891" t="s">
        <v>198</v>
      </c>
      <c r="F208" s="891" t="s">
        <v>198</v>
      </c>
      <c r="G208" s="891" t="s">
        <v>198</v>
      </c>
    </row>
    <row r="209" spans="1:7" s="469" customFormat="1" ht="11.85" customHeight="1">
      <c r="A209" s="449" t="s">
        <v>105</v>
      </c>
      <c r="B209" s="469">
        <v>1</v>
      </c>
      <c r="C209" s="469">
        <v>9</v>
      </c>
      <c r="D209" s="469">
        <v>2</v>
      </c>
      <c r="E209" s="891" t="s">
        <v>198</v>
      </c>
      <c r="F209" s="891" t="s">
        <v>198</v>
      </c>
      <c r="G209" s="891" t="s">
        <v>198</v>
      </c>
    </row>
    <row r="210" spans="1:7" s="469" customFormat="1" ht="11.85" customHeight="1">
      <c r="A210" s="449" t="s">
        <v>106</v>
      </c>
      <c r="B210" s="469">
        <v>1</v>
      </c>
      <c r="C210" s="469">
        <v>59</v>
      </c>
      <c r="D210" s="469">
        <v>6</v>
      </c>
      <c r="E210" s="891" t="s">
        <v>198</v>
      </c>
      <c r="F210" s="891" t="s">
        <v>198</v>
      </c>
      <c r="G210" s="891" t="s">
        <v>198</v>
      </c>
    </row>
    <row r="211" spans="1:7" s="469" customFormat="1" ht="15.95" customHeight="1">
      <c r="A211" s="440" t="s">
        <v>155</v>
      </c>
      <c r="B211" s="485" t="s">
        <v>199</v>
      </c>
      <c r="C211" s="485" t="s">
        <v>199</v>
      </c>
      <c r="D211" s="485" t="s">
        <v>199</v>
      </c>
      <c r="E211" s="485" t="s">
        <v>199</v>
      </c>
      <c r="F211" s="485" t="s">
        <v>199</v>
      </c>
      <c r="G211" s="485" t="s">
        <v>199</v>
      </c>
    </row>
  </sheetData>
  <mergeCells count="9">
    <mergeCell ref="A1:G1"/>
    <mergeCell ref="A2:G2"/>
    <mergeCell ref="A4:A6"/>
    <mergeCell ref="B4:D4"/>
    <mergeCell ref="E4:G4"/>
    <mergeCell ref="B5:B6"/>
    <mergeCell ref="C5:D5"/>
    <mergeCell ref="E5:E6"/>
    <mergeCell ref="F5:G5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7" max="6" man="1"/>
    <brk id="111" max="6" man="1"/>
    <brk id="161" max="6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zoomScaleNormal="100" zoomScaleSheetLayoutView="12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3" sqref="A3:A5"/>
    </sheetView>
  </sheetViews>
  <sheetFormatPr defaultRowHeight="12.75"/>
  <cols>
    <col min="1" max="1" width="25.7109375" style="560" customWidth="1"/>
    <col min="2" max="9" width="8" style="560" customWidth="1"/>
    <col min="10" max="40" width="8.85546875" style="593" customWidth="1"/>
    <col min="41" max="255" width="8.85546875" style="560" customWidth="1"/>
    <col min="256" max="16384" width="9.140625" style="560"/>
  </cols>
  <sheetData>
    <row r="1" spans="1:40">
      <c r="A1" s="1762" t="s">
        <v>2165</v>
      </c>
      <c r="B1" s="1762"/>
      <c r="C1" s="1762"/>
      <c r="D1" s="1762"/>
      <c r="E1" s="1762"/>
      <c r="F1" s="1762"/>
      <c r="G1" s="1762"/>
      <c r="H1" s="1762"/>
      <c r="I1" s="1762"/>
    </row>
    <row r="2" spans="1:40" ht="6.95" customHeight="1">
      <c r="A2" s="1396"/>
      <c r="B2" s="1396"/>
      <c r="C2" s="1396"/>
      <c r="D2" s="1395"/>
      <c r="E2" s="1396"/>
      <c r="F2" s="1395"/>
      <c r="G2" s="1395"/>
      <c r="H2" s="1395"/>
      <c r="I2" s="1395"/>
    </row>
    <row r="3" spans="1:40" ht="24.95" customHeight="1">
      <c r="A3" s="1654" t="s">
        <v>2151</v>
      </c>
      <c r="B3" s="1635" t="s">
        <v>2150</v>
      </c>
      <c r="C3" s="1632"/>
      <c r="D3" s="1632"/>
      <c r="E3" s="1657"/>
      <c r="F3" s="1635" t="s">
        <v>2149</v>
      </c>
      <c r="G3" s="1632"/>
      <c r="H3" s="1632"/>
      <c r="I3" s="1632"/>
    </row>
    <row r="4" spans="1:40" ht="22.15" customHeight="1">
      <c r="A4" s="1655"/>
      <c r="B4" s="1633" t="s">
        <v>2148</v>
      </c>
      <c r="C4" s="1635" t="s">
        <v>2147</v>
      </c>
      <c r="D4" s="1657"/>
      <c r="E4" s="1633" t="s">
        <v>2146</v>
      </c>
      <c r="F4" s="1633" t="s">
        <v>2148</v>
      </c>
      <c r="G4" s="1635" t="s">
        <v>2147</v>
      </c>
      <c r="H4" s="1657"/>
      <c r="I4" s="1651" t="s">
        <v>2146</v>
      </c>
    </row>
    <row r="5" spans="1:40" ht="24.95" customHeight="1">
      <c r="A5" s="1656"/>
      <c r="B5" s="1634"/>
      <c r="C5" s="515" t="s">
        <v>266</v>
      </c>
      <c r="D5" s="515" t="s">
        <v>2145</v>
      </c>
      <c r="E5" s="1634"/>
      <c r="F5" s="1634"/>
      <c r="G5" s="514" t="s">
        <v>266</v>
      </c>
      <c r="H5" s="515" t="s">
        <v>2145</v>
      </c>
      <c r="I5" s="1653"/>
    </row>
    <row r="6" spans="1:40" ht="19.899999999999999" customHeight="1">
      <c r="A6" s="1394" t="s">
        <v>0</v>
      </c>
      <c r="B6" s="652">
        <v>58</v>
      </c>
      <c r="C6" s="652">
        <v>47322</v>
      </c>
      <c r="D6" s="652">
        <v>16740</v>
      </c>
      <c r="E6" s="652">
        <v>10751</v>
      </c>
      <c r="F6" s="652">
        <v>130</v>
      </c>
      <c r="G6" s="652">
        <v>184339</v>
      </c>
      <c r="H6" s="652">
        <v>85362</v>
      </c>
      <c r="I6" s="652">
        <v>36772</v>
      </c>
    </row>
    <row r="7" spans="1:40" s="516" customFormat="1" ht="18" customHeight="1">
      <c r="A7" s="936" t="s">
        <v>324</v>
      </c>
      <c r="B7" s="488">
        <v>34</v>
      </c>
      <c r="C7" s="488">
        <v>31756</v>
      </c>
      <c r="D7" s="488">
        <v>9640</v>
      </c>
      <c r="E7" s="488">
        <v>7162</v>
      </c>
      <c r="F7" s="488">
        <v>98</v>
      </c>
      <c r="G7" s="488">
        <v>142834</v>
      </c>
      <c r="H7" s="488">
        <v>63149</v>
      </c>
      <c r="I7" s="488">
        <v>29948</v>
      </c>
      <c r="J7" s="1391"/>
      <c r="K7" s="1391"/>
      <c r="L7" s="1391"/>
      <c r="M7" s="1391"/>
      <c r="N7" s="1391"/>
      <c r="O7" s="1391"/>
      <c r="P7" s="1391"/>
      <c r="Q7" s="1391"/>
      <c r="R7" s="1391"/>
      <c r="S7" s="1391"/>
      <c r="T7" s="1391"/>
      <c r="U7" s="1391"/>
      <c r="V7" s="1391"/>
      <c r="W7" s="1391"/>
      <c r="X7" s="1391"/>
      <c r="Y7" s="1391"/>
      <c r="Z7" s="1391"/>
      <c r="AA7" s="1391"/>
      <c r="AB7" s="1391"/>
      <c r="AC7" s="1391"/>
      <c r="AD7" s="1391"/>
      <c r="AE7" s="1391"/>
      <c r="AF7" s="1391"/>
      <c r="AG7" s="1391"/>
      <c r="AH7" s="1391"/>
      <c r="AI7" s="1391"/>
      <c r="AJ7" s="1391"/>
      <c r="AK7" s="1391"/>
      <c r="AL7" s="1391"/>
      <c r="AM7" s="1391"/>
      <c r="AN7" s="1391"/>
    </row>
    <row r="8" spans="1:40" ht="18" customHeight="1">
      <c r="A8" s="924" t="s">
        <v>125</v>
      </c>
      <c r="B8" s="1062">
        <v>24</v>
      </c>
      <c r="C8" s="1062">
        <v>22689</v>
      </c>
      <c r="D8" s="1062">
        <v>6242</v>
      </c>
      <c r="E8" s="1062">
        <v>4617</v>
      </c>
      <c r="F8" s="1062">
        <v>68</v>
      </c>
      <c r="G8" s="1062">
        <v>95843</v>
      </c>
      <c r="H8" s="1062">
        <v>41455</v>
      </c>
      <c r="I8" s="1062">
        <v>18699</v>
      </c>
    </row>
    <row r="9" spans="1:40" s="1392" customFormat="1" ht="20.100000000000001" customHeight="1">
      <c r="A9" s="455" t="s">
        <v>246</v>
      </c>
      <c r="B9" s="485">
        <v>24</v>
      </c>
      <c r="C9" s="485">
        <v>22689</v>
      </c>
      <c r="D9" s="485">
        <v>6242</v>
      </c>
      <c r="E9" s="485">
        <v>4617</v>
      </c>
      <c r="F9" s="485">
        <v>68</v>
      </c>
      <c r="G9" s="485">
        <v>95843</v>
      </c>
      <c r="H9" s="485">
        <v>41455</v>
      </c>
      <c r="I9" s="485">
        <v>18699</v>
      </c>
      <c r="J9" s="1393"/>
      <c r="K9" s="1393"/>
      <c r="L9" s="1393"/>
      <c r="M9" s="1393"/>
      <c r="N9" s="1393"/>
      <c r="O9" s="1393"/>
      <c r="P9" s="1393"/>
      <c r="Q9" s="1393"/>
      <c r="R9" s="1393"/>
      <c r="S9" s="1393"/>
      <c r="T9" s="1393"/>
      <c r="U9" s="1393"/>
      <c r="V9" s="1393"/>
      <c r="W9" s="1393"/>
      <c r="X9" s="1393"/>
      <c r="Y9" s="1393"/>
      <c r="Z9" s="1393"/>
      <c r="AA9" s="1393"/>
      <c r="AB9" s="1393"/>
      <c r="AC9" s="1393"/>
      <c r="AD9" s="1393"/>
      <c r="AE9" s="1393"/>
      <c r="AF9" s="1393"/>
      <c r="AG9" s="1393"/>
      <c r="AH9" s="1393"/>
      <c r="AI9" s="1393"/>
      <c r="AJ9" s="1393"/>
      <c r="AK9" s="1393"/>
      <c r="AL9" s="1393"/>
      <c r="AM9" s="1393"/>
      <c r="AN9" s="1393"/>
    </row>
    <row r="10" spans="1:40" ht="13.35" customHeight="1">
      <c r="A10" s="916" t="s">
        <v>201</v>
      </c>
      <c r="B10" s="891">
        <v>3</v>
      </c>
      <c r="C10" s="891">
        <v>2388</v>
      </c>
      <c r="D10" s="891">
        <v>591</v>
      </c>
      <c r="E10" s="891">
        <v>398</v>
      </c>
      <c r="F10" s="891">
        <v>6</v>
      </c>
      <c r="G10" s="891">
        <v>18145</v>
      </c>
      <c r="H10" s="891">
        <v>6165</v>
      </c>
      <c r="I10" s="891">
        <v>3661</v>
      </c>
    </row>
    <row r="11" spans="1:40" ht="13.35" customHeight="1">
      <c r="A11" s="916" t="s">
        <v>204</v>
      </c>
      <c r="B11" s="891">
        <v>4</v>
      </c>
      <c r="C11" s="891">
        <v>8323</v>
      </c>
      <c r="D11" s="891">
        <v>1298</v>
      </c>
      <c r="E11" s="891">
        <v>1010</v>
      </c>
      <c r="F11" s="891" t="s">
        <v>198</v>
      </c>
      <c r="G11" s="891" t="s">
        <v>198</v>
      </c>
      <c r="H11" s="891" t="s">
        <v>198</v>
      </c>
      <c r="I11" s="891" t="s">
        <v>198</v>
      </c>
    </row>
    <row r="12" spans="1:40" ht="13.35" customHeight="1">
      <c r="A12" s="916" t="s">
        <v>205</v>
      </c>
      <c r="B12" s="891">
        <v>4</v>
      </c>
      <c r="C12" s="891">
        <v>4049</v>
      </c>
      <c r="D12" s="891">
        <v>1419</v>
      </c>
      <c r="E12" s="891">
        <v>1392</v>
      </c>
      <c r="F12" s="891">
        <v>3</v>
      </c>
      <c r="G12" s="891">
        <v>4891</v>
      </c>
      <c r="H12" s="891">
        <v>2264</v>
      </c>
      <c r="I12" s="891">
        <v>726</v>
      </c>
    </row>
    <row r="13" spans="1:40" ht="13.35" customHeight="1">
      <c r="A13" s="916" t="s">
        <v>208</v>
      </c>
      <c r="B13" s="891">
        <v>3</v>
      </c>
      <c r="C13" s="891">
        <v>2095</v>
      </c>
      <c r="D13" s="891">
        <v>635</v>
      </c>
      <c r="E13" s="891">
        <v>700</v>
      </c>
      <c r="F13" s="891">
        <v>14</v>
      </c>
      <c r="G13" s="891">
        <v>7920</v>
      </c>
      <c r="H13" s="891">
        <v>342</v>
      </c>
      <c r="I13" s="891">
        <v>1600</v>
      </c>
    </row>
    <row r="14" spans="1:40" ht="13.35" customHeight="1">
      <c r="A14" s="916" t="s">
        <v>210</v>
      </c>
      <c r="B14" s="891">
        <v>3</v>
      </c>
      <c r="C14" s="891">
        <v>2193</v>
      </c>
      <c r="D14" s="891">
        <v>1138</v>
      </c>
      <c r="E14" s="891">
        <v>525</v>
      </c>
      <c r="F14" s="891">
        <v>10</v>
      </c>
      <c r="G14" s="891">
        <v>21616</v>
      </c>
      <c r="H14" s="891">
        <v>10515</v>
      </c>
      <c r="I14" s="891">
        <v>4285</v>
      </c>
    </row>
    <row r="15" spans="1:40" ht="13.35" customHeight="1">
      <c r="A15" s="916" t="s">
        <v>212</v>
      </c>
      <c r="B15" s="891">
        <v>4</v>
      </c>
      <c r="C15" s="891">
        <v>2103</v>
      </c>
      <c r="D15" s="891">
        <v>870</v>
      </c>
      <c r="E15" s="891">
        <v>190</v>
      </c>
      <c r="F15" s="891">
        <v>8</v>
      </c>
      <c r="G15" s="891">
        <v>14605</v>
      </c>
      <c r="H15" s="891">
        <v>7128</v>
      </c>
      <c r="I15" s="891">
        <v>2691</v>
      </c>
    </row>
    <row r="16" spans="1:40" ht="13.35" customHeight="1">
      <c r="A16" s="916" t="s">
        <v>214</v>
      </c>
      <c r="B16" s="891">
        <v>1</v>
      </c>
      <c r="C16" s="891">
        <v>70</v>
      </c>
      <c r="D16" s="891" t="s">
        <v>198</v>
      </c>
      <c r="E16" s="891">
        <v>8</v>
      </c>
      <c r="F16" s="891">
        <v>24</v>
      </c>
      <c r="G16" s="891">
        <v>25181</v>
      </c>
      <c r="H16" s="891">
        <v>13214</v>
      </c>
      <c r="I16" s="891">
        <v>5289</v>
      </c>
    </row>
    <row r="17" spans="1:40" ht="13.35" customHeight="1">
      <c r="A17" s="916" t="s">
        <v>216</v>
      </c>
      <c r="B17" s="891">
        <v>2</v>
      </c>
      <c r="C17" s="891">
        <v>1468</v>
      </c>
      <c r="D17" s="891">
        <v>291</v>
      </c>
      <c r="E17" s="891">
        <v>394</v>
      </c>
      <c r="F17" s="891">
        <v>3</v>
      </c>
      <c r="G17" s="891">
        <v>3485</v>
      </c>
      <c r="H17" s="891">
        <v>1827</v>
      </c>
      <c r="I17" s="891">
        <v>447</v>
      </c>
    </row>
    <row r="18" spans="1:40" ht="18" customHeight="1">
      <c r="A18" s="924" t="s">
        <v>126</v>
      </c>
      <c r="B18" s="1062">
        <v>10</v>
      </c>
      <c r="C18" s="1062">
        <v>9067</v>
      </c>
      <c r="D18" s="1062">
        <v>3398</v>
      </c>
      <c r="E18" s="1062">
        <v>2545</v>
      </c>
      <c r="F18" s="1062">
        <v>30</v>
      </c>
      <c r="G18" s="1062">
        <v>46991</v>
      </c>
      <c r="H18" s="1062">
        <v>21694</v>
      </c>
      <c r="I18" s="1062">
        <v>11249</v>
      </c>
    </row>
    <row r="19" spans="1:40" ht="18" customHeight="1">
      <c r="A19" s="918" t="s">
        <v>395</v>
      </c>
      <c r="B19" s="1062" t="s">
        <v>198</v>
      </c>
      <c r="C19" s="1062" t="s">
        <v>198</v>
      </c>
      <c r="D19" s="1062" t="s">
        <v>198</v>
      </c>
      <c r="E19" s="1062" t="s">
        <v>198</v>
      </c>
      <c r="F19" s="1062">
        <v>2</v>
      </c>
      <c r="G19" s="1062">
        <v>983</v>
      </c>
      <c r="H19" s="1062">
        <v>574</v>
      </c>
      <c r="I19" s="1062">
        <v>317</v>
      </c>
    </row>
    <row r="20" spans="1:40" ht="13.35" customHeight="1">
      <c r="A20" s="916" t="s">
        <v>217</v>
      </c>
      <c r="B20" s="891" t="s">
        <v>198</v>
      </c>
      <c r="C20" s="891" t="s">
        <v>198</v>
      </c>
      <c r="D20" s="891" t="s">
        <v>198</v>
      </c>
      <c r="E20" s="891" t="s">
        <v>198</v>
      </c>
      <c r="F20" s="891">
        <v>2</v>
      </c>
      <c r="G20" s="891">
        <v>983</v>
      </c>
      <c r="H20" s="891">
        <v>574</v>
      </c>
      <c r="I20" s="891">
        <v>317</v>
      </c>
    </row>
    <row r="21" spans="1:40" ht="18" customHeight="1">
      <c r="A21" s="918" t="s">
        <v>128</v>
      </c>
      <c r="B21" s="1062">
        <v>1</v>
      </c>
      <c r="C21" s="1062">
        <v>400</v>
      </c>
      <c r="D21" s="1062">
        <v>235</v>
      </c>
      <c r="E21" s="1062">
        <v>118</v>
      </c>
      <c r="F21" s="1062">
        <v>2</v>
      </c>
      <c r="G21" s="1062">
        <v>517</v>
      </c>
      <c r="H21" s="1062" t="s">
        <v>198</v>
      </c>
      <c r="I21" s="1062">
        <v>171</v>
      </c>
    </row>
    <row r="22" spans="1:40" ht="13.35" customHeight="1">
      <c r="A22" s="916" t="s">
        <v>15</v>
      </c>
      <c r="B22" s="891">
        <v>1</v>
      </c>
      <c r="C22" s="891">
        <v>400</v>
      </c>
      <c r="D22" s="891">
        <v>235</v>
      </c>
      <c r="E22" s="891">
        <v>118</v>
      </c>
      <c r="F22" s="891">
        <v>1</v>
      </c>
      <c r="G22" s="891">
        <v>223</v>
      </c>
      <c r="H22" s="891" t="s">
        <v>198</v>
      </c>
      <c r="I22" s="891">
        <v>90</v>
      </c>
    </row>
    <row r="23" spans="1:40" ht="13.35" customHeight="1">
      <c r="A23" s="916" t="s">
        <v>218</v>
      </c>
      <c r="B23" s="891" t="s">
        <v>198</v>
      </c>
      <c r="C23" s="891" t="s">
        <v>198</v>
      </c>
      <c r="D23" s="891" t="s">
        <v>198</v>
      </c>
      <c r="E23" s="891" t="s">
        <v>198</v>
      </c>
      <c r="F23" s="891">
        <v>1</v>
      </c>
      <c r="G23" s="891">
        <v>294</v>
      </c>
      <c r="H23" s="891" t="s">
        <v>198</v>
      </c>
      <c r="I23" s="891">
        <v>81</v>
      </c>
    </row>
    <row r="24" spans="1:40" ht="18" customHeight="1">
      <c r="A24" s="918" t="s">
        <v>129</v>
      </c>
      <c r="B24" s="1062">
        <v>4</v>
      </c>
      <c r="C24" s="1062">
        <v>5776</v>
      </c>
      <c r="D24" s="1062">
        <v>1549</v>
      </c>
      <c r="E24" s="1062">
        <v>1425</v>
      </c>
      <c r="F24" s="1062">
        <v>20</v>
      </c>
      <c r="G24" s="1062">
        <v>40221</v>
      </c>
      <c r="H24" s="1062">
        <v>18511</v>
      </c>
      <c r="I24" s="1062">
        <v>9070</v>
      </c>
    </row>
    <row r="25" spans="1:40" s="895" customFormat="1" ht="13.35" customHeight="1">
      <c r="A25" s="1238" t="s">
        <v>264</v>
      </c>
      <c r="B25" s="1066">
        <v>3</v>
      </c>
      <c r="C25" s="1066">
        <v>5128</v>
      </c>
      <c r="D25" s="1066">
        <v>1549</v>
      </c>
      <c r="E25" s="1066">
        <v>1251</v>
      </c>
      <c r="F25" s="1066">
        <v>19</v>
      </c>
      <c r="G25" s="1066">
        <v>39530</v>
      </c>
      <c r="H25" s="1066">
        <v>18511</v>
      </c>
      <c r="I25" s="1066">
        <v>8854</v>
      </c>
      <c r="J25" s="1390"/>
      <c r="K25" s="1390"/>
      <c r="L25" s="1390"/>
      <c r="M25" s="1390"/>
      <c r="N25" s="1390"/>
      <c r="O25" s="1390"/>
      <c r="P25" s="1390"/>
      <c r="Q25" s="1390"/>
      <c r="R25" s="1390"/>
      <c r="S25" s="1390"/>
      <c r="T25" s="1390"/>
      <c r="U25" s="1390"/>
      <c r="V25" s="1390"/>
      <c r="W25" s="1390"/>
      <c r="X25" s="1390"/>
      <c r="Y25" s="1390"/>
      <c r="Z25" s="1390"/>
      <c r="AA25" s="1390"/>
      <c r="AB25" s="1390"/>
      <c r="AC25" s="1390"/>
      <c r="AD25" s="1390"/>
      <c r="AE25" s="1390"/>
      <c r="AF25" s="1390"/>
      <c r="AG25" s="1390"/>
      <c r="AH25" s="1390"/>
      <c r="AI25" s="1390"/>
      <c r="AJ25" s="1390"/>
      <c r="AK25" s="1390"/>
      <c r="AL25" s="1390"/>
      <c r="AM25" s="1390"/>
      <c r="AN25" s="1390"/>
    </row>
    <row r="26" spans="1:40" ht="13.35" customHeight="1">
      <c r="A26" s="927" t="s">
        <v>394</v>
      </c>
      <c r="B26" s="891">
        <v>3</v>
      </c>
      <c r="C26" s="891">
        <v>5128</v>
      </c>
      <c r="D26" s="891">
        <v>1549</v>
      </c>
      <c r="E26" s="891">
        <v>1251</v>
      </c>
      <c r="F26" s="891">
        <v>19</v>
      </c>
      <c r="G26" s="891">
        <v>39530</v>
      </c>
      <c r="H26" s="891">
        <v>18511</v>
      </c>
      <c r="I26" s="891">
        <v>8854</v>
      </c>
    </row>
    <row r="27" spans="1:40" ht="13.35" customHeight="1">
      <c r="A27" s="916" t="s">
        <v>31</v>
      </c>
      <c r="B27" s="891">
        <v>1</v>
      </c>
      <c r="C27" s="891">
        <v>648</v>
      </c>
      <c r="D27" s="891" t="s">
        <v>198</v>
      </c>
      <c r="E27" s="891">
        <v>174</v>
      </c>
      <c r="F27" s="891">
        <v>1</v>
      </c>
      <c r="G27" s="891">
        <v>691</v>
      </c>
      <c r="H27" s="891" t="s">
        <v>198</v>
      </c>
      <c r="I27" s="891">
        <v>216</v>
      </c>
    </row>
    <row r="28" spans="1:40" ht="18" customHeight="1">
      <c r="A28" s="918" t="s">
        <v>130</v>
      </c>
      <c r="B28" s="1062">
        <v>1</v>
      </c>
      <c r="C28" s="1062">
        <v>315</v>
      </c>
      <c r="D28" s="1062">
        <v>208</v>
      </c>
      <c r="E28" s="1062">
        <v>133</v>
      </c>
      <c r="F28" s="1062">
        <v>1</v>
      </c>
      <c r="G28" s="1062">
        <v>7</v>
      </c>
      <c r="H28" s="1062">
        <v>7</v>
      </c>
      <c r="I28" s="1062" t="s">
        <v>198</v>
      </c>
    </row>
    <row r="29" spans="1:40" ht="13.35" customHeight="1">
      <c r="A29" s="916" t="s">
        <v>9</v>
      </c>
      <c r="B29" s="891">
        <v>1</v>
      </c>
      <c r="C29" s="891">
        <v>315</v>
      </c>
      <c r="D29" s="891">
        <v>208</v>
      </c>
      <c r="E29" s="891">
        <v>133</v>
      </c>
      <c r="F29" s="891">
        <v>1</v>
      </c>
      <c r="G29" s="891">
        <v>7</v>
      </c>
      <c r="H29" s="891">
        <v>7</v>
      </c>
      <c r="I29" s="891" t="s">
        <v>198</v>
      </c>
    </row>
    <row r="30" spans="1:40" ht="18" customHeight="1">
      <c r="A30" s="918" t="s">
        <v>131</v>
      </c>
      <c r="B30" s="1062">
        <v>2</v>
      </c>
      <c r="C30" s="1062">
        <v>1236</v>
      </c>
      <c r="D30" s="1062">
        <v>739</v>
      </c>
      <c r="E30" s="1062">
        <v>474</v>
      </c>
      <c r="F30" s="1062">
        <v>4</v>
      </c>
      <c r="G30" s="1062">
        <v>3872</v>
      </c>
      <c r="H30" s="1062">
        <v>1836</v>
      </c>
      <c r="I30" s="1062">
        <v>1134</v>
      </c>
    </row>
    <row r="31" spans="1:40" ht="13.35" customHeight="1">
      <c r="A31" s="916" t="s">
        <v>1</v>
      </c>
      <c r="B31" s="891" t="s">
        <v>198</v>
      </c>
      <c r="C31" s="891" t="s">
        <v>198</v>
      </c>
      <c r="D31" s="891" t="s">
        <v>198</v>
      </c>
      <c r="E31" s="891">
        <v>60</v>
      </c>
      <c r="F31" s="891">
        <v>1</v>
      </c>
      <c r="G31" s="891">
        <v>121</v>
      </c>
      <c r="H31" s="891" t="s">
        <v>198</v>
      </c>
      <c r="I31" s="891">
        <v>54</v>
      </c>
    </row>
    <row r="32" spans="1:40" ht="13.35" customHeight="1">
      <c r="A32" s="916" t="s">
        <v>219</v>
      </c>
      <c r="B32" s="891">
        <v>2</v>
      </c>
      <c r="C32" s="891">
        <v>1236</v>
      </c>
      <c r="D32" s="891">
        <v>739</v>
      </c>
      <c r="E32" s="891">
        <v>414</v>
      </c>
      <c r="F32" s="891">
        <v>3</v>
      </c>
      <c r="G32" s="891">
        <v>3751</v>
      </c>
      <c r="H32" s="891">
        <v>1836</v>
      </c>
      <c r="I32" s="891">
        <v>1080</v>
      </c>
    </row>
    <row r="33" spans="1:40" ht="18" customHeight="1">
      <c r="A33" s="918" t="s">
        <v>132</v>
      </c>
      <c r="B33" s="1062">
        <v>1</v>
      </c>
      <c r="C33" s="1062">
        <v>842</v>
      </c>
      <c r="D33" s="1062">
        <v>419</v>
      </c>
      <c r="E33" s="1062">
        <v>276</v>
      </c>
      <c r="F33" s="1062">
        <v>1</v>
      </c>
      <c r="G33" s="1062">
        <v>1391</v>
      </c>
      <c r="H33" s="1062">
        <v>766</v>
      </c>
      <c r="I33" s="1062">
        <v>557</v>
      </c>
    </row>
    <row r="34" spans="1:40" ht="13.35" customHeight="1">
      <c r="A34" s="916" t="s">
        <v>220</v>
      </c>
      <c r="B34" s="891">
        <v>1</v>
      </c>
      <c r="C34" s="891">
        <v>842</v>
      </c>
      <c r="D34" s="891">
        <v>419</v>
      </c>
      <c r="E34" s="891">
        <v>276</v>
      </c>
      <c r="F34" s="891">
        <v>1</v>
      </c>
      <c r="G34" s="891">
        <v>1391</v>
      </c>
      <c r="H34" s="891">
        <v>766</v>
      </c>
      <c r="I34" s="891">
        <v>557</v>
      </c>
    </row>
    <row r="35" spans="1:40" ht="18" customHeight="1">
      <c r="A35" s="918" t="s">
        <v>133</v>
      </c>
      <c r="B35" s="1062">
        <v>1</v>
      </c>
      <c r="C35" s="1062">
        <v>498</v>
      </c>
      <c r="D35" s="1062">
        <v>248</v>
      </c>
      <c r="E35" s="1062">
        <v>119</v>
      </c>
      <c r="F35" s="1062" t="s">
        <v>198</v>
      </c>
      <c r="G35" s="1062" t="s">
        <v>198</v>
      </c>
      <c r="H35" s="1062" t="s">
        <v>198</v>
      </c>
      <c r="I35" s="1062" t="s">
        <v>198</v>
      </c>
    </row>
    <row r="36" spans="1:40" ht="13.35" customHeight="1">
      <c r="A36" s="916" t="s">
        <v>221</v>
      </c>
      <c r="B36" s="891">
        <v>1</v>
      </c>
      <c r="C36" s="891">
        <v>498</v>
      </c>
      <c r="D36" s="891">
        <v>248</v>
      </c>
      <c r="E36" s="891">
        <v>119</v>
      </c>
      <c r="F36" s="891" t="s">
        <v>198</v>
      </c>
      <c r="G36" s="891" t="s">
        <v>198</v>
      </c>
      <c r="H36" s="891" t="s">
        <v>198</v>
      </c>
      <c r="I36" s="891" t="s">
        <v>198</v>
      </c>
    </row>
    <row r="37" spans="1:40" s="516" customFormat="1" ht="18" customHeight="1">
      <c r="A37" s="936" t="s">
        <v>444</v>
      </c>
      <c r="B37" s="488">
        <v>24</v>
      </c>
      <c r="C37" s="488">
        <v>15566</v>
      </c>
      <c r="D37" s="488">
        <v>7100</v>
      </c>
      <c r="E37" s="488">
        <v>3589</v>
      </c>
      <c r="F37" s="488">
        <v>32</v>
      </c>
      <c r="G37" s="488">
        <v>41505</v>
      </c>
      <c r="H37" s="488">
        <v>22213</v>
      </c>
      <c r="I37" s="488">
        <v>6824</v>
      </c>
      <c r="J37" s="1391"/>
      <c r="K37" s="1391"/>
      <c r="L37" s="1391"/>
      <c r="M37" s="1391"/>
      <c r="N37" s="1391"/>
      <c r="O37" s="1391"/>
      <c r="P37" s="1391"/>
      <c r="Q37" s="1391"/>
      <c r="R37" s="1391"/>
      <c r="S37" s="1391"/>
      <c r="T37" s="1391"/>
      <c r="U37" s="1391"/>
      <c r="V37" s="1391"/>
      <c r="W37" s="1391"/>
      <c r="X37" s="1391"/>
      <c r="Y37" s="1391"/>
      <c r="Z37" s="1391"/>
      <c r="AA37" s="1391"/>
      <c r="AB37" s="1391"/>
      <c r="AC37" s="1391"/>
      <c r="AD37" s="1391"/>
      <c r="AE37" s="1391"/>
      <c r="AF37" s="1391"/>
      <c r="AG37" s="1391"/>
      <c r="AH37" s="1391"/>
      <c r="AI37" s="1391"/>
      <c r="AJ37" s="1391"/>
      <c r="AK37" s="1391"/>
      <c r="AL37" s="1391"/>
      <c r="AM37" s="1391"/>
      <c r="AN37" s="1391"/>
    </row>
    <row r="38" spans="1:40" ht="22.9" customHeight="1">
      <c r="A38" s="440" t="s">
        <v>391</v>
      </c>
      <c r="B38" s="1062">
        <v>14</v>
      </c>
      <c r="C38" s="1062">
        <v>9727</v>
      </c>
      <c r="D38" s="1062">
        <v>4369</v>
      </c>
      <c r="E38" s="1062">
        <v>2204</v>
      </c>
      <c r="F38" s="1062">
        <v>16</v>
      </c>
      <c r="G38" s="1062">
        <v>20317</v>
      </c>
      <c r="H38" s="1062">
        <v>9747</v>
      </c>
      <c r="I38" s="1062">
        <v>3420</v>
      </c>
    </row>
    <row r="39" spans="1:40" ht="18" customHeight="1">
      <c r="A39" s="918" t="s">
        <v>134</v>
      </c>
      <c r="B39" s="1062">
        <v>1</v>
      </c>
      <c r="C39" s="1062">
        <v>1449</v>
      </c>
      <c r="D39" s="1062">
        <v>804</v>
      </c>
      <c r="E39" s="1062">
        <v>279</v>
      </c>
      <c r="F39" s="1062">
        <v>1</v>
      </c>
      <c r="G39" s="1062">
        <v>663</v>
      </c>
      <c r="H39" s="1062">
        <v>368</v>
      </c>
      <c r="I39" s="1062">
        <v>199</v>
      </c>
    </row>
    <row r="40" spans="1:40" ht="13.35" customHeight="1">
      <c r="A40" s="916" t="s">
        <v>222</v>
      </c>
      <c r="B40" s="891">
        <v>1</v>
      </c>
      <c r="C40" s="891">
        <v>1449</v>
      </c>
      <c r="D40" s="891">
        <v>804</v>
      </c>
      <c r="E40" s="891">
        <v>279</v>
      </c>
      <c r="F40" s="891">
        <v>1</v>
      </c>
      <c r="G40" s="891">
        <v>663</v>
      </c>
      <c r="H40" s="891">
        <v>368</v>
      </c>
      <c r="I40" s="891">
        <v>199</v>
      </c>
    </row>
    <row r="41" spans="1:40" ht="18" customHeight="1">
      <c r="A41" s="918" t="s">
        <v>135</v>
      </c>
      <c r="B41" s="1062">
        <v>1</v>
      </c>
      <c r="C41" s="1062">
        <v>933</v>
      </c>
      <c r="D41" s="1062">
        <v>443</v>
      </c>
      <c r="E41" s="1062">
        <v>196</v>
      </c>
      <c r="F41" s="1062">
        <v>2</v>
      </c>
      <c r="G41" s="1062">
        <v>1136</v>
      </c>
      <c r="H41" s="1062" t="s">
        <v>198</v>
      </c>
      <c r="I41" s="1062">
        <v>186</v>
      </c>
    </row>
    <row r="42" spans="1:40" ht="13.35" customHeight="1">
      <c r="A42" s="916" t="s">
        <v>223</v>
      </c>
      <c r="B42" s="891">
        <v>1</v>
      </c>
      <c r="C42" s="891">
        <v>933</v>
      </c>
      <c r="D42" s="891">
        <v>443</v>
      </c>
      <c r="E42" s="891">
        <v>196</v>
      </c>
      <c r="F42" s="891">
        <v>2</v>
      </c>
      <c r="G42" s="891">
        <v>1136</v>
      </c>
      <c r="H42" s="891" t="s">
        <v>198</v>
      </c>
      <c r="I42" s="891">
        <v>186</v>
      </c>
    </row>
    <row r="43" spans="1:40" ht="18" customHeight="1">
      <c r="A43" s="918" t="s">
        <v>136</v>
      </c>
      <c r="B43" s="1062">
        <v>3</v>
      </c>
      <c r="C43" s="1062">
        <v>1861</v>
      </c>
      <c r="D43" s="1062">
        <v>874</v>
      </c>
      <c r="E43" s="1062">
        <v>475</v>
      </c>
      <c r="F43" s="1062" t="s">
        <v>198</v>
      </c>
      <c r="G43" s="1062" t="s">
        <v>198</v>
      </c>
      <c r="H43" s="1062" t="s">
        <v>198</v>
      </c>
      <c r="I43" s="1062" t="s">
        <v>198</v>
      </c>
    </row>
    <row r="44" spans="1:40" ht="13.35" customHeight="1">
      <c r="A44" s="916" t="s">
        <v>225</v>
      </c>
      <c r="B44" s="891">
        <v>3</v>
      </c>
      <c r="C44" s="891">
        <v>1861</v>
      </c>
      <c r="D44" s="891">
        <v>874</v>
      </c>
      <c r="E44" s="891">
        <v>475</v>
      </c>
      <c r="F44" s="891" t="s">
        <v>198</v>
      </c>
      <c r="G44" s="891" t="s">
        <v>198</v>
      </c>
      <c r="H44" s="891" t="s">
        <v>198</v>
      </c>
      <c r="I44" s="891" t="s">
        <v>198</v>
      </c>
    </row>
    <row r="45" spans="1:40" ht="18" customHeight="1">
      <c r="A45" s="918" t="s">
        <v>137</v>
      </c>
      <c r="B45" s="1062">
        <v>2</v>
      </c>
      <c r="C45" s="1062">
        <v>1622</v>
      </c>
      <c r="D45" s="1062">
        <v>573</v>
      </c>
      <c r="E45" s="1062">
        <v>263</v>
      </c>
      <c r="F45" s="1062">
        <v>2</v>
      </c>
      <c r="G45" s="1062">
        <v>1504</v>
      </c>
      <c r="H45" s="1062">
        <v>1069</v>
      </c>
      <c r="I45" s="1062">
        <v>425</v>
      </c>
    </row>
    <row r="46" spans="1:40" ht="13.35" customHeight="1">
      <c r="A46" s="916" t="s">
        <v>226</v>
      </c>
      <c r="B46" s="891">
        <v>2</v>
      </c>
      <c r="C46" s="891">
        <v>1622</v>
      </c>
      <c r="D46" s="891">
        <v>573</v>
      </c>
      <c r="E46" s="891">
        <v>263</v>
      </c>
      <c r="F46" s="891">
        <v>2</v>
      </c>
      <c r="G46" s="891">
        <v>1504</v>
      </c>
      <c r="H46" s="891">
        <v>1069</v>
      </c>
      <c r="I46" s="891">
        <v>425</v>
      </c>
    </row>
    <row r="47" spans="1:40" ht="18" customHeight="1">
      <c r="A47" s="918" t="s">
        <v>138</v>
      </c>
      <c r="B47" s="1062">
        <v>1</v>
      </c>
      <c r="C47" s="1062">
        <v>971</v>
      </c>
      <c r="D47" s="1062">
        <v>299</v>
      </c>
      <c r="E47" s="1062">
        <v>275</v>
      </c>
      <c r="F47" s="1062">
        <v>1</v>
      </c>
      <c r="G47" s="1062">
        <v>885</v>
      </c>
      <c r="H47" s="1062">
        <v>461</v>
      </c>
      <c r="I47" s="1062">
        <v>482</v>
      </c>
    </row>
    <row r="48" spans="1:40" ht="13.35" customHeight="1">
      <c r="A48" s="916" t="s">
        <v>227</v>
      </c>
      <c r="B48" s="891" t="s">
        <v>198</v>
      </c>
      <c r="C48" s="891" t="s">
        <v>198</v>
      </c>
      <c r="D48" s="891" t="s">
        <v>198</v>
      </c>
      <c r="E48" s="891" t="s">
        <v>198</v>
      </c>
      <c r="F48" s="891">
        <v>1</v>
      </c>
      <c r="G48" s="891">
        <v>885</v>
      </c>
      <c r="H48" s="891">
        <v>461</v>
      </c>
      <c r="I48" s="891">
        <v>482</v>
      </c>
    </row>
    <row r="49" spans="1:40" ht="13.35" customHeight="1">
      <c r="A49" s="916" t="s">
        <v>69</v>
      </c>
      <c r="B49" s="891">
        <v>1</v>
      </c>
      <c r="C49" s="891">
        <v>971</v>
      </c>
      <c r="D49" s="891">
        <v>299</v>
      </c>
      <c r="E49" s="891">
        <v>275</v>
      </c>
      <c r="F49" s="891" t="s">
        <v>198</v>
      </c>
      <c r="G49" s="891" t="s">
        <v>198</v>
      </c>
      <c r="H49" s="891" t="s">
        <v>198</v>
      </c>
      <c r="I49" s="891" t="s">
        <v>198</v>
      </c>
    </row>
    <row r="50" spans="1:40" ht="18" customHeight="1">
      <c r="A50" s="918" t="s">
        <v>139</v>
      </c>
      <c r="B50" s="1062">
        <v>4</v>
      </c>
      <c r="C50" s="1062">
        <v>1905</v>
      </c>
      <c r="D50" s="1062">
        <v>838</v>
      </c>
      <c r="E50" s="1062">
        <v>398</v>
      </c>
      <c r="F50" s="1062">
        <v>1</v>
      </c>
      <c r="G50" s="1062">
        <v>287</v>
      </c>
      <c r="H50" s="1062" t="s">
        <v>198</v>
      </c>
      <c r="I50" s="1062">
        <v>176</v>
      </c>
    </row>
    <row r="51" spans="1:40" ht="12.95" customHeight="1">
      <c r="A51" s="916" t="s">
        <v>228</v>
      </c>
      <c r="B51" s="891">
        <v>3</v>
      </c>
      <c r="C51" s="891">
        <v>879</v>
      </c>
      <c r="D51" s="891">
        <v>479</v>
      </c>
      <c r="E51" s="891">
        <v>267</v>
      </c>
      <c r="F51" s="891">
        <v>1</v>
      </c>
      <c r="G51" s="891">
        <v>287</v>
      </c>
      <c r="H51" s="891" t="s">
        <v>198</v>
      </c>
      <c r="I51" s="891">
        <v>176</v>
      </c>
    </row>
    <row r="52" spans="1:40" ht="12.95" customHeight="1">
      <c r="A52" s="916" t="s">
        <v>95</v>
      </c>
      <c r="B52" s="891">
        <v>1</v>
      </c>
      <c r="C52" s="891">
        <v>1026</v>
      </c>
      <c r="D52" s="891">
        <v>359</v>
      </c>
      <c r="E52" s="891">
        <v>131</v>
      </c>
      <c r="F52" s="891" t="s">
        <v>198</v>
      </c>
      <c r="G52" s="891" t="s">
        <v>198</v>
      </c>
      <c r="H52" s="891" t="s">
        <v>198</v>
      </c>
      <c r="I52" s="891" t="s">
        <v>198</v>
      </c>
    </row>
    <row r="53" spans="1:40" ht="18" customHeight="1">
      <c r="A53" s="918" t="s">
        <v>140</v>
      </c>
      <c r="B53" s="1062" t="s">
        <v>198</v>
      </c>
      <c r="C53" s="1062" t="s">
        <v>198</v>
      </c>
      <c r="D53" s="1062" t="s">
        <v>198</v>
      </c>
      <c r="E53" s="1062" t="s">
        <v>198</v>
      </c>
      <c r="F53" s="1062">
        <v>3</v>
      </c>
      <c r="G53" s="1062">
        <v>4595</v>
      </c>
      <c r="H53" s="1062">
        <v>1566</v>
      </c>
      <c r="I53" s="1062">
        <v>570</v>
      </c>
    </row>
    <row r="54" spans="1:40" ht="12.95" customHeight="1">
      <c r="A54" s="916" t="s">
        <v>229</v>
      </c>
      <c r="B54" s="891" t="s">
        <v>198</v>
      </c>
      <c r="C54" s="891" t="s">
        <v>198</v>
      </c>
      <c r="D54" s="891" t="s">
        <v>198</v>
      </c>
      <c r="E54" s="891" t="s">
        <v>198</v>
      </c>
      <c r="F54" s="891">
        <v>1</v>
      </c>
      <c r="G54" s="891">
        <v>365</v>
      </c>
      <c r="H54" s="891">
        <v>236</v>
      </c>
      <c r="I54" s="891">
        <v>81</v>
      </c>
    </row>
    <row r="55" spans="1:40" ht="12.95" customHeight="1">
      <c r="A55" s="916" t="s">
        <v>230</v>
      </c>
      <c r="B55" s="891" t="s">
        <v>198</v>
      </c>
      <c r="C55" s="891" t="s">
        <v>198</v>
      </c>
      <c r="D55" s="891" t="s">
        <v>198</v>
      </c>
      <c r="E55" s="891" t="s">
        <v>198</v>
      </c>
      <c r="F55" s="891">
        <v>2</v>
      </c>
      <c r="G55" s="891">
        <v>4230</v>
      </c>
      <c r="H55" s="891">
        <v>1330</v>
      </c>
      <c r="I55" s="891">
        <v>489</v>
      </c>
    </row>
    <row r="56" spans="1:40" ht="18" customHeight="1">
      <c r="A56" s="918" t="s">
        <v>141</v>
      </c>
      <c r="B56" s="1062">
        <v>2</v>
      </c>
      <c r="C56" s="1062">
        <v>986</v>
      </c>
      <c r="D56" s="1062">
        <v>538</v>
      </c>
      <c r="E56" s="1062">
        <v>318</v>
      </c>
      <c r="F56" s="1062">
        <v>6</v>
      </c>
      <c r="G56" s="1062">
        <v>11247</v>
      </c>
      <c r="H56" s="1062">
        <v>6283</v>
      </c>
      <c r="I56" s="1062">
        <v>1382</v>
      </c>
    </row>
    <row r="57" spans="1:40" ht="12.95" customHeight="1">
      <c r="A57" s="916" t="s">
        <v>59</v>
      </c>
      <c r="B57" s="891">
        <v>1</v>
      </c>
      <c r="C57" s="891">
        <v>223</v>
      </c>
      <c r="D57" s="891">
        <v>146</v>
      </c>
      <c r="E57" s="891">
        <v>46</v>
      </c>
      <c r="F57" s="891" t="s">
        <v>198</v>
      </c>
      <c r="G57" s="891" t="s">
        <v>198</v>
      </c>
      <c r="H57" s="891" t="s">
        <v>198</v>
      </c>
      <c r="I57" s="891" t="s">
        <v>198</v>
      </c>
    </row>
    <row r="58" spans="1:40" ht="12.95" customHeight="1">
      <c r="A58" s="916" t="s">
        <v>231</v>
      </c>
      <c r="B58" s="891">
        <v>1</v>
      </c>
      <c r="C58" s="891">
        <v>763</v>
      </c>
      <c r="D58" s="891">
        <v>392</v>
      </c>
      <c r="E58" s="891">
        <v>272</v>
      </c>
      <c r="F58" s="891">
        <v>6</v>
      </c>
      <c r="G58" s="891">
        <v>11247</v>
      </c>
      <c r="H58" s="891">
        <v>6283</v>
      </c>
      <c r="I58" s="891">
        <v>1382</v>
      </c>
    </row>
    <row r="59" spans="1:40" ht="18" customHeight="1">
      <c r="A59" s="924" t="s">
        <v>261</v>
      </c>
      <c r="B59" s="1062">
        <v>10</v>
      </c>
      <c r="C59" s="1062">
        <v>5839</v>
      </c>
      <c r="D59" s="1062">
        <v>2731</v>
      </c>
      <c r="E59" s="1062">
        <v>1385</v>
      </c>
      <c r="F59" s="1062">
        <v>16</v>
      </c>
      <c r="G59" s="1062">
        <v>21188</v>
      </c>
      <c r="H59" s="1062">
        <v>12466</v>
      </c>
      <c r="I59" s="1062">
        <v>3404</v>
      </c>
    </row>
    <row r="60" spans="1:40" ht="18" customHeight="1">
      <c r="A60" s="918" t="s">
        <v>142</v>
      </c>
      <c r="B60" s="1062" t="s">
        <v>198</v>
      </c>
      <c r="C60" s="1062" t="s">
        <v>198</v>
      </c>
      <c r="D60" s="1062" t="s">
        <v>198</v>
      </c>
      <c r="E60" s="1062" t="s">
        <v>198</v>
      </c>
      <c r="F60" s="1062">
        <v>1</v>
      </c>
      <c r="G60" s="1062">
        <v>831</v>
      </c>
      <c r="H60" s="1062">
        <v>539</v>
      </c>
      <c r="I60" s="1062">
        <v>188</v>
      </c>
    </row>
    <row r="61" spans="1:40" ht="12.95" customHeight="1">
      <c r="A61" s="916" t="s">
        <v>70</v>
      </c>
      <c r="B61" s="891" t="s">
        <v>198</v>
      </c>
      <c r="C61" s="891" t="s">
        <v>198</v>
      </c>
      <c r="D61" s="891" t="s">
        <v>198</v>
      </c>
      <c r="E61" s="891" t="s">
        <v>198</v>
      </c>
      <c r="F61" s="891">
        <v>1</v>
      </c>
      <c r="G61" s="891">
        <v>831</v>
      </c>
      <c r="H61" s="891">
        <v>539</v>
      </c>
      <c r="I61" s="891">
        <v>188</v>
      </c>
    </row>
    <row r="62" spans="1:40" ht="18" customHeight="1">
      <c r="A62" s="918" t="s">
        <v>143</v>
      </c>
      <c r="B62" s="1062">
        <v>1</v>
      </c>
      <c r="C62" s="1062">
        <v>525</v>
      </c>
      <c r="D62" s="1062">
        <v>332</v>
      </c>
      <c r="E62" s="1062">
        <v>49</v>
      </c>
      <c r="F62" s="1062">
        <v>1</v>
      </c>
      <c r="G62" s="1062">
        <v>329</v>
      </c>
      <c r="H62" s="1062" t="s">
        <v>198</v>
      </c>
      <c r="I62" s="1062">
        <v>117</v>
      </c>
    </row>
    <row r="63" spans="1:40" s="895" customFormat="1" ht="12.95" customHeight="1">
      <c r="A63" s="1238" t="s">
        <v>144</v>
      </c>
      <c r="B63" s="1066">
        <v>1</v>
      </c>
      <c r="C63" s="1066">
        <v>525</v>
      </c>
      <c r="D63" s="1066">
        <v>332</v>
      </c>
      <c r="E63" s="1066">
        <v>49</v>
      </c>
      <c r="F63" s="1066">
        <v>1</v>
      </c>
      <c r="G63" s="1066">
        <v>329</v>
      </c>
      <c r="H63" s="1066" t="s">
        <v>198</v>
      </c>
      <c r="I63" s="1066">
        <v>117</v>
      </c>
      <c r="J63" s="1390"/>
      <c r="K63" s="1390"/>
      <c r="L63" s="1390"/>
      <c r="M63" s="1390"/>
      <c r="N63" s="1390"/>
      <c r="O63" s="1390"/>
      <c r="P63" s="1390"/>
      <c r="Q63" s="1390"/>
      <c r="R63" s="1390"/>
      <c r="S63" s="1390"/>
      <c r="T63" s="1390"/>
      <c r="U63" s="1390"/>
      <c r="V63" s="1390"/>
      <c r="W63" s="1390"/>
      <c r="X63" s="1390"/>
      <c r="Y63" s="1390"/>
      <c r="Z63" s="1390"/>
      <c r="AA63" s="1390"/>
      <c r="AB63" s="1390"/>
      <c r="AC63" s="1390"/>
      <c r="AD63" s="1390"/>
      <c r="AE63" s="1390"/>
      <c r="AF63" s="1390"/>
      <c r="AG63" s="1390"/>
      <c r="AH63" s="1390"/>
      <c r="AI63" s="1390"/>
      <c r="AJ63" s="1390"/>
      <c r="AK63" s="1390"/>
      <c r="AL63" s="1390"/>
      <c r="AM63" s="1390"/>
      <c r="AN63" s="1390"/>
    </row>
    <row r="64" spans="1:40" ht="12.95" customHeight="1">
      <c r="A64" s="927" t="s">
        <v>145</v>
      </c>
      <c r="B64" s="891">
        <v>1</v>
      </c>
      <c r="C64" s="891">
        <v>525</v>
      </c>
      <c r="D64" s="891">
        <v>332</v>
      </c>
      <c r="E64" s="891">
        <v>49</v>
      </c>
      <c r="F64" s="891">
        <v>1</v>
      </c>
      <c r="G64" s="891">
        <v>329</v>
      </c>
      <c r="H64" s="891" t="s">
        <v>198</v>
      </c>
      <c r="I64" s="891">
        <v>117</v>
      </c>
    </row>
    <row r="65" spans="1:40" ht="18" customHeight="1">
      <c r="A65" s="918" t="s">
        <v>147</v>
      </c>
      <c r="B65" s="1062">
        <v>1</v>
      </c>
      <c r="C65" s="1062">
        <v>362</v>
      </c>
      <c r="D65" s="1062" t="s">
        <v>198</v>
      </c>
      <c r="E65" s="1062">
        <v>88</v>
      </c>
      <c r="F65" s="1062">
        <v>1</v>
      </c>
      <c r="G65" s="1062">
        <v>356</v>
      </c>
      <c r="H65" s="1062" t="s">
        <v>198</v>
      </c>
      <c r="I65" s="1062">
        <v>88</v>
      </c>
    </row>
    <row r="66" spans="1:40" ht="12.95" customHeight="1">
      <c r="A66" s="916" t="s">
        <v>232</v>
      </c>
      <c r="B66" s="891">
        <v>1</v>
      </c>
      <c r="C66" s="891">
        <v>362</v>
      </c>
      <c r="D66" s="891" t="s">
        <v>198</v>
      </c>
      <c r="E66" s="891">
        <v>88</v>
      </c>
      <c r="F66" s="891">
        <v>1</v>
      </c>
      <c r="G66" s="891">
        <v>356</v>
      </c>
      <c r="H66" s="891" t="s">
        <v>198</v>
      </c>
      <c r="I66" s="891">
        <v>88</v>
      </c>
    </row>
    <row r="67" spans="1:40" ht="18" customHeight="1">
      <c r="A67" s="918" t="s">
        <v>148</v>
      </c>
      <c r="B67" s="1062">
        <v>2</v>
      </c>
      <c r="C67" s="1062">
        <v>1366</v>
      </c>
      <c r="D67" s="1062">
        <v>638</v>
      </c>
      <c r="E67" s="1062">
        <v>319</v>
      </c>
      <c r="F67" s="1062">
        <v>1</v>
      </c>
      <c r="G67" s="1062">
        <v>417</v>
      </c>
      <c r="H67" s="1062">
        <v>251</v>
      </c>
      <c r="I67" s="1062">
        <v>93</v>
      </c>
    </row>
    <row r="68" spans="1:40" ht="12.95" customHeight="1">
      <c r="A68" s="916" t="s">
        <v>233</v>
      </c>
      <c r="B68" s="891">
        <v>2</v>
      </c>
      <c r="C68" s="891">
        <v>1366</v>
      </c>
      <c r="D68" s="891">
        <v>638</v>
      </c>
      <c r="E68" s="891">
        <v>319</v>
      </c>
      <c r="F68" s="891">
        <v>1</v>
      </c>
      <c r="G68" s="891">
        <v>417</v>
      </c>
      <c r="H68" s="891">
        <v>251</v>
      </c>
      <c r="I68" s="891">
        <v>93</v>
      </c>
    </row>
    <row r="69" spans="1:40" ht="18" customHeight="1">
      <c r="A69" s="918" t="s">
        <v>149</v>
      </c>
      <c r="B69" s="1062">
        <v>3</v>
      </c>
      <c r="C69" s="1062">
        <v>2303</v>
      </c>
      <c r="D69" s="1062">
        <v>836</v>
      </c>
      <c r="E69" s="1062">
        <v>594</v>
      </c>
      <c r="F69" s="1062">
        <v>11</v>
      </c>
      <c r="G69" s="1062">
        <v>18488</v>
      </c>
      <c r="H69" s="1062">
        <v>11176</v>
      </c>
      <c r="I69" s="1062">
        <v>2848</v>
      </c>
    </row>
    <row r="70" spans="1:40" s="895" customFormat="1">
      <c r="A70" s="1238" t="s">
        <v>2144</v>
      </c>
      <c r="B70" s="1066">
        <v>2</v>
      </c>
      <c r="C70" s="1066">
        <v>1827</v>
      </c>
      <c r="D70" s="1066">
        <v>617</v>
      </c>
      <c r="E70" s="1066">
        <v>372</v>
      </c>
      <c r="F70" s="1066">
        <v>11</v>
      </c>
      <c r="G70" s="1066">
        <v>18488</v>
      </c>
      <c r="H70" s="1066">
        <v>11176</v>
      </c>
      <c r="I70" s="1066">
        <v>2848</v>
      </c>
      <c r="J70" s="1390"/>
      <c r="K70" s="1390"/>
      <c r="L70" s="1390"/>
      <c r="M70" s="1390"/>
      <c r="N70" s="1390"/>
      <c r="O70" s="1390"/>
      <c r="P70" s="1390"/>
      <c r="Q70" s="1390"/>
      <c r="R70" s="1390"/>
      <c r="S70" s="1390"/>
      <c r="T70" s="1390"/>
      <c r="U70" s="1390"/>
      <c r="V70" s="1390"/>
      <c r="W70" s="1390"/>
      <c r="X70" s="1390"/>
      <c r="Y70" s="1390"/>
      <c r="Z70" s="1390"/>
      <c r="AA70" s="1390"/>
      <c r="AB70" s="1390"/>
      <c r="AC70" s="1390"/>
      <c r="AD70" s="1390"/>
      <c r="AE70" s="1390"/>
      <c r="AF70" s="1390"/>
      <c r="AG70" s="1390"/>
      <c r="AH70" s="1390"/>
      <c r="AI70" s="1390"/>
      <c r="AJ70" s="1390"/>
      <c r="AK70" s="1390"/>
      <c r="AL70" s="1390"/>
      <c r="AM70" s="1390"/>
      <c r="AN70" s="1390"/>
    </row>
    <row r="71" spans="1:40" ht="12.95" customHeight="1">
      <c r="A71" s="927" t="s">
        <v>241</v>
      </c>
      <c r="B71" s="891" t="s">
        <v>198</v>
      </c>
      <c r="C71" s="891" t="s">
        <v>198</v>
      </c>
      <c r="D71" s="891" t="s">
        <v>198</v>
      </c>
      <c r="E71" s="891">
        <v>165</v>
      </c>
      <c r="F71" s="891">
        <v>6</v>
      </c>
      <c r="G71" s="891">
        <v>13254</v>
      </c>
      <c r="H71" s="891">
        <v>7647</v>
      </c>
      <c r="I71" s="891">
        <v>1839</v>
      </c>
    </row>
    <row r="72" spans="1:40" ht="12.95" customHeight="1">
      <c r="A72" s="927" t="s">
        <v>210</v>
      </c>
      <c r="B72" s="891">
        <v>1</v>
      </c>
      <c r="C72" s="891">
        <v>792</v>
      </c>
      <c r="D72" s="891" t="s">
        <v>198</v>
      </c>
      <c r="E72" s="891">
        <v>35</v>
      </c>
      <c r="F72" s="891">
        <v>3</v>
      </c>
      <c r="G72" s="891">
        <v>3560</v>
      </c>
      <c r="H72" s="891">
        <v>2387</v>
      </c>
      <c r="I72" s="891">
        <v>543</v>
      </c>
    </row>
    <row r="73" spans="1:40" ht="12.95" customHeight="1">
      <c r="A73" s="927" t="s">
        <v>237</v>
      </c>
      <c r="B73" s="891">
        <v>1</v>
      </c>
      <c r="C73" s="891">
        <v>1035</v>
      </c>
      <c r="D73" s="891">
        <v>617</v>
      </c>
      <c r="E73" s="891">
        <v>172</v>
      </c>
      <c r="F73" s="891">
        <v>2</v>
      </c>
      <c r="G73" s="891">
        <v>1674</v>
      </c>
      <c r="H73" s="891">
        <v>1142</v>
      </c>
      <c r="I73" s="891">
        <v>466</v>
      </c>
    </row>
    <row r="74" spans="1:40" ht="12.95" customHeight="1">
      <c r="A74" s="916" t="s">
        <v>97</v>
      </c>
      <c r="B74" s="891">
        <v>1</v>
      </c>
      <c r="C74" s="891">
        <v>476</v>
      </c>
      <c r="D74" s="891">
        <v>219</v>
      </c>
      <c r="E74" s="891">
        <v>222</v>
      </c>
      <c r="F74" s="891" t="s">
        <v>198</v>
      </c>
      <c r="G74" s="891" t="s">
        <v>198</v>
      </c>
      <c r="H74" s="891" t="s">
        <v>198</v>
      </c>
      <c r="I74" s="891" t="s">
        <v>198</v>
      </c>
    </row>
    <row r="75" spans="1:40" ht="18" customHeight="1">
      <c r="A75" s="918" t="s">
        <v>151</v>
      </c>
      <c r="B75" s="1062">
        <v>1</v>
      </c>
      <c r="C75" s="1062">
        <v>260</v>
      </c>
      <c r="D75" s="1062">
        <v>172</v>
      </c>
      <c r="E75" s="1062">
        <v>105</v>
      </c>
      <c r="F75" s="1062" t="s">
        <v>198</v>
      </c>
      <c r="G75" s="1062" t="s">
        <v>198</v>
      </c>
      <c r="H75" s="1062" t="s">
        <v>198</v>
      </c>
      <c r="I75" s="1062" t="s">
        <v>198</v>
      </c>
    </row>
    <row r="76" spans="1:40" ht="12.95" customHeight="1">
      <c r="A76" s="916" t="s">
        <v>110</v>
      </c>
      <c r="B76" s="891">
        <v>1</v>
      </c>
      <c r="C76" s="891">
        <v>260</v>
      </c>
      <c r="D76" s="891">
        <v>172</v>
      </c>
      <c r="E76" s="891">
        <v>105</v>
      </c>
      <c r="F76" s="891" t="s">
        <v>198</v>
      </c>
      <c r="G76" s="891" t="s">
        <v>198</v>
      </c>
      <c r="H76" s="891" t="s">
        <v>198</v>
      </c>
      <c r="I76" s="891" t="s">
        <v>198</v>
      </c>
    </row>
    <row r="77" spans="1:40" ht="18" customHeight="1">
      <c r="A77" s="918" t="s">
        <v>153</v>
      </c>
      <c r="B77" s="1062">
        <v>1</v>
      </c>
      <c r="C77" s="1062">
        <v>434</v>
      </c>
      <c r="D77" s="1062">
        <v>293</v>
      </c>
      <c r="E77" s="1062">
        <v>133</v>
      </c>
      <c r="F77" s="1062">
        <v>1</v>
      </c>
      <c r="G77" s="1062">
        <v>767</v>
      </c>
      <c r="H77" s="1062">
        <v>500</v>
      </c>
      <c r="I77" s="1062">
        <v>70</v>
      </c>
    </row>
    <row r="78" spans="1:40" ht="12.95" customHeight="1">
      <c r="A78" s="1238" t="s">
        <v>162</v>
      </c>
      <c r="B78" s="1066">
        <v>1</v>
      </c>
      <c r="C78" s="1066">
        <v>434</v>
      </c>
      <c r="D78" s="1066">
        <v>293</v>
      </c>
      <c r="E78" s="1066">
        <v>133</v>
      </c>
      <c r="F78" s="1066">
        <v>1</v>
      </c>
      <c r="G78" s="1066">
        <v>767</v>
      </c>
      <c r="H78" s="1066">
        <v>500</v>
      </c>
      <c r="I78" s="1066">
        <v>70</v>
      </c>
    </row>
    <row r="79" spans="1:40" ht="12.95" customHeight="1">
      <c r="A79" s="927" t="s">
        <v>260</v>
      </c>
      <c r="B79" s="891">
        <v>1</v>
      </c>
      <c r="C79" s="891">
        <v>434</v>
      </c>
      <c r="D79" s="891">
        <v>293</v>
      </c>
      <c r="E79" s="891">
        <v>133</v>
      </c>
      <c r="F79" s="891">
        <v>1</v>
      </c>
      <c r="G79" s="891">
        <v>767</v>
      </c>
      <c r="H79" s="891">
        <v>500</v>
      </c>
      <c r="I79" s="891">
        <v>70</v>
      </c>
    </row>
    <row r="80" spans="1:40" ht="18" customHeight="1">
      <c r="A80" s="918" t="s">
        <v>154</v>
      </c>
      <c r="B80" s="1062">
        <v>1</v>
      </c>
      <c r="C80" s="1062">
        <v>589</v>
      </c>
      <c r="D80" s="1062">
        <v>460</v>
      </c>
      <c r="E80" s="1062">
        <v>97</v>
      </c>
      <c r="F80" s="1062" t="s">
        <v>198</v>
      </c>
      <c r="G80" s="1062" t="s">
        <v>198</v>
      </c>
      <c r="H80" s="1062" t="s">
        <v>198</v>
      </c>
      <c r="I80" s="1062" t="s">
        <v>198</v>
      </c>
    </row>
    <row r="81" spans="1:9" ht="12.95" customHeight="1">
      <c r="A81" s="916" t="s">
        <v>106</v>
      </c>
      <c r="B81" s="891">
        <v>1</v>
      </c>
      <c r="C81" s="891">
        <v>589</v>
      </c>
      <c r="D81" s="891">
        <v>460</v>
      </c>
      <c r="E81" s="891">
        <v>97</v>
      </c>
      <c r="F81" s="891" t="s">
        <v>198</v>
      </c>
      <c r="G81" s="891" t="s">
        <v>198</v>
      </c>
      <c r="H81" s="891" t="s">
        <v>198</v>
      </c>
      <c r="I81" s="891" t="s">
        <v>198</v>
      </c>
    </row>
    <row r="82" spans="1:9" ht="18" customHeight="1">
      <c r="A82" s="924" t="s">
        <v>1195</v>
      </c>
      <c r="B82" s="1062" t="s">
        <v>199</v>
      </c>
      <c r="C82" s="1062" t="s">
        <v>199</v>
      </c>
      <c r="D82" s="1062" t="s">
        <v>199</v>
      </c>
      <c r="E82" s="1062" t="s">
        <v>199</v>
      </c>
      <c r="F82" s="1062" t="s">
        <v>199</v>
      </c>
      <c r="G82" s="1062" t="s">
        <v>199</v>
      </c>
      <c r="H82" s="1062" t="s">
        <v>199</v>
      </c>
      <c r="I82" s="1062" t="s">
        <v>199</v>
      </c>
    </row>
  </sheetData>
  <mergeCells count="10">
    <mergeCell ref="A1:I1"/>
    <mergeCell ref="A3:A5"/>
    <mergeCell ref="B3:E3"/>
    <mergeCell ref="F3:I3"/>
    <mergeCell ref="B4:B5"/>
    <mergeCell ref="C4:D4"/>
    <mergeCell ref="E4:E5"/>
    <mergeCell ref="F4:F5"/>
    <mergeCell ref="G4:H4"/>
    <mergeCell ref="I4:I5"/>
  </mergeCells>
  <pageMargins left="0.59055118110236227" right="0.59055118110236227" top="0.98425196850393704" bottom="0.98425196850393704" header="0.51181102362204722" footer="0.51181102362204722"/>
  <pageSetup paperSize="154" pageOrder="overThenDown" orientation="portrait" r:id="rId1"/>
  <headerFooter alignWithMargins="0"/>
  <rowBreaks count="1" manualBreakCount="1">
    <brk id="44" max="8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98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RowHeight="11.25"/>
  <cols>
    <col min="1" max="1" width="30.7109375" style="1397" customWidth="1"/>
    <col min="2" max="7" width="10" style="950" customWidth="1"/>
    <col min="8" max="16384" width="9.140625" style="950"/>
  </cols>
  <sheetData>
    <row r="1" spans="1:15" s="1422" customFormat="1" ht="12.75" customHeight="1">
      <c r="A1" s="1757" t="s">
        <v>2166</v>
      </c>
      <c r="B1" s="1757"/>
      <c r="C1" s="1757"/>
      <c r="D1" s="1757"/>
      <c r="E1" s="1757"/>
      <c r="F1" s="1757"/>
      <c r="G1" s="1757"/>
    </row>
    <row r="2" spans="1:15" s="1422" customFormat="1" ht="9.9499999999999993" customHeight="1">
      <c r="A2" s="559"/>
      <c r="B2" s="559"/>
      <c r="C2" s="559"/>
      <c r="D2" s="559"/>
      <c r="E2" s="559"/>
      <c r="F2" s="559"/>
    </row>
    <row r="3" spans="1:15" s="518" customFormat="1" ht="18.95" customHeight="1">
      <c r="A3" s="1654" t="s">
        <v>2161</v>
      </c>
      <c r="B3" s="1635" t="s">
        <v>2160</v>
      </c>
      <c r="C3" s="1632"/>
      <c r="D3" s="1657"/>
      <c r="E3" s="1763" t="s">
        <v>2159</v>
      </c>
      <c r="F3" s="1764"/>
      <c r="G3" s="1764"/>
    </row>
    <row r="4" spans="1:15" s="518" customFormat="1" ht="18.95" customHeight="1">
      <c r="A4" s="1655"/>
      <c r="B4" s="1633" t="s">
        <v>2158</v>
      </c>
      <c r="C4" s="1763" t="s">
        <v>2156</v>
      </c>
      <c r="D4" s="1765"/>
      <c r="E4" s="1633" t="s">
        <v>2157</v>
      </c>
      <c r="F4" s="1763" t="s">
        <v>2156</v>
      </c>
      <c r="G4" s="1764"/>
    </row>
    <row r="5" spans="1:15" s="518" customFormat="1" ht="18.95" customHeight="1">
      <c r="A5" s="1656"/>
      <c r="B5" s="1634"/>
      <c r="C5" s="558" t="s">
        <v>266</v>
      </c>
      <c r="D5" s="558" t="s">
        <v>2155</v>
      </c>
      <c r="E5" s="1634"/>
      <c r="F5" s="558" t="s">
        <v>266</v>
      </c>
      <c r="G5" s="556" t="s">
        <v>2154</v>
      </c>
    </row>
    <row r="6" spans="1:15" s="518" customFormat="1" ht="15.95" customHeight="1">
      <c r="A6" s="478" t="s">
        <v>0</v>
      </c>
      <c r="B6" s="1125">
        <v>61</v>
      </c>
      <c r="C6" s="1125">
        <v>10925</v>
      </c>
      <c r="D6" s="1125">
        <v>5727</v>
      </c>
      <c r="E6" s="1125">
        <v>9</v>
      </c>
      <c r="F6" s="1125">
        <v>17060</v>
      </c>
      <c r="G6" s="438">
        <v>9846</v>
      </c>
    </row>
    <row r="7" spans="1:15" s="518" customFormat="1" ht="15.95" customHeight="1">
      <c r="A7" s="477" t="s">
        <v>242</v>
      </c>
      <c r="B7" s="446">
        <v>20</v>
      </c>
      <c r="C7" s="446">
        <v>5646</v>
      </c>
      <c r="D7" s="488">
        <v>3091</v>
      </c>
      <c r="E7" s="488">
        <v>3</v>
      </c>
      <c r="F7" s="488">
        <v>13395</v>
      </c>
      <c r="G7" s="488">
        <v>8044</v>
      </c>
    </row>
    <row r="8" spans="1:15" s="518" customFormat="1" ht="15.95" customHeight="1">
      <c r="A8" s="476" t="s">
        <v>125</v>
      </c>
      <c r="B8" s="439">
        <v>5</v>
      </c>
      <c r="C8" s="439">
        <v>2597</v>
      </c>
      <c r="D8" s="485">
        <v>1219</v>
      </c>
      <c r="E8" s="485">
        <v>1</v>
      </c>
      <c r="F8" s="485">
        <v>9648</v>
      </c>
      <c r="G8" s="485">
        <v>5765</v>
      </c>
    </row>
    <row r="9" spans="1:15" s="518" customFormat="1" ht="18.95" customHeight="1">
      <c r="A9" s="475" t="s">
        <v>246</v>
      </c>
      <c r="B9" s="485">
        <f>SUM(B10:B12)</f>
        <v>5</v>
      </c>
      <c r="C9" s="485">
        <f>SUM(C10:C12)</f>
        <v>2597</v>
      </c>
      <c r="D9" s="485">
        <f>SUM(D10:D12)</f>
        <v>1219</v>
      </c>
      <c r="E9" s="485">
        <v>1</v>
      </c>
      <c r="F9" s="485">
        <v>9648</v>
      </c>
      <c r="G9" s="485">
        <v>5765</v>
      </c>
    </row>
    <row r="10" spans="1:15" s="518" customFormat="1" ht="11.85" customHeight="1">
      <c r="A10" s="471" t="s">
        <v>202</v>
      </c>
      <c r="B10" s="891">
        <v>1</v>
      </c>
      <c r="C10" s="891">
        <v>469</v>
      </c>
      <c r="D10" s="891">
        <v>341</v>
      </c>
      <c r="E10" s="488">
        <v>1</v>
      </c>
      <c r="F10" s="488">
        <v>9648</v>
      </c>
      <c r="G10" s="488">
        <v>5765</v>
      </c>
    </row>
    <row r="11" spans="1:15" s="518" customFormat="1" ht="11.85" customHeight="1">
      <c r="A11" s="471" t="s">
        <v>204</v>
      </c>
      <c r="B11" s="891">
        <v>1</v>
      </c>
      <c r="C11" s="891">
        <v>1073</v>
      </c>
      <c r="D11" s="891">
        <v>441</v>
      </c>
      <c r="E11" s="1408" t="s">
        <v>198</v>
      </c>
      <c r="F11" s="1408" t="s">
        <v>198</v>
      </c>
      <c r="G11" s="1408" t="s">
        <v>198</v>
      </c>
    </row>
    <row r="12" spans="1:15" s="518" customFormat="1" ht="11.85" customHeight="1">
      <c r="A12" s="471" t="s">
        <v>210</v>
      </c>
      <c r="B12" s="891">
        <v>3</v>
      </c>
      <c r="C12" s="891">
        <v>1055</v>
      </c>
      <c r="D12" s="891">
        <v>437</v>
      </c>
      <c r="E12" s="1408" t="s">
        <v>198</v>
      </c>
      <c r="F12" s="1408" t="s">
        <v>198</v>
      </c>
      <c r="G12" s="1408" t="s">
        <v>198</v>
      </c>
    </row>
    <row r="13" spans="1:15" s="518" customFormat="1" ht="11.85" customHeight="1">
      <c r="A13" s="471" t="s">
        <v>212</v>
      </c>
      <c r="B13" s="1408" t="s">
        <v>198</v>
      </c>
      <c r="C13" s="1408" t="s">
        <v>198</v>
      </c>
      <c r="D13" s="1408" t="s">
        <v>198</v>
      </c>
      <c r="E13" s="488">
        <v>1</v>
      </c>
      <c r="F13" s="488">
        <v>9648</v>
      </c>
      <c r="G13" s="488">
        <v>5765</v>
      </c>
      <c r="H13" s="1125"/>
      <c r="I13" s="1125"/>
      <c r="J13" s="1416"/>
      <c r="K13" s="1416"/>
      <c r="L13" s="484"/>
      <c r="M13" s="484"/>
      <c r="N13" s="484"/>
      <c r="O13" s="484"/>
    </row>
    <row r="14" spans="1:15" s="518" customFormat="1" ht="15.95" customHeight="1">
      <c r="A14" s="476" t="s">
        <v>126</v>
      </c>
      <c r="B14" s="439">
        <v>15</v>
      </c>
      <c r="C14" s="439">
        <v>3049</v>
      </c>
      <c r="D14" s="439">
        <v>1872</v>
      </c>
      <c r="E14" s="485">
        <v>2</v>
      </c>
      <c r="F14" s="485">
        <v>3747</v>
      </c>
      <c r="G14" s="485">
        <v>2279</v>
      </c>
      <c r="H14" s="1125"/>
      <c r="I14" s="1125"/>
      <c r="J14" s="1125"/>
      <c r="K14" s="1125"/>
      <c r="L14" s="1125"/>
      <c r="M14" s="1125"/>
      <c r="N14" s="1124"/>
    </row>
    <row r="15" spans="1:15" s="518" customFormat="1" ht="15.95" customHeight="1">
      <c r="A15" s="475" t="s">
        <v>127</v>
      </c>
      <c r="B15" s="439">
        <f>SUM(B16:B18)</f>
        <v>3</v>
      </c>
      <c r="C15" s="439">
        <f>SUM(C16:C18)</f>
        <v>688</v>
      </c>
      <c r="D15" s="439">
        <f>SUM(D16:D18)</f>
        <v>476</v>
      </c>
      <c r="E15" s="1408" t="s">
        <v>198</v>
      </c>
      <c r="F15" s="1408" t="s">
        <v>198</v>
      </c>
      <c r="G15" s="1408" t="s">
        <v>198</v>
      </c>
      <c r="H15" s="1125"/>
      <c r="I15" s="1125"/>
      <c r="J15" s="1125"/>
      <c r="K15" s="1125"/>
      <c r="L15" s="1125"/>
      <c r="M15" s="1125"/>
      <c r="N15" s="1124"/>
    </row>
    <row r="16" spans="1:15" s="518" customFormat="1" ht="11.85" customHeight="1">
      <c r="A16" s="471" t="s">
        <v>20</v>
      </c>
      <c r="B16" s="1408">
        <v>1</v>
      </c>
      <c r="C16" s="1408">
        <v>120</v>
      </c>
      <c r="D16" s="1408">
        <v>30</v>
      </c>
      <c r="E16" s="1408" t="s">
        <v>198</v>
      </c>
      <c r="F16" s="1408" t="s">
        <v>198</v>
      </c>
      <c r="G16" s="1408" t="s">
        <v>198</v>
      </c>
      <c r="H16" s="1125"/>
      <c r="I16" s="1125"/>
      <c r="J16" s="1125"/>
      <c r="K16" s="1125"/>
      <c r="L16" s="1125"/>
      <c r="M16" s="1125"/>
      <c r="N16" s="1124"/>
    </row>
    <row r="17" spans="1:15" s="518" customFormat="1" ht="11.85" customHeight="1">
      <c r="A17" s="471" t="s">
        <v>21</v>
      </c>
      <c r="B17" s="1408">
        <v>1</v>
      </c>
      <c r="C17" s="1408">
        <v>70</v>
      </c>
      <c r="D17" s="1408">
        <v>42</v>
      </c>
      <c r="E17" s="1408" t="s">
        <v>198</v>
      </c>
      <c r="F17" s="1408" t="s">
        <v>198</v>
      </c>
      <c r="G17" s="1408" t="s">
        <v>198</v>
      </c>
      <c r="H17" s="1125"/>
      <c r="I17" s="1125"/>
      <c r="J17" s="1125"/>
      <c r="K17" s="1125"/>
      <c r="L17" s="1125"/>
      <c r="M17" s="1125"/>
      <c r="N17" s="1124"/>
    </row>
    <row r="18" spans="1:15" s="518" customFormat="1" ht="11.85" customHeight="1">
      <c r="A18" s="471" t="s">
        <v>217</v>
      </c>
      <c r="B18" s="1408">
        <v>1</v>
      </c>
      <c r="C18" s="1408">
        <v>498</v>
      </c>
      <c r="D18" s="1408">
        <v>404</v>
      </c>
      <c r="E18" s="1408" t="s">
        <v>198</v>
      </c>
      <c r="F18" s="1408" t="s">
        <v>198</v>
      </c>
      <c r="G18" s="1408" t="s">
        <v>198</v>
      </c>
      <c r="H18" s="1125"/>
      <c r="I18" s="1125"/>
      <c r="J18" s="1125"/>
      <c r="K18" s="1125"/>
      <c r="L18" s="1125"/>
      <c r="M18" s="1125"/>
      <c r="N18" s="1124"/>
    </row>
    <row r="19" spans="1:15" s="518" customFormat="1" ht="15.95" customHeight="1">
      <c r="A19" s="475" t="s">
        <v>128</v>
      </c>
      <c r="B19" s="439">
        <v>1</v>
      </c>
      <c r="C19" s="439">
        <v>214</v>
      </c>
      <c r="D19" s="439">
        <v>157</v>
      </c>
      <c r="E19" s="439" t="s">
        <v>198</v>
      </c>
      <c r="F19" s="439" t="s">
        <v>198</v>
      </c>
      <c r="G19" s="439" t="s">
        <v>198</v>
      </c>
      <c r="H19" s="1125"/>
      <c r="I19" s="1125"/>
      <c r="J19" s="1125"/>
      <c r="K19" s="1125"/>
      <c r="L19" s="1125"/>
      <c r="M19" s="1125"/>
      <c r="N19" s="1124"/>
    </row>
    <row r="20" spans="1:15" s="518" customFormat="1" ht="11.85" customHeight="1">
      <c r="A20" s="471" t="s">
        <v>15</v>
      </c>
      <c r="B20" s="1408">
        <v>1</v>
      </c>
      <c r="C20" s="1408">
        <v>214</v>
      </c>
      <c r="D20" s="1408">
        <v>157</v>
      </c>
      <c r="E20" s="1408" t="s">
        <v>198</v>
      </c>
      <c r="F20" s="1408" t="s">
        <v>198</v>
      </c>
      <c r="G20" s="1408" t="s">
        <v>198</v>
      </c>
      <c r="H20" s="1125"/>
      <c r="I20" s="1125"/>
      <c r="J20" s="1125"/>
      <c r="K20" s="1125"/>
      <c r="L20" s="1125"/>
      <c r="M20" s="1125"/>
      <c r="N20" s="1124"/>
    </row>
    <row r="21" spans="1:15" s="518" customFormat="1" ht="15.95" customHeight="1">
      <c r="A21" s="475" t="s">
        <v>129</v>
      </c>
      <c r="B21" s="439">
        <v>5</v>
      </c>
      <c r="C21" s="439">
        <v>938</v>
      </c>
      <c r="D21" s="439">
        <v>508</v>
      </c>
      <c r="E21" s="485">
        <v>1</v>
      </c>
      <c r="F21" s="485">
        <v>3016</v>
      </c>
      <c r="G21" s="485">
        <v>1886</v>
      </c>
      <c r="H21" s="1125"/>
      <c r="I21" s="1125"/>
      <c r="J21" s="484"/>
      <c r="K21" s="484"/>
      <c r="L21" s="484"/>
      <c r="M21" s="1125"/>
      <c r="N21" s="1124"/>
    </row>
    <row r="22" spans="1:15" s="535" customFormat="1" ht="11.85" customHeight="1">
      <c r="A22" s="547" t="s">
        <v>193</v>
      </c>
      <c r="B22" s="464">
        <v>4</v>
      </c>
      <c r="C22" s="464">
        <v>858</v>
      </c>
      <c r="D22" s="464">
        <v>454</v>
      </c>
      <c r="E22" s="495">
        <v>1</v>
      </c>
      <c r="F22" s="495">
        <v>3016</v>
      </c>
      <c r="G22" s="495">
        <v>1886</v>
      </c>
      <c r="H22" s="1421"/>
      <c r="I22" s="1421"/>
      <c r="J22" s="1416"/>
      <c r="K22" s="1416"/>
      <c r="L22" s="1416"/>
      <c r="M22" s="1421"/>
      <c r="N22" s="1420"/>
    </row>
    <row r="23" spans="1:15" s="518" customFormat="1" ht="11.85" customHeight="1">
      <c r="A23" s="473" t="s">
        <v>163</v>
      </c>
      <c r="B23" s="1408">
        <v>4</v>
      </c>
      <c r="C23" s="1408">
        <v>858</v>
      </c>
      <c r="D23" s="1408">
        <v>454</v>
      </c>
      <c r="E23" s="891">
        <v>1</v>
      </c>
      <c r="F23" s="891">
        <v>3016</v>
      </c>
      <c r="G23" s="891">
        <v>1886</v>
      </c>
      <c r="H23" s="1125"/>
      <c r="I23" s="1125"/>
      <c r="J23" s="1416"/>
      <c r="K23" s="1416"/>
      <c r="L23" s="1416"/>
      <c r="M23" s="484"/>
      <c r="N23" s="484"/>
      <c r="O23" s="484"/>
    </row>
    <row r="24" spans="1:15" s="518" customFormat="1" ht="11.85" customHeight="1">
      <c r="A24" s="473" t="s">
        <v>164</v>
      </c>
      <c r="B24" s="1408" t="s">
        <v>198</v>
      </c>
      <c r="C24" s="1408" t="s">
        <v>198</v>
      </c>
      <c r="D24" s="1408" t="s">
        <v>198</v>
      </c>
      <c r="E24" s="1408" t="s">
        <v>198</v>
      </c>
      <c r="F24" s="1408" t="s">
        <v>198</v>
      </c>
      <c r="G24" s="1408" t="s">
        <v>198</v>
      </c>
      <c r="H24" s="1125"/>
      <c r="I24" s="1125"/>
      <c r="J24" s="1416"/>
      <c r="K24" s="1416"/>
      <c r="L24" s="1416"/>
      <c r="M24" s="1125"/>
      <c r="N24" s="1124"/>
    </row>
    <row r="25" spans="1:15" s="518" customFormat="1" ht="11.85" customHeight="1">
      <c r="A25" s="471" t="s">
        <v>25</v>
      </c>
      <c r="B25" s="1408">
        <v>1</v>
      </c>
      <c r="C25" s="1408">
        <v>80</v>
      </c>
      <c r="D25" s="1408">
        <v>54</v>
      </c>
      <c r="E25" s="1408" t="s">
        <v>198</v>
      </c>
      <c r="F25" s="1408" t="s">
        <v>198</v>
      </c>
      <c r="G25" s="1408" t="s">
        <v>198</v>
      </c>
      <c r="H25" s="1125"/>
      <c r="I25" s="1125"/>
      <c r="J25" s="1416"/>
      <c r="K25" s="1416"/>
      <c r="L25" s="1416"/>
      <c r="M25" s="484"/>
      <c r="N25" s="484"/>
      <c r="O25" s="484"/>
    </row>
    <row r="26" spans="1:15" s="518" customFormat="1" ht="15.95" customHeight="1">
      <c r="A26" s="455" t="s">
        <v>130</v>
      </c>
      <c r="B26" s="439">
        <v>2</v>
      </c>
      <c r="C26" s="439">
        <v>243</v>
      </c>
      <c r="D26" s="439">
        <v>105</v>
      </c>
      <c r="E26" s="1408" t="s">
        <v>198</v>
      </c>
      <c r="F26" s="1408" t="s">
        <v>198</v>
      </c>
      <c r="G26" s="1408" t="s">
        <v>198</v>
      </c>
      <c r="H26" s="1125"/>
      <c r="I26" s="1125"/>
      <c r="J26" s="1416"/>
      <c r="K26" s="1416"/>
      <c r="L26" s="1416"/>
      <c r="M26" s="1416"/>
      <c r="N26" s="1416"/>
      <c r="O26" s="1416"/>
    </row>
    <row r="27" spans="1:15" s="518" customFormat="1" ht="11.85" customHeight="1">
      <c r="A27" s="449" t="s">
        <v>9</v>
      </c>
      <c r="B27" s="1408">
        <v>1</v>
      </c>
      <c r="C27" s="1408">
        <v>93</v>
      </c>
      <c r="D27" s="1408">
        <v>44</v>
      </c>
      <c r="E27" s="1408" t="s">
        <v>198</v>
      </c>
      <c r="F27" s="1408" t="s">
        <v>198</v>
      </c>
      <c r="G27" s="1408" t="s">
        <v>198</v>
      </c>
      <c r="H27" s="1125"/>
      <c r="I27" s="1125"/>
      <c r="J27" s="1416"/>
      <c r="K27" s="1416"/>
      <c r="L27" s="1416"/>
      <c r="M27" s="1124"/>
      <c r="N27" s="1124"/>
    </row>
    <row r="28" spans="1:15" s="518" customFormat="1" ht="11.85" customHeight="1">
      <c r="A28" s="449" t="s">
        <v>11</v>
      </c>
      <c r="B28" s="1408">
        <v>1</v>
      </c>
      <c r="C28" s="1408">
        <v>150</v>
      </c>
      <c r="D28" s="1408">
        <v>61</v>
      </c>
      <c r="E28" s="1408" t="s">
        <v>198</v>
      </c>
      <c r="F28" s="1408" t="s">
        <v>198</v>
      </c>
      <c r="G28" s="1408" t="s">
        <v>198</v>
      </c>
    </row>
    <row r="29" spans="1:15" s="518" customFormat="1" ht="15.95" customHeight="1">
      <c r="A29" s="455" t="s">
        <v>131</v>
      </c>
      <c r="B29" s="439">
        <v>2</v>
      </c>
      <c r="C29" s="439">
        <v>470</v>
      </c>
      <c r="D29" s="439">
        <v>280</v>
      </c>
      <c r="E29" s="485">
        <v>1</v>
      </c>
      <c r="F29" s="485">
        <v>731</v>
      </c>
      <c r="G29" s="485">
        <v>393</v>
      </c>
      <c r="K29" s="1416"/>
      <c r="L29" s="484"/>
      <c r="M29" s="484"/>
      <c r="N29" s="484"/>
      <c r="O29" s="484"/>
    </row>
    <row r="30" spans="1:15" s="518" customFormat="1" ht="11.85" customHeight="1">
      <c r="A30" s="449" t="s">
        <v>219</v>
      </c>
      <c r="B30" s="446">
        <v>2</v>
      </c>
      <c r="C30" s="1408">
        <v>470</v>
      </c>
      <c r="D30" s="1408">
        <v>280</v>
      </c>
      <c r="E30" s="891">
        <v>1</v>
      </c>
      <c r="F30" s="891">
        <v>731</v>
      </c>
      <c r="G30" s="891">
        <v>393</v>
      </c>
    </row>
    <row r="31" spans="1:15" s="518" customFormat="1" ht="15.95" customHeight="1">
      <c r="A31" s="455" t="s">
        <v>132</v>
      </c>
      <c r="B31" s="439">
        <v>1</v>
      </c>
      <c r="C31" s="439">
        <v>309</v>
      </c>
      <c r="D31" s="439">
        <v>208</v>
      </c>
      <c r="E31" s="439" t="s">
        <v>198</v>
      </c>
      <c r="F31" s="439" t="s">
        <v>198</v>
      </c>
      <c r="G31" s="439" t="s">
        <v>198</v>
      </c>
    </row>
    <row r="32" spans="1:15" s="518" customFormat="1" ht="11.85" customHeight="1">
      <c r="A32" s="449" t="s">
        <v>220</v>
      </c>
      <c r="B32" s="1408">
        <v>1</v>
      </c>
      <c r="C32" s="1408">
        <v>309</v>
      </c>
      <c r="D32" s="1408">
        <v>208</v>
      </c>
      <c r="E32" s="1408" t="s">
        <v>198</v>
      </c>
      <c r="F32" s="1408" t="s">
        <v>198</v>
      </c>
      <c r="G32" s="1408" t="s">
        <v>198</v>
      </c>
      <c r="H32" s="529"/>
      <c r="I32" s="529"/>
      <c r="J32" s="529"/>
      <c r="K32" s="529"/>
      <c r="L32" s="529"/>
      <c r="M32" s="529"/>
      <c r="N32" s="529"/>
    </row>
    <row r="33" spans="1:14" s="518" customFormat="1" ht="15.95" customHeight="1">
      <c r="A33" s="455" t="s">
        <v>133</v>
      </c>
      <c r="B33" s="485">
        <v>1</v>
      </c>
      <c r="C33" s="485">
        <v>187</v>
      </c>
      <c r="D33" s="485">
        <v>138</v>
      </c>
      <c r="E33" s="439" t="s">
        <v>198</v>
      </c>
      <c r="F33" s="439" t="s">
        <v>198</v>
      </c>
      <c r="G33" s="439" t="s">
        <v>198</v>
      </c>
    </row>
    <row r="34" spans="1:14" s="518" customFormat="1" ht="11.85" customHeight="1">
      <c r="A34" s="449" t="s">
        <v>221</v>
      </c>
      <c r="B34" s="891">
        <v>1</v>
      </c>
      <c r="C34" s="891">
        <v>187</v>
      </c>
      <c r="D34" s="891">
        <v>138</v>
      </c>
      <c r="E34" s="1408" t="s">
        <v>198</v>
      </c>
      <c r="F34" s="1408" t="s">
        <v>198</v>
      </c>
      <c r="G34" s="1408" t="s">
        <v>198</v>
      </c>
    </row>
    <row r="35" spans="1:14" s="518" customFormat="1" ht="15.95" customHeight="1">
      <c r="A35" s="472" t="s">
        <v>192</v>
      </c>
      <c r="B35" s="442">
        <v>41</v>
      </c>
      <c r="C35" s="446">
        <v>5279</v>
      </c>
      <c r="D35" s="446">
        <v>2636</v>
      </c>
      <c r="E35" s="446">
        <v>6</v>
      </c>
      <c r="F35" s="446">
        <v>3665</v>
      </c>
      <c r="G35" s="446">
        <v>1802</v>
      </c>
    </row>
    <row r="36" spans="1:14" s="518" customFormat="1" ht="15.95" customHeight="1">
      <c r="A36" s="440" t="s">
        <v>352</v>
      </c>
      <c r="B36" s="485">
        <v>23</v>
      </c>
      <c r="C36" s="485">
        <v>3150</v>
      </c>
      <c r="D36" s="485">
        <v>1556</v>
      </c>
      <c r="E36" s="485">
        <v>3</v>
      </c>
      <c r="F36" s="485">
        <v>787</v>
      </c>
      <c r="G36" s="485">
        <v>328</v>
      </c>
    </row>
    <row r="37" spans="1:14" s="518" customFormat="1" ht="15.95" customHeight="1">
      <c r="A37" s="455" t="s">
        <v>134</v>
      </c>
      <c r="B37" s="485">
        <v>4</v>
      </c>
      <c r="C37" s="485">
        <v>582</v>
      </c>
      <c r="D37" s="485">
        <v>351</v>
      </c>
      <c r="E37" s="485">
        <v>1</v>
      </c>
      <c r="F37" s="485">
        <v>112</v>
      </c>
      <c r="G37" s="485">
        <v>81</v>
      </c>
      <c r="H37" s="1124"/>
      <c r="I37" s="484"/>
      <c r="J37" s="484"/>
      <c r="K37" s="484"/>
      <c r="L37" s="484"/>
      <c r="M37" s="484"/>
      <c r="N37" s="484"/>
    </row>
    <row r="38" spans="1:14" s="518" customFormat="1" ht="11.85" customHeight="1">
      <c r="A38" s="449" t="s">
        <v>81</v>
      </c>
      <c r="B38" s="891">
        <v>1</v>
      </c>
      <c r="C38" s="891">
        <v>125</v>
      </c>
      <c r="D38" s="891">
        <v>49</v>
      </c>
      <c r="E38" s="1408" t="s">
        <v>198</v>
      </c>
      <c r="F38" s="1408" t="s">
        <v>198</v>
      </c>
      <c r="G38" s="1408" t="s">
        <v>198</v>
      </c>
      <c r="H38" s="1124"/>
      <c r="I38" s="484"/>
      <c r="J38" s="484"/>
      <c r="K38" s="484"/>
      <c r="L38" s="1416"/>
      <c r="M38" s="1416"/>
      <c r="N38" s="1416"/>
    </row>
    <row r="39" spans="1:14" s="518" customFormat="1" ht="11.85" customHeight="1">
      <c r="A39" s="449" t="s">
        <v>222</v>
      </c>
      <c r="B39" s="891">
        <v>3</v>
      </c>
      <c r="C39" s="891">
        <v>457</v>
      </c>
      <c r="D39" s="891">
        <v>302</v>
      </c>
      <c r="E39" s="891">
        <v>1</v>
      </c>
      <c r="F39" s="891">
        <v>112</v>
      </c>
      <c r="G39" s="891">
        <v>81</v>
      </c>
      <c r="H39" s="1124"/>
      <c r="I39" s="484"/>
      <c r="J39" s="484"/>
      <c r="K39" s="484"/>
      <c r="L39" s="1416"/>
      <c r="M39" s="1416"/>
      <c r="N39" s="1416"/>
    </row>
    <row r="40" spans="1:14" s="518" customFormat="1" ht="15.95" customHeight="1">
      <c r="A40" s="455" t="s">
        <v>135</v>
      </c>
      <c r="B40" s="485">
        <v>1</v>
      </c>
      <c r="C40" s="485">
        <v>104</v>
      </c>
      <c r="D40" s="485">
        <v>52</v>
      </c>
      <c r="E40" s="439" t="s">
        <v>198</v>
      </c>
      <c r="F40" s="439" t="s">
        <v>198</v>
      </c>
      <c r="G40" s="439" t="s">
        <v>198</v>
      </c>
      <c r="H40" s="1124"/>
      <c r="I40" s="484"/>
      <c r="J40" s="484"/>
      <c r="K40" s="484"/>
      <c r="L40" s="484"/>
      <c r="M40" s="484"/>
      <c r="N40" s="484"/>
    </row>
    <row r="41" spans="1:14" s="518" customFormat="1" ht="11.85" customHeight="1">
      <c r="A41" s="449" t="s">
        <v>223</v>
      </c>
      <c r="B41" s="891">
        <v>1</v>
      </c>
      <c r="C41" s="891">
        <v>104</v>
      </c>
      <c r="D41" s="891">
        <v>52</v>
      </c>
      <c r="E41" s="1408" t="s">
        <v>198</v>
      </c>
      <c r="F41" s="1408" t="s">
        <v>198</v>
      </c>
      <c r="G41" s="1408" t="s">
        <v>198</v>
      </c>
      <c r="H41" s="1124"/>
      <c r="I41" s="1416"/>
      <c r="J41" s="1416"/>
      <c r="K41" s="1416"/>
      <c r="L41" s="1415"/>
      <c r="M41" s="1415"/>
      <c r="N41" s="1415"/>
    </row>
    <row r="42" spans="1:14" s="518" customFormat="1" ht="15.95" customHeight="1">
      <c r="A42" s="455" t="s">
        <v>136</v>
      </c>
      <c r="B42" s="485">
        <v>1</v>
      </c>
      <c r="C42" s="485">
        <v>70</v>
      </c>
      <c r="D42" s="485">
        <v>24</v>
      </c>
      <c r="E42" s="439" t="s">
        <v>198</v>
      </c>
      <c r="F42" s="439" t="s">
        <v>198</v>
      </c>
      <c r="G42" s="439" t="s">
        <v>198</v>
      </c>
      <c r="H42" s="1124"/>
      <c r="I42" s="1416"/>
      <c r="J42" s="1416"/>
      <c r="K42" s="1416"/>
      <c r="L42" s="1415"/>
      <c r="M42" s="1415"/>
      <c r="N42" s="1415"/>
    </row>
    <row r="43" spans="1:14" s="518" customFormat="1" ht="11.85" customHeight="1">
      <c r="A43" s="449" t="s">
        <v>225</v>
      </c>
      <c r="B43" s="891">
        <v>1</v>
      </c>
      <c r="C43" s="891">
        <v>70</v>
      </c>
      <c r="D43" s="891">
        <v>24</v>
      </c>
      <c r="E43" s="1408" t="s">
        <v>198</v>
      </c>
      <c r="F43" s="1408" t="s">
        <v>198</v>
      </c>
      <c r="G43" s="1408" t="s">
        <v>198</v>
      </c>
      <c r="H43" s="1124"/>
      <c r="I43" s="1124"/>
      <c r="J43" s="1124"/>
      <c r="K43" s="1124"/>
      <c r="L43" s="1124"/>
      <c r="M43" s="1124"/>
      <c r="N43" s="1124"/>
    </row>
    <row r="44" spans="1:14" s="518" customFormat="1" ht="15.95" customHeight="1">
      <c r="A44" s="455" t="s">
        <v>137</v>
      </c>
      <c r="B44" s="485">
        <v>2</v>
      </c>
      <c r="C44" s="485">
        <v>185</v>
      </c>
      <c r="D44" s="485">
        <v>117</v>
      </c>
      <c r="E44" s="485">
        <v>1</v>
      </c>
      <c r="F44" s="485">
        <v>207</v>
      </c>
      <c r="G44" s="485">
        <v>81</v>
      </c>
      <c r="H44" s="529"/>
      <c r="I44" s="529"/>
      <c r="J44" s="529"/>
      <c r="K44" s="529"/>
      <c r="L44" s="529"/>
      <c r="M44" s="529"/>
      <c r="N44" s="529"/>
    </row>
    <row r="45" spans="1:14" s="518" customFormat="1" ht="11.85" customHeight="1">
      <c r="A45" s="449" t="s">
        <v>87</v>
      </c>
      <c r="B45" s="891">
        <v>1</v>
      </c>
      <c r="C45" s="891">
        <v>62</v>
      </c>
      <c r="D45" s="891">
        <v>30</v>
      </c>
      <c r="E45" s="1408" t="s">
        <v>198</v>
      </c>
      <c r="F45" s="1408" t="s">
        <v>198</v>
      </c>
      <c r="G45" s="1408" t="s">
        <v>198</v>
      </c>
    </row>
    <row r="46" spans="1:14" s="518" customFormat="1" ht="11.85" customHeight="1">
      <c r="A46" s="449" t="s">
        <v>226</v>
      </c>
      <c r="B46" s="891">
        <v>1</v>
      </c>
      <c r="C46" s="891">
        <v>123</v>
      </c>
      <c r="D46" s="891">
        <v>87</v>
      </c>
      <c r="E46" s="891">
        <v>1</v>
      </c>
      <c r="F46" s="891">
        <v>207</v>
      </c>
      <c r="G46" s="891">
        <v>81</v>
      </c>
      <c r="I46" s="1416"/>
      <c r="J46" s="1416"/>
      <c r="K46" s="1416"/>
    </row>
    <row r="47" spans="1:14" s="518" customFormat="1" ht="15.95" customHeight="1">
      <c r="A47" s="455" t="s">
        <v>138</v>
      </c>
      <c r="B47" s="439">
        <f>SUM(B48:B51)</f>
        <v>6</v>
      </c>
      <c r="C47" s="439">
        <f>SUM(C48:C51)</f>
        <v>1006</v>
      </c>
      <c r="D47" s="439">
        <f>SUM(D48:D51)</f>
        <v>443</v>
      </c>
      <c r="E47" s="1408" t="s">
        <v>198</v>
      </c>
      <c r="F47" s="1408" t="s">
        <v>198</v>
      </c>
      <c r="G47" s="1408" t="s">
        <v>198</v>
      </c>
    </row>
    <row r="48" spans="1:14" s="518" customFormat="1" ht="11.85" customHeight="1">
      <c r="A48" s="471" t="s">
        <v>227</v>
      </c>
      <c r="B48" s="1408">
        <v>2</v>
      </c>
      <c r="C48" s="1408">
        <v>353</v>
      </c>
      <c r="D48" s="1408">
        <v>208</v>
      </c>
      <c r="E48" s="1408" t="s">
        <v>198</v>
      </c>
      <c r="F48" s="1408" t="s">
        <v>198</v>
      </c>
      <c r="G48" s="1408" t="s">
        <v>198</v>
      </c>
    </row>
    <row r="49" spans="1:14" s="518" customFormat="1" ht="11.85" customHeight="1">
      <c r="A49" s="449" t="s">
        <v>67</v>
      </c>
      <c r="B49" s="1408">
        <v>1</v>
      </c>
      <c r="C49" s="1408">
        <v>105</v>
      </c>
      <c r="D49" s="1408">
        <v>25</v>
      </c>
      <c r="E49" s="1408" t="s">
        <v>198</v>
      </c>
      <c r="F49" s="1408" t="s">
        <v>198</v>
      </c>
      <c r="G49" s="1408" t="s">
        <v>198</v>
      </c>
      <c r="H49" s="1124"/>
      <c r="I49" s="1124"/>
      <c r="J49" s="1124"/>
      <c r="K49" s="1124"/>
      <c r="L49" s="1124"/>
      <c r="M49" s="1124"/>
      <c r="N49" s="1124"/>
    </row>
    <row r="50" spans="1:14" s="518" customFormat="1" ht="11.85" customHeight="1">
      <c r="A50" s="449" t="s">
        <v>68</v>
      </c>
      <c r="B50" s="1408">
        <v>1</v>
      </c>
      <c r="C50" s="1408">
        <v>370</v>
      </c>
      <c r="D50" s="1408">
        <v>106</v>
      </c>
      <c r="E50" s="1408" t="s">
        <v>198</v>
      </c>
      <c r="F50" s="1408" t="s">
        <v>198</v>
      </c>
      <c r="G50" s="1408" t="s">
        <v>198</v>
      </c>
      <c r="H50" s="1124"/>
      <c r="I50" s="1124"/>
      <c r="J50" s="1124"/>
      <c r="K50" s="1124"/>
      <c r="L50" s="1124"/>
      <c r="M50" s="1124"/>
      <c r="N50" s="1124"/>
    </row>
    <row r="51" spans="1:14" s="518" customFormat="1" ht="11.85" customHeight="1">
      <c r="A51" s="449" t="s">
        <v>69</v>
      </c>
      <c r="B51" s="1408">
        <v>2</v>
      </c>
      <c r="C51" s="1408">
        <v>178</v>
      </c>
      <c r="D51" s="1408">
        <v>104</v>
      </c>
      <c r="E51" s="1408" t="s">
        <v>198</v>
      </c>
      <c r="F51" s="1408" t="s">
        <v>198</v>
      </c>
      <c r="G51" s="1408" t="s">
        <v>198</v>
      </c>
      <c r="H51" s="1124"/>
      <c r="I51" s="1124"/>
      <c r="J51" s="1124"/>
      <c r="K51" s="1124"/>
      <c r="L51" s="1124"/>
      <c r="M51" s="1124"/>
      <c r="N51" s="1124"/>
    </row>
    <row r="52" spans="1:14" s="518" customFormat="1" ht="9" customHeight="1">
      <c r="A52" s="1409"/>
      <c r="B52" s="1408"/>
      <c r="C52" s="1408"/>
      <c r="D52" s="1408"/>
      <c r="E52" s="1408"/>
      <c r="F52" s="1408"/>
      <c r="G52" s="1408"/>
      <c r="H52" s="1124"/>
      <c r="I52" s="1124"/>
      <c r="J52" s="1124"/>
      <c r="K52" s="1124"/>
      <c r="L52" s="1124"/>
      <c r="M52" s="1124"/>
      <c r="N52" s="1124"/>
    </row>
    <row r="53" spans="1:14" s="518" customFormat="1" ht="11.45" customHeight="1">
      <c r="A53" s="638" t="s">
        <v>2152</v>
      </c>
      <c r="B53" s="1408"/>
      <c r="C53" s="1408"/>
      <c r="D53" s="1408"/>
      <c r="E53" s="1408"/>
      <c r="F53" s="1408"/>
      <c r="G53" s="1408"/>
      <c r="H53" s="1124"/>
      <c r="I53" s="1124"/>
      <c r="J53" s="1124"/>
      <c r="K53" s="1124"/>
      <c r="L53" s="1124"/>
      <c r="M53" s="1124"/>
      <c r="N53" s="1124"/>
    </row>
    <row r="54" spans="1:14" s="518" customFormat="1" ht="15.95" customHeight="1">
      <c r="A54" s="455" t="s">
        <v>139</v>
      </c>
      <c r="B54" s="439">
        <f>SUM(B55:B57)</f>
        <v>4</v>
      </c>
      <c r="C54" s="439">
        <f>SUM(C55:C57)</f>
        <v>264</v>
      </c>
      <c r="D54" s="439">
        <f>SUM(D55:D57)</f>
        <v>111</v>
      </c>
      <c r="E54" s="439" t="s">
        <v>198</v>
      </c>
      <c r="F54" s="439" t="s">
        <v>198</v>
      </c>
      <c r="G54" s="439" t="s">
        <v>198</v>
      </c>
      <c r="H54" s="1124"/>
      <c r="I54" s="1124"/>
      <c r="J54" s="1124"/>
      <c r="K54" s="1124"/>
      <c r="L54" s="1124"/>
      <c r="M54" s="1124"/>
      <c r="N54" s="1124"/>
    </row>
    <row r="55" spans="1:14" s="518" customFormat="1" ht="11.25" customHeight="1">
      <c r="A55" s="1240" t="s">
        <v>92</v>
      </c>
      <c r="B55" s="446">
        <v>1</v>
      </c>
      <c r="C55" s="446">
        <v>25</v>
      </c>
      <c r="D55" s="446">
        <v>5</v>
      </c>
      <c r="E55" s="1408" t="s">
        <v>198</v>
      </c>
      <c r="F55" s="1408" t="s">
        <v>198</v>
      </c>
      <c r="G55" s="1408" t="s">
        <v>198</v>
      </c>
      <c r="H55" s="1124"/>
      <c r="I55" s="1124"/>
      <c r="J55" s="1124"/>
      <c r="K55" s="1124"/>
      <c r="L55" s="1124"/>
      <c r="M55" s="1124"/>
      <c r="N55" s="1124"/>
    </row>
    <row r="56" spans="1:14" s="518" customFormat="1" ht="11.25" customHeight="1">
      <c r="A56" s="449" t="s">
        <v>228</v>
      </c>
      <c r="B56" s="1408">
        <v>2</v>
      </c>
      <c r="C56" s="1408">
        <v>165</v>
      </c>
      <c r="D56" s="1408">
        <v>106</v>
      </c>
      <c r="E56" s="1408" t="s">
        <v>198</v>
      </c>
      <c r="F56" s="1408" t="s">
        <v>198</v>
      </c>
      <c r="G56" s="1408" t="s">
        <v>198</v>
      </c>
      <c r="H56" s="1124"/>
      <c r="I56" s="1124"/>
      <c r="J56" s="1124"/>
      <c r="K56" s="1124"/>
      <c r="L56" s="1124"/>
      <c r="M56" s="1124"/>
      <c r="N56" s="1124"/>
    </row>
    <row r="57" spans="1:14" s="518" customFormat="1" ht="11.25" customHeight="1">
      <c r="A57" s="449" t="s">
        <v>95</v>
      </c>
      <c r="B57" s="1408">
        <v>1</v>
      </c>
      <c r="C57" s="1408">
        <v>74</v>
      </c>
      <c r="D57" s="1408" t="s">
        <v>198</v>
      </c>
      <c r="E57" s="1408" t="s">
        <v>198</v>
      </c>
      <c r="F57" s="1408" t="s">
        <v>198</v>
      </c>
      <c r="G57" s="1408" t="s">
        <v>198</v>
      </c>
      <c r="H57" s="1124"/>
      <c r="I57" s="1124"/>
      <c r="J57" s="1124"/>
      <c r="K57" s="1124"/>
      <c r="L57" s="1124"/>
      <c r="M57" s="1124"/>
      <c r="N57" s="1124"/>
    </row>
    <row r="58" spans="1:14" s="518" customFormat="1" ht="15.95" customHeight="1">
      <c r="A58" s="455" t="s">
        <v>140</v>
      </c>
      <c r="B58" s="438">
        <v>2</v>
      </c>
      <c r="C58" s="438">
        <v>410</v>
      </c>
      <c r="D58" s="438">
        <v>130</v>
      </c>
      <c r="E58" s="1408" t="s">
        <v>198</v>
      </c>
      <c r="F58" s="1408" t="s">
        <v>198</v>
      </c>
      <c r="G58" s="1408" t="s">
        <v>198</v>
      </c>
      <c r="H58" s="1124"/>
      <c r="I58" s="1124"/>
      <c r="J58" s="1124"/>
      <c r="K58" s="1124"/>
      <c r="L58" s="1124"/>
      <c r="M58" s="1124"/>
      <c r="N58" s="1124"/>
    </row>
    <row r="59" spans="1:14" s="518" customFormat="1" ht="11.25" customHeight="1">
      <c r="A59" s="449" t="s">
        <v>89</v>
      </c>
      <c r="B59" s="891">
        <v>1</v>
      </c>
      <c r="C59" s="891">
        <v>98</v>
      </c>
      <c r="D59" s="891">
        <v>52</v>
      </c>
      <c r="E59" s="1408" t="s">
        <v>198</v>
      </c>
      <c r="F59" s="1408" t="s">
        <v>198</v>
      </c>
      <c r="G59" s="1408" t="s">
        <v>198</v>
      </c>
      <c r="H59" s="1124"/>
      <c r="I59" s="1124"/>
      <c r="J59" s="1124"/>
      <c r="K59" s="1124"/>
      <c r="L59" s="1124"/>
      <c r="M59" s="1124"/>
      <c r="N59" s="1124"/>
    </row>
    <row r="60" spans="1:14" s="518" customFormat="1" ht="11.25" customHeight="1">
      <c r="A60" s="449" t="s">
        <v>229</v>
      </c>
      <c r="B60" s="891">
        <v>1</v>
      </c>
      <c r="C60" s="891">
        <v>312</v>
      </c>
      <c r="D60" s="891">
        <v>78</v>
      </c>
      <c r="E60" s="1408" t="s">
        <v>198</v>
      </c>
      <c r="F60" s="1408" t="s">
        <v>198</v>
      </c>
      <c r="G60" s="1408" t="s">
        <v>198</v>
      </c>
      <c r="H60" s="1124"/>
      <c r="I60" s="1124"/>
      <c r="J60" s="1124"/>
      <c r="K60" s="1124"/>
      <c r="L60" s="1124"/>
      <c r="M60" s="1124"/>
      <c r="N60" s="1124"/>
    </row>
    <row r="61" spans="1:14" s="518" customFormat="1" ht="15.95" customHeight="1">
      <c r="A61" s="455" t="s">
        <v>141</v>
      </c>
      <c r="B61" s="485">
        <v>3</v>
      </c>
      <c r="C61" s="485">
        <v>529</v>
      </c>
      <c r="D61" s="485">
        <v>328</v>
      </c>
      <c r="E61" s="485">
        <v>1</v>
      </c>
      <c r="F61" s="485">
        <v>468</v>
      </c>
      <c r="G61" s="485">
        <v>166</v>
      </c>
      <c r="H61" s="1124"/>
      <c r="I61" s="1124"/>
      <c r="J61" s="1124"/>
      <c r="K61" s="1124"/>
      <c r="L61" s="1124"/>
      <c r="M61" s="1124"/>
      <c r="N61" s="1124"/>
    </row>
    <row r="62" spans="1:14" s="518" customFormat="1" ht="11.25" customHeight="1">
      <c r="A62" s="449" t="s">
        <v>231</v>
      </c>
      <c r="B62" s="891">
        <v>3</v>
      </c>
      <c r="C62" s="891">
        <v>529</v>
      </c>
      <c r="D62" s="891">
        <v>328</v>
      </c>
      <c r="E62" s="891">
        <v>1</v>
      </c>
      <c r="F62" s="891">
        <v>468</v>
      </c>
      <c r="G62" s="891">
        <v>166</v>
      </c>
      <c r="H62" s="1124"/>
      <c r="I62" s="1124"/>
      <c r="J62" s="1124"/>
      <c r="K62" s="1124"/>
      <c r="L62" s="1124"/>
      <c r="M62" s="1124"/>
      <c r="N62" s="1124"/>
    </row>
    <row r="63" spans="1:14" s="518" customFormat="1" ht="15.95" customHeight="1">
      <c r="A63" s="440" t="s">
        <v>261</v>
      </c>
      <c r="B63" s="485">
        <v>17</v>
      </c>
      <c r="C63" s="485">
        <v>2029</v>
      </c>
      <c r="D63" s="523">
        <v>1000</v>
      </c>
      <c r="E63" s="485">
        <v>2</v>
      </c>
      <c r="F63" s="485">
        <v>1231</v>
      </c>
      <c r="G63" s="485">
        <v>674</v>
      </c>
      <c r="H63" s="1124"/>
      <c r="I63" s="1124"/>
      <c r="J63" s="1124"/>
      <c r="K63" s="1124"/>
      <c r="L63" s="1124"/>
      <c r="M63" s="1124"/>
      <c r="N63" s="1124"/>
    </row>
    <row r="64" spans="1:14" s="518" customFormat="1" ht="15.95" customHeight="1">
      <c r="A64" s="455" t="s">
        <v>142</v>
      </c>
      <c r="B64" s="439">
        <v>2</v>
      </c>
      <c r="C64" s="439">
        <v>150</v>
      </c>
      <c r="D64" s="439">
        <v>46</v>
      </c>
      <c r="E64" s="485">
        <v>1</v>
      </c>
      <c r="F64" s="485">
        <v>301</v>
      </c>
      <c r="G64" s="485">
        <v>144</v>
      </c>
      <c r="H64" s="1124"/>
      <c r="I64" s="1124"/>
      <c r="J64" s="1124"/>
      <c r="K64" s="1124"/>
      <c r="L64" s="1124"/>
      <c r="M64" s="1124"/>
      <c r="N64" s="1124"/>
    </row>
    <row r="65" spans="1:15" s="518" customFormat="1" ht="11.25" customHeight="1">
      <c r="A65" s="449" t="s">
        <v>70</v>
      </c>
      <c r="B65" s="1408" t="s">
        <v>198</v>
      </c>
      <c r="C65" s="1408" t="s">
        <v>198</v>
      </c>
      <c r="D65" s="1408" t="s">
        <v>198</v>
      </c>
      <c r="E65" s="891">
        <v>1</v>
      </c>
      <c r="F65" s="891">
        <v>301</v>
      </c>
      <c r="G65" s="891">
        <v>144</v>
      </c>
      <c r="H65" s="1124"/>
      <c r="I65" s="1124"/>
      <c r="J65" s="1124"/>
      <c r="K65" s="1124"/>
      <c r="L65" s="1124"/>
      <c r="M65" s="1124"/>
      <c r="N65" s="1124"/>
    </row>
    <row r="66" spans="1:15" s="518" customFormat="1" ht="11.25" customHeight="1">
      <c r="A66" s="449" t="s">
        <v>73</v>
      </c>
      <c r="B66" s="1408">
        <v>2</v>
      </c>
      <c r="C66" s="1408">
        <v>150</v>
      </c>
      <c r="D66" s="1408">
        <v>46</v>
      </c>
      <c r="E66" s="1408" t="s">
        <v>198</v>
      </c>
      <c r="F66" s="1408" t="s">
        <v>198</v>
      </c>
      <c r="G66" s="1408" t="s">
        <v>198</v>
      </c>
      <c r="H66" s="1124"/>
      <c r="I66" s="1124"/>
      <c r="J66" s="1124"/>
      <c r="K66" s="1124"/>
      <c r="L66" s="1124"/>
      <c r="M66" s="1124"/>
      <c r="N66" s="1124"/>
    </row>
    <row r="67" spans="1:15" s="518" customFormat="1" ht="15.95" customHeight="1">
      <c r="A67" s="455" t="s">
        <v>143</v>
      </c>
      <c r="B67" s="439">
        <v>2</v>
      </c>
      <c r="C67" s="439">
        <v>220</v>
      </c>
      <c r="D67" s="439">
        <v>99</v>
      </c>
      <c r="E67" s="1408" t="s">
        <v>198</v>
      </c>
      <c r="F67" s="1408" t="s">
        <v>198</v>
      </c>
      <c r="G67" s="1408" t="s">
        <v>198</v>
      </c>
      <c r="H67" s="1124"/>
      <c r="I67" s="1124"/>
      <c r="J67" s="1124"/>
      <c r="K67" s="1124"/>
      <c r="L67" s="1124"/>
      <c r="M67" s="1124"/>
      <c r="N67" s="1124"/>
    </row>
    <row r="68" spans="1:15" s="535" customFormat="1" ht="11.25" customHeight="1">
      <c r="A68" s="467" t="s">
        <v>144</v>
      </c>
      <c r="B68" s="464">
        <v>1</v>
      </c>
      <c r="C68" s="464">
        <v>168</v>
      </c>
      <c r="D68" s="464">
        <v>94</v>
      </c>
      <c r="E68" s="464" t="s">
        <v>198</v>
      </c>
      <c r="F68" s="464" t="s">
        <v>198</v>
      </c>
      <c r="G68" s="464" t="s">
        <v>198</v>
      </c>
    </row>
    <row r="69" spans="1:15" s="518" customFormat="1" ht="11.25" customHeight="1">
      <c r="A69" s="457" t="s">
        <v>145</v>
      </c>
      <c r="B69" s="1408">
        <v>1</v>
      </c>
      <c r="C69" s="1408">
        <v>168</v>
      </c>
      <c r="D69" s="1408">
        <v>94</v>
      </c>
      <c r="E69" s="1408" t="s">
        <v>198</v>
      </c>
      <c r="F69" s="1408" t="s">
        <v>198</v>
      </c>
      <c r="G69" s="1408" t="s">
        <v>198</v>
      </c>
    </row>
    <row r="70" spans="1:15" s="518" customFormat="1" ht="11.25" customHeight="1">
      <c r="A70" s="457" t="s">
        <v>146</v>
      </c>
      <c r="B70" s="1408">
        <v>1</v>
      </c>
      <c r="C70" s="1408">
        <v>52</v>
      </c>
      <c r="D70" s="1408">
        <v>5</v>
      </c>
      <c r="E70" s="1408" t="s">
        <v>198</v>
      </c>
      <c r="F70" s="1408" t="s">
        <v>198</v>
      </c>
      <c r="G70" s="1408" t="s">
        <v>198</v>
      </c>
      <c r="H70" s="529"/>
      <c r="I70" s="529"/>
      <c r="J70" s="484"/>
      <c r="K70" s="484"/>
      <c r="L70" s="484"/>
      <c r="M70" s="484"/>
      <c r="N70" s="484"/>
      <c r="O70" s="484"/>
    </row>
    <row r="71" spans="1:15" s="518" customFormat="1" ht="15.95" customHeight="1">
      <c r="A71" s="455" t="s">
        <v>147</v>
      </c>
      <c r="B71" s="439">
        <v>2</v>
      </c>
      <c r="C71" s="439">
        <v>361</v>
      </c>
      <c r="D71" s="439">
        <v>197</v>
      </c>
      <c r="E71" s="1408" t="s">
        <v>198</v>
      </c>
      <c r="F71" s="1408" t="s">
        <v>198</v>
      </c>
      <c r="G71" s="1408" t="s">
        <v>198</v>
      </c>
      <c r="J71" s="1416"/>
      <c r="K71" s="1416"/>
      <c r="L71" s="484"/>
      <c r="M71" s="1415"/>
      <c r="N71" s="1415"/>
      <c r="O71" s="1415"/>
    </row>
    <row r="72" spans="1:15" s="518" customFormat="1" ht="11.25" customHeight="1">
      <c r="A72" s="449" t="s">
        <v>232</v>
      </c>
      <c r="B72" s="1408">
        <v>1</v>
      </c>
      <c r="C72" s="1408">
        <v>261</v>
      </c>
      <c r="D72" s="1408">
        <v>168</v>
      </c>
      <c r="E72" s="1408" t="s">
        <v>198</v>
      </c>
      <c r="F72" s="1408" t="s">
        <v>198</v>
      </c>
      <c r="G72" s="1408" t="s">
        <v>198</v>
      </c>
      <c r="J72" s="1416"/>
      <c r="K72" s="1416"/>
      <c r="L72" s="1416"/>
      <c r="M72" s="1415"/>
      <c r="N72" s="1415"/>
      <c r="O72" s="1415"/>
    </row>
    <row r="73" spans="1:15" s="518" customFormat="1" ht="11.25" customHeight="1">
      <c r="A73" s="449" t="s">
        <v>75</v>
      </c>
      <c r="B73" s="1408">
        <v>1</v>
      </c>
      <c r="C73" s="1408">
        <v>100</v>
      </c>
      <c r="D73" s="1408">
        <v>29</v>
      </c>
      <c r="E73" s="1408" t="s">
        <v>198</v>
      </c>
      <c r="F73" s="1408" t="s">
        <v>198</v>
      </c>
      <c r="G73" s="1408" t="s">
        <v>198</v>
      </c>
      <c r="I73" s="484"/>
      <c r="J73" s="484"/>
      <c r="K73" s="484"/>
      <c r="L73" s="484"/>
      <c r="M73" s="484"/>
      <c r="N73" s="484"/>
      <c r="O73" s="484"/>
    </row>
    <row r="74" spans="1:15" s="518" customFormat="1" ht="15.95" customHeight="1">
      <c r="A74" s="455" t="s">
        <v>148</v>
      </c>
      <c r="B74" s="439">
        <v>2</v>
      </c>
      <c r="C74" s="439">
        <v>255</v>
      </c>
      <c r="D74" s="439">
        <v>158</v>
      </c>
      <c r="E74" s="1408" t="s">
        <v>198</v>
      </c>
      <c r="F74" s="1408" t="s">
        <v>198</v>
      </c>
      <c r="G74" s="1408" t="s">
        <v>198</v>
      </c>
      <c r="I74" s="484"/>
      <c r="J74" s="484"/>
      <c r="K74" s="1419"/>
      <c r="L74" s="484"/>
      <c r="M74" s="484"/>
      <c r="N74" s="484"/>
      <c r="O74" s="1415"/>
    </row>
    <row r="75" spans="1:15" s="518" customFormat="1" ht="11.25" customHeight="1">
      <c r="A75" s="449" t="s">
        <v>233</v>
      </c>
      <c r="B75" s="1408">
        <v>1</v>
      </c>
      <c r="C75" s="1408">
        <v>218</v>
      </c>
      <c r="D75" s="1408">
        <v>146</v>
      </c>
      <c r="E75" s="1408" t="s">
        <v>198</v>
      </c>
      <c r="F75" s="1408" t="s">
        <v>198</v>
      </c>
      <c r="G75" s="1408" t="s">
        <v>198</v>
      </c>
      <c r="I75" s="484"/>
      <c r="J75" s="484"/>
      <c r="K75" s="484"/>
      <c r="L75" s="484"/>
      <c r="M75" s="484"/>
      <c r="N75" s="484"/>
      <c r="O75" s="1415"/>
    </row>
    <row r="76" spans="1:15" s="518" customFormat="1" ht="11.25" customHeight="1">
      <c r="A76" s="449" t="s">
        <v>115</v>
      </c>
      <c r="B76" s="1408">
        <v>1</v>
      </c>
      <c r="C76" s="1408">
        <v>37</v>
      </c>
      <c r="D76" s="1408">
        <v>12</v>
      </c>
      <c r="E76" s="1408" t="s">
        <v>198</v>
      </c>
      <c r="F76" s="1408" t="s">
        <v>198</v>
      </c>
      <c r="G76" s="1408" t="s">
        <v>198</v>
      </c>
      <c r="J76" s="1416"/>
      <c r="K76" s="1416"/>
      <c r="L76" s="1416"/>
      <c r="M76" s="1415"/>
      <c r="N76" s="1415"/>
      <c r="O76" s="1415"/>
    </row>
    <row r="77" spans="1:15" s="518" customFormat="1" ht="15.95" customHeight="1">
      <c r="A77" s="455" t="s">
        <v>149</v>
      </c>
      <c r="B77" s="439">
        <v>3</v>
      </c>
      <c r="C77" s="439">
        <v>451</v>
      </c>
      <c r="D77" s="439">
        <v>217</v>
      </c>
      <c r="E77" s="485">
        <v>1</v>
      </c>
      <c r="F77" s="485">
        <v>930</v>
      </c>
      <c r="G77" s="485">
        <v>530</v>
      </c>
      <c r="J77" s="1416"/>
      <c r="K77" s="1416"/>
      <c r="L77" s="1416"/>
      <c r="M77" s="484"/>
      <c r="N77" s="484"/>
      <c r="O77" s="484"/>
    </row>
    <row r="78" spans="1:15" s="535" customFormat="1" ht="11.25" customHeight="1">
      <c r="A78" s="467" t="s">
        <v>150</v>
      </c>
      <c r="B78" s="1418">
        <v>2</v>
      </c>
      <c r="C78" s="1418">
        <v>354</v>
      </c>
      <c r="D78" s="1418">
        <v>182</v>
      </c>
      <c r="E78" s="1066">
        <v>1</v>
      </c>
      <c r="F78" s="1066">
        <v>930</v>
      </c>
      <c r="G78" s="1066">
        <v>530</v>
      </c>
      <c r="I78" s="1417"/>
      <c r="J78" s="1416"/>
      <c r="K78" s="1416"/>
      <c r="L78" s="1416"/>
      <c r="M78" s="1415"/>
      <c r="N78" s="1415"/>
      <c r="O78" s="1415"/>
    </row>
    <row r="79" spans="1:15" s="518" customFormat="1" ht="11.25" customHeight="1">
      <c r="A79" s="457" t="s">
        <v>241</v>
      </c>
      <c r="B79" s="1408" t="s">
        <v>198</v>
      </c>
      <c r="C79" s="1408" t="s">
        <v>198</v>
      </c>
      <c r="D79" s="1408" t="s">
        <v>198</v>
      </c>
      <c r="E79" s="891">
        <v>1</v>
      </c>
      <c r="F79" s="891">
        <v>930</v>
      </c>
      <c r="G79" s="891">
        <v>530</v>
      </c>
    </row>
    <row r="80" spans="1:15" s="518" customFormat="1" ht="11.25" customHeight="1">
      <c r="A80" s="457" t="s">
        <v>235</v>
      </c>
      <c r="B80" s="1408" t="s">
        <v>198</v>
      </c>
      <c r="C80" s="1408" t="s">
        <v>198</v>
      </c>
      <c r="D80" s="1408" t="s">
        <v>198</v>
      </c>
      <c r="E80" s="1408" t="s">
        <v>198</v>
      </c>
      <c r="F80" s="1408" t="s">
        <v>198</v>
      </c>
      <c r="G80" s="1408" t="s">
        <v>198</v>
      </c>
    </row>
    <row r="81" spans="1:254" s="518" customFormat="1" ht="11.25" customHeight="1">
      <c r="A81" s="457" t="s">
        <v>210</v>
      </c>
      <c r="B81" s="1408">
        <v>1</v>
      </c>
      <c r="C81" s="1408">
        <v>25</v>
      </c>
      <c r="D81" s="1408">
        <v>11</v>
      </c>
      <c r="E81" s="1408" t="s">
        <v>198</v>
      </c>
      <c r="F81" s="1408" t="s">
        <v>198</v>
      </c>
      <c r="G81" s="1408" t="s">
        <v>198</v>
      </c>
    </row>
    <row r="82" spans="1:254" s="518" customFormat="1" ht="11.25" customHeight="1">
      <c r="A82" s="457" t="s">
        <v>236</v>
      </c>
      <c r="B82" s="1408">
        <v>1</v>
      </c>
      <c r="C82" s="1408">
        <v>329</v>
      </c>
      <c r="D82" s="1408">
        <v>171</v>
      </c>
      <c r="E82" s="1408" t="s">
        <v>198</v>
      </c>
      <c r="F82" s="1408" t="s">
        <v>198</v>
      </c>
      <c r="G82" s="1408" t="s">
        <v>198</v>
      </c>
      <c r="I82" s="529"/>
      <c r="J82" s="529"/>
      <c r="K82" s="529"/>
      <c r="L82" s="529"/>
      <c r="M82" s="529"/>
      <c r="N82" s="529"/>
      <c r="O82" s="529"/>
    </row>
    <row r="83" spans="1:254" s="518" customFormat="1" ht="11.25" customHeight="1">
      <c r="A83" s="457" t="s">
        <v>237</v>
      </c>
      <c r="B83" s="1408" t="s">
        <v>198</v>
      </c>
      <c r="C83" s="1408" t="s">
        <v>198</v>
      </c>
      <c r="D83" s="1408" t="s">
        <v>198</v>
      </c>
      <c r="E83" s="1408" t="s">
        <v>198</v>
      </c>
      <c r="F83" s="1408" t="s">
        <v>198</v>
      </c>
      <c r="G83" s="1408" t="s">
        <v>198</v>
      </c>
    </row>
    <row r="84" spans="1:254" s="518" customFormat="1" ht="11.25" customHeight="1">
      <c r="A84" s="449" t="s">
        <v>97</v>
      </c>
      <c r="B84" s="1408">
        <v>1</v>
      </c>
      <c r="C84" s="1408">
        <v>97</v>
      </c>
      <c r="D84" s="1408">
        <v>35</v>
      </c>
      <c r="E84" s="1408" t="s">
        <v>198</v>
      </c>
      <c r="F84" s="1408" t="s">
        <v>198</v>
      </c>
      <c r="G84" s="1408" t="s">
        <v>198</v>
      </c>
    </row>
    <row r="85" spans="1:254" s="518" customFormat="1" ht="11.25" customHeight="1">
      <c r="A85" s="455" t="s">
        <v>151</v>
      </c>
      <c r="B85" s="439">
        <v>2</v>
      </c>
      <c r="C85" s="439">
        <v>72</v>
      </c>
      <c r="D85" s="439">
        <v>23</v>
      </c>
      <c r="E85" s="1408" t="s">
        <v>198</v>
      </c>
      <c r="F85" s="1408" t="s">
        <v>198</v>
      </c>
      <c r="G85" s="1408" t="s">
        <v>198</v>
      </c>
      <c r="H85" s="1414"/>
      <c r="I85" s="1414"/>
      <c r="J85" s="1414"/>
      <c r="K85" s="1414"/>
      <c r="L85" s="1414"/>
      <c r="M85" s="1411"/>
      <c r="N85" s="1413"/>
      <c r="O85" s="529"/>
      <c r="P85" s="1414"/>
      <c r="Q85" s="1414"/>
      <c r="R85" s="1414"/>
      <c r="S85" s="1414"/>
      <c r="T85" s="1414"/>
      <c r="U85" s="1411"/>
      <c r="V85" s="1413"/>
      <c r="W85" s="529"/>
      <c r="X85" s="1414"/>
      <c r="Y85" s="1414"/>
      <c r="Z85" s="1414"/>
      <c r="AA85" s="1414"/>
      <c r="AB85" s="1414"/>
      <c r="AC85" s="1411"/>
      <c r="AD85" s="1413"/>
      <c r="AE85" s="529"/>
      <c r="AF85" s="1414"/>
      <c r="AG85" s="1414"/>
      <c r="AH85" s="1414"/>
      <c r="AI85" s="1414"/>
      <c r="AJ85" s="1414"/>
      <c r="AK85" s="1411"/>
      <c r="AL85" s="1413"/>
      <c r="AM85" s="529"/>
      <c r="AN85" s="1414"/>
      <c r="AO85" s="1414"/>
      <c r="AP85" s="1414"/>
      <c r="AQ85" s="1414"/>
      <c r="AR85" s="1414"/>
      <c r="AS85" s="1411"/>
      <c r="AT85" s="1413"/>
      <c r="AU85" s="529"/>
      <c r="AV85" s="1414"/>
      <c r="AW85" s="1414"/>
      <c r="AX85" s="1414"/>
      <c r="AY85" s="1414"/>
      <c r="AZ85" s="1414"/>
      <c r="BA85" s="1411"/>
      <c r="BB85" s="1413"/>
      <c r="BC85" s="529"/>
      <c r="BD85" s="1414"/>
      <c r="BE85" s="1414"/>
      <c r="BF85" s="1414"/>
      <c r="BG85" s="1414"/>
      <c r="BH85" s="1414"/>
      <c r="BI85" s="1411"/>
      <c r="BJ85" s="1413"/>
      <c r="BK85" s="529"/>
      <c r="BL85" s="1414"/>
      <c r="BM85" s="1414"/>
      <c r="BN85" s="1414"/>
      <c r="BO85" s="1414"/>
      <c r="BP85" s="1414"/>
      <c r="BQ85" s="1411"/>
      <c r="BR85" s="1413"/>
      <c r="BS85" s="529"/>
      <c r="BT85" s="1414"/>
      <c r="BU85" s="1414"/>
      <c r="BV85" s="1414"/>
      <c r="BW85" s="1414"/>
      <c r="BX85" s="1414"/>
      <c r="BY85" s="1411"/>
      <c r="BZ85" s="1413"/>
      <c r="CA85" s="529"/>
      <c r="CB85" s="1414"/>
      <c r="CC85" s="1414"/>
      <c r="CD85" s="1414"/>
      <c r="CE85" s="1414"/>
      <c r="CF85" s="1414"/>
      <c r="CG85" s="1411"/>
      <c r="CH85" s="1413"/>
      <c r="CI85" s="529"/>
      <c r="CJ85" s="1414"/>
      <c r="CK85" s="1414"/>
      <c r="CL85" s="1414"/>
      <c r="CM85" s="1414"/>
      <c r="CN85" s="1414"/>
      <c r="CO85" s="1411"/>
      <c r="CP85" s="1413"/>
      <c r="CQ85" s="529"/>
      <c r="CR85" s="1414"/>
      <c r="CS85" s="1414"/>
      <c r="CT85" s="1414"/>
      <c r="CU85" s="1414"/>
      <c r="CV85" s="1414"/>
      <c r="CW85" s="1411"/>
      <c r="CX85" s="1413"/>
      <c r="CY85" s="529"/>
      <c r="CZ85" s="1414"/>
      <c r="DA85" s="1414"/>
      <c r="DB85" s="1414"/>
      <c r="DC85" s="1414"/>
      <c r="DD85" s="1414"/>
      <c r="DE85" s="1411"/>
      <c r="DF85" s="1413"/>
      <c r="DG85" s="529"/>
      <c r="DH85" s="1414"/>
      <c r="DI85" s="1414"/>
      <c r="DJ85" s="1414"/>
      <c r="DK85" s="1414"/>
      <c r="DL85" s="1414"/>
      <c r="DM85" s="1411"/>
      <c r="DN85" s="1413"/>
      <c r="DO85" s="529"/>
      <c r="DP85" s="1414"/>
      <c r="DQ85" s="1414"/>
      <c r="DR85" s="1414"/>
      <c r="DS85" s="1414"/>
      <c r="DT85" s="1414"/>
      <c r="DU85" s="1411"/>
      <c r="DV85" s="1413"/>
      <c r="DW85" s="529"/>
      <c r="DX85" s="1414"/>
      <c r="DY85" s="1414"/>
      <c r="DZ85" s="1414"/>
      <c r="EA85" s="1414"/>
      <c r="EB85" s="1414"/>
      <c r="EC85" s="1411"/>
      <c r="ED85" s="1413"/>
      <c r="EE85" s="529"/>
      <c r="EF85" s="1414"/>
      <c r="EG85" s="1414"/>
      <c r="EH85" s="1414"/>
      <c r="EI85" s="1414"/>
      <c r="EJ85" s="1414"/>
      <c r="EK85" s="1411"/>
      <c r="EL85" s="1413"/>
      <c r="EM85" s="529"/>
      <c r="EN85" s="1414"/>
      <c r="EO85" s="1414"/>
      <c r="EP85" s="1414"/>
      <c r="EQ85" s="1414"/>
      <c r="ER85" s="1414"/>
      <c r="ES85" s="1411"/>
      <c r="ET85" s="1413"/>
      <c r="EU85" s="529"/>
      <c r="EV85" s="1414"/>
      <c r="EW85" s="1414"/>
      <c r="EX85" s="1414"/>
      <c r="EY85" s="1414"/>
      <c r="EZ85" s="1414"/>
      <c r="FA85" s="1411"/>
      <c r="FB85" s="1413"/>
      <c r="FC85" s="529"/>
      <c r="FD85" s="1414"/>
      <c r="FE85" s="1414"/>
      <c r="FF85" s="1414"/>
      <c r="FG85" s="1414"/>
      <c r="FH85" s="1414"/>
      <c r="FI85" s="1411"/>
      <c r="FJ85" s="1413"/>
      <c r="FK85" s="529"/>
      <c r="FL85" s="1414"/>
      <c r="FM85" s="1414"/>
      <c r="FN85" s="1414"/>
      <c r="FO85" s="1414"/>
      <c r="FP85" s="1414"/>
      <c r="FQ85" s="1411"/>
      <c r="FR85" s="1413"/>
      <c r="FS85" s="529"/>
      <c r="FT85" s="1414"/>
      <c r="FU85" s="1414"/>
      <c r="FV85" s="1414"/>
      <c r="FW85" s="1414"/>
      <c r="FX85" s="1414"/>
      <c r="FY85" s="1411"/>
      <c r="FZ85" s="1413"/>
      <c r="GA85" s="529"/>
      <c r="GB85" s="1414"/>
      <c r="GC85" s="1414"/>
      <c r="GD85" s="1414"/>
      <c r="GE85" s="1414"/>
      <c r="GF85" s="1414"/>
      <c r="GG85" s="1411"/>
      <c r="GH85" s="1413"/>
      <c r="GI85" s="529"/>
      <c r="GJ85" s="1414"/>
      <c r="GK85" s="1414"/>
      <c r="GL85" s="1414"/>
      <c r="GM85" s="1414"/>
      <c r="GN85" s="1414"/>
      <c r="GO85" s="1411"/>
      <c r="GP85" s="1413"/>
      <c r="GQ85" s="529"/>
      <c r="GR85" s="1414"/>
      <c r="GS85" s="1414"/>
      <c r="GT85" s="1414"/>
      <c r="GU85" s="1414"/>
      <c r="GV85" s="1414"/>
      <c r="GW85" s="1411"/>
      <c r="GX85" s="1413"/>
      <c r="GY85" s="529"/>
      <c r="GZ85" s="1414"/>
      <c r="HA85" s="1414"/>
      <c r="HB85" s="1414"/>
      <c r="HC85" s="1414"/>
      <c r="HD85" s="1414"/>
      <c r="HE85" s="1411"/>
      <c r="HF85" s="1413"/>
      <c r="HG85" s="529"/>
      <c r="HH85" s="1414"/>
      <c r="HI85" s="1414"/>
      <c r="HJ85" s="1414"/>
      <c r="HK85" s="1414"/>
      <c r="HL85" s="1414"/>
      <c r="HM85" s="1411"/>
      <c r="HN85" s="1413"/>
      <c r="HO85" s="529"/>
      <c r="HP85" s="1414"/>
      <c r="HQ85" s="1414"/>
      <c r="HR85" s="1414"/>
      <c r="HS85" s="1414"/>
      <c r="HT85" s="1414"/>
      <c r="HU85" s="1411"/>
      <c r="HV85" s="1413"/>
      <c r="HW85" s="529"/>
      <c r="HX85" s="1414"/>
      <c r="HY85" s="1414"/>
      <c r="HZ85" s="1414"/>
      <c r="IA85" s="1414"/>
      <c r="IB85" s="1414"/>
      <c r="IC85" s="1411"/>
      <c r="ID85" s="1413"/>
      <c r="IE85" s="529"/>
      <c r="IF85" s="1414"/>
      <c r="IG85" s="1414"/>
      <c r="IH85" s="1414"/>
      <c r="II85" s="1414"/>
      <c r="IJ85" s="1414"/>
      <c r="IK85" s="1411"/>
      <c r="IL85" s="1413"/>
      <c r="IM85" s="529"/>
      <c r="IN85" s="1414"/>
      <c r="IO85" s="1414"/>
      <c r="IP85" s="1414"/>
      <c r="IQ85" s="1414"/>
      <c r="IR85" s="1414"/>
      <c r="IS85" s="1411"/>
      <c r="IT85" s="1413"/>
    </row>
    <row r="86" spans="1:254" s="518" customFormat="1" ht="11.25" customHeight="1">
      <c r="A86" s="449" t="s">
        <v>107</v>
      </c>
      <c r="B86" s="1408">
        <v>1</v>
      </c>
      <c r="C86" s="1408">
        <v>32</v>
      </c>
      <c r="D86" s="1408">
        <v>5</v>
      </c>
      <c r="E86" s="1408" t="s">
        <v>198</v>
      </c>
      <c r="F86" s="1408" t="s">
        <v>198</v>
      </c>
      <c r="G86" s="1408" t="s">
        <v>198</v>
      </c>
      <c r="H86" s="1411"/>
      <c r="I86" s="1411"/>
      <c r="J86" s="1411"/>
      <c r="K86" s="1411"/>
      <c r="L86" s="1411"/>
      <c r="M86" s="1411"/>
      <c r="N86" s="1387"/>
      <c r="O86" s="1412"/>
      <c r="P86" s="1411"/>
      <c r="Q86" s="1411"/>
      <c r="R86" s="1411"/>
      <c r="S86" s="1411"/>
      <c r="T86" s="1411"/>
      <c r="U86" s="1411"/>
      <c r="V86" s="1387"/>
      <c r="W86" s="1412"/>
      <c r="X86" s="1411"/>
      <c r="Y86" s="1411"/>
      <c r="Z86" s="1411"/>
      <c r="AA86" s="1411"/>
      <c r="AB86" s="1411"/>
      <c r="AC86" s="1411"/>
      <c r="AD86" s="1387"/>
      <c r="AE86" s="1412"/>
      <c r="AF86" s="1411"/>
      <c r="AG86" s="1411"/>
      <c r="AH86" s="1411"/>
      <c r="AI86" s="1411"/>
      <c r="AJ86" s="1411"/>
      <c r="AK86" s="1411"/>
      <c r="AL86" s="1387"/>
      <c r="AM86" s="1412"/>
      <c r="AN86" s="1411"/>
      <c r="AO86" s="1411"/>
      <c r="AP86" s="1411"/>
      <c r="AQ86" s="1411"/>
      <c r="AR86" s="1411"/>
      <c r="AS86" s="1411"/>
      <c r="AT86" s="1387"/>
      <c r="AU86" s="1412"/>
      <c r="AV86" s="1411"/>
      <c r="AW86" s="1411"/>
      <c r="AX86" s="1411"/>
      <c r="AY86" s="1411"/>
      <c r="AZ86" s="1411"/>
      <c r="BA86" s="1411"/>
      <c r="BB86" s="1387"/>
      <c r="BC86" s="1412"/>
      <c r="BD86" s="1411"/>
      <c r="BE86" s="1411"/>
      <c r="BF86" s="1411"/>
      <c r="BG86" s="1411"/>
      <c r="BH86" s="1411"/>
      <c r="BI86" s="1411"/>
      <c r="BJ86" s="1387"/>
      <c r="BK86" s="1412"/>
      <c r="BL86" s="1411"/>
      <c r="BM86" s="1411"/>
      <c r="BN86" s="1411"/>
      <c r="BO86" s="1411"/>
      <c r="BP86" s="1411"/>
      <c r="BQ86" s="1411"/>
      <c r="BR86" s="1387"/>
      <c r="BS86" s="1412"/>
      <c r="BT86" s="1411"/>
      <c r="BU86" s="1411"/>
      <c r="BV86" s="1411"/>
      <c r="BW86" s="1411"/>
      <c r="BX86" s="1411"/>
      <c r="BY86" s="1411"/>
      <c r="BZ86" s="1387"/>
      <c r="CA86" s="1412"/>
      <c r="CB86" s="1411"/>
      <c r="CC86" s="1411"/>
      <c r="CD86" s="1411"/>
      <c r="CE86" s="1411"/>
      <c r="CF86" s="1411"/>
      <c r="CG86" s="1411"/>
      <c r="CH86" s="1387"/>
      <c r="CI86" s="1412"/>
      <c r="CJ86" s="1411"/>
      <c r="CK86" s="1411"/>
      <c r="CL86" s="1411"/>
      <c r="CM86" s="1411"/>
      <c r="CN86" s="1411"/>
      <c r="CO86" s="1411"/>
      <c r="CP86" s="1387"/>
      <c r="CQ86" s="1412"/>
      <c r="CR86" s="1411"/>
      <c r="CS86" s="1411"/>
      <c r="CT86" s="1411"/>
      <c r="CU86" s="1411"/>
      <c r="CV86" s="1411"/>
      <c r="CW86" s="1411"/>
      <c r="CX86" s="1387"/>
      <c r="CY86" s="1412"/>
      <c r="CZ86" s="1411"/>
      <c r="DA86" s="1411"/>
      <c r="DB86" s="1411"/>
      <c r="DC86" s="1411"/>
      <c r="DD86" s="1411"/>
      <c r="DE86" s="1411"/>
      <c r="DF86" s="1387"/>
      <c r="DG86" s="1412"/>
      <c r="DH86" s="1411"/>
      <c r="DI86" s="1411"/>
      <c r="DJ86" s="1411"/>
      <c r="DK86" s="1411"/>
      <c r="DL86" s="1411"/>
      <c r="DM86" s="1411"/>
      <c r="DN86" s="1387"/>
      <c r="DO86" s="1412"/>
      <c r="DP86" s="1411"/>
      <c r="DQ86" s="1411"/>
      <c r="DR86" s="1411"/>
      <c r="DS86" s="1411"/>
      <c r="DT86" s="1411"/>
      <c r="DU86" s="1411"/>
      <c r="DV86" s="1387"/>
      <c r="DW86" s="1412"/>
      <c r="DX86" s="1411"/>
      <c r="DY86" s="1411"/>
      <c r="DZ86" s="1411"/>
      <c r="EA86" s="1411"/>
      <c r="EB86" s="1411"/>
      <c r="EC86" s="1411"/>
      <c r="ED86" s="1387"/>
      <c r="EE86" s="1412"/>
      <c r="EF86" s="1411"/>
      <c r="EG86" s="1411"/>
      <c r="EH86" s="1411"/>
      <c r="EI86" s="1411"/>
      <c r="EJ86" s="1411"/>
      <c r="EK86" s="1411"/>
      <c r="EL86" s="1387"/>
      <c r="EM86" s="1412"/>
      <c r="EN86" s="1411"/>
      <c r="EO86" s="1411"/>
      <c r="EP86" s="1411"/>
      <c r="EQ86" s="1411"/>
      <c r="ER86" s="1411"/>
      <c r="ES86" s="1411"/>
      <c r="ET86" s="1387"/>
      <c r="EU86" s="1412"/>
      <c r="EV86" s="1411"/>
      <c r="EW86" s="1411"/>
      <c r="EX86" s="1411"/>
      <c r="EY86" s="1411"/>
      <c r="EZ86" s="1411"/>
      <c r="FA86" s="1411"/>
      <c r="FB86" s="1387"/>
      <c r="FC86" s="1412"/>
      <c r="FD86" s="1411"/>
      <c r="FE86" s="1411"/>
      <c r="FF86" s="1411"/>
      <c r="FG86" s="1411"/>
      <c r="FH86" s="1411"/>
      <c r="FI86" s="1411"/>
      <c r="FJ86" s="1387"/>
      <c r="FK86" s="1412"/>
      <c r="FL86" s="1411"/>
      <c r="FM86" s="1411"/>
      <c r="FN86" s="1411"/>
      <c r="FO86" s="1411"/>
      <c r="FP86" s="1411"/>
      <c r="FQ86" s="1411"/>
      <c r="FR86" s="1387"/>
      <c r="FS86" s="1412"/>
      <c r="FT86" s="1411"/>
      <c r="FU86" s="1411"/>
      <c r="FV86" s="1411"/>
      <c r="FW86" s="1411"/>
      <c r="FX86" s="1411"/>
      <c r="FY86" s="1411"/>
      <c r="FZ86" s="1387"/>
      <c r="GA86" s="1412"/>
      <c r="GB86" s="1411"/>
      <c r="GC86" s="1411"/>
      <c r="GD86" s="1411"/>
      <c r="GE86" s="1411"/>
      <c r="GF86" s="1411"/>
      <c r="GG86" s="1411"/>
      <c r="GH86" s="1387"/>
      <c r="GI86" s="1412"/>
      <c r="GJ86" s="1411"/>
      <c r="GK86" s="1411"/>
      <c r="GL86" s="1411"/>
      <c r="GM86" s="1411"/>
      <c r="GN86" s="1411"/>
      <c r="GO86" s="1411"/>
      <c r="GP86" s="1387"/>
      <c r="GQ86" s="1412"/>
      <c r="GR86" s="1411"/>
      <c r="GS86" s="1411"/>
      <c r="GT86" s="1411"/>
      <c r="GU86" s="1411"/>
      <c r="GV86" s="1411"/>
      <c r="GW86" s="1411"/>
      <c r="GX86" s="1387"/>
      <c r="GY86" s="1412"/>
      <c r="GZ86" s="1411"/>
      <c r="HA86" s="1411"/>
      <c r="HB86" s="1411"/>
      <c r="HC86" s="1411"/>
      <c r="HD86" s="1411"/>
      <c r="HE86" s="1411"/>
      <c r="HF86" s="1387"/>
      <c r="HG86" s="1412"/>
      <c r="HH86" s="1411"/>
      <c r="HI86" s="1411"/>
      <c r="HJ86" s="1411"/>
      <c r="HK86" s="1411"/>
      <c r="HL86" s="1411"/>
      <c r="HM86" s="1411"/>
      <c r="HN86" s="1387"/>
      <c r="HO86" s="1412"/>
      <c r="HP86" s="1411"/>
      <c r="HQ86" s="1411"/>
      <c r="HR86" s="1411"/>
      <c r="HS86" s="1411"/>
      <c r="HT86" s="1411"/>
      <c r="HU86" s="1411"/>
      <c r="HV86" s="1387"/>
      <c r="HW86" s="1412"/>
      <c r="HX86" s="1411"/>
      <c r="HY86" s="1411"/>
      <c r="HZ86" s="1411"/>
      <c r="IA86" s="1411"/>
      <c r="IB86" s="1411"/>
      <c r="IC86" s="1411"/>
      <c r="ID86" s="1387"/>
      <c r="IE86" s="1412"/>
      <c r="IF86" s="1411"/>
      <c r="IG86" s="1411"/>
      <c r="IH86" s="1411"/>
      <c r="II86" s="1411"/>
      <c r="IJ86" s="1411"/>
      <c r="IK86" s="1411"/>
      <c r="IL86" s="1387"/>
      <c r="IM86" s="1412"/>
      <c r="IN86" s="1411"/>
      <c r="IO86" s="1411"/>
      <c r="IP86" s="1411"/>
      <c r="IQ86" s="1411"/>
      <c r="IR86" s="1411"/>
      <c r="IS86" s="1411"/>
      <c r="IT86" s="1387"/>
    </row>
    <row r="87" spans="1:254" s="518" customFormat="1" ht="11.25" customHeight="1">
      <c r="A87" s="449" t="s">
        <v>110</v>
      </c>
      <c r="B87" s="1408">
        <v>1</v>
      </c>
      <c r="C87" s="1408">
        <v>40</v>
      </c>
      <c r="D87" s="1408">
        <v>18</v>
      </c>
      <c r="E87" s="1408" t="s">
        <v>198</v>
      </c>
      <c r="F87" s="1408" t="s">
        <v>198</v>
      </c>
      <c r="G87" s="1408" t="s">
        <v>198</v>
      </c>
      <c r="H87" s="1411"/>
      <c r="I87" s="1411"/>
      <c r="J87" s="1411"/>
      <c r="K87" s="1411"/>
      <c r="L87" s="1411"/>
      <c r="M87" s="1411"/>
      <c r="N87" s="1387"/>
      <c r="O87" s="892"/>
      <c r="P87" s="1411"/>
      <c r="Q87" s="1411"/>
      <c r="R87" s="1411"/>
      <c r="S87" s="1411"/>
      <c r="T87" s="1411"/>
      <c r="U87" s="1411"/>
      <c r="V87" s="1387"/>
      <c r="W87" s="892"/>
      <c r="X87" s="1411"/>
      <c r="Y87" s="1411"/>
      <c r="Z87" s="1411"/>
      <c r="AA87" s="1411"/>
      <c r="AB87" s="1411"/>
      <c r="AC87" s="1411"/>
      <c r="AD87" s="1387"/>
      <c r="AE87" s="892"/>
      <c r="AF87" s="1411"/>
      <c r="AG87" s="1411"/>
      <c r="AH87" s="1411"/>
      <c r="AI87" s="1411"/>
      <c r="AJ87" s="1411"/>
      <c r="AK87" s="1411"/>
      <c r="AL87" s="1387"/>
      <c r="AM87" s="892"/>
      <c r="AN87" s="1411"/>
      <c r="AO87" s="1411"/>
      <c r="AP87" s="1411"/>
      <c r="AQ87" s="1411"/>
      <c r="AR87" s="1411"/>
      <c r="AS87" s="1411"/>
      <c r="AT87" s="1387"/>
      <c r="AU87" s="892"/>
      <c r="AV87" s="1411"/>
      <c r="AW87" s="1411"/>
      <c r="AX87" s="1411"/>
      <c r="AY87" s="1411"/>
      <c r="AZ87" s="1411"/>
      <c r="BA87" s="1411"/>
      <c r="BB87" s="1387"/>
      <c r="BC87" s="892"/>
      <c r="BD87" s="1411"/>
      <c r="BE87" s="1411"/>
      <c r="BF87" s="1411"/>
      <c r="BG87" s="1411"/>
      <c r="BH87" s="1411"/>
      <c r="BI87" s="1411"/>
      <c r="BJ87" s="1387"/>
      <c r="BK87" s="892"/>
      <c r="BL87" s="1411"/>
      <c r="BM87" s="1411"/>
      <c r="BN87" s="1411"/>
      <c r="BO87" s="1411"/>
      <c r="BP87" s="1411"/>
      <c r="BQ87" s="1411"/>
      <c r="BR87" s="1387"/>
      <c r="BS87" s="892"/>
      <c r="BT87" s="1411"/>
      <c r="BU87" s="1411"/>
      <c r="BV87" s="1411"/>
      <c r="BW87" s="1411"/>
      <c r="BX87" s="1411"/>
      <c r="BY87" s="1411"/>
      <c r="BZ87" s="1387"/>
      <c r="CA87" s="892"/>
      <c r="CB87" s="1411"/>
      <c r="CC87" s="1411"/>
      <c r="CD87" s="1411"/>
      <c r="CE87" s="1411"/>
      <c r="CF87" s="1411"/>
      <c r="CG87" s="1411"/>
      <c r="CH87" s="1387"/>
      <c r="CI87" s="892"/>
      <c r="CJ87" s="1411"/>
      <c r="CK87" s="1411"/>
      <c r="CL87" s="1411"/>
      <c r="CM87" s="1411"/>
      <c r="CN87" s="1411"/>
      <c r="CO87" s="1411"/>
      <c r="CP87" s="1387"/>
      <c r="CQ87" s="892"/>
      <c r="CR87" s="1411"/>
      <c r="CS87" s="1411"/>
      <c r="CT87" s="1411"/>
      <c r="CU87" s="1411"/>
      <c r="CV87" s="1411"/>
      <c r="CW87" s="1411"/>
      <c r="CX87" s="1387"/>
      <c r="CY87" s="892"/>
      <c r="CZ87" s="1411"/>
      <c r="DA87" s="1411"/>
      <c r="DB87" s="1411"/>
      <c r="DC87" s="1411"/>
      <c r="DD87" s="1411"/>
      <c r="DE87" s="1411"/>
      <c r="DF87" s="1387"/>
      <c r="DG87" s="892"/>
      <c r="DH87" s="1411"/>
      <c r="DI87" s="1411"/>
      <c r="DJ87" s="1411"/>
      <c r="DK87" s="1411"/>
      <c r="DL87" s="1411"/>
      <c r="DM87" s="1411"/>
      <c r="DN87" s="1387"/>
      <c r="DO87" s="892"/>
      <c r="DP87" s="1411"/>
      <c r="DQ87" s="1411"/>
      <c r="DR87" s="1411"/>
      <c r="DS87" s="1411"/>
      <c r="DT87" s="1411"/>
      <c r="DU87" s="1411"/>
      <c r="DV87" s="1387"/>
      <c r="DW87" s="892"/>
      <c r="DX87" s="1411"/>
      <c r="DY87" s="1411"/>
      <c r="DZ87" s="1411"/>
      <c r="EA87" s="1411"/>
      <c r="EB87" s="1411"/>
      <c r="EC87" s="1411"/>
      <c r="ED87" s="1387"/>
      <c r="EE87" s="892"/>
      <c r="EF87" s="1411"/>
      <c r="EG87" s="1411"/>
      <c r="EH87" s="1411"/>
      <c r="EI87" s="1411"/>
      <c r="EJ87" s="1411"/>
      <c r="EK87" s="1411"/>
      <c r="EL87" s="1387"/>
      <c r="EM87" s="892"/>
      <c r="EN87" s="1411"/>
      <c r="EO87" s="1411"/>
      <c r="EP87" s="1411"/>
      <c r="EQ87" s="1411"/>
      <c r="ER87" s="1411"/>
      <c r="ES87" s="1411"/>
      <c r="ET87" s="1387"/>
      <c r="EU87" s="892"/>
      <c r="EV87" s="1411"/>
      <c r="EW87" s="1411"/>
      <c r="EX87" s="1411"/>
      <c r="EY87" s="1411"/>
      <c r="EZ87" s="1411"/>
      <c r="FA87" s="1411"/>
      <c r="FB87" s="1387"/>
      <c r="FC87" s="892"/>
      <c r="FD87" s="1411"/>
      <c r="FE87" s="1411"/>
      <c r="FF87" s="1411"/>
      <c r="FG87" s="1411"/>
      <c r="FH87" s="1411"/>
      <c r="FI87" s="1411"/>
      <c r="FJ87" s="1387"/>
      <c r="FK87" s="892"/>
      <c r="FL87" s="1411"/>
      <c r="FM87" s="1411"/>
      <c r="FN87" s="1411"/>
      <c r="FO87" s="1411"/>
      <c r="FP87" s="1411"/>
      <c r="FQ87" s="1411"/>
      <c r="FR87" s="1387"/>
      <c r="FS87" s="892"/>
      <c r="FT87" s="1411"/>
      <c r="FU87" s="1411"/>
      <c r="FV87" s="1411"/>
      <c r="FW87" s="1411"/>
      <c r="FX87" s="1411"/>
      <c r="FY87" s="1411"/>
      <c r="FZ87" s="1387"/>
      <c r="GA87" s="892"/>
      <c r="GB87" s="1411"/>
      <c r="GC87" s="1411"/>
      <c r="GD87" s="1411"/>
      <c r="GE87" s="1411"/>
      <c r="GF87" s="1411"/>
      <c r="GG87" s="1411"/>
      <c r="GH87" s="1387"/>
      <c r="GI87" s="892"/>
      <c r="GJ87" s="1411"/>
      <c r="GK87" s="1411"/>
      <c r="GL87" s="1411"/>
      <c r="GM87" s="1411"/>
      <c r="GN87" s="1411"/>
      <c r="GO87" s="1411"/>
      <c r="GP87" s="1387"/>
      <c r="GQ87" s="892"/>
      <c r="GR87" s="1411"/>
      <c r="GS87" s="1411"/>
      <c r="GT87" s="1411"/>
      <c r="GU87" s="1411"/>
      <c r="GV87" s="1411"/>
      <c r="GW87" s="1411"/>
      <c r="GX87" s="1387"/>
      <c r="GY87" s="892"/>
      <c r="GZ87" s="1411"/>
      <c r="HA87" s="1411"/>
      <c r="HB87" s="1411"/>
      <c r="HC87" s="1411"/>
      <c r="HD87" s="1411"/>
      <c r="HE87" s="1411"/>
      <c r="HF87" s="1387"/>
      <c r="HG87" s="892"/>
      <c r="HH87" s="1411"/>
      <c r="HI87" s="1411"/>
      <c r="HJ87" s="1411"/>
      <c r="HK87" s="1411"/>
      <c r="HL87" s="1411"/>
      <c r="HM87" s="1411"/>
      <c r="HN87" s="1387"/>
      <c r="HO87" s="892"/>
      <c r="HP87" s="1411"/>
      <c r="HQ87" s="1411"/>
      <c r="HR87" s="1411"/>
      <c r="HS87" s="1411"/>
      <c r="HT87" s="1411"/>
      <c r="HU87" s="1411"/>
      <c r="HV87" s="1387"/>
      <c r="HW87" s="892"/>
      <c r="HX87" s="1411"/>
      <c r="HY87" s="1411"/>
      <c r="HZ87" s="1411"/>
      <c r="IA87" s="1411"/>
      <c r="IB87" s="1411"/>
      <c r="IC87" s="1411"/>
      <c r="ID87" s="1387"/>
      <c r="IE87" s="892"/>
      <c r="IF87" s="1411"/>
      <c r="IG87" s="1411"/>
      <c r="IH87" s="1411"/>
      <c r="II87" s="1411"/>
      <c r="IJ87" s="1411"/>
      <c r="IK87" s="1411"/>
      <c r="IL87" s="1387"/>
      <c r="IM87" s="892"/>
      <c r="IN87" s="1411"/>
      <c r="IO87" s="1411"/>
      <c r="IP87" s="1411"/>
      <c r="IQ87" s="1411"/>
      <c r="IR87" s="1411"/>
      <c r="IS87" s="1411"/>
      <c r="IT87" s="1387"/>
    </row>
    <row r="88" spans="1:254" s="518" customFormat="1" ht="15.95" customHeight="1">
      <c r="A88" s="455" t="s">
        <v>153</v>
      </c>
      <c r="B88" s="439">
        <v>3</v>
      </c>
      <c r="C88" s="439">
        <v>380</v>
      </c>
      <c r="D88" s="439">
        <v>143</v>
      </c>
      <c r="E88" s="1408" t="s">
        <v>198</v>
      </c>
      <c r="F88" s="1408" t="s">
        <v>198</v>
      </c>
      <c r="G88" s="1408" t="s">
        <v>198</v>
      </c>
      <c r="H88" s="1411"/>
      <c r="I88" s="1411"/>
      <c r="J88" s="1411"/>
      <c r="K88" s="1411"/>
      <c r="L88" s="1411"/>
      <c r="M88" s="1411"/>
      <c r="N88" s="1387"/>
      <c r="O88" s="1412"/>
      <c r="P88" s="1411"/>
      <c r="Q88" s="1411"/>
      <c r="R88" s="1411"/>
      <c r="S88" s="1411"/>
      <c r="T88" s="1411"/>
      <c r="U88" s="1411"/>
      <c r="V88" s="1387"/>
      <c r="W88" s="1412"/>
      <c r="X88" s="1411"/>
      <c r="Y88" s="1411"/>
      <c r="Z88" s="1411"/>
      <c r="AA88" s="1411"/>
      <c r="AB88" s="1411"/>
      <c r="AC88" s="1411"/>
      <c r="AD88" s="1387"/>
      <c r="AE88" s="1412"/>
      <c r="AF88" s="1411"/>
      <c r="AG88" s="1411"/>
      <c r="AH88" s="1411"/>
      <c r="AI88" s="1411"/>
      <c r="AJ88" s="1411"/>
      <c r="AK88" s="1411"/>
      <c r="AL88" s="1387"/>
      <c r="AM88" s="1412"/>
      <c r="AN88" s="1411"/>
      <c r="AO88" s="1411"/>
      <c r="AP88" s="1411"/>
      <c r="AQ88" s="1411"/>
      <c r="AR88" s="1411"/>
      <c r="AS88" s="1411"/>
      <c r="AT88" s="1387"/>
      <c r="AU88" s="1412"/>
      <c r="AV88" s="1411"/>
      <c r="AW88" s="1411"/>
      <c r="AX88" s="1411"/>
      <c r="AY88" s="1411"/>
      <c r="AZ88" s="1411"/>
      <c r="BA88" s="1411"/>
      <c r="BB88" s="1387"/>
      <c r="BC88" s="1412"/>
      <c r="BD88" s="1411"/>
      <c r="BE88" s="1411"/>
      <c r="BF88" s="1411"/>
      <c r="BG88" s="1411"/>
      <c r="BH88" s="1411"/>
      <c r="BI88" s="1411"/>
      <c r="BJ88" s="1387"/>
      <c r="BK88" s="1412"/>
      <c r="BL88" s="1411"/>
      <c r="BM88" s="1411"/>
      <c r="BN88" s="1411"/>
      <c r="BO88" s="1411"/>
      <c r="BP88" s="1411"/>
      <c r="BQ88" s="1411"/>
      <c r="BR88" s="1387"/>
      <c r="BS88" s="1412"/>
      <c r="BT88" s="1411"/>
      <c r="BU88" s="1411"/>
      <c r="BV88" s="1411"/>
      <c r="BW88" s="1411"/>
      <c r="BX88" s="1411"/>
      <c r="BY88" s="1411"/>
      <c r="BZ88" s="1387"/>
      <c r="CA88" s="1412"/>
      <c r="CB88" s="1411"/>
      <c r="CC88" s="1411"/>
      <c r="CD88" s="1411"/>
      <c r="CE88" s="1411"/>
      <c r="CF88" s="1411"/>
      <c r="CG88" s="1411"/>
      <c r="CH88" s="1387"/>
      <c r="CI88" s="1412"/>
      <c r="CJ88" s="1411"/>
      <c r="CK88" s="1411"/>
      <c r="CL88" s="1411"/>
      <c r="CM88" s="1411"/>
      <c r="CN88" s="1411"/>
      <c r="CO88" s="1411"/>
      <c r="CP88" s="1387"/>
      <c r="CQ88" s="1412"/>
      <c r="CR88" s="1411"/>
      <c r="CS88" s="1411"/>
      <c r="CT88" s="1411"/>
      <c r="CU88" s="1411"/>
      <c r="CV88" s="1411"/>
      <c r="CW88" s="1411"/>
      <c r="CX88" s="1387"/>
      <c r="CY88" s="1412"/>
      <c r="CZ88" s="1411"/>
      <c r="DA88" s="1411"/>
      <c r="DB88" s="1411"/>
      <c r="DC88" s="1411"/>
      <c r="DD88" s="1411"/>
      <c r="DE88" s="1411"/>
      <c r="DF88" s="1387"/>
      <c r="DG88" s="1412"/>
      <c r="DH88" s="1411"/>
      <c r="DI88" s="1411"/>
      <c r="DJ88" s="1411"/>
      <c r="DK88" s="1411"/>
      <c r="DL88" s="1411"/>
      <c r="DM88" s="1411"/>
      <c r="DN88" s="1387"/>
      <c r="DO88" s="1412"/>
      <c r="DP88" s="1411"/>
      <c r="DQ88" s="1411"/>
      <c r="DR88" s="1411"/>
      <c r="DS88" s="1411"/>
      <c r="DT88" s="1411"/>
      <c r="DU88" s="1411"/>
      <c r="DV88" s="1387"/>
      <c r="DW88" s="1412"/>
      <c r="DX88" s="1411"/>
      <c r="DY88" s="1411"/>
      <c r="DZ88" s="1411"/>
      <c r="EA88" s="1411"/>
      <c r="EB88" s="1411"/>
      <c r="EC88" s="1411"/>
      <c r="ED88" s="1387"/>
      <c r="EE88" s="1412"/>
      <c r="EF88" s="1411"/>
      <c r="EG88" s="1411"/>
      <c r="EH88" s="1411"/>
      <c r="EI88" s="1411"/>
      <c r="EJ88" s="1411"/>
      <c r="EK88" s="1411"/>
      <c r="EL88" s="1387"/>
      <c r="EM88" s="1412"/>
      <c r="EN88" s="1411"/>
      <c r="EO88" s="1411"/>
      <c r="EP88" s="1411"/>
      <c r="EQ88" s="1411"/>
      <c r="ER88" s="1411"/>
      <c r="ES88" s="1411"/>
      <c r="ET88" s="1387"/>
      <c r="EU88" s="1412"/>
      <c r="EV88" s="1411"/>
      <c r="EW88" s="1411"/>
      <c r="EX88" s="1411"/>
      <c r="EY88" s="1411"/>
      <c r="EZ88" s="1411"/>
      <c r="FA88" s="1411"/>
      <c r="FB88" s="1387"/>
      <c r="FC88" s="1412"/>
      <c r="FD88" s="1411"/>
      <c r="FE88" s="1411"/>
      <c r="FF88" s="1411"/>
      <c r="FG88" s="1411"/>
      <c r="FH88" s="1411"/>
      <c r="FI88" s="1411"/>
      <c r="FJ88" s="1387"/>
      <c r="FK88" s="1412"/>
      <c r="FL88" s="1411"/>
      <c r="FM88" s="1411"/>
      <c r="FN88" s="1411"/>
      <c r="FO88" s="1411"/>
      <c r="FP88" s="1411"/>
      <c r="FQ88" s="1411"/>
      <c r="FR88" s="1387"/>
      <c r="FS88" s="1412"/>
      <c r="FT88" s="1411"/>
      <c r="FU88" s="1411"/>
      <c r="FV88" s="1411"/>
      <c r="FW88" s="1411"/>
      <c r="FX88" s="1411"/>
      <c r="FY88" s="1411"/>
      <c r="FZ88" s="1387"/>
      <c r="GA88" s="1412"/>
      <c r="GB88" s="1411"/>
      <c r="GC88" s="1411"/>
      <c r="GD88" s="1411"/>
      <c r="GE88" s="1411"/>
      <c r="GF88" s="1411"/>
      <c r="GG88" s="1411"/>
      <c r="GH88" s="1387"/>
      <c r="GI88" s="1412"/>
      <c r="GJ88" s="1411"/>
      <c r="GK88" s="1411"/>
      <c r="GL88" s="1411"/>
      <c r="GM88" s="1411"/>
      <c r="GN88" s="1411"/>
      <c r="GO88" s="1411"/>
      <c r="GP88" s="1387"/>
      <c r="GQ88" s="1412"/>
      <c r="GR88" s="1411"/>
      <c r="GS88" s="1411"/>
      <c r="GT88" s="1411"/>
      <c r="GU88" s="1411"/>
      <c r="GV88" s="1411"/>
      <c r="GW88" s="1411"/>
      <c r="GX88" s="1387"/>
      <c r="GY88" s="1412"/>
      <c r="GZ88" s="1411"/>
      <c r="HA88" s="1411"/>
      <c r="HB88" s="1411"/>
      <c r="HC88" s="1411"/>
      <c r="HD88" s="1411"/>
      <c r="HE88" s="1411"/>
      <c r="HF88" s="1387"/>
      <c r="HG88" s="1412"/>
      <c r="HH88" s="1411"/>
      <c r="HI88" s="1411"/>
      <c r="HJ88" s="1411"/>
      <c r="HK88" s="1411"/>
      <c r="HL88" s="1411"/>
      <c r="HM88" s="1411"/>
      <c r="HN88" s="1387"/>
      <c r="HO88" s="1412"/>
      <c r="HP88" s="1411"/>
      <c r="HQ88" s="1411"/>
      <c r="HR88" s="1411"/>
      <c r="HS88" s="1411"/>
      <c r="HT88" s="1411"/>
      <c r="HU88" s="1411"/>
      <c r="HV88" s="1387"/>
      <c r="HW88" s="1412"/>
      <c r="HX88" s="1411"/>
      <c r="HY88" s="1411"/>
      <c r="HZ88" s="1411"/>
      <c r="IA88" s="1411"/>
      <c r="IB88" s="1411"/>
      <c r="IC88" s="1411"/>
      <c r="ID88" s="1387"/>
      <c r="IE88" s="1412"/>
      <c r="IF88" s="1411"/>
      <c r="IG88" s="1411"/>
      <c r="IH88" s="1411"/>
      <c r="II88" s="1411"/>
      <c r="IJ88" s="1411"/>
      <c r="IK88" s="1411"/>
      <c r="IL88" s="1387"/>
      <c r="IM88" s="1412"/>
      <c r="IN88" s="1411"/>
      <c r="IO88" s="1411"/>
      <c r="IP88" s="1411"/>
      <c r="IQ88" s="1411"/>
      <c r="IR88" s="1411"/>
      <c r="IS88" s="1411"/>
      <c r="IT88" s="1387"/>
    </row>
    <row r="89" spans="1:254" s="535" customFormat="1" ht="11.25" customHeight="1">
      <c r="A89" s="467" t="s">
        <v>162</v>
      </c>
      <c r="B89" s="1066">
        <v>1</v>
      </c>
      <c r="C89" s="1066">
        <v>258</v>
      </c>
      <c r="D89" s="1066">
        <v>138</v>
      </c>
      <c r="E89" s="1408" t="s">
        <v>198</v>
      </c>
      <c r="F89" s="1408" t="s">
        <v>198</v>
      </c>
      <c r="G89" s="1408" t="s">
        <v>198</v>
      </c>
    </row>
    <row r="90" spans="1:254" s="518" customFormat="1" ht="11.25" customHeight="1">
      <c r="A90" s="457" t="s">
        <v>165</v>
      </c>
      <c r="B90" s="891">
        <v>1</v>
      </c>
      <c r="C90" s="891">
        <v>258</v>
      </c>
      <c r="D90" s="891">
        <v>138</v>
      </c>
      <c r="E90" s="1408" t="s">
        <v>198</v>
      </c>
      <c r="F90" s="1408" t="s">
        <v>198</v>
      </c>
      <c r="G90" s="1408" t="s">
        <v>198</v>
      </c>
    </row>
    <row r="91" spans="1:254" s="518" customFormat="1" ht="11.25" customHeight="1">
      <c r="A91" s="457" t="s">
        <v>2153</v>
      </c>
      <c r="B91" s="1408" t="s">
        <v>198</v>
      </c>
      <c r="C91" s="1408" t="s">
        <v>198</v>
      </c>
      <c r="D91" s="1408" t="s">
        <v>198</v>
      </c>
      <c r="E91" s="1408" t="s">
        <v>198</v>
      </c>
      <c r="F91" s="1408" t="s">
        <v>198</v>
      </c>
      <c r="G91" s="1408" t="s">
        <v>198</v>
      </c>
    </row>
    <row r="92" spans="1:254" s="518" customFormat="1" ht="11.25" customHeight="1">
      <c r="A92" s="449" t="s">
        <v>116</v>
      </c>
      <c r="B92" s="891">
        <v>1</v>
      </c>
      <c r="C92" s="891">
        <v>23</v>
      </c>
      <c r="D92" s="891">
        <v>5</v>
      </c>
      <c r="E92" s="1408" t="s">
        <v>198</v>
      </c>
      <c r="F92" s="1408" t="s">
        <v>198</v>
      </c>
      <c r="G92" s="1408" t="s">
        <v>198</v>
      </c>
    </row>
    <row r="93" spans="1:254" s="518" customFormat="1" ht="11.25" customHeight="1">
      <c r="A93" s="449" t="s">
        <v>120</v>
      </c>
      <c r="B93" s="891">
        <v>1</v>
      </c>
      <c r="C93" s="891">
        <v>100</v>
      </c>
      <c r="D93" s="891" t="s">
        <v>198</v>
      </c>
      <c r="E93" s="1408" t="s">
        <v>198</v>
      </c>
      <c r="F93" s="1408" t="s">
        <v>198</v>
      </c>
      <c r="G93" s="1408" t="s">
        <v>198</v>
      </c>
    </row>
    <row r="94" spans="1:254" s="518" customFormat="1" ht="15.95" customHeight="1">
      <c r="A94" s="455" t="s">
        <v>154</v>
      </c>
      <c r="B94" s="439">
        <v>1</v>
      </c>
      <c r="C94" s="439">
        <v>140</v>
      </c>
      <c r="D94" s="485">
        <v>117</v>
      </c>
      <c r="E94" s="1408" t="s">
        <v>198</v>
      </c>
      <c r="F94" s="1408" t="s">
        <v>198</v>
      </c>
      <c r="G94" s="1408" t="s">
        <v>198</v>
      </c>
    </row>
    <row r="95" spans="1:254" s="518" customFormat="1" ht="11.25" customHeight="1">
      <c r="A95" s="449" t="s">
        <v>106</v>
      </c>
      <c r="B95" s="1408">
        <v>1</v>
      </c>
      <c r="C95" s="1408">
        <v>140</v>
      </c>
      <c r="D95" s="891">
        <v>117</v>
      </c>
      <c r="E95" s="1408" t="s">
        <v>198</v>
      </c>
      <c r="F95" s="1408" t="s">
        <v>198</v>
      </c>
      <c r="G95" s="1408" t="s">
        <v>198</v>
      </c>
    </row>
    <row r="96" spans="1:254" s="518" customFormat="1" ht="15.95" customHeight="1">
      <c r="A96" s="440" t="s">
        <v>155</v>
      </c>
      <c r="B96" s="485">
        <v>1</v>
      </c>
      <c r="C96" s="485">
        <v>100</v>
      </c>
      <c r="D96" s="485">
        <v>80</v>
      </c>
      <c r="E96" s="485">
        <v>1</v>
      </c>
      <c r="F96" s="485">
        <v>1647</v>
      </c>
      <c r="G96" s="485">
        <v>800</v>
      </c>
    </row>
    <row r="97" spans="1:14" s="518" customFormat="1" ht="15.95" customHeight="1">
      <c r="A97" s="1410" t="s">
        <v>195</v>
      </c>
      <c r="B97" s="485">
        <v>1</v>
      </c>
      <c r="C97" s="485">
        <v>100</v>
      </c>
      <c r="D97" s="485">
        <v>80</v>
      </c>
      <c r="E97" s="485">
        <v>1</v>
      </c>
      <c r="F97" s="485">
        <v>1647</v>
      </c>
      <c r="G97" s="485">
        <v>800</v>
      </c>
    </row>
    <row r="98" spans="1:14" s="518" customFormat="1" ht="11.25" customHeight="1">
      <c r="A98" s="956" t="s">
        <v>182</v>
      </c>
      <c r="B98" s="891" t="s">
        <v>198</v>
      </c>
      <c r="C98" s="891" t="s">
        <v>198</v>
      </c>
      <c r="D98" s="891" t="s">
        <v>198</v>
      </c>
      <c r="E98" s="891" t="s">
        <v>198</v>
      </c>
      <c r="F98" s="891" t="s">
        <v>198</v>
      </c>
      <c r="G98" s="891" t="s">
        <v>198</v>
      </c>
    </row>
    <row r="99" spans="1:14" s="518" customFormat="1" ht="11.25" customHeight="1">
      <c r="A99" s="956" t="s">
        <v>183</v>
      </c>
      <c r="B99" s="891" t="s">
        <v>198</v>
      </c>
      <c r="C99" s="891" t="s">
        <v>198</v>
      </c>
      <c r="D99" s="891" t="s">
        <v>198</v>
      </c>
      <c r="E99" s="891" t="s">
        <v>198</v>
      </c>
      <c r="F99" s="891" t="s">
        <v>198</v>
      </c>
      <c r="G99" s="891" t="s">
        <v>198</v>
      </c>
    </row>
    <row r="100" spans="1:14" s="518" customFormat="1" ht="11.25" customHeight="1">
      <c r="A100" s="956" t="s">
        <v>184</v>
      </c>
      <c r="B100" s="891" t="s">
        <v>198</v>
      </c>
      <c r="C100" s="891" t="s">
        <v>198</v>
      </c>
      <c r="D100" s="891" t="s">
        <v>198</v>
      </c>
      <c r="E100" s="891" t="s">
        <v>198</v>
      </c>
      <c r="F100" s="891" t="s">
        <v>198</v>
      </c>
      <c r="G100" s="891" t="s">
        <v>198</v>
      </c>
    </row>
    <row r="101" spans="1:14" s="518" customFormat="1" ht="11.25" customHeight="1">
      <c r="A101" s="956" t="s">
        <v>185</v>
      </c>
      <c r="B101" s="891">
        <v>1</v>
      </c>
      <c r="C101" s="891">
        <v>100</v>
      </c>
      <c r="D101" s="891">
        <v>80</v>
      </c>
      <c r="E101" s="891">
        <v>1</v>
      </c>
      <c r="F101" s="891">
        <v>1647</v>
      </c>
      <c r="G101" s="891">
        <v>800</v>
      </c>
    </row>
    <row r="102" spans="1:14" s="518" customFormat="1" ht="11.25" customHeight="1">
      <c r="A102" s="956" t="s">
        <v>186</v>
      </c>
      <c r="B102" s="891" t="s">
        <v>198</v>
      </c>
      <c r="C102" s="891" t="s">
        <v>198</v>
      </c>
      <c r="D102" s="891" t="s">
        <v>198</v>
      </c>
      <c r="E102" s="891" t="s">
        <v>198</v>
      </c>
      <c r="F102" s="891" t="s">
        <v>198</v>
      </c>
      <c r="G102" s="891" t="s">
        <v>198</v>
      </c>
    </row>
    <row r="103" spans="1:14" s="518" customFormat="1" ht="11.25" customHeight="1">
      <c r="A103" s="956" t="s">
        <v>187</v>
      </c>
      <c r="B103" s="891" t="s">
        <v>198</v>
      </c>
      <c r="C103" s="891" t="s">
        <v>198</v>
      </c>
      <c r="D103" s="891" t="s">
        <v>198</v>
      </c>
      <c r="E103" s="891" t="s">
        <v>198</v>
      </c>
      <c r="F103" s="891" t="s">
        <v>198</v>
      </c>
      <c r="G103" s="891" t="s">
        <v>198</v>
      </c>
    </row>
    <row r="104" spans="1:14" ht="6" customHeight="1">
      <c r="A104" s="1409"/>
      <c r="B104" s="1175"/>
      <c r="C104" s="1175"/>
      <c r="D104" s="1175"/>
      <c r="E104" s="1175"/>
      <c r="F104" s="1175"/>
      <c r="G104" s="1175"/>
    </row>
    <row r="105" spans="1:14" s="518" customFormat="1" ht="11.45" customHeight="1">
      <c r="A105" s="638" t="s">
        <v>2152</v>
      </c>
      <c r="B105" s="1408"/>
      <c r="C105" s="1408"/>
      <c r="D105" s="1408"/>
      <c r="E105" s="1408"/>
      <c r="F105" s="1408"/>
      <c r="G105" s="1408"/>
      <c r="H105" s="1124"/>
      <c r="I105" s="1124"/>
      <c r="J105" s="1124"/>
      <c r="K105" s="1124"/>
      <c r="L105" s="1124"/>
      <c r="M105" s="1124"/>
      <c r="N105" s="1124"/>
    </row>
    <row r="106" spans="1:14" ht="11.45" customHeight="1">
      <c r="A106" s="1401"/>
      <c r="B106" s="1400"/>
      <c r="C106" s="1400"/>
      <c r="D106" s="1400"/>
      <c r="E106" s="1400"/>
      <c r="F106" s="1400"/>
    </row>
    <row r="107" spans="1:14" ht="11.45" customHeight="1">
      <c r="A107" s="1401"/>
      <c r="B107" s="1400"/>
      <c r="C107" s="1400"/>
      <c r="D107" s="1400"/>
      <c r="E107" s="1400"/>
      <c r="F107" s="1400"/>
    </row>
    <row r="108" spans="1:14" ht="18" customHeight="1">
      <c r="A108" s="1404"/>
      <c r="B108" s="1403"/>
      <c r="C108" s="1403"/>
      <c r="D108" s="1403"/>
      <c r="E108" s="1403"/>
      <c r="F108" s="1400"/>
    </row>
    <row r="109" spans="1:14" ht="11.45" customHeight="1">
      <c r="A109" s="1401"/>
      <c r="B109" s="1400"/>
      <c r="C109" s="1400"/>
      <c r="D109" s="1400"/>
      <c r="E109" s="1400"/>
      <c r="F109" s="1400"/>
    </row>
    <row r="110" spans="1:14" ht="11.45" customHeight="1">
      <c r="A110" s="1401"/>
      <c r="B110" s="1400"/>
      <c r="C110" s="1400"/>
      <c r="D110" s="1400"/>
      <c r="E110" s="1400"/>
      <c r="F110" s="1400"/>
    </row>
    <row r="111" spans="1:14" ht="11.45" customHeight="1">
      <c r="A111" s="1402"/>
      <c r="B111" s="1400"/>
      <c r="C111" s="1400"/>
      <c r="D111" s="1400"/>
      <c r="E111" s="1400"/>
      <c r="F111" s="1400"/>
    </row>
    <row r="112" spans="1:14" ht="11.45" customHeight="1">
      <c r="A112" s="1401"/>
      <c r="B112" s="1400"/>
      <c r="C112" s="1400"/>
      <c r="D112" s="1400"/>
      <c r="E112" s="1400"/>
      <c r="F112" s="1400"/>
    </row>
    <row r="113" spans="1:6" ht="11.45" customHeight="1">
      <c r="A113" s="1402"/>
      <c r="B113" s="1400"/>
      <c r="C113" s="1400"/>
      <c r="D113" s="1400"/>
      <c r="E113" s="1400"/>
      <c r="F113" s="1400"/>
    </row>
    <row r="114" spans="1:6" ht="11.45" customHeight="1">
      <c r="A114" s="1401"/>
      <c r="B114" s="1400"/>
      <c r="C114" s="1400"/>
      <c r="D114" s="1400"/>
      <c r="E114" s="1400"/>
      <c r="F114" s="1400"/>
    </row>
    <row r="115" spans="1:6" ht="11.45" customHeight="1">
      <c r="A115" s="1401"/>
      <c r="B115" s="1400"/>
      <c r="C115" s="1400"/>
      <c r="D115" s="1400"/>
      <c r="E115" s="1400"/>
      <c r="F115" s="1400"/>
    </row>
    <row r="116" spans="1:6" ht="18" customHeight="1">
      <c r="A116" s="1404"/>
      <c r="B116" s="1403"/>
      <c r="C116" s="1403"/>
      <c r="D116" s="1403"/>
      <c r="E116" s="1400"/>
      <c r="F116" s="1400"/>
    </row>
    <row r="117" spans="1:6" ht="11.45" customHeight="1">
      <c r="A117" s="1401"/>
      <c r="B117" s="1400"/>
      <c r="C117" s="1400"/>
      <c r="D117" s="1400"/>
      <c r="E117" s="1400"/>
      <c r="F117" s="1400"/>
    </row>
    <row r="118" spans="1:6" ht="11.45" customHeight="1">
      <c r="A118" s="1401"/>
      <c r="B118" s="1400"/>
      <c r="C118" s="1400"/>
      <c r="D118" s="1400"/>
      <c r="E118" s="1400"/>
      <c r="F118" s="1400"/>
    </row>
    <row r="119" spans="1:6" ht="11.45" customHeight="1">
      <c r="A119" s="1402"/>
      <c r="B119" s="1400"/>
      <c r="C119" s="1400"/>
      <c r="D119" s="1400"/>
      <c r="E119" s="1403"/>
      <c r="F119" s="1400"/>
    </row>
    <row r="120" spans="1:6" ht="11.45" customHeight="1">
      <c r="A120" s="1401"/>
      <c r="B120" s="1400"/>
      <c r="C120" s="1400"/>
      <c r="D120" s="1400"/>
      <c r="E120" s="1403"/>
      <c r="F120" s="1400"/>
    </row>
    <row r="121" spans="1:6" ht="11.45" customHeight="1">
      <c r="A121" s="1402"/>
      <c r="B121" s="1400"/>
      <c r="C121" s="1400"/>
      <c r="D121" s="1400"/>
      <c r="E121" s="1403"/>
      <c r="F121" s="1400"/>
    </row>
    <row r="122" spans="1:6" ht="11.45" customHeight="1">
      <c r="A122" s="1401"/>
      <c r="B122" s="1400"/>
      <c r="C122" s="1400"/>
      <c r="D122" s="1400"/>
      <c r="E122" s="1403"/>
      <c r="F122" s="1400"/>
    </row>
    <row r="123" spans="1:6" ht="11.45" customHeight="1">
      <c r="A123" s="1401"/>
      <c r="B123" s="1400"/>
      <c r="C123" s="1400"/>
      <c r="D123" s="1400"/>
      <c r="E123" s="1403"/>
      <c r="F123" s="1400"/>
    </row>
    <row r="124" spans="1:6" ht="18" customHeight="1">
      <c r="A124" s="1404"/>
      <c r="B124" s="1403"/>
      <c r="C124" s="1403"/>
      <c r="D124" s="1403"/>
      <c r="E124" s="1403"/>
      <c r="F124" s="1400"/>
    </row>
    <row r="125" spans="1:6" ht="12" customHeight="1">
      <c r="A125" s="1401"/>
      <c r="B125" s="1400"/>
      <c r="C125" s="1400"/>
      <c r="D125" s="1400"/>
      <c r="E125" s="1403"/>
      <c r="F125" s="1400"/>
    </row>
    <row r="126" spans="1:6" ht="12" customHeight="1">
      <c r="A126" s="1402"/>
      <c r="B126" s="1400"/>
      <c r="C126" s="1400"/>
      <c r="D126" s="1400"/>
      <c r="E126" s="1403"/>
      <c r="F126" s="1400"/>
    </row>
    <row r="127" spans="1:6" ht="12" customHeight="1">
      <c r="A127" s="1401"/>
      <c r="B127" s="1400"/>
      <c r="C127" s="1400"/>
      <c r="D127" s="1400"/>
      <c r="E127" s="1403"/>
      <c r="F127" s="1400"/>
    </row>
    <row r="128" spans="1:6" ht="12" customHeight="1">
      <c r="A128" s="1402"/>
      <c r="B128" s="1400"/>
      <c r="C128" s="1400"/>
      <c r="D128" s="1400"/>
      <c r="E128" s="1403"/>
      <c r="F128" s="1400"/>
    </row>
    <row r="129" spans="1:6" ht="12" customHeight="1">
      <c r="A129" s="1401"/>
      <c r="B129" s="1400"/>
      <c r="C129" s="1400"/>
      <c r="D129" s="1400"/>
      <c r="E129" s="1403"/>
      <c r="F129" s="1400"/>
    </row>
    <row r="130" spans="1:6" ht="18" customHeight="1">
      <c r="A130" s="1404"/>
      <c r="B130" s="1403"/>
      <c r="C130" s="1403"/>
      <c r="D130" s="1403"/>
      <c r="E130" s="1403"/>
      <c r="F130" s="1403"/>
    </row>
    <row r="131" spans="1:6" ht="12" customHeight="1">
      <c r="A131" s="1401"/>
      <c r="B131" s="1400"/>
      <c r="C131" s="1400"/>
      <c r="D131" s="1400"/>
      <c r="E131" s="1400"/>
      <c r="F131" s="1400"/>
    </row>
    <row r="132" spans="1:6" ht="12" customHeight="1">
      <c r="A132" s="1401"/>
      <c r="B132" s="1400"/>
      <c r="C132" s="1400"/>
      <c r="D132" s="1400"/>
      <c r="E132" s="1400"/>
      <c r="F132" s="1400"/>
    </row>
    <row r="133" spans="1:6" ht="12" customHeight="1">
      <c r="A133" s="1407"/>
      <c r="B133" s="1406"/>
      <c r="C133" s="1406"/>
      <c r="D133" s="1406"/>
      <c r="E133" s="1406"/>
      <c r="F133" s="1406"/>
    </row>
    <row r="134" spans="1:6" ht="12" customHeight="1">
      <c r="A134" s="1401"/>
      <c r="B134" s="1400"/>
      <c r="C134" s="1400"/>
      <c r="D134" s="1400"/>
      <c r="E134" s="1400"/>
      <c r="F134" s="1400"/>
    </row>
    <row r="135" spans="1:6" ht="12" customHeight="1">
      <c r="A135" s="1401"/>
      <c r="B135" s="1400"/>
      <c r="C135" s="1400"/>
      <c r="D135" s="1400"/>
      <c r="E135" s="1400"/>
      <c r="F135" s="1400"/>
    </row>
    <row r="136" spans="1:6" ht="12" customHeight="1">
      <c r="A136" s="1402"/>
      <c r="B136" s="1405"/>
      <c r="C136" s="1405"/>
      <c r="D136" s="1405"/>
      <c r="E136" s="1400"/>
      <c r="F136" s="1400"/>
    </row>
    <row r="137" spans="1:6" ht="12" customHeight="1">
      <c r="A137" s="1401"/>
      <c r="B137" s="1405"/>
      <c r="C137" s="1405"/>
      <c r="D137" s="1405"/>
      <c r="E137" s="1400"/>
      <c r="F137" s="1400"/>
    </row>
    <row r="138" spans="1:6" ht="12" customHeight="1">
      <c r="A138" s="1402"/>
      <c r="B138" s="1405"/>
      <c r="C138" s="1405"/>
      <c r="D138" s="1405"/>
      <c r="E138" s="1403"/>
      <c r="F138" s="1400"/>
    </row>
    <row r="139" spans="1:6" ht="12" customHeight="1">
      <c r="A139" s="1401"/>
      <c r="B139" s="1405"/>
      <c r="C139" s="1405"/>
      <c r="D139" s="1405"/>
      <c r="E139" s="1403"/>
      <c r="F139" s="1400"/>
    </row>
    <row r="140" spans="1:6" ht="12" customHeight="1">
      <c r="A140" s="1402"/>
      <c r="B140" s="1405"/>
      <c r="C140" s="1405"/>
      <c r="D140" s="1405"/>
      <c r="E140" s="1403"/>
      <c r="F140" s="1400"/>
    </row>
    <row r="141" spans="1:6" ht="12" customHeight="1">
      <c r="A141" s="1401"/>
      <c r="B141" s="1405"/>
      <c r="C141" s="1405"/>
      <c r="D141" s="1405"/>
      <c r="E141" s="1403"/>
      <c r="F141" s="1400"/>
    </row>
    <row r="142" spans="1:6" ht="12" customHeight="1">
      <c r="A142" s="1402"/>
      <c r="B142" s="1400"/>
      <c r="C142" s="1400"/>
      <c r="D142" s="1400"/>
      <c r="E142" s="1400"/>
      <c r="F142" s="1400"/>
    </row>
    <row r="143" spans="1:6" ht="12" customHeight="1">
      <c r="A143" s="1401"/>
      <c r="B143" s="1400"/>
      <c r="C143" s="1400"/>
      <c r="D143" s="1400"/>
      <c r="E143" s="1400"/>
      <c r="F143" s="1400"/>
    </row>
    <row r="144" spans="1:6" ht="18" customHeight="1">
      <c r="A144" s="1404"/>
      <c r="B144" s="1403"/>
      <c r="C144" s="1403"/>
      <c r="D144" s="1403"/>
      <c r="E144" s="1403"/>
      <c r="F144" s="1403"/>
    </row>
    <row r="145" spans="1:6" ht="12" customHeight="1">
      <c r="A145" s="1401"/>
      <c r="B145" s="1400"/>
      <c r="C145" s="1400"/>
      <c r="D145" s="1400"/>
      <c r="E145" s="1400"/>
      <c r="F145" s="1400"/>
    </row>
    <row r="146" spans="1:6" ht="12" customHeight="1">
      <c r="A146" s="1402"/>
      <c r="B146" s="1400"/>
      <c r="C146" s="1400"/>
      <c r="D146" s="1400"/>
      <c r="E146" s="1400"/>
      <c r="F146" s="1400"/>
    </row>
    <row r="147" spans="1:6" ht="12" customHeight="1">
      <c r="A147" s="1401"/>
      <c r="B147" s="1400"/>
      <c r="C147" s="1400"/>
      <c r="D147" s="1400"/>
      <c r="E147" s="1400"/>
      <c r="F147" s="1400"/>
    </row>
    <row r="148" spans="1:6" ht="18" customHeight="1">
      <c r="A148" s="1404"/>
      <c r="B148" s="1403"/>
      <c r="C148" s="1403"/>
      <c r="D148" s="1403"/>
      <c r="E148" s="1400"/>
      <c r="F148" s="1403"/>
    </row>
    <row r="149" spans="1:6" ht="12" customHeight="1">
      <c r="A149" s="1401"/>
      <c r="B149" s="1403"/>
      <c r="C149" s="1403"/>
      <c r="D149" s="1403"/>
      <c r="E149" s="1400"/>
      <c r="F149" s="1403"/>
    </row>
    <row r="150" spans="1:6" ht="12" customHeight="1">
      <c r="A150" s="1402"/>
      <c r="B150" s="1400"/>
      <c r="C150" s="1400"/>
      <c r="D150" s="1400"/>
      <c r="E150" s="1400"/>
      <c r="F150" s="1400"/>
    </row>
    <row r="151" spans="1:6" ht="12" customHeight="1">
      <c r="A151" s="1401"/>
      <c r="B151" s="1400"/>
      <c r="C151" s="1400"/>
      <c r="D151" s="1400"/>
      <c r="E151" s="1400"/>
      <c r="F151" s="1400"/>
    </row>
    <row r="152" spans="1:6" ht="12" customHeight="1">
      <c r="A152" s="1402"/>
      <c r="B152" s="1400"/>
      <c r="C152" s="1400"/>
      <c r="D152" s="1400"/>
      <c r="E152" s="1400"/>
      <c r="F152" s="1400"/>
    </row>
    <row r="153" spans="1:6" ht="12" customHeight="1">
      <c r="A153" s="1401"/>
      <c r="B153" s="1400"/>
      <c r="C153" s="1400"/>
      <c r="D153" s="1400"/>
      <c r="E153" s="1400"/>
      <c r="F153" s="1400"/>
    </row>
    <row r="154" spans="1:6" ht="18" customHeight="1">
      <c r="A154" s="1404"/>
      <c r="B154" s="1403"/>
      <c r="C154" s="1403"/>
      <c r="D154" s="1403"/>
      <c r="E154" s="1403"/>
      <c r="F154" s="1403"/>
    </row>
    <row r="155" spans="1:6" ht="12" customHeight="1">
      <c r="A155" s="1401"/>
      <c r="B155" s="1400"/>
      <c r="C155" s="1400"/>
      <c r="D155" s="1400"/>
      <c r="E155" s="1400"/>
      <c r="F155" s="1403"/>
    </row>
    <row r="156" spans="1:6" ht="12" customHeight="1">
      <c r="A156" s="1402"/>
      <c r="B156" s="1400"/>
      <c r="C156" s="1400"/>
      <c r="D156" s="1400"/>
      <c r="E156" s="1400"/>
      <c r="F156" s="1403"/>
    </row>
    <row r="157" spans="1:6" ht="12" customHeight="1">
      <c r="A157" s="1401"/>
      <c r="B157" s="1400"/>
      <c r="C157" s="1400"/>
      <c r="D157" s="1400"/>
      <c r="E157" s="1400"/>
      <c r="F157" s="1403"/>
    </row>
    <row r="158" spans="1:6" ht="12" customHeight="1">
      <c r="A158" s="1402"/>
      <c r="B158" s="1400"/>
      <c r="C158" s="1400"/>
      <c r="D158" s="1400"/>
      <c r="E158" s="1400"/>
      <c r="F158" s="1403"/>
    </row>
    <row r="159" spans="1:6" ht="12" customHeight="1">
      <c r="A159" s="1401"/>
      <c r="B159" s="1400"/>
      <c r="C159" s="1400"/>
      <c r="D159" s="1400"/>
      <c r="E159" s="1400"/>
      <c r="F159" s="1403"/>
    </row>
    <row r="160" spans="1:6" ht="18" customHeight="1">
      <c r="A160" s="1404"/>
      <c r="B160" s="1403"/>
      <c r="C160" s="1403"/>
      <c r="D160" s="1403"/>
      <c r="E160" s="1403"/>
      <c r="F160" s="1403"/>
    </row>
    <row r="161" spans="1:6" ht="12" customHeight="1">
      <c r="A161" s="1401"/>
      <c r="B161" s="1400"/>
      <c r="C161" s="1400"/>
      <c r="D161" s="1400"/>
      <c r="E161" s="1400"/>
      <c r="F161" s="1400"/>
    </row>
    <row r="162" spans="1:6" ht="12" customHeight="1">
      <c r="A162" s="1402"/>
      <c r="B162" s="1400"/>
      <c r="C162" s="1400"/>
      <c r="D162" s="1400"/>
      <c r="E162" s="1400"/>
      <c r="F162" s="1400"/>
    </row>
    <row r="163" spans="1:6" ht="12" customHeight="1">
      <c r="A163" s="1401"/>
      <c r="B163" s="1400"/>
      <c r="C163" s="1400"/>
      <c r="D163" s="1400"/>
      <c r="E163" s="1400"/>
      <c r="F163" s="1400"/>
    </row>
    <row r="164" spans="1:6" ht="12" customHeight="1">
      <c r="A164" s="1402"/>
      <c r="B164" s="1400"/>
      <c r="C164" s="1400"/>
      <c r="D164" s="1400"/>
      <c r="E164" s="1400"/>
      <c r="F164" s="1400"/>
    </row>
    <row r="165" spans="1:6" ht="12" customHeight="1">
      <c r="A165" s="1401"/>
      <c r="B165" s="1400"/>
      <c r="C165" s="1400"/>
      <c r="D165" s="1400"/>
      <c r="E165" s="1400"/>
      <c r="F165" s="1400"/>
    </row>
    <row r="166" spans="1:6" ht="12" customHeight="1">
      <c r="A166" s="1402"/>
      <c r="B166" s="1400"/>
      <c r="C166" s="1400"/>
      <c r="D166" s="1400"/>
      <c r="E166" s="1400"/>
      <c r="F166" s="1400"/>
    </row>
    <row r="167" spans="1:6" ht="12" customHeight="1">
      <c r="A167" s="1401"/>
      <c r="B167" s="1400"/>
      <c r="C167" s="1400"/>
      <c r="D167" s="1400"/>
      <c r="E167" s="1400"/>
      <c r="F167" s="1400"/>
    </row>
    <row r="173" spans="1:6">
      <c r="B173" s="1399"/>
      <c r="C173" s="1399"/>
      <c r="D173" s="1399"/>
      <c r="E173" s="1399"/>
      <c r="F173" s="1399"/>
    </row>
    <row r="174" spans="1:6">
      <c r="B174" s="1399"/>
      <c r="C174" s="1399"/>
      <c r="D174" s="1399"/>
      <c r="E174" s="1399"/>
      <c r="F174" s="1398"/>
    </row>
    <row r="175" spans="1:6">
      <c r="B175" s="1399"/>
      <c r="C175" s="1399"/>
      <c r="D175" s="1399"/>
      <c r="E175" s="1399"/>
      <c r="F175" s="1398"/>
    </row>
    <row r="176" spans="1:6">
      <c r="B176" s="1399"/>
      <c r="C176" s="1399"/>
      <c r="D176" s="1399"/>
      <c r="E176" s="1399"/>
      <c r="F176" s="1398"/>
    </row>
    <row r="177" spans="2:6">
      <c r="B177" s="1399"/>
      <c r="C177" s="1399"/>
      <c r="D177" s="1399"/>
      <c r="E177" s="1399"/>
      <c r="F177" s="1398"/>
    </row>
    <row r="178" spans="2:6">
      <c r="B178" s="1399"/>
      <c r="C178" s="1399"/>
      <c r="D178" s="1399"/>
      <c r="E178" s="1398"/>
      <c r="F178" s="1398"/>
    </row>
    <row r="179" spans="2:6">
      <c r="B179" s="1399"/>
      <c r="C179" s="1399"/>
      <c r="D179" s="1399"/>
      <c r="E179" s="1399"/>
      <c r="F179" s="1398"/>
    </row>
    <row r="180" spans="2:6">
      <c r="B180" s="1399"/>
      <c r="C180" s="1399"/>
      <c r="D180" s="1399"/>
      <c r="E180" s="1399"/>
      <c r="F180" s="1398"/>
    </row>
    <row r="181" spans="2:6">
      <c r="B181" s="1399"/>
      <c r="C181" s="1399"/>
      <c r="D181" s="1399"/>
      <c r="E181" s="1399"/>
      <c r="F181" s="1398"/>
    </row>
    <row r="182" spans="2:6">
      <c r="B182" s="1399"/>
      <c r="C182" s="1399"/>
      <c r="D182" s="1399"/>
      <c r="E182" s="1399"/>
      <c r="F182" s="1398"/>
    </row>
    <row r="183" spans="2:6">
      <c r="B183" s="1399"/>
      <c r="C183" s="1399"/>
      <c r="D183" s="1399"/>
      <c r="E183" s="1399"/>
      <c r="F183" s="1398"/>
    </row>
    <row r="184" spans="2:6">
      <c r="B184" s="1399"/>
      <c r="C184" s="1399"/>
      <c r="D184" s="1399"/>
      <c r="E184" s="1399"/>
      <c r="F184" s="1398"/>
    </row>
    <row r="185" spans="2:6">
      <c r="B185" s="1399"/>
      <c r="C185" s="1399"/>
      <c r="D185" s="1399"/>
      <c r="E185" s="1399"/>
      <c r="F185" s="1398"/>
    </row>
    <row r="186" spans="2:6">
      <c r="B186" s="1399"/>
      <c r="C186" s="1399"/>
      <c r="D186" s="1399"/>
      <c r="E186" s="1399"/>
      <c r="F186" s="1398"/>
    </row>
    <row r="192" spans="2:6">
      <c r="B192" s="1399"/>
      <c r="C192" s="1399"/>
      <c r="D192" s="1399"/>
      <c r="E192" s="1399"/>
      <c r="F192" s="1399"/>
    </row>
    <row r="193" spans="2:6">
      <c r="B193" s="1399"/>
      <c r="C193" s="1399"/>
      <c r="D193" s="1399"/>
      <c r="E193" s="1399"/>
      <c r="F193" s="1398"/>
    </row>
    <row r="194" spans="2:6">
      <c r="B194" s="1399"/>
      <c r="C194" s="1399"/>
      <c r="D194" s="1399"/>
      <c r="E194" s="1399"/>
      <c r="F194" s="1399"/>
    </row>
    <row r="195" spans="2:6">
      <c r="B195" s="1399"/>
      <c r="C195" s="1399"/>
      <c r="D195" s="1399"/>
      <c r="E195" s="1399"/>
      <c r="F195" s="1399"/>
    </row>
    <row r="196" spans="2:6">
      <c r="B196" s="1399"/>
      <c r="C196" s="1399"/>
      <c r="D196" s="1399"/>
      <c r="E196" s="1399"/>
      <c r="F196" s="1399"/>
    </row>
    <row r="197" spans="2:6">
      <c r="B197" s="1399"/>
      <c r="C197" s="1399"/>
      <c r="D197" s="1399"/>
      <c r="E197" s="1399"/>
      <c r="F197" s="1398"/>
    </row>
    <row r="198" spans="2:6">
      <c r="B198" s="1399"/>
      <c r="C198" s="1399"/>
      <c r="D198" s="1399"/>
      <c r="E198" s="1399"/>
      <c r="F198" s="1398"/>
    </row>
  </sheetData>
  <mergeCells count="8">
    <mergeCell ref="A1:G1"/>
    <mergeCell ref="A3:A5"/>
    <mergeCell ref="B3:D3"/>
    <mergeCell ref="E3:G3"/>
    <mergeCell ref="B4:B5"/>
    <mergeCell ref="C4:D4"/>
    <mergeCell ref="E4:E5"/>
    <mergeCell ref="F4:G4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2" manualBreakCount="2">
    <brk id="53" max="8" man="1"/>
    <brk id="123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67"/>
  <sheetViews>
    <sheetView zoomScaleNormal="100" zoomScaleSheetLayoutView="120" workbookViewId="0">
      <pane xSplit="2" ySplit="4" topLeftCell="C5" activePane="bottomRight" state="frozen"/>
      <selection activeCell="D6" sqref="D6"/>
      <selection pane="topRight" activeCell="F6" sqref="F6"/>
      <selection pane="bottomLeft" activeCell="D10" sqref="D10"/>
      <selection pane="bottomRight" activeCell="A3" sqref="A3:A4"/>
    </sheetView>
  </sheetViews>
  <sheetFormatPr defaultRowHeight="11.25"/>
  <cols>
    <col min="1" max="1" width="21.7109375" style="90" customWidth="1"/>
    <col min="2" max="2" width="3.140625" style="144" customWidth="1"/>
    <col min="3" max="3" width="7" style="90" customWidth="1"/>
    <col min="4" max="4" width="6.5703125" style="90" customWidth="1"/>
    <col min="5" max="20" width="5.85546875" style="90" customWidth="1"/>
    <col min="21" max="21" width="5.7109375" style="90" customWidth="1"/>
    <col min="22" max="22" width="6.140625" style="90" customWidth="1"/>
    <col min="23" max="23" width="6.28515625" style="97" customWidth="1"/>
    <col min="24" max="24" width="3.28515625" style="144" customWidth="1"/>
    <col min="25" max="25" width="22.7109375" style="90" customWidth="1"/>
    <col min="26" max="16384" width="9.140625" style="90"/>
  </cols>
  <sheetData>
    <row r="1" spans="1:26" s="132" customFormat="1" ht="12.75">
      <c r="A1" s="1564" t="s">
        <v>350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96" t="s">
        <v>491</v>
      </c>
      <c r="O1" s="193"/>
      <c r="P1" s="193"/>
      <c r="Q1" s="193"/>
      <c r="R1" s="193"/>
      <c r="S1" s="193"/>
      <c r="T1" s="193"/>
      <c r="U1" s="193"/>
      <c r="V1" s="193"/>
      <c r="W1" s="195"/>
      <c r="X1" s="194"/>
      <c r="Y1" s="194"/>
      <c r="Z1" s="193"/>
    </row>
    <row r="2" spans="1:26" s="132" customFormat="1" ht="6.95" customHeight="1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6"/>
      <c r="O2" s="193"/>
      <c r="P2" s="193"/>
      <c r="Q2" s="193"/>
      <c r="R2" s="193"/>
      <c r="S2" s="193"/>
      <c r="T2" s="193"/>
      <c r="U2" s="193"/>
      <c r="V2" s="193"/>
      <c r="W2" s="195"/>
      <c r="X2" s="194"/>
      <c r="Y2" s="194"/>
      <c r="Z2" s="193"/>
    </row>
    <row r="3" spans="1:26" s="132" customFormat="1" ht="15" customHeight="1">
      <c r="A3" s="1565" t="s">
        <v>349</v>
      </c>
      <c r="B3" s="1550" t="s">
        <v>344</v>
      </c>
      <c r="C3" s="1563" t="s">
        <v>348</v>
      </c>
      <c r="D3" s="1550" t="s">
        <v>347</v>
      </c>
      <c r="E3" s="1550"/>
      <c r="F3" s="1550"/>
      <c r="G3" s="1550"/>
      <c r="H3" s="1550"/>
      <c r="I3" s="1550"/>
      <c r="J3" s="1550"/>
      <c r="K3" s="1550"/>
      <c r="L3" s="1550"/>
      <c r="M3" s="1554"/>
      <c r="N3" s="1561" t="s">
        <v>347</v>
      </c>
      <c r="O3" s="1562"/>
      <c r="P3" s="1562"/>
      <c r="Q3" s="1562"/>
      <c r="R3" s="1562"/>
      <c r="S3" s="1562"/>
      <c r="T3" s="1562"/>
      <c r="U3" s="1562"/>
      <c r="V3" s="1563" t="s">
        <v>346</v>
      </c>
      <c r="W3" s="1563" t="s">
        <v>345</v>
      </c>
      <c r="X3" s="1550" t="s">
        <v>344</v>
      </c>
      <c r="Y3" s="1558" t="s">
        <v>343</v>
      </c>
      <c r="Z3" s="193"/>
    </row>
    <row r="4" spans="1:26" s="187" customFormat="1" ht="32.1" customHeight="1">
      <c r="A4" s="1565"/>
      <c r="B4" s="1550"/>
      <c r="C4" s="1563"/>
      <c r="D4" s="189" t="s">
        <v>342</v>
      </c>
      <c r="E4" s="192" t="s">
        <v>341</v>
      </c>
      <c r="F4" s="192" t="s">
        <v>340</v>
      </c>
      <c r="G4" s="189" t="s">
        <v>339</v>
      </c>
      <c r="H4" s="189" t="s">
        <v>338</v>
      </c>
      <c r="I4" s="189" t="s">
        <v>337</v>
      </c>
      <c r="J4" s="189" t="s">
        <v>336</v>
      </c>
      <c r="K4" s="189" t="s">
        <v>335</v>
      </c>
      <c r="L4" s="189" t="s">
        <v>334</v>
      </c>
      <c r="M4" s="191" t="s">
        <v>333</v>
      </c>
      <c r="N4" s="89" t="s">
        <v>332</v>
      </c>
      <c r="O4" s="189" t="s">
        <v>331</v>
      </c>
      <c r="P4" s="189" t="s">
        <v>330</v>
      </c>
      <c r="Q4" s="189" t="s">
        <v>329</v>
      </c>
      <c r="R4" s="190" t="s">
        <v>328</v>
      </c>
      <c r="S4" s="189" t="s">
        <v>327</v>
      </c>
      <c r="T4" s="189" t="s">
        <v>326</v>
      </c>
      <c r="U4" s="189" t="s">
        <v>325</v>
      </c>
      <c r="V4" s="1563"/>
      <c r="W4" s="1563"/>
      <c r="X4" s="1550"/>
      <c r="Y4" s="1558"/>
      <c r="Z4" s="188"/>
    </row>
    <row r="5" spans="1:26" s="108" customFormat="1" ht="18" customHeight="1">
      <c r="A5" s="154" t="s">
        <v>0</v>
      </c>
      <c r="B5" s="186" t="s">
        <v>306</v>
      </c>
      <c r="C5" s="164">
        <v>7186862</v>
      </c>
      <c r="D5" s="164">
        <v>328255</v>
      </c>
      <c r="E5" s="164">
        <v>350154</v>
      </c>
      <c r="F5" s="164">
        <v>346869</v>
      </c>
      <c r="G5" s="164">
        <v>401994</v>
      </c>
      <c r="H5" s="164">
        <v>439741</v>
      </c>
      <c r="I5" s="164">
        <v>480286</v>
      </c>
      <c r="J5" s="164">
        <v>496362</v>
      </c>
      <c r="K5" s="164">
        <v>493934</v>
      </c>
      <c r="L5" s="164">
        <v>469928</v>
      </c>
      <c r="M5" s="164">
        <v>483986</v>
      </c>
      <c r="N5" s="164">
        <v>520344</v>
      </c>
      <c r="O5" s="164">
        <v>596279</v>
      </c>
      <c r="P5" s="164">
        <v>528414</v>
      </c>
      <c r="Q5" s="164">
        <v>339444</v>
      </c>
      <c r="R5" s="164">
        <v>354142</v>
      </c>
      <c r="S5" s="164">
        <v>298612</v>
      </c>
      <c r="T5" s="164">
        <v>176568</v>
      </c>
      <c r="U5" s="164">
        <v>81550</v>
      </c>
      <c r="V5" s="164">
        <v>5923734</v>
      </c>
      <c r="W5" s="163">
        <v>42.2</v>
      </c>
      <c r="X5" s="186" t="s">
        <v>306</v>
      </c>
      <c r="Y5" s="154" t="s">
        <v>0</v>
      </c>
      <c r="Z5" s="154"/>
    </row>
    <row r="6" spans="1:26" s="108" customFormat="1" ht="11.45" customHeight="1">
      <c r="A6" s="154"/>
      <c r="B6" s="156" t="s">
        <v>304</v>
      </c>
      <c r="C6" s="164">
        <v>3499176</v>
      </c>
      <c r="D6" s="164">
        <v>169168</v>
      </c>
      <c r="E6" s="164">
        <v>179721</v>
      </c>
      <c r="F6" s="164">
        <v>178419</v>
      </c>
      <c r="G6" s="164">
        <v>206968</v>
      </c>
      <c r="H6" s="164">
        <v>225231</v>
      </c>
      <c r="I6" s="164">
        <v>244911</v>
      </c>
      <c r="J6" s="164">
        <v>252502</v>
      </c>
      <c r="K6" s="164">
        <v>248554</v>
      </c>
      <c r="L6" s="164">
        <v>234274</v>
      </c>
      <c r="M6" s="164">
        <v>238502</v>
      </c>
      <c r="N6" s="164">
        <v>254508</v>
      </c>
      <c r="O6" s="164">
        <v>289566</v>
      </c>
      <c r="P6" s="164">
        <v>249785</v>
      </c>
      <c r="Q6" s="164">
        <v>154775</v>
      </c>
      <c r="R6" s="164">
        <v>153847</v>
      </c>
      <c r="S6" s="164">
        <v>122964</v>
      </c>
      <c r="T6" s="164">
        <v>67814</v>
      </c>
      <c r="U6" s="164">
        <v>27667</v>
      </c>
      <c r="V6" s="164">
        <v>2849124</v>
      </c>
      <c r="W6" s="163">
        <v>40.9</v>
      </c>
      <c r="X6" s="156" t="s">
        <v>304</v>
      </c>
      <c r="Y6" s="154"/>
      <c r="Z6" s="154"/>
    </row>
    <row r="7" spans="1:26" s="108" customFormat="1" ht="11.45" customHeight="1">
      <c r="A7" s="154"/>
      <c r="B7" s="156" t="s">
        <v>302</v>
      </c>
      <c r="C7" s="164">
        <v>3687686</v>
      </c>
      <c r="D7" s="164">
        <v>159087</v>
      </c>
      <c r="E7" s="164">
        <v>170433</v>
      </c>
      <c r="F7" s="164">
        <v>168450</v>
      </c>
      <c r="G7" s="164">
        <v>195026</v>
      </c>
      <c r="H7" s="164">
        <v>214510</v>
      </c>
      <c r="I7" s="164">
        <v>235375</v>
      </c>
      <c r="J7" s="164">
        <v>243860</v>
      </c>
      <c r="K7" s="164">
        <v>245380</v>
      </c>
      <c r="L7" s="164">
        <v>235654</v>
      </c>
      <c r="M7" s="164">
        <v>245484</v>
      </c>
      <c r="N7" s="164">
        <v>265836</v>
      </c>
      <c r="O7" s="164">
        <v>306713</v>
      </c>
      <c r="P7" s="164">
        <v>278629</v>
      </c>
      <c r="Q7" s="164">
        <v>184669</v>
      </c>
      <c r="R7" s="164">
        <v>200295</v>
      </c>
      <c r="S7" s="164">
        <v>175648</v>
      </c>
      <c r="T7" s="164">
        <v>108754</v>
      </c>
      <c r="U7" s="164">
        <v>53883</v>
      </c>
      <c r="V7" s="164">
        <v>3074610</v>
      </c>
      <c r="W7" s="163">
        <v>43.6</v>
      </c>
      <c r="X7" s="156" t="s">
        <v>302</v>
      </c>
      <c r="Y7" s="154"/>
      <c r="Z7" s="154"/>
    </row>
    <row r="8" spans="1:26" s="111" customFormat="1" ht="11.45" customHeight="1">
      <c r="A8" s="168" t="s">
        <v>324</v>
      </c>
      <c r="B8" s="158" t="s">
        <v>306</v>
      </c>
      <c r="C8" s="178">
        <v>3591249</v>
      </c>
      <c r="D8" s="178">
        <v>170802</v>
      </c>
      <c r="E8" s="178">
        <v>172282</v>
      </c>
      <c r="F8" s="178">
        <v>167116</v>
      </c>
      <c r="G8" s="178">
        <v>194360</v>
      </c>
      <c r="H8" s="178">
        <v>219405</v>
      </c>
      <c r="I8" s="178">
        <v>257255</v>
      </c>
      <c r="J8" s="178">
        <v>269364</v>
      </c>
      <c r="K8" s="178">
        <v>255439</v>
      </c>
      <c r="L8" s="178">
        <v>237957</v>
      </c>
      <c r="M8" s="178">
        <v>244070</v>
      </c>
      <c r="N8" s="178">
        <v>258758</v>
      </c>
      <c r="O8" s="178">
        <v>292885</v>
      </c>
      <c r="P8" s="178">
        <v>263256</v>
      </c>
      <c r="Q8" s="178">
        <v>162414</v>
      </c>
      <c r="R8" s="178">
        <v>169808</v>
      </c>
      <c r="S8" s="178">
        <v>136899</v>
      </c>
      <c r="T8" s="178">
        <v>79983</v>
      </c>
      <c r="U8" s="178">
        <v>39196</v>
      </c>
      <c r="V8" s="178">
        <v>2966144</v>
      </c>
      <c r="W8" s="177">
        <v>41.8</v>
      </c>
      <c r="X8" s="158" t="s">
        <v>306</v>
      </c>
      <c r="Y8" s="168" t="s">
        <v>323</v>
      </c>
      <c r="Z8" s="149"/>
    </row>
    <row r="9" spans="1:26" s="111" customFormat="1" ht="11.45" customHeight="1">
      <c r="A9" s="149"/>
      <c r="B9" s="158" t="s">
        <v>304</v>
      </c>
      <c r="C9" s="178">
        <v>1725443</v>
      </c>
      <c r="D9" s="178">
        <v>87815</v>
      </c>
      <c r="E9" s="178">
        <v>88230</v>
      </c>
      <c r="F9" s="178">
        <v>85983</v>
      </c>
      <c r="G9" s="178">
        <v>99871</v>
      </c>
      <c r="H9" s="178">
        <v>111591</v>
      </c>
      <c r="I9" s="178">
        <v>128883</v>
      </c>
      <c r="J9" s="178">
        <v>135560</v>
      </c>
      <c r="K9" s="178">
        <v>127435</v>
      </c>
      <c r="L9" s="178">
        <v>117832</v>
      </c>
      <c r="M9" s="178">
        <v>118656</v>
      </c>
      <c r="N9" s="178">
        <v>124121</v>
      </c>
      <c r="O9" s="178">
        <v>139086</v>
      </c>
      <c r="P9" s="178">
        <v>120660</v>
      </c>
      <c r="Q9" s="178">
        <v>71933</v>
      </c>
      <c r="R9" s="178">
        <v>71426</v>
      </c>
      <c r="S9" s="178">
        <v>54753</v>
      </c>
      <c r="T9" s="178">
        <v>28995</v>
      </c>
      <c r="U9" s="178">
        <v>12613</v>
      </c>
      <c r="V9" s="178">
        <v>1404119</v>
      </c>
      <c r="W9" s="177">
        <v>40.200000000000003</v>
      </c>
      <c r="X9" s="158" t="s">
        <v>304</v>
      </c>
      <c r="Y9" s="149"/>
      <c r="Z9" s="149"/>
    </row>
    <row r="10" spans="1:26" s="111" customFormat="1" ht="11.45" customHeight="1">
      <c r="A10" s="149"/>
      <c r="B10" s="158" t="s">
        <v>302</v>
      </c>
      <c r="C10" s="178">
        <v>1865806</v>
      </c>
      <c r="D10" s="178">
        <v>82987</v>
      </c>
      <c r="E10" s="178">
        <v>84052</v>
      </c>
      <c r="F10" s="178">
        <v>81133</v>
      </c>
      <c r="G10" s="178">
        <v>94489</v>
      </c>
      <c r="H10" s="178">
        <v>107814</v>
      </c>
      <c r="I10" s="178">
        <v>128372</v>
      </c>
      <c r="J10" s="178">
        <v>133804</v>
      </c>
      <c r="K10" s="178">
        <v>128004</v>
      </c>
      <c r="L10" s="178">
        <v>120125</v>
      </c>
      <c r="M10" s="178">
        <v>125414</v>
      </c>
      <c r="N10" s="178">
        <v>134637</v>
      </c>
      <c r="O10" s="178">
        <v>153799</v>
      </c>
      <c r="P10" s="178">
        <v>142596</v>
      </c>
      <c r="Q10" s="178">
        <v>90481</v>
      </c>
      <c r="R10" s="178">
        <v>98382</v>
      </c>
      <c r="S10" s="178">
        <v>82146</v>
      </c>
      <c r="T10" s="178">
        <v>50988</v>
      </c>
      <c r="U10" s="178">
        <v>26583</v>
      </c>
      <c r="V10" s="178">
        <v>1562025</v>
      </c>
      <c r="W10" s="177">
        <v>43.2</v>
      </c>
      <c r="X10" s="158" t="s">
        <v>302</v>
      </c>
      <c r="Y10" s="149"/>
      <c r="Z10" s="149"/>
    </row>
    <row r="11" spans="1:26" s="108" customFormat="1" ht="11.45" customHeight="1">
      <c r="A11" s="155" t="s">
        <v>125</v>
      </c>
      <c r="B11" s="156" t="s">
        <v>306</v>
      </c>
      <c r="C11" s="164">
        <v>1659440</v>
      </c>
      <c r="D11" s="164">
        <v>82075</v>
      </c>
      <c r="E11" s="164">
        <v>77473</v>
      </c>
      <c r="F11" s="164">
        <v>73182</v>
      </c>
      <c r="G11" s="164">
        <v>84528</v>
      </c>
      <c r="H11" s="164">
        <v>98239</v>
      </c>
      <c r="I11" s="164">
        <v>124931</v>
      </c>
      <c r="J11" s="164">
        <v>133595</v>
      </c>
      <c r="K11" s="164">
        <v>123423</v>
      </c>
      <c r="L11" s="164">
        <v>110513</v>
      </c>
      <c r="M11" s="164">
        <v>108033</v>
      </c>
      <c r="N11" s="164">
        <v>114042</v>
      </c>
      <c r="O11" s="164">
        <v>134576</v>
      </c>
      <c r="P11" s="164">
        <v>123068</v>
      </c>
      <c r="Q11" s="164">
        <v>72536</v>
      </c>
      <c r="R11" s="164">
        <v>77625</v>
      </c>
      <c r="S11" s="164">
        <v>63768</v>
      </c>
      <c r="T11" s="164">
        <v>38089</v>
      </c>
      <c r="U11" s="164">
        <v>19744</v>
      </c>
      <c r="V11" s="164">
        <v>1376783</v>
      </c>
      <c r="W11" s="163">
        <v>41.8</v>
      </c>
      <c r="X11" s="156" t="s">
        <v>306</v>
      </c>
      <c r="Y11" s="155" t="s">
        <v>125</v>
      </c>
      <c r="Z11" s="154"/>
    </row>
    <row r="12" spans="1:26" s="108" customFormat="1" ht="11.45" customHeight="1">
      <c r="A12" s="154"/>
      <c r="B12" s="156" t="s">
        <v>304</v>
      </c>
      <c r="C12" s="164">
        <v>785826</v>
      </c>
      <c r="D12" s="164">
        <v>42121</v>
      </c>
      <c r="E12" s="164">
        <v>39805</v>
      </c>
      <c r="F12" s="164">
        <v>37585</v>
      </c>
      <c r="G12" s="164">
        <v>43380</v>
      </c>
      <c r="H12" s="164">
        <v>49294</v>
      </c>
      <c r="I12" s="164">
        <v>60808</v>
      </c>
      <c r="J12" s="164">
        <v>65348</v>
      </c>
      <c r="K12" s="164">
        <v>60148</v>
      </c>
      <c r="L12" s="164">
        <v>53747</v>
      </c>
      <c r="M12" s="164">
        <v>51239</v>
      </c>
      <c r="N12" s="164">
        <v>52883</v>
      </c>
      <c r="O12" s="164">
        <v>61859</v>
      </c>
      <c r="P12" s="164">
        <v>54719</v>
      </c>
      <c r="Q12" s="164">
        <v>32127</v>
      </c>
      <c r="R12" s="164">
        <v>33059</v>
      </c>
      <c r="S12" s="164">
        <v>26484</v>
      </c>
      <c r="T12" s="164">
        <v>14224</v>
      </c>
      <c r="U12" s="164">
        <v>6996</v>
      </c>
      <c r="V12" s="164">
        <v>640512</v>
      </c>
      <c r="W12" s="163">
        <v>40.299999999999997</v>
      </c>
      <c r="X12" s="156" t="s">
        <v>304</v>
      </c>
      <c r="Y12" s="154"/>
      <c r="Z12" s="154"/>
    </row>
    <row r="13" spans="1:26" s="108" customFormat="1" ht="11.45" customHeight="1">
      <c r="A13" s="154"/>
      <c r="B13" s="156" t="s">
        <v>302</v>
      </c>
      <c r="C13" s="164">
        <v>873614</v>
      </c>
      <c r="D13" s="164">
        <v>39954</v>
      </c>
      <c r="E13" s="164">
        <v>37668</v>
      </c>
      <c r="F13" s="164">
        <v>35597</v>
      </c>
      <c r="G13" s="164">
        <v>41148</v>
      </c>
      <c r="H13" s="164">
        <v>48945</v>
      </c>
      <c r="I13" s="164">
        <v>64123</v>
      </c>
      <c r="J13" s="164">
        <v>68247</v>
      </c>
      <c r="K13" s="164">
        <v>63275</v>
      </c>
      <c r="L13" s="164">
        <v>56766</v>
      </c>
      <c r="M13" s="164">
        <v>56794</v>
      </c>
      <c r="N13" s="164">
        <v>61159</v>
      </c>
      <c r="O13" s="164">
        <v>72717</v>
      </c>
      <c r="P13" s="164">
        <v>68349</v>
      </c>
      <c r="Q13" s="164">
        <v>40409</v>
      </c>
      <c r="R13" s="164">
        <v>44566</v>
      </c>
      <c r="S13" s="164">
        <v>37284</v>
      </c>
      <c r="T13" s="164">
        <v>23865</v>
      </c>
      <c r="U13" s="164">
        <v>12748</v>
      </c>
      <c r="V13" s="164">
        <v>736271</v>
      </c>
      <c r="W13" s="163">
        <v>43.2</v>
      </c>
      <c r="X13" s="156" t="s">
        <v>302</v>
      </c>
      <c r="Y13" s="154"/>
      <c r="Z13" s="154"/>
    </row>
    <row r="14" spans="1:26" s="108" customFormat="1" ht="20.100000000000001" customHeight="1">
      <c r="A14" s="166" t="s">
        <v>246</v>
      </c>
      <c r="B14" s="156" t="s">
        <v>306</v>
      </c>
      <c r="C14" s="164">
        <v>1659440</v>
      </c>
      <c r="D14" s="164">
        <v>82075</v>
      </c>
      <c r="E14" s="164">
        <v>77473</v>
      </c>
      <c r="F14" s="164">
        <v>73182</v>
      </c>
      <c r="G14" s="164">
        <v>84528</v>
      </c>
      <c r="H14" s="164">
        <v>98239</v>
      </c>
      <c r="I14" s="164">
        <v>124931</v>
      </c>
      <c r="J14" s="164">
        <v>133595</v>
      </c>
      <c r="K14" s="164">
        <v>123423</v>
      </c>
      <c r="L14" s="164">
        <v>110513</v>
      </c>
      <c r="M14" s="164">
        <v>108033</v>
      </c>
      <c r="N14" s="164">
        <v>114042</v>
      </c>
      <c r="O14" s="164">
        <v>134576</v>
      </c>
      <c r="P14" s="164">
        <v>123068</v>
      </c>
      <c r="Q14" s="164">
        <v>72536</v>
      </c>
      <c r="R14" s="164">
        <v>77625</v>
      </c>
      <c r="S14" s="164">
        <v>63768</v>
      </c>
      <c r="T14" s="164">
        <v>38089</v>
      </c>
      <c r="U14" s="164">
        <v>19744</v>
      </c>
      <c r="V14" s="164">
        <v>1376783</v>
      </c>
      <c r="W14" s="163">
        <v>41.8</v>
      </c>
      <c r="X14" s="156" t="s">
        <v>306</v>
      </c>
      <c r="Y14" s="166" t="s">
        <v>246</v>
      </c>
      <c r="Z14" s="154"/>
    </row>
    <row r="15" spans="1:26" s="108" customFormat="1" ht="11.45" customHeight="1">
      <c r="A15" s="165"/>
      <c r="B15" s="156" t="s">
        <v>304</v>
      </c>
      <c r="C15" s="164">
        <v>785826</v>
      </c>
      <c r="D15" s="164">
        <v>42121</v>
      </c>
      <c r="E15" s="164">
        <v>39805</v>
      </c>
      <c r="F15" s="164">
        <v>37585</v>
      </c>
      <c r="G15" s="164">
        <v>43380</v>
      </c>
      <c r="H15" s="164">
        <v>49294</v>
      </c>
      <c r="I15" s="164">
        <v>60808</v>
      </c>
      <c r="J15" s="164">
        <v>65348</v>
      </c>
      <c r="K15" s="164">
        <v>60148</v>
      </c>
      <c r="L15" s="164">
        <v>53747</v>
      </c>
      <c r="M15" s="164">
        <v>51239</v>
      </c>
      <c r="N15" s="164">
        <v>52883</v>
      </c>
      <c r="O15" s="164">
        <v>61859</v>
      </c>
      <c r="P15" s="164">
        <v>54719</v>
      </c>
      <c r="Q15" s="164">
        <v>32127</v>
      </c>
      <c r="R15" s="164">
        <v>33059</v>
      </c>
      <c r="S15" s="164">
        <v>26484</v>
      </c>
      <c r="T15" s="164">
        <v>14224</v>
      </c>
      <c r="U15" s="164">
        <v>6996</v>
      </c>
      <c r="V15" s="164">
        <v>640512</v>
      </c>
      <c r="W15" s="163">
        <v>40.299999999999997</v>
      </c>
      <c r="X15" s="156" t="s">
        <v>304</v>
      </c>
      <c r="Y15" s="165"/>
      <c r="Z15" s="154"/>
    </row>
    <row r="16" spans="1:26" s="108" customFormat="1" ht="11.45" customHeight="1">
      <c r="A16" s="165"/>
      <c r="B16" s="156" t="s">
        <v>302</v>
      </c>
      <c r="C16" s="164">
        <v>873614</v>
      </c>
      <c r="D16" s="164">
        <v>39954</v>
      </c>
      <c r="E16" s="164">
        <v>37668</v>
      </c>
      <c r="F16" s="164">
        <v>35597</v>
      </c>
      <c r="G16" s="164">
        <v>41148</v>
      </c>
      <c r="H16" s="164">
        <v>48945</v>
      </c>
      <c r="I16" s="164">
        <v>64123</v>
      </c>
      <c r="J16" s="164">
        <v>68247</v>
      </c>
      <c r="K16" s="164">
        <v>63275</v>
      </c>
      <c r="L16" s="164">
        <v>56766</v>
      </c>
      <c r="M16" s="164">
        <v>56794</v>
      </c>
      <c r="N16" s="164">
        <v>61159</v>
      </c>
      <c r="O16" s="164">
        <v>72717</v>
      </c>
      <c r="P16" s="164">
        <v>68349</v>
      </c>
      <c r="Q16" s="164">
        <v>40409</v>
      </c>
      <c r="R16" s="164">
        <v>44566</v>
      </c>
      <c r="S16" s="164">
        <v>37284</v>
      </c>
      <c r="T16" s="164">
        <v>23865</v>
      </c>
      <c r="U16" s="164">
        <v>12748</v>
      </c>
      <c r="V16" s="164">
        <v>736271</v>
      </c>
      <c r="W16" s="163">
        <v>43.2</v>
      </c>
      <c r="X16" s="156" t="s">
        <v>302</v>
      </c>
      <c r="Y16" s="165"/>
      <c r="Z16" s="154"/>
    </row>
    <row r="17" spans="1:26" s="111" customFormat="1" ht="11.1" customHeight="1">
      <c r="A17" s="182" t="s">
        <v>200</v>
      </c>
      <c r="B17" s="158" t="s">
        <v>306</v>
      </c>
      <c r="C17" s="160">
        <v>27110</v>
      </c>
      <c r="D17" s="160">
        <v>1298</v>
      </c>
      <c r="E17" s="160">
        <v>1360</v>
      </c>
      <c r="F17" s="160">
        <v>1308</v>
      </c>
      <c r="G17" s="160">
        <v>1436</v>
      </c>
      <c r="H17" s="160">
        <v>1437</v>
      </c>
      <c r="I17" s="160">
        <v>1760</v>
      </c>
      <c r="J17" s="160">
        <v>1834</v>
      </c>
      <c r="K17" s="160">
        <v>1770</v>
      </c>
      <c r="L17" s="160">
        <v>1659</v>
      </c>
      <c r="M17" s="160">
        <v>1639</v>
      </c>
      <c r="N17" s="160">
        <v>1787</v>
      </c>
      <c r="O17" s="160">
        <v>2458</v>
      </c>
      <c r="P17" s="160">
        <v>2395</v>
      </c>
      <c r="Q17" s="160">
        <v>1360</v>
      </c>
      <c r="R17" s="160">
        <v>1434</v>
      </c>
      <c r="S17" s="160">
        <v>1195</v>
      </c>
      <c r="T17" s="160">
        <v>686</v>
      </c>
      <c r="U17" s="160">
        <v>294</v>
      </c>
      <c r="V17" s="160">
        <v>22304</v>
      </c>
      <c r="W17" s="159">
        <v>43</v>
      </c>
      <c r="X17" s="158" t="s">
        <v>306</v>
      </c>
      <c r="Y17" s="182" t="s">
        <v>200</v>
      </c>
      <c r="Z17" s="149"/>
    </row>
    <row r="18" spans="1:26" s="111" customFormat="1" ht="11.1" customHeight="1">
      <c r="A18" s="182"/>
      <c r="B18" s="158" t="s">
        <v>304</v>
      </c>
      <c r="C18" s="160">
        <v>13543</v>
      </c>
      <c r="D18" s="160">
        <v>692</v>
      </c>
      <c r="E18" s="160">
        <v>711</v>
      </c>
      <c r="F18" s="160">
        <v>685</v>
      </c>
      <c r="G18" s="160">
        <v>717</v>
      </c>
      <c r="H18" s="160">
        <v>747</v>
      </c>
      <c r="I18" s="160">
        <v>926</v>
      </c>
      <c r="J18" s="160">
        <v>974</v>
      </c>
      <c r="K18" s="160">
        <v>925</v>
      </c>
      <c r="L18" s="160">
        <v>888</v>
      </c>
      <c r="M18" s="160">
        <v>877</v>
      </c>
      <c r="N18" s="160">
        <v>862</v>
      </c>
      <c r="O18" s="160">
        <v>1168</v>
      </c>
      <c r="P18" s="160">
        <v>1124</v>
      </c>
      <c r="Q18" s="160">
        <v>684</v>
      </c>
      <c r="R18" s="160">
        <v>659</v>
      </c>
      <c r="S18" s="160">
        <v>519</v>
      </c>
      <c r="T18" s="160">
        <v>277</v>
      </c>
      <c r="U18" s="160">
        <v>108</v>
      </c>
      <c r="V18" s="160">
        <v>11019</v>
      </c>
      <c r="W18" s="159">
        <v>41.7</v>
      </c>
      <c r="X18" s="158" t="s">
        <v>304</v>
      </c>
      <c r="Y18" s="182"/>
      <c r="Z18" s="149"/>
    </row>
    <row r="19" spans="1:26" s="111" customFormat="1" ht="11.1" customHeight="1">
      <c r="A19" s="182"/>
      <c r="B19" s="158" t="s">
        <v>302</v>
      </c>
      <c r="C19" s="160">
        <v>13567</v>
      </c>
      <c r="D19" s="160">
        <v>606</v>
      </c>
      <c r="E19" s="160">
        <v>649</v>
      </c>
      <c r="F19" s="160">
        <v>623</v>
      </c>
      <c r="G19" s="160">
        <v>719</v>
      </c>
      <c r="H19" s="160">
        <v>690</v>
      </c>
      <c r="I19" s="160">
        <v>834</v>
      </c>
      <c r="J19" s="160">
        <v>860</v>
      </c>
      <c r="K19" s="160">
        <v>845</v>
      </c>
      <c r="L19" s="160">
        <v>771</v>
      </c>
      <c r="M19" s="160">
        <v>762</v>
      </c>
      <c r="N19" s="160">
        <v>925</v>
      </c>
      <c r="O19" s="160">
        <v>1290</v>
      </c>
      <c r="P19" s="160">
        <v>1271</v>
      </c>
      <c r="Q19" s="160">
        <v>676</v>
      </c>
      <c r="R19" s="160">
        <v>775</v>
      </c>
      <c r="S19" s="160">
        <v>676</v>
      </c>
      <c r="T19" s="160">
        <v>409</v>
      </c>
      <c r="U19" s="160">
        <v>186</v>
      </c>
      <c r="V19" s="160">
        <v>11285</v>
      </c>
      <c r="W19" s="159">
        <v>44.2</v>
      </c>
      <c r="X19" s="158" t="s">
        <v>302</v>
      </c>
      <c r="Y19" s="182"/>
      <c r="Z19" s="149"/>
    </row>
    <row r="20" spans="1:26" s="111" customFormat="1" ht="11.1" customHeight="1">
      <c r="A20" s="182" t="s">
        <v>201</v>
      </c>
      <c r="B20" s="158" t="s">
        <v>306</v>
      </c>
      <c r="C20" s="160">
        <v>158213</v>
      </c>
      <c r="D20" s="160">
        <v>7467</v>
      </c>
      <c r="E20" s="160">
        <v>6790</v>
      </c>
      <c r="F20" s="160">
        <v>6641</v>
      </c>
      <c r="G20" s="160">
        <v>8018</v>
      </c>
      <c r="H20" s="160">
        <v>9395</v>
      </c>
      <c r="I20" s="160">
        <v>12111</v>
      </c>
      <c r="J20" s="160">
        <v>12715</v>
      </c>
      <c r="K20" s="160">
        <v>11785</v>
      </c>
      <c r="L20" s="160">
        <v>10409</v>
      </c>
      <c r="M20" s="160">
        <v>10551</v>
      </c>
      <c r="N20" s="160">
        <v>10730</v>
      </c>
      <c r="O20" s="160">
        <v>12373</v>
      </c>
      <c r="P20" s="160">
        <v>11393</v>
      </c>
      <c r="Q20" s="160">
        <v>6926</v>
      </c>
      <c r="R20" s="160">
        <v>7996</v>
      </c>
      <c r="S20" s="160">
        <v>6926</v>
      </c>
      <c r="T20" s="160">
        <v>4000</v>
      </c>
      <c r="U20" s="160">
        <v>1987</v>
      </c>
      <c r="V20" s="160">
        <v>132535</v>
      </c>
      <c r="W20" s="159">
        <v>42.4</v>
      </c>
      <c r="X20" s="158" t="s">
        <v>306</v>
      </c>
      <c r="Y20" s="182" t="s">
        <v>201</v>
      </c>
      <c r="Z20" s="149"/>
    </row>
    <row r="21" spans="1:26" s="111" customFormat="1" ht="11.1" customHeight="1">
      <c r="A21" s="182"/>
      <c r="B21" s="158" t="s">
        <v>304</v>
      </c>
      <c r="C21" s="160">
        <v>73992</v>
      </c>
      <c r="D21" s="160">
        <v>3806</v>
      </c>
      <c r="E21" s="160">
        <v>3490</v>
      </c>
      <c r="F21" s="160">
        <v>3418</v>
      </c>
      <c r="G21" s="160">
        <v>4120</v>
      </c>
      <c r="H21" s="160">
        <v>4721</v>
      </c>
      <c r="I21" s="160">
        <v>5819</v>
      </c>
      <c r="J21" s="160">
        <v>6086</v>
      </c>
      <c r="K21" s="160">
        <v>5723</v>
      </c>
      <c r="L21" s="160">
        <v>4982</v>
      </c>
      <c r="M21" s="160">
        <v>4930</v>
      </c>
      <c r="N21" s="160">
        <v>4913</v>
      </c>
      <c r="O21" s="160">
        <v>5622</v>
      </c>
      <c r="P21" s="160">
        <v>4985</v>
      </c>
      <c r="Q21" s="160">
        <v>2928</v>
      </c>
      <c r="R21" s="160">
        <v>3270</v>
      </c>
      <c r="S21" s="160">
        <v>2892</v>
      </c>
      <c r="T21" s="160">
        <v>1582</v>
      </c>
      <c r="U21" s="160">
        <v>705</v>
      </c>
      <c r="V21" s="160">
        <v>60778</v>
      </c>
      <c r="W21" s="159">
        <v>40.799999999999997</v>
      </c>
      <c r="X21" s="158" t="s">
        <v>304</v>
      </c>
      <c r="Y21" s="182"/>
      <c r="Z21" s="149"/>
    </row>
    <row r="22" spans="1:26" s="111" customFormat="1" ht="11.1" customHeight="1">
      <c r="A22" s="182"/>
      <c r="B22" s="158" t="s">
        <v>302</v>
      </c>
      <c r="C22" s="160">
        <v>84221</v>
      </c>
      <c r="D22" s="160">
        <v>3661</v>
      </c>
      <c r="E22" s="160">
        <v>3300</v>
      </c>
      <c r="F22" s="160">
        <v>3223</v>
      </c>
      <c r="G22" s="160">
        <v>3898</v>
      </c>
      <c r="H22" s="160">
        <v>4674</v>
      </c>
      <c r="I22" s="160">
        <v>6292</v>
      </c>
      <c r="J22" s="160">
        <v>6629</v>
      </c>
      <c r="K22" s="160">
        <v>6062</v>
      </c>
      <c r="L22" s="160">
        <v>5427</v>
      </c>
      <c r="M22" s="160">
        <v>5621</v>
      </c>
      <c r="N22" s="160">
        <v>5817</v>
      </c>
      <c r="O22" s="160">
        <v>6751</v>
      </c>
      <c r="P22" s="160">
        <v>6408</v>
      </c>
      <c r="Q22" s="160">
        <v>3998</v>
      </c>
      <c r="R22" s="160">
        <v>4726</v>
      </c>
      <c r="S22" s="160">
        <v>4034</v>
      </c>
      <c r="T22" s="160">
        <v>2418</v>
      </c>
      <c r="U22" s="160">
        <v>1282</v>
      </c>
      <c r="V22" s="160">
        <v>71757</v>
      </c>
      <c r="W22" s="159">
        <v>43.8</v>
      </c>
      <c r="X22" s="158" t="s">
        <v>302</v>
      </c>
      <c r="Y22" s="182"/>
      <c r="Z22" s="149"/>
    </row>
    <row r="23" spans="1:26" s="111" customFormat="1" ht="11.1" customHeight="1">
      <c r="A23" s="182" t="s">
        <v>202</v>
      </c>
      <c r="B23" s="158" t="s">
        <v>306</v>
      </c>
      <c r="C23" s="160">
        <v>56333</v>
      </c>
      <c r="D23" s="160">
        <v>2366</v>
      </c>
      <c r="E23" s="160">
        <v>2006</v>
      </c>
      <c r="F23" s="160">
        <v>1951</v>
      </c>
      <c r="G23" s="160">
        <v>2359</v>
      </c>
      <c r="H23" s="160">
        <v>3055</v>
      </c>
      <c r="I23" s="160">
        <v>4208</v>
      </c>
      <c r="J23" s="160">
        <v>4716</v>
      </c>
      <c r="K23" s="160">
        <v>3902</v>
      </c>
      <c r="L23" s="160">
        <v>3551</v>
      </c>
      <c r="M23" s="160">
        <v>3466</v>
      </c>
      <c r="N23" s="160">
        <v>3744</v>
      </c>
      <c r="O23" s="160">
        <v>4647</v>
      </c>
      <c r="P23" s="160">
        <v>4978</v>
      </c>
      <c r="Q23" s="160">
        <v>2697</v>
      </c>
      <c r="R23" s="160">
        <v>2720</v>
      </c>
      <c r="S23" s="160">
        <v>2396</v>
      </c>
      <c r="T23" s="160">
        <v>1993</v>
      </c>
      <c r="U23" s="160">
        <v>1578</v>
      </c>
      <c r="V23" s="160">
        <v>48655</v>
      </c>
      <c r="W23" s="159">
        <v>44.9</v>
      </c>
      <c r="X23" s="158" t="s">
        <v>306</v>
      </c>
      <c r="Y23" s="182" t="s">
        <v>202</v>
      </c>
      <c r="Z23" s="149"/>
    </row>
    <row r="24" spans="1:26" s="111" customFormat="1" ht="11.1" customHeight="1">
      <c r="A24" s="182"/>
      <c r="B24" s="158" t="s">
        <v>304</v>
      </c>
      <c r="C24" s="160">
        <v>24908</v>
      </c>
      <c r="D24" s="160">
        <v>1231</v>
      </c>
      <c r="E24" s="160">
        <v>970</v>
      </c>
      <c r="F24" s="160">
        <v>943</v>
      </c>
      <c r="G24" s="160">
        <v>1193</v>
      </c>
      <c r="H24" s="160">
        <v>1490</v>
      </c>
      <c r="I24" s="160">
        <v>1981</v>
      </c>
      <c r="J24" s="160">
        <v>2234</v>
      </c>
      <c r="K24" s="160">
        <v>1791</v>
      </c>
      <c r="L24" s="160">
        <v>1634</v>
      </c>
      <c r="M24" s="160">
        <v>1613</v>
      </c>
      <c r="N24" s="160">
        <v>1568</v>
      </c>
      <c r="O24" s="160">
        <v>1944</v>
      </c>
      <c r="P24" s="160">
        <v>2141</v>
      </c>
      <c r="Q24" s="160">
        <v>1115</v>
      </c>
      <c r="R24" s="160">
        <v>1037</v>
      </c>
      <c r="S24" s="160">
        <v>868</v>
      </c>
      <c r="T24" s="160">
        <v>686</v>
      </c>
      <c r="U24" s="160">
        <v>469</v>
      </c>
      <c r="V24" s="160">
        <v>21092</v>
      </c>
      <c r="W24" s="159">
        <v>42.5</v>
      </c>
      <c r="X24" s="158" t="s">
        <v>304</v>
      </c>
      <c r="Y24" s="182"/>
      <c r="Z24" s="149"/>
    </row>
    <row r="25" spans="1:26" s="111" customFormat="1" ht="11.1" customHeight="1">
      <c r="A25" s="182"/>
      <c r="B25" s="158" t="s">
        <v>302</v>
      </c>
      <c r="C25" s="160">
        <v>31425</v>
      </c>
      <c r="D25" s="160">
        <v>1135</v>
      </c>
      <c r="E25" s="160">
        <v>1036</v>
      </c>
      <c r="F25" s="160">
        <v>1008</v>
      </c>
      <c r="G25" s="160">
        <v>1166</v>
      </c>
      <c r="H25" s="160">
        <v>1565</v>
      </c>
      <c r="I25" s="160">
        <v>2227</v>
      </c>
      <c r="J25" s="160">
        <v>2482</v>
      </c>
      <c r="K25" s="160">
        <v>2111</v>
      </c>
      <c r="L25" s="160">
        <v>1917</v>
      </c>
      <c r="M25" s="160">
        <v>1853</v>
      </c>
      <c r="N25" s="160">
        <v>2176</v>
      </c>
      <c r="O25" s="160">
        <v>2703</v>
      </c>
      <c r="P25" s="160">
        <v>2837</v>
      </c>
      <c r="Q25" s="160">
        <v>1582</v>
      </c>
      <c r="R25" s="160">
        <v>1683</v>
      </c>
      <c r="S25" s="160">
        <v>1528</v>
      </c>
      <c r="T25" s="160">
        <v>1307</v>
      </c>
      <c r="U25" s="160">
        <v>1109</v>
      </c>
      <c r="V25" s="160">
        <v>27563</v>
      </c>
      <c r="W25" s="159">
        <v>46.8</v>
      </c>
      <c r="X25" s="158" t="s">
        <v>302</v>
      </c>
      <c r="Y25" s="182"/>
      <c r="Z25" s="149" t="s">
        <v>322</v>
      </c>
    </row>
    <row r="26" spans="1:26" s="111" customFormat="1" ht="11.1" customHeight="1">
      <c r="A26" s="182" t="s">
        <v>203</v>
      </c>
      <c r="B26" s="158" t="s">
        <v>306</v>
      </c>
      <c r="C26" s="160">
        <v>83907</v>
      </c>
      <c r="D26" s="160">
        <v>4591</v>
      </c>
      <c r="E26" s="160">
        <v>4396</v>
      </c>
      <c r="F26" s="160">
        <v>4189</v>
      </c>
      <c r="G26" s="160">
        <v>4646</v>
      </c>
      <c r="H26" s="160">
        <v>5440</v>
      </c>
      <c r="I26" s="160">
        <v>6349</v>
      </c>
      <c r="J26" s="160">
        <v>6618</v>
      </c>
      <c r="K26" s="160">
        <v>6231</v>
      </c>
      <c r="L26" s="160">
        <v>5388</v>
      </c>
      <c r="M26" s="160">
        <v>5017</v>
      </c>
      <c r="N26" s="160">
        <v>5909</v>
      </c>
      <c r="O26" s="160">
        <v>7198</v>
      </c>
      <c r="P26" s="160">
        <v>6482</v>
      </c>
      <c r="Q26" s="160">
        <v>3731</v>
      </c>
      <c r="R26" s="160">
        <v>3182</v>
      </c>
      <c r="S26" s="160">
        <v>2479</v>
      </c>
      <c r="T26" s="160">
        <v>1442</v>
      </c>
      <c r="U26" s="160">
        <v>619</v>
      </c>
      <c r="V26" s="160">
        <v>68017</v>
      </c>
      <c r="W26" s="159">
        <v>40.1</v>
      </c>
      <c r="X26" s="158" t="s">
        <v>306</v>
      </c>
      <c r="Y26" s="182" t="s">
        <v>203</v>
      </c>
      <c r="Z26" s="149"/>
    </row>
    <row r="27" spans="1:26" s="111" customFormat="1" ht="11.1" customHeight="1">
      <c r="A27" s="182"/>
      <c r="B27" s="158" t="s">
        <v>304</v>
      </c>
      <c r="C27" s="160">
        <v>41661</v>
      </c>
      <c r="D27" s="160">
        <v>2359</v>
      </c>
      <c r="E27" s="160">
        <v>2279</v>
      </c>
      <c r="F27" s="160">
        <v>2152</v>
      </c>
      <c r="G27" s="160">
        <v>2420</v>
      </c>
      <c r="H27" s="160">
        <v>2770</v>
      </c>
      <c r="I27" s="160">
        <v>3190</v>
      </c>
      <c r="J27" s="160">
        <v>3371</v>
      </c>
      <c r="K27" s="160">
        <v>3186</v>
      </c>
      <c r="L27" s="160">
        <v>2792</v>
      </c>
      <c r="M27" s="160">
        <v>2384</v>
      </c>
      <c r="N27" s="160">
        <v>2817</v>
      </c>
      <c r="O27" s="160">
        <v>3560</v>
      </c>
      <c r="P27" s="160">
        <v>3127</v>
      </c>
      <c r="Q27" s="160">
        <v>1863</v>
      </c>
      <c r="R27" s="160">
        <v>1522</v>
      </c>
      <c r="S27" s="160">
        <v>1123</v>
      </c>
      <c r="T27" s="160">
        <v>549</v>
      </c>
      <c r="U27" s="160">
        <v>197</v>
      </c>
      <c r="V27" s="160">
        <v>33458</v>
      </c>
      <c r="W27" s="159">
        <v>39.299999999999997</v>
      </c>
      <c r="X27" s="158" t="s">
        <v>304</v>
      </c>
      <c r="Y27" s="182"/>
      <c r="Z27" s="149"/>
    </row>
    <row r="28" spans="1:26" s="111" customFormat="1" ht="11.1" customHeight="1">
      <c r="A28" s="182"/>
      <c r="B28" s="158" t="s">
        <v>302</v>
      </c>
      <c r="C28" s="160">
        <v>42246</v>
      </c>
      <c r="D28" s="160">
        <v>2232</v>
      </c>
      <c r="E28" s="160">
        <v>2117</v>
      </c>
      <c r="F28" s="160">
        <v>2037</v>
      </c>
      <c r="G28" s="160">
        <v>2226</v>
      </c>
      <c r="H28" s="160">
        <v>2670</v>
      </c>
      <c r="I28" s="160">
        <v>3159</v>
      </c>
      <c r="J28" s="160">
        <v>3247</v>
      </c>
      <c r="K28" s="160">
        <v>3045</v>
      </c>
      <c r="L28" s="160">
        <v>2596</v>
      </c>
      <c r="M28" s="160">
        <v>2633</v>
      </c>
      <c r="N28" s="160">
        <v>3092</v>
      </c>
      <c r="O28" s="160">
        <v>3638</v>
      </c>
      <c r="P28" s="160">
        <v>3355</v>
      </c>
      <c r="Q28" s="160">
        <v>1868</v>
      </c>
      <c r="R28" s="160">
        <v>1660</v>
      </c>
      <c r="S28" s="160">
        <v>1356</v>
      </c>
      <c r="T28" s="160">
        <v>893</v>
      </c>
      <c r="U28" s="160">
        <v>422</v>
      </c>
      <c r="V28" s="160">
        <v>34559</v>
      </c>
      <c r="W28" s="159">
        <v>41</v>
      </c>
      <c r="X28" s="158" t="s">
        <v>302</v>
      </c>
      <c r="Y28" s="182"/>
      <c r="Z28" s="149"/>
    </row>
    <row r="29" spans="1:26" s="111" customFormat="1" ht="11.1" customHeight="1">
      <c r="A29" s="182" t="s">
        <v>204</v>
      </c>
      <c r="B29" s="158" t="s">
        <v>306</v>
      </c>
      <c r="C29" s="160">
        <v>151808</v>
      </c>
      <c r="D29" s="160">
        <v>7934</v>
      </c>
      <c r="E29" s="160">
        <v>7158</v>
      </c>
      <c r="F29" s="160">
        <v>6491</v>
      </c>
      <c r="G29" s="160">
        <v>7373</v>
      </c>
      <c r="H29" s="160">
        <v>8911</v>
      </c>
      <c r="I29" s="160">
        <v>12257</v>
      </c>
      <c r="J29" s="160">
        <v>13661</v>
      </c>
      <c r="K29" s="160">
        <v>12163</v>
      </c>
      <c r="L29" s="160">
        <v>10430</v>
      </c>
      <c r="M29" s="160">
        <v>9839</v>
      </c>
      <c r="N29" s="160">
        <v>9544</v>
      </c>
      <c r="O29" s="160">
        <v>11301</v>
      </c>
      <c r="P29" s="160">
        <v>10865</v>
      </c>
      <c r="Q29" s="160">
        <v>6501</v>
      </c>
      <c r="R29" s="160">
        <v>6957</v>
      </c>
      <c r="S29" s="160">
        <v>5476</v>
      </c>
      <c r="T29" s="160">
        <v>3225</v>
      </c>
      <c r="U29" s="160">
        <v>1722</v>
      </c>
      <c r="V29" s="160">
        <v>125918</v>
      </c>
      <c r="W29" s="159">
        <v>41.1</v>
      </c>
      <c r="X29" s="158" t="s">
        <v>306</v>
      </c>
      <c r="Y29" s="182" t="s">
        <v>204</v>
      </c>
      <c r="Z29" s="149"/>
    </row>
    <row r="30" spans="1:26" s="111" customFormat="1" ht="11.1" customHeight="1">
      <c r="A30" s="182"/>
      <c r="B30" s="158" t="s">
        <v>304</v>
      </c>
      <c r="C30" s="160">
        <v>70614</v>
      </c>
      <c r="D30" s="160">
        <v>3997</v>
      </c>
      <c r="E30" s="160">
        <v>3689</v>
      </c>
      <c r="F30" s="160">
        <v>3349</v>
      </c>
      <c r="G30" s="160">
        <v>3769</v>
      </c>
      <c r="H30" s="160">
        <v>4285</v>
      </c>
      <c r="I30" s="160">
        <v>5756</v>
      </c>
      <c r="J30" s="160">
        <v>6503</v>
      </c>
      <c r="K30" s="160">
        <v>5854</v>
      </c>
      <c r="L30" s="160">
        <v>5005</v>
      </c>
      <c r="M30" s="160">
        <v>4563</v>
      </c>
      <c r="N30" s="160">
        <v>4331</v>
      </c>
      <c r="O30" s="160">
        <v>4975</v>
      </c>
      <c r="P30" s="160">
        <v>4707</v>
      </c>
      <c r="Q30" s="160">
        <v>2819</v>
      </c>
      <c r="R30" s="160">
        <v>2966</v>
      </c>
      <c r="S30" s="160">
        <v>2243</v>
      </c>
      <c r="T30" s="160">
        <v>1216</v>
      </c>
      <c r="U30" s="160">
        <v>587</v>
      </c>
      <c r="V30" s="160">
        <v>57336</v>
      </c>
      <c r="W30" s="159">
        <v>39.6</v>
      </c>
      <c r="X30" s="158" t="s">
        <v>304</v>
      </c>
      <c r="Y30" s="182"/>
      <c r="Z30" s="149"/>
    </row>
    <row r="31" spans="1:26" s="111" customFormat="1" ht="11.1" customHeight="1">
      <c r="A31" s="182"/>
      <c r="B31" s="158" t="s">
        <v>302</v>
      </c>
      <c r="C31" s="160">
        <v>81194</v>
      </c>
      <c r="D31" s="160">
        <v>3937</v>
      </c>
      <c r="E31" s="160">
        <v>3469</v>
      </c>
      <c r="F31" s="160">
        <v>3142</v>
      </c>
      <c r="G31" s="160">
        <v>3604</v>
      </c>
      <c r="H31" s="160">
        <v>4626</v>
      </c>
      <c r="I31" s="160">
        <v>6501</v>
      </c>
      <c r="J31" s="160">
        <v>7158</v>
      </c>
      <c r="K31" s="160">
        <v>6309</v>
      </c>
      <c r="L31" s="160">
        <v>5425</v>
      </c>
      <c r="M31" s="160">
        <v>5276</v>
      </c>
      <c r="N31" s="160">
        <v>5213</v>
      </c>
      <c r="O31" s="160">
        <v>6326</v>
      </c>
      <c r="P31" s="160">
        <v>6158</v>
      </c>
      <c r="Q31" s="160">
        <v>3682</v>
      </c>
      <c r="R31" s="160">
        <v>3991</v>
      </c>
      <c r="S31" s="160">
        <v>3233</v>
      </c>
      <c r="T31" s="160">
        <v>2009</v>
      </c>
      <c r="U31" s="160">
        <v>1135</v>
      </c>
      <c r="V31" s="160">
        <v>68582</v>
      </c>
      <c r="W31" s="159">
        <v>42.5</v>
      </c>
      <c r="X31" s="158" t="s">
        <v>302</v>
      </c>
      <c r="Y31" s="182"/>
      <c r="Z31" s="149"/>
    </row>
    <row r="32" spans="1:26" s="13" customFormat="1" ht="11.1" customHeight="1">
      <c r="A32" s="182" t="s">
        <v>205</v>
      </c>
      <c r="B32" s="185" t="s">
        <v>306</v>
      </c>
      <c r="C32" s="160">
        <v>168170</v>
      </c>
      <c r="D32" s="160">
        <v>8823</v>
      </c>
      <c r="E32" s="160">
        <v>8416</v>
      </c>
      <c r="F32" s="160">
        <v>7758</v>
      </c>
      <c r="G32" s="160">
        <v>8746</v>
      </c>
      <c r="H32" s="160">
        <v>9941</v>
      </c>
      <c r="I32" s="160">
        <v>12326</v>
      </c>
      <c r="J32" s="160">
        <v>13635</v>
      </c>
      <c r="K32" s="160">
        <v>12868</v>
      </c>
      <c r="L32" s="160">
        <v>11660</v>
      </c>
      <c r="M32" s="160">
        <v>11225</v>
      </c>
      <c r="N32" s="160">
        <v>11636</v>
      </c>
      <c r="O32" s="160">
        <v>13164</v>
      </c>
      <c r="P32" s="160">
        <v>12027</v>
      </c>
      <c r="Q32" s="160">
        <v>7027</v>
      </c>
      <c r="R32" s="160">
        <v>7738</v>
      </c>
      <c r="S32" s="160">
        <v>6155</v>
      </c>
      <c r="T32" s="160">
        <v>3370</v>
      </c>
      <c r="U32" s="160">
        <v>1655</v>
      </c>
      <c r="V32" s="160">
        <v>137898</v>
      </c>
      <c r="W32" s="159">
        <v>41.1</v>
      </c>
      <c r="X32" s="185" t="s">
        <v>306</v>
      </c>
      <c r="Y32" s="182" t="s">
        <v>205</v>
      </c>
      <c r="Z32" s="24"/>
    </row>
    <row r="33" spans="1:26" s="13" customFormat="1" ht="11.1" customHeight="1">
      <c r="A33" s="182"/>
      <c r="B33" s="185" t="s">
        <v>304</v>
      </c>
      <c r="C33" s="160">
        <v>80138</v>
      </c>
      <c r="D33" s="160">
        <v>4542</v>
      </c>
      <c r="E33" s="160">
        <v>4387</v>
      </c>
      <c r="F33" s="160">
        <v>4007</v>
      </c>
      <c r="G33" s="160">
        <v>4495</v>
      </c>
      <c r="H33" s="160">
        <v>5035</v>
      </c>
      <c r="I33" s="160">
        <v>5954</v>
      </c>
      <c r="J33" s="160">
        <v>6800</v>
      </c>
      <c r="K33" s="160">
        <v>6273</v>
      </c>
      <c r="L33" s="160">
        <v>5734</v>
      </c>
      <c r="M33" s="160">
        <v>5403</v>
      </c>
      <c r="N33" s="160">
        <v>5424</v>
      </c>
      <c r="O33" s="160">
        <v>6067</v>
      </c>
      <c r="P33" s="160">
        <v>5257</v>
      </c>
      <c r="Q33" s="160">
        <v>3144</v>
      </c>
      <c r="R33" s="160">
        <v>3347</v>
      </c>
      <c r="S33" s="160">
        <v>2547</v>
      </c>
      <c r="T33" s="160">
        <v>1182</v>
      </c>
      <c r="U33" s="160">
        <v>540</v>
      </c>
      <c r="V33" s="160">
        <v>64455</v>
      </c>
      <c r="W33" s="159">
        <v>39.5</v>
      </c>
      <c r="X33" s="185" t="s">
        <v>304</v>
      </c>
      <c r="Y33" s="182"/>
      <c r="Z33" s="24"/>
    </row>
    <row r="34" spans="1:26" s="13" customFormat="1" ht="11.1" customHeight="1">
      <c r="A34" s="182"/>
      <c r="B34" s="185" t="s">
        <v>302</v>
      </c>
      <c r="C34" s="160">
        <v>88032</v>
      </c>
      <c r="D34" s="160">
        <v>4281</v>
      </c>
      <c r="E34" s="160">
        <v>4029</v>
      </c>
      <c r="F34" s="160">
        <v>3751</v>
      </c>
      <c r="G34" s="160">
        <v>4251</v>
      </c>
      <c r="H34" s="160">
        <v>4906</v>
      </c>
      <c r="I34" s="160">
        <v>6372</v>
      </c>
      <c r="J34" s="160">
        <v>6835</v>
      </c>
      <c r="K34" s="160">
        <v>6595</v>
      </c>
      <c r="L34" s="160">
        <v>5926</v>
      </c>
      <c r="M34" s="160">
        <v>5822</v>
      </c>
      <c r="N34" s="160">
        <v>6212</v>
      </c>
      <c r="O34" s="160">
        <v>7097</v>
      </c>
      <c r="P34" s="160">
        <v>6770</v>
      </c>
      <c r="Q34" s="160">
        <v>3883</v>
      </c>
      <c r="R34" s="160">
        <v>4391</v>
      </c>
      <c r="S34" s="160">
        <v>3608</v>
      </c>
      <c r="T34" s="160">
        <v>2188</v>
      </c>
      <c r="U34" s="160">
        <v>1115</v>
      </c>
      <c r="V34" s="160">
        <v>73443</v>
      </c>
      <c r="W34" s="159">
        <v>42.5</v>
      </c>
      <c r="X34" s="185" t="s">
        <v>302</v>
      </c>
      <c r="Y34" s="182"/>
      <c r="Z34" s="24"/>
    </row>
    <row r="35" spans="1:26" s="111" customFormat="1" ht="11.1" customHeight="1">
      <c r="A35" s="182" t="s">
        <v>206</v>
      </c>
      <c r="B35" s="158" t="s">
        <v>306</v>
      </c>
      <c r="C35" s="160">
        <v>58622</v>
      </c>
      <c r="D35" s="160">
        <v>2961</v>
      </c>
      <c r="E35" s="160">
        <v>2905</v>
      </c>
      <c r="F35" s="160">
        <v>2944</v>
      </c>
      <c r="G35" s="160">
        <v>3625</v>
      </c>
      <c r="H35" s="160">
        <v>3933</v>
      </c>
      <c r="I35" s="160">
        <v>4286</v>
      </c>
      <c r="J35" s="160">
        <v>4094</v>
      </c>
      <c r="K35" s="160">
        <v>3883</v>
      </c>
      <c r="L35" s="160">
        <v>3746</v>
      </c>
      <c r="M35" s="160">
        <v>4193</v>
      </c>
      <c r="N35" s="160">
        <v>4623</v>
      </c>
      <c r="O35" s="160">
        <v>5095</v>
      </c>
      <c r="P35" s="160">
        <v>3861</v>
      </c>
      <c r="Q35" s="160">
        <v>2150</v>
      </c>
      <c r="R35" s="160">
        <v>2420</v>
      </c>
      <c r="S35" s="160">
        <v>2160</v>
      </c>
      <c r="T35" s="160">
        <v>1262</v>
      </c>
      <c r="U35" s="160">
        <v>481</v>
      </c>
      <c r="V35" s="160">
        <v>47698</v>
      </c>
      <c r="W35" s="159">
        <v>40.700000000000003</v>
      </c>
      <c r="X35" s="158" t="s">
        <v>306</v>
      </c>
      <c r="Y35" s="182" t="s">
        <v>206</v>
      </c>
      <c r="Z35" s="149"/>
    </row>
    <row r="36" spans="1:26" s="111" customFormat="1" ht="11.1" customHeight="1">
      <c r="A36" s="182"/>
      <c r="B36" s="158" t="s">
        <v>304</v>
      </c>
      <c r="C36" s="160">
        <v>28742</v>
      </c>
      <c r="D36" s="160">
        <v>1485</v>
      </c>
      <c r="E36" s="160">
        <v>1520</v>
      </c>
      <c r="F36" s="160">
        <v>1531</v>
      </c>
      <c r="G36" s="160">
        <v>1872</v>
      </c>
      <c r="H36" s="160">
        <v>1980</v>
      </c>
      <c r="I36" s="160">
        <v>2198</v>
      </c>
      <c r="J36" s="160">
        <v>2086</v>
      </c>
      <c r="K36" s="160">
        <v>1937</v>
      </c>
      <c r="L36" s="160">
        <v>1802</v>
      </c>
      <c r="M36" s="160">
        <v>2048</v>
      </c>
      <c r="N36" s="160">
        <v>2248</v>
      </c>
      <c r="O36" s="160">
        <v>2574</v>
      </c>
      <c r="P36" s="160">
        <v>1836</v>
      </c>
      <c r="Q36" s="160">
        <v>961</v>
      </c>
      <c r="R36" s="160">
        <v>1047</v>
      </c>
      <c r="S36" s="160">
        <v>920</v>
      </c>
      <c r="T36" s="160">
        <v>525</v>
      </c>
      <c r="U36" s="160">
        <v>172</v>
      </c>
      <c r="V36" s="160">
        <v>23113</v>
      </c>
      <c r="W36" s="159">
        <v>39.6</v>
      </c>
      <c r="X36" s="158" t="s">
        <v>304</v>
      </c>
      <c r="Y36" s="182"/>
      <c r="Z36" s="149"/>
    </row>
    <row r="37" spans="1:26" s="111" customFormat="1" ht="11.1" customHeight="1">
      <c r="A37" s="182"/>
      <c r="B37" s="158" t="s">
        <v>302</v>
      </c>
      <c r="C37" s="160">
        <v>29880</v>
      </c>
      <c r="D37" s="160">
        <v>1476</v>
      </c>
      <c r="E37" s="160">
        <v>1385</v>
      </c>
      <c r="F37" s="160">
        <v>1413</v>
      </c>
      <c r="G37" s="160">
        <v>1753</v>
      </c>
      <c r="H37" s="160">
        <v>1953</v>
      </c>
      <c r="I37" s="160">
        <v>2088</v>
      </c>
      <c r="J37" s="160">
        <v>2008</v>
      </c>
      <c r="K37" s="160">
        <v>1946</v>
      </c>
      <c r="L37" s="160">
        <v>1944</v>
      </c>
      <c r="M37" s="160">
        <v>2145</v>
      </c>
      <c r="N37" s="160">
        <v>2375</v>
      </c>
      <c r="O37" s="160">
        <v>2521</v>
      </c>
      <c r="P37" s="160">
        <v>2025</v>
      </c>
      <c r="Q37" s="160">
        <v>1189</v>
      </c>
      <c r="R37" s="160">
        <v>1373</v>
      </c>
      <c r="S37" s="160">
        <v>1240</v>
      </c>
      <c r="T37" s="160">
        <v>737</v>
      </c>
      <c r="U37" s="160">
        <v>309</v>
      </c>
      <c r="V37" s="160">
        <v>24585</v>
      </c>
      <c r="W37" s="159">
        <v>41.7</v>
      </c>
      <c r="X37" s="158" t="s">
        <v>302</v>
      </c>
      <c r="Y37" s="182"/>
      <c r="Z37" s="149"/>
    </row>
    <row r="38" spans="1:26" s="111" customFormat="1" ht="11.1" customHeight="1">
      <c r="A38" s="182" t="s">
        <v>207</v>
      </c>
      <c r="B38" s="158" t="s">
        <v>306</v>
      </c>
      <c r="C38" s="160">
        <v>53096</v>
      </c>
      <c r="D38" s="160">
        <v>2530</v>
      </c>
      <c r="E38" s="160">
        <v>2519</v>
      </c>
      <c r="F38" s="160">
        <v>2491</v>
      </c>
      <c r="G38" s="160">
        <v>2985</v>
      </c>
      <c r="H38" s="160">
        <v>3430</v>
      </c>
      <c r="I38" s="160">
        <v>3560</v>
      </c>
      <c r="J38" s="160">
        <v>3596</v>
      </c>
      <c r="K38" s="160">
        <v>3556</v>
      </c>
      <c r="L38" s="160">
        <v>3315</v>
      </c>
      <c r="M38" s="160">
        <v>3423</v>
      </c>
      <c r="N38" s="160">
        <v>3916</v>
      </c>
      <c r="O38" s="160">
        <v>4689</v>
      </c>
      <c r="P38" s="160">
        <v>4099</v>
      </c>
      <c r="Q38" s="160">
        <v>2351</v>
      </c>
      <c r="R38" s="160">
        <v>2499</v>
      </c>
      <c r="S38" s="160">
        <v>2181</v>
      </c>
      <c r="T38" s="160">
        <v>1375</v>
      </c>
      <c r="U38" s="160">
        <v>581</v>
      </c>
      <c r="V38" s="160">
        <v>43801</v>
      </c>
      <c r="W38" s="159">
        <v>42.2</v>
      </c>
      <c r="X38" s="158" t="s">
        <v>306</v>
      </c>
      <c r="Y38" s="182" t="s">
        <v>207</v>
      </c>
      <c r="Z38" s="149"/>
    </row>
    <row r="39" spans="1:26" s="111" customFormat="1" ht="11.1" customHeight="1">
      <c r="A39" s="182"/>
      <c r="B39" s="158" t="s">
        <v>304</v>
      </c>
      <c r="C39" s="160">
        <v>26012</v>
      </c>
      <c r="D39" s="160">
        <v>1320</v>
      </c>
      <c r="E39" s="160">
        <v>1310</v>
      </c>
      <c r="F39" s="160">
        <v>1237</v>
      </c>
      <c r="G39" s="160">
        <v>1526</v>
      </c>
      <c r="H39" s="160">
        <v>1776</v>
      </c>
      <c r="I39" s="160">
        <v>1852</v>
      </c>
      <c r="J39" s="160">
        <v>1821</v>
      </c>
      <c r="K39" s="160">
        <v>1780</v>
      </c>
      <c r="L39" s="160">
        <v>1684</v>
      </c>
      <c r="M39" s="160">
        <v>1653</v>
      </c>
      <c r="N39" s="160">
        <v>2018</v>
      </c>
      <c r="O39" s="160">
        <v>2263</v>
      </c>
      <c r="P39" s="160">
        <v>1962</v>
      </c>
      <c r="Q39" s="160">
        <v>1087</v>
      </c>
      <c r="R39" s="160">
        <v>1077</v>
      </c>
      <c r="S39" s="160">
        <v>925</v>
      </c>
      <c r="T39" s="160">
        <v>537</v>
      </c>
      <c r="U39" s="160">
        <v>184</v>
      </c>
      <c r="V39" s="160">
        <v>21243</v>
      </c>
      <c r="W39" s="159">
        <v>40.9</v>
      </c>
      <c r="X39" s="158" t="s">
        <v>304</v>
      </c>
      <c r="Y39" s="182"/>
      <c r="Z39" s="149"/>
    </row>
    <row r="40" spans="1:26" s="111" customFormat="1" ht="11.1" customHeight="1">
      <c r="A40" s="182"/>
      <c r="B40" s="158" t="s">
        <v>302</v>
      </c>
      <c r="C40" s="160">
        <v>27084</v>
      </c>
      <c r="D40" s="160">
        <v>1210</v>
      </c>
      <c r="E40" s="160">
        <v>1209</v>
      </c>
      <c r="F40" s="160">
        <v>1254</v>
      </c>
      <c r="G40" s="160">
        <v>1459</v>
      </c>
      <c r="H40" s="160">
        <v>1654</v>
      </c>
      <c r="I40" s="160">
        <v>1708</v>
      </c>
      <c r="J40" s="160">
        <v>1775</v>
      </c>
      <c r="K40" s="160">
        <v>1776</v>
      </c>
      <c r="L40" s="160">
        <v>1631</v>
      </c>
      <c r="M40" s="160">
        <v>1770</v>
      </c>
      <c r="N40" s="160">
        <v>1898</v>
      </c>
      <c r="O40" s="160">
        <v>2426</v>
      </c>
      <c r="P40" s="160">
        <v>2137</v>
      </c>
      <c r="Q40" s="160">
        <v>1264</v>
      </c>
      <c r="R40" s="160">
        <v>1422</v>
      </c>
      <c r="S40" s="160">
        <v>1256</v>
      </c>
      <c r="T40" s="160">
        <v>838</v>
      </c>
      <c r="U40" s="160">
        <v>397</v>
      </c>
      <c r="V40" s="160">
        <v>22558</v>
      </c>
      <c r="W40" s="159">
        <v>43.5</v>
      </c>
      <c r="X40" s="158" t="s">
        <v>302</v>
      </c>
      <c r="Y40" s="182"/>
      <c r="Z40" s="149"/>
    </row>
    <row r="41" spans="1:26" s="111" customFormat="1" ht="11.1" customHeight="1">
      <c r="A41" s="182" t="s">
        <v>208</v>
      </c>
      <c r="B41" s="158" t="s">
        <v>306</v>
      </c>
      <c r="C41" s="160">
        <v>214506</v>
      </c>
      <c r="D41" s="160">
        <v>10203</v>
      </c>
      <c r="E41" s="160">
        <v>9189</v>
      </c>
      <c r="F41" s="160">
        <v>8447</v>
      </c>
      <c r="G41" s="160">
        <v>9615</v>
      </c>
      <c r="H41" s="160">
        <v>11762</v>
      </c>
      <c r="I41" s="160">
        <v>16175</v>
      </c>
      <c r="J41" s="160">
        <v>17860</v>
      </c>
      <c r="K41" s="160">
        <v>16558</v>
      </c>
      <c r="L41" s="160">
        <v>13956</v>
      </c>
      <c r="M41" s="160">
        <v>13201</v>
      </c>
      <c r="N41" s="160">
        <v>14354</v>
      </c>
      <c r="O41" s="160">
        <v>18250</v>
      </c>
      <c r="P41" s="160">
        <v>16842</v>
      </c>
      <c r="Q41" s="160">
        <v>9707</v>
      </c>
      <c r="R41" s="160">
        <v>10640</v>
      </c>
      <c r="S41" s="160">
        <v>9026</v>
      </c>
      <c r="T41" s="160">
        <v>5539</v>
      </c>
      <c r="U41" s="160">
        <v>3182</v>
      </c>
      <c r="V41" s="160">
        <v>181039</v>
      </c>
      <c r="W41" s="159">
        <v>43</v>
      </c>
      <c r="X41" s="158" t="s">
        <v>306</v>
      </c>
      <c r="Y41" s="182" t="s">
        <v>208</v>
      </c>
      <c r="Z41" s="149"/>
    </row>
    <row r="42" spans="1:26" s="111" customFormat="1" ht="11.1" customHeight="1">
      <c r="A42" s="182"/>
      <c r="B42" s="158" t="s">
        <v>304</v>
      </c>
      <c r="C42" s="160">
        <v>99477</v>
      </c>
      <c r="D42" s="160">
        <v>5271</v>
      </c>
      <c r="E42" s="160">
        <v>4704</v>
      </c>
      <c r="F42" s="160">
        <v>4296</v>
      </c>
      <c r="G42" s="160">
        <v>4930</v>
      </c>
      <c r="H42" s="160">
        <v>5910</v>
      </c>
      <c r="I42" s="160">
        <v>7707</v>
      </c>
      <c r="J42" s="160">
        <v>8582</v>
      </c>
      <c r="K42" s="160">
        <v>7830</v>
      </c>
      <c r="L42" s="160">
        <v>6762</v>
      </c>
      <c r="M42" s="160">
        <v>6036</v>
      </c>
      <c r="N42" s="160">
        <v>6390</v>
      </c>
      <c r="O42" s="160">
        <v>8050</v>
      </c>
      <c r="P42" s="160">
        <v>7299</v>
      </c>
      <c r="Q42" s="160">
        <v>4144</v>
      </c>
      <c r="R42" s="160">
        <v>4436</v>
      </c>
      <c r="S42" s="160">
        <v>3694</v>
      </c>
      <c r="T42" s="160">
        <v>1974</v>
      </c>
      <c r="U42" s="160">
        <v>1462</v>
      </c>
      <c r="V42" s="160">
        <v>82284</v>
      </c>
      <c r="W42" s="159">
        <v>41.3</v>
      </c>
      <c r="X42" s="158" t="s">
        <v>304</v>
      </c>
      <c r="Y42" s="182"/>
      <c r="Z42" s="149"/>
    </row>
    <row r="43" spans="1:26" s="111" customFormat="1" ht="11.1" customHeight="1">
      <c r="A43" s="182"/>
      <c r="B43" s="158" t="s">
        <v>302</v>
      </c>
      <c r="C43" s="160">
        <v>115029</v>
      </c>
      <c r="D43" s="160">
        <v>4932</v>
      </c>
      <c r="E43" s="160">
        <v>4485</v>
      </c>
      <c r="F43" s="160">
        <v>4151</v>
      </c>
      <c r="G43" s="160">
        <v>4685</v>
      </c>
      <c r="H43" s="160">
        <v>5852</v>
      </c>
      <c r="I43" s="160">
        <v>8468</v>
      </c>
      <c r="J43" s="160">
        <v>9278</v>
      </c>
      <c r="K43" s="160">
        <v>8728</v>
      </c>
      <c r="L43" s="160">
        <v>7194</v>
      </c>
      <c r="M43" s="160">
        <v>7165</v>
      </c>
      <c r="N43" s="160">
        <v>7964</v>
      </c>
      <c r="O43" s="160">
        <v>10200</v>
      </c>
      <c r="P43" s="160">
        <v>9543</v>
      </c>
      <c r="Q43" s="160">
        <v>5563</v>
      </c>
      <c r="R43" s="160">
        <v>6204</v>
      </c>
      <c r="S43" s="160">
        <v>5332</v>
      </c>
      <c r="T43" s="160">
        <v>3565</v>
      </c>
      <c r="U43" s="160">
        <v>1720</v>
      </c>
      <c r="V43" s="160">
        <v>98755</v>
      </c>
      <c r="W43" s="159">
        <v>44.4</v>
      </c>
      <c r="X43" s="158" t="s">
        <v>302</v>
      </c>
      <c r="Y43" s="182"/>
      <c r="Z43" s="149"/>
    </row>
    <row r="44" spans="1:26" s="111" customFormat="1" ht="11.1" customHeight="1">
      <c r="A44" s="182" t="s">
        <v>209</v>
      </c>
      <c r="B44" s="158" t="s">
        <v>306</v>
      </c>
      <c r="C44" s="160">
        <v>72524</v>
      </c>
      <c r="D44" s="160">
        <v>3577</v>
      </c>
      <c r="E44" s="160">
        <v>3838</v>
      </c>
      <c r="F44" s="160">
        <v>3483</v>
      </c>
      <c r="G44" s="160">
        <v>4053</v>
      </c>
      <c r="H44" s="160">
        <v>4455</v>
      </c>
      <c r="I44" s="160">
        <v>5020</v>
      </c>
      <c r="J44" s="160">
        <v>5292</v>
      </c>
      <c r="K44" s="160">
        <v>5068</v>
      </c>
      <c r="L44" s="160">
        <v>4544</v>
      </c>
      <c r="M44" s="160">
        <v>4741</v>
      </c>
      <c r="N44" s="160">
        <v>5462</v>
      </c>
      <c r="O44" s="160">
        <v>6210</v>
      </c>
      <c r="P44" s="160">
        <v>5252</v>
      </c>
      <c r="Q44" s="160">
        <v>3063</v>
      </c>
      <c r="R44" s="160">
        <v>3452</v>
      </c>
      <c r="S44" s="160">
        <v>2786</v>
      </c>
      <c r="T44" s="160">
        <v>1613</v>
      </c>
      <c r="U44" s="160">
        <v>615</v>
      </c>
      <c r="V44" s="160">
        <v>59225</v>
      </c>
      <c r="W44" s="159">
        <v>41.4</v>
      </c>
      <c r="X44" s="158" t="s">
        <v>306</v>
      </c>
      <c r="Y44" s="182" t="s">
        <v>209</v>
      </c>
      <c r="Z44" s="149"/>
    </row>
    <row r="45" spans="1:26" s="111" customFormat="1" ht="11.1" customHeight="1">
      <c r="A45" s="182"/>
      <c r="B45" s="158" t="s">
        <v>304</v>
      </c>
      <c r="C45" s="160">
        <v>35801</v>
      </c>
      <c r="D45" s="160">
        <v>1833</v>
      </c>
      <c r="E45" s="160">
        <v>1920</v>
      </c>
      <c r="F45" s="160">
        <v>1799</v>
      </c>
      <c r="G45" s="160">
        <v>2148</v>
      </c>
      <c r="H45" s="160">
        <v>2280</v>
      </c>
      <c r="I45" s="160">
        <v>2554</v>
      </c>
      <c r="J45" s="160">
        <v>2749</v>
      </c>
      <c r="K45" s="160">
        <v>2590</v>
      </c>
      <c r="L45" s="160">
        <v>2272</v>
      </c>
      <c r="M45" s="160">
        <v>2304</v>
      </c>
      <c r="N45" s="160">
        <v>2688</v>
      </c>
      <c r="O45" s="160">
        <v>3107</v>
      </c>
      <c r="P45" s="160">
        <v>2545</v>
      </c>
      <c r="Q45" s="160">
        <v>1459</v>
      </c>
      <c r="R45" s="160">
        <v>1490</v>
      </c>
      <c r="S45" s="160">
        <v>1224</v>
      </c>
      <c r="T45" s="160">
        <v>647</v>
      </c>
      <c r="U45" s="160">
        <v>192</v>
      </c>
      <c r="V45" s="160">
        <v>28983</v>
      </c>
      <c r="W45" s="159">
        <v>40.299999999999997</v>
      </c>
      <c r="X45" s="158" t="s">
        <v>304</v>
      </c>
      <c r="Y45" s="182"/>
      <c r="Z45" s="149"/>
    </row>
    <row r="46" spans="1:26" s="111" customFormat="1" ht="11.1" customHeight="1">
      <c r="A46" s="182"/>
      <c r="B46" s="158" t="s">
        <v>302</v>
      </c>
      <c r="C46" s="160">
        <v>36723</v>
      </c>
      <c r="D46" s="160">
        <v>1744</v>
      </c>
      <c r="E46" s="160">
        <v>1918</v>
      </c>
      <c r="F46" s="160">
        <v>1684</v>
      </c>
      <c r="G46" s="160">
        <v>1905</v>
      </c>
      <c r="H46" s="160">
        <v>2175</v>
      </c>
      <c r="I46" s="160">
        <v>2466</v>
      </c>
      <c r="J46" s="160">
        <v>2543</v>
      </c>
      <c r="K46" s="160">
        <v>2478</v>
      </c>
      <c r="L46" s="160">
        <v>2272</v>
      </c>
      <c r="M46" s="160">
        <v>2437</v>
      </c>
      <c r="N46" s="160">
        <v>2774</v>
      </c>
      <c r="O46" s="160">
        <v>3103</v>
      </c>
      <c r="P46" s="160">
        <v>2707</v>
      </c>
      <c r="Q46" s="160">
        <v>1604</v>
      </c>
      <c r="R46" s="160">
        <v>1962</v>
      </c>
      <c r="S46" s="160">
        <v>1562</v>
      </c>
      <c r="T46" s="160">
        <v>966</v>
      </c>
      <c r="U46" s="160">
        <v>423</v>
      </c>
      <c r="V46" s="160">
        <v>30242</v>
      </c>
      <c r="W46" s="159">
        <v>42.5</v>
      </c>
      <c r="X46" s="158" t="s">
        <v>302</v>
      </c>
      <c r="Y46" s="182"/>
      <c r="Z46" s="149"/>
    </row>
    <row r="47" spans="1:26" s="111" customFormat="1" ht="11.1" customHeight="1">
      <c r="A47" s="182" t="s">
        <v>210</v>
      </c>
      <c r="B47" s="158" t="s">
        <v>306</v>
      </c>
      <c r="C47" s="160">
        <v>173521</v>
      </c>
      <c r="D47" s="160">
        <v>8880</v>
      </c>
      <c r="E47" s="160">
        <v>8480</v>
      </c>
      <c r="F47" s="160">
        <v>7869</v>
      </c>
      <c r="G47" s="160">
        <v>9403</v>
      </c>
      <c r="H47" s="160">
        <v>10994</v>
      </c>
      <c r="I47" s="160">
        <v>13749</v>
      </c>
      <c r="J47" s="160">
        <v>14454</v>
      </c>
      <c r="K47" s="160">
        <v>12770</v>
      </c>
      <c r="L47" s="160">
        <v>11880</v>
      </c>
      <c r="M47" s="160">
        <v>11893</v>
      </c>
      <c r="N47" s="160">
        <v>12204</v>
      </c>
      <c r="O47" s="160">
        <v>13651</v>
      </c>
      <c r="P47" s="160">
        <v>11800</v>
      </c>
      <c r="Q47" s="160">
        <v>6988</v>
      </c>
      <c r="R47" s="160">
        <v>7223</v>
      </c>
      <c r="S47" s="160">
        <v>5932</v>
      </c>
      <c r="T47" s="160">
        <v>3565</v>
      </c>
      <c r="U47" s="160">
        <v>1786</v>
      </c>
      <c r="V47" s="160">
        <v>142813</v>
      </c>
      <c r="W47" s="159">
        <v>40.700000000000003</v>
      </c>
      <c r="X47" s="158" t="s">
        <v>306</v>
      </c>
      <c r="Y47" s="182" t="s">
        <v>210</v>
      </c>
      <c r="Z47" s="149"/>
    </row>
    <row r="48" spans="1:26" s="111" customFormat="1" ht="11.1" customHeight="1">
      <c r="A48" s="182"/>
      <c r="B48" s="158" t="s">
        <v>304</v>
      </c>
      <c r="C48" s="160">
        <v>82342</v>
      </c>
      <c r="D48" s="160">
        <v>4551</v>
      </c>
      <c r="E48" s="160">
        <v>4347</v>
      </c>
      <c r="F48" s="160">
        <v>4168</v>
      </c>
      <c r="G48" s="160">
        <v>4820</v>
      </c>
      <c r="H48" s="160">
        <v>5499</v>
      </c>
      <c r="I48" s="160">
        <v>6655</v>
      </c>
      <c r="J48" s="160">
        <v>7193</v>
      </c>
      <c r="K48" s="160">
        <v>6267</v>
      </c>
      <c r="L48" s="160">
        <v>5762</v>
      </c>
      <c r="M48" s="160">
        <v>5660</v>
      </c>
      <c r="N48" s="160">
        <v>5744</v>
      </c>
      <c r="O48" s="160">
        <v>6240</v>
      </c>
      <c r="P48" s="160">
        <v>5286</v>
      </c>
      <c r="Q48" s="160">
        <v>3096</v>
      </c>
      <c r="R48" s="160">
        <v>2972</v>
      </c>
      <c r="S48" s="160">
        <v>2321</v>
      </c>
      <c r="T48" s="160">
        <v>1219</v>
      </c>
      <c r="U48" s="160">
        <v>542</v>
      </c>
      <c r="V48" s="160">
        <v>66461</v>
      </c>
      <c r="W48" s="159">
        <v>39</v>
      </c>
      <c r="X48" s="158" t="s">
        <v>304</v>
      </c>
      <c r="Y48" s="182"/>
      <c r="Z48" s="149"/>
    </row>
    <row r="49" spans="1:26" s="111" customFormat="1" ht="11.1" customHeight="1">
      <c r="A49" s="182"/>
      <c r="B49" s="158" t="s">
        <v>302</v>
      </c>
      <c r="C49" s="160">
        <v>91179</v>
      </c>
      <c r="D49" s="160">
        <v>4329</v>
      </c>
      <c r="E49" s="160">
        <v>4133</v>
      </c>
      <c r="F49" s="160">
        <v>3701</v>
      </c>
      <c r="G49" s="160">
        <v>4583</v>
      </c>
      <c r="H49" s="160">
        <v>5495</v>
      </c>
      <c r="I49" s="160">
        <v>7094</v>
      </c>
      <c r="J49" s="160">
        <v>7261</v>
      </c>
      <c r="K49" s="160">
        <v>6503</v>
      </c>
      <c r="L49" s="160">
        <v>6118</v>
      </c>
      <c r="M49" s="160">
        <v>6233</v>
      </c>
      <c r="N49" s="160">
        <v>6460</v>
      </c>
      <c r="O49" s="160">
        <v>7411</v>
      </c>
      <c r="P49" s="160">
        <v>6514</v>
      </c>
      <c r="Q49" s="160">
        <v>3892</v>
      </c>
      <c r="R49" s="160">
        <v>4251</v>
      </c>
      <c r="S49" s="160">
        <v>3611</v>
      </c>
      <c r="T49" s="160">
        <v>2346</v>
      </c>
      <c r="U49" s="160">
        <v>1244</v>
      </c>
      <c r="V49" s="160">
        <v>76352</v>
      </c>
      <c r="W49" s="159">
        <v>42.2</v>
      </c>
      <c r="X49" s="158" t="s">
        <v>302</v>
      </c>
      <c r="Y49" s="182"/>
      <c r="Z49" s="149"/>
    </row>
    <row r="50" spans="1:26" s="111" customFormat="1" ht="11.1" customHeight="1">
      <c r="A50" s="182" t="s">
        <v>211</v>
      </c>
      <c r="B50" s="158" t="s">
        <v>306</v>
      </c>
      <c r="C50" s="160">
        <v>108641</v>
      </c>
      <c r="D50" s="160">
        <v>5501</v>
      </c>
      <c r="E50" s="160">
        <v>5190</v>
      </c>
      <c r="F50" s="160">
        <v>4936</v>
      </c>
      <c r="G50" s="160">
        <v>5447</v>
      </c>
      <c r="H50" s="160">
        <v>5908</v>
      </c>
      <c r="I50" s="160">
        <v>7771</v>
      </c>
      <c r="J50" s="160">
        <v>8859</v>
      </c>
      <c r="K50" s="160">
        <v>8647</v>
      </c>
      <c r="L50" s="160">
        <v>8178</v>
      </c>
      <c r="M50" s="160">
        <v>7361</v>
      </c>
      <c r="N50" s="160">
        <v>6803</v>
      </c>
      <c r="O50" s="160">
        <v>7814</v>
      </c>
      <c r="P50" s="160">
        <v>7582</v>
      </c>
      <c r="Q50" s="160">
        <v>5338</v>
      </c>
      <c r="R50" s="160">
        <v>5919</v>
      </c>
      <c r="S50" s="160">
        <v>4421</v>
      </c>
      <c r="T50" s="160">
        <v>2061</v>
      </c>
      <c r="U50" s="160">
        <v>905</v>
      </c>
      <c r="V50" s="160">
        <v>89649</v>
      </c>
      <c r="W50" s="159">
        <v>41.7</v>
      </c>
      <c r="X50" s="158" t="s">
        <v>306</v>
      </c>
      <c r="Y50" s="182" t="s">
        <v>211</v>
      </c>
      <c r="Z50" s="149"/>
    </row>
    <row r="51" spans="1:26" s="111" customFormat="1" ht="11.1" customHeight="1">
      <c r="A51" s="182"/>
      <c r="B51" s="158" t="s">
        <v>304</v>
      </c>
      <c r="C51" s="160">
        <v>51267</v>
      </c>
      <c r="D51" s="160">
        <v>2808</v>
      </c>
      <c r="E51" s="160">
        <v>2649</v>
      </c>
      <c r="F51" s="160">
        <v>2575</v>
      </c>
      <c r="G51" s="160">
        <v>2791</v>
      </c>
      <c r="H51" s="160">
        <v>2905</v>
      </c>
      <c r="I51" s="160">
        <v>3805</v>
      </c>
      <c r="J51" s="160">
        <v>4190</v>
      </c>
      <c r="K51" s="160">
        <v>4205</v>
      </c>
      <c r="L51" s="160">
        <v>3917</v>
      </c>
      <c r="M51" s="160">
        <v>3578</v>
      </c>
      <c r="N51" s="160">
        <v>3168</v>
      </c>
      <c r="O51" s="160">
        <v>3509</v>
      </c>
      <c r="P51" s="160">
        <v>3072</v>
      </c>
      <c r="Q51" s="160">
        <v>2242</v>
      </c>
      <c r="R51" s="160">
        <v>2613</v>
      </c>
      <c r="S51" s="160">
        <v>2023</v>
      </c>
      <c r="T51" s="160">
        <v>865</v>
      </c>
      <c r="U51" s="160">
        <v>352</v>
      </c>
      <c r="V51" s="160">
        <v>41504</v>
      </c>
      <c r="W51" s="159">
        <v>40.299999999999997</v>
      </c>
      <c r="X51" s="158" t="s">
        <v>304</v>
      </c>
      <c r="Y51" s="182"/>
      <c r="Z51" s="149"/>
    </row>
    <row r="52" spans="1:26" s="111" customFormat="1" ht="11.1" customHeight="1">
      <c r="A52" s="182"/>
      <c r="B52" s="158" t="s">
        <v>302</v>
      </c>
      <c r="C52" s="160">
        <v>57374</v>
      </c>
      <c r="D52" s="160">
        <v>2693</v>
      </c>
      <c r="E52" s="160">
        <v>2541</v>
      </c>
      <c r="F52" s="160">
        <v>2361</v>
      </c>
      <c r="G52" s="160">
        <v>2656</v>
      </c>
      <c r="H52" s="160">
        <v>3003</v>
      </c>
      <c r="I52" s="160">
        <v>3966</v>
      </c>
      <c r="J52" s="160">
        <v>4669</v>
      </c>
      <c r="K52" s="160">
        <v>4442</v>
      </c>
      <c r="L52" s="160">
        <v>4261</v>
      </c>
      <c r="M52" s="160">
        <v>3783</v>
      </c>
      <c r="N52" s="160">
        <v>3635</v>
      </c>
      <c r="O52" s="160">
        <v>4305</v>
      </c>
      <c r="P52" s="160">
        <v>4510</v>
      </c>
      <c r="Q52" s="160">
        <v>3096</v>
      </c>
      <c r="R52" s="160">
        <v>3306</v>
      </c>
      <c r="S52" s="160">
        <v>2398</v>
      </c>
      <c r="T52" s="160">
        <v>1196</v>
      </c>
      <c r="U52" s="160">
        <v>553</v>
      </c>
      <c r="V52" s="160">
        <v>48145</v>
      </c>
      <c r="W52" s="159">
        <v>42.9</v>
      </c>
      <c r="X52" s="158" t="s">
        <v>302</v>
      </c>
      <c r="Y52" s="182"/>
      <c r="Z52" s="149"/>
    </row>
    <row r="53" spans="1:26" s="111" customFormat="1" ht="11.1" customHeight="1">
      <c r="A53" s="182" t="s">
        <v>212</v>
      </c>
      <c r="B53" s="158" t="s">
        <v>306</v>
      </c>
      <c r="C53" s="160">
        <v>39122</v>
      </c>
      <c r="D53" s="160">
        <v>1726</v>
      </c>
      <c r="E53" s="160">
        <v>1494</v>
      </c>
      <c r="F53" s="160">
        <v>1384</v>
      </c>
      <c r="G53" s="160">
        <v>1838</v>
      </c>
      <c r="H53" s="160">
        <v>2295</v>
      </c>
      <c r="I53" s="160">
        <v>3033</v>
      </c>
      <c r="J53" s="160">
        <v>3000</v>
      </c>
      <c r="K53" s="160">
        <v>2538</v>
      </c>
      <c r="L53" s="160">
        <v>2280</v>
      </c>
      <c r="M53" s="160">
        <v>2332</v>
      </c>
      <c r="N53" s="160">
        <v>2796</v>
      </c>
      <c r="O53" s="160">
        <v>3694</v>
      </c>
      <c r="P53" s="160">
        <v>3523</v>
      </c>
      <c r="Q53" s="160">
        <v>1702</v>
      </c>
      <c r="R53" s="160">
        <v>1734</v>
      </c>
      <c r="S53" s="160">
        <v>1472</v>
      </c>
      <c r="T53" s="160">
        <v>1305</v>
      </c>
      <c r="U53" s="160">
        <v>976</v>
      </c>
      <c r="V53" s="160">
        <v>33430</v>
      </c>
      <c r="W53" s="159">
        <v>44.2</v>
      </c>
      <c r="X53" s="158" t="s">
        <v>306</v>
      </c>
      <c r="Y53" s="182" t="s">
        <v>212</v>
      </c>
      <c r="Z53" s="149"/>
    </row>
    <row r="54" spans="1:26" s="111" customFormat="1" ht="11.1" customHeight="1">
      <c r="A54" s="182"/>
      <c r="B54" s="158" t="s">
        <v>304</v>
      </c>
      <c r="C54" s="160">
        <v>17868</v>
      </c>
      <c r="D54" s="160">
        <v>891</v>
      </c>
      <c r="E54" s="160">
        <v>771</v>
      </c>
      <c r="F54" s="160">
        <v>660</v>
      </c>
      <c r="G54" s="160">
        <v>956</v>
      </c>
      <c r="H54" s="160">
        <v>1148</v>
      </c>
      <c r="I54" s="160">
        <v>1466</v>
      </c>
      <c r="J54" s="160">
        <v>1430</v>
      </c>
      <c r="K54" s="160">
        <v>1217</v>
      </c>
      <c r="L54" s="160">
        <v>1027</v>
      </c>
      <c r="M54" s="160">
        <v>1039</v>
      </c>
      <c r="N54" s="160">
        <v>1249</v>
      </c>
      <c r="O54" s="160">
        <v>1626</v>
      </c>
      <c r="P54" s="160">
        <v>1585</v>
      </c>
      <c r="Q54" s="160">
        <v>790</v>
      </c>
      <c r="R54" s="160">
        <v>702</v>
      </c>
      <c r="S54" s="160">
        <v>526</v>
      </c>
      <c r="T54" s="160">
        <v>437</v>
      </c>
      <c r="U54" s="160">
        <v>348</v>
      </c>
      <c r="V54" s="160">
        <v>14968</v>
      </c>
      <c r="W54" s="159">
        <v>42.2</v>
      </c>
      <c r="X54" s="158" t="s">
        <v>304</v>
      </c>
      <c r="Y54" s="182"/>
      <c r="Z54" s="149"/>
    </row>
    <row r="55" spans="1:26" s="111" customFormat="1" ht="11.1" customHeight="1">
      <c r="A55" s="182"/>
      <c r="B55" s="158" t="s">
        <v>302</v>
      </c>
      <c r="C55" s="160">
        <v>21254</v>
      </c>
      <c r="D55" s="160">
        <v>835</v>
      </c>
      <c r="E55" s="160">
        <v>723</v>
      </c>
      <c r="F55" s="160">
        <v>724</v>
      </c>
      <c r="G55" s="160">
        <v>882</v>
      </c>
      <c r="H55" s="160">
        <v>1147</v>
      </c>
      <c r="I55" s="160">
        <v>1567</v>
      </c>
      <c r="J55" s="160">
        <v>1570</v>
      </c>
      <c r="K55" s="160">
        <v>1321</v>
      </c>
      <c r="L55" s="160">
        <v>1253</v>
      </c>
      <c r="M55" s="160">
        <v>1293</v>
      </c>
      <c r="N55" s="160">
        <v>1547</v>
      </c>
      <c r="O55" s="160">
        <v>2068</v>
      </c>
      <c r="P55" s="160">
        <v>1938</v>
      </c>
      <c r="Q55" s="160">
        <v>912</v>
      </c>
      <c r="R55" s="160">
        <v>1032</v>
      </c>
      <c r="S55" s="160">
        <v>946</v>
      </c>
      <c r="T55" s="160">
        <v>868</v>
      </c>
      <c r="U55" s="160">
        <v>628</v>
      </c>
      <c r="V55" s="160">
        <v>18462</v>
      </c>
      <c r="W55" s="159">
        <v>45.8</v>
      </c>
      <c r="X55" s="158" t="s">
        <v>302</v>
      </c>
      <c r="Y55" s="182"/>
      <c r="Z55" s="149"/>
    </row>
    <row r="56" spans="1:26" s="111" customFormat="1" ht="11.1" customHeight="1">
      <c r="A56" s="182" t="s">
        <v>213</v>
      </c>
      <c r="B56" s="158" t="s">
        <v>306</v>
      </c>
      <c r="C56" s="160">
        <v>20367</v>
      </c>
      <c r="D56" s="160">
        <v>853</v>
      </c>
      <c r="E56" s="160">
        <v>980</v>
      </c>
      <c r="F56" s="160">
        <v>944</v>
      </c>
      <c r="G56" s="160">
        <v>1090</v>
      </c>
      <c r="H56" s="160">
        <v>1193</v>
      </c>
      <c r="I56" s="160">
        <v>1257</v>
      </c>
      <c r="J56" s="160">
        <v>1263</v>
      </c>
      <c r="K56" s="160">
        <v>1241</v>
      </c>
      <c r="L56" s="160">
        <v>1232</v>
      </c>
      <c r="M56" s="160">
        <v>1267</v>
      </c>
      <c r="N56" s="160">
        <v>1529</v>
      </c>
      <c r="O56" s="160">
        <v>1783</v>
      </c>
      <c r="P56" s="160">
        <v>1611</v>
      </c>
      <c r="Q56" s="160">
        <v>1054</v>
      </c>
      <c r="R56" s="160">
        <v>1119</v>
      </c>
      <c r="S56" s="160">
        <v>1038</v>
      </c>
      <c r="T56" s="160">
        <v>643</v>
      </c>
      <c r="U56" s="160">
        <v>270</v>
      </c>
      <c r="V56" s="160">
        <v>16967</v>
      </c>
      <c r="W56" s="159">
        <v>43.9</v>
      </c>
      <c r="X56" s="158" t="s">
        <v>306</v>
      </c>
      <c r="Y56" s="182" t="s">
        <v>213</v>
      </c>
      <c r="Z56" s="149"/>
    </row>
    <row r="57" spans="1:26" s="111" customFormat="1" ht="11.1" customHeight="1">
      <c r="A57" s="182"/>
      <c r="B57" s="158" t="s">
        <v>304</v>
      </c>
      <c r="C57" s="160">
        <v>10074</v>
      </c>
      <c r="D57" s="160">
        <v>425</v>
      </c>
      <c r="E57" s="160">
        <v>514</v>
      </c>
      <c r="F57" s="160">
        <v>488</v>
      </c>
      <c r="G57" s="160">
        <v>561</v>
      </c>
      <c r="H57" s="160">
        <v>597</v>
      </c>
      <c r="I57" s="160">
        <v>679</v>
      </c>
      <c r="J57" s="160">
        <v>683</v>
      </c>
      <c r="K57" s="160">
        <v>632</v>
      </c>
      <c r="L57" s="160">
        <v>620</v>
      </c>
      <c r="M57" s="160">
        <v>658</v>
      </c>
      <c r="N57" s="160">
        <v>782</v>
      </c>
      <c r="O57" s="160">
        <v>909</v>
      </c>
      <c r="P57" s="160">
        <v>774</v>
      </c>
      <c r="Q57" s="160">
        <v>470</v>
      </c>
      <c r="R57" s="160">
        <v>493</v>
      </c>
      <c r="S57" s="160">
        <v>455</v>
      </c>
      <c r="T57" s="160">
        <v>240</v>
      </c>
      <c r="U57" s="160">
        <v>94</v>
      </c>
      <c r="V57" s="160">
        <v>8318</v>
      </c>
      <c r="W57" s="159">
        <v>42.6</v>
      </c>
      <c r="X57" s="158" t="s">
        <v>304</v>
      </c>
      <c r="Y57" s="182"/>
      <c r="Z57" s="149"/>
    </row>
    <row r="58" spans="1:26" s="111" customFormat="1" ht="11.1" customHeight="1">
      <c r="A58" s="182"/>
      <c r="B58" s="158" t="s">
        <v>302</v>
      </c>
      <c r="C58" s="160">
        <v>10293</v>
      </c>
      <c r="D58" s="160">
        <v>428</v>
      </c>
      <c r="E58" s="160">
        <v>466</v>
      </c>
      <c r="F58" s="160">
        <v>456</v>
      </c>
      <c r="G58" s="160">
        <v>529</v>
      </c>
      <c r="H58" s="160">
        <v>596</v>
      </c>
      <c r="I58" s="160">
        <v>578</v>
      </c>
      <c r="J58" s="160">
        <v>580</v>
      </c>
      <c r="K58" s="160">
        <v>609</v>
      </c>
      <c r="L58" s="160">
        <v>612</v>
      </c>
      <c r="M58" s="160">
        <v>609</v>
      </c>
      <c r="N58" s="160">
        <v>747</v>
      </c>
      <c r="O58" s="160">
        <v>874</v>
      </c>
      <c r="P58" s="160">
        <v>837</v>
      </c>
      <c r="Q58" s="160">
        <v>584</v>
      </c>
      <c r="R58" s="160">
        <v>626</v>
      </c>
      <c r="S58" s="160">
        <v>583</v>
      </c>
      <c r="T58" s="160">
        <v>403</v>
      </c>
      <c r="U58" s="160">
        <v>176</v>
      </c>
      <c r="V58" s="160">
        <v>8649</v>
      </c>
      <c r="W58" s="159">
        <v>45.3</v>
      </c>
      <c r="X58" s="158" t="s">
        <v>302</v>
      </c>
      <c r="Y58" s="182"/>
      <c r="Z58" s="149"/>
    </row>
    <row r="59" spans="1:26" s="111" customFormat="1" ht="11.1" customHeight="1">
      <c r="A59" s="182" t="s">
        <v>214</v>
      </c>
      <c r="B59" s="158" t="s">
        <v>306</v>
      </c>
      <c r="C59" s="160">
        <v>48450</v>
      </c>
      <c r="D59" s="160">
        <v>1836</v>
      </c>
      <c r="E59" s="160">
        <v>1663</v>
      </c>
      <c r="F59" s="160">
        <v>1568</v>
      </c>
      <c r="G59" s="160">
        <v>1966</v>
      </c>
      <c r="H59" s="160">
        <v>2486</v>
      </c>
      <c r="I59" s="160">
        <v>3763</v>
      </c>
      <c r="J59" s="160">
        <v>3984</v>
      </c>
      <c r="K59" s="160">
        <v>3531</v>
      </c>
      <c r="L59" s="160">
        <v>2814</v>
      </c>
      <c r="M59" s="160">
        <v>2903</v>
      </c>
      <c r="N59" s="160">
        <v>3214</v>
      </c>
      <c r="O59" s="160">
        <v>4262</v>
      </c>
      <c r="P59" s="160">
        <v>4547</v>
      </c>
      <c r="Q59" s="160">
        <v>2486</v>
      </c>
      <c r="R59" s="160">
        <v>2536</v>
      </c>
      <c r="S59" s="160">
        <v>1974</v>
      </c>
      <c r="T59" s="160">
        <v>1689</v>
      </c>
      <c r="U59" s="160">
        <v>1228</v>
      </c>
      <c r="V59" s="160">
        <v>42254</v>
      </c>
      <c r="W59" s="159">
        <v>45.4</v>
      </c>
      <c r="X59" s="158" t="s">
        <v>306</v>
      </c>
      <c r="Y59" s="182" t="s">
        <v>321</v>
      </c>
      <c r="Z59" s="149"/>
    </row>
    <row r="60" spans="1:26" s="111" customFormat="1" ht="11.1" customHeight="1">
      <c r="A60" s="182"/>
      <c r="B60" s="158" t="s">
        <v>304</v>
      </c>
      <c r="C60" s="160">
        <v>21612</v>
      </c>
      <c r="D60" s="160">
        <v>934</v>
      </c>
      <c r="E60" s="160">
        <v>878</v>
      </c>
      <c r="F60" s="160">
        <v>793</v>
      </c>
      <c r="G60" s="160">
        <v>974</v>
      </c>
      <c r="H60" s="160">
        <v>1223</v>
      </c>
      <c r="I60" s="160">
        <v>1784</v>
      </c>
      <c r="J60" s="160">
        <v>1868</v>
      </c>
      <c r="K60" s="160">
        <v>1621</v>
      </c>
      <c r="L60" s="160">
        <v>1323</v>
      </c>
      <c r="M60" s="160">
        <v>1269</v>
      </c>
      <c r="N60" s="160">
        <v>1377</v>
      </c>
      <c r="O60" s="160">
        <v>1846</v>
      </c>
      <c r="P60" s="160">
        <v>1901</v>
      </c>
      <c r="Q60" s="160">
        <v>1114</v>
      </c>
      <c r="R60" s="160">
        <v>1047</v>
      </c>
      <c r="S60" s="160">
        <v>741</v>
      </c>
      <c r="T60" s="160">
        <v>550</v>
      </c>
      <c r="U60" s="160">
        <v>369</v>
      </c>
      <c r="V60" s="160">
        <v>18464</v>
      </c>
      <c r="W60" s="159">
        <v>43.2</v>
      </c>
      <c r="X60" s="158" t="s">
        <v>304</v>
      </c>
      <c r="Y60" s="182"/>
      <c r="Z60" s="149"/>
    </row>
    <row r="61" spans="1:26" s="111" customFormat="1" ht="11.1" customHeight="1">
      <c r="A61" s="182"/>
      <c r="B61" s="158" t="s">
        <v>302</v>
      </c>
      <c r="C61" s="160">
        <v>26838</v>
      </c>
      <c r="D61" s="160">
        <v>902</v>
      </c>
      <c r="E61" s="160">
        <v>785</v>
      </c>
      <c r="F61" s="160">
        <v>775</v>
      </c>
      <c r="G61" s="160">
        <v>992</v>
      </c>
      <c r="H61" s="160">
        <v>1263</v>
      </c>
      <c r="I61" s="160">
        <v>1979</v>
      </c>
      <c r="J61" s="160">
        <v>2116</v>
      </c>
      <c r="K61" s="160">
        <v>1910</v>
      </c>
      <c r="L61" s="160">
        <v>1491</v>
      </c>
      <c r="M61" s="160">
        <v>1634</v>
      </c>
      <c r="N61" s="160">
        <v>1837</v>
      </c>
      <c r="O61" s="160">
        <v>2416</v>
      </c>
      <c r="P61" s="160">
        <v>2646</v>
      </c>
      <c r="Q61" s="160">
        <v>1372</v>
      </c>
      <c r="R61" s="160">
        <v>1489</v>
      </c>
      <c r="S61" s="160">
        <v>1233</v>
      </c>
      <c r="T61" s="160">
        <v>1139</v>
      </c>
      <c r="U61" s="160">
        <v>859</v>
      </c>
      <c r="V61" s="160">
        <v>23790</v>
      </c>
      <c r="W61" s="159">
        <v>47.2</v>
      </c>
      <c r="X61" s="158" t="s">
        <v>302</v>
      </c>
      <c r="Y61" s="182"/>
      <c r="Z61" s="149"/>
    </row>
    <row r="62" spans="1:26" s="183" customFormat="1" ht="18" customHeight="1">
      <c r="A62" s="182" t="s">
        <v>215</v>
      </c>
      <c r="B62" s="158" t="s">
        <v>306</v>
      </c>
      <c r="C62" s="160">
        <v>43819</v>
      </c>
      <c r="D62" s="160">
        <v>2429</v>
      </c>
      <c r="E62" s="160">
        <v>2388</v>
      </c>
      <c r="F62" s="160">
        <v>2202</v>
      </c>
      <c r="G62" s="160">
        <v>2544</v>
      </c>
      <c r="H62" s="160">
        <v>2902</v>
      </c>
      <c r="I62" s="160">
        <v>3405</v>
      </c>
      <c r="J62" s="160">
        <v>3304</v>
      </c>
      <c r="K62" s="160">
        <v>3086</v>
      </c>
      <c r="L62" s="160">
        <v>2901</v>
      </c>
      <c r="M62" s="160">
        <v>3097</v>
      </c>
      <c r="N62" s="160">
        <v>3320</v>
      </c>
      <c r="O62" s="160">
        <v>3552</v>
      </c>
      <c r="P62" s="160">
        <v>2747</v>
      </c>
      <c r="Q62" s="160">
        <v>1716</v>
      </c>
      <c r="R62" s="160">
        <v>1809</v>
      </c>
      <c r="S62" s="160">
        <v>1397</v>
      </c>
      <c r="T62" s="160">
        <v>711</v>
      </c>
      <c r="U62" s="160">
        <v>309</v>
      </c>
      <c r="V62" s="160">
        <v>35316</v>
      </c>
      <c r="W62" s="159">
        <v>39.700000000000003</v>
      </c>
      <c r="X62" s="158" t="s">
        <v>306</v>
      </c>
      <c r="Y62" s="182" t="s">
        <v>215</v>
      </c>
      <c r="Z62" s="184"/>
    </row>
    <row r="63" spans="1:26" s="183" customFormat="1" ht="11.1" customHeight="1">
      <c r="A63" s="182"/>
      <c r="B63" s="158" t="s">
        <v>304</v>
      </c>
      <c r="C63" s="160">
        <v>21872</v>
      </c>
      <c r="D63" s="160">
        <v>1244</v>
      </c>
      <c r="E63" s="160">
        <v>1205</v>
      </c>
      <c r="F63" s="160">
        <v>1126</v>
      </c>
      <c r="G63" s="160">
        <v>1288</v>
      </c>
      <c r="H63" s="160">
        <v>1510</v>
      </c>
      <c r="I63" s="160">
        <v>1747</v>
      </c>
      <c r="J63" s="160">
        <v>1753</v>
      </c>
      <c r="K63" s="160">
        <v>1604</v>
      </c>
      <c r="L63" s="160">
        <v>1445</v>
      </c>
      <c r="M63" s="160">
        <v>1580</v>
      </c>
      <c r="N63" s="160">
        <v>1649</v>
      </c>
      <c r="O63" s="160">
        <v>1835</v>
      </c>
      <c r="P63" s="160">
        <v>1356</v>
      </c>
      <c r="Q63" s="160">
        <v>843</v>
      </c>
      <c r="R63" s="160">
        <v>800</v>
      </c>
      <c r="S63" s="160">
        <v>556</v>
      </c>
      <c r="T63" s="160">
        <v>261</v>
      </c>
      <c r="U63" s="160">
        <v>70</v>
      </c>
      <c r="V63" s="160">
        <v>17556</v>
      </c>
      <c r="W63" s="159">
        <v>38.700000000000003</v>
      </c>
      <c r="X63" s="158" t="s">
        <v>304</v>
      </c>
      <c r="Y63" s="182"/>
      <c r="Z63" s="184"/>
    </row>
    <row r="64" spans="1:26" s="183" customFormat="1" ht="11.1" customHeight="1">
      <c r="A64" s="182"/>
      <c r="B64" s="158" t="s">
        <v>302</v>
      </c>
      <c r="C64" s="160">
        <v>21947</v>
      </c>
      <c r="D64" s="160">
        <v>1185</v>
      </c>
      <c r="E64" s="160">
        <v>1183</v>
      </c>
      <c r="F64" s="160">
        <v>1076</v>
      </c>
      <c r="G64" s="160">
        <v>1256</v>
      </c>
      <c r="H64" s="160">
        <v>1392</v>
      </c>
      <c r="I64" s="160">
        <v>1658</v>
      </c>
      <c r="J64" s="160">
        <v>1551</v>
      </c>
      <c r="K64" s="160">
        <v>1482</v>
      </c>
      <c r="L64" s="160">
        <v>1456</v>
      </c>
      <c r="M64" s="160">
        <v>1517</v>
      </c>
      <c r="N64" s="160">
        <v>1671</v>
      </c>
      <c r="O64" s="160">
        <v>1717</v>
      </c>
      <c r="P64" s="160">
        <v>1391</v>
      </c>
      <c r="Q64" s="160">
        <v>873</v>
      </c>
      <c r="R64" s="160">
        <v>1009</v>
      </c>
      <c r="S64" s="160">
        <v>841</v>
      </c>
      <c r="T64" s="160">
        <v>450</v>
      </c>
      <c r="U64" s="160">
        <v>239</v>
      </c>
      <c r="V64" s="160">
        <v>17760</v>
      </c>
      <c r="W64" s="159">
        <v>40.700000000000003</v>
      </c>
      <c r="X64" s="158" t="s">
        <v>302</v>
      </c>
      <c r="Y64" s="182"/>
      <c r="Z64" s="184"/>
    </row>
    <row r="65" spans="1:26" s="111" customFormat="1" ht="11.1" customHeight="1">
      <c r="A65" s="182" t="s">
        <v>216</v>
      </c>
      <c r="B65" s="158" t="s">
        <v>306</v>
      </c>
      <c r="C65" s="160">
        <v>181231</v>
      </c>
      <c r="D65" s="160">
        <v>9100</v>
      </c>
      <c r="E65" s="160">
        <v>8701</v>
      </c>
      <c r="F65" s="160">
        <v>8576</v>
      </c>
      <c r="G65" s="160">
        <v>9384</v>
      </c>
      <c r="H65" s="160">
        <v>10702</v>
      </c>
      <c r="I65" s="160">
        <v>13901</v>
      </c>
      <c r="J65" s="160">
        <v>14710</v>
      </c>
      <c r="K65" s="160">
        <v>13826</v>
      </c>
      <c r="L65" s="160">
        <v>12570</v>
      </c>
      <c r="M65" s="160">
        <v>11885</v>
      </c>
      <c r="N65" s="160">
        <v>12471</v>
      </c>
      <c r="O65" s="160">
        <v>14435</v>
      </c>
      <c r="P65" s="160">
        <v>13064</v>
      </c>
      <c r="Q65" s="160">
        <v>7739</v>
      </c>
      <c r="R65" s="160">
        <v>8247</v>
      </c>
      <c r="S65" s="160">
        <v>6754</v>
      </c>
      <c r="T65" s="160">
        <v>3610</v>
      </c>
      <c r="U65" s="160">
        <v>1556</v>
      </c>
      <c r="V65" s="160">
        <v>149264</v>
      </c>
      <c r="W65" s="159">
        <v>41.1</v>
      </c>
      <c r="X65" s="158" t="s">
        <v>306</v>
      </c>
      <c r="Y65" s="182" t="s">
        <v>216</v>
      </c>
      <c r="Z65" s="149"/>
    </row>
    <row r="66" spans="1:26" s="111" customFormat="1" ht="11.1" customHeight="1">
      <c r="A66" s="169"/>
      <c r="B66" s="158" t="s">
        <v>304</v>
      </c>
      <c r="C66" s="160">
        <v>85903</v>
      </c>
      <c r="D66" s="160">
        <v>4732</v>
      </c>
      <c r="E66" s="160">
        <v>4461</v>
      </c>
      <c r="F66" s="160">
        <v>4358</v>
      </c>
      <c r="G66" s="160">
        <v>4800</v>
      </c>
      <c r="H66" s="160">
        <v>5418</v>
      </c>
      <c r="I66" s="160">
        <v>6735</v>
      </c>
      <c r="J66" s="160">
        <v>7025</v>
      </c>
      <c r="K66" s="160">
        <v>6713</v>
      </c>
      <c r="L66" s="160">
        <v>6098</v>
      </c>
      <c r="M66" s="160">
        <v>5644</v>
      </c>
      <c r="N66" s="160">
        <v>5655</v>
      </c>
      <c r="O66" s="160">
        <v>6564</v>
      </c>
      <c r="P66" s="160">
        <v>5762</v>
      </c>
      <c r="Q66" s="160">
        <v>3368</v>
      </c>
      <c r="R66" s="160">
        <v>3581</v>
      </c>
      <c r="S66" s="160">
        <v>2907</v>
      </c>
      <c r="T66" s="160">
        <v>1477</v>
      </c>
      <c r="U66" s="160">
        <v>605</v>
      </c>
      <c r="V66" s="160">
        <v>69480</v>
      </c>
      <c r="W66" s="159">
        <v>39.799999999999997</v>
      </c>
      <c r="X66" s="158" t="s">
        <v>304</v>
      </c>
      <c r="Y66" s="169"/>
      <c r="Z66" s="149"/>
    </row>
    <row r="67" spans="1:26" s="111" customFormat="1" ht="11.1" customHeight="1">
      <c r="A67" s="169"/>
      <c r="B67" s="158" t="s">
        <v>302</v>
      </c>
      <c r="C67" s="160">
        <v>95328</v>
      </c>
      <c r="D67" s="160">
        <v>4368</v>
      </c>
      <c r="E67" s="160">
        <v>4240</v>
      </c>
      <c r="F67" s="160">
        <v>4218</v>
      </c>
      <c r="G67" s="160">
        <v>4584</v>
      </c>
      <c r="H67" s="160">
        <v>5284</v>
      </c>
      <c r="I67" s="160">
        <v>7166</v>
      </c>
      <c r="J67" s="160">
        <v>7685</v>
      </c>
      <c r="K67" s="160">
        <v>7113</v>
      </c>
      <c r="L67" s="160">
        <v>6472</v>
      </c>
      <c r="M67" s="160">
        <v>6241</v>
      </c>
      <c r="N67" s="160">
        <v>6816</v>
      </c>
      <c r="O67" s="160">
        <v>7871</v>
      </c>
      <c r="P67" s="160">
        <v>7302</v>
      </c>
      <c r="Q67" s="160">
        <v>4371</v>
      </c>
      <c r="R67" s="160">
        <v>4666</v>
      </c>
      <c r="S67" s="160">
        <v>3847</v>
      </c>
      <c r="T67" s="160">
        <v>2133</v>
      </c>
      <c r="U67" s="160">
        <v>951</v>
      </c>
      <c r="V67" s="160">
        <v>79784</v>
      </c>
      <c r="W67" s="159">
        <v>42.4</v>
      </c>
      <c r="X67" s="158" t="s">
        <v>302</v>
      </c>
      <c r="Y67" s="169"/>
      <c r="Z67" s="149"/>
    </row>
    <row r="68" spans="1:26" s="108" customFormat="1" ht="11.1" customHeight="1">
      <c r="A68" s="155" t="s">
        <v>126</v>
      </c>
      <c r="B68" s="156" t="s">
        <v>306</v>
      </c>
      <c r="C68" s="164">
        <v>1931809</v>
      </c>
      <c r="D68" s="164">
        <v>88727</v>
      </c>
      <c r="E68" s="164">
        <v>94809</v>
      </c>
      <c r="F68" s="164">
        <v>93934</v>
      </c>
      <c r="G68" s="164">
        <v>109832</v>
      </c>
      <c r="H68" s="164">
        <v>121166</v>
      </c>
      <c r="I68" s="164">
        <v>132324</v>
      </c>
      <c r="J68" s="164">
        <v>135769</v>
      </c>
      <c r="K68" s="164">
        <v>132016</v>
      </c>
      <c r="L68" s="164">
        <v>127444</v>
      </c>
      <c r="M68" s="164">
        <v>136037</v>
      </c>
      <c r="N68" s="164">
        <v>144716</v>
      </c>
      <c r="O68" s="164">
        <v>158309</v>
      </c>
      <c r="P68" s="164">
        <v>140188</v>
      </c>
      <c r="Q68" s="164">
        <v>89878</v>
      </c>
      <c r="R68" s="164">
        <v>92183</v>
      </c>
      <c r="S68" s="164">
        <v>73131</v>
      </c>
      <c r="T68" s="164">
        <v>41894</v>
      </c>
      <c r="U68" s="164">
        <v>19452</v>
      </c>
      <c r="V68" s="164">
        <v>1589361</v>
      </c>
      <c r="W68" s="163">
        <v>41.8</v>
      </c>
      <c r="X68" s="156" t="s">
        <v>306</v>
      </c>
      <c r="Y68" s="155" t="s">
        <v>126</v>
      </c>
      <c r="Z68" s="154"/>
    </row>
    <row r="69" spans="1:26" s="108" customFormat="1" ht="11.1" customHeight="1">
      <c r="A69" s="176"/>
      <c r="B69" s="156" t="s">
        <v>304</v>
      </c>
      <c r="C69" s="164">
        <v>939617</v>
      </c>
      <c r="D69" s="164">
        <v>45694</v>
      </c>
      <c r="E69" s="164">
        <v>48425</v>
      </c>
      <c r="F69" s="164">
        <v>48398</v>
      </c>
      <c r="G69" s="164">
        <v>56491</v>
      </c>
      <c r="H69" s="164">
        <v>62297</v>
      </c>
      <c r="I69" s="164">
        <v>68075</v>
      </c>
      <c r="J69" s="164">
        <v>70212</v>
      </c>
      <c r="K69" s="164">
        <v>67287</v>
      </c>
      <c r="L69" s="164">
        <v>64085</v>
      </c>
      <c r="M69" s="164">
        <v>67417</v>
      </c>
      <c r="N69" s="164">
        <v>71238</v>
      </c>
      <c r="O69" s="164">
        <v>77227</v>
      </c>
      <c r="P69" s="164">
        <v>65941</v>
      </c>
      <c r="Q69" s="164">
        <v>39806</v>
      </c>
      <c r="R69" s="164">
        <v>38367</v>
      </c>
      <c r="S69" s="164">
        <v>28269</v>
      </c>
      <c r="T69" s="164">
        <v>14771</v>
      </c>
      <c r="U69" s="164">
        <v>5617</v>
      </c>
      <c r="V69" s="164">
        <v>763607</v>
      </c>
      <c r="W69" s="163">
        <v>40.200000000000003</v>
      </c>
      <c r="X69" s="156" t="s">
        <v>304</v>
      </c>
      <c r="Y69" s="176"/>
      <c r="Z69" s="154"/>
    </row>
    <row r="70" spans="1:26" s="108" customFormat="1" ht="11.1" customHeight="1">
      <c r="A70" s="176"/>
      <c r="B70" s="156" t="s">
        <v>302</v>
      </c>
      <c r="C70" s="164">
        <v>992192</v>
      </c>
      <c r="D70" s="164">
        <v>43033</v>
      </c>
      <c r="E70" s="164">
        <v>46384</v>
      </c>
      <c r="F70" s="164">
        <v>45536</v>
      </c>
      <c r="G70" s="164">
        <v>53341</v>
      </c>
      <c r="H70" s="164">
        <v>58869</v>
      </c>
      <c r="I70" s="164">
        <v>64249</v>
      </c>
      <c r="J70" s="164">
        <v>65557</v>
      </c>
      <c r="K70" s="164">
        <v>64729</v>
      </c>
      <c r="L70" s="164">
        <v>63359</v>
      </c>
      <c r="M70" s="164">
        <v>68620</v>
      </c>
      <c r="N70" s="164">
        <v>73478</v>
      </c>
      <c r="O70" s="164">
        <v>81082</v>
      </c>
      <c r="P70" s="164">
        <v>74247</v>
      </c>
      <c r="Q70" s="164">
        <v>50072</v>
      </c>
      <c r="R70" s="164">
        <v>53816</v>
      </c>
      <c r="S70" s="164">
        <v>44862</v>
      </c>
      <c r="T70" s="164">
        <v>27123</v>
      </c>
      <c r="U70" s="164">
        <v>13835</v>
      </c>
      <c r="V70" s="164">
        <v>825754</v>
      </c>
      <c r="W70" s="163">
        <v>43.3</v>
      </c>
      <c r="X70" s="156" t="s">
        <v>302</v>
      </c>
      <c r="Y70" s="176"/>
      <c r="Z70" s="154"/>
    </row>
    <row r="71" spans="1:26" s="108" customFormat="1" ht="11.1" customHeight="1">
      <c r="A71" s="166" t="s">
        <v>127</v>
      </c>
      <c r="B71" s="156" t="s">
        <v>306</v>
      </c>
      <c r="C71" s="164">
        <v>188087</v>
      </c>
      <c r="D71" s="164">
        <v>7506</v>
      </c>
      <c r="E71" s="164">
        <v>8556</v>
      </c>
      <c r="F71" s="164">
        <v>8820</v>
      </c>
      <c r="G71" s="164">
        <v>10362</v>
      </c>
      <c r="H71" s="164">
        <v>11509</v>
      </c>
      <c r="I71" s="164">
        <v>11669</v>
      </c>
      <c r="J71" s="164">
        <v>12067</v>
      </c>
      <c r="K71" s="164">
        <v>12156</v>
      </c>
      <c r="L71" s="164">
        <v>12417</v>
      </c>
      <c r="M71" s="164">
        <v>13628</v>
      </c>
      <c r="N71" s="164">
        <v>14251</v>
      </c>
      <c r="O71" s="164">
        <v>15602</v>
      </c>
      <c r="P71" s="164">
        <v>15074</v>
      </c>
      <c r="Q71" s="164">
        <v>9331</v>
      </c>
      <c r="R71" s="164">
        <v>10204</v>
      </c>
      <c r="S71" s="164">
        <v>8047</v>
      </c>
      <c r="T71" s="164">
        <v>4708</v>
      </c>
      <c r="U71" s="164">
        <v>2180</v>
      </c>
      <c r="V71" s="164">
        <v>157066</v>
      </c>
      <c r="W71" s="163">
        <v>43.3</v>
      </c>
      <c r="X71" s="156" t="s">
        <v>306</v>
      </c>
      <c r="Y71" s="166" t="s">
        <v>127</v>
      </c>
      <c r="Z71" s="154"/>
    </row>
    <row r="72" spans="1:26" s="108" customFormat="1" ht="11.1" customHeight="1">
      <c r="A72" s="166"/>
      <c r="B72" s="156" t="s">
        <v>304</v>
      </c>
      <c r="C72" s="164">
        <v>91753</v>
      </c>
      <c r="D72" s="164">
        <v>3877</v>
      </c>
      <c r="E72" s="164">
        <v>4388</v>
      </c>
      <c r="F72" s="164">
        <v>4606</v>
      </c>
      <c r="G72" s="164">
        <v>5295</v>
      </c>
      <c r="H72" s="164">
        <v>5956</v>
      </c>
      <c r="I72" s="164">
        <v>6259</v>
      </c>
      <c r="J72" s="164">
        <v>6358</v>
      </c>
      <c r="K72" s="164">
        <v>6260</v>
      </c>
      <c r="L72" s="164">
        <v>6223</v>
      </c>
      <c r="M72" s="164">
        <v>6806</v>
      </c>
      <c r="N72" s="164">
        <v>7083</v>
      </c>
      <c r="O72" s="164">
        <v>7749</v>
      </c>
      <c r="P72" s="164">
        <v>7204</v>
      </c>
      <c r="Q72" s="164">
        <v>4215</v>
      </c>
      <c r="R72" s="164">
        <v>4136</v>
      </c>
      <c r="S72" s="164">
        <v>3159</v>
      </c>
      <c r="T72" s="164">
        <v>1618</v>
      </c>
      <c r="U72" s="164">
        <v>561</v>
      </c>
      <c r="V72" s="164">
        <v>75718</v>
      </c>
      <c r="W72" s="163">
        <v>41.5</v>
      </c>
      <c r="X72" s="156" t="s">
        <v>304</v>
      </c>
      <c r="Y72" s="166"/>
      <c r="Z72" s="154"/>
    </row>
    <row r="73" spans="1:26" s="108" customFormat="1" ht="11.1" customHeight="1">
      <c r="A73" s="166"/>
      <c r="B73" s="156" t="s">
        <v>302</v>
      </c>
      <c r="C73" s="164">
        <v>96334</v>
      </c>
      <c r="D73" s="164">
        <v>3629</v>
      </c>
      <c r="E73" s="164">
        <v>4168</v>
      </c>
      <c r="F73" s="164">
        <v>4214</v>
      </c>
      <c r="G73" s="164">
        <v>5067</v>
      </c>
      <c r="H73" s="164">
        <v>5553</v>
      </c>
      <c r="I73" s="164">
        <v>5410</v>
      </c>
      <c r="J73" s="164">
        <v>5709</v>
      </c>
      <c r="K73" s="164">
        <v>5896</v>
      </c>
      <c r="L73" s="164">
        <v>6194</v>
      </c>
      <c r="M73" s="164">
        <v>6822</v>
      </c>
      <c r="N73" s="164">
        <v>7168</v>
      </c>
      <c r="O73" s="164">
        <v>7853</v>
      </c>
      <c r="P73" s="164">
        <v>7870</v>
      </c>
      <c r="Q73" s="164">
        <v>5116</v>
      </c>
      <c r="R73" s="164">
        <v>6068</v>
      </c>
      <c r="S73" s="164">
        <v>4888</v>
      </c>
      <c r="T73" s="164">
        <v>3090</v>
      </c>
      <c r="U73" s="164">
        <v>1619</v>
      </c>
      <c r="V73" s="164">
        <v>81348</v>
      </c>
      <c r="W73" s="163">
        <v>45</v>
      </c>
      <c r="X73" s="156" t="s">
        <v>302</v>
      </c>
      <c r="Y73" s="166"/>
      <c r="Z73" s="154"/>
    </row>
    <row r="74" spans="1:26" s="111" customFormat="1" ht="11.1" customHeight="1">
      <c r="A74" s="182" t="s">
        <v>20</v>
      </c>
      <c r="B74" s="158" t="s">
        <v>306</v>
      </c>
      <c r="C74" s="160">
        <v>28929</v>
      </c>
      <c r="D74" s="160">
        <v>1180</v>
      </c>
      <c r="E74" s="160">
        <v>1329</v>
      </c>
      <c r="F74" s="160">
        <v>1334</v>
      </c>
      <c r="G74" s="160">
        <v>1574</v>
      </c>
      <c r="H74" s="160">
        <v>1685</v>
      </c>
      <c r="I74" s="160">
        <v>1803</v>
      </c>
      <c r="J74" s="160">
        <v>1907</v>
      </c>
      <c r="K74" s="160">
        <v>1902</v>
      </c>
      <c r="L74" s="160">
        <v>1873</v>
      </c>
      <c r="M74" s="160">
        <v>1992</v>
      </c>
      <c r="N74" s="160">
        <v>2276</v>
      </c>
      <c r="O74" s="160">
        <v>2437</v>
      </c>
      <c r="P74" s="160">
        <v>2439</v>
      </c>
      <c r="Q74" s="160">
        <v>1305</v>
      </c>
      <c r="R74" s="160">
        <v>1549</v>
      </c>
      <c r="S74" s="160">
        <v>1270</v>
      </c>
      <c r="T74" s="160">
        <v>725</v>
      </c>
      <c r="U74" s="160">
        <v>349</v>
      </c>
      <c r="V74" s="160">
        <v>24149</v>
      </c>
      <c r="W74" s="159">
        <v>43.3</v>
      </c>
      <c r="X74" s="158" t="s">
        <v>306</v>
      </c>
      <c r="Y74" s="182" t="s">
        <v>20</v>
      </c>
      <c r="Z74" s="149"/>
    </row>
    <row r="75" spans="1:26" s="111" customFormat="1" ht="11.1" customHeight="1">
      <c r="A75" s="182"/>
      <c r="B75" s="158" t="s">
        <v>304</v>
      </c>
      <c r="C75" s="160">
        <v>14133</v>
      </c>
      <c r="D75" s="160">
        <v>604</v>
      </c>
      <c r="E75" s="160">
        <v>660</v>
      </c>
      <c r="F75" s="160">
        <v>694</v>
      </c>
      <c r="G75" s="160">
        <v>805</v>
      </c>
      <c r="H75" s="160">
        <v>870</v>
      </c>
      <c r="I75" s="160">
        <v>958</v>
      </c>
      <c r="J75" s="160">
        <v>1021</v>
      </c>
      <c r="K75" s="160">
        <v>992</v>
      </c>
      <c r="L75" s="160">
        <v>958</v>
      </c>
      <c r="M75" s="160">
        <v>981</v>
      </c>
      <c r="N75" s="160">
        <v>1126</v>
      </c>
      <c r="O75" s="160">
        <v>1208</v>
      </c>
      <c r="P75" s="160">
        <v>1174</v>
      </c>
      <c r="Q75" s="160">
        <v>630</v>
      </c>
      <c r="R75" s="160">
        <v>611</v>
      </c>
      <c r="S75" s="160">
        <v>513</v>
      </c>
      <c r="T75" s="160">
        <v>242</v>
      </c>
      <c r="U75" s="160">
        <v>86</v>
      </c>
      <c r="V75" s="160">
        <v>11691</v>
      </c>
      <c r="W75" s="159">
        <v>41.7</v>
      </c>
      <c r="X75" s="158" t="s">
        <v>304</v>
      </c>
      <c r="Y75" s="182"/>
      <c r="Z75" s="149"/>
    </row>
    <row r="76" spans="1:26" s="111" customFormat="1" ht="11.1" customHeight="1">
      <c r="A76" s="182"/>
      <c r="B76" s="158" t="s">
        <v>302</v>
      </c>
      <c r="C76" s="160">
        <v>14796</v>
      </c>
      <c r="D76" s="160">
        <v>576</v>
      </c>
      <c r="E76" s="160">
        <v>669</v>
      </c>
      <c r="F76" s="160">
        <v>640</v>
      </c>
      <c r="G76" s="160">
        <v>769</v>
      </c>
      <c r="H76" s="160">
        <v>815</v>
      </c>
      <c r="I76" s="160">
        <v>845</v>
      </c>
      <c r="J76" s="160">
        <v>886</v>
      </c>
      <c r="K76" s="160">
        <v>910</v>
      </c>
      <c r="L76" s="160">
        <v>915</v>
      </c>
      <c r="M76" s="160">
        <v>1011</v>
      </c>
      <c r="N76" s="160">
        <v>1150</v>
      </c>
      <c r="O76" s="160">
        <v>1229</v>
      </c>
      <c r="P76" s="160">
        <v>1265</v>
      </c>
      <c r="Q76" s="160">
        <v>675</v>
      </c>
      <c r="R76" s="160">
        <v>938</v>
      </c>
      <c r="S76" s="160">
        <v>757</v>
      </c>
      <c r="T76" s="160">
        <v>483</v>
      </c>
      <c r="U76" s="160">
        <v>263</v>
      </c>
      <c r="V76" s="160">
        <v>12458</v>
      </c>
      <c r="W76" s="159">
        <v>44.9</v>
      </c>
      <c r="X76" s="158" t="s">
        <v>302</v>
      </c>
      <c r="Y76" s="182"/>
      <c r="Z76" s="149"/>
    </row>
    <row r="77" spans="1:26" s="111" customFormat="1" ht="11.1" customHeight="1">
      <c r="A77" s="182" t="s">
        <v>21</v>
      </c>
      <c r="B77" s="158" t="s">
        <v>306</v>
      </c>
      <c r="C77" s="160">
        <v>43101</v>
      </c>
      <c r="D77" s="160">
        <v>1779</v>
      </c>
      <c r="E77" s="160">
        <v>2131</v>
      </c>
      <c r="F77" s="160">
        <v>2234</v>
      </c>
      <c r="G77" s="160">
        <v>2419</v>
      </c>
      <c r="H77" s="160">
        <v>2862</v>
      </c>
      <c r="I77" s="160">
        <v>2747</v>
      </c>
      <c r="J77" s="160">
        <v>2730</v>
      </c>
      <c r="K77" s="160">
        <v>2748</v>
      </c>
      <c r="L77" s="160">
        <v>2833</v>
      </c>
      <c r="M77" s="160">
        <v>3117</v>
      </c>
      <c r="N77" s="160">
        <v>3243</v>
      </c>
      <c r="O77" s="160">
        <v>3394</v>
      </c>
      <c r="P77" s="160">
        <v>3095</v>
      </c>
      <c r="Q77" s="160">
        <v>2139</v>
      </c>
      <c r="R77" s="160">
        <v>2362</v>
      </c>
      <c r="S77" s="160">
        <v>1739</v>
      </c>
      <c r="T77" s="160">
        <v>1066</v>
      </c>
      <c r="U77" s="160">
        <v>463</v>
      </c>
      <c r="V77" s="160">
        <v>35532</v>
      </c>
      <c r="W77" s="159">
        <v>42.4</v>
      </c>
      <c r="X77" s="158" t="s">
        <v>306</v>
      </c>
      <c r="Y77" s="182" t="s">
        <v>21</v>
      </c>
      <c r="Z77" s="149"/>
    </row>
    <row r="78" spans="1:26" s="111" customFormat="1" ht="11.1" customHeight="1">
      <c r="A78" s="182"/>
      <c r="B78" s="158" t="s">
        <v>304</v>
      </c>
      <c r="C78" s="160">
        <v>21086</v>
      </c>
      <c r="D78" s="160">
        <v>909</v>
      </c>
      <c r="E78" s="160">
        <v>1105</v>
      </c>
      <c r="F78" s="160">
        <v>1149</v>
      </c>
      <c r="G78" s="160">
        <v>1277</v>
      </c>
      <c r="H78" s="160">
        <v>1430</v>
      </c>
      <c r="I78" s="160">
        <v>1524</v>
      </c>
      <c r="J78" s="160">
        <v>1410</v>
      </c>
      <c r="K78" s="160">
        <v>1434</v>
      </c>
      <c r="L78" s="160">
        <v>1422</v>
      </c>
      <c r="M78" s="160">
        <v>1568</v>
      </c>
      <c r="N78" s="160">
        <v>1626</v>
      </c>
      <c r="O78" s="160">
        <v>1668</v>
      </c>
      <c r="P78" s="160">
        <v>1456</v>
      </c>
      <c r="Q78" s="160">
        <v>938</v>
      </c>
      <c r="R78" s="160">
        <v>1014</v>
      </c>
      <c r="S78" s="160">
        <v>676</v>
      </c>
      <c r="T78" s="160">
        <v>350</v>
      </c>
      <c r="U78" s="160">
        <v>130</v>
      </c>
      <c r="V78" s="160">
        <v>17189</v>
      </c>
      <c r="W78" s="159">
        <v>40.700000000000003</v>
      </c>
      <c r="X78" s="158" t="s">
        <v>304</v>
      </c>
      <c r="Y78" s="182"/>
      <c r="Z78" s="149"/>
    </row>
    <row r="79" spans="1:26" s="111" customFormat="1" ht="11.1" customHeight="1">
      <c r="A79" s="182"/>
      <c r="B79" s="158" t="s">
        <v>302</v>
      </c>
      <c r="C79" s="160">
        <v>22015</v>
      </c>
      <c r="D79" s="160">
        <v>870</v>
      </c>
      <c r="E79" s="160">
        <v>1026</v>
      </c>
      <c r="F79" s="160">
        <v>1085</v>
      </c>
      <c r="G79" s="160">
        <v>1142</v>
      </c>
      <c r="H79" s="160">
        <v>1432</v>
      </c>
      <c r="I79" s="160">
        <v>1223</v>
      </c>
      <c r="J79" s="160">
        <v>1320</v>
      </c>
      <c r="K79" s="160">
        <v>1314</v>
      </c>
      <c r="L79" s="160">
        <v>1411</v>
      </c>
      <c r="M79" s="160">
        <v>1549</v>
      </c>
      <c r="N79" s="160">
        <v>1617</v>
      </c>
      <c r="O79" s="160">
        <v>1726</v>
      </c>
      <c r="P79" s="160">
        <v>1639</v>
      </c>
      <c r="Q79" s="160">
        <v>1201</v>
      </c>
      <c r="R79" s="160">
        <v>1348</v>
      </c>
      <c r="S79" s="160">
        <v>1063</v>
      </c>
      <c r="T79" s="160">
        <v>716</v>
      </c>
      <c r="U79" s="160">
        <v>333</v>
      </c>
      <c r="V79" s="160">
        <v>18343</v>
      </c>
      <c r="W79" s="159">
        <v>44.1</v>
      </c>
      <c r="X79" s="158" t="s">
        <v>302</v>
      </c>
      <c r="Y79" s="182"/>
      <c r="Z79" s="149"/>
    </row>
    <row r="80" spans="1:26" s="111" customFormat="1" ht="11.1" customHeight="1">
      <c r="A80" s="182" t="s">
        <v>22</v>
      </c>
      <c r="B80" s="158" t="s">
        <v>306</v>
      </c>
      <c r="C80" s="160">
        <v>30154</v>
      </c>
      <c r="D80" s="160">
        <v>1168</v>
      </c>
      <c r="E80" s="160">
        <v>1274</v>
      </c>
      <c r="F80" s="160">
        <v>1330</v>
      </c>
      <c r="G80" s="160">
        <v>1692</v>
      </c>
      <c r="H80" s="160">
        <v>1850</v>
      </c>
      <c r="I80" s="160">
        <v>1912</v>
      </c>
      <c r="J80" s="160">
        <v>1822</v>
      </c>
      <c r="K80" s="160">
        <v>1866</v>
      </c>
      <c r="L80" s="160">
        <v>1879</v>
      </c>
      <c r="M80" s="160">
        <v>2262</v>
      </c>
      <c r="N80" s="160">
        <v>2317</v>
      </c>
      <c r="O80" s="160">
        <v>2716</v>
      </c>
      <c r="P80" s="160">
        <v>2558</v>
      </c>
      <c r="Q80" s="160">
        <v>1426</v>
      </c>
      <c r="R80" s="160">
        <v>1640</v>
      </c>
      <c r="S80" s="160">
        <v>1340</v>
      </c>
      <c r="T80" s="160">
        <v>772</v>
      </c>
      <c r="U80" s="160">
        <v>330</v>
      </c>
      <c r="V80" s="160">
        <v>25386</v>
      </c>
      <c r="W80" s="159">
        <v>43.7</v>
      </c>
      <c r="X80" s="158" t="s">
        <v>306</v>
      </c>
      <c r="Y80" s="182" t="s">
        <v>22</v>
      </c>
      <c r="Z80" s="149"/>
    </row>
    <row r="81" spans="1:26" s="111" customFormat="1" ht="11.1" customHeight="1">
      <c r="A81" s="182"/>
      <c r="B81" s="158" t="s">
        <v>304</v>
      </c>
      <c r="C81" s="160">
        <v>14906</v>
      </c>
      <c r="D81" s="160">
        <v>608</v>
      </c>
      <c r="E81" s="160">
        <v>674</v>
      </c>
      <c r="F81" s="160">
        <v>692</v>
      </c>
      <c r="G81" s="160">
        <v>851</v>
      </c>
      <c r="H81" s="160">
        <v>987</v>
      </c>
      <c r="I81" s="160">
        <v>1049</v>
      </c>
      <c r="J81" s="160">
        <v>965</v>
      </c>
      <c r="K81" s="160">
        <v>982</v>
      </c>
      <c r="L81" s="160">
        <v>956</v>
      </c>
      <c r="M81" s="160">
        <v>1112</v>
      </c>
      <c r="N81" s="160">
        <v>1137</v>
      </c>
      <c r="O81" s="160">
        <v>1391</v>
      </c>
      <c r="P81" s="160">
        <v>1286</v>
      </c>
      <c r="Q81" s="160">
        <v>667</v>
      </c>
      <c r="R81" s="160">
        <v>650</v>
      </c>
      <c r="S81" s="160">
        <v>543</v>
      </c>
      <c r="T81" s="160">
        <v>261</v>
      </c>
      <c r="U81" s="160">
        <v>95</v>
      </c>
      <c r="V81" s="160">
        <v>12416</v>
      </c>
      <c r="W81" s="159">
        <v>42.1</v>
      </c>
      <c r="X81" s="158" t="s">
        <v>304</v>
      </c>
      <c r="Y81" s="182"/>
      <c r="Z81" s="149"/>
    </row>
    <row r="82" spans="1:26" s="111" customFormat="1" ht="11.1" customHeight="1">
      <c r="A82" s="182"/>
      <c r="B82" s="158" t="s">
        <v>302</v>
      </c>
      <c r="C82" s="160">
        <v>15248</v>
      </c>
      <c r="D82" s="160">
        <v>560</v>
      </c>
      <c r="E82" s="160">
        <v>600</v>
      </c>
      <c r="F82" s="160">
        <v>638</v>
      </c>
      <c r="G82" s="160">
        <v>841</v>
      </c>
      <c r="H82" s="160">
        <v>863</v>
      </c>
      <c r="I82" s="160">
        <v>863</v>
      </c>
      <c r="J82" s="160">
        <v>857</v>
      </c>
      <c r="K82" s="160">
        <v>884</v>
      </c>
      <c r="L82" s="160">
        <v>923</v>
      </c>
      <c r="M82" s="160">
        <v>1150</v>
      </c>
      <c r="N82" s="160">
        <v>1180</v>
      </c>
      <c r="O82" s="160">
        <v>1325</v>
      </c>
      <c r="P82" s="160">
        <v>1272</v>
      </c>
      <c r="Q82" s="160">
        <v>759</v>
      </c>
      <c r="R82" s="160">
        <v>990</v>
      </c>
      <c r="S82" s="160">
        <v>797</v>
      </c>
      <c r="T82" s="160">
        <v>511</v>
      </c>
      <c r="U82" s="160">
        <v>235</v>
      </c>
      <c r="V82" s="160">
        <v>12970</v>
      </c>
      <c r="W82" s="159">
        <v>45.4</v>
      </c>
      <c r="X82" s="158" t="s">
        <v>302</v>
      </c>
      <c r="Y82" s="182"/>
      <c r="Z82" s="149"/>
    </row>
    <row r="83" spans="1:26" s="111" customFormat="1" ht="11.1" customHeight="1">
      <c r="A83" s="182" t="s">
        <v>217</v>
      </c>
      <c r="B83" s="158" t="s">
        <v>306</v>
      </c>
      <c r="C83" s="160">
        <v>85903</v>
      </c>
      <c r="D83" s="160">
        <v>3379</v>
      </c>
      <c r="E83" s="160">
        <v>3822</v>
      </c>
      <c r="F83" s="160">
        <v>3922</v>
      </c>
      <c r="G83" s="160">
        <v>4677</v>
      </c>
      <c r="H83" s="160">
        <v>5112</v>
      </c>
      <c r="I83" s="160">
        <v>5207</v>
      </c>
      <c r="J83" s="160">
        <v>5608</v>
      </c>
      <c r="K83" s="160">
        <v>5640</v>
      </c>
      <c r="L83" s="160">
        <v>5832</v>
      </c>
      <c r="M83" s="160">
        <v>6257</v>
      </c>
      <c r="N83" s="160">
        <v>6415</v>
      </c>
      <c r="O83" s="160">
        <v>7055</v>
      </c>
      <c r="P83" s="160">
        <v>6982</v>
      </c>
      <c r="Q83" s="160">
        <v>4461</v>
      </c>
      <c r="R83" s="160">
        <v>4653</v>
      </c>
      <c r="S83" s="160">
        <v>3698</v>
      </c>
      <c r="T83" s="160">
        <v>2145</v>
      </c>
      <c r="U83" s="160">
        <v>1038</v>
      </c>
      <c r="V83" s="160">
        <v>71999</v>
      </c>
      <c r="W83" s="159">
        <v>43.5</v>
      </c>
      <c r="X83" s="158" t="s">
        <v>306</v>
      </c>
      <c r="Y83" s="182" t="s">
        <v>217</v>
      </c>
      <c r="Z83" s="149"/>
    </row>
    <row r="84" spans="1:26" s="111" customFormat="1" ht="11.1" customHeight="1">
      <c r="A84" s="182"/>
      <c r="B84" s="158" t="s">
        <v>304</v>
      </c>
      <c r="C84" s="160">
        <v>41628</v>
      </c>
      <c r="D84" s="160">
        <v>1756</v>
      </c>
      <c r="E84" s="160">
        <v>1949</v>
      </c>
      <c r="F84" s="160">
        <v>2071</v>
      </c>
      <c r="G84" s="160">
        <v>2362</v>
      </c>
      <c r="H84" s="160">
        <v>2669</v>
      </c>
      <c r="I84" s="160">
        <v>2728</v>
      </c>
      <c r="J84" s="160">
        <v>2962</v>
      </c>
      <c r="K84" s="160">
        <v>2852</v>
      </c>
      <c r="L84" s="160">
        <v>2887</v>
      </c>
      <c r="M84" s="160">
        <v>3145</v>
      </c>
      <c r="N84" s="160">
        <v>3194</v>
      </c>
      <c r="O84" s="160">
        <v>3482</v>
      </c>
      <c r="P84" s="160">
        <v>3288</v>
      </c>
      <c r="Q84" s="160">
        <v>1980</v>
      </c>
      <c r="R84" s="160">
        <v>1861</v>
      </c>
      <c r="S84" s="160">
        <v>1427</v>
      </c>
      <c r="T84" s="160">
        <v>765</v>
      </c>
      <c r="U84" s="160">
        <v>250</v>
      </c>
      <c r="V84" s="160">
        <v>34422</v>
      </c>
      <c r="W84" s="159">
        <v>41.7</v>
      </c>
      <c r="X84" s="158" t="s">
        <v>304</v>
      </c>
      <c r="Y84" s="182"/>
      <c r="Z84" s="149"/>
    </row>
    <row r="85" spans="1:26" s="111" customFormat="1" ht="11.1" customHeight="1">
      <c r="A85" s="182"/>
      <c r="B85" s="158" t="s">
        <v>302</v>
      </c>
      <c r="C85" s="160">
        <v>44275</v>
      </c>
      <c r="D85" s="160">
        <v>1623</v>
      </c>
      <c r="E85" s="160">
        <v>1873</v>
      </c>
      <c r="F85" s="160">
        <v>1851</v>
      </c>
      <c r="G85" s="160">
        <v>2315</v>
      </c>
      <c r="H85" s="160">
        <v>2443</v>
      </c>
      <c r="I85" s="160">
        <v>2479</v>
      </c>
      <c r="J85" s="160">
        <v>2646</v>
      </c>
      <c r="K85" s="160">
        <v>2788</v>
      </c>
      <c r="L85" s="160">
        <v>2945</v>
      </c>
      <c r="M85" s="160">
        <v>3112</v>
      </c>
      <c r="N85" s="160">
        <v>3221</v>
      </c>
      <c r="O85" s="160">
        <v>3573</v>
      </c>
      <c r="P85" s="160">
        <v>3694</v>
      </c>
      <c r="Q85" s="160">
        <v>2481</v>
      </c>
      <c r="R85" s="160">
        <v>2792</v>
      </c>
      <c r="S85" s="160">
        <v>2271</v>
      </c>
      <c r="T85" s="160">
        <v>1380</v>
      </c>
      <c r="U85" s="160">
        <v>788</v>
      </c>
      <c r="V85" s="160">
        <v>37577</v>
      </c>
      <c r="W85" s="159">
        <v>45.2</v>
      </c>
      <c r="X85" s="158" t="s">
        <v>302</v>
      </c>
      <c r="Y85" s="182"/>
      <c r="Z85" s="149"/>
    </row>
    <row r="86" spans="1:26" s="108" customFormat="1" ht="11.1" customHeight="1">
      <c r="A86" s="166" t="s">
        <v>128</v>
      </c>
      <c r="B86" s="156" t="s">
        <v>306</v>
      </c>
      <c r="C86" s="164">
        <v>293730</v>
      </c>
      <c r="D86" s="164">
        <v>13349</v>
      </c>
      <c r="E86" s="164">
        <v>14706</v>
      </c>
      <c r="F86" s="164">
        <v>14473</v>
      </c>
      <c r="G86" s="164">
        <v>16709</v>
      </c>
      <c r="H86" s="164">
        <v>17930</v>
      </c>
      <c r="I86" s="164">
        <v>19414</v>
      </c>
      <c r="J86" s="164">
        <v>20195</v>
      </c>
      <c r="K86" s="164">
        <v>19954</v>
      </c>
      <c r="L86" s="164">
        <v>19121</v>
      </c>
      <c r="M86" s="164">
        <v>20004</v>
      </c>
      <c r="N86" s="164">
        <v>22243</v>
      </c>
      <c r="O86" s="164">
        <v>25234</v>
      </c>
      <c r="P86" s="164">
        <v>21954</v>
      </c>
      <c r="Q86" s="164">
        <v>13899</v>
      </c>
      <c r="R86" s="164">
        <v>13797</v>
      </c>
      <c r="S86" s="164">
        <v>11250</v>
      </c>
      <c r="T86" s="164">
        <v>6545</v>
      </c>
      <c r="U86" s="164">
        <v>2953</v>
      </c>
      <c r="V86" s="164">
        <v>241351</v>
      </c>
      <c r="W86" s="163">
        <v>41.9</v>
      </c>
      <c r="X86" s="156" t="s">
        <v>306</v>
      </c>
      <c r="Y86" s="166" t="s">
        <v>128</v>
      </c>
      <c r="Z86" s="154"/>
    </row>
    <row r="87" spans="1:26" s="108" customFormat="1" ht="11.1" customHeight="1">
      <c r="A87" s="162"/>
      <c r="B87" s="156" t="s">
        <v>304</v>
      </c>
      <c r="C87" s="164">
        <v>143951</v>
      </c>
      <c r="D87" s="164">
        <v>6826</v>
      </c>
      <c r="E87" s="164">
        <v>7511</v>
      </c>
      <c r="F87" s="164">
        <v>7442</v>
      </c>
      <c r="G87" s="164">
        <v>8668</v>
      </c>
      <c r="H87" s="164">
        <v>9290</v>
      </c>
      <c r="I87" s="164">
        <v>10020</v>
      </c>
      <c r="J87" s="164">
        <v>10502</v>
      </c>
      <c r="K87" s="164">
        <v>10176</v>
      </c>
      <c r="L87" s="164">
        <v>9774</v>
      </c>
      <c r="M87" s="164">
        <v>10018</v>
      </c>
      <c r="N87" s="164">
        <v>11136</v>
      </c>
      <c r="O87" s="164">
        <v>12488</v>
      </c>
      <c r="P87" s="164">
        <v>10413</v>
      </c>
      <c r="Q87" s="164">
        <v>6258</v>
      </c>
      <c r="R87" s="164">
        <v>5792</v>
      </c>
      <c r="S87" s="164">
        <v>4311</v>
      </c>
      <c r="T87" s="164">
        <v>2404</v>
      </c>
      <c r="U87" s="164">
        <v>922</v>
      </c>
      <c r="V87" s="164">
        <v>117052</v>
      </c>
      <c r="W87" s="163">
        <v>40.5</v>
      </c>
      <c r="X87" s="156" t="s">
        <v>304</v>
      </c>
      <c r="Y87" s="162"/>
      <c r="Z87" s="154"/>
    </row>
    <row r="88" spans="1:26" s="108" customFormat="1" ht="11.1" customHeight="1">
      <c r="A88" s="162"/>
      <c r="B88" s="156" t="s">
        <v>302</v>
      </c>
      <c r="C88" s="164">
        <v>149779</v>
      </c>
      <c r="D88" s="164">
        <v>6523</v>
      </c>
      <c r="E88" s="164">
        <v>7195</v>
      </c>
      <c r="F88" s="164">
        <v>7031</v>
      </c>
      <c r="G88" s="164">
        <v>8041</v>
      </c>
      <c r="H88" s="164">
        <v>8640</v>
      </c>
      <c r="I88" s="164">
        <v>9394</v>
      </c>
      <c r="J88" s="164">
        <v>9693</v>
      </c>
      <c r="K88" s="164">
        <v>9778</v>
      </c>
      <c r="L88" s="164">
        <v>9347</v>
      </c>
      <c r="M88" s="164">
        <v>9986</v>
      </c>
      <c r="N88" s="164">
        <v>11107</v>
      </c>
      <c r="O88" s="164">
        <v>12746</v>
      </c>
      <c r="P88" s="164">
        <v>11541</v>
      </c>
      <c r="Q88" s="164">
        <v>7641</v>
      </c>
      <c r="R88" s="164">
        <v>8005</v>
      </c>
      <c r="S88" s="164">
        <v>6939</v>
      </c>
      <c r="T88" s="164">
        <v>4141</v>
      </c>
      <c r="U88" s="164">
        <v>2031</v>
      </c>
      <c r="V88" s="164">
        <v>124299</v>
      </c>
      <c r="W88" s="163">
        <v>43.4</v>
      </c>
      <c r="X88" s="156" t="s">
        <v>302</v>
      </c>
      <c r="Y88" s="162"/>
      <c r="Z88" s="154"/>
    </row>
    <row r="89" spans="1:26" s="111" customFormat="1" ht="11.1" customHeight="1">
      <c r="A89" s="161" t="s">
        <v>13</v>
      </c>
      <c r="B89" s="158" t="s">
        <v>306</v>
      </c>
      <c r="C89" s="160">
        <v>20151</v>
      </c>
      <c r="D89" s="160">
        <v>858</v>
      </c>
      <c r="E89" s="160">
        <v>948</v>
      </c>
      <c r="F89" s="160">
        <v>1004</v>
      </c>
      <c r="G89" s="160">
        <v>1267</v>
      </c>
      <c r="H89" s="160">
        <v>1202</v>
      </c>
      <c r="I89" s="160">
        <v>1150</v>
      </c>
      <c r="J89" s="160">
        <v>1092</v>
      </c>
      <c r="K89" s="160">
        <v>1249</v>
      </c>
      <c r="L89" s="160">
        <v>1272</v>
      </c>
      <c r="M89" s="160">
        <v>1391</v>
      </c>
      <c r="N89" s="160">
        <v>1506</v>
      </c>
      <c r="O89" s="160">
        <v>1669</v>
      </c>
      <c r="P89" s="160">
        <v>1517</v>
      </c>
      <c r="Q89" s="160">
        <v>1118</v>
      </c>
      <c r="R89" s="160">
        <v>1121</v>
      </c>
      <c r="S89" s="160">
        <v>929</v>
      </c>
      <c r="T89" s="160">
        <v>592</v>
      </c>
      <c r="U89" s="160">
        <v>266</v>
      </c>
      <c r="V89" s="160">
        <v>16583</v>
      </c>
      <c r="W89" s="159">
        <v>43.5</v>
      </c>
      <c r="X89" s="158" t="s">
        <v>306</v>
      </c>
      <c r="Y89" s="161" t="s">
        <v>13</v>
      </c>
      <c r="Z89" s="149"/>
    </row>
    <row r="90" spans="1:26" s="111" customFormat="1" ht="11.1" customHeight="1">
      <c r="A90" s="161"/>
      <c r="B90" s="158" t="s">
        <v>304</v>
      </c>
      <c r="C90" s="160">
        <v>9951</v>
      </c>
      <c r="D90" s="160">
        <v>447</v>
      </c>
      <c r="E90" s="160">
        <v>480</v>
      </c>
      <c r="F90" s="160">
        <v>499</v>
      </c>
      <c r="G90" s="160">
        <v>665</v>
      </c>
      <c r="H90" s="160">
        <v>613</v>
      </c>
      <c r="I90" s="160">
        <v>632</v>
      </c>
      <c r="J90" s="160">
        <v>588</v>
      </c>
      <c r="K90" s="160">
        <v>630</v>
      </c>
      <c r="L90" s="160">
        <v>649</v>
      </c>
      <c r="M90" s="160">
        <v>710</v>
      </c>
      <c r="N90" s="160">
        <v>788</v>
      </c>
      <c r="O90" s="160">
        <v>860</v>
      </c>
      <c r="P90" s="160">
        <v>746</v>
      </c>
      <c r="Q90" s="160">
        <v>475</v>
      </c>
      <c r="R90" s="160">
        <v>478</v>
      </c>
      <c r="S90" s="160">
        <v>355</v>
      </c>
      <c r="T90" s="160">
        <v>248</v>
      </c>
      <c r="U90" s="160">
        <v>88</v>
      </c>
      <c r="V90" s="160">
        <v>8121</v>
      </c>
      <c r="W90" s="159">
        <v>41.9</v>
      </c>
      <c r="X90" s="158" t="s">
        <v>304</v>
      </c>
      <c r="Y90" s="161"/>
      <c r="Z90" s="149"/>
    </row>
    <row r="91" spans="1:26" s="111" customFormat="1" ht="11.1" customHeight="1">
      <c r="A91" s="161"/>
      <c r="B91" s="158" t="s">
        <v>302</v>
      </c>
      <c r="C91" s="160">
        <v>10200</v>
      </c>
      <c r="D91" s="160">
        <v>411</v>
      </c>
      <c r="E91" s="160">
        <v>468</v>
      </c>
      <c r="F91" s="160">
        <v>505</v>
      </c>
      <c r="G91" s="160">
        <v>602</v>
      </c>
      <c r="H91" s="160">
        <v>589</v>
      </c>
      <c r="I91" s="160">
        <v>518</v>
      </c>
      <c r="J91" s="160">
        <v>504</v>
      </c>
      <c r="K91" s="160">
        <v>619</v>
      </c>
      <c r="L91" s="160">
        <v>623</v>
      </c>
      <c r="M91" s="160">
        <v>681</v>
      </c>
      <c r="N91" s="160">
        <v>718</v>
      </c>
      <c r="O91" s="160">
        <v>809</v>
      </c>
      <c r="P91" s="160">
        <v>771</v>
      </c>
      <c r="Q91" s="160">
        <v>643</v>
      </c>
      <c r="R91" s="160">
        <v>643</v>
      </c>
      <c r="S91" s="160">
        <v>574</v>
      </c>
      <c r="T91" s="160">
        <v>344</v>
      </c>
      <c r="U91" s="160">
        <v>178</v>
      </c>
      <c r="V91" s="160">
        <v>8462</v>
      </c>
      <c r="W91" s="159">
        <v>45</v>
      </c>
      <c r="X91" s="158" t="s">
        <v>302</v>
      </c>
      <c r="Y91" s="161"/>
      <c r="Z91" s="149"/>
    </row>
    <row r="92" spans="1:26" s="111" customFormat="1" ht="11.1" customHeight="1">
      <c r="A92" s="161" t="s">
        <v>14</v>
      </c>
      <c r="B92" s="158" t="s">
        <v>306</v>
      </c>
      <c r="C92" s="160">
        <v>17367</v>
      </c>
      <c r="D92" s="160">
        <v>752</v>
      </c>
      <c r="E92" s="160">
        <v>897</v>
      </c>
      <c r="F92" s="160">
        <v>942</v>
      </c>
      <c r="G92" s="160">
        <v>1061</v>
      </c>
      <c r="H92" s="160">
        <v>1003</v>
      </c>
      <c r="I92" s="160">
        <v>1021</v>
      </c>
      <c r="J92" s="160">
        <v>1059</v>
      </c>
      <c r="K92" s="160">
        <v>1203</v>
      </c>
      <c r="L92" s="160">
        <v>1083</v>
      </c>
      <c r="M92" s="160">
        <v>1099</v>
      </c>
      <c r="N92" s="160">
        <v>1323</v>
      </c>
      <c r="O92" s="160">
        <v>1572</v>
      </c>
      <c r="P92" s="160">
        <v>1527</v>
      </c>
      <c r="Q92" s="160">
        <v>792</v>
      </c>
      <c r="R92" s="160">
        <v>842</v>
      </c>
      <c r="S92" s="160">
        <v>657</v>
      </c>
      <c r="T92" s="160">
        <v>358</v>
      </c>
      <c r="U92" s="160">
        <v>176</v>
      </c>
      <c r="V92" s="160">
        <v>14119</v>
      </c>
      <c r="W92" s="159">
        <v>42.2</v>
      </c>
      <c r="X92" s="158" t="s">
        <v>306</v>
      </c>
      <c r="Y92" s="161" t="s">
        <v>14</v>
      </c>
      <c r="Z92" s="149"/>
    </row>
    <row r="93" spans="1:26" s="111" customFormat="1" ht="11.1" customHeight="1">
      <c r="A93" s="161"/>
      <c r="B93" s="158" t="s">
        <v>304</v>
      </c>
      <c r="C93" s="160">
        <v>8568</v>
      </c>
      <c r="D93" s="160">
        <v>418</v>
      </c>
      <c r="E93" s="160">
        <v>467</v>
      </c>
      <c r="F93" s="160">
        <v>488</v>
      </c>
      <c r="G93" s="160">
        <v>551</v>
      </c>
      <c r="H93" s="160">
        <v>542</v>
      </c>
      <c r="I93" s="160">
        <v>541</v>
      </c>
      <c r="J93" s="160">
        <v>567</v>
      </c>
      <c r="K93" s="160">
        <v>620</v>
      </c>
      <c r="L93" s="160">
        <v>553</v>
      </c>
      <c r="M93" s="160">
        <v>542</v>
      </c>
      <c r="N93" s="160">
        <v>673</v>
      </c>
      <c r="O93" s="160">
        <v>755</v>
      </c>
      <c r="P93" s="160">
        <v>737</v>
      </c>
      <c r="Q93" s="160">
        <v>359</v>
      </c>
      <c r="R93" s="160">
        <v>357</v>
      </c>
      <c r="S93" s="160">
        <v>241</v>
      </c>
      <c r="T93" s="160">
        <v>115</v>
      </c>
      <c r="U93" s="160">
        <v>42</v>
      </c>
      <c r="V93" s="160">
        <v>6843</v>
      </c>
      <c r="W93" s="159">
        <v>40.299999999999997</v>
      </c>
      <c r="X93" s="158" t="s">
        <v>304</v>
      </c>
      <c r="Y93" s="161"/>
      <c r="Z93" s="149"/>
    </row>
    <row r="94" spans="1:26" s="111" customFormat="1" ht="11.1" customHeight="1">
      <c r="A94" s="161"/>
      <c r="B94" s="158" t="s">
        <v>302</v>
      </c>
      <c r="C94" s="160">
        <v>8799</v>
      </c>
      <c r="D94" s="160">
        <v>334</v>
      </c>
      <c r="E94" s="160">
        <v>430</v>
      </c>
      <c r="F94" s="160">
        <v>454</v>
      </c>
      <c r="G94" s="160">
        <v>510</v>
      </c>
      <c r="H94" s="160">
        <v>461</v>
      </c>
      <c r="I94" s="160">
        <v>480</v>
      </c>
      <c r="J94" s="160">
        <v>492</v>
      </c>
      <c r="K94" s="160">
        <v>583</v>
      </c>
      <c r="L94" s="160">
        <v>530</v>
      </c>
      <c r="M94" s="160">
        <v>557</v>
      </c>
      <c r="N94" s="160">
        <v>650</v>
      </c>
      <c r="O94" s="160">
        <v>817</v>
      </c>
      <c r="P94" s="160">
        <v>790</v>
      </c>
      <c r="Q94" s="160">
        <v>433</v>
      </c>
      <c r="R94" s="160">
        <v>485</v>
      </c>
      <c r="S94" s="160">
        <v>416</v>
      </c>
      <c r="T94" s="160">
        <v>243</v>
      </c>
      <c r="U94" s="160">
        <v>134</v>
      </c>
      <c r="V94" s="160">
        <v>7276</v>
      </c>
      <c r="W94" s="159">
        <v>44.1</v>
      </c>
      <c r="X94" s="158" t="s">
        <v>302</v>
      </c>
      <c r="Y94" s="161"/>
      <c r="Z94" s="149"/>
    </row>
    <row r="95" spans="1:26" s="111" customFormat="1" ht="11.1" customHeight="1">
      <c r="A95" s="161" t="s">
        <v>15</v>
      </c>
      <c r="B95" s="158" t="s">
        <v>306</v>
      </c>
      <c r="C95" s="160">
        <v>52026</v>
      </c>
      <c r="D95" s="160">
        <v>2424</v>
      </c>
      <c r="E95" s="160">
        <v>2650</v>
      </c>
      <c r="F95" s="160">
        <v>2615</v>
      </c>
      <c r="G95" s="160">
        <v>2920</v>
      </c>
      <c r="H95" s="160">
        <v>3040</v>
      </c>
      <c r="I95" s="160">
        <v>3386</v>
      </c>
      <c r="J95" s="160">
        <v>3632</v>
      </c>
      <c r="K95" s="160">
        <v>3689</v>
      </c>
      <c r="L95" s="160">
        <v>3316</v>
      </c>
      <c r="M95" s="160">
        <v>3445</v>
      </c>
      <c r="N95" s="160">
        <v>3898</v>
      </c>
      <c r="O95" s="160">
        <v>4493</v>
      </c>
      <c r="P95" s="160">
        <v>3912</v>
      </c>
      <c r="Q95" s="160">
        <v>2433</v>
      </c>
      <c r="R95" s="160">
        <v>2436</v>
      </c>
      <c r="S95" s="160">
        <v>1917</v>
      </c>
      <c r="T95" s="160">
        <v>1223</v>
      </c>
      <c r="U95" s="160">
        <v>597</v>
      </c>
      <c r="V95" s="160">
        <v>42582</v>
      </c>
      <c r="W95" s="159">
        <v>41.9</v>
      </c>
      <c r="X95" s="158" t="s">
        <v>306</v>
      </c>
      <c r="Y95" s="161" t="s">
        <v>15</v>
      </c>
      <c r="Z95" s="149"/>
    </row>
    <row r="96" spans="1:26" s="111" customFormat="1" ht="11.1" customHeight="1">
      <c r="A96" s="161"/>
      <c r="B96" s="158" t="s">
        <v>304</v>
      </c>
      <c r="C96" s="160">
        <v>25025</v>
      </c>
      <c r="D96" s="160">
        <v>1221</v>
      </c>
      <c r="E96" s="160">
        <v>1369</v>
      </c>
      <c r="F96" s="160">
        <v>1360</v>
      </c>
      <c r="G96" s="160">
        <v>1498</v>
      </c>
      <c r="H96" s="160">
        <v>1564</v>
      </c>
      <c r="I96" s="160">
        <v>1718</v>
      </c>
      <c r="J96" s="160">
        <v>1806</v>
      </c>
      <c r="K96" s="160">
        <v>1824</v>
      </c>
      <c r="L96" s="160">
        <v>1644</v>
      </c>
      <c r="M96" s="160">
        <v>1680</v>
      </c>
      <c r="N96" s="160">
        <v>1937</v>
      </c>
      <c r="O96" s="160">
        <v>2166</v>
      </c>
      <c r="P96" s="160">
        <v>1856</v>
      </c>
      <c r="Q96" s="160">
        <v>1072</v>
      </c>
      <c r="R96" s="160">
        <v>1017</v>
      </c>
      <c r="S96" s="160">
        <v>691</v>
      </c>
      <c r="T96" s="160">
        <v>427</v>
      </c>
      <c r="U96" s="160">
        <v>175</v>
      </c>
      <c r="V96" s="160">
        <v>20151</v>
      </c>
      <c r="W96" s="159">
        <v>40.299999999999997</v>
      </c>
      <c r="X96" s="158" t="s">
        <v>304</v>
      </c>
      <c r="Y96" s="161"/>
      <c r="Z96" s="149"/>
    </row>
    <row r="97" spans="1:26" s="111" customFormat="1" ht="11.1" customHeight="1">
      <c r="A97" s="161"/>
      <c r="B97" s="158" t="s">
        <v>302</v>
      </c>
      <c r="C97" s="160">
        <v>27001</v>
      </c>
      <c r="D97" s="160">
        <v>1203</v>
      </c>
      <c r="E97" s="160">
        <v>1281</v>
      </c>
      <c r="F97" s="160">
        <v>1255</v>
      </c>
      <c r="G97" s="160">
        <v>1422</v>
      </c>
      <c r="H97" s="160">
        <v>1476</v>
      </c>
      <c r="I97" s="160">
        <v>1668</v>
      </c>
      <c r="J97" s="160">
        <v>1826</v>
      </c>
      <c r="K97" s="160">
        <v>1865</v>
      </c>
      <c r="L97" s="160">
        <v>1672</v>
      </c>
      <c r="M97" s="160">
        <v>1765</v>
      </c>
      <c r="N97" s="160">
        <v>1961</v>
      </c>
      <c r="O97" s="160">
        <v>2327</v>
      </c>
      <c r="P97" s="160">
        <v>2056</v>
      </c>
      <c r="Q97" s="160">
        <v>1361</v>
      </c>
      <c r="R97" s="160">
        <v>1419</v>
      </c>
      <c r="S97" s="160">
        <v>1226</v>
      </c>
      <c r="T97" s="160">
        <v>796</v>
      </c>
      <c r="U97" s="160">
        <v>422</v>
      </c>
      <c r="V97" s="160">
        <v>22431</v>
      </c>
      <c r="W97" s="159">
        <v>43.5</v>
      </c>
      <c r="X97" s="158" t="s">
        <v>302</v>
      </c>
      <c r="Y97" s="161"/>
      <c r="Z97" s="149"/>
    </row>
    <row r="98" spans="1:26" s="111" customFormat="1" ht="11.1" customHeight="1">
      <c r="A98" s="161" t="s">
        <v>16</v>
      </c>
      <c r="B98" s="158" t="s">
        <v>306</v>
      </c>
      <c r="C98" s="160">
        <v>25274</v>
      </c>
      <c r="D98" s="160">
        <v>1204</v>
      </c>
      <c r="E98" s="160">
        <v>1330</v>
      </c>
      <c r="F98" s="160">
        <v>1381</v>
      </c>
      <c r="G98" s="160">
        <v>1448</v>
      </c>
      <c r="H98" s="160">
        <v>1539</v>
      </c>
      <c r="I98" s="160">
        <v>1569</v>
      </c>
      <c r="J98" s="160">
        <v>1604</v>
      </c>
      <c r="K98" s="160">
        <v>1617</v>
      </c>
      <c r="L98" s="160">
        <v>1712</v>
      </c>
      <c r="M98" s="160">
        <v>1685</v>
      </c>
      <c r="N98" s="160">
        <v>1926</v>
      </c>
      <c r="O98" s="160">
        <v>2082</v>
      </c>
      <c r="P98" s="160">
        <v>1783</v>
      </c>
      <c r="Q98" s="160">
        <v>1343</v>
      </c>
      <c r="R98" s="160">
        <v>1231</v>
      </c>
      <c r="S98" s="160">
        <v>993</v>
      </c>
      <c r="T98" s="160">
        <v>561</v>
      </c>
      <c r="U98" s="160">
        <v>266</v>
      </c>
      <c r="V98" s="160">
        <v>20509</v>
      </c>
      <c r="W98" s="159">
        <v>41.8</v>
      </c>
      <c r="X98" s="158" t="s">
        <v>306</v>
      </c>
      <c r="Y98" s="161" t="s">
        <v>16</v>
      </c>
      <c r="Z98" s="149"/>
    </row>
    <row r="99" spans="1:26" s="111" customFormat="1" ht="11.1" customHeight="1">
      <c r="A99" s="161"/>
      <c r="B99" s="158" t="s">
        <v>304</v>
      </c>
      <c r="C99" s="160">
        <v>12650</v>
      </c>
      <c r="D99" s="160">
        <v>654</v>
      </c>
      <c r="E99" s="160">
        <v>682</v>
      </c>
      <c r="F99" s="160">
        <v>701</v>
      </c>
      <c r="G99" s="160">
        <v>753</v>
      </c>
      <c r="H99" s="160">
        <v>817</v>
      </c>
      <c r="I99" s="160">
        <v>835</v>
      </c>
      <c r="J99" s="160">
        <v>868</v>
      </c>
      <c r="K99" s="160">
        <v>845</v>
      </c>
      <c r="L99" s="160">
        <v>910</v>
      </c>
      <c r="M99" s="160">
        <v>871</v>
      </c>
      <c r="N99" s="160">
        <v>990</v>
      </c>
      <c r="O99" s="160">
        <v>1068</v>
      </c>
      <c r="P99" s="160">
        <v>855</v>
      </c>
      <c r="Q99" s="160">
        <v>626</v>
      </c>
      <c r="R99" s="160">
        <v>502</v>
      </c>
      <c r="S99" s="160">
        <v>381</v>
      </c>
      <c r="T99" s="160">
        <v>209</v>
      </c>
      <c r="U99" s="160">
        <v>83</v>
      </c>
      <c r="V99" s="160">
        <v>10165</v>
      </c>
      <c r="W99" s="159">
        <v>40.299999999999997</v>
      </c>
      <c r="X99" s="158" t="s">
        <v>304</v>
      </c>
      <c r="Y99" s="161"/>
      <c r="Z99" s="149"/>
    </row>
    <row r="100" spans="1:26" s="111" customFormat="1" ht="11.1" customHeight="1">
      <c r="A100" s="161"/>
      <c r="B100" s="158" t="s">
        <v>302</v>
      </c>
      <c r="C100" s="160">
        <v>12624</v>
      </c>
      <c r="D100" s="160">
        <v>550</v>
      </c>
      <c r="E100" s="160">
        <v>648</v>
      </c>
      <c r="F100" s="160">
        <v>680</v>
      </c>
      <c r="G100" s="160">
        <v>695</v>
      </c>
      <c r="H100" s="160">
        <v>722</v>
      </c>
      <c r="I100" s="160">
        <v>734</v>
      </c>
      <c r="J100" s="160">
        <v>736</v>
      </c>
      <c r="K100" s="160">
        <v>772</v>
      </c>
      <c r="L100" s="160">
        <v>802</v>
      </c>
      <c r="M100" s="160">
        <v>814</v>
      </c>
      <c r="N100" s="160">
        <v>936</v>
      </c>
      <c r="O100" s="160">
        <v>1014</v>
      </c>
      <c r="P100" s="160">
        <v>928</v>
      </c>
      <c r="Q100" s="160">
        <v>717</v>
      </c>
      <c r="R100" s="160">
        <v>729</v>
      </c>
      <c r="S100" s="160">
        <v>612</v>
      </c>
      <c r="T100" s="160">
        <v>352</v>
      </c>
      <c r="U100" s="160">
        <v>183</v>
      </c>
      <c r="V100" s="160">
        <v>10344</v>
      </c>
      <c r="W100" s="159">
        <v>43.4</v>
      </c>
      <c r="X100" s="158" t="s">
        <v>302</v>
      </c>
      <c r="Y100" s="161"/>
      <c r="Z100" s="149"/>
    </row>
    <row r="101" spans="1:26" s="111" customFormat="1" ht="11.1" customHeight="1">
      <c r="A101" s="161" t="s">
        <v>17</v>
      </c>
      <c r="B101" s="158" t="s">
        <v>306</v>
      </c>
      <c r="C101" s="160">
        <v>33722</v>
      </c>
      <c r="D101" s="160">
        <v>1474</v>
      </c>
      <c r="E101" s="160">
        <v>1752</v>
      </c>
      <c r="F101" s="160">
        <v>1757</v>
      </c>
      <c r="G101" s="160">
        <v>2102</v>
      </c>
      <c r="H101" s="160">
        <v>2219</v>
      </c>
      <c r="I101" s="160">
        <v>2194</v>
      </c>
      <c r="J101" s="160">
        <v>2125</v>
      </c>
      <c r="K101" s="160">
        <v>2160</v>
      </c>
      <c r="L101" s="160">
        <v>2233</v>
      </c>
      <c r="M101" s="160">
        <v>2386</v>
      </c>
      <c r="N101" s="160">
        <v>2608</v>
      </c>
      <c r="O101" s="160">
        <v>2874</v>
      </c>
      <c r="P101" s="160">
        <v>2433</v>
      </c>
      <c r="Q101" s="160">
        <v>1563</v>
      </c>
      <c r="R101" s="160">
        <v>1481</v>
      </c>
      <c r="S101" s="160">
        <v>1280</v>
      </c>
      <c r="T101" s="160">
        <v>742</v>
      </c>
      <c r="U101" s="160">
        <v>339</v>
      </c>
      <c r="V101" s="160">
        <v>27511</v>
      </c>
      <c r="W101" s="159">
        <v>41.6</v>
      </c>
      <c r="X101" s="158" t="s">
        <v>306</v>
      </c>
      <c r="Y101" s="161" t="s">
        <v>17</v>
      </c>
      <c r="Z101" s="149"/>
    </row>
    <row r="102" spans="1:26" s="111" customFormat="1" ht="11.1" customHeight="1">
      <c r="A102" s="161"/>
      <c r="B102" s="158" t="s">
        <v>304</v>
      </c>
      <c r="C102" s="160">
        <v>16876</v>
      </c>
      <c r="D102" s="160">
        <v>739</v>
      </c>
      <c r="E102" s="160">
        <v>895</v>
      </c>
      <c r="F102" s="160">
        <v>926</v>
      </c>
      <c r="G102" s="160">
        <v>1089</v>
      </c>
      <c r="H102" s="160">
        <v>1152</v>
      </c>
      <c r="I102" s="160">
        <v>1195</v>
      </c>
      <c r="J102" s="160">
        <v>1137</v>
      </c>
      <c r="K102" s="160">
        <v>1175</v>
      </c>
      <c r="L102" s="160">
        <v>1171</v>
      </c>
      <c r="M102" s="160">
        <v>1261</v>
      </c>
      <c r="N102" s="160">
        <v>1363</v>
      </c>
      <c r="O102" s="160">
        <v>1450</v>
      </c>
      <c r="P102" s="160">
        <v>1161</v>
      </c>
      <c r="Q102" s="160">
        <v>719</v>
      </c>
      <c r="R102" s="160">
        <v>599</v>
      </c>
      <c r="S102" s="160">
        <v>472</v>
      </c>
      <c r="T102" s="160">
        <v>271</v>
      </c>
      <c r="U102" s="160">
        <v>101</v>
      </c>
      <c r="V102" s="160">
        <v>13687</v>
      </c>
      <c r="W102" s="159">
        <v>40</v>
      </c>
      <c r="X102" s="158" t="s">
        <v>304</v>
      </c>
      <c r="Y102" s="161"/>
      <c r="Z102" s="149"/>
    </row>
    <row r="103" spans="1:26" s="111" customFormat="1" ht="11.1" customHeight="1">
      <c r="A103" s="161"/>
      <c r="B103" s="158" t="s">
        <v>302</v>
      </c>
      <c r="C103" s="160">
        <v>16846</v>
      </c>
      <c r="D103" s="160">
        <v>735</v>
      </c>
      <c r="E103" s="160">
        <v>857</v>
      </c>
      <c r="F103" s="160">
        <v>831</v>
      </c>
      <c r="G103" s="160">
        <v>1013</v>
      </c>
      <c r="H103" s="160">
        <v>1067</v>
      </c>
      <c r="I103" s="160">
        <v>999</v>
      </c>
      <c r="J103" s="160">
        <v>988</v>
      </c>
      <c r="K103" s="160">
        <v>985</v>
      </c>
      <c r="L103" s="160">
        <v>1062</v>
      </c>
      <c r="M103" s="160">
        <v>1125</v>
      </c>
      <c r="N103" s="160">
        <v>1245</v>
      </c>
      <c r="O103" s="160">
        <v>1424</v>
      </c>
      <c r="P103" s="160">
        <v>1272</v>
      </c>
      <c r="Q103" s="160">
        <v>844</v>
      </c>
      <c r="R103" s="160">
        <v>882</v>
      </c>
      <c r="S103" s="160">
        <v>808</v>
      </c>
      <c r="T103" s="160">
        <v>471</v>
      </c>
      <c r="U103" s="160">
        <v>238</v>
      </c>
      <c r="V103" s="160">
        <v>13824</v>
      </c>
      <c r="W103" s="159">
        <v>43.1</v>
      </c>
      <c r="X103" s="158" t="s">
        <v>302</v>
      </c>
      <c r="Y103" s="161"/>
      <c r="Z103" s="149"/>
    </row>
    <row r="104" spans="1:26" s="111" customFormat="1" ht="11.1" customHeight="1">
      <c r="A104" s="161" t="s">
        <v>18</v>
      </c>
      <c r="B104" s="158" t="s">
        <v>306</v>
      </c>
      <c r="C104" s="160">
        <v>10440</v>
      </c>
      <c r="D104" s="160">
        <v>537</v>
      </c>
      <c r="E104" s="160">
        <v>562</v>
      </c>
      <c r="F104" s="160">
        <v>504</v>
      </c>
      <c r="G104" s="160">
        <v>582</v>
      </c>
      <c r="H104" s="160">
        <v>683</v>
      </c>
      <c r="I104" s="160">
        <v>705</v>
      </c>
      <c r="J104" s="160">
        <v>683</v>
      </c>
      <c r="K104" s="160">
        <v>649</v>
      </c>
      <c r="L104" s="160">
        <v>655</v>
      </c>
      <c r="M104" s="160">
        <v>725</v>
      </c>
      <c r="N104" s="160">
        <v>779</v>
      </c>
      <c r="O104" s="160">
        <v>836</v>
      </c>
      <c r="P104" s="160">
        <v>753</v>
      </c>
      <c r="Q104" s="160">
        <v>502</v>
      </c>
      <c r="R104" s="160">
        <v>526</v>
      </c>
      <c r="S104" s="160">
        <v>435</v>
      </c>
      <c r="T104" s="160">
        <v>239</v>
      </c>
      <c r="U104" s="160">
        <v>85</v>
      </c>
      <c r="V104" s="160">
        <v>8503</v>
      </c>
      <c r="W104" s="159">
        <v>41.6</v>
      </c>
      <c r="X104" s="158" t="s">
        <v>306</v>
      </c>
      <c r="Y104" s="161" t="s">
        <v>18</v>
      </c>
      <c r="Z104" s="149"/>
    </row>
    <row r="105" spans="1:26" s="111" customFormat="1" ht="11.1" customHeight="1">
      <c r="A105" s="161"/>
      <c r="B105" s="158" t="s">
        <v>304</v>
      </c>
      <c r="C105" s="160">
        <v>5187</v>
      </c>
      <c r="D105" s="160">
        <v>253</v>
      </c>
      <c r="E105" s="160">
        <v>292</v>
      </c>
      <c r="F105" s="160">
        <v>244</v>
      </c>
      <c r="G105" s="160">
        <v>295</v>
      </c>
      <c r="H105" s="160">
        <v>368</v>
      </c>
      <c r="I105" s="160">
        <v>369</v>
      </c>
      <c r="J105" s="160">
        <v>372</v>
      </c>
      <c r="K105" s="160">
        <v>348</v>
      </c>
      <c r="L105" s="160">
        <v>340</v>
      </c>
      <c r="M105" s="160">
        <v>359</v>
      </c>
      <c r="N105" s="160">
        <v>397</v>
      </c>
      <c r="O105" s="160">
        <v>453</v>
      </c>
      <c r="P105" s="160">
        <v>360</v>
      </c>
      <c r="Q105" s="160">
        <v>225</v>
      </c>
      <c r="R105" s="160">
        <v>234</v>
      </c>
      <c r="S105" s="160">
        <v>155</v>
      </c>
      <c r="T105" s="160">
        <v>97</v>
      </c>
      <c r="U105" s="160">
        <v>26</v>
      </c>
      <c r="V105" s="160">
        <v>4227</v>
      </c>
      <c r="W105" s="159">
        <v>40.4</v>
      </c>
      <c r="X105" s="158" t="s">
        <v>304</v>
      </c>
      <c r="Y105" s="161"/>
      <c r="Z105" s="149"/>
    </row>
    <row r="106" spans="1:26" s="111" customFormat="1" ht="11.1" customHeight="1">
      <c r="A106" s="161"/>
      <c r="B106" s="158" t="s">
        <v>302</v>
      </c>
      <c r="C106" s="160">
        <v>5253</v>
      </c>
      <c r="D106" s="160">
        <v>284</v>
      </c>
      <c r="E106" s="160">
        <v>270</v>
      </c>
      <c r="F106" s="160">
        <v>260</v>
      </c>
      <c r="G106" s="160">
        <v>287</v>
      </c>
      <c r="H106" s="160">
        <v>315</v>
      </c>
      <c r="I106" s="160">
        <v>336</v>
      </c>
      <c r="J106" s="160">
        <v>311</v>
      </c>
      <c r="K106" s="160">
        <v>301</v>
      </c>
      <c r="L106" s="160">
        <v>315</v>
      </c>
      <c r="M106" s="160">
        <v>366</v>
      </c>
      <c r="N106" s="160">
        <v>382</v>
      </c>
      <c r="O106" s="160">
        <v>383</v>
      </c>
      <c r="P106" s="160">
        <v>393</v>
      </c>
      <c r="Q106" s="160">
        <v>277</v>
      </c>
      <c r="R106" s="160">
        <v>292</v>
      </c>
      <c r="S106" s="160">
        <v>280</v>
      </c>
      <c r="T106" s="160">
        <v>142</v>
      </c>
      <c r="U106" s="160">
        <v>59</v>
      </c>
      <c r="V106" s="160">
        <v>4276</v>
      </c>
      <c r="W106" s="159">
        <v>42.8</v>
      </c>
      <c r="X106" s="158" t="s">
        <v>302</v>
      </c>
      <c r="Y106" s="161"/>
      <c r="Z106" s="149"/>
    </row>
    <row r="107" spans="1:26" s="111" customFormat="1" ht="11.1" customHeight="1">
      <c r="A107" s="161" t="s">
        <v>218</v>
      </c>
      <c r="B107" s="158" t="s">
        <v>306</v>
      </c>
      <c r="C107" s="160">
        <v>123414</v>
      </c>
      <c r="D107" s="160">
        <v>5755</v>
      </c>
      <c r="E107" s="160">
        <v>6056</v>
      </c>
      <c r="F107" s="160">
        <v>5711</v>
      </c>
      <c r="G107" s="160">
        <v>6687</v>
      </c>
      <c r="H107" s="160">
        <v>7650</v>
      </c>
      <c r="I107" s="160">
        <v>8801</v>
      </c>
      <c r="J107" s="160">
        <v>9349</v>
      </c>
      <c r="K107" s="160">
        <v>8697</v>
      </c>
      <c r="L107" s="160">
        <v>8111</v>
      </c>
      <c r="M107" s="160">
        <v>8442</v>
      </c>
      <c r="N107" s="160">
        <v>9241</v>
      </c>
      <c r="O107" s="160">
        <v>10616</v>
      </c>
      <c r="P107" s="160">
        <v>9134</v>
      </c>
      <c r="Q107" s="160">
        <v>5583</v>
      </c>
      <c r="R107" s="160">
        <v>5533</v>
      </c>
      <c r="S107" s="160">
        <v>4449</v>
      </c>
      <c r="T107" s="160">
        <v>2505</v>
      </c>
      <c r="U107" s="160">
        <v>1094</v>
      </c>
      <c r="V107" s="160">
        <v>101990</v>
      </c>
      <c r="W107" s="159">
        <v>41.6</v>
      </c>
      <c r="X107" s="158" t="s">
        <v>306</v>
      </c>
      <c r="Y107" s="161" t="s">
        <v>218</v>
      </c>
      <c r="Z107" s="149"/>
    </row>
    <row r="108" spans="1:26" s="111" customFormat="1" ht="11.1" customHeight="1">
      <c r="A108" s="161"/>
      <c r="B108" s="158" t="s">
        <v>304</v>
      </c>
      <c r="C108" s="160">
        <v>60012</v>
      </c>
      <c r="D108" s="160">
        <v>2928</v>
      </c>
      <c r="E108" s="160">
        <v>3074</v>
      </c>
      <c r="F108" s="160">
        <v>2940</v>
      </c>
      <c r="G108" s="160">
        <v>3502</v>
      </c>
      <c r="H108" s="160">
        <v>3891</v>
      </c>
      <c r="I108" s="160">
        <v>4421</v>
      </c>
      <c r="J108" s="160">
        <v>4795</v>
      </c>
      <c r="K108" s="160">
        <v>4367</v>
      </c>
      <c r="L108" s="160">
        <v>4128</v>
      </c>
      <c r="M108" s="160">
        <v>4140</v>
      </c>
      <c r="N108" s="160">
        <v>4480</v>
      </c>
      <c r="O108" s="160">
        <v>5124</v>
      </c>
      <c r="P108" s="160">
        <v>4276</v>
      </c>
      <c r="Q108" s="160">
        <v>2538</v>
      </c>
      <c r="R108" s="160">
        <v>2350</v>
      </c>
      <c r="S108" s="160">
        <v>1782</v>
      </c>
      <c r="T108" s="160">
        <v>913</v>
      </c>
      <c r="U108" s="160">
        <v>363</v>
      </c>
      <c r="V108" s="160">
        <v>49053</v>
      </c>
      <c r="W108" s="159">
        <v>40.200000000000003</v>
      </c>
      <c r="X108" s="158" t="s">
        <v>304</v>
      </c>
      <c r="Y108" s="161"/>
      <c r="Z108" s="149"/>
    </row>
    <row r="109" spans="1:26" s="111" customFormat="1" ht="11.1" customHeight="1">
      <c r="A109" s="161"/>
      <c r="B109" s="158" t="s">
        <v>302</v>
      </c>
      <c r="C109" s="160">
        <v>63402</v>
      </c>
      <c r="D109" s="160">
        <v>2827</v>
      </c>
      <c r="E109" s="160">
        <v>2982</v>
      </c>
      <c r="F109" s="160">
        <v>2771</v>
      </c>
      <c r="G109" s="160">
        <v>3185</v>
      </c>
      <c r="H109" s="160">
        <v>3759</v>
      </c>
      <c r="I109" s="160">
        <v>4380</v>
      </c>
      <c r="J109" s="160">
        <v>4554</v>
      </c>
      <c r="K109" s="160">
        <v>4330</v>
      </c>
      <c r="L109" s="160">
        <v>3983</v>
      </c>
      <c r="M109" s="160">
        <v>4302</v>
      </c>
      <c r="N109" s="160">
        <v>4761</v>
      </c>
      <c r="O109" s="160">
        <v>5492</v>
      </c>
      <c r="P109" s="160">
        <v>4858</v>
      </c>
      <c r="Q109" s="160">
        <v>3045</v>
      </c>
      <c r="R109" s="160">
        <v>3183</v>
      </c>
      <c r="S109" s="160">
        <v>2667</v>
      </c>
      <c r="T109" s="160">
        <v>1592</v>
      </c>
      <c r="U109" s="160">
        <v>731</v>
      </c>
      <c r="V109" s="160">
        <v>52937</v>
      </c>
      <c r="W109" s="159">
        <v>42.8</v>
      </c>
      <c r="X109" s="158" t="s">
        <v>302</v>
      </c>
      <c r="Y109" s="161"/>
      <c r="Z109" s="149"/>
    </row>
    <row r="110" spans="1:26" s="111" customFormat="1" ht="11.1" customHeight="1">
      <c r="A110" s="161" t="s">
        <v>19</v>
      </c>
      <c r="B110" s="158" t="s">
        <v>306</v>
      </c>
      <c r="C110" s="160">
        <v>11336</v>
      </c>
      <c r="D110" s="160">
        <v>345</v>
      </c>
      <c r="E110" s="160">
        <v>511</v>
      </c>
      <c r="F110" s="160">
        <v>559</v>
      </c>
      <c r="G110" s="160">
        <v>642</v>
      </c>
      <c r="H110" s="160">
        <v>594</v>
      </c>
      <c r="I110" s="160">
        <v>588</v>
      </c>
      <c r="J110" s="160">
        <v>651</v>
      </c>
      <c r="K110" s="160">
        <v>690</v>
      </c>
      <c r="L110" s="160">
        <v>739</v>
      </c>
      <c r="M110" s="160">
        <v>831</v>
      </c>
      <c r="N110" s="160">
        <v>962</v>
      </c>
      <c r="O110" s="160">
        <v>1092</v>
      </c>
      <c r="P110" s="160">
        <v>895</v>
      </c>
      <c r="Q110" s="160">
        <v>565</v>
      </c>
      <c r="R110" s="160">
        <v>627</v>
      </c>
      <c r="S110" s="160">
        <v>590</v>
      </c>
      <c r="T110" s="160">
        <v>325</v>
      </c>
      <c r="U110" s="160">
        <v>130</v>
      </c>
      <c r="V110" s="160">
        <v>9554</v>
      </c>
      <c r="W110" s="159">
        <v>44.7</v>
      </c>
      <c r="X110" s="158" t="s">
        <v>306</v>
      </c>
      <c r="Y110" s="161" t="s">
        <v>19</v>
      </c>
      <c r="Z110" s="149"/>
    </row>
    <row r="111" spans="1:26" s="111" customFormat="1" ht="11.1" customHeight="1">
      <c r="A111" s="161"/>
      <c r="B111" s="158" t="s">
        <v>304</v>
      </c>
      <c r="C111" s="160">
        <v>5682</v>
      </c>
      <c r="D111" s="160">
        <v>166</v>
      </c>
      <c r="E111" s="160">
        <v>252</v>
      </c>
      <c r="F111" s="160">
        <v>284</v>
      </c>
      <c r="G111" s="160">
        <v>315</v>
      </c>
      <c r="H111" s="160">
        <v>343</v>
      </c>
      <c r="I111" s="160">
        <v>309</v>
      </c>
      <c r="J111" s="160">
        <v>369</v>
      </c>
      <c r="K111" s="160">
        <v>367</v>
      </c>
      <c r="L111" s="160">
        <v>379</v>
      </c>
      <c r="M111" s="160">
        <v>455</v>
      </c>
      <c r="N111" s="160">
        <v>508</v>
      </c>
      <c r="O111" s="160">
        <v>612</v>
      </c>
      <c r="P111" s="160">
        <v>422</v>
      </c>
      <c r="Q111" s="160">
        <v>244</v>
      </c>
      <c r="R111" s="160">
        <v>255</v>
      </c>
      <c r="S111" s="160">
        <v>234</v>
      </c>
      <c r="T111" s="160">
        <v>124</v>
      </c>
      <c r="U111" s="160">
        <v>44</v>
      </c>
      <c r="V111" s="160">
        <v>4805</v>
      </c>
      <c r="W111" s="159">
        <v>43.4</v>
      </c>
      <c r="X111" s="158" t="s">
        <v>304</v>
      </c>
      <c r="Y111" s="161"/>
      <c r="Z111" s="149"/>
    </row>
    <row r="112" spans="1:26" s="111" customFormat="1" ht="11.1" customHeight="1">
      <c r="A112" s="161"/>
      <c r="B112" s="158" t="s">
        <v>302</v>
      </c>
      <c r="C112" s="160">
        <v>5654</v>
      </c>
      <c r="D112" s="160">
        <v>179</v>
      </c>
      <c r="E112" s="160">
        <v>259</v>
      </c>
      <c r="F112" s="160">
        <v>275</v>
      </c>
      <c r="G112" s="160">
        <v>327</v>
      </c>
      <c r="H112" s="160">
        <v>251</v>
      </c>
      <c r="I112" s="160">
        <v>279</v>
      </c>
      <c r="J112" s="160">
        <v>282</v>
      </c>
      <c r="K112" s="160">
        <v>323</v>
      </c>
      <c r="L112" s="160">
        <v>360</v>
      </c>
      <c r="M112" s="160">
        <v>376</v>
      </c>
      <c r="N112" s="160">
        <v>454</v>
      </c>
      <c r="O112" s="160">
        <v>480</v>
      </c>
      <c r="P112" s="160">
        <v>473</v>
      </c>
      <c r="Q112" s="160">
        <v>321</v>
      </c>
      <c r="R112" s="160">
        <v>372</v>
      </c>
      <c r="S112" s="160">
        <v>356</v>
      </c>
      <c r="T112" s="160">
        <v>201</v>
      </c>
      <c r="U112" s="160">
        <v>86</v>
      </c>
      <c r="V112" s="160">
        <v>4749</v>
      </c>
      <c r="W112" s="159">
        <v>46.1</v>
      </c>
      <c r="X112" s="158" t="s">
        <v>302</v>
      </c>
      <c r="Y112" s="161"/>
      <c r="Z112" s="149"/>
    </row>
    <row r="113" spans="1:26" s="108" customFormat="1" ht="11.1" customHeight="1">
      <c r="A113" s="166" t="s">
        <v>129</v>
      </c>
      <c r="B113" s="156" t="s">
        <v>306</v>
      </c>
      <c r="C113" s="164">
        <v>615371</v>
      </c>
      <c r="D113" s="164">
        <v>31359</v>
      </c>
      <c r="E113" s="164">
        <v>31564</v>
      </c>
      <c r="F113" s="164">
        <v>30086</v>
      </c>
      <c r="G113" s="164">
        <v>34786</v>
      </c>
      <c r="H113" s="164">
        <v>39864</v>
      </c>
      <c r="I113" s="164">
        <v>47034</v>
      </c>
      <c r="J113" s="164">
        <v>47665</v>
      </c>
      <c r="K113" s="164">
        <v>44630</v>
      </c>
      <c r="L113" s="164">
        <v>41333</v>
      </c>
      <c r="M113" s="164">
        <v>41743</v>
      </c>
      <c r="N113" s="164">
        <v>43332</v>
      </c>
      <c r="O113" s="164">
        <v>47642</v>
      </c>
      <c r="P113" s="164">
        <v>42173</v>
      </c>
      <c r="Q113" s="164">
        <v>25811</v>
      </c>
      <c r="R113" s="164">
        <v>27558</v>
      </c>
      <c r="S113" s="164">
        <v>21122</v>
      </c>
      <c r="T113" s="164">
        <v>11870</v>
      </c>
      <c r="U113" s="164">
        <v>5799</v>
      </c>
      <c r="V113" s="164">
        <v>501860</v>
      </c>
      <c r="W113" s="163">
        <v>40.6</v>
      </c>
      <c r="X113" s="156" t="s">
        <v>306</v>
      </c>
      <c r="Y113" s="166" t="s">
        <v>129</v>
      </c>
      <c r="Z113" s="154"/>
    </row>
    <row r="114" spans="1:26" s="108" customFormat="1" ht="11.1" customHeight="1">
      <c r="A114" s="165"/>
      <c r="B114" s="156" t="s">
        <v>304</v>
      </c>
      <c r="C114" s="164">
        <v>296329</v>
      </c>
      <c r="D114" s="164">
        <v>16134</v>
      </c>
      <c r="E114" s="164">
        <v>16130</v>
      </c>
      <c r="F114" s="164">
        <v>15534</v>
      </c>
      <c r="G114" s="164">
        <v>17942</v>
      </c>
      <c r="H114" s="164">
        <v>20029</v>
      </c>
      <c r="I114" s="164">
        <v>23248</v>
      </c>
      <c r="J114" s="164">
        <v>23994</v>
      </c>
      <c r="K114" s="164">
        <v>22377</v>
      </c>
      <c r="L114" s="164">
        <v>20515</v>
      </c>
      <c r="M114" s="164">
        <v>20454</v>
      </c>
      <c r="N114" s="164">
        <v>20812</v>
      </c>
      <c r="O114" s="164">
        <v>22605</v>
      </c>
      <c r="P114" s="164">
        <v>19441</v>
      </c>
      <c r="Q114" s="164">
        <v>11316</v>
      </c>
      <c r="R114" s="164">
        <v>11562</v>
      </c>
      <c r="S114" s="164">
        <v>8339</v>
      </c>
      <c r="T114" s="164">
        <v>4189</v>
      </c>
      <c r="U114" s="164">
        <v>1708</v>
      </c>
      <c r="V114" s="164">
        <v>237936</v>
      </c>
      <c r="W114" s="163">
        <v>39</v>
      </c>
      <c r="X114" s="156" t="s">
        <v>304</v>
      </c>
      <c r="Y114" s="165"/>
      <c r="Z114" s="154"/>
    </row>
    <row r="115" spans="1:26" s="108" customFormat="1" ht="11.1" customHeight="1">
      <c r="A115" s="165"/>
      <c r="B115" s="156" t="s">
        <v>302</v>
      </c>
      <c r="C115" s="164">
        <v>319042</v>
      </c>
      <c r="D115" s="164">
        <v>15225</v>
      </c>
      <c r="E115" s="164">
        <v>15434</v>
      </c>
      <c r="F115" s="164">
        <v>14552</v>
      </c>
      <c r="G115" s="164">
        <v>16844</v>
      </c>
      <c r="H115" s="164">
        <v>19835</v>
      </c>
      <c r="I115" s="164">
        <v>23786</v>
      </c>
      <c r="J115" s="164">
        <v>23671</v>
      </c>
      <c r="K115" s="164">
        <v>22253</v>
      </c>
      <c r="L115" s="164">
        <v>20818</v>
      </c>
      <c r="M115" s="164">
        <v>21289</v>
      </c>
      <c r="N115" s="164">
        <v>22520</v>
      </c>
      <c r="O115" s="164">
        <v>25037</v>
      </c>
      <c r="P115" s="164">
        <v>22732</v>
      </c>
      <c r="Q115" s="164">
        <v>14495</v>
      </c>
      <c r="R115" s="164">
        <v>15996</v>
      </c>
      <c r="S115" s="164">
        <v>12783</v>
      </c>
      <c r="T115" s="164">
        <v>7681</v>
      </c>
      <c r="U115" s="164">
        <v>4091</v>
      </c>
      <c r="V115" s="164">
        <v>263924</v>
      </c>
      <c r="W115" s="163">
        <v>42</v>
      </c>
      <c r="X115" s="156" t="s">
        <v>302</v>
      </c>
      <c r="Y115" s="165"/>
      <c r="Z115" s="154"/>
    </row>
    <row r="116" spans="1:26" s="111" customFormat="1" ht="11.1" customHeight="1">
      <c r="A116" s="181" t="s">
        <v>320</v>
      </c>
      <c r="B116" s="171" t="s">
        <v>306</v>
      </c>
      <c r="C116" s="173">
        <v>341625</v>
      </c>
      <c r="D116" s="173">
        <v>18369</v>
      </c>
      <c r="E116" s="173">
        <v>17212</v>
      </c>
      <c r="F116" s="173">
        <v>15845</v>
      </c>
      <c r="G116" s="173">
        <v>18347</v>
      </c>
      <c r="H116" s="173">
        <v>22752</v>
      </c>
      <c r="I116" s="173">
        <v>28646</v>
      </c>
      <c r="J116" s="173">
        <v>29366</v>
      </c>
      <c r="K116" s="173">
        <v>26299</v>
      </c>
      <c r="L116" s="173">
        <v>23449</v>
      </c>
      <c r="M116" s="173">
        <v>22657</v>
      </c>
      <c r="N116" s="173">
        <v>22577</v>
      </c>
      <c r="O116" s="173">
        <v>25139</v>
      </c>
      <c r="P116" s="173">
        <v>22588</v>
      </c>
      <c r="Q116" s="173">
        <v>13498</v>
      </c>
      <c r="R116" s="173">
        <v>14470</v>
      </c>
      <c r="S116" s="173">
        <v>11039</v>
      </c>
      <c r="T116" s="173">
        <v>6186</v>
      </c>
      <c r="U116" s="173">
        <v>3186</v>
      </c>
      <c r="V116" s="173">
        <v>279528</v>
      </c>
      <c r="W116" s="172">
        <v>40</v>
      </c>
      <c r="X116" s="180" t="s">
        <v>306</v>
      </c>
      <c r="Y116" s="181" t="s">
        <v>320</v>
      </c>
      <c r="Z116" s="149"/>
    </row>
    <row r="117" spans="1:26" s="111" customFormat="1" ht="11.1" customHeight="1">
      <c r="A117" s="167"/>
      <c r="B117" s="171" t="s">
        <v>304</v>
      </c>
      <c r="C117" s="173">
        <v>161701</v>
      </c>
      <c r="D117" s="173">
        <v>9412</v>
      </c>
      <c r="E117" s="173">
        <v>8707</v>
      </c>
      <c r="F117" s="173">
        <v>8174</v>
      </c>
      <c r="G117" s="173">
        <v>9473</v>
      </c>
      <c r="H117" s="173">
        <v>11117</v>
      </c>
      <c r="I117" s="173">
        <v>13561</v>
      </c>
      <c r="J117" s="173">
        <v>14373</v>
      </c>
      <c r="K117" s="173">
        <v>12890</v>
      </c>
      <c r="L117" s="173">
        <v>11380</v>
      </c>
      <c r="M117" s="173">
        <v>10811</v>
      </c>
      <c r="N117" s="173">
        <v>10574</v>
      </c>
      <c r="O117" s="173">
        <v>11428</v>
      </c>
      <c r="P117" s="173">
        <v>10118</v>
      </c>
      <c r="Q117" s="173">
        <v>5833</v>
      </c>
      <c r="R117" s="173">
        <v>6117</v>
      </c>
      <c r="S117" s="173">
        <v>4516</v>
      </c>
      <c r="T117" s="173">
        <v>2242</v>
      </c>
      <c r="U117" s="173">
        <v>975</v>
      </c>
      <c r="V117" s="173">
        <v>129814</v>
      </c>
      <c r="W117" s="172">
        <v>38.5</v>
      </c>
      <c r="X117" s="180" t="s">
        <v>304</v>
      </c>
      <c r="Y117" s="167"/>
      <c r="Z117" s="149"/>
    </row>
    <row r="118" spans="1:26" s="111" customFormat="1" ht="11.1" customHeight="1">
      <c r="A118" s="167"/>
      <c r="B118" s="171" t="s">
        <v>302</v>
      </c>
      <c r="C118" s="173">
        <v>179924</v>
      </c>
      <c r="D118" s="173">
        <v>8957</v>
      </c>
      <c r="E118" s="173">
        <v>8505</v>
      </c>
      <c r="F118" s="173">
        <v>7671</v>
      </c>
      <c r="G118" s="173">
        <v>8874</v>
      </c>
      <c r="H118" s="173">
        <v>11635</v>
      </c>
      <c r="I118" s="173">
        <v>15085</v>
      </c>
      <c r="J118" s="173">
        <v>14993</v>
      </c>
      <c r="K118" s="173">
        <v>13409</v>
      </c>
      <c r="L118" s="173">
        <v>12069</v>
      </c>
      <c r="M118" s="173">
        <v>11846</v>
      </c>
      <c r="N118" s="173">
        <v>12003</v>
      </c>
      <c r="O118" s="173">
        <v>13711</v>
      </c>
      <c r="P118" s="173">
        <v>12470</v>
      </c>
      <c r="Q118" s="173">
        <v>7665</v>
      </c>
      <c r="R118" s="173">
        <v>8353</v>
      </c>
      <c r="S118" s="173">
        <v>6523</v>
      </c>
      <c r="T118" s="173">
        <v>3944</v>
      </c>
      <c r="U118" s="173">
        <v>2211</v>
      </c>
      <c r="V118" s="173">
        <v>149714</v>
      </c>
      <c r="W118" s="172">
        <v>41.3</v>
      </c>
      <c r="X118" s="180" t="s">
        <v>302</v>
      </c>
      <c r="Y118" s="167"/>
      <c r="Z118" s="149"/>
    </row>
    <row r="119" spans="1:26" s="111" customFormat="1" ht="18" customHeight="1">
      <c r="A119" s="169" t="s">
        <v>163</v>
      </c>
      <c r="B119" s="158" t="s">
        <v>306</v>
      </c>
      <c r="C119" s="160">
        <v>307760</v>
      </c>
      <c r="D119" s="160">
        <v>16852</v>
      </c>
      <c r="E119" s="160">
        <v>15494</v>
      </c>
      <c r="F119" s="160">
        <v>14201</v>
      </c>
      <c r="G119" s="160">
        <v>16402</v>
      </c>
      <c r="H119" s="160">
        <v>20643</v>
      </c>
      <c r="I119" s="160">
        <v>26215</v>
      </c>
      <c r="J119" s="160">
        <v>26937</v>
      </c>
      <c r="K119" s="160">
        <v>23922</v>
      </c>
      <c r="L119" s="160">
        <v>21064</v>
      </c>
      <c r="M119" s="160">
        <v>20288</v>
      </c>
      <c r="N119" s="160">
        <v>20175</v>
      </c>
      <c r="O119" s="160">
        <v>22320</v>
      </c>
      <c r="P119" s="160">
        <v>19963</v>
      </c>
      <c r="Q119" s="160">
        <v>11944</v>
      </c>
      <c r="R119" s="160">
        <v>12821</v>
      </c>
      <c r="S119" s="160">
        <v>9950</v>
      </c>
      <c r="T119" s="160">
        <v>5622</v>
      </c>
      <c r="U119" s="160">
        <v>2947</v>
      </c>
      <c r="V119" s="160">
        <v>251712</v>
      </c>
      <c r="W119" s="159">
        <v>39.799999999999997</v>
      </c>
      <c r="X119" s="156" t="s">
        <v>306</v>
      </c>
      <c r="Y119" s="169" t="s">
        <v>163</v>
      </c>
      <c r="Z119" s="149"/>
    </row>
    <row r="120" spans="1:26" s="111" customFormat="1" ht="11.1" customHeight="1">
      <c r="A120" s="170"/>
      <c r="B120" s="158" t="s">
        <v>304</v>
      </c>
      <c r="C120" s="160">
        <v>145143</v>
      </c>
      <c r="D120" s="160">
        <v>8664</v>
      </c>
      <c r="E120" s="160">
        <v>7825</v>
      </c>
      <c r="F120" s="160">
        <v>7331</v>
      </c>
      <c r="G120" s="160">
        <v>8452</v>
      </c>
      <c r="H120" s="160">
        <v>10047</v>
      </c>
      <c r="I120" s="160">
        <v>12309</v>
      </c>
      <c r="J120" s="160">
        <v>13171</v>
      </c>
      <c r="K120" s="160">
        <v>11714</v>
      </c>
      <c r="L120" s="160">
        <v>10219</v>
      </c>
      <c r="M120" s="160">
        <v>9645</v>
      </c>
      <c r="N120" s="160">
        <v>9377</v>
      </c>
      <c r="O120" s="160">
        <v>10122</v>
      </c>
      <c r="P120" s="160">
        <v>8903</v>
      </c>
      <c r="Q120" s="160">
        <v>5111</v>
      </c>
      <c r="R120" s="160">
        <v>5313</v>
      </c>
      <c r="S120" s="160">
        <v>4023</v>
      </c>
      <c r="T120" s="160">
        <v>2031</v>
      </c>
      <c r="U120" s="160">
        <v>886</v>
      </c>
      <c r="V120" s="160">
        <v>116344</v>
      </c>
      <c r="W120" s="159">
        <v>38.299999999999997</v>
      </c>
      <c r="X120" s="156" t="s">
        <v>304</v>
      </c>
      <c r="Y120" s="170"/>
      <c r="Z120" s="149"/>
    </row>
    <row r="121" spans="1:26" s="111" customFormat="1" ht="11.1" customHeight="1">
      <c r="A121" s="170"/>
      <c r="B121" s="158" t="s">
        <v>302</v>
      </c>
      <c r="C121" s="160">
        <v>162617</v>
      </c>
      <c r="D121" s="160">
        <v>8188</v>
      </c>
      <c r="E121" s="160">
        <v>7669</v>
      </c>
      <c r="F121" s="160">
        <v>6870</v>
      </c>
      <c r="G121" s="160">
        <v>7950</v>
      </c>
      <c r="H121" s="160">
        <v>10596</v>
      </c>
      <c r="I121" s="160">
        <v>13906</v>
      </c>
      <c r="J121" s="160">
        <v>13766</v>
      </c>
      <c r="K121" s="160">
        <v>12208</v>
      </c>
      <c r="L121" s="160">
        <v>10845</v>
      </c>
      <c r="M121" s="160">
        <v>10643</v>
      </c>
      <c r="N121" s="160">
        <v>10798</v>
      </c>
      <c r="O121" s="160">
        <v>12198</v>
      </c>
      <c r="P121" s="160">
        <v>11060</v>
      </c>
      <c r="Q121" s="160">
        <v>6833</v>
      </c>
      <c r="R121" s="160">
        <v>7508</v>
      </c>
      <c r="S121" s="160">
        <v>5927</v>
      </c>
      <c r="T121" s="160">
        <v>3591</v>
      </c>
      <c r="U121" s="160">
        <v>2061</v>
      </c>
      <c r="V121" s="160">
        <v>135368</v>
      </c>
      <c r="W121" s="159">
        <v>41.2</v>
      </c>
      <c r="X121" s="156" t="s">
        <v>302</v>
      </c>
      <c r="Y121" s="170"/>
      <c r="Z121" s="149"/>
    </row>
    <row r="122" spans="1:26" s="111" customFormat="1" ht="11.1" customHeight="1">
      <c r="A122" s="169" t="s">
        <v>164</v>
      </c>
      <c r="B122" s="158" t="s">
        <v>306</v>
      </c>
      <c r="C122" s="160">
        <v>33865</v>
      </c>
      <c r="D122" s="160">
        <v>1517</v>
      </c>
      <c r="E122" s="160">
        <v>1718</v>
      </c>
      <c r="F122" s="160">
        <v>1644</v>
      </c>
      <c r="G122" s="160">
        <v>1945</v>
      </c>
      <c r="H122" s="160">
        <v>2109</v>
      </c>
      <c r="I122" s="160">
        <v>2431</v>
      </c>
      <c r="J122" s="160">
        <v>2429</v>
      </c>
      <c r="K122" s="160">
        <v>2377</v>
      </c>
      <c r="L122" s="160">
        <v>2385</v>
      </c>
      <c r="M122" s="160">
        <v>2369</v>
      </c>
      <c r="N122" s="160">
        <v>2402</v>
      </c>
      <c r="O122" s="160">
        <v>2819</v>
      </c>
      <c r="P122" s="160">
        <v>2625</v>
      </c>
      <c r="Q122" s="160">
        <v>1554</v>
      </c>
      <c r="R122" s="160">
        <v>1649</v>
      </c>
      <c r="S122" s="160">
        <v>1089</v>
      </c>
      <c r="T122" s="160">
        <v>564</v>
      </c>
      <c r="U122" s="160">
        <v>239</v>
      </c>
      <c r="V122" s="160">
        <v>27816</v>
      </c>
      <c r="W122" s="159">
        <v>41.2</v>
      </c>
      <c r="X122" s="156" t="s">
        <v>306</v>
      </c>
      <c r="Y122" s="169" t="s">
        <v>164</v>
      </c>
      <c r="Z122" s="149"/>
    </row>
    <row r="123" spans="1:26" s="111" customFormat="1" ht="11.1" customHeight="1">
      <c r="A123" s="167"/>
      <c r="B123" s="158" t="s">
        <v>304</v>
      </c>
      <c r="C123" s="160">
        <v>16558</v>
      </c>
      <c r="D123" s="160">
        <v>748</v>
      </c>
      <c r="E123" s="160">
        <v>882</v>
      </c>
      <c r="F123" s="160">
        <v>843</v>
      </c>
      <c r="G123" s="160">
        <v>1021</v>
      </c>
      <c r="H123" s="160">
        <v>1070</v>
      </c>
      <c r="I123" s="160">
        <v>1252</v>
      </c>
      <c r="J123" s="160">
        <v>1202</v>
      </c>
      <c r="K123" s="160">
        <v>1176</v>
      </c>
      <c r="L123" s="160">
        <v>1161</v>
      </c>
      <c r="M123" s="160">
        <v>1166</v>
      </c>
      <c r="N123" s="160">
        <v>1197</v>
      </c>
      <c r="O123" s="160">
        <v>1306</v>
      </c>
      <c r="P123" s="160">
        <v>1215</v>
      </c>
      <c r="Q123" s="160">
        <v>722</v>
      </c>
      <c r="R123" s="160">
        <v>804</v>
      </c>
      <c r="S123" s="160">
        <v>493</v>
      </c>
      <c r="T123" s="160">
        <v>211</v>
      </c>
      <c r="U123" s="160">
        <v>89</v>
      </c>
      <c r="V123" s="160">
        <v>13470</v>
      </c>
      <c r="W123" s="159">
        <v>40.299999999999997</v>
      </c>
      <c r="X123" s="156" t="s">
        <v>304</v>
      </c>
      <c r="Y123" s="167"/>
      <c r="Z123" s="149"/>
    </row>
    <row r="124" spans="1:26" s="111" customFormat="1" ht="11.1" customHeight="1">
      <c r="A124" s="175"/>
      <c r="B124" s="158" t="s">
        <v>302</v>
      </c>
      <c r="C124" s="160">
        <v>17307</v>
      </c>
      <c r="D124" s="160">
        <v>769</v>
      </c>
      <c r="E124" s="160">
        <v>836</v>
      </c>
      <c r="F124" s="160">
        <v>801</v>
      </c>
      <c r="G124" s="160">
        <v>924</v>
      </c>
      <c r="H124" s="160">
        <v>1039</v>
      </c>
      <c r="I124" s="160">
        <v>1179</v>
      </c>
      <c r="J124" s="160">
        <v>1227</v>
      </c>
      <c r="K124" s="160">
        <v>1201</v>
      </c>
      <c r="L124" s="160">
        <v>1224</v>
      </c>
      <c r="M124" s="160">
        <v>1203</v>
      </c>
      <c r="N124" s="160">
        <v>1205</v>
      </c>
      <c r="O124" s="160">
        <v>1513</v>
      </c>
      <c r="P124" s="160">
        <v>1410</v>
      </c>
      <c r="Q124" s="160">
        <v>832</v>
      </c>
      <c r="R124" s="160">
        <v>845</v>
      </c>
      <c r="S124" s="160">
        <v>596</v>
      </c>
      <c r="T124" s="160">
        <v>353</v>
      </c>
      <c r="U124" s="160">
        <v>150</v>
      </c>
      <c r="V124" s="160">
        <v>14346</v>
      </c>
      <c r="W124" s="159">
        <v>42.1</v>
      </c>
      <c r="X124" s="156" t="s">
        <v>302</v>
      </c>
      <c r="Y124" s="175"/>
      <c r="Z124" s="149"/>
    </row>
    <row r="125" spans="1:26" s="111" customFormat="1" ht="11.1" customHeight="1">
      <c r="A125" s="161" t="s">
        <v>23</v>
      </c>
      <c r="B125" s="158" t="s">
        <v>306</v>
      </c>
      <c r="C125" s="160">
        <v>14405</v>
      </c>
      <c r="D125" s="160">
        <v>589</v>
      </c>
      <c r="E125" s="160">
        <v>691</v>
      </c>
      <c r="F125" s="160">
        <v>704</v>
      </c>
      <c r="G125" s="160">
        <v>926</v>
      </c>
      <c r="H125" s="160">
        <v>939</v>
      </c>
      <c r="I125" s="160">
        <v>937</v>
      </c>
      <c r="J125" s="160">
        <v>836</v>
      </c>
      <c r="K125" s="160">
        <v>907</v>
      </c>
      <c r="L125" s="160">
        <v>917</v>
      </c>
      <c r="M125" s="160">
        <v>1126</v>
      </c>
      <c r="N125" s="160">
        <v>1175</v>
      </c>
      <c r="O125" s="160">
        <v>1173</v>
      </c>
      <c r="P125" s="160">
        <v>966</v>
      </c>
      <c r="Q125" s="160">
        <v>703</v>
      </c>
      <c r="R125" s="160">
        <v>760</v>
      </c>
      <c r="S125" s="160">
        <v>584</v>
      </c>
      <c r="T125" s="160">
        <v>358</v>
      </c>
      <c r="U125" s="160">
        <v>114</v>
      </c>
      <c r="V125" s="160">
        <v>11885</v>
      </c>
      <c r="W125" s="159">
        <v>42.3</v>
      </c>
      <c r="X125" s="158" t="s">
        <v>306</v>
      </c>
      <c r="Y125" s="161" t="s">
        <v>23</v>
      </c>
      <c r="Z125" s="149"/>
    </row>
    <row r="126" spans="1:26" s="111" customFormat="1" ht="11.1" customHeight="1">
      <c r="A126" s="161"/>
      <c r="B126" s="158" t="s">
        <v>304</v>
      </c>
      <c r="C126" s="160">
        <v>7141</v>
      </c>
      <c r="D126" s="160">
        <v>313</v>
      </c>
      <c r="E126" s="160">
        <v>343</v>
      </c>
      <c r="F126" s="160">
        <v>374</v>
      </c>
      <c r="G126" s="160">
        <v>480</v>
      </c>
      <c r="H126" s="160">
        <v>477</v>
      </c>
      <c r="I126" s="160">
        <v>515</v>
      </c>
      <c r="J126" s="160">
        <v>461</v>
      </c>
      <c r="K126" s="160">
        <v>492</v>
      </c>
      <c r="L126" s="160">
        <v>459</v>
      </c>
      <c r="M126" s="160">
        <v>579</v>
      </c>
      <c r="N126" s="160">
        <v>588</v>
      </c>
      <c r="O126" s="160">
        <v>636</v>
      </c>
      <c r="P126" s="160">
        <v>464</v>
      </c>
      <c r="Q126" s="160">
        <v>316</v>
      </c>
      <c r="R126" s="160">
        <v>292</v>
      </c>
      <c r="S126" s="160">
        <v>197</v>
      </c>
      <c r="T126" s="160">
        <v>129</v>
      </c>
      <c r="U126" s="160">
        <v>26</v>
      </c>
      <c r="V126" s="160">
        <v>5836</v>
      </c>
      <c r="W126" s="159">
        <v>40.4</v>
      </c>
      <c r="X126" s="158" t="s">
        <v>304</v>
      </c>
      <c r="Y126" s="161"/>
      <c r="Z126" s="149"/>
    </row>
    <row r="127" spans="1:26" s="111" customFormat="1" ht="11.1" customHeight="1">
      <c r="A127" s="161"/>
      <c r="B127" s="158" t="s">
        <v>302</v>
      </c>
      <c r="C127" s="160">
        <v>7264</v>
      </c>
      <c r="D127" s="160">
        <v>276</v>
      </c>
      <c r="E127" s="160">
        <v>348</v>
      </c>
      <c r="F127" s="160">
        <v>330</v>
      </c>
      <c r="G127" s="160">
        <v>446</v>
      </c>
      <c r="H127" s="160">
        <v>462</v>
      </c>
      <c r="I127" s="160">
        <v>422</v>
      </c>
      <c r="J127" s="160">
        <v>375</v>
      </c>
      <c r="K127" s="160">
        <v>415</v>
      </c>
      <c r="L127" s="160">
        <v>458</v>
      </c>
      <c r="M127" s="160">
        <v>547</v>
      </c>
      <c r="N127" s="160">
        <v>587</v>
      </c>
      <c r="O127" s="160">
        <v>537</v>
      </c>
      <c r="P127" s="160">
        <v>502</v>
      </c>
      <c r="Q127" s="160">
        <v>387</v>
      </c>
      <c r="R127" s="160">
        <v>468</v>
      </c>
      <c r="S127" s="160">
        <v>387</v>
      </c>
      <c r="T127" s="160">
        <v>229</v>
      </c>
      <c r="U127" s="160">
        <v>88</v>
      </c>
      <c r="V127" s="160">
        <v>6049</v>
      </c>
      <c r="W127" s="159">
        <v>44.1</v>
      </c>
      <c r="X127" s="158" t="s">
        <v>302</v>
      </c>
      <c r="Y127" s="161"/>
      <c r="Z127" s="149"/>
    </row>
    <row r="128" spans="1:26" s="111" customFormat="1" ht="11.1" customHeight="1">
      <c r="A128" s="161" t="s">
        <v>24</v>
      </c>
      <c r="B128" s="158" t="s">
        <v>306</v>
      </c>
      <c r="C128" s="160">
        <v>55528</v>
      </c>
      <c r="D128" s="160">
        <v>2537</v>
      </c>
      <c r="E128" s="160">
        <v>2760</v>
      </c>
      <c r="F128" s="160">
        <v>2659</v>
      </c>
      <c r="G128" s="160">
        <v>3030</v>
      </c>
      <c r="H128" s="160">
        <v>3286</v>
      </c>
      <c r="I128" s="160">
        <v>3623</v>
      </c>
      <c r="J128" s="160">
        <v>3723</v>
      </c>
      <c r="K128" s="160">
        <v>3897</v>
      </c>
      <c r="L128" s="160">
        <v>3538</v>
      </c>
      <c r="M128" s="160">
        <v>3694</v>
      </c>
      <c r="N128" s="160">
        <v>4189</v>
      </c>
      <c r="O128" s="160">
        <v>4801</v>
      </c>
      <c r="P128" s="160">
        <v>4382</v>
      </c>
      <c r="Q128" s="160">
        <v>2355</v>
      </c>
      <c r="R128" s="160">
        <v>2846</v>
      </c>
      <c r="S128" s="160">
        <v>2268</v>
      </c>
      <c r="T128" s="160">
        <v>1348</v>
      </c>
      <c r="U128" s="160">
        <v>592</v>
      </c>
      <c r="V128" s="160">
        <v>45743</v>
      </c>
      <c r="W128" s="159">
        <v>42.4</v>
      </c>
      <c r="X128" s="158" t="s">
        <v>306</v>
      </c>
      <c r="Y128" s="161" t="s">
        <v>24</v>
      </c>
      <c r="Z128" s="149"/>
    </row>
    <row r="129" spans="1:26" s="111" customFormat="1" ht="11.1" customHeight="1">
      <c r="A129" s="161"/>
      <c r="B129" s="158" t="s">
        <v>304</v>
      </c>
      <c r="C129" s="160">
        <v>27103</v>
      </c>
      <c r="D129" s="160">
        <v>1314</v>
      </c>
      <c r="E129" s="160">
        <v>1443</v>
      </c>
      <c r="F129" s="160">
        <v>1391</v>
      </c>
      <c r="G129" s="160">
        <v>1511</v>
      </c>
      <c r="H129" s="160">
        <v>1756</v>
      </c>
      <c r="I129" s="160">
        <v>1881</v>
      </c>
      <c r="J129" s="160">
        <v>1949</v>
      </c>
      <c r="K129" s="160">
        <v>2012</v>
      </c>
      <c r="L129" s="160">
        <v>1846</v>
      </c>
      <c r="M129" s="160">
        <v>1862</v>
      </c>
      <c r="N129" s="160">
        <v>1977</v>
      </c>
      <c r="O129" s="160">
        <v>2340</v>
      </c>
      <c r="P129" s="160">
        <v>2057</v>
      </c>
      <c r="Q129" s="160">
        <v>1060</v>
      </c>
      <c r="R129" s="160">
        <v>1196</v>
      </c>
      <c r="S129" s="160">
        <v>876</v>
      </c>
      <c r="T129" s="160">
        <v>473</v>
      </c>
      <c r="U129" s="160">
        <v>159</v>
      </c>
      <c r="V129" s="160">
        <v>22041</v>
      </c>
      <c r="W129" s="159">
        <v>40.6</v>
      </c>
      <c r="X129" s="158" t="s">
        <v>304</v>
      </c>
      <c r="Y129" s="161"/>
      <c r="Z129" s="149"/>
    </row>
    <row r="130" spans="1:26" s="111" customFormat="1" ht="11.1" customHeight="1">
      <c r="A130" s="161"/>
      <c r="B130" s="158" t="s">
        <v>302</v>
      </c>
      <c r="C130" s="160">
        <v>28425</v>
      </c>
      <c r="D130" s="160">
        <v>1223</v>
      </c>
      <c r="E130" s="160">
        <v>1317</v>
      </c>
      <c r="F130" s="160">
        <v>1268</v>
      </c>
      <c r="G130" s="160">
        <v>1519</v>
      </c>
      <c r="H130" s="160">
        <v>1530</v>
      </c>
      <c r="I130" s="160">
        <v>1742</v>
      </c>
      <c r="J130" s="160">
        <v>1774</v>
      </c>
      <c r="K130" s="160">
        <v>1885</v>
      </c>
      <c r="L130" s="160">
        <v>1692</v>
      </c>
      <c r="M130" s="160">
        <v>1832</v>
      </c>
      <c r="N130" s="160">
        <v>2212</v>
      </c>
      <c r="O130" s="160">
        <v>2461</v>
      </c>
      <c r="P130" s="160">
        <v>2325</v>
      </c>
      <c r="Q130" s="160">
        <v>1295</v>
      </c>
      <c r="R130" s="160">
        <v>1650</v>
      </c>
      <c r="S130" s="160">
        <v>1392</v>
      </c>
      <c r="T130" s="160">
        <v>875</v>
      </c>
      <c r="U130" s="160">
        <v>433</v>
      </c>
      <c r="V130" s="160">
        <v>23702</v>
      </c>
      <c r="W130" s="159">
        <v>44.1</v>
      </c>
      <c r="X130" s="158" t="s">
        <v>302</v>
      </c>
      <c r="Y130" s="161"/>
      <c r="Z130" s="149"/>
    </row>
    <row r="131" spans="1:26" s="111" customFormat="1" ht="11.1" customHeight="1">
      <c r="A131" s="161" t="s">
        <v>25</v>
      </c>
      <c r="B131" s="158" t="s">
        <v>306</v>
      </c>
      <c r="C131" s="160">
        <v>13418</v>
      </c>
      <c r="D131" s="160">
        <v>618</v>
      </c>
      <c r="E131" s="160">
        <v>652</v>
      </c>
      <c r="F131" s="160">
        <v>671</v>
      </c>
      <c r="G131" s="160">
        <v>741</v>
      </c>
      <c r="H131" s="160">
        <v>741</v>
      </c>
      <c r="I131" s="160">
        <v>920</v>
      </c>
      <c r="J131" s="160">
        <v>879</v>
      </c>
      <c r="K131" s="160">
        <v>864</v>
      </c>
      <c r="L131" s="160">
        <v>895</v>
      </c>
      <c r="M131" s="160">
        <v>936</v>
      </c>
      <c r="N131" s="160">
        <v>1037</v>
      </c>
      <c r="O131" s="160">
        <v>1192</v>
      </c>
      <c r="P131" s="160">
        <v>1064</v>
      </c>
      <c r="Q131" s="160">
        <v>610</v>
      </c>
      <c r="R131" s="160">
        <v>609</v>
      </c>
      <c r="S131" s="160">
        <v>539</v>
      </c>
      <c r="T131" s="160">
        <v>302</v>
      </c>
      <c r="U131" s="160">
        <v>148</v>
      </c>
      <c r="V131" s="160">
        <v>11019</v>
      </c>
      <c r="W131" s="159">
        <v>42.3</v>
      </c>
      <c r="X131" s="158" t="s">
        <v>306</v>
      </c>
      <c r="Y131" s="161" t="s">
        <v>25</v>
      </c>
      <c r="Z131" s="149"/>
    </row>
    <row r="132" spans="1:26" s="111" customFormat="1" ht="11.1" customHeight="1">
      <c r="A132" s="161"/>
      <c r="B132" s="158" t="s">
        <v>304</v>
      </c>
      <c r="C132" s="160">
        <v>6641</v>
      </c>
      <c r="D132" s="160">
        <v>313</v>
      </c>
      <c r="E132" s="160">
        <v>350</v>
      </c>
      <c r="F132" s="160">
        <v>356</v>
      </c>
      <c r="G132" s="160">
        <v>382</v>
      </c>
      <c r="H132" s="160">
        <v>402</v>
      </c>
      <c r="I132" s="160">
        <v>492</v>
      </c>
      <c r="J132" s="160">
        <v>458</v>
      </c>
      <c r="K132" s="160">
        <v>433</v>
      </c>
      <c r="L132" s="160">
        <v>485</v>
      </c>
      <c r="M132" s="160">
        <v>486</v>
      </c>
      <c r="N132" s="160">
        <v>524</v>
      </c>
      <c r="O132" s="160">
        <v>585</v>
      </c>
      <c r="P132" s="160">
        <v>538</v>
      </c>
      <c r="Q132" s="160">
        <v>263</v>
      </c>
      <c r="R132" s="160">
        <v>243</v>
      </c>
      <c r="S132" s="160">
        <v>193</v>
      </c>
      <c r="T132" s="160">
        <v>92</v>
      </c>
      <c r="U132" s="160">
        <v>46</v>
      </c>
      <c r="V132" s="160">
        <v>5391</v>
      </c>
      <c r="W132" s="159">
        <v>40.4</v>
      </c>
      <c r="X132" s="158" t="s">
        <v>304</v>
      </c>
      <c r="Y132" s="161"/>
      <c r="Z132" s="149"/>
    </row>
    <row r="133" spans="1:26" s="111" customFormat="1" ht="11.1" customHeight="1">
      <c r="A133" s="161"/>
      <c r="B133" s="158" t="s">
        <v>302</v>
      </c>
      <c r="C133" s="160">
        <v>6777</v>
      </c>
      <c r="D133" s="160">
        <v>305</v>
      </c>
      <c r="E133" s="160">
        <v>302</v>
      </c>
      <c r="F133" s="160">
        <v>315</v>
      </c>
      <c r="G133" s="160">
        <v>359</v>
      </c>
      <c r="H133" s="160">
        <v>339</v>
      </c>
      <c r="I133" s="160">
        <v>428</v>
      </c>
      <c r="J133" s="160">
        <v>421</v>
      </c>
      <c r="K133" s="160">
        <v>431</v>
      </c>
      <c r="L133" s="160">
        <v>410</v>
      </c>
      <c r="M133" s="160">
        <v>450</v>
      </c>
      <c r="N133" s="160">
        <v>513</v>
      </c>
      <c r="O133" s="160">
        <v>607</v>
      </c>
      <c r="P133" s="160">
        <v>526</v>
      </c>
      <c r="Q133" s="160">
        <v>347</v>
      </c>
      <c r="R133" s="160">
        <v>366</v>
      </c>
      <c r="S133" s="160">
        <v>346</v>
      </c>
      <c r="T133" s="160">
        <v>210</v>
      </c>
      <c r="U133" s="160">
        <v>102</v>
      </c>
      <c r="V133" s="160">
        <v>5628</v>
      </c>
      <c r="W133" s="159">
        <v>44.1</v>
      </c>
      <c r="X133" s="158" t="s">
        <v>302</v>
      </c>
      <c r="Y133" s="161"/>
      <c r="Z133" s="149"/>
    </row>
    <row r="134" spans="1:26" s="111" customFormat="1" ht="11.1" customHeight="1">
      <c r="A134" s="161" t="s">
        <v>26</v>
      </c>
      <c r="B134" s="158" t="s">
        <v>306</v>
      </c>
      <c r="C134" s="160">
        <v>15726</v>
      </c>
      <c r="D134" s="160">
        <v>776</v>
      </c>
      <c r="E134" s="160">
        <v>861</v>
      </c>
      <c r="F134" s="160">
        <v>840</v>
      </c>
      <c r="G134" s="160">
        <v>967</v>
      </c>
      <c r="H134" s="160">
        <v>994</v>
      </c>
      <c r="I134" s="160">
        <v>1011</v>
      </c>
      <c r="J134" s="160">
        <v>1038</v>
      </c>
      <c r="K134" s="160">
        <v>990</v>
      </c>
      <c r="L134" s="160">
        <v>1074</v>
      </c>
      <c r="M134" s="160">
        <v>1177</v>
      </c>
      <c r="N134" s="160">
        <v>1283</v>
      </c>
      <c r="O134" s="160">
        <v>1242</v>
      </c>
      <c r="P134" s="160">
        <v>1083</v>
      </c>
      <c r="Q134" s="160">
        <v>696</v>
      </c>
      <c r="R134" s="160">
        <v>761</v>
      </c>
      <c r="S134" s="160">
        <v>536</v>
      </c>
      <c r="T134" s="160">
        <v>288</v>
      </c>
      <c r="U134" s="160">
        <v>109</v>
      </c>
      <c r="V134" s="160">
        <v>12693</v>
      </c>
      <c r="W134" s="159">
        <v>40.799999999999997</v>
      </c>
      <c r="X134" s="158" t="s">
        <v>306</v>
      </c>
      <c r="Y134" s="161" t="s">
        <v>26</v>
      </c>
      <c r="Z134" s="149"/>
    </row>
    <row r="135" spans="1:26" s="111" customFormat="1" ht="11.1" customHeight="1">
      <c r="A135" s="161"/>
      <c r="B135" s="158" t="s">
        <v>304</v>
      </c>
      <c r="C135" s="160">
        <v>7812</v>
      </c>
      <c r="D135" s="160">
        <v>408</v>
      </c>
      <c r="E135" s="160">
        <v>440</v>
      </c>
      <c r="F135" s="160">
        <v>421</v>
      </c>
      <c r="G135" s="160">
        <v>502</v>
      </c>
      <c r="H135" s="160">
        <v>534</v>
      </c>
      <c r="I135" s="160">
        <v>519</v>
      </c>
      <c r="J135" s="160">
        <v>555</v>
      </c>
      <c r="K135" s="160">
        <v>488</v>
      </c>
      <c r="L135" s="160">
        <v>551</v>
      </c>
      <c r="M135" s="160">
        <v>628</v>
      </c>
      <c r="N135" s="160">
        <v>639</v>
      </c>
      <c r="O135" s="160">
        <v>627</v>
      </c>
      <c r="P135" s="160">
        <v>504</v>
      </c>
      <c r="Q135" s="160">
        <v>329</v>
      </c>
      <c r="R135" s="160">
        <v>331</v>
      </c>
      <c r="S135" s="160">
        <v>219</v>
      </c>
      <c r="T135" s="160">
        <v>86</v>
      </c>
      <c r="U135" s="160">
        <v>31</v>
      </c>
      <c r="V135" s="160">
        <v>6254</v>
      </c>
      <c r="W135" s="159">
        <v>39.4</v>
      </c>
      <c r="X135" s="158" t="s">
        <v>304</v>
      </c>
      <c r="Y135" s="161"/>
      <c r="Z135" s="149"/>
    </row>
    <row r="136" spans="1:26" s="111" customFormat="1" ht="11.1" customHeight="1">
      <c r="A136" s="161"/>
      <c r="B136" s="158" t="s">
        <v>302</v>
      </c>
      <c r="C136" s="160">
        <v>7914</v>
      </c>
      <c r="D136" s="160">
        <v>368</v>
      </c>
      <c r="E136" s="160">
        <v>421</v>
      </c>
      <c r="F136" s="160">
        <v>419</v>
      </c>
      <c r="G136" s="160">
        <v>465</v>
      </c>
      <c r="H136" s="160">
        <v>460</v>
      </c>
      <c r="I136" s="160">
        <v>492</v>
      </c>
      <c r="J136" s="160">
        <v>483</v>
      </c>
      <c r="K136" s="160">
        <v>502</v>
      </c>
      <c r="L136" s="160">
        <v>523</v>
      </c>
      <c r="M136" s="160">
        <v>549</v>
      </c>
      <c r="N136" s="160">
        <v>644</v>
      </c>
      <c r="O136" s="160">
        <v>615</v>
      </c>
      <c r="P136" s="160">
        <v>579</v>
      </c>
      <c r="Q136" s="160">
        <v>367</v>
      </c>
      <c r="R136" s="160">
        <v>430</v>
      </c>
      <c r="S136" s="160">
        <v>317</v>
      </c>
      <c r="T136" s="160">
        <v>202</v>
      </c>
      <c r="U136" s="160">
        <v>78</v>
      </c>
      <c r="V136" s="160">
        <v>6439</v>
      </c>
      <c r="W136" s="159">
        <v>42.2</v>
      </c>
      <c r="X136" s="158" t="s">
        <v>302</v>
      </c>
      <c r="Y136" s="161"/>
      <c r="Z136" s="149"/>
    </row>
    <row r="137" spans="1:26" s="111" customFormat="1" ht="11.1" customHeight="1">
      <c r="A137" s="161" t="s">
        <v>27</v>
      </c>
      <c r="B137" s="158" t="s">
        <v>306</v>
      </c>
      <c r="C137" s="160">
        <v>37351</v>
      </c>
      <c r="D137" s="160">
        <v>1706</v>
      </c>
      <c r="E137" s="160">
        <v>1993</v>
      </c>
      <c r="F137" s="160">
        <v>2080</v>
      </c>
      <c r="G137" s="160">
        <v>2262</v>
      </c>
      <c r="H137" s="160">
        <v>2211</v>
      </c>
      <c r="I137" s="160">
        <v>2497</v>
      </c>
      <c r="J137" s="160">
        <v>2473</v>
      </c>
      <c r="K137" s="160">
        <v>2479</v>
      </c>
      <c r="L137" s="160">
        <v>2403</v>
      </c>
      <c r="M137" s="160">
        <v>2564</v>
      </c>
      <c r="N137" s="160">
        <v>2754</v>
      </c>
      <c r="O137" s="160">
        <v>3035</v>
      </c>
      <c r="P137" s="160">
        <v>2567</v>
      </c>
      <c r="Q137" s="160">
        <v>2037</v>
      </c>
      <c r="R137" s="160">
        <v>1749</v>
      </c>
      <c r="S137" s="160">
        <v>1343</v>
      </c>
      <c r="T137" s="160">
        <v>782</v>
      </c>
      <c r="U137" s="160">
        <v>416</v>
      </c>
      <c r="V137" s="160">
        <v>30217</v>
      </c>
      <c r="W137" s="159">
        <v>41.5</v>
      </c>
      <c r="X137" s="158" t="s">
        <v>306</v>
      </c>
      <c r="Y137" s="161" t="s">
        <v>27</v>
      </c>
      <c r="Z137" s="149"/>
    </row>
    <row r="138" spans="1:26" s="111" customFormat="1" ht="11.1" customHeight="1">
      <c r="A138" s="161"/>
      <c r="B138" s="158" t="s">
        <v>304</v>
      </c>
      <c r="C138" s="160">
        <v>18316</v>
      </c>
      <c r="D138" s="160">
        <v>864</v>
      </c>
      <c r="E138" s="160">
        <v>1006</v>
      </c>
      <c r="F138" s="160">
        <v>1063</v>
      </c>
      <c r="G138" s="160">
        <v>1205</v>
      </c>
      <c r="H138" s="160">
        <v>1142</v>
      </c>
      <c r="I138" s="160">
        <v>1331</v>
      </c>
      <c r="J138" s="160">
        <v>1344</v>
      </c>
      <c r="K138" s="160">
        <v>1298</v>
      </c>
      <c r="L138" s="160">
        <v>1217</v>
      </c>
      <c r="M138" s="160">
        <v>1248</v>
      </c>
      <c r="N138" s="160">
        <v>1415</v>
      </c>
      <c r="O138" s="160">
        <v>1457</v>
      </c>
      <c r="P138" s="160">
        <v>1230</v>
      </c>
      <c r="Q138" s="160">
        <v>860</v>
      </c>
      <c r="R138" s="160">
        <v>745</v>
      </c>
      <c r="S138" s="160">
        <v>519</v>
      </c>
      <c r="T138" s="160">
        <v>260</v>
      </c>
      <c r="U138" s="160">
        <v>112</v>
      </c>
      <c r="V138" s="160">
        <v>14671</v>
      </c>
      <c r="W138" s="159">
        <v>39.799999999999997</v>
      </c>
      <c r="X138" s="158" t="s">
        <v>304</v>
      </c>
      <c r="Y138" s="161"/>
      <c r="Z138" s="149"/>
    </row>
    <row r="139" spans="1:26" s="111" customFormat="1" ht="11.1" customHeight="1">
      <c r="A139" s="161"/>
      <c r="B139" s="158" t="s">
        <v>302</v>
      </c>
      <c r="C139" s="160">
        <v>19035</v>
      </c>
      <c r="D139" s="160">
        <v>842</v>
      </c>
      <c r="E139" s="160">
        <v>987</v>
      </c>
      <c r="F139" s="160">
        <v>1017</v>
      </c>
      <c r="G139" s="160">
        <v>1057</v>
      </c>
      <c r="H139" s="160">
        <v>1069</v>
      </c>
      <c r="I139" s="160">
        <v>1166</v>
      </c>
      <c r="J139" s="160">
        <v>1129</v>
      </c>
      <c r="K139" s="160">
        <v>1181</v>
      </c>
      <c r="L139" s="160">
        <v>1186</v>
      </c>
      <c r="M139" s="160">
        <v>1316</v>
      </c>
      <c r="N139" s="160">
        <v>1339</v>
      </c>
      <c r="O139" s="160">
        <v>1578</v>
      </c>
      <c r="P139" s="160">
        <v>1337</v>
      </c>
      <c r="Q139" s="160">
        <v>1177</v>
      </c>
      <c r="R139" s="160">
        <v>1004</v>
      </c>
      <c r="S139" s="160">
        <v>824</v>
      </c>
      <c r="T139" s="160">
        <v>522</v>
      </c>
      <c r="U139" s="160">
        <v>304</v>
      </c>
      <c r="V139" s="160">
        <v>15546</v>
      </c>
      <c r="W139" s="159">
        <v>43.1</v>
      </c>
      <c r="X139" s="158" t="s">
        <v>302</v>
      </c>
      <c r="Y139" s="161"/>
      <c r="Z139" s="149"/>
    </row>
    <row r="140" spans="1:26" s="111" customFormat="1" ht="11.1" customHeight="1">
      <c r="A140" s="161" t="s">
        <v>28</v>
      </c>
      <c r="B140" s="158" t="s">
        <v>306</v>
      </c>
      <c r="C140" s="160">
        <v>42092</v>
      </c>
      <c r="D140" s="160">
        <v>2083</v>
      </c>
      <c r="E140" s="160">
        <v>2279</v>
      </c>
      <c r="F140" s="160">
        <v>2140</v>
      </c>
      <c r="G140" s="160">
        <v>2636</v>
      </c>
      <c r="H140" s="160">
        <v>2776</v>
      </c>
      <c r="I140" s="160">
        <v>2951</v>
      </c>
      <c r="J140" s="160">
        <v>2948</v>
      </c>
      <c r="K140" s="160">
        <v>2809</v>
      </c>
      <c r="L140" s="160">
        <v>2694</v>
      </c>
      <c r="M140" s="160">
        <v>2874</v>
      </c>
      <c r="N140" s="160">
        <v>3069</v>
      </c>
      <c r="O140" s="160">
        <v>3331</v>
      </c>
      <c r="P140" s="160">
        <v>2906</v>
      </c>
      <c r="Q140" s="160">
        <v>1792</v>
      </c>
      <c r="R140" s="160">
        <v>2013</v>
      </c>
      <c r="S140" s="160">
        <v>1544</v>
      </c>
      <c r="T140" s="160">
        <v>838</v>
      </c>
      <c r="U140" s="160">
        <v>409</v>
      </c>
      <c r="V140" s="160">
        <v>34053</v>
      </c>
      <c r="W140" s="159">
        <v>40.799999999999997</v>
      </c>
      <c r="X140" s="158" t="s">
        <v>306</v>
      </c>
      <c r="Y140" s="161" t="s">
        <v>28</v>
      </c>
      <c r="Z140" s="149"/>
    </row>
    <row r="141" spans="1:26" s="111" customFormat="1" ht="11.1" customHeight="1">
      <c r="A141" s="161"/>
      <c r="B141" s="158" t="s">
        <v>304</v>
      </c>
      <c r="C141" s="160">
        <v>20432</v>
      </c>
      <c r="D141" s="160">
        <v>1088</v>
      </c>
      <c r="E141" s="160">
        <v>1182</v>
      </c>
      <c r="F141" s="160">
        <v>1089</v>
      </c>
      <c r="G141" s="160">
        <v>1375</v>
      </c>
      <c r="H141" s="160">
        <v>1420</v>
      </c>
      <c r="I141" s="160">
        <v>1575</v>
      </c>
      <c r="J141" s="160">
        <v>1508</v>
      </c>
      <c r="K141" s="160">
        <v>1474</v>
      </c>
      <c r="L141" s="160">
        <v>1297</v>
      </c>
      <c r="M141" s="160">
        <v>1446</v>
      </c>
      <c r="N141" s="160">
        <v>1466</v>
      </c>
      <c r="O141" s="160">
        <v>1612</v>
      </c>
      <c r="P141" s="160">
        <v>1331</v>
      </c>
      <c r="Q141" s="160">
        <v>775</v>
      </c>
      <c r="R141" s="160">
        <v>819</v>
      </c>
      <c r="S141" s="160">
        <v>571</v>
      </c>
      <c r="T141" s="160">
        <v>293</v>
      </c>
      <c r="U141" s="160">
        <v>111</v>
      </c>
      <c r="V141" s="160">
        <v>16283</v>
      </c>
      <c r="W141" s="159">
        <v>38.9</v>
      </c>
      <c r="X141" s="158" t="s">
        <v>304</v>
      </c>
      <c r="Y141" s="161"/>
      <c r="Z141" s="149"/>
    </row>
    <row r="142" spans="1:26" s="111" customFormat="1" ht="11.1" customHeight="1">
      <c r="A142" s="161"/>
      <c r="B142" s="158" t="s">
        <v>302</v>
      </c>
      <c r="C142" s="160">
        <v>21660</v>
      </c>
      <c r="D142" s="160">
        <v>995</v>
      </c>
      <c r="E142" s="160">
        <v>1097</v>
      </c>
      <c r="F142" s="160">
        <v>1051</v>
      </c>
      <c r="G142" s="160">
        <v>1261</v>
      </c>
      <c r="H142" s="160">
        <v>1356</v>
      </c>
      <c r="I142" s="160">
        <v>1376</v>
      </c>
      <c r="J142" s="160">
        <v>1440</v>
      </c>
      <c r="K142" s="160">
        <v>1335</v>
      </c>
      <c r="L142" s="160">
        <v>1397</v>
      </c>
      <c r="M142" s="160">
        <v>1428</v>
      </c>
      <c r="N142" s="160">
        <v>1603</v>
      </c>
      <c r="O142" s="160">
        <v>1719</v>
      </c>
      <c r="P142" s="160">
        <v>1575</v>
      </c>
      <c r="Q142" s="160">
        <v>1017</v>
      </c>
      <c r="R142" s="160">
        <v>1194</v>
      </c>
      <c r="S142" s="160">
        <v>973</v>
      </c>
      <c r="T142" s="160">
        <v>545</v>
      </c>
      <c r="U142" s="160">
        <v>298</v>
      </c>
      <c r="V142" s="160">
        <v>17770</v>
      </c>
      <c r="W142" s="159">
        <v>42.5</v>
      </c>
      <c r="X142" s="158" t="s">
        <v>302</v>
      </c>
      <c r="Y142" s="161"/>
      <c r="Z142" s="149"/>
    </row>
    <row r="143" spans="1:26" s="111" customFormat="1" ht="11.1" customHeight="1">
      <c r="A143" s="161" t="s">
        <v>29</v>
      </c>
      <c r="B143" s="158" t="s">
        <v>306</v>
      </c>
      <c r="C143" s="160">
        <v>26134</v>
      </c>
      <c r="D143" s="160">
        <v>1324</v>
      </c>
      <c r="E143" s="160">
        <v>1576</v>
      </c>
      <c r="F143" s="160">
        <v>1565</v>
      </c>
      <c r="G143" s="160">
        <v>1689</v>
      </c>
      <c r="H143" s="160">
        <v>1772</v>
      </c>
      <c r="I143" s="160">
        <v>1698</v>
      </c>
      <c r="J143" s="160">
        <v>1706</v>
      </c>
      <c r="K143" s="160">
        <v>1759</v>
      </c>
      <c r="L143" s="160">
        <v>1800</v>
      </c>
      <c r="M143" s="160">
        <v>1869</v>
      </c>
      <c r="N143" s="160">
        <v>1961</v>
      </c>
      <c r="O143" s="160">
        <v>2032</v>
      </c>
      <c r="P143" s="160">
        <v>1672</v>
      </c>
      <c r="Q143" s="160">
        <v>1050</v>
      </c>
      <c r="R143" s="160">
        <v>1132</v>
      </c>
      <c r="S143" s="160">
        <v>832</v>
      </c>
      <c r="T143" s="160">
        <v>476</v>
      </c>
      <c r="U143" s="160">
        <v>221</v>
      </c>
      <c r="V143" s="160">
        <v>20616</v>
      </c>
      <c r="W143" s="159">
        <v>39.700000000000003</v>
      </c>
      <c r="X143" s="158" t="s">
        <v>306</v>
      </c>
      <c r="Y143" s="161" t="s">
        <v>29</v>
      </c>
      <c r="Z143" s="149"/>
    </row>
    <row r="144" spans="1:26" s="111" customFormat="1" ht="11.1" customHeight="1">
      <c r="A144" s="161"/>
      <c r="B144" s="158" t="s">
        <v>304</v>
      </c>
      <c r="C144" s="160">
        <v>13135</v>
      </c>
      <c r="D144" s="160">
        <v>697</v>
      </c>
      <c r="E144" s="160">
        <v>855</v>
      </c>
      <c r="F144" s="160">
        <v>797</v>
      </c>
      <c r="G144" s="160">
        <v>875</v>
      </c>
      <c r="H144" s="160">
        <v>948</v>
      </c>
      <c r="I144" s="160">
        <v>887</v>
      </c>
      <c r="J144" s="160">
        <v>904</v>
      </c>
      <c r="K144" s="160">
        <v>892</v>
      </c>
      <c r="L144" s="160">
        <v>960</v>
      </c>
      <c r="M144" s="160">
        <v>951</v>
      </c>
      <c r="N144" s="160">
        <v>1001</v>
      </c>
      <c r="O144" s="160">
        <v>1055</v>
      </c>
      <c r="P144" s="160">
        <v>813</v>
      </c>
      <c r="Q144" s="160">
        <v>464</v>
      </c>
      <c r="R144" s="160">
        <v>478</v>
      </c>
      <c r="S144" s="160">
        <v>316</v>
      </c>
      <c r="T144" s="160">
        <v>168</v>
      </c>
      <c r="U144" s="160">
        <v>74</v>
      </c>
      <c r="V144" s="160">
        <v>10255</v>
      </c>
      <c r="W144" s="159">
        <v>38.299999999999997</v>
      </c>
      <c r="X144" s="158" t="s">
        <v>304</v>
      </c>
      <c r="Y144" s="161"/>
      <c r="Z144" s="149"/>
    </row>
    <row r="145" spans="1:26" s="111" customFormat="1" ht="11.1" customHeight="1">
      <c r="A145" s="161"/>
      <c r="B145" s="158" t="s">
        <v>302</v>
      </c>
      <c r="C145" s="160">
        <v>12999</v>
      </c>
      <c r="D145" s="160">
        <v>627</v>
      </c>
      <c r="E145" s="160">
        <v>721</v>
      </c>
      <c r="F145" s="160">
        <v>768</v>
      </c>
      <c r="G145" s="160">
        <v>814</v>
      </c>
      <c r="H145" s="160">
        <v>824</v>
      </c>
      <c r="I145" s="160">
        <v>811</v>
      </c>
      <c r="J145" s="160">
        <v>802</v>
      </c>
      <c r="K145" s="160">
        <v>867</v>
      </c>
      <c r="L145" s="160">
        <v>840</v>
      </c>
      <c r="M145" s="160">
        <v>918</v>
      </c>
      <c r="N145" s="160">
        <v>960</v>
      </c>
      <c r="O145" s="160">
        <v>977</v>
      </c>
      <c r="P145" s="160">
        <v>859</v>
      </c>
      <c r="Q145" s="160">
        <v>586</v>
      </c>
      <c r="R145" s="160">
        <v>654</v>
      </c>
      <c r="S145" s="160">
        <v>516</v>
      </c>
      <c r="T145" s="160">
        <v>308</v>
      </c>
      <c r="U145" s="160">
        <v>147</v>
      </c>
      <c r="V145" s="160">
        <v>10361</v>
      </c>
      <c r="W145" s="159">
        <v>41.2</v>
      </c>
      <c r="X145" s="158" t="s">
        <v>302</v>
      </c>
      <c r="Y145" s="161"/>
      <c r="Z145" s="149"/>
    </row>
    <row r="146" spans="1:26" s="111" customFormat="1" ht="11.1" customHeight="1">
      <c r="A146" s="161" t="s">
        <v>30</v>
      </c>
      <c r="B146" s="158" t="s">
        <v>306</v>
      </c>
      <c r="C146" s="160">
        <v>16317</v>
      </c>
      <c r="D146" s="160">
        <v>764</v>
      </c>
      <c r="E146" s="160">
        <v>870</v>
      </c>
      <c r="F146" s="160">
        <v>897</v>
      </c>
      <c r="G146" s="160">
        <v>1043</v>
      </c>
      <c r="H146" s="160">
        <v>1057</v>
      </c>
      <c r="I146" s="160">
        <v>1087</v>
      </c>
      <c r="J146" s="160">
        <v>1006</v>
      </c>
      <c r="K146" s="160">
        <v>1000</v>
      </c>
      <c r="L146" s="160">
        <v>1089</v>
      </c>
      <c r="M146" s="160">
        <v>1182</v>
      </c>
      <c r="N146" s="160">
        <v>1269</v>
      </c>
      <c r="O146" s="160">
        <v>1342</v>
      </c>
      <c r="P146" s="160">
        <v>1095</v>
      </c>
      <c r="Q146" s="160">
        <v>752</v>
      </c>
      <c r="R146" s="160">
        <v>769</v>
      </c>
      <c r="S146" s="160">
        <v>607</v>
      </c>
      <c r="T146" s="160">
        <v>331</v>
      </c>
      <c r="U146" s="160">
        <v>157</v>
      </c>
      <c r="V146" s="160">
        <v>13189</v>
      </c>
      <c r="W146" s="159">
        <v>41.1</v>
      </c>
      <c r="X146" s="158" t="s">
        <v>306</v>
      </c>
      <c r="Y146" s="161" t="s">
        <v>30</v>
      </c>
      <c r="Z146" s="149"/>
    </row>
    <row r="147" spans="1:26" s="111" customFormat="1" ht="11.1" customHeight="1">
      <c r="A147" s="161"/>
      <c r="B147" s="158" t="s">
        <v>304</v>
      </c>
      <c r="C147" s="160">
        <v>8009</v>
      </c>
      <c r="D147" s="160">
        <v>387</v>
      </c>
      <c r="E147" s="160">
        <v>433</v>
      </c>
      <c r="F147" s="160">
        <v>483</v>
      </c>
      <c r="G147" s="160">
        <v>520</v>
      </c>
      <c r="H147" s="160">
        <v>542</v>
      </c>
      <c r="I147" s="160">
        <v>577</v>
      </c>
      <c r="J147" s="160">
        <v>514</v>
      </c>
      <c r="K147" s="160">
        <v>521</v>
      </c>
      <c r="L147" s="160">
        <v>552</v>
      </c>
      <c r="M147" s="160">
        <v>592</v>
      </c>
      <c r="N147" s="160">
        <v>658</v>
      </c>
      <c r="O147" s="160">
        <v>685</v>
      </c>
      <c r="P147" s="160">
        <v>516</v>
      </c>
      <c r="Q147" s="160">
        <v>323</v>
      </c>
      <c r="R147" s="160">
        <v>311</v>
      </c>
      <c r="S147" s="160">
        <v>226</v>
      </c>
      <c r="T147" s="160">
        <v>116</v>
      </c>
      <c r="U147" s="160">
        <v>53</v>
      </c>
      <c r="V147" s="160">
        <v>6428</v>
      </c>
      <c r="W147" s="159">
        <v>39.700000000000003</v>
      </c>
      <c r="X147" s="158" t="s">
        <v>304</v>
      </c>
      <c r="Y147" s="161"/>
      <c r="Z147" s="149"/>
    </row>
    <row r="148" spans="1:26" s="111" customFormat="1" ht="11.1" customHeight="1">
      <c r="A148" s="161"/>
      <c r="B148" s="158" t="s">
        <v>302</v>
      </c>
      <c r="C148" s="160">
        <v>8308</v>
      </c>
      <c r="D148" s="160">
        <v>377</v>
      </c>
      <c r="E148" s="160">
        <v>437</v>
      </c>
      <c r="F148" s="160">
        <v>414</v>
      </c>
      <c r="G148" s="160">
        <v>523</v>
      </c>
      <c r="H148" s="160">
        <v>515</v>
      </c>
      <c r="I148" s="160">
        <v>510</v>
      </c>
      <c r="J148" s="160">
        <v>492</v>
      </c>
      <c r="K148" s="160">
        <v>479</v>
      </c>
      <c r="L148" s="160">
        <v>537</v>
      </c>
      <c r="M148" s="160">
        <v>590</v>
      </c>
      <c r="N148" s="160">
        <v>611</v>
      </c>
      <c r="O148" s="160">
        <v>657</v>
      </c>
      <c r="P148" s="160">
        <v>579</v>
      </c>
      <c r="Q148" s="160">
        <v>429</v>
      </c>
      <c r="R148" s="160">
        <v>458</v>
      </c>
      <c r="S148" s="160">
        <v>381</v>
      </c>
      <c r="T148" s="160">
        <v>215</v>
      </c>
      <c r="U148" s="160">
        <v>104</v>
      </c>
      <c r="V148" s="160">
        <v>6761</v>
      </c>
      <c r="W148" s="159">
        <v>42.6</v>
      </c>
      <c r="X148" s="158" t="s">
        <v>302</v>
      </c>
      <c r="Y148" s="161"/>
      <c r="Z148" s="149"/>
    </row>
    <row r="149" spans="1:26" s="111" customFormat="1" ht="11.1" customHeight="1">
      <c r="A149" s="161" t="s">
        <v>31</v>
      </c>
      <c r="B149" s="158" t="s">
        <v>306</v>
      </c>
      <c r="C149" s="160">
        <v>8750</v>
      </c>
      <c r="D149" s="160">
        <v>409</v>
      </c>
      <c r="E149" s="160">
        <v>390</v>
      </c>
      <c r="F149" s="160">
        <v>408</v>
      </c>
      <c r="G149" s="160">
        <v>472</v>
      </c>
      <c r="H149" s="160">
        <v>519</v>
      </c>
      <c r="I149" s="160">
        <v>644</v>
      </c>
      <c r="J149" s="160">
        <v>610</v>
      </c>
      <c r="K149" s="160">
        <v>573</v>
      </c>
      <c r="L149" s="160">
        <v>568</v>
      </c>
      <c r="M149" s="160">
        <v>605</v>
      </c>
      <c r="N149" s="160">
        <v>707</v>
      </c>
      <c r="O149" s="160">
        <v>730</v>
      </c>
      <c r="P149" s="160">
        <v>650</v>
      </c>
      <c r="Q149" s="160">
        <v>395</v>
      </c>
      <c r="R149" s="160">
        <v>467</v>
      </c>
      <c r="S149" s="160">
        <v>348</v>
      </c>
      <c r="T149" s="160">
        <v>165</v>
      </c>
      <c r="U149" s="160">
        <v>90</v>
      </c>
      <c r="V149" s="160">
        <v>7252</v>
      </c>
      <c r="W149" s="159">
        <v>42.2</v>
      </c>
      <c r="X149" s="158" t="s">
        <v>306</v>
      </c>
      <c r="Y149" s="161" t="s">
        <v>31</v>
      </c>
      <c r="Z149" s="149"/>
    </row>
    <row r="150" spans="1:26" s="111" customFormat="1" ht="11.1" customHeight="1">
      <c r="A150" s="161"/>
      <c r="B150" s="158" t="s">
        <v>304</v>
      </c>
      <c r="C150" s="160">
        <v>4223</v>
      </c>
      <c r="D150" s="160">
        <v>206</v>
      </c>
      <c r="E150" s="160">
        <v>185</v>
      </c>
      <c r="F150" s="160">
        <v>207</v>
      </c>
      <c r="G150" s="160">
        <v>235</v>
      </c>
      <c r="H150" s="160">
        <v>236</v>
      </c>
      <c r="I150" s="160">
        <v>346</v>
      </c>
      <c r="J150" s="160">
        <v>334</v>
      </c>
      <c r="K150" s="160">
        <v>284</v>
      </c>
      <c r="L150" s="160">
        <v>300</v>
      </c>
      <c r="M150" s="160">
        <v>283</v>
      </c>
      <c r="N150" s="160">
        <v>336</v>
      </c>
      <c r="O150" s="160">
        <v>365</v>
      </c>
      <c r="P150" s="160">
        <v>307</v>
      </c>
      <c r="Q150" s="160">
        <v>178</v>
      </c>
      <c r="R150" s="160">
        <v>199</v>
      </c>
      <c r="S150" s="160">
        <v>150</v>
      </c>
      <c r="T150" s="160">
        <v>54</v>
      </c>
      <c r="U150" s="160">
        <v>18</v>
      </c>
      <c r="V150" s="160">
        <v>3478</v>
      </c>
      <c r="W150" s="159">
        <v>40.9</v>
      </c>
      <c r="X150" s="158" t="s">
        <v>304</v>
      </c>
      <c r="Y150" s="161"/>
      <c r="Z150" s="149"/>
    </row>
    <row r="151" spans="1:26" s="111" customFormat="1" ht="11.1" customHeight="1">
      <c r="A151" s="161"/>
      <c r="B151" s="158" t="s">
        <v>302</v>
      </c>
      <c r="C151" s="160">
        <v>4527</v>
      </c>
      <c r="D151" s="160">
        <v>203</v>
      </c>
      <c r="E151" s="160">
        <v>205</v>
      </c>
      <c r="F151" s="160">
        <v>201</v>
      </c>
      <c r="G151" s="160">
        <v>237</v>
      </c>
      <c r="H151" s="160">
        <v>283</v>
      </c>
      <c r="I151" s="160">
        <v>298</v>
      </c>
      <c r="J151" s="160">
        <v>276</v>
      </c>
      <c r="K151" s="160">
        <v>289</v>
      </c>
      <c r="L151" s="160">
        <v>268</v>
      </c>
      <c r="M151" s="160">
        <v>322</v>
      </c>
      <c r="N151" s="160">
        <v>371</v>
      </c>
      <c r="O151" s="160">
        <v>365</v>
      </c>
      <c r="P151" s="160">
        <v>343</v>
      </c>
      <c r="Q151" s="160">
        <v>217</v>
      </c>
      <c r="R151" s="160">
        <v>268</v>
      </c>
      <c r="S151" s="160">
        <v>198</v>
      </c>
      <c r="T151" s="160">
        <v>111</v>
      </c>
      <c r="U151" s="160">
        <v>72</v>
      </c>
      <c r="V151" s="160">
        <v>3774</v>
      </c>
      <c r="W151" s="159">
        <v>43.4</v>
      </c>
      <c r="X151" s="158" t="s">
        <v>302</v>
      </c>
      <c r="Y151" s="161"/>
      <c r="Z151" s="149"/>
    </row>
    <row r="152" spans="1:26" s="111" customFormat="1" ht="11.1" customHeight="1">
      <c r="A152" s="161" t="s">
        <v>32</v>
      </c>
      <c r="B152" s="158" t="s">
        <v>306</v>
      </c>
      <c r="C152" s="160">
        <v>28287</v>
      </c>
      <c r="D152" s="160">
        <v>1421</v>
      </c>
      <c r="E152" s="160">
        <v>1473</v>
      </c>
      <c r="F152" s="160">
        <v>1470</v>
      </c>
      <c r="G152" s="160">
        <v>1651</v>
      </c>
      <c r="H152" s="160">
        <v>1796</v>
      </c>
      <c r="I152" s="160">
        <v>2040</v>
      </c>
      <c r="J152" s="160">
        <v>2077</v>
      </c>
      <c r="K152" s="160">
        <v>2035</v>
      </c>
      <c r="L152" s="160">
        <v>1831</v>
      </c>
      <c r="M152" s="160">
        <v>1887</v>
      </c>
      <c r="N152" s="160">
        <v>2158</v>
      </c>
      <c r="O152" s="160">
        <v>2351</v>
      </c>
      <c r="P152" s="160">
        <v>2034</v>
      </c>
      <c r="Q152" s="160">
        <v>1225</v>
      </c>
      <c r="R152" s="160">
        <v>1226</v>
      </c>
      <c r="S152" s="160">
        <v>929</v>
      </c>
      <c r="T152" s="160">
        <v>477</v>
      </c>
      <c r="U152" s="160">
        <v>206</v>
      </c>
      <c r="V152" s="160">
        <v>22918</v>
      </c>
      <c r="W152" s="159">
        <v>40.5</v>
      </c>
      <c r="X152" s="158" t="s">
        <v>306</v>
      </c>
      <c r="Y152" s="161" t="s">
        <v>32</v>
      </c>
      <c r="Z152" s="149"/>
    </row>
    <row r="153" spans="1:26" s="111" customFormat="1" ht="11.1" customHeight="1">
      <c r="A153" s="161"/>
      <c r="B153" s="158" t="s">
        <v>304</v>
      </c>
      <c r="C153" s="160">
        <v>13931</v>
      </c>
      <c r="D153" s="160">
        <v>758</v>
      </c>
      <c r="E153" s="160">
        <v>770</v>
      </c>
      <c r="F153" s="160">
        <v>774</v>
      </c>
      <c r="G153" s="160">
        <v>867</v>
      </c>
      <c r="H153" s="160">
        <v>907</v>
      </c>
      <c r="I153" s="160">
        <v>1016</v>
      </c>
      <c r="J153" s="160">
        <v>1071</v>
      </c>
      <c r="K153" s="160">
        <v>1038</v>
      </c>
      <c r="L153" s="160">
        <v>909</v>
      </c>
      <c r="M153" s="160">
        <v>961</v>
      </c>
      <c r="N153" s="160">
        <v>1004</v>
      </c>
      <c r="O153" s="160">
        <v>1172</v>
      </c>
      <c r="P153" s="160">
        <v>996</v>
      </c>
      <c r="Q153" s="160">
        <v>584</v>
      </c>
      <c r="R153" s="160">
        <v>537</v>
      </c>
      <c r="S153" s="160">
        <v>340</v>
      </c>
      <c r="T153" s="160">
        <v>167</v>
      </c>
      <c r="U153" s="160">
        <v>60</v>
      </c>
      <c r="V153" s="160">
        <v>11115</v>
      </c>
      <c r="W153" s="159">
        <v>39.1</v>
      </c>
      <c r="X153" s="158" t="s">
        <v>304</v>
      </c>
      <c r="Y153" s="161"/>
      <c r="Z153" s="149"/>
    </row>
    <row r="154" spans="1:26" s="111" customFormat="1" ht="11.1" customHeight="1">
      <c r="A154" s="161"/>
      <c r="B154" s="158" t="s">
        <v>302</v>
      </c>
      <c r="C154" s="160">
        <v>14356</v>
      </c>
      <c r="D154" s="160">
        <v>663</v>
      </c>
      <c r="E154" s="160">
        <v>703</v>
      </c>
      <c r="F154" s="160">
        <v>696</v>
      </c>
      <c r="G154" s="160">
        <v>784</v>
      </c>
      <c r="H154" s="160">
        <v>889</v>
      </c>
      <c r="I154" s="160">
        <v>1024</v>
      </c>
      <c r="J154" s="160">
        <v>1006</v>
      </c>
      <c r="K154" s="160">
        <v>997</v>
      </c>
      <c r="L154" s="160">
        <v>922</v>
      </c>
      <c r="M154" s="160">
        <v>926</v>
      </c>
      <c r="N154" s="160">
        <v>1154</v>
      </c>
      <c r="O154" s="160">
        <v>1179</v>
      </c>
      <c r="P154" s="160">
        <v>1038</v>
      </c>
      <c r="Q154" s="160">
        <v>641</v>
      </c>
      <c r="R154" s="160">
        <v>689</v>
      </c>
      <c r="S154" s="160">
        <v>589</v>
      </c>
      <c r="T154" s="160">
        <v>310</v>
      </c>
      <c r="U154" s="160">
        <v>146</v>
      </c>
      <c r="V154" s="160">
        <v>11803</v>
      </c>
      <c r="W154" s="159">
        <v>41.9</v>
      </c>
      <c r="X154" s="158" t="s">
        <v>302</v>
      </c>
      <c r="Y154" s="161"/>
      <c r="Z154" s="149"/>
    </row>
    <row r="155" spans="1:26" s="111" customFormat="1" ht="11.1" customHeight="1">
      <c r="A155" s="161" t="s">
        <v>33</v>
      </c>
      <c r="B155" s="158" t="s">
        <v>306</v>
      </c>
      <c r="C155" s="160">
        <v>15738</v>
      </c>
      <c r="D155" s="160">
        <v>763</v>
      </c>
      <c r="E155" s="160">
        <v>807</v>
      </c>
      <c r="F155" s="160">
        <v>807</v>
      </c>
      <c r="G155" s="160">
        <v>1022</v>
      </c>
      <c r="H155" s="160">
        <v>1021</v>
      </c>
      <c r="I155" s="160">
        <v>980</v>
      </c>
      <c r="J155" s="160">
        <v>1003</v>
      </c>
      <c r="K155" s="160">
        <v>1018</v>
      </c>
      <c r="L155" s="160">
        <v>1075</v>
      </c>
      <c r="M155" s="160">
        <v>1172</v>
      </c>
      <c r="N155" s="160">
        <v>1153</v>
      </c>
      <c r="O155" s="160">
        <v>1274</v>
      </c>
      <c r="P155" s="160">
        <v>1166</v>
      </c>
      <c r="Q155" s="160">
        <v>698</v>
      </c>
      <c r="R155" s="160">
        <v>756</v>
      </c>
      <c r="S155" s="160">
        <v>553</v>
      </c>
      <c r="T155" s="160">
        <v>319</v>
      </c>
      <c r="U155" s="160">
        <v>151</v>
      </c>
      <c r="V155" s="160">
        <v>12747</v>
      </c>
      <c r="W155" s="159">
        <v>41.2</v>
      </c>
      <c r="X155" s="158" t="s">
        <v>306</v>
      </c>
      <c r="Y155" s="161" t="s">
        <v>33</v>
      </c>
      <c r="Z155" s="149"/>
    </row>
    <row r="156" spans="1:26" s="111" customFormat="1" ht="11.1" customHeight="1">
      <c r="A156" s="161"/>
      <c r="B156" s="158" t="s">
        <v>304</v>
      </c>
      <c r="C156" s="160">
        <v>7885</v>
      </c>
      <c r="D156" s="160">
        <v>374</v>
      </c>
      <c r="E156" s="160">
        <v>416</v>
      </c>
      <c r="F156" s="160">
        <v>405</v>
      </c>
      <c r="G156" s="160">
        <v>517</v>
      </c>
      <c r="H156" s="160">
        <v>548</v>
      </c>
      <c r="I156" s="160">
        <v>548</v>
      </c>
      <c r="J156" s="160">
        <v>523</v>
      </c>
      <c r="K156" s="160">
        <v>555</v>
      </c>
      <c r="L156" s="160">
        <v>559</v>
      </c>
      <c r="M156" s="160">
        <v>607</v>
      </c>
      <c r="N156" s="160">
        <v>630</v>
      </c>
      <c r="O156" s="160">
        <v>643</v>
      </c>
      <c r="P156" s="160">
        <v>567</v>
      </c>
      <c r="Q156" s="160">
        <v>331</v>
      </c>
      <c r="R156" s="160">
        <v>294</v>
      </c>
      <c r="S156" s="160">
        <v>216</v>
      </c>
      <c r="T156" s="160">
        <v>109</v>
      </c>
      <c r="U156" s="160">
        <v>43</v>
      </c>
      <c r="V156" s="160">
        <v>6370</v>
      </c>
      <c r="W156" s="159">
        <v>39.9</v>
      </c>
      <c r="X156" s="158" t="s">
        <v>304</v>
      </c>
      <c r="Y156" s="161"/>
      <c r="Z156" s="149"/>
    </row>
    <row r="157" spans="1:26" s="111" customFormat="1" ht="11.1" customHeight="1">
      <c r="A157" s="161"/>
      <c r="B157" s="158" t="s">
        <v>302</v>
      </c>
      <c r="C157" s="160">
        <v>7853</v>
      </c>
      <c r="D157" s="160">
        <v>389</v>
      </c>
      <c r="E157" s="160">
        <v>391</v>
      </c>
      <c r="F157" s="160">
        <v>402</v>
      </c>
      <c r="G157" s="160">
        <v>505</v>
      </c>
      <c r="H157" s="160">
        <v>473</v>
      </c>
      <c r="I157" s="160">
        <v>432</v>
      </c>
      <c r="J157" s="160">
        <v>480</v>
      </c>
      <c r="K157" s="160">
        <v>463</v>
      </c>
      <c r="L157" s="160">
        <v>516</v>
      </c>
      <c r="M157" s="160">
        <v>565</v>
      </c>
      <c r="N157" s="160">
        <v>523</v>
      </c>
      <c r="O157" s="160">
        <v>631</v>
      </c>
      <c r="P157" s="160">
        <v>599</v>
      </c>
      <c r="Q157" s="160">
        <v>367</v>
      </c>
      <c r="R157" s="160">
        <v>462</v>
      </c>
      <c r="S157" s="160">
        <v>337</v>
      </c>
      <c r="T157" s="160">
        <v>210</v>
      </c>
      <c r="U157" s="160">
        <v>108</v>
      </c>
      <c r="V157" s="160">
        <v>6377</v>
      </c>
      <c r="W157" s="159">
        <v>42.6</v>
      </c>
      <c r="X157" s="158" t="s">
        <v>302</v>
      </c>
      <c r="Y157" s="161"/>
      <c r="Z157" s="149"/>
    </row>
    <row r="158" spans="1:26" s="108" customFormat="1" ht="11.1" customHeight="1">
      <c r="A158" s="166" t="s">
        <v>130</v>
      </c>
      <c r="B158" s="156" t="s">
        <v>306</v>
      </c>
      <c r="C158" s="164">
        <v>147770</v>
      </c>
      <c r="D158" s="164">
        <v>6234</v>
      </c>
      <c r="E158" s="164">
        <v>7068</v>
      </c>
      <c r="F158" s="164">
        <v>7196</v>
      </c>
      <c r="G158" s="164">
        <v>8622</v>
      </c>
      <c r="H158" s="164">
        <v>9101</v>
      </c>
      <c r="I158" s="164">
        <v>9189</v>
      </c>
      <c r="J158" s="164">
        <v>9543</v>
      </c>
      <c r="K158" s="164">
        <v>9609</v>
      </c>
      <c r="L158" s="164">
        <v>9390</v>
      </c>
      <c r="M158" s="164">
        <v>10814</v>
      </c>
      <c r="N158" s="164">
        <v>11666</v>
      </c>
      <c r="O158" s="164">
        <v>12188</v>
      </c>
      <c r="P158" s="164">
        <v>10946</v>
      </c>
      <c r="Q158" s="164">
        <v>8051</v>
      </c>
      <c r="R158" s="164">
        <v>7260</v>
      </c>
      <c r="S158" s="164">
        <v>5811</v>
      </c>
      <c r="T158" s="164">
        <v>3420</v>
      </c>
      <c r="U158" s="164">
        <v>1662</v>
      </c>
      <c r="V158" s="164">
        <v>122118</v>
      </c>
      <c r="W158" s="163">
        <v>42.6</v>
      </c>
      <c r="X158" s="156" t="s">
        <v>306</v>
      </c>
      <c r="Y158" s="166" t="s">
        <v>130</v>
      </c>
      <c r="Z158" s="154"/>
    </row>
    <row r="159" spans="1:26" s="108" customFormat="1" ht="11.1" customHeight="1">
      <c r="A159" s="165"/>
      <c r="B159" s="156" t="s">
        <v>304</v>
      </c>
      <c r="C159" s="164">
        <v>72280</v>
      </c>
      <c r="D159" s="164">
        <v>3199</v>
      </c>
      <c r="E159" s="164">
        <v>3581</v>
      </c>
      <c r="F159" s="164">
        <v>3703</v>
      </c>
      <c r="G159" s="164">
        <v>4431</v>
      </c>
      <c r="H159" s="164">
        <v>4745</v>
      </c>
      <c r="I159" s="164">
        <v>4863</v>
      </c>
      <c r="J159" s="164">
        <v>5054</v>
      </c>
      <c r="K159" s="164">
        <v>4966</v>
      </c>
      <c r="L159" s="164">
        <v>4788</v>
      </c>
      <c r="M159" s="164">
        <v>5431</v>
      </c>
      <c r="N159" s="164">
        <v>5851</v>
      </c>
      <c r="O159" s="164">
        <v>5967</v>
      </c>
      <c r="P159" s="164">
        <v>5256</v>
      </c>
      <c r="Q159" s="164">
        <v>3579</v>
      </c>
      <c r="R159" s="164">
        <v>3008</v>
      </c>
      <c r="S159" s="164">
        <v>2172</v>
      </c>
      <c r="T159" s="164">
        <v>1197</v>
      </c>
      <c r="U159" s="164">
        <v>489</v>
      </c>
      <c r="V159" s="164">
        <v>59129</v>
      </c>
      <c r="W159" s="163">
        <v>40.9</v>
      </c>
      <c r="X159" s="156" t="s">
        <v>304</v>
      </c>
      <c r="Y159" s="165"/>
      <c r="Z159" s="154"/>
    </row>
    <row r="160" spans="1:26" s="108" customFormat="1" ht="11.1" customHeight="1">
      <c r="A160" s="165"/>
      <c r="B160" s="156" t="s">
        <v>302</v>
      </c>
      <c r="C160" s="164">
        <v>75490</v>
      </c>
      <c r="D160" s="164">
        <v>3035</v>
      </c>
      <c r="E160" s="164">
        <v>3487</v>
      </c>
      <c r="F160" s="164">
        <v>3493</v>
      </c>
      <c r="G160" s="164">
        <v>4191</v>
      </c>
      <c r="H160" s="164">
        <v>4356</v>
      </c>
      <c r="I160" s="164">
        <v>4326</v>
      </c>
      <c r="J160" s="164">
        <v>4489</v>
      </c>
      <c r="K160" s="164">
        <v>4643</v>
      </c>
      <c r="L160" s="164">
        <v>4602</v>
      </c>
      <c r="M160" s="164">
        <v>5383</v>
      </c>
      <c r="N160" s="164">
        <v>5815</v>
      </c>
      <c r="O160" s="164">
        <v>6221</v>
      </c>
      <c r="P160" s="164">
        <v>5690</v>
      </c>
      <c r="Q160" s="164">
        <v>4472</v>
      </c>
      <c r="R160" s="164">
        <v>4252</v>
      </c>
      <c r="S160" s="164">
        <v>3639</v>
      </c>
      <c r="T160" s="164">
        <v>2223</v>
      </c>
      <c r="U160" s="164">
        <v>1173</v>
      </c>
      <c r="V160" s="164">
        <v>62989</v>
      </c>
      <c r="W160" s="163">
        <v>44.2</v>
      </c>
      <c r="X160" s="156" t="s">
        <v>302</v>
      </c>
      <c r="Y160" s="165"/>
      <c r="Z160" s="154"/>
    </row>
    <row r="161" spans="1:26" s="111" customFormat="1" ht="11.1" customHeight="1">
      <c r="A161" s="161" t="s">
        <v>7</v>
      </c>
      <c r="B161" s="158" t="s">
        <v>306</v>
      </c>
      <c r="C161" s="160">
        <v>16991</v>
      </c>
      <c r="D161" s="160">
        <v>670</v>
      </c>
      <c r="E161" s="160">
        <v>809</v>
      </c>
      <c r="F161" s="160">
        <v>856</v>
      </c>
      <c r="G161" s="160">
        <v>969</v>
      </c>
      <c r="H161" s="160">
        <v>1027</v>
      </c>
      <c r="I161" s="160">
        <v>1105</v>
      </c>
      <c r="J161" s="160">
        <v>1109</v>
      </c>
      <c r="K161" s="160">
        <v>1110</v>
      </c>
      <c r="L161" s="160">
        <v>1045</v>
      </c>
      <c r="M161" s="160">
        <v>1205</v>
      </c>
      <c r="N161" s="160">
        <v>1301</v>
      </c>
      <c r="O161" s="160">
        <v>1406</v>
      </c>
      <c r="P161" s="160">
        <v>1282</v>
      </c>
      <c r="Q161" s="160">
        <v>1088</v>
      </c>
      <c r="R161" s="160">
        <v>785</v>
      </c>
      <c r="S161" s="160">
        <v>645</v>
      </c>
      <c r="T161" s="160">
        <v>412</v>
      </c>
      <c r="U161" s="160">
        <v>167</v>
      </c>
      <c r="V161" s="160">
        <v>14070</v>
      </c>
      <c r="W161" s="159">
        <v>42.8</v>
      </c>
      <c r="X161" s="158" t="s">
        <v>306</v>
      </c>
      <c r="Y161" s="161" t="s">
        <v>7</v>
      </c>
      <c r="Z161" s="149"/>
    </row>
    <row r="162" spans="1:26" s="111" customFormat="1" ht="11.1" customHeight="1">
      <c r="A162" s="161"/>
      <c r="B162" s="158" t="s">
        <v>304</v>
      </c>
      <c r="C162" s="160">
        <v>8227</v>
      </c>
      <c r="D162" s="160">
        <v>357</v>
      </c>
      <c r="E162" s="160">
        <v>405</v>
      </c>
      <c r="F162" s="160">
        <v>435</v>
      </c>
      <c r="G162" s="160">
        <v>502</v>
      </c>
      <c r="H162" s="160">
        <v>523</v>
      </c>
      <c r="I162" s="160">
        <v>570</v>
      </c>
      <c r="J162" s="160">
        <v>608</v>
      </c>
      <c r="K162" s="160">
        <v>574</v>
      </c>
      <c r="L162" s="160">
        <v>518</v>
      </c>
      <c r="M162" s="160">
        <v>587</v>
      </c>
      <c r="N162" s="160">
        <v>638</v>
      </c>
      <c r="O162" s="160">
        <v>694</v>
      </c>
      <c r="P162" s="160">
        <v>577</v>
      </c>
      <c r="Q162" s="160">
        <v>496</v>
      </c>
      <c r="R162" s="160">
        <v>327</v>
      </c>
      <c r="S162" s="160">
        <v>226</v>
      </c>
      <c r="T162" s="160">
        <v>133</v>
      </c>
      <c r="U162" s="160">
        <v>57</v>
      </c>
      <c r="V162" s="160">
        <v>6732</v>
      </c>
      <c r="W162" s="159">
        <v>40.9</v>
      </c>
      <c r="X162" s="158" t="s">
        <v>304</v>
      </c>
      <c r="Y162" s="161"/>
      <c r="Z162" s="149"/>
    </row>
    <row r="163" spans="1:26" s="111" customFormat="1" ht="11.1" customHeight="1">
      <c r="A163" s="161"/>
      <c r="B163" s="158" t="s">
        <v>302</v>
      </c>
      <c r="C163" s="160">
        <v>8764</v>
      </c>
      <c r="D163" s="160">
        <v>313</v>
      </c>
      <c r="E163" s="160">
        <v>404</v>
      </c>
      <c r="F163" s="160">
        <v>421</v>
      </c>
      <c r="G163" s="160">
        <v>467</v>
      </c>
      <c r="H163" s="160">
        <v>504</v>
      </c>
      <c r="I163" s="160">
        <v>535</v>
      </c>
      <c r="J163" s="160">
        <v>501</v>
      </c>
      <c r="K163" s="160">
        <v>536</v>
      </c>
      <c r="L163" s="160">
        <v>527</v>
      </c>
      <c r="M163" s="160">
        <v>618</v>
      </c>
      <c r="N163" s="160">
        <v>663</v>
      </c>
      <c r="O163" s="160">
        <v>712</v>
      </c>
      <c r="P163" s="160">
        <v>705</v>
      </c>
      <c r="Q163" s="160">
        <v>592</v>
      </c>
      <c r="R163" s="160">
        <v>458</v>
      </c>
      <c r="S163" s="160">
        <v>419</v>
      </c>
      <c r="T163" s="160">
        <v>279</v>
      </c>
      <c r="U163" s="160">
        <v>110</v>
      </c>
      <c r="V163" s="160">
        <v>7338</v>
      </c>
      <c r="W163" s="159">
        <v>44.5</v>
      </c>
      <c r="X163" s="158" t="s">
        <v>302</v>
      </c>
      <c r="Y163" s="161"/>
      <c r="Z163" s="149"/>
    </row>
    <row r="164" spans="1:26" s="111" customFormat="1" ht="11.1" customHeight="1">
      <c r="A164" s="161" t="s">
        <v>8</v>
      </c>
      <c r="B164" s="158" t="s">
        <v>306</v>
      </c>
      <c r="C164" s="160">
        <v>25343</v>
      </c>
      <c r="D164" s="160">
        <v>1102</v>
      </c>
      <c r="E164" s="160">
        <v>1218</v>
      </c>
      <c r="F164" s="160">
        <v>1262</v>
      </c>
      <c r="G164" s="160">
        <v>1484</v>
      </c>
      <c r="H164" s="160">
        <v>1571</v>
      </c>
      <c r="I164" s="160">
        <v>1595</v>
      </c>
      <c r="J164" s="160">
        <v>1635</v>
      </c>
      <c r="K164" s="160">
        <v>1643</v>
      </c>
      <c r="L164" s="160">
        <v>1696</v>
      </c>
      <c r="M164" s="160">
        <v>1894</v>
      </c>
      <c r="N164" s="160">
        <v>1936</v>
      </c>
      <c r="O164" s="160">
        <v>1944</v>
      </c>
      <c r="P164" s="160">
        <v>1600</v>
      </c>
      <c r="Q164" s="160">
        <v>1578</v>
      </c>
      <c r="R164" s="160">
        <v>1269</v>
      </c>
      <c r="S164" s="160">
        <v>1056</v>
      </c>
      <c r="T164" s="160">
        <v>592</v>
      </c>
      <c r="U164" s="160">
        <v>268</v>
      </c>
      <c r="V164" s="160">
        <v>20842</v>
      </c>
      <c r="W164" s="159">
        <v>42.4</v>
      </c>
      <c r="X164" s="158" t="s">
        <v>306</v>
      </c>
      <c r="Y164" s="161" t="s">
        <v>8</v>
      </c>
      <c r="Z164" s="149"/>
    </row>
    <row r="165" spans="1:26" s="111" customFormat="1" ht="11.1" customHeight="1">
      <c r="A165" s="161"/>
      <c r="B165" s="158" t="s">
        <v>304</v>
      </c>
      <c r="C165" s="160">
        <v>12402</v>
      </c>
      <c r="D165" s="160">
        <v>557</v>
      </c>
      <c r="E165" s="160">
        <v>602</v>
      </c>
      <c r="F165" s="160">
        <v>645</v>
      </c>
      <c r="G165" s="160">
        <v>745</v>
      </c>
      <c r="H165" s="160">
        <v>795</v>
      </c>
      <c r="I165" s="160">
        <v>856</v>
      </c>
      <c r="J165" s="160">
        <v>852</v>
      </c>
      <c r="K165" s="160">
        <v>854</v>
      </c>
      <c r="L165" s="160">
        <v>864</v>
      </c>
      <c r="M165" s="160">
        <v>962</v>
      </c>
      <c r="N165" s="160">
        <v>1018</v>
      </c>
      <c r="O165" s="160">
        <v>974</v>
      </c>
      <c r="P165" s="160">
        <v>750</v>
      </c>
      <c r="Q165" s="160">
        <v>705</v>
      </c>
      <c r="R165" s="160">
        <v>505</v>
      </c>
      <c r="S165" s="160">
        <v>421</v>
      </c>
      <c r="T165" s="160">
        <v>222</v>
      </c>
      <c r="U165" s="160">
        <v>75</v>
      </c>
      <c r="V165" s="160">
        <v>10129</v>
      </c>
      <c r="W165" s="159">
        <v>41</v>
      </c>
      <c r="X165" s="158" t="s">
        <v>304</v>
      </c>
      <c r="Y165" s="161"/>
      <c r="Z165" s="149"/>
    </row>
    <row r="166" spans="1:26" s="111" customFormat="1" ht="11.1" customHeight="1">
      <c r="A166" s="161"/>
      <c r="B166" s="158" t="s">
        <v>302</v>
      </c>
      <c r="C166" s="160">
        <v>12941</v>
      </c>
      <c r="D166" s="160">
        <v>545</v>
      </c>
      <c r="E166" s="160">
        <v>616</v>
      </c>
      <c r="F166" s="160">
        <v>617</v>
      </c>
      <c r="G166" s="160">
        <v>739</v>
      </c>
      <c r="H166" s="160">
        <v>776</v>
      </c>
      <c r="I166" s="160">
        <v>739</v>
      </c>
      <c r="J166" s="160">
        <v>783</v>
      </c>
      <c r="K166" s="160">
        <v>789</v>
      </c>
      <c r="L166" s="160">
        <v>832</v>
      </c>
      <c r="M166" s="160">
        <v>932</v>
      </c>
      <c r="N166" s="160">
        <v>918</v>
      </c>
      <c r="O166" s="160">
        <v>970</v>
      </c>
      <c r="P166" s="160">
        <v>850</v>
      </c>
      <c r="Q166" s="160">
        <v>873</v>
      </c>
      <c r="R166" s="160">
        <v>764</v>
      </c>
      <c r="S166" s="160">
        <v>635</v>
      </c>
      <c r="T166" s="160">
        <v>370</v>
      </c>
      <c r="U166" s="160">
        <v>193</v>
      </c>
      <c r="V166" s="160">
        <v>10713</v>
      </c>
      <c r="W166" s="159">
        <v>43.8</v>
      </c>
      <c r="X166" s="158" t="s">
        <v>302</v>
      </c>
      <c r="Y166" s="161"/>
      <c r="Z166" s="149"/>
    </row>
    <row r="167" spans="1:26" s="111" customFormat="1" ht="11.1" customHeight="1">
      <c r="A167" s="161" t="s">
        <v>9</v>
      </c>
      <c r="B167" s="158" t="s">
        <v>306</v>
      </c>
      <c r="C167" s="160">
        <v>59453</v>
      </c>
      <c r="D167" s="160">
        <v>2545</v>
      </c>
      <c r="E167" s="160">
        <v>2844</v>
      </c>
      <c r="F167" s="160">
        <v>2807</v>
      </c>
      <c r="G167" s="160">
        <v>3424</v>
      </c>
      <c r="H167" s="160">
        <v>3699</v>
      </c>
      <c r="I167" s="160">
        <v>3811</v>
      </c>
      <c r="J167" s="160">
        <v>3813</v>
      </c>
      <c r="K167" s="160">
        <v>3931</v>
      </c>
      <c r="L167" s="160">
        <v>3874</v>
      </c>
      <c r="M167" s="160">
        <v>4348</v>
      </c>
      <c r="N167" s="160">
        <v>4770</v>
      </c>
      <c r="O167" s="160">
        <v>5087</v>
      </c>
      <c r="P167" s="160">
        <v>4714</v>
      </c>
      <c r="Q167" s="160">
        <v>2709</v>
      </c>
      <c r="R167" s="160">
        <v>2880</v>
      </c>
      <c r="S167" s="160">
        <v>2260</v>
      </c>
      <c r="T167" s="160">
        <v>1273</v>
      </c>
      <c r="U167" s="160">
        <v>664</v>
      </c>
      <c r="V167" s="160">
        <v>49221</v>
      </c>
      <c r="W167" s="159">
        <v>42.4</v>
      </c>
      <c r="X167" s="158" t="s">
        <v>306</v>
      </c>
      <c r="Y167" s="161" t="s">
        <v>9</v>
      </c>
      <c r="Z167" s="149"/>
    </row>
    <row r="168" spans="1:26" s="111" customFormat="1" ht="11.1" customHeight="1">
      <c r="A168" s="161"/>
      <c r="B168" s="158" t="s">
        <v>304</v>
      </c>
      <c r="C168" s="160">
        <v>29102</v>
      </c>
      <c r="D168" s="160">
        <v>1305</v>
      </c>
      <c r="E168" s="160">
        <v>1436</v>
      </c>
      <c r="F168" s="160">
        <v>1458</v>
      </c>
      <c r="G168" s="160">
        <v>1757</v>
      </c>
      <c r="H168" s="160">
        <v>1942</v>
      </c>
      <c r="I168" s="160">
        <v>2001</v>
      </c>
      <c r="J168" s="160">
        <v>2016</v>
      </c>
      <c r="K168" s="160">
        <v>2011</v>
      </c>
      <c r="L168" s="160">
        <v>1984</v>
      </c>
      <c r="M168" s="160">
        <v>2129</v>
      </c>
      <c r="N168" s="160">
        <v>2349</v>
      </c>
      <c r="O168" s="160">
        <v>2503</v>
      </c>
      <c r="P168" s="160">
        <v>2303</v>
      </c>
      <c r="Q168" s="160">
        <v>1212</v>
      </c>
      <c r="R168" s="160">
        <v>1201</v>
      </c>
      <c r="S168" s="160">
        <v>855</v>
      </c>
      <c r="T168" s="160">
        <v>450</v>
      </c>
      <c r="U168" s="160">
        <v>190</v>
      </c>
      <c r="V168" s="160">
        <v>23842</v>
      </c>
      <c r="W168" s="159">
        <v>40.799999999999997</v>
      </c>
      <c r="X168" s="158" t="s">
        <v>304</v>
      </c>
      <c r="Y168" s="161"/>
      <c r="Z168" s="149"/>
    </row>
    <row r="169" spans="1:26" s="111" customFormat="1" ht="11.1" customHeight="1">
      <c r="A169" s="161"/>
      <c r="B169" s="158" t="s">
        <v>302</v>
      </c>
      <c r="C169" s="160">
        <v>30351</v>
      </c>
      <c r="D169" s="160">
        <v>1240</v>
      </c>
      <c r="E169" s="160">
        <v>1408</v>
      </c>
      <c r="F169" s="160">
        <v>1349</v>
      </c>
      <c r="G169" s="160">
        <v>1667</v>
      </c>
      <c r="H169" s="160">
        <v>1757</v>
      </c>
      <c r="I169" s="160">
        <v>1810</v>
      </c>
      <c r="J169" s="160">
        <v>1797</v>
      </c>
      <c r="K169" s="160">
        <v>1920</v>
      </c>
      <c r="L169" s="160">
        <v>1890</v>
      </c>
      <c r="M169" s="160">
        <v>2219</v>
      </c>
      <c r="N169" s="160">
        <v>2421</v>
      </c>
      <c r="O169" s="160">
        <v>2584</v>
      </c>
      <c r="P169" s="160">
        <v>2411</v>
      </c>
      <c r="Q169" s="160">
        <v>1497</v>
      </c>
      <c r="R169" s="160">
        <v>1679</v>
      </c>
      <c r="S169" s="160">
        <v>1405</v>
      </c>
      <c r="T169" s="160">
        <v>823</v>
      </c>
      <c r="U169" s="160">
        <v>474</v>
      </c>
      <c r="V169" s="160">
        <v>25379</v>
      </c>
      <c r="W169" s="159">
        <v>43.9</v>
      </c>
      <c r="X169" s="158" t="s">
        <v>302</v>
      </c>
      <c r="Y169" s="161"/>
      <c r="Z169" s="149"/>
    </row>
    <row r="170" spans="1:26" s="111" customFormat="1" ht="11.1" customHeight="1">
      <c r="A170" s="161" t="s">
        <v>10</v>
      </c>
      <c r="B170" s="158" t="s">
        <v>306</v>
      </c>
      <c r="C170" s="160">
        <v>11269</v>
      </c>
      <c r="D170" s="160">
        <v>496</v>
      </c>
      <c r="E170" s="160">
        <v>578</v>
      </c>
      <c r="F170" s="160">
        <v>528</v>
      </c>
      <c r="G170" s="160">
        <v>667</v>
      </c>
      <c r="H170" s="160">
        <v>665</v>
      </c>
      <c r="I170" s="160">
        <v>676</v>
      </c>
      <c r="J170" s="160">
        <v>733</v>
      </c>
      <c r="K170" s="160">
        <v>689</v>
      </c>
      <c r="L170" s="160">
        <v>674</v>
      </c>
      <c r="M170" s="160">
        <v>839</v>
      </c>
      <c r="N170" s="160">
        <v>990</v>
      </c>
      <c r="O170" s="160">
        <v>985</v>
      </c>
      <c r="P170" s="160">
        <v>789</v>
      </c>
      <c r="Q170" s="160">
        <v>549</v>
      </c>
      <c r="R170" s="160">
        <v>551</v>
      </c>
      <c r="S170" s="160">
        <v>441</v>
      </c>
      <c r="T170" s="160">
        <v>277</v>
      </c>
      <c r="U170" s="160">
        <v>142</v>
      </c>
      <c r="V170" s="160">
        <v>9290</v>
      </c>
      <c r="W170" s="159">
        <v>42.6</v>
      </c>
      <c r="X170" s="158" t="s">
        <v>306</v>
      </c>
      <c r="Y170" s="161" t="s">
        <v>10</v>
      </c>
      <c r="Z170" s="149"/>
    </row>
    <row r="171" spans="1:26" s="111" customFormat="1" ht="11.1" customHeight="1">
      <c r="A171" s="161"/>
      <c r="B171" s="158" t="s">
        <v>304</v>
      </c>
      <c r="C171" s="160">
        <v>5563</v>
      </c>
      <c r="D171" s="160">
        <v>259</v>
      </c>
      <c r="E171" s="160">
        <v>281</v>
      </c>
      <c r="F171" s="160">
        <v>283</v>
      </c>
      <c r="G171" s="160">
        <v>351</v>
      </c>
      <c r="H171" s="160">
        <v>349</v>
      </c>
      <c r="I171" s="160">
        <v>373</v>
      </c>
      <c r="J171" s="160">
        <v>396</v>
      </c>
      <c r="K171" s="160">
        <v>362</v>
      </c>
      <c r="L171" s="160">
        <v>361</v>
      </c>
      <c r="M171" s="160">
        <v>437</v>
      </c>
      <c r="N171" s="160">
        <v>492</v>
      </c>
      <c r="O171" s="160">
        <v>494</v>
      </c>
      <c r="P171" s="160">
        <v>378</v>
      </c>
      <c r="Q171" s="160">
        <v>237</v>
      </c>
      <c r="R171" s="160">
        <v>228</v>
      </c>
      <c r="S171" s="160">
        <v>144</v>
      </c>
      <c r="T171" s="160">
        <v>99</v>
      </c>
      <c r="U171" s="160">
        <v>39</v>
      </c>
      <c r="V171" s="160">
        <v>4544</v>
      </c>
      <c r="W171" s="159">
        <v>40.6</v>
      </c>
      <c r="X171" s="158" t="s">
        <v>304</v>
      </c>
      <c r="Y171" s="161"/>
      <c r="Z171" s="149"/>
    </row>
    <row r="172" spans="1:26" s="111" customFormat="1" ht="11.1" customHeight="1">
      <c r="A172" s="161"/>
      <c r="B172" s="158" t="s">
        <v>302</v>
      </c>
      <c r="C172" s="160">
        <v>5706</v>
      </c>
      <c r="D172" s="160">
        <v>237</v>
      </c>
      <c r="E172" s="160">
        <v>297</v>
      </c>
      <c r="F172" s="160">
        <v>245</v>
      </c>
      <c r="G172" s="160">
        <v>316</v>
      </c>
      <c r="H172" s="160">
        <v>316</v>
      </c>
      <c r="I172" s="160">
        <v>303</v>
      </c>
      <c r="J172" s="160">
        <v>337</v>
      </c>
      <c r="K172" s="160">
        <v>327</v>
      </c>
      <c r="L172" s="160">
        <v>313</v>
      </c>
      <c r="M172" s="160">
        <v>402</v>
      </c>
      <c r="N172" s="160">
        <v>498</v>
      </c>
      <c r="O172" s="160">
        <v>491</v>
      </c>
      <c r="P172" s="160">
        <v>411</v>
      </c>
      <c r="Q172" s="160">
        <v>312</v>
      </c>
      <c r="R172" s="160">
        <v>323</v>
      </c>
      <c r="S172" s="160">
        <v>297</v>
      </c>
      <c r="T172" s="160">
        <v>178</v>
      </c>
      <c r="U172" s="160">
        <v>103</v>
      </c>
      <c r="V172" s="160">
        <v>4746</v>
      </c>
      <c r="W172" s="159">
        <v>44.5</v>
      </c>
      <c r="X172" s="158" t="s">
        <v>302</v>
      </c>
      <c r="Y172" s="161"/>
      <c r="Z172" s="149"/>
    </row>
    <row r="173" spans="1:26" s="111" customFormat="1" ht="11.1" customHeight="1">
      <c r="A173" s="161" t="s">
        <v>11</v>
      </c>
      <c r="B173" s="158" t="s">
        <v>306</v>
      </c>
      <c r="C173" s="160">
        <v>23316</v>
      </c>
      <c r="D173" s="160">
        <v>1031</v>
      </c>
      <c r="E173" s="160">
        <v>1071</v>
      </c>
      <c r="F173" s="160">
        <v>1173</v>
      </c>
      <c r="G173" s="160">
        <v>1396</v>
      </c>
      <c r="H173" s="160">
        <v>1430</v>
      </c>
      <c r="I173" s="160">
        <v>1399</v>
      </c>
      <c r="J173" s="160">
        <v>1606</v>
      </c>
      <c r="K173" s="160">
        <v>1499</v>
      </c>
      <c r="L173" s="160">
        <v>1387</v>
      </c>
      <c r="M173" s="160">
        <v>1642</v>
      </c>
      <c r="N173" s="160">
        <v>1764</v>
      </c>
      <c r="O173" s="160">
        <v>1815</v>
      </c>
      <c r="P173" s="160">
        <v>1656</v>
      </c>
      <c r="Q173" s="160">
        <v>1482</v>
      </c>
      <c r="R173" s="160">
        <v>1171</v>
      </c>
      <c r="S173" s="160">
        <v>921</v>
      </c>
      <c r="T173" s="160">
        <v>585</v>
      </c>
      <c r="U173" s="160">
        <v>288</v>
      </c>
      <c r="V173" s="160">
        <v>19206</v>
      </c>
      <c r="W173" s="159">
        <v>42.7</v>
      </c>
      <c r="X173" s="158" t="s">
        <v>306</v>
      </c>
      <c r="Y173" s="161" t="s">
        <v>11</v>
      </c>
      <c r="Z173" s="149"/>
    </row>
    <row r="174" spans="1:26" s="111" customFormat="1" ht="11.1" customHeight="1">
      <c r="A174" s="161"/>
      <c r="B174" s="158" t="s">
        <v>304</v>
      </c>
      <c r="C174" s="160">
        <v>11306</v>
      </c>
      <c r="D174" s="160">
        <v>519</v>
      </c>
      <c r="E174" s="160">
        <v>557</v>
      </c>
      <c r="F174" s="160">
        <v>594</v>
      </c>
      <c r="G174" s="160">
        <v>704</v>
      </c>
      <c r="H174" s="160">
        <v>743</v>
      </c>
      <c r="I174" s="160">
        <v>724</v>
      </c>
      <c r="J174" s="160">
        <v>833</v>
      </c>
      <c r="K174" s="160">
        <v>774</v>
      </c>
      <c r="L174" s="160">
        <v>694</v>
      </c>
      <c r="M174" s="160">
        <v>838</v>
      </c>
      <c r="N174" s="160">
        <v>883</v>
      </c>
      <c r="O174" s="160">
        <v>836</v>
      </c>
      <c r="P174" s="160">
        <v>803</v>
      </c>
      <c r="Q174" s="160">
        <v>659</v>
      </c>
      <c r="R174" s="160">
        <v>502</v>
      </c>
      <c r="S174" s="160">
        <v>355</v>
      </c>
      <c r="T174" s="160">
        <v>205</v>
      </c>
      <c r="U174" s="160">
        <v>83</v>
      </c>
      <c r="V174" s="160">
        <v>9213</v>
      </c>
      <c r="W174" s="159">
        <v>41.1</v>
      </c>
      <c r="X174" s="158" t="s">
        <v>304</v>
      </c>
      <c r="Y174" s="161"/>
      <c r="Z174" s="149"/>
    </row>
    <row r="175" spans="1:26" s="111" customFormat="1" ht="11.1" customHeight="1">
      <c r="A175" s="161"/>
      <c r="B175" s="158" t="s">
        <v>302</v>
      </c>
      <c r="C175" s="160">
        <v>12010</v>
      </c>
      <c r="D175" s="160">
        <v>512</v>
      </c>
      <c r="E175" s="160">
        <v>514</v>
      </c>
      <c r="F175" s="160">
        <v>579</v>
      </c>
      <c r="G175" s="160">
        <v>692</v>
      </c>
      <c r="H175" s="160">
        <v>687</v>
      </c>
      <c r="I175" s="160">
        <v>675</v>
      </c>
      <c r="J175" s="160">
        <v>773</v>
      </c>
      <c r="K175" s="160">
        <v>725</v>
      </c>
      <c r="L175" s="160">
        <v>693</v>
      </c>
      <c r="M175" s="160">
        <v>804</v>
      </c>
      <c r="N175" s="160">
        <v>881</v>
      </c>
      <c r="O175" s="160">
        <v>979</v>
      </c>
      <c r="P175" s="160">
        <v>853</v>
      </c>
      <c r="Q175" s="160">
        <v>823</v>
      </c>
      <c r="R175" s="160">
        <v>669</v>
      </c>
      <c r="S175" s="160">
        <v>566</v>
      </c>
      <c r="T175" s="160">
        <v>380</v>
      </c>
      <c r="U175" s="160">
        <v>205</v>
      </c>
      <c r="V175" s="160">
        <v>9993</v>
      </c>
      <c r="W175" s="159">
        <v>44.3</v>
      </c>
      <c r="X175" s="158" t="s">
        <v>302</v>
      </c>
      <c r="Y175" s="161"/>
      <c r="Z175" s="149"/>
    </row>
    <row r="176" spans="1:26" s="111" customFormat="1" ht="18" customHeight="1">
      <c r="A176" s="161" t="s">
        <v>12</v>
      </c>
      <c r="B176" s="158" t="s">
        <v>306</v>
      </c>
      <c r="C176" s="160">
        <v>11398</v>
      </c>
      <c r="D176" s="160">
        <v>390</v>
      </c>
      <c r="E176" s="160">
        <v>548</v>
      </c>
      <c r="F176" s="160">
        <v>570</v>
      </c>
      <c r="G176" s="160">
        <v>682</v>
      </c>
      <c r="H176" s="160">
        <v>709</v>
      </c>
      <c r="I176" s="160">
        <v>603</v>
      </c>
      <c r="J176" s="160">
        <v>647</v>
      </c>
      <c r="K176" s="160">
        <v>737</v>
      </c>
      <c r="L176" s="160">
        <v>714</v>
      </c>
      <c r="M176" s="160">
        <v>886</v>
      </c>
      <c r="N176" s="160">
        <v>905</v>
      </c>
      <c r="O176" s="160">
        <v>951</v>
      </c>
      <c r="P176" s="160">
        <v>905</v>
      </c>
      <c r="Q176" s="160">
        <v>645</v>
      </c>
      <c r="R176" s="160">
        <v>604</v>
      </c>
      <c r="S176" s="160">
        <v>488</v>
      </c>
      <c r="T176" s="160">
        <v>281</v>
      </c>
      <c r="U176" s="160">
        <v>133</v>
      </c>
      <c r="V176" s="160">
        <v>9489</v>
      </c>
      <c r="W176" s="159">
        <v>43.5</v>
      </c>
      <c r="X176" s="158" t="s">
        <v>306</v>
      </c>
      <c r="Y176" s="161" t="s">
        <v>12</v>
      </c>
      <c r="Z176" s="149"/>
    </row>
    <row r="177" spans="1:26" s="111" customFormat="1" ht="11.25" customHeight="1">
      <c r="A177" s="161"/>
      <c r="B177" s="158" t="s">
        <v>304</v>
      </c>
      <c r="C177" s="160">
        <v>5680</v>
      </c>
      <c r="D177" s="160">
        <v>202</v>
      </c>
      <c r="E177" s="160">
        <v>300</v>
      </c>
      <c r="F177" s="160">
        <v>288</v>
      </c>
      <c r="G177" s="160">
        <v>372</v>
      </c>
      <c r="H177" s="160">
        <v>393</v>
      </c>
      <c r="I177" s="160">
        <v>339</v>
      </c>
      <c r="J177" s="160">
        <v>349</v>
      </c>
      <c r="K177" s="160">
        <v>391</v>
      </c>
      <c r="L177" s="160">
        <v>367</v>
      </c>
      <c r="M177" s="160">
        <v>478</v>
      </c>
      <c r="N177" s="160">
        <v>471</v>
      </c>
      <c r="O177" s="160">
        <v>466</v>
      </c>
      <c r="P177" s="160">
        <v>445</v>
      </c>
      <c r="Q177" s="160">
        <v>270</v>
      </c>
      <c r="R177" s="160">
        <v>245</v>
      </c>
      <c r="S177" s="160">
        <v>171</v>
      </c>
      <c r="T177" s="160">
        <v>88</v>
      </c>
      <c r="U177" s="160">
        <v>45</v>
      </c>
      <c r="V177" s="160">
        <v>4669</v>
      </c>
      <c r="W177" s="159">
        <v>41.4</v>
      </c>
      <c r="X177" s="158" t="s">
        <v>304</v>
      </c>
      <c r="Y177" s="161"/>
      <c r="Z177" s="149"/>
    </row>
    <row r="178" spans="1:26" s="111" customFormat="1" ht="11.25" customHeight="1">
      <c r="A178" s="167"/>
      <c r="B178" s="158" t="s">
        <v>302</v>
      </c>
      <c r="C178" s="160">
        <v>5718</v>
      </c>
      <c r="D178" s="160">
        <v>188</v>
      </c>
      <c r="E178" s="160">
        <v>248</v>
      </c>
      <c r="F178" s="160">
        <v>282</v>
      </c>
      <c r="G178" s="160">
        <v>310</v>
      </c>
      <c r="H178" s="160">
        <v>316</v>
      </c>
      <c r="I178" s="160">
        <v>264</v>
      </c>
      <c r="J178" s="160">
        <v>298</v>
      </c>
      <c r="K178" s="160">
        <v>346</v>
      </c>
      <c r="L178" s="160">
        <v>347</v>
      </c>
      <c r="M178" s="160">
        <v>408</v>
      </c>
      <c r="N178" s="160">
        <v>434</v>
      </c>
      <c r="O178" s="160">
        <v>485</v>
      </c>
      <c r="P178" s="160">
        <v>460</v>
      </c>
      <c r="Q178" s="160">
        <v>375</v>
      </c>
      <c r="R178" s="160">
        <v>359</v>
      </c>
      <c r="S178" s="160">
        <v>317</v>
      </c>
      <c r="T178" s="160">
        <v>193</v>
      </c>
      <c r="U178" s="160">
        <v>88</v>
      </c>
      <c r="V178" s="160">
        <v>4820</v>
      </c>
      <c r="W178" s="159">
        <v>45.7</v>
      </c>
      <c r="X178" s="158" t="s">
        <v>302</v>
      </c>
      <c r="Y178" s="167"/>
      <c r="Z178" s="149"/>
    </row>
    <row r="179" spans="1:26" s="108" customFormat="1" ht="11.25" customHeight="1">
      <c r="A179" s="166" t="s">
        <v>131</v>
      </c>
      <c r="B179" s="156" t="s">
        <v>306</v>
      </c>
      <c r="C179" s="164">
        <v>186906</v>
      </c>
      <c r="D179" s="164">
        <v>8176</v>
      </c>
      <c r="E179" s="164">
        <v>9121</v>
      </c>
      <c r="F179" s="164">
        <v>9278</v>
      </c>
      <c r="G179" s="164">
        <v>10400</v>
      </c>
      <c r="H179" s="164">
        <v>11347</v>
      </c>
      <c r="I179" s="164">
        <v>12541</v>
      </c>
      <c r="J179" s="164">
        <v>13265</v>
      </c>
      <c r="K179" s="164">
        <v>12827</v>
      </c>
      <c r="L179" s="164">
        <v>12025</v>
      </c>
      <c r="M179" s="164">
        <v>13292</v>
      </c>
      <c r="N179" s="164">
        <v>14306</v>
      </c>
      <c r="O179" s="164">
        <v>15289</v>
      </c>
      <c r="P179" s="164">
        <v>13066</v>
      </c>
      <c r="Q179" s="164">
        <v>10101</v>
      </c>
      <c r="R179" s="164">
        <v>8506</v>
      </c>
      <c r="S179" s="164">
        <v>7020</v>
      </c>
      <c r="T179" s="164">
        <v>4208</v>
      </c>
      <c r="U179" s="164">
        <v>2138</v>
      </c>
      <c r="V179" s="164">
        <v>154017</v>
      </c>
      <c r="W179" s="163">
        <v>42.1</v>
      </c>
      <c r="X179" s="156" t="s">
        <v>306</v>
      </c>
      <c r="Y179" s="166" t="s">
        <v>131</v>
      </c>
      <c r="Z179" s="154"/>
    </row>
    <row r="180" spans="1:26" s="108" customFormat="1" ht="11.25" customHeight="1">
      <c r="A180" s="165"/>
      <c r="B180" s="156" t="s">
        <v>304</v>
      </c>
      <c r="C180" s="164">
        <v>90156</v>
      </c>
      <c r="D180" s="164">
        <v>4161</v>
      </c>
      <c r="E180" s="164">
        <v>4624</v>
      </c>
      <c r="F180" s="164">
        <v>4766</v>
      </c>
      <c r="G180" s="164">
        <v>5284</v>
      </c>
      <c r="H180" s="164">
        <v>5875</v>
      </c>
      <c r="I180" s="164">
        <v>6425</v>
      </c>
      <c r="J180" s="164">
        <v>6842</v>
      </c>
      <c r="K180" s="164">
        <v>6579</v>
      </c>
      <c r="L180" s="164">
        <v>6010</v>
      </c>
      <c r="M180" s="164">
        <v>6516</v>
      </c>
      <c r="N180" s="164">
        <v>6989</v>
      </c>
      <c r="O180" s="164">
        <v>7404</v>
      </c>
      <c r="P180" s="164">
        <v>6191</v>
      </c>
      <c r="Q180" s="164">
        <v>4403</v>
      </c>
      <c r="R180" s="164">
        <v>3472</v>
      </c>
      <c r="S180" s="164">
        <v>2621</v>
      </c>
      <c r="T180" s="164">
        <v>1378</v>
      </c>
      <c r="U180" s="164">
        <v>616</v>
      </c>
      <c r="V180" s="164">
        <v>73380</v>
      </c>
      <c r="W180" s="163">
        <v>40.4</v>
      </c>
      <c r="X180" s="156" t="s">
        <v>304</v>
      </c>
      <c r="Y180" s="165"/>
      <c r="Z180" s="154"/>
    </row>
    <row r="181" spans="1:26" s="108" customFormat="1" ht="11.25" customHeight="1">
      <c r="A181" s="165"/>
      <c r="B181" s="156" t="s">
        <v>302</v>
      </c>
      <c r="C181" s="164">
        <v>96750</v>
      </c>
      <c r="D181" s="164">
        <v>4015</v>
      </c>
      <c r="E181" s="164">
        <v>4497</v>
      </c>
      <c r="F181" s="164">
        <v>4512</v>
      </c>
      <c r="G181" s="164">
        <v>5116</v>
      </c>
      <c r="H181" s="164">
        <v>5472</v>
      </c>
      <c r="I181" s="164">
        <v>6116</v>
      </c>
      <c r="J181" s="164">
        <v>6423</v>
      </c>
      <c r="K181" s="164">
        <v>6248</v>
      </c>
      <c r="L181" s="164">
        <v>6015</v>
      </c>
      <c r="M181" s="164">
        <v>6776</v>
      </c>
      <c r="N181" s="164">
        <v>7317</v>
      </c>
      <c r="O181" s="164">
        <v>7885</v>
      </c>
      <c r="P181" s="164">
        <v>6875</v>
      </c>
      <c r="Q181" s="164">
        <v>5698</v>
      </c>
      <c r="R181" s="164">
        <v>5034</v>
      </c>
      <c r="S181" s="164">
        <v>4399</v>
      </c>
      <c r="T181" s="164">
        <v>2830</v>
      </c>
      <c r="U181" s="164">
        <v>1522</v>
      </c>
      <c r="V181" s="164">
        <v>80637</v>
      </c>
      <c r="W181" s="163">
        <v>43.7</v>
      </c>
      <c r="X181" s="156" t="s">
        <v>302</v>
      </c>
      <c r="Y181" s="165"/>
      <c r="Z181" s="154"/>
    </row>
    <row r="182" spans="1:26" s="111" customFormat="1" ht="11.25" customHeight="1">
      <c r="A182" s="161" t="s">
        <v>1</v>
      </c>
      <c r="B182" s="158" t="s">
        <v>306</v>
      </c>
      <c r="C182" s="160">
        <v>33321</v>
      </c>
      <c r="D182" s="160">
        <v>1281</v>
      </c>
      <c r="E182" s="160">
        <v>1493</v>
      </c>
      <c r="F182" s="160">
        <v>1624</v>
      </c>
      <c r="G182" s="160">
        <v>1897</v>
      </c>
      <c r="H182" s="160">
        <v>2074</v>
      </c>
      <c r="I182" s="160">
        <v>2121</v>
      </c>
      <c r="J182" s="160">
        <v>2093</v>
      </c>
      <c r="K182" s="160">
        <v>2137</v>
      </c>
      <c r="L182" s="160">
        <v>2116</v>
      </c>
      <c r="M182" s="160">
        <v>2358</v>
      </c>
      <c r="N182" s="160">
        <v>2728</v>
      </c>
      <c r="O182" s="160">
        <v>2890</v>
      </c>
      <c r="P182" s="160">
        <v>2292</v>
      </c>
      <c r="Q182" s="160">
        <v>1942</v>
      </c>
      <c r="R182" s="160">
        <v>1639</v>
      </c>
      <c r="S182" s="160">
        <v>1337</v>
      </c>
      <c r="T182" s="160">
        <v>868</v>
      </c>
      <c r="U182" s="160">
        <v>431</v>
      </c>
      <c r="V182" s="160">
        <v>27769</v>
      </c>
      <c r="W182" s="159">
        <v>43.2</v>
      </c>
      <c r="X182" s="158" t="s">
        <v>306</v>
      </c>
      <c r="Y182" s="161" t="s">
        <v>1</v>
      </c>
      <c r="Z182" s="149"/>
    </row>
    <row r="183" spans="1:26" s="111" customFormat="1" ht="11.25" customHeight="1">
      <c r="A183" s="161"/>
      <c r="B183" s="158" t="s">
        <v>304</v>
      </c>
      <c r="C183" s="160">
        <v>16238</v>
      </c>
      <c r="D183" s="160">
        <v>660</v>
      </c>
      <c r="E183" s="160">
        <v>751</v>
      </c>
      <c r="F183" s="160">
        <v>825</v>
      </c>
      <c r="G183" s="160">
        <v>975</v>
      </c>
      <c r="H183" s="160">
        <v>1064</v>
      </c>
      <c r="I183" s="160">
        <v>1149</v>
      </c>
      <c r="J183" s="160">
        <v>1102</v>
      </c>
      <c r="K183" s="160">
        <v>1127</v>
      </c>
      <c r="L183" s="160">
        <v>1064</v>
      </c>
      <c r="M183" s="160">
        <v>1191</v>
      </c>
      <c r="N183" s="160">
        <v>1357</v>
      </c>
      <c r="O183" s="160">
        <v>1417</v>
      </c>
      <c r="P183" s="160">
        <v>1108</v>
      </c>
      <c r="Q183" s="160">
        <v>855</v>
      </c>
      <c r="R183" s="160">
        <v>670</v>
      </c>
      <c r="S183" s="160">
        <v>506</v>
      </c>
      <c r="T183" s="160">
        <v>284</v>
      </c>
      <c r="U183" s="160">
        <v>133</v>
      </c>
      <c r="V183" s="160">
        <v>13420</v>
      </c>
      <c r="W183" s="159">
        <v>41.4</v>
      </c>
      <c r="X183" s="158" t="s">
        <v>304</v>
      </c>
      <c r="Y183" s="161"/>
      <c r="Z183" s="149"/>
    </row>
    <row r="184" spans="1:26" s="111" customFormat="1" ht="11.25" customHeight="1">
      <c r="A184" s="161"/>
      <c r="B184" s="158" t="s">
        <v>302</v>
      </c>
      <c r="C184" s="160">
        <v>17083</v>
      </c>
      <c r="D184" s="160">
        <v>621</v>
      </c>
      <c r="E184" s="160">
        <v>742</v>
      </c>
      <c r="F184" s="160">
        <v>799</v>
      </c>
      <c r="G184" s="160">
        <v>922</v>
      </c>
      <c r="H184" s="160">
        <v>1010</v>
      </c>
      <c r="I184" s="160">
        <v>972</v>
      </c>
      <c r="J184" s="160">
        <v>991</v>
      </c>
      <c r="K184" s="160">
        <v>1010</v>
      </c>
      <c r="L184" s="160">
        <v>1052</v>
      </c>
      <c r="M184" s="160">
        <v>1167</v>
      </c>
      <c r="N184" s="160">
        <v>1371</v>
      </c>
      <c r="O184" s="160">
        <v>1473</v>
      </c>
      <c r="P184" s="160">
        <v>1184</v>
      </c>
      <c r="Q184" s="160">
        <v>1087</v>
      </c>
      <c r="R184" s="160">
        <v>969</v>
      </c>
      <c r="S184" s="160">
        <v>831</v>
      </c>
      <c r="T184" s="160">
        <v>584</v>
      </c>
      <c r="U184" s="160">
        <v>298</v>
      </c>
      <c r="V184" s="160">
        <v>14349</v>
      </c>
      <c r="W184" s="159">
        <v>44.9</v>
      </c>
      <c r="X184" s="158" t="s">
        <v>302</v>
      </c>
      <c r="Y184" s="161"/>
      <c r="Z184" s="149"/>
    </row>
    <row r="185" spans="1:26" s="111" customFormat="1" ht="11.25" customHeight="1">
      <c r="A185" s="161" t="s">
        <v>2</v>
      </c>
      <c r="B185" s="158" t="s">
        <v>306</v>
      </c>
      <c r="C185" s="160">
        <v>12031</v>
      </c>
      <c r="D185" s="160">
        <v>538</v>
      </c>
      <c r="E185" s="160">
        <v>625</v>
      </c>
      <c r="F185" s="160">
        <v>710</v>
      </c>
      <c r="G185" s="160">
        <v>770</v>
      </c>
      <c r="H185" s="160">
        <v>793</v>
      </c>
      <c r="I185" s="160">
        <v>844</v>
      </c>
      <c r="J185" s="160">
        <v>757</v>
      </c>
      <c r="K185" s="160">
        <v>756</v>
      </c>
      <c r="L185" s="160">
        <v>730</v>
      </c>
      <c r="M185" s="160">
        <v>784</v>
      </c>
      <c r="N185" s="160">
        <v>964</v>
      </c>
      <c r="O185" s="160">
        <v>994</v>
      </c>
      <c r="P185" s="160">
        <v>812</v>
      </c>
      <c r="Q185" s="160">
        <v>625</v>
      </c>
      <c r="R185" s="160">
        <v>525</v>
      </c>
      <c r="S185" s="160">
        <v>399</v>
      </c>
      <c r="T185" s="160">
        <v>260</v>
      </c>
      <c r="U185" s="160">
        <v>145</v>
      </c>
      <c r="V185" s="160">
        <v>9703</v>
      </c>
      <c r="W185" s="159">
        <v>41.1</v>
      </c>
      <c r="X185" s="158" t="s">
        <v>306</v>
      </c>
      <c r="Y185" s="161" t="s">
        <v>2</v>
      </c>
      <c r="Z185" s="149"/>
    </row>
    <row r="186" spans="1:26" s="111" customFormat="1" ht="11.25" customHeight="1">
      <c r="A186" s="161"/>
      <c r="B186" s="158" t="s">
        <v>304</v>
      </c>
      <c r="C186" s="160">
        <v>5878</v>
      </c>
      <c r="D186" s="160">
        <v>272</v>
      </c>
      <c r="E186" s="160">
        <v>293</v>
      </c>
      <c r="F186" s="160">
        <v>363</v>
      </c>
      <c r="G186" s="160">
        <v>406</v>
      </c>
      <c r="H186" s="160">
        <v>421</v>
      </c>
      <c r="I186" s="160">
        <v>446</v>
      </c>
      <c r="J186" s="160">
        <v>399</v>
      </c>
      <c r="K186" s="160">
        <v>409</v>
      </c>
      <c r="L186" s="160">
        <v>376</v>
      </c>
      <c r="M186" s="160">
        <v>383</v>
      </c>
      <c r="N186" s="160">
        <v>470</v>
      </c>
      <c r="O186" s="160">
        <v>483</v>
      </c>
      <c r="P186" s="160">
        <v>410</v>
      </c>
      <c r="Q186" s="160">
        <v>271</v>
      </c>
      <c r="R186" s="160">
        <v>202</v>
      </c>
      <c r="S186" s="160">
        <v>137</v>
      </c>
      <c r="T186" s="160">
        <v>97</v>
      </c>
      <c r="U186" s="160">
        <v>40</v>
      </c>
      <c r="V186" s="160">
        <v>4714</v>
      </c>
      <c r="W186" s="159">
        <v>39.4</v>
      </c>
      <c r="X186" s="158" t="s">
        <v>304</v>
      </c>
      <c r="Y186" s="161"/>
      <c r="Z186" s="149"/>
    </row>
    <row r="187" spans="1:26" s="111" customFormat="1" ht="11.25" customHeight="1">
      <c r="A187" s="161"/>
      <c r="B187" s="158" t="s">
        <v>302</v>
      </c>
      <c r="C187" s="160">
        <v>6153</v>
      </c>
      <c r="D187" s="160">
        <v>266</v>
      </c>
      <c r="E187" s="160">
        <v>332</v>
      </c>
      <c r="F187" s="160">
        <v>347</v>
      </c>
      <c r="G187" s="160">
        <v>364</v>
      </c>
      <c r="H187" s="160">
        <v>372</v>
      </c>
      <c r="I187" s="160">
        <v>398</v>
      </c>
      <c r="J187" s="160">
        <v>358</v>
      </c>
      <c r="K187" s="160">
        <v>347</v>
      </c>
      <c r="L187" s="160">
        <v>354</v>
      </c>
      <c r="M187" s="160">
        <v>401</v>
      </c>
      <c r="N187" s="160">
        <v>494</v>
      </c>
      <c r="O187" s="160">
        <v>511</v>
      </c>
      <c r="P187" s="160">
        <v>402</v>
      </c>
      <c r="Q187" s="160">
        <v>354</v>
      </c>
      <c r="R187" s="160">
        <v>323</v>
      </c>
      <c r="S187" s="160">
        <v>262</v>
      </c>
      <c r="T187" s="160">
        <v>163</v>
      </c>
      <c r="U187" s="160">
        <v>105</v>
      </c>
      <c r="V187" s="160">
        <v>4989</v>
      </c>
      <c r="W187" s="159">
        <v>42.7</v>
      </c>
      <c r="X187" s="158" t="s">
        <v>302</v>
      </c>
      <c r="Y187" s="161"/>
      <c r="Z187" s="149"/>
    </row>
    <row r="188" spans="1:26" s="111" customFormat="1" ht="11.25" customHeight="1">
      <c r="A188" s="161" t="s">
        <v>219</v>
      </c>
      <c r="B188" s="158" t="s">
        <v>306</v>
      </c>
      <c r="C188" s="160">
        <v>141554</v>
      </c>
      <c r="D188" s="160">
        <v>6357</v>
      </c>
      <c r="E188" s="160">
        <v>7003</v>
      </c>
      <c r="F188" s="160">
        <v>6944</v>
      </c>
      <c r="G188" s="160">
        <v>7733</v>
      </c>
      <c r="H188" s="160">
        <v>8480</v>
      </c>
      <c r="I188" s="160">
        <v>9576</v>
      </c>
      <c r="J188" s="160">
        <v>10415</v>
      </c>
      <c r="K188" s="160">
        <v>9934</v>
      </c>
      <c r="L188" s="160">
        <v>9179</v>
      </c>
      <c r="M188" s="160">
        <v>10150</v>
      </c>
      <c r="N188" s="160">
        <v>10614</v>
      </c>
      <c r="O188" s="160">
        <v>11405</v>
      </c>
      <c r="P188" s="160">
        <v>9962</v>
      </c>
      <c r="Q188" s="160">
        <v>7534</v>
      </c>
      <c r="R188" s="160">
        <v>6342</v>
      </c>
      <c r="S188" s="160">
        <v>5284</v>
      </c>
      <c r="T188" s="160">
        <v>3080</v>
      </c>
      <c r="U188" s="160">
        <v>1562</v>
      </c>
      <c r="V188" s="160">
        <v>116545</v>
      </c>
      <c r="W188" s="159">
        <v>41.9</v>
      </c>
      <c r="X188" s="158" t="s">
        <v>306</v>
      </c>
      <c r="Y188" s="161" t="s">
        <v>219</v>
      </c>
      <c r="Z188" s="149"/>
    </row>
    <row r="189" spans="1:26" s="111" customFormat="1" ht="11.25" customHeight="1">
      <c r="A189" s="161"/>
      <c r="B189" s="158" t="s">
        <v>304</v>
      </c>
      <c r="C189" s="160">
        <v>68040</v>
      </c>
      <c r="D189" s="160">
        <v>3229</v>
      </c>
      <c r="E189" s="160">
        <v>3580</v>
      </c>
      <c r="F189" s="160">
        <v>3578</v>
      </c>
      <c r="G189" s="160">
        <v>3903</v>
      </c>
      <c r="H189" s="160">
        <v>4390</v>
      </c>
      <c r="I189" s="160">
        <v>4830</v>
      </c>
      <c r="J189" s="160">
        <v>5341</v>
      </c>
      <c r="K189" s="160">
        <v>5043</v>
      </c>
      <c r="L189" s="160">
        <v>4570</v>
      </c>
      <c r="M189" s="160">
        <v>4942</v>
      </c>
      <c r="N189" s="160">
        <v>5162</v>
      </c>
      <c r="O189" s="160">
        <v>5504</v>
      </c>
      <c r="P189" s="160">
        <v>4673</v>
      </c>
      <c r="Q189" s="160">
        <v>3277</v>
      </c>
      <c r="R189" s="160">
        <v>2600</v>
      </c>
      <c r="S189" s="160">
        <v>1978</v>
      </c>
      <c r="T189" s="160">
        <v>997</v>
      </c>
      <c r="U189" s="160">
        <v>443</v>
      </c>
      <c r="V189" s="160">
        <v>55246</v>
      </c>
      <c r="W189" s="159">
        <v>40.200000000000003</v>
      </c>
      <c r="X189" s="158" t="s">
        <v>304</v>
      </c>
      <c r="Y189" s="161"/>
      <c r="Z189" s="149"/>
    </row>
    <row r="190" spans="1:26" s="111" customFormat="1" ht="11.25" customHeight="1">
      <c r="A190" s="161"/>
      <c r="B190" s="158" t="s">
        <v>302</v>
      </c>
      <c r="C190" s="160">
        <v>73514</v>
      </c>
      <c r="D190" s="160">
        <v>3128</v>
      </c>
      <c r="E190" s="160">
        <v>3423</v>
      </c>
      <c r="F190" s="160">
        <v>3366</v>
      </c>
      <c r="G190" s="160">
        <v>3830</v>
      </c>
      <c r="H190" s="160">
        <v>4090</v>
      </c>
      <c r="I190" s="160">
        <v>4746</v>
      </c>
      <c r="J190" s="160">
        <v>5074</v>
      </c>
      <c r="K190" s="160">
        <v>4891</v>
      </c>
      <c r="L190" s="160">
        <v>4609</v>
      </c>
      <c r="M190" s="160">
        <v>5208</v>
      </c>
      <c r="N190" s="160">
        <v>5452</v>
      </c>
      <c r="O190" s="160">
        <v>5901</v>
      </c>
      <c r="P190" s="160">
        <v>5289</v>
      </c>
      <c r="Q190" s="160">
        <v>4257</v>
      </c>
      <c r="R190" s="160">
        <v>3742</v>
      </c>
      <c r="S190" s="160">
        <v>3306</v>
      </c>
      <c r="T190" s="160">
        <v>2083</v>
      </c>
      <c r="U190" s="160">
        <v>1119</v>
      </c>
      <c r="V190" s="160">
        <v>61299</v>
      </c>
      <c r="W190" s="159">
        <v>43.5</v>
      </c>
      <c r="X190" s="158" t="s">
        <v>302</v>
      </c>
      <c r="Y190" s="161"/>
      <c r="Z190" s="149"/>
    </row>
    <row r="191" spans="1:26" s="108" customFormat="1" ht="11.25" customHeight="1">
      <c r="A191" s="166" t="s">
        <v>132</v>
      </c>
      <c r="B191" s="156" t="s">
        <v>306</v>
      </c>
      <c r="C191" s="164">
        <v>187667</v>
      </c>
      <c r="D191" s="164">
        <v>8302</v>
      </c>
      <c r="E191" s="164">
        <v>9031</v>
      </c>
      <c r="F191" s="164">
        <v>9063</v>
      </c>
      <c r="G191" s="164">
        <v>10994</v>
      </c>
      <c r="H191" s="164">
        <v>11732</v>
      </c>
      <c r="I191" s="164">
        <v>11753</v>
      </c>
      <c r="J191" s="164">
        <v>12047</v>
      </c>
      <c r="K191" s="164">
        <v>12106</v>
      </c>
      <c r="L191" s="164">
        <v>12384</v>
      </c>
      <c r="M191" s="164">
        <v>13804</v>
      </c>
      <c r="N191" s="164">
        <v>14139</v>
      </c>
      <c r="O191" s="164">
        <v>15992</v>
      </c>
      <c r="P191" s="164">
        <v>14201</v>
      </c>
      <c r="Q191" s="164">
        <v>8987</v>
      </c>
      <c r="R191" s="164">
        <v>9436</v>
      </c>
      <c r="S191" s="164">
        <v>7510</v>
      </c>
      <c r="T191" s="164">
        <v>4307</v>
      </c>
      <c r="U191" s="164">
        <v>1879</v>
      </c>
      <c r="V191" s="164">
        <v>154814</v>
      </c>
      <c r="W191" s="163">
        <v>42.4</v>
      </c>
      <c r="X191" s="156" t="s">
        <v>306</v>
      </c>
      <c r="Y191" s="166" t="s">
        <v>132</v>
      </c>
      <c r="Z191" s="154"/>
    </row>
    <row r="192" spans="1:26" s="108" customFormat="1" ht="11.25" customHeight="1">
      <c r="A192" s="162"/>
      <c r="B192" s="156" t="s">
        <v>304</v>
      </c>
      <c r="C192" s="164">
        <v>91656</v>
      </c>
      <c r="D192" s="164">
        <v>4313</v>
      </c>
      <c r="E192" s="164">
        <v>4710</v>
      </c>
      <c r="F192" s="164">
        <v>4637</v>
      </c>
      <c r="G192" s="164">
        <v>5626</v>
      </c>
      <c r="H192" s="164">
        <v>6149</v>
      </c>
      <c r="I192" s="164">
        <v>6267</v>
      </c>
      <c r="J192" s="164">
        <v>6388</v>
      </c>
      <c r="K192" s="164">
        <v>6281</v>
      </c>
      <c r="L192" s="164">
        <v>6339</v>
      </c>
      <c r="M192" s="164">
        <v>6885</v>
      </c>
      <c r="N192" s="164">
        <v>6971</v>
      </c>
      <c r="O192" s="164">
        <v>7966</v>
      </c>
      <c r="P192" s="164">
        <v>6575</v>
      </c>
      <c r="Q192" s="164">
        <v>3851</v>
      </c>
      <c r="R192" s="164">
        <v>3842</v>
      </c>
      <c r="S192" s="164">
        <v>2833</v>
      </c>
      <c r="T192" s="164">
        <v>1491</v>
      </c>
      <c r="U192" s="164">
        <v>532</v>
      </c>
      <c r="V192" s="164">
        <v>74691</v>
      </c>
      <c r="W192" s="163">
        <v>40.5</v>
      </c>
      <c r="X192" s="156" t="s">
        <v>304</v>
      </c>
      <c r="Y192" s="162"/>
      <c r="Z192" s="154"/>
    </row>
    <row r="193" spans="1:26" s="108" customFormat="1" ht="11.25" customHeight="1">
      <c r="A193" s="162"/>
      <c r="B193" s="156" t="s">
        <v>302</v>
      </c>
      <c r="C193" s="164">
        <v>96011</v>
      </c>
      <c r="D193" s="164">
        <v>3989</v>
      </c>
      <c r="E193" s="164">
        <v>4321</v>
      </c>
      <c r="F193" s="164">
        <v>4426</v>
      </c>
      <c r="G193" s="164">
        <v>5368</v>
      </c>
      <c r="H193" s="164">
        <v>5583</v>
      </c>
      <c r="I193" s="164">
        <v>5486</v>
      </c>
      <c r="J193" s="164">
        <v>5659</v>
      </c>
      <c r="K193" s="164">
        <v>5825</v>
      </c>
      <c r="L193" s="164">
        <v>6045</v>
      </c>
      <c r="M193" s="164">
        <v>6919</v>
      </c>
      <c r="N193" s="164">
        <v>7168</v>
      </c>
      <c r="O193" s="164">
        <v>8026</v>
      </c>
      <c r="P193" s="164">
        <v>7626</v>
      </c>
      <c r="Q193" s="164">
        <v>5136</v>
      </c>
      <c r="R193" s="164">
        <v>5594</v>
      </c>
      <c r="S193" s="164">
        <v>4677</v>
      </c>
      <c r="T193" s="164">
        <v>2816</v>
      </c>
      <c r="U193" s="164">
        <v>1347</v>
      </c>
      <c r="V193" s="164">
        <v>80123</v>
      </c>
      <c r="W193" s="163">
        <v>44.1</v>
      </c>
      <c r="X193" s="156" t="s">
        <v>302</v>
      </c>
      <c r="Y193" s="162"/>
      <c r="Z193" s="154"/>
    </row>
    <row r="194" spans="1:26" s="111" customFormat="1" ht="11.25" customHeight="1">
      <c r="A194" s="161" t="s">
        <v>3</v>
      </c>
      <c r="B194" s="158" t="s">
        <v>306</v>
      </c>
      <c r="C194" s="160">
        <v>16841</v>
      </c>
      <c r="D194" s="160">
        <v>675</v>
      </c>
      <c r="E194" s="160">
        <v>793</v>
      </c>
      <c r="F194" s="160">
        <v>814</v>
      </c>
      <c r="G194" s="160">
        <v>1073</v>
      </c>
      <c r="H194" s="160">
        <v>1066</v>
      </c>
      <c r="I194" s="160">
        <v>944</v>
      </c>
      <c r="J194" s="160">
        <v>901</v>
      </c>
      <c r="K194" s="160">
        <v>960</v>
      </c>
      <c r="L194" s="160">
        <v>1190</v>
      </c>
      <c r="M194" s="160">
        <v>1312</v>
      </c>
      <c r="N194" s="160">
        <v>1253</v>
      </c>
      <c r="O194" s="160">
        <v>1341</v>
      </c>
      <c r="P194" s="160">
        <v>1151</v>
      </c>
      <c r="Q194" s="160">
        <v>909</v>
      </c>
      <c r="R194" s="160">
        <v>1046</v>
      </c>
      <c r="S194" s="160">
        <v>728</v>
      </c>
      <c r="T194" s="160">
        <v>474</v>
      </c>
      <c r="U194" s="160">
        <v>211</v>
      </c>
      <c r="V194" s="160">
        <v>13979</v>
      </c>
      <c r="W194" s="159">
        <v>43.4</v>
      </c>
      <c r="X194" s="158" t="s">
        <v>306</v>
      </c>
      <c r="Y194" s="161" t="s">
        <v>3</v>
      </c>
      <c r="Z194" s="149"/>
    </row>
    <row r="195" spans="1:26" s="111" customFormat="1" ht="11.25" customHeight="1">
      <c r="A195" s="161"/>
      <c r="B195" s="158" t="s">
        <v>304</v>
      </c>
      <c r="C195" s="160">
        <v>8321</v>
      </c>
      <c r="D195" s="160">
        <v>332</v>
      </c>
      <c r="E195" s="160">
        <v>405</v>
      </c>
      <c r="F195" s="160">
        <v>434</v>
      </c>
      <c r="G195" s="160">
        <v>508</v>
      </c>
      <c r="H195" s="160">
        <v>574</v>
      </c>
      <c r="I195" s="160">
        <v>530</v>
      </c>
      <c r="J195" s="160">
        <v>483</v>
      </c>
      <c r="K195" s="160">
        <v>510</v>
      </c>
      <c r="L195" s="160">
        <v>621</v>
      </c>
      <c r="M195" s="160">
        <v>681</v>
      </c>
      <c r="N195" s="160">
        <v>661</v>
      </c>
      <c r="O195" s="160">
        <v>712</v>
      </c>
      <c r="P195" s="160">
        <v>528</v>
      </c>
      <c r="Q195" s="160">
        <v>406</v>
      </c>
      <c r="R195" s="160">
        <v>422</v>
      </c>
      <c r="S195" s="160">
        <v>294</v>
      </c>
      <c r="T195" s="160">
        <v>166</v>
      </c>
      <c r="U195" s="160">
        <v>54</v>
      </c>
      <c r="V195" s="160">
        <v>6886</v>
      </c>
      <c r="W195" s="159">
        <v>41.7</v>
      </c>
      <c r="X195" s="158" t="s">
        <v>304</v>
      </c>
      <c r="Y195" s="161"/>
      <c r="Z195" s="149"/>
    </row>
    <row r="196" spans="1:26" s="111" customFormat="1" ht="11.25" customHeight="1">
      <c r="A196" s="161"/>
      <c r="B196" s="158" t="s">
        <v>302</v>
      </c>
      <c r="C196" s="160">
        <v>8520</v>
      </c>
      <c r="D196" s="160">
        <v>343</v>
      </c>
      <c r="E196" s="160">
        <v>388</v>
      </c>
      <c r="F196" s="160">
        <v>380</v>
      </c>
      <c r="G196" s="160">
        <v>565</v>
      </c>
      <c r="H196" s="160">
        <v>492</v>
      </c>
      <c r="I196" s="160">
        <v>414</v>
      </c>
      <c r="J196" s="160">
        <v>418</v>
      </c>
      <c r="K196" s="160">
        <v>450</v>
      </c>
      <c r="L196" s="160">
        <v>569</v>
      </c>
      <c r="M196" s="160">
        <v>631</v>
      </c>
      <c r="N196" s="160">
        <v>592</v>
      </c>
      <c r="O196" s="160">
        <v>629</v>
      </c>
      <c r="P196" s="160">
        <v>623</v>
      </c>
      <c r="Q196" s="160">
        <v>503</v>
      </c>
      <c r="R196" s="160">
        <v>624</v>
      </c>
      <c r="S196" s="160">
        <v>434</v>
      </c>
      <c r="T196" s="160">
        <v>308</v>
      </c>
      <c r="U196" s="160">
        <v>157</v>
      </c>
      <c r="V196" s="160">
        <v>7093</v>
      </c>
      <c r="W196" s="159">
        <v>45.1</v>
      </c>
      <c r="X196" s="158" t="s">
        <v>302</v>
      </c>
      <c r="Y196" s="161"/>
      <c r="Z196" s="149"/>
    </row>
    <row r="197" spans="1:26" s="111" customFormat="1" ht="11.25" customHeight="1">
      <c r="A197" s="161" t="s">
        <v>220</v>
      </c>
      <c r="B197" s="158" t="s">
        <v>306</v>
      </c>
      <c r="C197" s="160">
        <v>123362</v>
      </c>
      <c r="D197" s="160">
        <v>5624</v>
      </c>
      <c r="E197" s="160">
        <v>5965</v>
      </c>
      <c r="F197" s="160">
        <v>5856</v>
      </c>
      <c r="G197" s="160">
        <v>6976</v>
      </c>
      <c r="H197" s="160">
        <v>7525</v>
      </c>
      <c r="I197" s="160">
        <v>7871</v>
      </c>
      <c r="J197" s="160">
        <v>8452</v>
      </c>
      <c r="K197" s="160">
        <v>8387</v>
      </c>
      <c r="L197" s="160">
        <v>8113</v>
      </c>
      <c r="M197" s="160">
        <v>8809</v>
      </c>
      <c r="N197" s="160">
        <v>9075</v>
      </c>
      <c r="O197" s="160">
        <v>10485</v>
      </c>
      <c r="P197" s="160">
        <v>9589</v>
      </c>
      <c r="Q197" s="160">
        <v>5931</v>
      </c>
      <c r="R197" s="160">
        <v>6024</v>
      </c>
      <c r="S197" s="160">
        <v>4851</v>
      </c>
      <c r="T197" s="160">
        <v>2689</v>
      </c>
      <c r="U197" s="160">
        <v>1140</v>
      </c>
      <c r="V197" s="160">
        <v>101780</v>
      </c>
      <c r="W197" s="159">
        <v>42.2</v>
      </c>
      <c r="X197" s="158" t="s">
        <v>306</v>
      </c>
      <c r="Y197" s="161" t="s">
        <v>220</v>
      </c>
      <c r="Z197" s="149"/>
    </row>
    <row r="198" spans="1:26" s="111" customFormat="1" ht="11.25" customHeight="1">
      <c r="A198" s="161"/>
      <c r="B198" s="158" t="s">
        <v>304</v>
      </c>
      <c r="C198" s="160">
        <v>59856</v>
      </c>
      <c r="D198" s="160">
        <v>2919</v>
      </c>
      <c r="E198" s="160">
        <v>3146</v>
      </c>
      <c r="F198" s="160">
        <v>2999</v>
      </c>
      <c r="G198" s="160">
        <v>3556</v>
      </c>
      <c r="H198" s="160">
        <v>3884</v>
      </c>
      <c r="I198" s="160">
        <v>4083</v>
      </c>
      <c r="J198" s="160">
        <v>4417</v>
      </c>
      <c r="K198" s="160">
        <v>4349</v>
      </c>
      <c r="L198" s="160">
        <v>4165</v>
      </c>
      <c r="M198" s="160">
        <v>4346</v>
      </c>
      <c r="N198" s="160">
        <v>4368</v>
      </c>
      <c r="O198" s="160">
        <v>5092</v>
      </c>
      <c r="P198" s="160">
        <v>4400</v>
      </c>
      <c r="Q198" s="160">
        <v>2557</v>
      </c>
      <c r="R198" s="160">
        <v>2478</v>
      </c>
      <c r="S198" s="160">
        <v>1836</v>
      </c>
      <c r="T198" s="160">
        <v>933</v>
      </c>
      <c r="U198" s="160">
        <v>328</v>
      </c>
      <c r="V198" s="160">
        <v>48686</v>
      </c>
      <c r="W198" s="159">
        <v>40.4</v>
      </c>
      <c r="X198" s="158" t="s">
        <v>304</v>
      </c>
      <c r="Y198" s="161"/>
      <c r="Z198" s="149"/>
    </row>
    <row r="199" spans="1:26" s="111" customFormat="1" ht="11.25" customHeight="1">
      <c r="A199" s="161"/>
      <c r="B199" s="158" t="s">
        <v>302</v>
      </c>
      <c r="C199" s="160">
        <v>63506</v>
      </c>
      <c r="D199" s="160">
        <v>2705</v>
      </c>
      <c r="E199" s="160">
        <v>2819</v>
      </c>
      <c r="F199" s="160">
        <v>2857</v>
      </c>
      <c r="G199" s="160">
        <v>3420</v>
      </c>
      <c r="H199" s="160">
        <v>3641</v>
      </c>
      <c r="I199" s="160">
        <v>3788</v>
      </c>
      <c r="J199" s="160">
        <v>4035</v>
      </c>
      <c r="K199" s="160">
        <v>4038</v>
      </c>
      <c r="L199" s="160">
        <v>3948</v>
      </c>
      <c r="M199" s="160">
        <v>4463</v>
      </c>
      <c r="N199" s="160">
        <v>4707</v>
      </c>
      <c r="O199" s="160">
        <v>5393</v>
      </c>
      <c r="P199" s="160">
        <v>5189</v>
      </c>
      <c r="Q199" s="160">
        <v>3374</v>
      </c>
      <c r="R199" s="160">
        <v>3546</v>
      </c>
      <c r="S199" s="160">
        <v>3015</v>
      </c>
      <c r="T199" s="160">
        <v>1756</v>
      </c>
      <c r="U199" s="160">
        <v>812</v>
      </c>
      <c r="V199" s="160">
        <v>53094</v>
      </c>
      <c r="W199" s="159">
        <v>43.9</v>
      </c>
      <c r="X199" s="158" t="s">
        <v>302</v>
      </c>
      <c r="Y199" s="161"/>
      <c r="Z199" s="149"/>
    </row>
    <row r="200" spans="1:26" s="111" customFormat="1" ht="11.25" customHeight="1">
      <c r="A200" s="161" t="s">
        <v>4</v>
      </c>
      <c r="B200" s="158" t="s">
        <v>306</v>
      </c>
      <c r="C200" s="160">
        <v>10272</v>
      </c>
      <c r="D200" s="160">
        <v>373</v>
      </c>
      <c r="E200" s="160">
        <v>493</v>
      </c>
      <c r="F200" s="160">
        <v>579</v>
      </c>
      <c r="G200" s="160">
        <v>671</v>
      </c>
      <c r="H200" s="160">
        <v>664</v>
      </c>
      <c r="I200" s="160">
        <v>578</v>
      </c>
      <c r="J200" s="160">
        <v>532</v>
      </c>
      <c r="K200" s="160">
        <v>545</v>
      </c>
      <c r="L200" s="160">
        <v>705</v>
      </c>
      <c r="M200" s="160">
        <v>813</v>
      </c>
      <c r="N200" s="160">
        <v>788</v>
      </c>
      <c r="O200" s="160">
        <v>924</v>
      </c>
      <c r="P200" s="160">
        <v>757</v>
      </c>
      <c r="Q200" s="160">
        <v>430</v>
      </c>
      <c r="R200" s="160">
        <v>551</v>
      </c>
      <c r="S200" s="160">
        <v>455</v>
      </c>
      <c r="T200" s="160">
        <v>280</v>
      </c>
      <c r="U200" s="160">
        <v>134</v>
      </c>
      <c r="V200" s="160">
        <v>8423</v>
      </c>
      <c r="W200" s="159">
        <v>43</v>
      </c>
      <c r="X200" s="158" t="s">
        <v>306</v>
      </c>
      <c r="Y200" s="161" t="s">
        <v>4</v>
      </c>
      <c r="Z200" s="149"/>
    </row>
    <row r="201" spans="1:26" s="111" customFormat="1" ht="11.25" customHeight="1">
      <c r="A201" s="161"/>
      <c r="B201" s="158" t="s">
        <v>304</v>
      </c>
      <c r="C201" s="160">
        <v>5107</v>
      </c>
      <c r="D201" s="160">
        <v>196</v>
      </c>
      <c r="E201" s="160">
        <v>243</v>
      </c>
      <c r="F201" s="160">
        <v>293</v>
      </c>
      <c r="G201" s="160">
        <v>348</v>
      </c>
      <c r="H201" s="160">
        <v>349</v>
      </c>
      <c r="I201" s="160">
        <v>325</v>
      </c>
      <c r="J201" s="160">
        <v>304</v>
      </c>
      <c r="K201" s="160">
        <v>271</v>
      </c>
      <c r="L201" s="160">
        <v>348</v>
      </c>
      <c r="M201" s="160">
        <v>419</v>
      </c>
      <c r="N201" s="160">
        <v>419</v>
      </c>
      <c r="O201" s="160">
        <v>501</v>
      </c>
      <c r="P201" s="160">
        <v>382</v>
      </c>
      <c r="Q201" s="160">
        <v>183</v>
      </c>
      <c r="R201" s="160">
        <v>210</v>
      </c>
      <c r="S201" s="160">
        <v>176</v>
      </c>
      <c r="T201" s="160">
        <v>98</v>
      </c>
      <c r="U201" s="160">
        <v>42</v>
      </c>
      <c r="V201" s="160">
        <v>4169</v>
      </c>
      <c r="W201" s="159">
        <v>41.4</v>
      </c>
      <c r="X201" s="158" t="s">
        <v>304</v>
      </c>
      <c r="Y201" s="161"/>
      <c r="Z201" s="149"/>
    </row>
    <row r="202" spans="1:26" s="111" customFormat="1" ht="11.25" customHeight="1">
      <c r="A202" s="161"/>
      <c r="B202" s="158" t="s">
        <v>302</v>
      </c>
      <c r="C202" s="160">
        <v>5165</v>
      </c>
      <c r="D202" s="160">
        <v>177</v>
      </c>
      <c r="E202" s="160">
        <v>250</v>
      </c>
      <c r="F202" s="160">
        <v>286</v>
      </c>
      <c r="G202" s="160">
        <v>323</v>
      </c>
      <c r="H202" s="160">
        <v>315</v>
      </c>
      <c r="I202" s="160">
        <v>253</v>
      </c>
      <c r="J202" s="160">
        <v>228</v>
      </c>
      <c r="K202" s="160">
        <v>274</v>
      </c>
      <c r="L202" s="160">
        <v>357</v>
      </c>
      <c r="M202" s="160">
        <v>394</v>
      </c>
      <c r="N202" s="160">
        <v>369</v>
      </c>
      <c r="O202" s="160">
        <v>423</v>
      </c>
      <c r="P202" s="160">
        <v>375</v>
      </c>
      <c r="Q202" s="160">
        <v>247</v>
      </c>
      <c r="R202" s="160">
        <v>341</v>
      </c>
      <c r="S202" s="160">
        <v>279</v>
      </c>
      <c r="T202" s="160">
        <v>182</v>
      </c>
      <c r="U202" s="160">
        <v>92</v>
      </c>
      <c r="V202" s="160">
        <v>4254</v>
      </c>
      <c r="W202" s="159">
        <v>44.6</v>
      </c>
      <c r="X202" s="158" t="s">
        <v>302</v>
      </c>
      <c r="Y202" s="161"/>
      <c r="Z202" s="149"/>
    </row>
    <row r="203" spans="1:26" s="111" customFormat="1" ht="11.25" customHeight="1">
      <c r="A203" s="161" t="s">
        <v>5</v>
      </c>
      <c r="B203" s="158" t="s">
        <v>306</v>
      </c>
      <c r="C203" s="160">
        <v>23925</v>
      </c>
      <c r="D203" s="160">
        <v>1130</v>
      </c>
      <c r="E203" s="160">
        <v>1183</v>
      </c>
      <c r="F203" s="160">
        <v>1171</v>
      </c>
      <c r="G203" s="160">
        <v>1461</v>
      </c>
      <c r="H203" s="160">
        <v>1623</v>
      </c>
      <c r="I203" s="160">
        <v>1573</v>
      </c>
      <c r="J203" s="160">
        <v>1465</v>
      </c>
      <c r="K203" s="160">
        <v>1497</v>
      </c>
      <c r="L203" s="160">
        <v>1527</v>
      </c>
      <c r="M203" s="160">
        <v>1841</v>
      </c>
      <c r="N203" s="160">
        <v>1920</v>
      </c>
      <c r="O203" s="160">
        <v>2073</v>
      </c>
      <c r="P203" s="160">
        <v>1725</v>
      </c>
      <c r="Q203" s="160">
        <v>1101</v>
      </c>
      <c r="R203" s="160">
        <v>1070</v>
      </c>
      <c r="S203" s="160">
        <v>855</v>
      </c>
      <c r="T203" s="160">
        <v>470</v>
      </c>
      <c r="U203" s="160">
        <v>240</v>
      </c>
      <c r="V203" s="160">
        <v>19566</v>
      </c>
      <c r="W203" s="159">
        <v>41.5</v>
      </c>
      <c r="X203" s="158" t="s">
        <v>306</v>
      </c>
      <c r="Y203" s="161" t="s">
        <v>5</v>
      </c>
      <c r="Z203" s="149"/>
    </row>
    <row r="204" spans="1:26" s="111" customFormat="1" ht="11.25" customHeight="1">
      <c r="A204" s="161"/>
      <c r="B204" s="158" t="s">
        <v>304</v>
      </c>
      <c r="C204" s="160">
        <v>11730</v>
      </c>
      <c r="D204" s="160">
        <v>607</v>
      </c>
      <c r="E204" s="160">
        <v>598</v>
      </c>
      <c r="F204" s="160">
        <v>584</v>
      </c>
      <c r="G204" s="160">
        <v>782</v>
      </c>
      <c r="H204" s="160">
        <v>872</v>
      </c>
      <c r="I204" s="160">
        <v>863</v>
      </c>
      <c r="J204" s="160">
        <v>808</v>
      </c>
      <c r="K204" s="160">
        <v>786</v>
      </c>
      <c r="L204" s="160">
        <v>769</v>
      </c>
      <c r="M204" s="160">
        <v>914</v>
      </c>
      <c r="N204" s="160">
        <v>953</v>
      </c>
      <c r="O204" s="160">
        <v>1031</v>
      </c>
      <c r="P204" s="160">
        <v>784</v>
      </c>
      <c r="Q204" s="160">
        <v>451</v>
      </c>
      <c r="R204" s="160">
        <v>412</v>
      </c>
      <c r="S204" s="160">
        <v>296</v>
      </c>
      <c r="T204" s="160">
        <v>154</v>
      </c>
      <c r="U204" s="160">
        <v>66</v>
      </c>
      <c r="V204" s="160">
        <v>9458</v>
      </c>
      <c r="W204" s="159">
        <v>39.4</v>
      </c>
      <c r="X204" s="158" t="s">
        <v>304</v>
      </c>
      <c r="Y204" s="161"/>
      <c r="Z204" s="149"/>
    </row>
    <row r="205" spans="1:26" s="111" customFormat="1" ht="11.25" customHeight="1">
      <c r="A205" s="161"/>
      <c r="B205" s="158" t="s">
        <v>302</v>
      </c>
      <c r="C205" s="160">
        <v>12195</v>
      </c>
      <c r="D205" s="160">
        <v>523</v>
      </c>
      <c r="E205" s="160">
        <v>585</v>
      </c>
      <c r="F205" s="160">
        <v>587</v>
      </c>
      <c r="G205" s="160">
        <v>679</v>
      </c>
      <c r="H205" s="160">
        <v>751</v>
      </c>
      <c r="I205" s="160">
        <v>710</v>
      </c>
      <c r="J205" s="160">
        <v>657</v>
      </c>
      <c r="K205" s="160">
        <v>711</v>
      </c>
      <c r="L205" s="160">
        <v>758</v>
      </c>
      <c r="M205" s="160">
        <v>927</v>
      </c>
      <c r="N205" s="160">
        <v>967</v>
      </c>
      <c r="O205" s="160">
        <v>1042</v>
      </c>
      <c r="P205" s="160">
        <v>941</v>
      </c>
      <c r="Q205" s="160">
        <v>650</v>
      </c>
      <c r="R205" s="160">
        <v>658</v>
      </c>
      <c r="S205" s="160">
        <v>559</v>
      </c>
      <c r="T205" s="160">
        <v>316</v>
      </c>
      <c r="U205" s="160">
        <v>174</v>
      </c>
      <c r="V205" s="160">
        <v>10108</v>
      </c>
      <c r="W205" s="159">
        <v>43.6</v>
      </c>
      <c r="X205" s="158" t="s">
        <v>302</v>
      </c>
      <c r="Y205" s="161"/>
      <c r="Z205" s="149"/>
    </row>
    <row r="206" spans="1:26" s="111" customFormat="1" ht="11.25" customHeight="1">
      <c r="A206" s="161" t="s">
        <v>6</v>
      </c>
      <c r="B206" s="158" t="s">
        <v>306</v>
      </c>
      <c r="C206" s="160">
        <v>13267</v>
      </c>
      <c r="D206" s="160">
        <v>500</v>
      </c>
      <c r="E206" s="160">
        <v>597</v>
      </c>
      <c r="F206" s="160">
        <v>643</v>
      </c>
      <c r="G206" s="160">
        <v>813</v>
      </c>
      <c r="H206" s="160">
        <v>854</v>
      </c>
      <c r="I206" s="160">
        <v>787</v>
      </c>
      <c r="J206" s="160">
        <v>697</v>
      </c>
      <c r="K206" s="160">
        <v>717</v>
      </c>
      <c r="L206" s="160">
        <v>849</v>
      </c>
      <c r="M206" s="160">
        <v>1029</v>
      </c>
      <c r="N206" s="160">
        <v>1103</v>
      </c>
      <c r="O206" s="160">
        <v>1169</v>
      </c>
      <c r="P206" s="160">
        <v>979</v>
      </c>
      <c r="Q206" s="160">
        <v>616</v>
      </c>
      <c r="R206" s="160">
        <v>745</v>
      </c>
      <c r="S206" s="160">
        <v>621</v>
      </c>
      <c r="T206" s="160">
        <v>394</v>
      </c>
      <c r="U206" s="160">
        <v>154</v>
      </c>
      <c r="V206" s="160">
        <v>11066</v>
      </c>
      <c r="W206" s="159">
        <v>43.7</v>
      </c>
      <c r="X206" s="158" t="s">
        <v>306</v>
      </c>
      <c r="Y206" s="161" t="s">
        <v>6</v>
      </c>
      <c r="Z206" s="149"/>
    </row>
    <row r="207" spans="1:26" s="111" customFormat="1" ht="11.25" customHeight="1">
      <c r="A207" s="161"/>
      <c r="B207" s="158" t="s">
        <v>304</v>
      </c>
      <c r="C207" s="160">
        <v>6642</v>
      </c>
      <c r="D207" s="160">
        <v>259</v>
      </c>
      <c r="E207" s="160">
        <v>318</v>
      </c>
      <c r="F207" s="160">
        <v>327</v>
      </c>
      <c r="G207" s="160">
        <v>432</v>
      </c>
      <c r="H207" s="160">
        <v>470</v>
      </c>
      <c r="I207" s="160">
        <v>466</v>
      </c>
      <c r="J207" s="160">
        <v>376</v>
      </c>
      <c r="K207" s="160">
        <v>365</v>
      </c>
      <c r="L207" s="160">
        <v>436</v>
      </c>
      <c r="M207" s="160">
        <v>525</v>
      </c>
      <c r="N207" s="160">
        <v>570</v>
      </c>
      <c r="O207" s="160">
        <v>630</v>
      </c>
      <c r="P207" s="160">
        <v>481</v>
      </c>
      <c r="Q207" s="160">
        <v>254</v>
      </c>
      <c r="R207" s="160">
        <v>320</v>
      </c>
      <c r="S207" s="160">
        <v>231</v>
      </c>
      <c r="T207" s="160">
        <v>140</v>
      </c>
      <c r="U207" s="160">
        <v>42</v>
      </c>
      <c r="V207" s="160">
        <v>5492</v>
      </c>
      <c r="W207" s="159">
        <v>41.7</v>
      </c>
      <c r="X207" s="158" t="s">
        <v>304</v>
      </c>
      <c r="Y207" s="161"/>
      <c r="Z207" s="149"/>
    </row>
    <row r="208" spans="1:26" s="111" customFormat="1" ht="11.25" customHeight="1">
      <c r="A208" s="167"/>
      <c r="B208" s="158" t="s">
        <v>302</v>
      </c>
      <c r="C208" s="160">
        <v>6625</v>
      </c>
      <c r="D208" s="160">
        <v>241</v>
      </c>
      <c r="E208" s="160">
        <v>279</v>
      </c>
      <c r="F208" s="160">
        <v>316</v>
      </c>
      <c r="G208" s="160">
        <v>381</v>
      </c>
      <c r="H208" s="160">
        <v>384</v>
      </c>
      <c r="I208" s="160">
        <v>321</v>
      </c>
      <c r="J208" s="160">
        <v>321</v>
      </c>
      <c r="K208" s="160">
        <v>352</v>
      </c>
      <c r="L208" s="160">
        <v>413</v>
      </c>
      <c r="M208" s="160">
        <v>504</v>
      </c>
      <c r="N208" s="160">
        <v>533</v>
      </c>
      <c r="O208" s="160">
        <v>539</v>
      </c>
      <c r="P208" s="160">
        <v>498</v>
      </c>
      <c r="Q208" s="160">
        <v>362</v>
      </c>
      <c r="R208" s="160">
        <v>425</v>
      </c>
      <c r="S208" s="160">
        <v>390</v>
      </c>
      <c r="T208" s="160">
        <v>254</v>
      </c>
      <c r="U208" s="160">
        <v>112</v>
      </c>
      <c r="V208" s="160">
        <v>5574</v>
      </c>
      <c r="W208" s="159">
        <v>45.6</v>
      </c>
      <c r="X208" s="158" t="s">
        <v>302</v>
      </c>
      <c r="Y208" s="167"/>
      <c r="Z208" s="149"/>
    </row>
    <row r="209" spans="1:26" s="108" customFormat="1" ht="11.25" customHeight="1">
      <c r="A209" s="166" t="s">
        <v>133</v>
      </c>
      <c r="B209" s="156" t="s">
        <v>306</v>
      </c>
      <c r="C209" s="164">
        <v>312278</v>
      </c>
      <c r="D209" s="164">
        <v>13801</v>
      </c>
      <c r="E209" s="164">
        <v>14763</v>
      </c>
      <c r="F209" s="164">
        <v>15018</v>
      </c>
      <c r="G209" s="164">
        <v>17959</v>
      </c>
      <c r="H209" s="164">
        <v>19683</v>
      </c>
      <c r="I209" s="164">
        <v>20724</v>
      </c>
      <c r="J209" s="164">
        <v>20987</v>
      </c>
      <c r="K209" s="164">
        <v>20734</v>
      </c>
      <c r="L209" s="164">
        <v>20774</v>
      </c>
      <c r="M209" s="164">
        <v>22752</v>
      </c>
      <c r="N209" s="164">
        <v>24779</v>
      </c>
      <c r="O209" s="164">
        <v>26362</v>
      </c>
      <c r="P209" s="164">
        <v>22774</v>
      </c>
      <c r="Q209" s="164">
        <v>13698</v>
      </c>
      <c r="R209" s="164">
        <v>15422</v>
      </c>
      <c r="S209" s="164">
        <v>12371</v>
      </c>
      <c r="T209" s="164">
        <v>6836</v>
      </c>
      <c r="U209" s="164">
        <v>2841</v>
      </c>
      <c r="V209" s="164">
        <v>258135</v>
      </c>
      <c r="W209" s="163">
        <v>42.1</v>
      </c>
      <c r="X209" s="156" t="s">
        <v>306</v>
      </c>
      <c r="Y209" s="166" t="s">
        <v>133</v>
      </c>
      <c r="Z209" s="154"/>
    </row>
    <row r="210" spans="1:26" s="108" customFormat="1" ht="11.25" customHeight="1">
      <c r="A210" s="165"/>
      <c r="B210" s="156" t="s">
        <v>304</v>
      </c>
      <c r="C210" s="164">
        <v>153492</v>
      </c>
      <c r="D210" s="164">
        <v>7184</v>
      </c>
      <c r="E210" s="164">
        <v>7481</v>
      </c>
      <c r="F210" s="164">
        <v>7710</v>
      </c>
      <c r="G210" s="164">
        <v>9245</v>
      </c>
      <c r="H210" s="164">
        <v>10253</v>
      </c>
      <c r="I210" s="164">
        <v>10993</v>
      </c>
      <c r="J210" s="164">
        <v>11074</v>
      </c>
      <c r="K210" s="164">
        <v>10648</v>
      </c>
      <c r="L210" s="164">
        <v>10436</v>
      </c>
      <c r="M210" s="164">
        <v>11307</v>
      </c>
      <c r="N210" s="164">
        <v>12396</v>
      </c>
      <c r="O210" s="164">
        <v>13048</v>
      </c>
      <c r="P210" s="164">
        <v>10861</v>
      </c>
      <c r="Q210" s="164">
        <v>6184</v>
      </c>
      <c r="R210" s="164">
        <v>6555</v>
      </c>
      <c r="S210" s="164">
        <v>4834</v>
      </c>
      <c r="T210" s="164">
        <v>2494</v>
      </c>
      <c r="U210" s="164">
        <v>789</v>
      </c>
      <c r="V210" s="164">
        <v>125701</v>
      </c>
      <c r="W210" s="163">
        <v>40.6</v>
      </c>
      <c r="X210" s="156" t="s">
        <v>304</v>
      </c>
      <c r="Y210" s="165"/>
      <c r="Z210" s="154"/>
    </row>
    <row r="211" spans="1:26" s="108" customFormat="1" ht="11.25" customHeight="1">
      <c r="A211" s="162"/>
      <c r="B211" s="156" t="s">
        <v>302</v>
      </c>
      <c r="C211" s="164">
        <v>158786</v>
      </c>
      <c r="D211" s="164">
        <v>6617</v>
      </c>
      <c r="E211" s="164">
        <v>7282</v>
      </c>
      <c r="F211" s="164">
        <v>7308</v>
      </c>
      <c r="G211" s="164">
        <v>8714</v>
      </c>
      <c r="H211" s="164">
        <v>9430</v>
      </c>
      <c r="I211" s="164">
        <v>9731</v>
      </c>
      <c r="J211" s="164">
        <v>9913</v>
      </c>
      <c r="K211" s="164">
        <v>10086</v>
      </c>
      <c r="L211" s="164">
        <v>10338</v>
      </c>
      <c r="M211" s="164">
        <v>11445</v>
      </c>
      <c r="N211" s="164">
        <v>12383</v>
      </c>
      <c r="O211" s="164">
        <v>13314</v>
      </c>
      <c r="P211" s="164">
        <v>11913</v>
      </c>
      <c r="Q211" s="164">
        <v>7514</v>
      </c>
      <c r="R211" s="164">
        <v>8867</v>
      </c>
      <c r="S211" s="164">
        <v>7537</v>
      </c>
      <c r="T211" s="164">
        <v>4342</v>
      </c>
      <c r="U211" s="164">
        <v>2052</v>
      </c>
      <c r="V211" s="164">
        <v>132434</v>
      </c>
      <c r="W211" s="163">
        <v>43.5</v>
      </c>
      <c r="X211" s="156" t="s">
        <v>302</v>
      </c>
      <c r="Y211" s="162"/>
      <c r="Z211" s="154"/>
    </row>
    <row r="212" spans="1:26" s="111" customFormat="1" ht="11.25" customHeight="1">
      <c r="A212" s="161" t="s">
        <v>34</v>
      </c>
      <c r="B212" s="158" t="s">
        <v>306</v>
      </c>
      <c r="C212" s="160">
        <v>47433</v>
      </c>
      <c r="D212" s="160">
        <v>2178</v>
      </c>
      <c r="E212" s="160">
        <v>2163</v>
      </c>
      <c r="F212" s="160">
        <v>2121</v>
      </c>
      <c r="G212" s="160">
        <v>2678</v>
      </c>
      <c r="H212" s="160">
        <v>2948</v>
      </c>
      <c r="I212" s="160">
        <v>3270</v>
      </c>
      <c r="J212" s="160">
        <v>3283</v>
      </c>
      <c r="K212" s="160">
        <v>3171</v>
      </c>
      <c r="L212" s="160">
        <v>3092</v>
      </c>
      <c r="M212" s="160">
        <v>3402</v>
      </c>
      <c r="N212" s="160">
        <v>3675</v>
      </c>
      <c r="O212" s="160">
        <v>4023</v>
      </c>
      <c r="P212" s="160">
        <v>3462</v>
      </c>
      <c r="Q212" s="160">
        <v>2055</v>
      </c>
      <c r="R212" s="160">
        <v>2459</v>
      </c>
      <c r="S212" s="160">
        <v>1945</v>
      </c>
      <c r="T212" s="160">
        <v>1060</v>
      </c>
      <c r="U212" s="160">
        <v>448</v>
      </c>
      <c r="V212" s="160">
        <v>39396</v>
      </c>
      <c r="W212" s="159">
        <v>42.3</v>
      </c>
      <c r="X212" s="158" t="s">
        <v>306</v>
      </c>
      <c r="Y212" s="161" t="s">
        <v>34</v>
      </c>
      <c r="Z212" s="149"/>
    </row>
    <row r="213" spans="1:26" s="111" customFormat="1" ht="11.25" customHeight="1">
      <c r="A213" s="161"/>
      <c r="B213" s="158" t="s">
        <v>304</v>
      </c>
      <c r="C213" s="160">
        <v>23414</v>
      </c>
      <c r="D213" s="160">
        <v>1130</v>
      </c>
      <c r="E213" s="160">
        <v>1098</v>
      </c>
      <c r="F213" s="160">
        <v>1125</v>
      </c>
      <c r="G213" s="160">
        <v>1383</v>
      </c>
      <c r="H213" s="160">
        <v>1513</v>
      </c>
      <c r="I213" s="160">
        <v>1734</v>
      </c>
      <c r="J213" s="160">
        <v>1748</v>
      </c>
      <c r="K213" s="160">
        <v>1624</v>
      </c>
      <c r="L213" s="160">
        <v>1558</v>
      </c>
      <c r="M213" s="160">
        <v>1687</v>
      </c>
      <c r="N213" s="160">
        <v>1880</v>
      </c>
      <c r="O213" s="160">
        <v>1970</v>
      </c>
      <c r="P213" s="160">
        <v>1669</v>
      </c>
      <c r="Q213" s="160">
        <v>939</v>
      </c>
      <c r="R213" s="160">
        <v>1062</v>
      </c>
      <c r="S213" s="160">
        <v>807</v>
      </c>
      <c r="T213" s="160">
        <v>373</v>
      </c>
      <c r="U213" s="160">
        <v>114</v>
      </c>
      <c r="V213" s="160">
        <v>19243</v>
      </c>
      <c r="W213" s="159">
        <v>40.799999999999997</v>
      </c>
      <c r="X213" s="158" t="s">
        <v>304</v>
      </c>
      <c r="Y213" s="161"/>
      <c r="Z213" s="149"/>
    </row>
    <row r="214" spans="1:26" s="111" customFormat="1" ht="11.25" customHeight="1">
      <c r="A214" s="161"/>
      <c r="B214" s="158" t="s">
        <v>302</v>
      </c>
      <c r="C214" s="160">
        <v>24019</v>
      </c>
      <c r="D214" s="160">
        <v>1048</v>
      </c>
      <c r="E214" s="160">
        <v>1065</v>
      </c>
      <c r="F214" s="160">
        <v>996</v>
      </c>
      <c r="G214" s="160">
        <v>1295</v>
      </c>
      <c r="H214" s="160">
        <v>1435</v>
      </c>
      <c r="I214" s="160">
        <v>1536</v>
      </c>
      <c r="J214" s="160">
        <v>1535</v>
      </c>
      <c r="K214" s="160">
        <v>1547</v>
      </c>
      <c r="L214" s="160">
        <v>1534</v>
      </c>
      <c r="M214" s="160">
        <v>1715</v>
      </c>
      <c r="N214" s="160">
        <v>1795</v>
      </c>
      <c r="O214" s="160">
        <v>2053</v>
      </c>
      <c r="P214" s="160">
        <v>1793</v>
      </c>
      <c r="Q214" s="160">
        <v>1116</v>
      </c>
      <c r="R214" s="160">
        <v>1397</v>
      </c>
      <c r="S214" s="160">
        <v>1138</v>
      </c>
      <c r="T214" s="160">
        <v>687</v>
      </c>
      <c r="U214" s="160">
        <v>334</v>
      </c>
      <c r="V214" s="160">
        <v>20153</v>
      </c>
      <c r="W214" s="159">
        <v>43.7</v>
      </c>
      <c r="X214" s="158" t="s">
        <v>302</v>
      </c>
      <c r="Y214" s="161"/>
      <c r="Z214" s="149"/>
    </row>
    <row r="215" spans="1:26" s="111" customFormat="1" ht="11.25" customHeight="1">
      <c r="A215" s="161" t="s">
        <v>35</v>
      </c>
      <c r="B215" s="158" t="s">
        <v>306</v>
      </c>
      <c r="C215" s="160">
        <v>10866</v>
      </c>
      <c r="D215" s="160">
        <v>429</v>
      </c>
      <c r="E215" s="160">
        <v>439</v>
      </c>
      <c r="F215" s="160">
        <v>499</v>
      </c>
      <c r="G215" s="160">
        <v>587</v>
      </c>
      <c r="H215" s="160">
        <v>700</v>
      </c>
      <c r="I215" s="160">
        <v>688</v>
      </c>
      <c r="J215" s="160">
        <v>593</v>
      </c>
      <c r="K215" s="160">
        <v>610</v>
      </c>
      <c r="L215" s="160">
        <v>678</v>
      </c>
      <c r="M215" s="160">
        <v>803</v>
      </c>
      <c r="N215" s="160">
        <v>906</v>
      </c>
      <c r="O215" s="160">
        <v>976</v>
      </c>
      <c r="P215" s="160">
        <v>851</v>
      </c>
      <c r="Q215" s="160">
        <v>560</v>
      </c>
      <c r="R215" s="160">
        <v>594</v>
      </c>
      <c r="S215" s="160">
        <v>521</v>
      </c>
      <c r="T215" s="160">
        <v>286</v>
      </c>
      <c r="U215" s="160">
        <v>146</v>
      </c>
      <c r="V215" s="160">
        <v>9147</v>
      </c>
      <c r="W215" s="159">
        <v>44.1</v>
      </c>
      <c r="X215" s="158" t="s">
        <v>306</v>
      </c>
      <c r="Y215" s="161" t="s">
        <v>35</v>
      </c>
      <c r="Z215" s="149"/>
    </row>
    <row r="216" spans="1:26" s="111" customFormat="1" ht="11.25" customHeight="1">
      <c r="A216" s="161"/>
      <c r="B216" s="158" t="s">
        <v>304</v>
      </c>
      <c r="C216" s="160">
        <v>5323</v>
      </c>
      <c r="D216" s="160">
        <v>204</v>
      </c>
      <c r="E216" s="160">
        <v>224</v>
      </c>
      <c r="F216" s="160">
        <v>260</v>
      </c>
      <c r="G216" s="160">
        <v>307</v>
      </c>
      <c r="H216" s="160">
        <v>385</v>
      </c>
      <c r="I216" s="160">
        <v>385</v>
      </c>
      <c r="J216" s="160">
        <v>299</v>
      </c>
      <c r="K216" s="160">
        <v>307</v>
      </c>
      <c r="L216" s="160">
        <v>321</v>
      </c>
      <c r="M216" s="160">
        <v>403</v>
      </c>
      <c r="N216" s="160">
        <v>481</v>
      </c>
      <c r="O216" s="160">
        <v>494</v>
      </c>
      <c r="P216" s="160">
        <v>401</v>
      </c>
      <c r="Q216" s="160">
        <v>263</v>
      </c>
      <c r="R216" s="160">
        <v>258</v>
      </c>
      <c r="S216" s="160">
        <v>189</v>
      </c>
      <c r="T216" s="160">
        <v>100</v>
      </c>
      <c r="U216" s="160">
        <v>42</v>
      </c>
      <c r="V216" s="160">
        <v>4458</v>
      </c>
      <c r="W216" s="159">
        <v>42.4</v>
      </c>
      <c r="X216" s="158" t="s">
        <v>304</v>
      </c>
      <c r="Y216" s="161"/>
      <c r="Z216" s="149"/>
    </row>
    <row r="217" spans="1:26" s="111" customFormat="1" ht="11.25" customHeight="1">
      <c r="A217" s="161"/>
      <c r="B217" s="158" t="s">
        <v>302</v>
      </c>
      <c r="C217" s="160">
        <v>5543</v>
      </c>
      <c r="D217" s="160">
        <v>225</v>
      </c>
      <c r="E217" s="160">
        <v>215</v>
      </c>
      <c r="F217" s="160">
        <v>239</v>
      </c>
      <c r="G217" s="160">
        <v>280</v>
      </c>
      <c r="H217" s="160">
        <v>315</v>
      </c>
      <c r="I217" s="160">
        <v>303</v>
      </c>
      <c r="J217" s="160">
        <v>294</v>
      </c>
      <c r="K217" s="160">
        <v>303</v>
      </c>
      <c r="L217" s="160">
        <v>357</v>
      </c>
      <c r="M217" s="160">
        <v>400</v>
      </c>
      <c r="N217" s="160">
        <v>425</v>
      </c>
      <c r="O217" s="160">
        <v>482</v>
      </c>
      <c r="P217" s="160">
        <v>450</v>
      </c>
      <c r="Q217" s="160">
        <v>297</v>
      </c>
      <c r="R217" s="160">
        <v>336</v>
      </c>
      <c r="S217" s="160">
        <v>332</v>
      </c>
      <c r="T217" s="160">
        <v>186</v>
      </c>
      <c r="U217" s="160">
        <v>104</v>
      </c>
      <c r="V217" s="160">
        <v>4689</v>
      </c>
      <c r="W217" s="159">
        <v>45.7</v>
      </c>
      <c r="X217" s="158" t="s">
        <v>302</v>
      </c>
      <c r="Y217" s="161"/>
      <c r="Z217" s="149"/>
    </row>
    <row r="218" spans="1:26" s="111" customFormat="1" ht="11.25" customHeight="1">
      <c r="A218" s="161" t="s">
        <v>36</v>
      </c>
      <c r="B218" s="158" t="s">
        <v>306</v>
      </c>
      <c r="C218" s="160">
        <v>19720</v>
      </c>
      <c r="D218" s="160">
        <v>929</v>
      </c>
      <c r="E218" s="160">
        <v>976</v>
      </c>
      <c r="F218" s="160">
        <v>1029</v>
      </c>
      <c r="G218" s="160">
        <v>1164</v>
      </c>
      <c r="H218" s="160">
        <v>1346</v>
      </c>
      <c r="I218" s="160">
        <v>1378</v>
      </c>
      <c r="J218" s="160">
        <v>1240</v>
      </c>
      <c r="K218" s="160">
        <v>1291</v>
      </c>
      <c r="L218" s="160">
        <v>1307</v>
      </c>
      <c r="M218" s="160">
        <v>1552</v>
      </c>
      <c r="N218" s="160">
        <v>1539</v>
      </c>
      <c r="O218" s="160">
        <v>1532</v>
      </c>
      <c r="P218" s="160">
        <v>1305</v>
      </c>
      <c r="Q218" s="160">
        <v>829</v>
      </c>
      <c r="R218" s="160">
        <v>983</v>
      </c>
      <c r="S218" s="160">
        <v>756</v>
      </c>
      <c r="T218" s="160">
        <v>427</v>
      </c>
      <c r="U218" s="160">
        <v>137</v>
      </c>
      <c r="V218" s="160">
        <v>16107</v>
      </c>
      <c r="W218" s="159">
        <v>41.2</v>
      </c>
      <c r="X218" s="158" t="s">
        <v>306</v>
      </c>
      <c r="Y218" s="161" t="s">
        <v>36</v>
      </c>
      <c r="Z218" s="149"/>
    </row>
    <row r="219" spans="1:26" s="111" customFormat="1" ht="11.25" customHeight="1">
      <c r="A219" s="161"/>
      <c r="B219" s="158" t="s">
        <v>304</v>
      </c>
      <c r="C219" s="160">
        <v>9939</v>
      </c>
      <c r="D219" s="160">
        <v>474</v>
      </c>
      <c r="E219" s="160">
        <v>504</v>
      </c>
      <c r="F219" s="160">
        <v>512</v>
      </c>
      <c r="G219" s="160">
        <v>605</v>
      </c>
      <c r="H219" s="160">
        <v>741</v>
      </c>
      <c r="I219" s="160">
        <v>783</v>
      </c>
      <c r="J219" s="160">
        <v>643</v>
      </c>
      <c r="K219" s="160">
        <v>705</v>
      </c>
      <c r="L219" s="160">
        <v>642</v>
      </c>
      <c r="M219" s="160">
        <v>801</v>
      </c>
      <c r="N219" s="160">
        <v>792</v>
      </c>
      <c r="O219" s="160">
        <v>790</v>
      </c>
      <c r="P219" s="160">
        <v>622</v>
      </c>
      <c r="Q219" s="160">
        <v>360</v>
      </c>
      <c r="R219" s="160">
        <v>435</v>
      </c>
      <c r="S219" s="160">
        <v>314</v>
      </c>
      <c r="T219" s="160">
        <v>171</v>
      </c>
      <c r="U219" s="160">
        <v>45</v>
      </c>
      <c r="V219" s="160">
        <v>8090</v>
      </c>
      <c r="W219" s="159">
        <v>39.9</v>
      </c>
      <c r="X219" s="158" t="s">
        <v>304</v>
      </c>
      <c r="Y219" s="161"/>
      <c r="Z219" s="149"/>
    </row>
    <row r="220" spans="1:26" s="111" customFormat="1" ht="11.25" customHeight="1">
      <c r="A220" s="161"/>
      <c r="B220" s="158" t="s">
        <v>302</v>
      </c>
      <c r="C220" s="160">
        <v>9781</v>
      </c>
      <c r="D220" s="160">
        <v>455</v>
      </c>
      <c r="E220" s="160">
        <v>472</v>
      </c>
      <c r="F220" s="160">
        <v>517</v>
      </c>
      <c r="G220" s="160">
        <v>559</v>
      </c>
      <c r="H220" s="160">
        <v>605</v>
      </c>
      <c r="I220" s="160">
        <v>595</v>
      </c>
      <c r="J220" s="160">
        <v>597</v>
      </c>
      <c r="K220" s="160">
        <v>586</v>
      </c>
      <c r="L220" s="160">
        <v>665</v>
      </c>
      <c r="M220" s="160">
        <v>751</v>
      </c>
      <c r="N220" s="160">
        <v>747</v>
      </c>
      <c r="O220" s="160">
        <v>742</v>
      </c>
      <c r="P220" s="160">
        <v>683</v>
      </c>
      <c r="Q220" s="160">
        <v>469</v>
      </c>
      <c r="R220" s="160">
        <v>548</v>
      </c>
      <c r="S220" s="160">
        <v>442</v>
      </c>
      <c r="T220" s="160">
        <v>256</v>
      </c>
      <c r="U220" s="160">
        <v>92</v>
      </c>
      <c r="V220" s="160">
        <v>8017</v>
      </c>
      <c r="W220" s="159">
        <v>42.5</v>
      </c>
      <c r="X220" s="158" t="s">
        <v>302</v>
      </c>
      <c r="Y220" s="161"/>
      <c r="Z220" s="149"/>
    </row>
    <row r="221" spans="1:26" s="111" customFormat="1" ht="11.25" customHeight="1">
      <c r="A221" s="161" t="s">
        <v>37</v>
      </c>
      <c r="B221" s="158" t="s">
        <v>306</v>
      </c>
      <c r="C221" s="160">
        <v>54339</v>
      </c>
      <c r="D221" s="160">
        <v>2248</v>
      </c>
      <c r="E221" s="160">
        <v>2406</v>
      </c>
      <c r="F221" s="160">
        <v>2566</v>
      </c>
      <c r="G221" s="160">
        <v>3154</v>
      </c>
      <c r="H221" s="160">
        <v>3368</v>
      </c>
      <c r="I221" s="160">
        <v>3525</v>
      </c>
      <c r="J221" s="160">
        <v>3588</v>
      </c>
      <c r="K221" s="160">
        <v>3555</v>
      </c>
      <c r="L221" s="160">
        <v>3596</v>
      </c>
      <c r="M221" s="160">
        <v>3917</v>
      </c>
      <c r="N221" s="160">
        <v>4510</v>
      </c>
      <c r="O221" s="160">
        <v>4692</v>
      </c>
      <c r="P221" s="160">
        <v>4090</v>
      </c>
      <c r="Q221" s="160">
        <v>2278</v>
      </c>
      <c r="R221" s="160">
        <v>2689</v>
      </c>
      <c r="S221" s="160">
        <v>2305</v>
      </c>
      <c r="T221" s="160">
        <v>1262</v>
      </c>
      <c r="U221" s="160">
        <v>590</v>
      </c>
      <c r="V221" s="160">
        <v>45261</v>
      </c>
      <c r="W221" s="159">
        <v>42.7</v>
      </c>
      <c r="X221" s="158" t="s">
        <v>306</v>
      </c>
      <c r="Y221" s="161" t="s">
        <v>37</v>
      </c>
      <c r="Z221" s="149"/>
    </row>
    <row r="222" spans="1:26" s="111" customFormat="1" ht="11.25" customHeight="1">
      <c r="A222" s="161"/>
      <c r="B222" s="158" t="s">
        <v>304</v>
      </c>
      <c r="C222" s="160">
        <v>26654</v>
      </c>
      <c r="D222" s="160">
        <v>1162</v>
      </c>
      <c r="E222" s="160">
        <v>1226</v>
      </c>
      <c r="F222" s="160">
        <v>1329</v>
      </c>
      <c r="G222" s="160">
        <v>1601</v>
      </c>
      <c r="H222" s="160">
        <v>1780</v>
      </c>
      <c r="I222" s="160">
        <v>1908</v>
      </c>
      <c r="J222" s="160">
        <v>1898</v>
      </c>
      <c r="K222" s="160">
        <v>1781</v>
      </c>
      <c r="L222" s="160">
        <v>1823</v>
      </c>
      <c r="M222" s="160">
        <v>1923</v>
      </c>
      <c r="N222" s="160">
        <v>2278</v>
      </c>
      <c r="O222" s="160">
        <v>2277</v>
      </c>
      <c r="P222" s="160">
        <v>1972</v>
      </c>
      <c r="Q222" s="160">
        <v>1044</v>
      </c>
      <c r="R222" s="160">
        <v>1133</v>
      </c>
      <c r="S222" s="160">
        <v>887</v>
      </c>
      <c r="T222" s="160">
        <v>464</v>
      </c>
      <c r="U222" s="160">
        <v>168</v>
      </c>
      <c r="V222" s="160">
        <v>22019</v>
      </c>
      <c r="W222" s="159">
        <v>41.1</v>
      </c>
      <c r="X222" s="158" t="s">
        <v>304</v>
      </c>
      <c r="Y222" s="161"/>
      <c r="Z222" s="149"/>
    </row>
    <row r="223" spans="1:26" s="111" customFormat="1" ht="11.25" customHeight="1">
      <c r="A223" s="161"/>
      <c r="B223" s="158" t="s">
        <v>302</v>
      </c>
      <c r="C223" s="160">
        <v>27685</v>
      </c>
      <c r="D223" s="160">
        <v>1086</v>
      </c>
      <c r="E223" s="160">
        <v>1180</v>
      </c>
      <c r="F223" s="160">
        <v>1237</v>
      </c>
      <c r="G223" s="160">
        <v>1553</v>
      </c>
      <c r="H223" s="160">
        <v>1588</v>
      </c>
      <c r="I223" s="160">
        <v>1617</v>
      </c>
      <c r="J223" s="160">
        <v>1690</v>
      </c>
      <c r="K223" s="160">
        <v>1774</v>
      </c>
      <c r="L223" s="160">
        <v>1773</v>
      </c>
      <c r="M223" s="160">
        <v>1994</v>
      </c>
      <c r="N223" s="160">
        <v>2232</v>
      </c>
      <c r="O223" s="160">
        <v>2415</v>
      </c>
      <c r="P223" s="160">
        <v>2118</v>
      </c>
      <c r="Q223" s="160">
        <v>1234</v>
      </c>
      <c r="R223" s="160">
        <v>1556</v>
      </c>
      <c r="S223" s="160">
        <v>1418</v>
      </c>
      <c r="T223" s="160">
        <v>798</v>
      </c>
      <c r="U223" s="160">
        <v>422</v>
      </c>
      <c r="V223" s="160">
        <v>23242</v>
      </c>
      <c r="W223" s="159">
        <v>44.2</v>
      </c>
      <c r="X223" s="158" t="s">
        <v>302</v>
      </c>
      <c r="Y223" s="161"/>
      <c r="Z223" s="149"/>
    </row>
    <row r="224" spans="1:26" s="111" customFormat="1" ht="11.25" customHeight="1">
      <c r="A224" s="161" t="s">
        <v>221</v>
      </c>
      <c r="B224" s="158" t="s">
        <v>306</v>
      </c>
      <c r="C224" s="160">
        <v>79940</v>
      </c>
      <c r="D224" s="160">
        <v>3395</v>
      </c>
      <c r="E224" s="160">
        <v>3926</v>
      </c>
      <c r="F224" s="160">
        <v>3958</v>
      </c>
      <c r="G224" s="160">
        <v>4645</v>
      </c>
      <c r="H224" s="160">
        <v>4920</v>
      </c>
      <c r="I224" s="160">
        <v>4904</v>
      </c>
      <c r="J224" s="160">
        <v>5223</v>
      </c>
      <c r="K224" s="160">
        <v>5432</v>
      </c>
      <c r="L224" s="160">
        <v>5487</v>
      </c>
      <c r="M224" s="160">
        <v>6079</v>
      </c>
      <c r="N224" s="160">
        <v>6272</v>
      </c>
      <c r="O224" s="160">
        <v>6605</v>
      </c>
      <c r="P224" s="160">
        <v>5686</v>
      </c>
      <c r="Q224" s="160">
        <v>3576</v>
      </c>
      <c r="R224" s="160">
        <v>4125</v>
      </c>
      <c r="S224" s="160">
        <v>3186</v>
      </c>
      <c r="T224" s="160">
        <v>1843</v>
      </c>
      <c r="U224" s="160">
        <v>678</v>
      </c>
      <c r="V224" s="160">
        <v>65930</v>
      </c>
      <c r="W224" s="159">
        <v>42.2</v>
      </c>
      <c r="X224" s="158" t="s">
        <v>306</v>
      </c>
      <c r="Y224" s="161" t="s">
        <v>221</v>
      </c>
      <c r="Z224" s="149"/>
    </row>
    <row r="225" spans="1:26" s="111" customFormat="1" ht="11.25" customHeight="1">
      <c r="A225" s="161"/>
      <c r="B225" s="158" t="s">
        <v>304</v>
      </c>
      <c r="C225" s="160">
        <v>39042</v>
      </c>
      <c r="D225" s="160">
        <v>1788</v>
      </c>
      <c r="E225" s="160">
        <v>1972</v>
      </c>
      <c r="F225" s="160">
        <v>2018</v>
      </c>
      <c r="G225" s="160">
        <v>2381</v>
      </c>
      <c r="H225" s="160">
        <v>2533</v>
      </c>
      <c r="I225" s="160">
        <v>2568</v>
      </c>
      <c r="J225" s="160">
        <v>2752</v>
      </c>
      <c r="K225" s="160">
        <v>2760</v>
      </c>
      <c r="L225" s="160">
        <v>2724</v>
      </c>
      <c r="M225" s="160">
        <v>3125</v>
      </c>
      <c r="N225" s="160">
        <v>3067</v>
      </c>
      <c r="O225" s="160">
        <v>3271</v>
      </c>
      <c r="P225" s="160">
        <v>2655</v>
      </c>
      <c r="Q225" s="160">
        <v>1582</v>
      </c>
      <c r="R225" s="160">
        <v>1741</v>
      </c>
      <c r="S225" s="160">
        <v>1235</v>
      </c>
      <c r="T225" s="160">
        <v>680</v>
      </c>
      <c r="U225" s="160">
        <v>190</v>
      </c>
      <c r="V225" s="160">
        <v>31875</v>
      </c>
      <c r="W225" s="159">
        <v>40.700000000000003</v>
      </c>
      <c r="X225" s="158" t="s">
        <v>304</v>
      </c>
      <c r="Y225" s="161"/>
      <c r="Z225" s="149"/>
    </row>
    <row r="226" spans="1:26" s="111" customFormat="1" ht="11.25" customHeight="1">
      <c r="A226" s="161"/>
      <c r="B226" s="158" t="s">
        <v>302</v>
      </c>
      <c r="C226" s="160">
        <v>40898</v>
      </c>
      <c r="D226" s="160">
        <v>1607</v>
      </c>
      <c r="E226" s="160">
        <v>1954</v>
      </c>
      <c r="F226" s="160">
        <v>1940</v>
      </c>
      <c r="G226" s="160">
        <v>2264</v>
      </c>
      <c r="H226" s="160">
        <v>2387</v>
      </c>
      <c r="I226" s="160">
        <v>2336</v>
      </c>
      <c r="J226" s="160">
        <v>2471</v>
      </c>
      <c r="K226" s="160">
        <v>2672</v>
      </c>
      <c r="L226" s="160">
        <v>2763</v>
      </c>
      <c r="M226" s="160">
        <v>2954</v>
      </c>
      <c r="N226" s="160">
        <v>3205</v>
      </c>
      <c r="O226" s="160">
        <v>3334</v>
      </c>
      <c r="P226" s="160">
        <v>3031</v>
      </c>
      <c r="Q226" s="160">
        <v>1994</v>
      </c>
      <c r="R226" s="160">
        <v>2384</v>
      </c>
      <c r="S226" s="160">
        <v>1951</v>
      </c>
      <c r="T226" s="160">
        <v>1163</v>
      </c>
      <c r="U226" s="160">
        <v>488</v>
      </c>
      <c r="V226" s="160">
        <v>34055</v>
      </c>
      <c r="W226" s="159">
        <v>43.7</v>
      </c>
      <c r="X226" s="158" t="s">
        <v>302</v>
      </c>
      <c r="Y226" s="161"/>
      <c r="Z226" s="149"/>
    </row>
    <row r="227" spans="1:26" s="111" customFormat="1" ht="11.25" customHeight="1">
      <c r="A227" s="161" t="s">
        <v>38</v>
      </c>
      <c r="B227" s="158" t="s">
        <v>306</v>
      </c>
      <c r="C227" s="160">
        <v>65792</v>
      </c>
      <c r="D227" s="160">
        <v>3170</v>
      </c>
      <c r="E227" s="160">
        <v>3356</v>
      </c>
      <c r="F227" s="160">
        <v>3157</v>
      </c>
      <c r="G227" s="160">
        <v>3733</v>
      </c>
      <c r="H227" s="160">
        <v>4246</v>
      </c>
      <c r="I227" s="160">
        <v>4767</v>
      </c>
      <c r="J227" s="160">
        <v>4944</v>
      </c>
      <c r="K227" s="160">
        <v>4571</v>
      </c>
      <c r="L227" s="160">
        <v>4301</v>
      </c>
      <c r="M227" s="160">
        <v>4403</v>
      </c>
      <c r="N227" s="160">
        <v>4985</v>
      </c>
      <c r="O227" s="160">
        <v>5551</v>
      </c>
      <c r="P227" s="160">
        <v>4937</v>
      </c>
      <c r="Q227" s="160">
        <v>2885</v>
      </c>
      <c r="R227" s="160">
        <v>2860</v>
      </c>
      <c r="S227" s="160">
        <v>2208</v>
      </c>
      <c r="T227" s="160">
        <v>1181</v>
      </c>
      <c r="U227" s="160">
        <v>537</v>
      </c>
      <c r="V227" s="160">
        <v>53917</v>
      </c>
      <c r="W227" s="159">
        <v>41</v>
      </c>
      <c r="X227" s="158" t="s">
        <v>306</v>
      </c>
      <c r="Y227" s="161" t="s">
        <v>38</v>
      </c>
      <c r="Z227" s="149"/>
    </row>
    <row r="228" spans="1:26" s="111" customFormat="1" ht="11.25" customHeight="1">
      <c r="A228" s="161"/>
      <c r="B228" s="158" t="s">
        <v>304</v>
      </c>
      <c r="C228" s="160">
        <v>32332</v>
      </c>
      <c r="D228" s="160">
        <v>1657</v>
      </c>
      <c r="E228" s="160">
        <v>1693</v>
      </c>
      <c r="F228" s="160">
        <v>1615</v>
      </c>
      <c r="G228" s="160">
        <v>1958</v>
      </c>
      <c r="H228" s="160">
        <v>2171</v>
      </c>
      <c r="I228" s="160">
        <v>2407</v>
      </c>
      <c r="J228" s="160">
        <v>2614</v>
      </c>
      <c r="K228" s="160">
        <v>2353</v>
      </c>
      <c r="L228" s="160">
        <v>2183</v>
      </c>
      <c r="M228" s="160">
        <v>2072</v>
      </c>
      <c r="N228" s="160">
        <v>2434</v>
      </c>
      <c r="O228" s="160">
        <v>2723</v>
      </c>
      <c r="P228" s="160">
        <v>2397</v>
      </c>
      <c r="Q228" s="160">
        <v>1328</v>
      </c>
      <c r="R228" s="160">
        <v>1237</v>
      </c>
      <c r="S228" s="160">
        <v>878</v>
      </c>
      <c r="T228" s="160">
        <v>460</v>
      </c>
      <c r="U228" s="160">
        <v>152</v>
      </c>
      <c r="V228" s="160">
        <v>26218</v>
      </c>
      <c r="W228" s="159">
        <v>39.700000000000003</v>
      </c>
      <c r="X228" s="158" t="s">
        <v>304</v>
      </c>
      <c r="Y228" s="161"/>
      <c r="Z228" s="149"/>
    </row>
    <row r="229" spans="1:26" s="111" customFormat="1" ht="11.25" customHeight="1">
      <c r="A229" s="161"/>
      <c r="B229" s="158" t="s">
        <v>302</v>
      </c>
      <c r="C229" s="160">
        <v>33460</v>
      </c>
      <c r="D229" s="160">
        <v>1513</v>
      </c>
      <c r="E229" s="160">
        <v>1663</v>
      </c>
      <c r="F229" s="160">
        <v>1542</v>
      </c>
      <c r="G229" s="160">
        <v>1775</v>
      </c>
      <c r="H229" s="160">
        <v>2075</v>
      </c>
      <c r="I229" s="160">
        <v>2360</v>
      </c>
      <c r="J229" s="160">
        <v>2330</v>
      </c>
      <c r="K229" s="160">
        <v>2218</v>
      </c>
      <c r="L229" s="160">
        <v>2118</v>
      </c>
      <c r="M229" s="160">
        <v>2331</v>
      </c>
      <c r="N229" s="160">
        <v>2551</v>
      </c>
      <c r="O229" s="160">
        <v>2828</v>
      </c>
      <c r="P229" s="160">
        <v>2540</v>
      </c>
      <c r="Q229" s="160">
        <v>1557</v>
      </c>
      <c r="R229" s="160">
        <v>1623</v>
      </c>
      <c r="S229" s="160">
        <v>1330</v>
      </c>
      <c r="T229" s="160">
        <v>721</v>
      </c>
      <c r="U229" s="160">
        <v>385</v>
      </c>
      <c r="V229" s="160">
        <v>27699</v>
      </c>
      <c r="W229" s="159">
        <v>42.2</v>
      </c>
      <c r="X229" s="158" t="s">
        <v>302</v>
      </c>
      <c r="Y229" s="161"/>
      <c r="Z229" s="149"/>
    </row>
    <row r="230" spans="1:26" s="111" customFormat="1" ht="11.25" customHeight="1">
      <c r="A230" s="161" t="s">
        <v>39</v>
      </c>
      <c r="B230" s="158" t="s">
        <v>306</v>
      </c>
      <c r="C230" s="160">
        <v>34188</v>
      </c>
      <c r="D230" s="160">
        <v>1452</v>
      </c>
      <c r="E230" s="160">
        <v>1497</v>
      </c>
      <c r="F230" s="160">
        <v>1688</v>
      </c>
      <c r="G230" s="160">
        <v>1998</v>
      </c>
      <c r="H230" s="160">
        <v>2155</v>
      </c>
      <c r="I230" s="160">
        <v>2192</v>
      </c>
      <c r="J230" s="160">
        <v>2116</v>
      </c>
      <c r="K230" s="160">
        <v>2104</v>
      </c>
      <c r="L230" s="160">
        <v>2313</v>
      </c>
      <c r="M230" s="160">
        <v>2596</v>
      </c>
      <c r="N230" s="160">
        <v>2892</v>
      </c>
      <c r="O230" s="160">
        <v>2983</v>
      </c>
      <c r="P230" s="160">
        <v>2443</v>
      </c>
      <c r="Q230" s="160">
        <v>1515</v>
      </c>
      <c r="R230" s="160">
        <v>1712</v>
      </c>
      <c r="S230" s="160">
        <v>1450</v>
      </c>
      <c r="T230" s="160">
        <v>777</v>
      </c>
      <c r="U230" s="160">
        <v>305</v>
      </c>
      <c r="V230" s="160">
        <v>28377</v>
      </c>
      <c r="W230" s="159">
        <v>42.6</v>
      </c>
      <c r="X230" s="158" t="s">
        <v>306</v>
      </c>
      <c r="Y230" s="161" t="s">
        <v>39</v>
      </c>
      <c r="Z230" s="149"/>
    </row>
    <row r="231" spans="1:26" s="111" customFormat="1" ht="11.25" customHeight="1">
      <c r="A231" s="167"/>
      <c r="B231" s="158" t="s">
        <v>304</v>
      </c>
      <c r="C231" s="160">
        <v>16788</v>
      </c>
      <c r="D231" s="160">
        <v>769</v>
      </c>
      <c r="E231" s="160">
        <v>764</v>
      </c>
      <c r="F231" s="160">
        <v>851</v>
      </c>
      <c r="G231" s="160">
        <v>1010</v>
      </c>
      <c r="H231" s="160">
        <v>1130</v>
      </c>
      <c r="I231" s="160">
        <v>1208</v>
      </c>
      <c r="J231" s="160">
        <v>1120</v>
      </c>
      <c r="K231" s="160">
        <v>1118</v>
      </c>
      <c r="L231" s="160">
        <v>1185</v>
      </c>
      <c r="M231" s="160">
        <v>1296</v>
      </c>
      <c r="N231" s="160">
        <v>1464</v>
      </c>
      <c r="O231" s="160">
        <v>1523</v>
      </c>
      <c r="P231" s="160">
        <v>1145</v>
      </c>
      <c r="Q231" s="160">
        <v>668</v>
      </c>
      <c r="R231" s="160">
        <v>689</v>
      </c>
      <c r="S231" s="160">
        <v>524</v>
      </c>
      <c r="T231" s="160">
        <v>246</v>
      </c>
      <c r="U231" s="160">
        <v>78</v>
      </c>
      <c r="V231" s="160">
        <v>13798</v>
      </c>
      <c r="W231" s="159">
        <v>40.700000000000003</v>
      </c>
      <c r="X231" s="158" t="s">
        <v>304</v>
      </c>
      <c r="Y231" s="167"/>
      <c r="Z231" s="149"/>
    </row>
    <row r="232" spans="1:26" s="111" customFormat="1" ht="11.25" customHeight="1">
      <c r="A232" s="167"/>
      <c r="B232" s="158" t="s">
        <v>302</v>
      </c>
      <c r="C232" s="160">
        <v>17400</v>
      </c>
      <c r="D232" s="160">
        <v>683</v>
      </c>
      <c r="E232" s="160">
        <v>733</v>
      </c>
      <c r="F232" s="160">
        <v>837</v>
      </c>
      <c r="G232" s="160">
        <v>988</v>
      </c>
      <c r="H232" s="160">
        <v>1025</v>
      </c>
      <c r="I232" s="160">
        <v>984</v>
      </c>
      <c r="J232" s="160">
        <v>996</v>
      </c>
      <c r="K232" s="160">
        <v>986</v>
      </c>
      <c r="L232" s="160">
        <v>1128</v>
      </c>
      <c r="M232" s="160">
        <v>1300</v>
      </c>
      <c r="N232" s="160">
        <v>1428</v>
      </c>
      <c r="O232" s="160">
        <v>1460</v>
      </c>
      <c r="P232" s="160">
        <v>1298</v>
      </c>
      <c r="Q232" s="160">
        <v>847</v>
      </c>
      <c r="R232" s="160">
        <v>1023</v>
      </c>
      <c r="S232" s="160">
        <v>926</v>
      </c>
      <c r="T232" s="160">
        <v>531</v>
      </c>
      <c r="U232" s="160">
        <v>227</v>
      </c>
      <c r="V232" s="160">
        <v>14579</v>
      </c>
      <c r="W232" s="159">
        <v>44.3</v>
      </c>
      <c r="X232" s="158" t="s">
        <v>302</v>
      </c>
      <c r="Y232" s="167"/>
      <c r="Z232" s="149"/>
    </row>
    <row r="233" spans="1:26" s="111" customFormat="1" ht="18" customHeight="1">
      <c r="A233" s="179" t="s">
        <v>319</v>
      </c>
      <c r="B233" s="158" t="s">
        <v>306</v>
      </c>
      <c r="C233" s="178">
        <v>3595613</v>
      </c>
      <c r="D233" s="178">
        <v>157453</v>
      </c>
      <c r="E233" s="178">
        <v>177872</v>
      </c>
      <c r="F233" s="178">
        <v>179753</v>
      </c>
      <c r="G233" s="178">
        <v>207634</v>
      </c>
      <c r="H233" s="178">
        <v>220336</v>
      </c>
      <c r="I233" s="178">
        <v>223031</v>
      </c>
      <c r="J233" s="178">
        <v>226998</v>
      </c>
      <c r="K233" s="178">
        <v>238495</v>
      </c>
      <c r="L233" s="178">
        <v>231971</v>
      </c>
      <c r="M233" s="178">
        <v>239916</v>
      </c>
      <c r="N233" s="178">
        <v>261586</v>
      </c>
      <c r="O233" s="178">
        <v>303394</v>
      </c>
      <c r="P233" s="178">
        <v>265158</v>
      </c>
      <c r="Q233" s="178">
        <v>177030</v>
      </c>
      <c r="R233" s="178">
        <v>184334</v>
      </c>
      <c r="S233" s="178">
        <v>161713</v>
      </c>
      <c r="T233" s="178">
        <v>96585</v>
      </c>
      <c r="U233" s="178">
        <v>42354</v>
      </c>
      <c r="V233" s="178">
        <v>2957590</v>
      </c>
      <c r="W233" s="177">
        <v>42.7</v>
      </c>
      <c r="X233" s="158" t="s">
        <v>306</v>
      </c>
      <c r="Y233" s="179" t="s">
        <v>319</v>
      </c>
      <c r="Z233" s="149"/>
    </row>
    <row r="234" spans="1:26" s="111" customFormat="1" ht="11.25" customHeight="1">
      <c r="A234" s="149"/>
      <c r="B234" s="158" t="s">
        <v>304</v>
      </c>
      <c r="C234" s="178">
        <v>1773733</v>
      </c>
      <c r="D234" s="178">
        <v>81353</v>
      </c>
      <c r="E234" s="178">
        <v>91491</v>
      </c>
      <c r="F234" s="178">
        <v>92436</v>
      </c>
      <c r="G234" s="178">
        <v>107097</v>
      </c>
      <c r="H234" s="178">
        <v>113640</v>
      </c>
      <c r="I234" s="178">
        <v>116028</v>
      </c>
      <c r="J234" s="178">
        <v>116942</v>
      </c>
      <c r="K234" s="178">
        <v>121119</v>
      </c>
      <c r="L234" s="178">
        <v>116442</v>
      </c>
      <c r="M234" s="178">
        <v>119846</v>
      </c>
      <c r="N234" s="178">
        <v>130387</v>
      </c>
      <c r="O234" s="178">
        <v>150480</v>
      </c>
      <c r="P234" s="178">
        <v>129125</v>
      </c>
      <c r="Q234" s="178">
        <v>82842</v>
      </c>
      <c r="R234" s="178">
        <v>82421</v>
      </c>
      <c r="S234" s="178">
        <v>68211</v>
      </c>
      <c r="T234" s="178">
        <v>38819</v>
      </c>
      <c r="U234" s="178">
        <v>15054</v>
      </c>
      <c r="V234" s="178">
        <v>1445005</v>
      </c>
      <c r="W234" s="177">
        <v>41.5</v>
      </c>
      <c r="X234" s="158" t="s">
        <v>304</v>
      </c>
      <c r="Y234" s="149"/>
      <c r="Z234" s="149"/>
    </row>
    <row r="235" spans="1:26" s="111" customFormat="1" ht="11.25" customHeight="1">
      <c r="A235" s="149"/>
      <c r="B235" s="158" t="s">
        <v>302</v>
      </c>
      <c r="C235" s="178">
        <v>1821880</v>
      </c>
      <c r="D235" s="178">
        <v>76100</v>
      </c>
      <c r="E235" s="178">
        <v>86381</v>
      </c>
      <c r="F235" s="178">
        <v>87317</v>
      </c>
      <c r="G235" s="178">
        <v>100537</v>
      </c>
      <c r="H235" s="178">
        <v>106696</v>
      </c>
      <c r="I235" s="178">
        <v>107003</v>
      </c>
      <c r="J235" s="178">
        <v>110056</v>
      </c>
      <c r="K235" s="178">
        <v>117376</v>
      </c>
      <c r="L235" s="178">
        <v>115529</v>
      </c>
      <c r="M235" s="178">
        <v>120070</v>
      </c>
      <c r="N235" s="178">
        <v>131199</v>
      </c>
      <c r="O235" s="178">
        <v>152914</v>
      </c>
      <c r="P235" s="178">
        <v>136033</v>
      </c>
      <c r="Q235" s="178">
        <v>94188</v>
      </c>
      <c r="R235" s="178">
        <v>101913</v>
      </c>
      <c r="S235" s="178">
        <v>93502</v>
      </c>
      <c r="T235" s="178">
        <v>57766</v>
      </c>
      <c r="U235" s="178">
        <v>27300</v>
      </c>
      <c r="V235" s="178">
        <v>1512585</v>
      </c>
      <c r="W235" s="177">
        <v>43.9</v>
      </c>
      <c r="X235" s="158" t="s">
        <v>302</v>
      </c>
      <c r="Y235" s="149"/>
      <c r="Z235" s="149"/>
    </row>
    <row r="236" spans="1:26" s="108" customFormat="1" ht="11.25" customHeight="1">
      <c r="A236" s="155" t="s">
        <v>318</v>
      </c>
      <c r="B236" s="156" t="s">
        <v>306</v>
      </c>
      <c r="C236" s="164">
        <v>2031697</v>
      </c>
      <c r="D236" s="164">
        <v>92447</v>
      </c>
      <c r="E236" s="164">
        <v>103535</v>
      </c>
      <c r="F236" s="164">
        <v>102503</v>
      </c>
      <c r="G236" s="164">
        <v>117320</v>
      </c>
      <c r="H236" s="164">
        <v>126802</v>
      </c>
      <c r="I236" s="164">
        <v>127937</v>
      </c>
      <c r="J236" s="164">
        <v>129807</v>
      </c>
      <c r="K236" s="164">
        <v>134429</v>
      </c>
      <c r="L236" s="164">
        <v>130649</v>
      </c>
      <c r="M236" s="164">
        <v>136535</v>
      </c>
      <c r="N236" s="164">
        <v>151921</v>
      </c>
      <c r="O236" s="164">
        <v>174979</v>
      </c>
      <c r="P236" s="164">
        <v>143823</v>
      </c>
      <c r="Q236" s="164">
        <v>94459</v>
      </c>
      <c r="R236" s="164">
        <v>101282</v>
      </c>
      <c r="S236" s="164">
        <v>88370</v>
      </c>
      <c r="T236" s="164">
        <v>52439</v>
      </c>
      <c r="U236" s="164">
        <v>22460</v>
      </c>
      <c r="V236" s="164">
        <v>1663790</v>
      </c>
      <c r="W236" s="163">
        <v>42.3</v>
      </c>
      <c r="X236" s="156" t="s">
        <v>306</v>
      </c>
      <c r="Y236" s="155" t="s">
        <v>318</v>
      </c>
      <c r="Z236" s="154"/>
    </row>
    <row r="237" spans="1:26" s="108" customFormat="1" ht="11.25" customHeight="1">
      <c r="A237" s="176" t="s">
        <v>317</v>
      </c>
      <c r="B237" s="156" t="s">
        <v>304</v>
      </c>
      <c r="C237" s="164">
        <v>1000820</v>
      </c>
      <c r="D237" s="164">
        <v>47733</v>
      </c>
      <c r="E237" s="164">
        <v>53247</v>
      </c>
      <c r="F237" s="164">
        <v>52638</v>
      </c>
      <c r="G237" s="164">
        <v>60183</v>
      </c>
      <c r="H237" s="164">
        <v>65291</v>
      </c>
      <c r="I237" s="164">
        <v>66713</v>
      </c>
      <c r="J237" s="164">
        <v>66679</v>
      </c>
      <c r="K237" s="164">
        <v>67997</v>
      </c>
      <c r="L237" s="164">
        <v>65152</v>
      </c>
      <c r="M237" s="164">
        <v>67810</v>
      </c>
      <c r="N237" s="164">
        <v>74884</v>
      </c>
      <c r="O237" s="164">
        <v>86546</v>
      </c>
      <c r="P237" s="164">
        <v>70104</v>
      </c>
      <c r="Q237" s="164">
        <v>44077</v>
      </c>
      <c r="R237" s="164">
        <v>45385</v>
      </c>
      <c r="S237" s="164">
        <v>37140</v>
      </c>
      <c r="T237" s="164">
        <v>21280</v>
      </c>
      <c r="U237" s="164">
        <v>7961</v>
      </c>
      <c r="V237" s="164">
        <v>811474</v>
      </c>
      <c r="W237" s="163">
        <v>41.1</v>
      </c>
      <c r="X237" s="156" t="s">
        <v>304</v>
      </c>
      <c r="Y237" s="176" t="s">
        <v>317</v>
      </c>
      <c r="Z237" s="154"/>
    </row>
    <row r="238" spans="1:26" s="108" customFormat="1" ht="11.25" customHeight="1">
      <c r="A238" s="154"/>
      <c r="B238" s="156" t="s">
        <v>302</v>
      </c>
      <c r="C238" s="164">
        <v>1030877</v>
      </c>
      <c r="D238" s="164">
        <v>44714</v>
      </c>
      <c r="E238" s="164">
        <v>50288</v>
      </c>
      <c r="F238" s="164">
        <v>49865</v>
      </c>
      <c r="G238" s="164">
        <v>57137</v>
      </c>
      <c r="H238" s="164">
        <v>61511</v>
      </c>
      <c r="I238" s="164">
        <v>61224</v>
      </c>
      <c r="J238" s="164">
        <v>63128</v>
      </c>
      <c r="K238" s="164">
        <v>66432</v>
      </c>
      <c r="L238" s="164">
        <v>65497</v>
      </c>
      <c r="M238" s="164">
        <v>68725</v>
      </c>
      <c r="N238" s="164">
        <v>77037</v>
      </c>
      <c r="O238" s="164">
        <v>88433</v>
      </c>
      <c r="P238" s="164">
        <v>73719</v>
      </c>
      <c r="Q238" s="164">
        <v>50382</v>
      </c>
      <c r="R238" s="164">
        <v>55897</v>
      </c>
      <c r="S238" s="164">
        <v>51230</v>
      </c>
      <c r="T238" s="164">
        <v>31159</v>
      </c>
      <c r="U238" s="164">
        <v>14499</v>
      </c>
      <c r="V238" s="164">
        <v>852316</v>
      </c>
      <c r="W238" s="163">
        <v>43.4</v>
      </c>
      <c r="X238" s="156" t="s">
        <v>302</v>
      </c>
      <c r="Y238" s="154"/>
      <c r="Z238" s="154"/>
    </row>
    <row r="239" spans="1:26" s="108" customFormat="1" ht="11.25" customHeight="1">
      <c r="A239" s="166" t="s">
        <v>134</v>
      </c>
      <c r="B239" s="156" t="s">
        <v>306</v>
      </c>
      <c r="C239" s="164">
        <v>286549</v>
      </c>
      <c r="D239" s="164">
        <v>12691</v>
      </c>
      <c r="E239" s="164">
        <v>14284</v>
      </c>
      <c r="F239" s="164">
        <v>14435</v>
      </c>
      <c r="G239" s="164">
        <v>16853</v>
      </c>
      <c r="H239" s="164">
        <v>18691</v>
      </c>
      <c r="I239" s="164">
        <v>17578</v>
      </c>
      <c r="J239" s="164">
        <v>17070</v>
      </c>
      <c r="K239" s="164">
        <v>18208</v>
      </c>
      <c r="L239" s="164">
        <v>18871</v>
      </c>
      <c r="M239" s="164">
        <v>20829</v>
      </c>
      <c r="N239" s="164">
        <v>22193</v>
      </c>
      <c r="O239" s="164">
        <v>24588</v>
      </c>
      <c r="P239" s="164">
        <v>19913</v>
      </c>
      <c r="Q239" s="164">
        <v>13843</v>
      </c>
      <c r="R239" s="164">
        <v>14644</v>
      </c>
      <c r="S239" s="164">
        <v>12075</v>
      </c>
      <c r="T239" s="164">
        <v>6828</v>
      </c>
      <c r="U239" s="164">
        <v>2955</v>
      </c>
      <c r="V239" s="164">
        <v>235209</v>
      </c>
      <c r="W239" s="163">
        <v>42.3</v>
      </c>
      <c r="X239" s="156" t="s">
        <v>306</v>
      </c>
      <c r="Y239" s="166" t="s">
        <v>134</v>
      </c>
      <c r="Z239" s="154"/>
    </row>
    <row r="240" spans="1:26" s="111" customFormat="1" ht="11.25" customHeight="1">
      <c r="A240" s="167"/>
      <c r="B240" s="156" t="s">
        <v>304</v>
      </c>
      <c r="C240" s="160">
        <v>141662</v>
      </c>
      <c r="D240" s="160">
        <v>6485</v>
      </c>
      <c r="E240" s="160">
        <v>7340</v>
      </c>
      <c r="F240" s="160">
        <v>7417</v>
      </c>
      <c r="G240" s="160">
        <v>8641</v>
      </c>
      <c r="H240" s="160">
        <v>9661</v>
      </c>
      <c r="I240" s="160">
        <v>9322</v>
      </c>
      <c r="J240" s="160">
        <v>8752</v>
      </c>
      <c r="K240" s="160">
        <v>9296</v>
      </c>
      <c r="L240" s="160">
        <v>9399</v>
      </c>
      <c r="M240" s="160">
        <v>10320</v>
      </c>
      <c r="N240" s="160">
        <v>11116</v>
      </c>
      <c r="O240" s="160">
        <v>12142</v>
      </c>
      <c r="P240" s="160">
        <v>9740</v>
      </c>
      <c r="Q240" s="160">
        <v>6447</v>
      </c>
      <c r="R240" s="160">
        <v>6662</v>
      </c>
      <c r="S240" s="160">
        <v>5003</v>
      </c>
      <c r="T240" s="160">
        <v>2824</v>
      </c>
      <c r="U240" s="160">
        <v>1095</v>
      </c>
      <c r="V240" s="160">
        <v>115373</v>
      </c>
      <c r="W240" s="159">
        <v>41.2</v>
      </c>
      <c r="X240" s="156" t="s">
        <v>304</v>
      </c>
      <c r="Y240" s="167"/>
      <c r="Z240" s="149"/>
    </row>
    <row r="241" spans="1:26" s="111" customFormat="1" ht="11.25" customHeight="1">
      <c r="A241" s="161"/>
      <c r="B241" s="156" t="s">
        <v>302</v>
      </c>
      <c r="C241" s="160">
        <v>144887</v>
      </c>
      <c r="D241" s="160">
        <v>6206</v>
      </c>
      <c r="E241" s="160">
        <v>6944</v>
      </c>
      <c r="F241" s="160">
        <v>7018</v>
      </c>
      <c r="G241" s="160">
        <v>8212</v>
      </c>
      <c r="H241" s="160">
        <v>9030</v>
      </c>
      <c r="I241" s="160">
        <v>8256</v>
      </c>
      <c r="J241" s="160">
        <v>8318</v>
      </c>
      <c r="K241" s="160">
        <v>8912</v>
      </c>
      <c r="L241" s="160">
        <v>9472</v>
      </c>
      <c r="M241" s="160">
        <v>10509</v>
      </c>
      <c r="N241" s="160">
        <v>11077</v>
      </c>
      <c r="O241" s="160">
        <v>12446</v>
      </c>
      <c r="P241" s="160">
        <v>10173</v>
      </c>
      <c r="Q241" s="160">
        <v>7396</v>
      </c>
      <c r="R241" s="160">
        <v>7982</v>
      </c>
      <c r="S241" s="160">
        <v>7072</v>
      </c>
      <c r="T241" s="160">
        <v>4004</v>
      </c>
      <c r="U241" s="160">
        <v>1860</v>
      </c>
      <c r="V241" s="160">
        <v>119836</v>
      </c>
      <c r="W241" s="159">
        <v>43.4</v>
      </c>
      <c r="X241" s="156" t="s">
        <v>302</v>
      </c>
      <c r="Y241" s="161"/>
      <c r="Z241" s="149"/>
    </row>
    <row r="242" spans="1:26" s="111" customFormat="1" ht="11.25" customHeight="1">
      <c r="A242" s="161" t="s">
        <v>77</v>
      </c>
      <c r="B242" s="158" t="s">
        <v>306</v>
      </c>
      <c r="C242" s="160">
        <v>18792</v>
      </c>
      <c r="D242" s="160">
        <v>843</v>
      </c>
      <c r="E242" s="160">
        <v>942</v>
      </c>
      <c r="F242" s="160">
        <v>1006</v>
      </c>
      <c r="G242" s="160">
        <v>1108</v>
      </c>
      <c r="H242" s="160">
        <v>1235</v>
      </c>
      <c r="I242" s="160">
        <v>1169</v>
      </c>
      <c r="J242" s="160">
        <v>1062</v>
      </c>
      <c r="K242" s="160">
        <v>1321</v>
      </c>
      <c r="L242" s="160">
        <v>1209</v>
      </c>
      <c r="M242" s="160">
        <v>1326</v>
      </c>
      <c r="N242" s="160">
        <v>1460</v>
      </c>
      <c r="O242" s="160">
        <v>1656</v>
      </c>
      <c r="P242" s="160">
        <v>1234</v>
      </c>
      <c r="Q242" s="160">
        <v>832</v>
      </c>
      <c r="R242" s="160">
        <v>920</v>
      </c>
      <c r="S242" s="160">
        <v>774</v>
      </c>
      <c r="T242" s="160">
        <v>502</v>
      </c>
      <c r="U242" s="160">
        <v>193</v>
      </c>
      <c r="V242" s="160">
        <v>15340</v>
      </c>
      <c r="W242" s="159">
        <v>42</v>
      </c>
      <c r="X242" s="158" t="s">
        <v>306</v>
      </c>
      <c r="Y242" s="161" t="s">
        <v>77</v>
      </c>
      <c r="Z242" s="149"/>
    </row>
    <row r="243" spans="1:26" s="111" customFormat="1" ht="11.25" customHeight="1">
      <c r="A243" s="161"/>
      <c r="B243" s="158" t="s">
        <v>304</v>
      </c>
      <c r="C243" s="160">
        <v>9316</v>
      </c>
      <c r="D243" s="160">
        <v>428</v>
      </c>
      <c r="E243" s="160">
        <v>470</v>
      </c>
      <c r="F243" s="160">
        <v>519</v>
      </c>
      <c r="G243" s="160">
        <v>557</v>
      </c>
      <c r="H243" s="160">
        <v>639</v>
      </c>
      <c r="I243" s="160">
        <v>617</v>
      </c>
      <c r="J243" s="160">
        <v>530</v>
      </c>
      <c r="K243" s="160">
        <v>688</v>
      </c>
      <c r="L243" s="160">
        <v>597</v>
      </c>
      <c r="M243" s="160">
        <v>647</v>
      </c>
      <c r="N243" s="160">
        <v>746</v>
      </c>
      <c r="O243" s="160">
        <v>855</v>
      </c>
      <c r="P243" s="160">
        <v>622</v>
      </c>
      <c r="Q243" s="160">
        <v>394</v>
      </c>
      <c r="R243" s="160">
        <v>419</v>
      </c>
      <c r="S243" s="160">
        <v>322</v>
      </c>
      <c r="T243" s="160">
        <v>192</v>
      </c>
      <c r="U243" s="160">
        <v>74</v>
      </c>
      <c r="V243" s="160">
        <v>7547</v>
      </c>
      <c r="W243" s="159">
        <v>41.1</v>
      </c>
      <c r="X243" s="158" t="s">
        <v>304</v>
      </c>
      <c r="Y243" s="161"/>
      <c r="Z243" s="149"/>
    </row>
    <row r="244" spans="1:26" s="111" customFormat="1" ht="11.25" customHeight="1">
      <c r="A244" s="161"/>
      <c r="B244" s="158" t="s">
        <v>302</v>
      </c>
      <c r="C244" s="160">
        <v>9476</v>
      </c>
      <c r="D244" s="160">
        <v>415</v>
      </c>
      <c r="E244" s="160">
        <v>472</v>
      </c>
      <c r="F244" s="160">
        <v>487</v>
      </c>
      <c r="G244" s="160">
        <v>551</v>
      </c>
      <c r="H244" s="160">
        <v>596</v>
      </c>
      <c r="I244" s="160">
        <v>552</v>
      </c>
      <c r="J244" s="160">
        <v>532</v>
      </c>
      <c r="K244" s="160">
        <v>633</v>
      </c>
      <c r="L244" s="160">
        <v>612</v>
      </c>
      <c r="M244" s="160">
        <v>679</v>
      </c>
      <c r="N244" s="160">
        <v>714</v>
      </c>
      <c r="O244" s="160">
        <v>801</v>
      </c>
      <c r="P244" s="160">
        <v>612</v>
      </c>
      <c r="Q244" s="160">
        <v>438</v>
      </c>
      <c r="R244" s="160">
        <v>501</v>
      </c>
      <c r="S244" s="160">
        <v>452</v>
      </c>
      <c r="T244" s="160">
        <v>310</v>
      </c>
      <c r="U244" s="160">
        <v>119</v>
      </c>
      <c r="V244" s="160">
        <v>7793</v>
      </c>
      <c r="W244" s="159">
        <v>43</v>
      </c>
      <c r="X244" s="158" t="s">
        <v>302</v>
      </c>
      <c r="Y244" s="161"/>
      <c r="Z244" s="149"/>
    </row>
    <row r="245" spans="1:26" s="111" customFormat="1" ht="11.25" customHeight="1">
      <c r="A245" s="161" t="s">
        <v>78</v>
      </c>
      <c r="B245" s="158" t="s">
        <v>306</v>
      </c>
      <c r="C245" s="160">
        <v>26022</v>
      </c>
      <c r="D245" s="160">
        <v>1073</v>
      </c>
      <c r="E245" s="160">
        <v>1235</v>
      </c>
      <c r="F245" s="160">
        <v>1240</v>
      </c>
      <c r="G245" s="160">
        <v>1427</v>
      </c>
      <c r="H245" s="160">
        <v>1574</v>
      </c>
      <c r="I245" s="160">
        <v>1488</v>
      </c>
      <c r="J245" s="160">
        <v>1540</v>
      </c>
      <c r="K245" s="160">
        <v>1721</v>
      </c>
      <c r="L245" s="160">
        <v>1691</v>
      </c>
      <c r="M245" s="160">
        <v>1970</v>
      </c>
      <c r="N245" s="160">
        <v>2038</v>
      </c>
      <c r="O245" s="160">
        <v>2294</v>
      </c>
      <c r="P245" s="160">
        <v>1848</v>
      </c>
      <c r="Q245" s="160">
        <v>1360</v>
      </c>
      <c r="R245" s="160">
        <v>1361</v>
      </c>
      <c r="S245" s="160">
        <v>1229</v>
      </c>
      <c r="T245" s="160">
        <v>661</v>
      </c>
      <c r="U245" s="160">
        <v>272</v>
      </c>
      <c r="V245" s="160">
        <v>21632</v>
      </c>
      <c r="W245" s="159">
        <v>43.3</v>
      </c>
      <c r="X245" s="158" t="s">
        <v>306</v>
      </c>
      <c r="Y245" s="161" t="s">
        <v>78</v>
      </c>
      <c r="Z245" s="149"/>
    </row>
    <row r="246" spans="1:26" s="111" customFormat="1" ht="11.25" customHeight="1">
      <c r="A246" s="161"/>
      <c r="B246" s="158" t="s">
        <v>304</v>
      </c>
      <c r="C246" s="160">
        <v>12990</v>
      </c>
      <c r="D246" s="160">
        <v>556</v>
      </c>
      <c r="E246" s="160">
        <v>654</v>
      </c>
      <c r="F246" s="160">
        <v>658</v>
      </c>
      <c r="G246" s="160">
        <v>712</v>
      </c>
      <c r="H246" s="160">
        <v>838</v>
      </c>
      <c r="I246" s="160">
        <v>778</v>
      </c>
      <c r="J246" s="160">
        <v>807</v>
      </c>
      <c r="K246" s="160">
        <v>910</v>
      </c>
      <c r="L246" s="160">
        <v>892</v>
      </c>
      <c r="M246" s="160">
        <v>984</v>
      </c>
      <c r="N246" s="160">
        <v>1054</v>
      </c>
      <c r="O246" s="160">
        <v>1139</v>
      </c>
      <c r="P246" s="160">
        <v>906</v>
      </c>
      <c r="Q246" s="160">
        <v>640</v>
      </c>
      <c r="R246" s="160">
        <v>635</v>
      </c>
      <c r="S246" s="160">
        <v>468</v>
      </c>
      <c r="T246" s="160">
        <v>268</v>
      </c>
      <c r="U246" s="160">
        <v>91</v>
      </c>
      <c r="V246" s="160">
        <v>10702</v>
      </c>
      <c r="W246" s="159">
        <v>42</v>
      </c>
      <c r="X246" s="158" t="s">
        <v>304</v>
      </c>
      <c r="Y246" s="161"/>
      <c r="Z246" s="149"/>
    </row>
    <row r="247" spans="1:26" s="111" customFormat="1" ht="11.25" customHeight="1">
      <c r="A247" s="161"/>
      <c r="B247" s="158" t="s">
        <v>302</v>
      </c>
      <c r="C247" s="160">
        <v>13032</v>
      </c>
      <c r="D247" s="160">
        <v>517</v>
      </c>
      <c r="E247" s="160">
        <v>581</v>
      </c>
      <c r="F247" s="160">
        <v>582</v>
      </c>
      <c r="G247" s="160">
        <v>715</v>
      </c>
      <c r="H247" s="160">
        <v>736</v>
      </c>
      <c r="I247" s="160">
        <v>710</v>
      </c>
      <c r="J247" s="160">
        <v>733</v>
      </c>
      <c r="K247" s="160">
        <v>811</v>
      </c>
      <c r="L247" s="160">
        <v>799</v>
      </c>
      <c r="M247" s="160">
        <v>986</v>
      </c>
      <c r="N247" s="160">
        <v>984</v>
      </c>
      <c r="O247" s="160">
        <v>1155</v>
      </c>
      <c r="P247" s="160">
        <v>942</v>
      </c>
      <c r="Q247" s="160">
        <v>720</v>
      </c>
      <c r="R247" s="160">
        <v>726</v>
      </c>
      <c r="S247" s="160">
        <v>761</v>
      </c>
      <c r="T247" s="160">
        <v>393</v>
      </c>
      <c r="U247" s="160">
        <v>181</v>
      </c>
      <c r="V247" s="160">
        <v>10930</v>
      </c>
      <c r="W247" s="159">
        <v>44.7</v>
      </c>
      <c r="X247" s="158" t="s">
        <v>302</v>
      </c>
      <c r="Y247" s="161"/>
      <c r="Z247" s="149"/>
    </row>
    <row r="248" spans="1:26" s="111" customFormat="1" ht="11.25" customHeight="1">
      <c r="A248" s="161" t="s">
        <v>79</v>
      </c>
      <c r="B248" s="158" t="s">
        <v>306</v>
      </c>
      <c r="C248" s="160">
        <v>12090</v>
      </c>
      <c r="D248" s="160">
        <v>463</v>
      </c>
      <c r="E248" s="160">
        <v>549</v>
      </c>
      <c r="F248" s="160">
        <v>510</v>
      </c>
      <c r="G248" s="160">
        <v>612</v>
      </c>
      <c r="H248" s="160">
        <v>651</v>
      </c>
      <c r="I248" s="160">
        <v>636</v>
      </c>
      <c r="J248" s="160">
        <v>705</v>
      </c>
      <c r="K248" s="160">
        <v>707</v>
      </c>
      <c r="L248" s="160">
        <v>758</v>
      </c>
      <c r="M248" s="160">
        <v>800</v>
      </c>
      <c r="N248" s="160">
        <v>932</v>
      </c>
      <c r="O248" s="160">
        <v>1161</v>
      </c>
      <c r="P248" s="160">
        <v>897</v>
      </c>
      <c r="Q248" s="160">
        <v>632</v>
      </c>
      <c r="R248" s="160">
        <v>690</v>
      </c>
      <c r="S248" s="160">
        <v>701</v>
      </c>
      <c r="T248" s="160">
        <v>494</v>
      </c>
      <c r="U248" s="160">
        <v>192</v>
      </c>
      <c r="V248" s="160">
        <v>10234</v>
      </c>
      <c r="W248" s="159">
        <v>45.5</v>
      </c>
      <c r="X248" s="158" t="s">
        <v>306</v>
      </c>
      <c r="Y248" s="161" t="s">
        <v>79</v>
      </c>
      <c r="Z248" s="149"/>
    </row>
    <row r="249" spans="1:26" s="111" customFormat="1" ht="11.25" customHeight="1">
      <c r="A249" s="161"/>
      <c r="B249" s="158" t="s">
        <v>304</v>
      </c>
      <c r="C249" s="160">
        <v>6010</v>
      </c>
      <c r="D249" s="160">
        <v>237</v>
      </c>
      <c r="E249" s="160">
        <v>311</v>
      </c>
      <c r="F249" s="160">
        <v>248</v>
      </c>
      <c r="G249" s="160">
        <v>334</v>
      </c>
      <c r="H249" s="160">
        <v>339</v>
      </c>
      <c r="I249" s="160">
        <v>360</v>
      </c>
      <c r="J249" s="160">
        <v>368</v>
      </c>
      <c r="K249" s="160">
        <v>368</v>
      </c>
      <c r="L249" s="160">
        <v>386</v>
      </c>
      <c r="M249" s="160">
        <v>381</v>
      </c>
      <c r="N249" s="160">
        <v>464</v>
      </c>
      <c r="O249" s="160">
        <v>580</v>
      </c>
      <c r="P249" s="160">
        <v>471</v>
      </c>
      <c r="Q249" s="160">
        <v>295</v>
      </c>
      <c r="R249" s="160">
        <v>299</v>
      </c>
      <c r="S249" s="160">
        <v>284</v>
      </c>
      <c r="T249" s="160">
        <v>215</v>
      </c>
      <c r="U249" s="160">
        <v>70</v>
      </c>
      <c r="V249" s="160">
        <v>5043</v>
      </c>
      <c r="W249" s="159">
        <v>44</v>
      </c>
      <c r="X249" s="158" t="s">
        <v>304</v>
      </c>
      <c r="Y249" s="161"/>
      <c r="Z249" s="149"/>
    </row>
    <row r="250" spans="1:26" s="111" customFormat="1" ht="11.25" customHeight="1">
      <c r="A250" s="161"/>
      <c r="B250" s="158" t="s">
        <v>302</v>
      </c>
      <c r="C250" s="160">
        <v>6080</v>
      </c>
      <c r="D250" s="160">
        <v>226</v>
      </c>
      <c r="E250" s="160">
        <v>238</v>
      </c>
      <c r="F250" s="160">
        <v>262</v>
      </c>
      <c r="G250" s="160">
        <v>278</v>
      </c>
      <c r="H250" s="160">
        <v>312</v>
      </c>
      <c r="I250" s="160">
        <v>276</v>
      </c>
      <c r="J250" s="160">
        <v>337</v>
      </c>
      <c r="K250" s="160">
        <v>339</v>
      </c>
      <c r="L250" s="160">
        <v>372</v>
      </c>
      <c r="M250" s="160">
        <v>419</v>
      </c>
      <c r="N250" s="160">
        <v>468</v>
      </c>
      <c r="O250" s="160">
        <v>581</v>
      </c>
      <c r="P250" s="160">
        <v>426</v>
      </c>
      <c r="Q250" s="160">
        <v>337</v>
      </c>
      <c r="R250" s="160">
        <v>391</v>
      </c>
      <c r="S250" s="160">
        <v>417</v>
      </c>
      <c r="T250" s="160">
        <v>279</v>
      </c>
      <c r="U250" s="160">
        <v>122</v>
      </c>
      <c r="V250" s="160">
        <v>5191</v>
      </c>
      <c r="W250" s="159">
        <v>47.1</v>
      </c>
      <c r="X250" s="158" t="s">
        <v>302</v>
      </c>
      <c r="Y250" s="161"/>
      <c r="Z250" s="149"/>
    </row>
    <row r="251" spans="1:26" s="111" customFormat="1" ht="11.25" customHeight="1">
      <c r="A251" s="161" t="s">
        <v>80</v>
      </c>
      <c r="B251" s="158" t="s">
        <v>306</v>
      </c>
      <c r="C251" s="160">
        <v>16638</v>
      </c>
      <c r="D251" s="160">
        <v>563</v>
      </c>
      <c r="E251" s="160">
        <v>735</v>
      </c>
      <c r="F251" s="160">
        <v>742</v>
      </c>
      <c r="G251" s="160">
        <v>890</v>
      </c>
      <c r="H251" s="160">
        <v>1095</v>
      </c>
      <c r="I251" s="160">
        <v>957</v>
      </c>
      <c r="J251" s="160">
        <v>840</v>
      </c>
      <c r="K251" s="160">
        <v>873</v>
      </c>
      <c r="L251" s="160">
        <v>979</v>
      </c>
      <c r="M251" s="160">
        <v>1184</v>
      </c>
      <c r="N251" s="160">
        <v>1474</v>
      </c>
      <c r="O251" s="160">
        <v>1611</v>
      </c>
      <c r="P251" s="160">
        <v>1301</v>
      </c>
      <c r="Q251" s="160">
        <v>952</v>
      </c>
      <c r="R251" s="160">
        <v>965</v>
      </c>
      <c r="S251" s="160">
        <v>805</v>
      </c>
      <c r="T251" s="160">
        <v>491</v>
      </c>
      <c r="U251" s="160">
        <v>181</v>
      </c>
      <c r="V251" s="160">
        <v>14075</v>
      </c>
      <c r="W251" s="159">
        <v>44.8</v>
      </c>
      <c r="X251" s="158" t="s">
        <v>306</v>
      </c>
      <c r="Y251" s="161" t="s">
        <v>80</v>
      </c>
      <c r="Z251" s="149"/>
    </row>
    <row r="252" spans="1:26" s="111" customFormat="1" ht="11.25" customHeight="1">
      <c r="A252" s="161"/>
      <c r="B252" s="158" t="s">
        <v>304</v>
      </c>
      <c r="C252" s="160">
        <v>8274</v>
      </c>
      <c r="D252" s="160">
        <v>292</v>
      </c>
      <c r="E252" s="160">
        <v>373</v>
      </c>
      <c r="F252" s="160">
        <v>360</v>
      </c>
      <c r="G252" s="160">
        <v>447</v>
      </c>
      <c r="H252" s="160">
        <v>564</v>
      </c>
      <c r="I252" s="160">
        <v>526</v>
      </c>
      <c r="J252" s="160">
        <v>461</v>
      </c>
      <c r="K252" s="160">
        <v>447</v>
      </c>
      <c r="L252" s="160">
        <v>507</v>
      </c>
      <c r="M252" s="160">
        <v>594</v>
      </c>
      <c r="N252" s="160">
        <v>752</v>
      </c>
      <c r="O252" s="160">
        <v>833</v>
      </c>
      <c r="P252" s="160">
        <v>632</v>
      </c>
      <c r="Q252" s="160">
        <v>458</v>
      </c>
      <c r="R252" s="160">
        <v>408</v>
      </c>
      <c r="S252" s="160">
        <v>345</v>
      </c>
      <c r="T252" s="160">
        <v>209</v>
      </c>
      <c r="U252" s="160">
        <v>66</v>
      </c>
      <c r="V252" s="160">
        <v>7005</v>
      </c>
      <c r="W252" s="159">
        <v>43.7</v>
      </c>
      <c r="X252" s="158" t="s">
        <v>304</v>
      </c>
      <c r="Y252" s="161"/>
      <c r="Z252" s="149"/>
    </row>
    <row r="253" spans="1:26" s="111" customFormat="1" ht="11.25" customHeight="1">
      <c r="A253" s="161"/>
      <c r="B253" s="158" t="s">
        <v>302</v>
      </c>
      <c r="C253" s="160">
        <v>8364</v>
      </c>
      <c r="D253" s="160">
        <v>271</v>
      </c>
      <c r="E253" s="160">
        <v>362</v>
      </c>
      <c r="F253" s="160">
        <v>382</v>
      </c>
      <c r="G253" s="160">
        <v>443</v>
      </c>
      <c r="H253" s="160">
        <v>531</v>
      </c>
      <c r="I253" s="160">
        <v>431</v>
      </c>
      <c r="J253" s="160">
        <v>379</v>
      </c>
      <c r="K253" s="160">
        <v>426</v>
      </c>
      <c r="L253" s="160">
        <v>472</v>
      </c>
      <c r="M253" s="160">
        <v>590</v>
      </c>
      <c r="N253" s="160">
        <v>722</v>
      </c>
      <c r="O253" s="160">
        <v>778</v>
      </c>
      <c r="P253" s="160">
        <v>669</v>
      </c>
      <c r="Q253" s="160">
        <v>494</v>
      </c>
      <c r="R253" s="160">
        <v>557</v>
      </c>
      <c r="S253" s="160">
        <v>460</v>
      </c>
      <c r="T253" s="160">
        <v>282</v>
      </c>
      <c r="U253" s="160">
        <v>115</v>
      </c>
      <c r="V253" s="160">
        <v>7070</v>
      </c>
      <c r="W253" s="159">
        <v>45.8</v>
      </c>
      <c r="X253" s="158" t="s">
        <v>302</v>
      </c>
      <c r="Y253" s="161"/>
      <c r="Z253" s="149"/>
    </row>
    <row r="254" spans="1:26" s="111" customFormat="1" ht="11.25" customHeight="1">
      <c r="A254" s="161" t="s">
        <v>81</v>
      </c>
      <c r="B254" s="158" t="s">
        <v>306</v>
      </c>
      <c r="C254" s="160">
        <v>29638</v>
      </c>
      <c r="D254" s="160">
        <v>1140</v>
      </c>
      <c r="E254" s="160">
        <v>1356</v>
      </c>
      <c r="F254" s="160">
        <v>1380</v>
      </c>
      <c r="G254" s="160">
        <v>1710</v>
      </c>
      <c r="H254" s="160">
        <v>1680</v>
      </c>
      <c r="I254" s="160">
        <v>1757</v>
      </c>
      <c r="J254" s="160">
        <v>1754</v>
      </c>
      <c r="K254" s="160">
        <v>1851</v>
      </c>
      <c r="L254" s="160">
        <v>1866</v>
      </c>
      <c r="M254" s="160">
        <v>1980</v>
      </c>
      <c r="N254" s="160">
        <v>2354</v>
      </c>
      <c r="O254" s="160">
        <v>2775</v>
      </c>
      <c r="P254" s="160">
        <v>2108</v>
      </c>
      <c r="Q254" s="160">
        <v>1380</v>
      </c>
      <c r="R254" s="160">
        <v>1591</v>
      </c>
      <c r="S254" s="160">
        <v>1533</v>
      </c>
      <c r="T254" s="160">
        <v>943</v>
      </c>
      <c r="U254" s="160">
        <v>480</v>
      </c>
      <c r="V254" s="160">
        <v>24748</v>
      </c>
      <c r="W254" s="159">
        <v>44.1</v>
      </c>
      <c r="X254" s="158" t="s">
        <v>306</v>
      </c>
      <c r="Y254" s="161" t="s">
        <v>81</v>
      </c>
      <c r="Z254" s="149"/>
    </row>
    <row r="255" spans="1:26" s="111" customFormat="1" ht="11.25" customHeight="1">
      <c r="A255" s="161"/>
      <c r="B255" s="158" t="s">
        <v>304</v>
      </c>
      <c r="C255" s="160">
        <v>14509</v>
      </c>
      <c r="D255" s="160">
        <v>598</v>
      </c>
      <c r="E255" s="160">
        <v>721</v>
      </c>
      <c r="F255" s="160">
        <v>708</v>
      </c>
      <c r="G255" s="160">
        <v>854</v>
      </c>
      <c r="H255" s="160">
        <v>851</v>
      </c>
      <c r="I255" s="160">
        <v>935</v>
      </c>
      <c r="J255" s="160">
        <v>916</v>
      </c>
      <c r="K255" s="160">
        <v>942</v>
      </c>
      <c r="L255" s="160">
        <v>910</v>
      </c>
      <c r="M255" s="160">
        <v>943</v>
      </c>
      <c r="N255" s="160">
        <v>1175</v>
      </c>
      <c r="O255" s="160">
        <v>1360</v>
      </c>
      <c r="P255" s="160">
        <v>1027</v>
      </c>
      <c r="Q255" s="160">
        <v>643</v>
      </c>
      <c r="R255" s="160">
        <v>730</v>
      </c>
      <c r="S255" s="160">
        <v>612</v>
      </c>
      <c r="T255" s="160">
        <v>405</v>
      </c>
      <c r="U255" s="160">
        <v>179</v>
      </c>
      <c r="V255" s="160">
        <v>11981</v>
      </c>
      <c r="W255" s="159">
        <v>42.8</v>
      </c>
      <c r="X255" s="158" t="s">
        <v>304</v>
      </c>
      <c r="Y255" s="161"/>
      <c r="Z255" s="149"/>
    </row>
    <row r="256" spans="1:26" s="111" customFormat="1" ht="11.25" customHeight="1">
      <c r="A256" s="161"/>
      <c r="B256" s="158" t="s">
        <v>302</v>
      </c>
      <c r="C256" s="160">
        <v>15129</v>
      </c>
      <c r="D256" s="160">
        <v>542</v>
      </c>
      <c r="E256" s="160">
        <v>635</v>
      </c>
      <c r="F256" s="160">
        <v>672</v>
      </c>
      <c r="G256" s="160">
        <v>856</v>
      </c>
      <c r="H256" s="160">
        <v>829</v>
      </c>
      <c r="I256" s="160">
        <v>822</v>
      </c>
      <c r="J256" s="160">
        <v>838</v>
      </c>
      <c r="K256" s="160">
        <v>909</v>
      </c>
      <c r="L256" s="160">
        <v>956</v>
      </c>
      <c r="M256" s="160">
        <v>1037</v>
      </c>
      <c r="N256" s="160">
        <v>1179</v>
      </c>
      <c r="O256" s="160">
        <v>1415</v>
      </c>
      <c r="P256" s="160">
        <v>1081</v>
      </c>
      <c r="Q256" s="160">
        <v>737</v>
      </c>
      <c r="R256" s="160">
        <v>861</v>
      </c>
      <c r="S256" s="160">
        <v>921</v>
      </c>
      <c r="T256" s="160">
        <v>538</v>
      </c>
      <c r="U256" s="160">
        <v>301</v>
      </c>
      <c r="V256" s="160">
        <v>12767</v>
      </c>
      <c r="W256" s="159">
        <v>45.4</v>
      </c>
      <c r="X256" s="158" t="s">
        <v>302</v>
      </c>
      <c r="Y256" s="161"/>
      <c r="Z256" s="149"/>
    </row>
    <row r="257" spans="1:26" s="111" customFormat="1" ht="11.25" customHeight="1">
      <c r="A257" s="161" t="s">
        <v>82</v>
      </c>
      <c r="B257" s="158" t="s">
        <v>306</v>
      </c>
      <c r="C257" s="160">
        <v>27133</v>
      </c>
      <c r="D257" s="160">
        <v>904</v>
      </c>
      <c r="E257" s="160">
        <v>1306</v>
      </c>
      <c r="F257" s="160">
        <v>1339</v>
      </c>
      <c r="G257" s="160">
        <v>1652</v>
      </c>
      <c r="H257" s="160">
        <v>1839</v>
      </c>
      <c r="I257" s="160">
        <v>1635</v>
      </c>
      <c r="J257" s="160">
        <v>1481</v>
      </c>
      <c r="K257" s="160">
        <v>1499</v>
      </c>
      <c r="L257" s="160">
        <v>1704</v>
      </c>
      <c r="M257" s="160">
        <v>2152</v>
      </c>
      <c r="N257" s="160">
        <v>2324</v>
      </c>
      <c r="O257" s="160">
        <v>2565</v>
      </c>
      <c r="P257" s="160">
        <v>2055</v>
      </c>
      <c r="Q257" s="160">
        <v>1585</v>
      </c>
      <c r="R257" s="160">
        <v>1426</v>
      </c>
      <c r="S257" s="160">
        <v>1043</v>
      </c>
      <c r="T257" s="160">
        <v>451</v>
      </c>
      <c r="U257" s="160">
        <v>173</v>
      </c>
      <c r="V257" s="160">
        <v>22601</v>
      </c>
      <c r="W257" s="159">
        <v>42.9</v>
      </c>
      <c r="X257" s="158" t="s">
        <v>306</v>
      </c>
      <c r="Y257" s="161" t="s">
        <v>82</v>
      </c>
      <c r="Z257" s="149"/>
    </row>
    <row r="258" spans="1:26" s="111" customFormat="1" ht="11.25" customHeight="1">
      <c r="A258" s="161"/>
      <c r="B258" s="158" t="s">
        <v>304</v>
      </c>
      <c r="C258" s="160">
        <v>13410</v>
      </c>
      <c r="D258" s="160">
        <v>453</v>
      </c>
      <c r="E258" s="160">
        <v>644</v>
      </c>
      <c r="F258" s="160">
        <v>682</v>
      </c>
      <c r="G258" s="160">
        <v>908</v>
      </c>
      <c r="H258" s="160">
        <v>961</v>
      </c>
      <c r="I258" s="160">
        <v>880</v>
      </c>
      <c r="J258" s="160">
        <v>735</v>
      </c>
      <c r="K258" s="160">
        <v>759</v>
      </c>
      <c r="L258" s="160">
        <v>818</v>
      </c>
      <c r="M258" s="160">
        <v>1077</v>
      </c>
      <c r="N258" s="160">
        <v>1164</v>
      </c>
      <c r="O258" s="160">
        <v>1275</v>
      </c>
      <c r="P258" s="160">
        <v>964</v>
      </c>
      <c r="Q258" s="160">
        <v>742</v>
      </c>
      <c r="R258" s="160">
        <v>662</v>
      </c>
      <c r="S258" s="160">
        <v>440</v>
      </c>
      <c r="T258" s="160">
        <v>179</v>
      </c>
      <c r="U258" s="160">
        <v>67</v>
      </c>
      <c r="V258" s="160">
        <v>11082</v>
      </c>
      <c r="W258" s="159">
        <v>41.9</v>
      </c>
      <c r="X258" s="158" t="s">
        <v>304</v>
      </c>
      <c r="Y258" s="161"/>
      <c r="Z258" s="149"/>
    </row>
    <row r="259" spans="1:26" s="111" customFormat="1" ht="11.25" customHeight="1">
      <c r="A259" s="161"/>
      <c r="B259" s="158" t="s">
        <v>302</v>
      </c>
      <c r="C259" s="160">
        <v>13723</v>
      </c>
      <c r="D259" s="160">
        <v>451</v>
      </c>
      <c r="E259" s="160">
        <v>662</v>
      </c>
      <c r="F259" s="160">
        <v>657</v>
      </c>
      <c r="G259" s="160">
        <v>744</v>
      </c>
      <c r="H259" s="160">
        <v>878</v>
      </c>
      <c r="I259" s="160">
        <v>755</v>
      </c>
      <c r="J259" s="160">
        <v>746</v>
      </c>
      <c r="K259" s="160">
        <v>740</v>
      </c>
      <c r="L259" s="160">
        <v>886</v>
      </c>
      <c r="M259" s="160">
        <v>1075</v>
      </c>
      <c r="N259" s="160">
        <v>1160</v>
      </c>
      <c r="O259" s="160">
        <v>1290</v>
      </c>
      <c r="P259" s="160">
        <v>1091</v>
      </c>
      <c r="Q259" s="160">
        <v>843</v>
      </c>
      <c r="R259" s="160">
        <v>764</v>
      </c>
      <c r="S259" s="160">
        <v>603</v>
      </c>
      <c r="T259" s="160">
        <v>272</v>
      </c>
      <c r="U259" s="160">
        <v>106</v>
      </c>
      <c r="V259" s="160">
        <v>11519</v>
      </c>
      <c r="W259" s="159">
        <v>43.9</v>
      </c>
      <c r="X259" s="158" t="s">
        <v>302</v>
      </c>
      <c r="Y259" s="161"/>
      <c r="Z259" s="149"/>
    </row>
    <row r="260" spans="1:26" s="111" customFormat="1" ht="11.25" customHeight="1">
      <c r="A260" s="161" t="s">
        <v>83</v>
      </c>
      <c r="B260" s="158" t="s">
        <v>306</v>
      </c>
      <c r="C260" s="160">
        <v>37059</v>
      </c>
      <c r="D260" s="160">
        <v>1967</v>
      </c>
      <c r="E260" s="160">
        <v>2004</v>
      </c>
      <c r="F260" s="160">
        <v>2099</v>
      </c>
      <c r="G260" s="160">
        <v>2547</v>
      </c>
      <c r="H260" s="160">
        <v>2721</v>
      </c>
      <c r="I260" s="160">
        <v>2463</v>
      </c>
      <c r="J260" s="160">
        <v>2198</v>
      </c>
      <c r="K260" s="160">
        <v>2249</v>
      </c>
      <c r="L260" s="160">
        <v>2463</v>
      </c>
      <c r="M260" s="160">
        <v>2636</v>
      </c>
      <c r="N260" s="160">
        <v>2697</v>
      </c>
      <c r="O260" s="160">
        <v>2714</v>
      </c>
      <c r="P260" s="160">
        <v>2501</v>
      </c>
      <c r="Q260" s="160">
        <v>1824</v>
      </c>
      <c r="R260" s="160">
        <v>1906</v>
      </c>
      <c r="S260" s="160">
        <v>1241</v>
      </c>
      <c r="T260" s="160">
        <v>585</v>
      </c>
      <c r="U260" s="160">
        <v>244</v>
      </c>
      <c r="V260" s="160">
        <v>29468</v>
      </c>
      <c r="W260" s="159">
        <v>40.1</v>
      </c>
      <c r="X260" s="158" t="s">
        <v>306</v>
      </c>
      <c r="Y260" s="161" t="s">
        <v>83</v>
      </c>
      <c r="Z260" s="149"/>
    </row>
    <row r="261" spans="1:26" s="111" customFormat="1" ht="11.25" customHeight="1">
      <c r="A261" s="161"/>
      <c r="B261" s="158" t="s">
        <v>304</v>
      </c>
      <c r="C261" s="160">
        <v>18551</v>
      </c>
      <c r="D261" s="160">
        <v>1032</v>
      </c>
      <c r="E261" s="160">
        <v>1039</v>
      </c>
      <c r="F261" s="160">
        <v>1119</v>
      </c>
      <c r="G261" s="160">
        <v>1299</v>
      </c>
      <c r="H261" s="160">
        <v>1417</v>
      </c>
      <c r="I261" s="160">
        <v>1336</v>
      </c>
      <c r="J261" s="160">
        <v>1157</v>
      </c>
      <c r="K261" s="160">
        <v>1144</v>
      </c>
      <c r="L261" s="160">
        <v>1274</v>
      </c>
      <c r="M261" s="160">
        <v>1327</v>
      </c>
      <c r="N261" s="160">
        <v>1378</v>
      </c>
      <c r="O261" s="160">
        <v>1289</v>
      </c>
      <c r="P261" s="160">
        <v>1173</v>
      </c>
      <c r="Q261" s="160">
        <v>852</v>
      </c>
      <c r="R261" s="160">
        <v>855</v>
      </c>
      <c r="S261" s="160">
        <v>525</v>
      </c>
      <c r="T261" s="160">
        <v>241</v>
      </c>
      <c r="U261" s="160">
        <v>94</v>
      </c>
      <c r="V261" s="160">
        <v>14586</v>
      </c>
      <c r="W261" s="159">
        <v>38.9</v>
      </c>
      <c r="X261" s="158" t="s">
        <v>304</v>
      </c>
      <c r="Y261" s="161"/>
      <c r="Z261" s="149"/>
    </row>
    <row r="262" spans="1:26" s="111" customFormat="1" ht="11.25" customHeight="1">
      <c r="A262" s="161"/>
      <c r="B262" s="158" t="s">
        <v>302</v>
      </c>
      <c r="C262" s="160">
        <v>18508</v>
      </c>
      <c r="D262" s="160">
        <v>935</v>
      </c>
      <c r="E262" s="160">
        <v>965</v>
      </c>
      <c r="F262" s="160">
        <v>980</v>
      </c>
      <c r="G262" s="160">
        <v>1248</v>
      </c>
      <c r="H262" s="160">
        <v>1304</v>
      </c>
      <c r="I262" s="160">
        <v>1127</v>
      </c>
      <c r="J262" s="160">
        <v>1041</v>
      </c>
      <c r="K262" s="160">
        <v>1105</v>
      </c>
      <c r="L262" s="160">
        <v>1189</v>
      </c>
      <c r="M262" s="160">
        <v>1309</v>
      </c>
      <c r="N262" s="160">
        <v>1319</v>
      </c>
      <c r="O262" s="160">
        <v>1425</v>
      </c>
      <c r="P262" s="160">
        <v>1328</v>
      </c>
      <c r="Q262" s="160">
        <v>972</v>
      </c>
      <c r="R262" s="160">
        <v>1051</v>
      </c>
      <c r="S262" s="160">
        <v>716</v>
      </c>
      <c r="T262" s="160">
        <v>344</v>
      </c>
      <c r="U262" s="160">
        <v>150</v>
      </c>
      <c r="V262" s="160">
        <v>14882</v>
      </c>
      <c r="W262" s="159">
        <v>41.3</v>
      </c>
      <c r="X262" s="158" t="s">
        <v>302</v>
      </c>
      <c r="Y262" s="161"/>
      <c r="Z262" s="149"/>
    </row>
    <row r="263" spans="1:26" s="111" customFormat="1" ht="11.25" customHeight="1">
      <c r="A263" s="161" t="s">
        <v>84</v>
      </c>
      <c r="B263" s="158" t="s">
        <v>306</v>
      </c>
      <c r="C263" s="160">
        <v>26392</v>
      </c>
      <c r="D263" s="160">
        <v>1766</v>
      </c>
      <c r="E263" s="160">
        <v>1928</v>
      </c>
      <c r="F263" s="160">
        <v>1881</v>
      </c>
      <c r="G263" s="160">
        <v>1817</v>
      </c>
      <c r="H263" s="160">
        <v>1948</v>
      </c>
      <c r="I263" s="160">
        <v>1765</v>
      </c>
      <c r="J263" s="160">
        <v>1765</v>
      </c>
      <c r="K263" s="160">
        <v>1783</v>
      </c>
      <c r="L263" s="160">
        <v>1808</v>
      </c>
      <c r="M263" s="160">
        <v>1808</v>
      </c>
      <c r="N263" s="160">
        <v>1603</v>
      </c>
      <c r="O263" s="160">
        <v>1565</v>
      </c>
      <c r="P263" s="160">
        <v>1442</v>
      </c>
      <c r="Q263" s="160">
        <v>1058</v>
      </c>
      <c r="R263" s="160">
        <v>1070</v>
      </c>
      <c r="S263" s="160">
        <v>803</v>
      </c>
      <c r="T263" s="160">
        <v>399</v>
      </c>
      <c r="U263" s="160">
        <v>183</v>
      </c>
      <c r="V263" s="160">
        <v>19724</v>
      </c>
      <c r="W263" s="159">
        <v>37</v>
      </c>
      <c r="X263" s="158" t="s">
        <v>306</v>
      </c>
      <c r="Y263" s="161" t="s">
        <v>84</v>
      </c>
      <c r="Z263" s="149"/>
    </row>
    <row r="264" spans="1:26" s="111" customFormat="1" ht="11.25" customHeight="1">
      <c r="A264" s="161"/>
      <c r="B264" s="158" t="s">
        <v>304</v>
      </c>
      <c r="C264" s="160">
        <v>13434</v>
      </c>
      <c r="D264" s="160">
        <v>876</v>
      </c>
      <c r="E264" s="160">
        <v>983</v>
      </c>
      <c r="F264" s="160">
        <v>983</v>
      </c>
      <c r="G264" s="160">
        <v>902</v>
      </c>
      <c r="H264" s="160">
        <v>1036</v>
      </c>
      <c r="I264" s="160">
        <v>949</v>
      </c>
      <c r="J264" s="160">
        <v>911</v>
      </c>
      <c r="K264" s="160">
        <v>965</v>
      </c>
      <c r="L264" s="160">
        <v>931</v>
      </c>
      <c r="M264" s="160">
        <v>928</v>
      </c>
      <c r="N264" s="160">
        <v>849</v>
      </c>
      <c r="O264" s="160">
        <v>767</v>
      </c>
      <c r="P264" s="160">
        <v>717</v>
      </c>
      <c r="Q264" s="160">
        <v>475</v>
      </c>
      <c r="R264" s="160">
        <v>526</v>
      </c>
      <c r="S264" s="160">
        <v>373</v>
      </c>
      <c r="T264" s="160">
        <v>181</v>
      </c>
      <c r="U264" s="160">
        <v>82</v>
      </c>
      <c r="V264" s="160">
        <v>10055</v>
      </c>
      <c r="W264" s="159">
        <v>36.6</v>
      </c>
      <c r="X264" s="158" t="s">
        <v>304</v>
      </c>
      <c r="Y264" s="161"/>
      <c r="Z264" s="149"/>
    </row>
    <row r="265" spans="1:26" s="111" customFormat="1" ht="11.25" customHeight="1">
      <c r="A265" s="161"/>
      <c r="B265" s="158" t="s">
        <v>302</v>
      </c>
      <c r="C265" s="160">
        <v>12958</v>
      </c>
      <c r="D265" s="160">
        <v>890</v>
      </c>
      <c r="E265" s="160">
        <v>945</v>
      </c>
      <c r="F265" s="160">
        <v>898</v>
      </c>
      <c r="G265" s="160">
        <v>915</v>
      </c>
      <c r="H265" s="160">
        <v>912</v>
      </c>
      <c r="I265" s="160">
        <v>816</v>
      </c>
      <c r="J265" s="160">
        <v>854</v>
      </c>
      <c r="K265" s="160">
        <v>818</v>
      </c>
      <c r="L265" s="160">
        <v>877</v>
      </c>
      <c r="M265" s="160">
        <v>880</v>
      </c>
      <c r="N265" s="160">
        <v>754</v>
      </c>
      <c r="O265" s="160">
        <v>798</v>
      </c>
      <c r="P265" s="160">
        <v>725</v>
      </c>
      <c r="Q265" s="160">
        <v>583</v>
      </c>
      <c r="R265" s="160">
        <v>544</v>
      </c>
      <c r="S265" s="160">
        <v>430</v>
      </c>
      <c r="T265" s="160">
        <v>218</v>
      </c>
      <c r="U265" s="160">
        <v>101</v>
      </c>
      <c r="V265" s="160">
        <v>9669</v>
      </c>
      <c r="W265" s="159">
        <v>37.5</v>
      </c>
      <c r="X265" s="158" t="s">
        <v>302</v>
      </c>
      <c r="Y265" s="161"/>
      <c r="Z265" s="149"/>
    </row>
    <row r="266" spans="1:26" s="111" customFormat="1" ht="11.25" customHeight="1">
      <c r="A266" s="161" t="s">
        <v>222</v>
      </c>
      <c r="B266" s="158" t="s">
        <v>306</v>
      </c>
      <c r="C266" s="160">
        <v>78040</v>
      </c>
      <c r="D266" s="160">
        <v>3352</v>
      </c>
      <c r="E266" s="160">
        <v>3586</v>
      </c>
      <c r="F266" s="160">
        <v>3599</v>
      </c>
      <c r="G266" s="160">
        <v>4360</v>
      </c>
      <c r="H266" s="160">
        <v>5045</v>
      </c>
      <c r="I266" s="160">
        <v>4872</v>
      </c>
      <c r="J266" s="160">
        <v>4902</v>
      </c>
      <c r="K266" s="160">
        <v>5294</v>
      </c>
      <c r="L266" s="160">
        <v>5446</v>
      </c>
      <c r="M266" s="160">
        <v>5854</v>
      </c>
      <c r="N266" s="160">
        <v>6243</v>
      </c>
      <c r="O266" s="160">
        <v>6963</v>
      </c>
      <c r="P266" s="160">
        <v>5491</v>
      </c>
      <c r="Q266" s="160">
        <v>3474</v>
      </c>
      <c r="R266" s="160">
        <v>3858</v>
      </c>
      <c r="S266" s="160">
        <v>3114</v>
      </c>
      <c r="T266" s="160">
        <v>1802</v>
      </c>
      <c r="U266" s="160">
        <v>785</v>
      </c>
      <c r="V266" s="160">
        <v>64949</v>
      </c>
      <c r="W266" s="159">
        <v>42.5</v>
      </c>
      <c r="X266" s="158" t="s">
        <v>306</v>
      </c>
      <c r="Y266" s="161" t="s">
        <v>222</v>
      </c>
      <c r="Z266" s="149"/>
    </row>
    <row r="267" spans="1:26" s="111" customFormat="1" ht="11.25" customHeight="1">
      <c r="A267" s="161"/>
      <c r="B267" s="158" t="s">
        <v>304</v>
      </c>
      <c r="C267" s="160">
        <v>37874</v>
      </c>
      <c r="D267" s="160">
        <v>1693</v>
      </c>
      <c r="E267" s="160">
        <v>1807</v>
      </c>
      <c r="F267" s="160">
        <v>1816</v>
      </c>
      <c r="G267" s="160">
        <v>2274</v>
      </c>
      <c r="H267" s="160">
        <v>2540</v>
      </c>
      <c r="I267" s="160">
        <v>2513</v>
      </c>
      <c r="J267" s="160">
        <v>2456</v>
      </c>
      <c r="K267" s="160">
        <v>2590</v>
      </c>
      <c r="L267" s="160">
        <v>2591</v>
      </c>
      <c r="M267" s="160">
        <v>2857</v>
      </c>
      <c r="N267" s="160">
        <v>2999</v>
      </c>
      <c r="O267" s="160">
        <v>3383</v>
      </c>
      <c r="P267" s="160">
        <v>2708</v>
      </c>
      <c r="Q267" s="160">
        <v>1609</v>
      </c>
      <c r="R267" s="160">
        <v>1757</v>
      </c>
      <c r="S267" s="160">
        <v>1275</v>
      </c>
      <c r="T267" s="160">
        <v>737</v>
      </c>
      <c r="U267" s="160">
        <v>269</v>
      </c>
      <c r="V267" s="160">
        <v>31253</v>
      </c>
      <c r="W267" s="159">
        <v>41.4</v>
      </c>
      <c r="X267" s="158" t="s">
        <v>304</v>
      </c>
      <c r="Y267" s="161"/>
      <c r="Z267" s="149"/>
    </row>
    <row r="268" spans="1:26" s="111" customFormat="1" ht="11.25" customHeight="1">
      <c r="A268" s="161"/>
      <c r="B268" s="158" t="s">
        <v>302</v>
      </c>
      <c r="C268" s="160">
        <v>40166</v>
      </c>
      <c r="D268" s="160">
        <v>1659</v>
      </c>
      <c r="E268" s="160">
        <v>1779</v>
      </c>
      <c r="F268" s="160">
        <v>1783</v>
      </c>
      <c r="G268" s="160">
        <v>2086</v>
      </c>
      <c r="H268" s="160">
        <v>2505</v>
      </c>
      <c r="I268" s="160">
        <v>2359</v>
      </c>
      <c r="J268" s="160">
        <v>2446</v>
      </c>
      <c r="K268" s="160">
        <v>2704</v>
      </c>
      <c r="L268" s="160">
        <v>2855</v>
      </c>
      <c r="M268" s="160">
        <v>2997</v>
      </c>
      <c r="N268" s="160">
        <v>3244</v>
      </c>
      <c r="O268" s="160">
        <v>3580</v>
      </c>
      <c r="P268" s="160">
        <v>2783</v>
      </c>
      <c r="Q268" s="160">
        <v>1865</v>
      </c>
      <c r="R268" s="160">
        <v>2101</v>
      </c>
      <c r="S268" s="160">
        <v>1839</v>
      </c>
      <c r="T268" s="160">
        <v>1065</v>
      </c>
      <c r="U268" s="160">
        <v>516</v>
      </c>
      <c r="V268" s="160">
        <v>33696</v>
      </c>
      <c r="W268" s="159">
        <v>43.5</v>
      </c>
      <c r="X268" s="158" t="s">
        <v>302</v>
      </c>
      <c r="Y268" s="161"/>
      <c r="Z268" s="149"/>
    </row>
    <row r="269" spans="1:26" s="111" customFormat="1" ht="11.25" customHeight="1">
      <c r="A269" s="161" t="s">
        <v>85</v>
      </c>
      <c r="B269" s="158" t="s">
        <v>306</v>
      </c>
      <c r="C269" s="160">
        <v>14745</v>
      </c>
      <c r="D269" s="160">
        <v>620</v>
      </c>
      <c r="E269" s="160">
        <v>643</v>
      </c>
      <c r="F269" s="160">
        <v>639</v>
      </c>
      <c r="G269" s="160">
        <v>730</v>
      </c>
      <c r="H269" s="160">
        <v>903</v>
      </c>
      <c r="I269" s="160">
        <v>836</v>
      </c>
      <c r="J269" s="160">
        <v>823</v>
      </c>
      <c r="K269" s="160">
        <v>910</v>
      </c>
      <c r="L269" s="160">
        <v>947</v>
      </c>
      <c r="M269" s="160">
        <v>1119</v>
      </c>
      <c r="N269" s="160">
        <v>1068</v>
      </c>
      <c r="O269" s="160">
        <v>1284</v>
      </c>
      <c r="P269" s="160">
        <v>1036</v>
      </c>
      <c r="Q269" s="160">
        <v>746</v>
      </c>
      <c r="R269" s="160">
        <v>857</v>
      </c>
      <c r="S269" s="160">
        <v>832</v>
      </c>
      <c r="T269" s="160">
        <v>500</v>
      </c>
      <c r="U269" s="160">
        <v>252</v>
      </c>
      <c r="V269" s="160">
        <v>12438</v>
      </c>
      <c r="W269" s="159">
        <v>44.7</v>
      </c>
      <c r="X269" s="158" t="s">
        <v>306</v>
      </c>
      <c r="Y269" s="161" t="s">
        <v>85</v>
      </c>
      <c r="Z269" s="149"/>
    </row>
    <row r="270" spans="1:26" s="111" customFormat="1" ht="11.25" customHeight="1">
      <c r="A270" s="167"/>
      <c r="B270" s="158" t="s">
        <v>304</v>
      </c>
      <c r="C270" s="160">
        <v>7294</v>
      </c>
      <c r="D270" s="160">
        <v>320</v>
      </c>
      <c r="E270" s="160">
        <v>338</v>
      </c>
      <c r="F270" s="160">
        <v>324</v>
      </c>
      <c r="G270" s="160">
        <v>354</v>
      </c>
      <c r="H270" s="160">
        <v>476</v>
      </c>
      <c r="I270" s="160">
        <v>428</v>
      </c>
      <c r="J270" s="160">
        <v>411</v>
      </c>
      <c r="K270" s="160">
        <v>483</v>
      </c>
      <c r="L270" s="160">
        <v>493</v>
      </c>
      <c r="M270" s="160">
        <v>582</v>
      </c>
      <c r="N270" s="160">
        <v>535</v>
      </c>
      <c r="O270" s="160">
        <v>661</v>
      </c>
      <c r="P270" s="160">
        <v>520</v>
      </c>
      <c r="Q270" s="160">
        <v>339</v>
      </c>
      <c r="R270" s="160">
        <v>371</v>
      </c>
      <c r="S270" s="160">
        <v>359</v>
      </c>
      <c r="T270" s="160">
        <v>197</v>
      </c>
      <c r="U270" s="160">
        <v>103</v>
      </c>
      <c r="V270" s="160">
        <v>6119</v>
      </c>
      <c r="W270" s="159">
        <v>43.5</v>
      </c>
      <c r="X270" s="158" t="s">
        <v>304</v>
      </c>
      <c r="Y270" s="167"/>
      <c r="Z270" s="149"/>
    </row>
    <row r="271" spans="1:26" s="111" customFormat="1" ht="11.25" customHeight="1">
      <c r="A271" s="167"/>
      <c r="B271" s="158" t="s">
        <v>302</v>
      </c>
      <c r="C271" s="160">
        <v>7451</v>
      </c>
      <c r="D271" s="160">
        <v>300</v>
      </c>
      <c r="E271" s="160">
        <v>305</v>
      </c>
      <c r="F271" s="160">
        <v>315</v>
      </c>
      <c r="G271" s="160">
        <v>376</v>
      </c>
      <c r="H271" s="160">
        <v>427</v>
      </c>
      <c r="I271" s="160">
        <v>408</v>
      </c>
      <c r="J271" s="160">
        <v>412</v>
      </c>
      <c r="K271" s="160">
        <v>427</v>
      </c>
      <c r="L271" s="160">
        <v>454</v>
      </c>
      <c r="M271" s="160">
        <v>537</v>
      </c>
      <c r="N271" s="160">
        <v>533</v>
      </c>
      <c r="O271" s="160">
        <v>623</v>
      </c>
      <c r="P271" s="160">
        <v>516</v>
      </c>
      <c r="Q271" s="160">
        <v>407</v>
      </c>
      <c r="R271" s="160">
        <v>486</v>
      </c>
      <c r="S271" s="160">
        <v>473</v>
      </c>
      <c r="T271" s="160">
        <v>303</v>
      </c>
      <c r="U271" s="160">
        <v>149</v>
      </c>
      <c r="V271" s="160">
        <v>6319</v>
      </c>
      <c r="W271" s="159">
        <v>45.9</v>
      </c>
      <c r="X271" s="158" t="s">
        <v>302</v>
      </c>
      <c r="Y271" s="167"/>
      <c r="Z271" s="149"/>
    </row>
    <row r="272" spans="1:26" s="108" customFormat="1" ht="11.25" customHeight="1">
      <c r="A272" s="166" t="s">
        <v>135</v>
      </c>
      <c r="B272" s="156" t="s">
        <v>306</v>
      </c>
      <c r="C272" s="164">
        <v>174513</v>
      </c>
      <c r="D272" s="164">
        <v>7278</v>
      </c>
      <c r="E272" s="164">
        <v>8091</v>
      </c>
      <c r="F272" s="164">
        <v>8081</v>
      </c>
      <c r="G272" s="164">
        <v>9718</v>
      </c>
      <c r="H272" s="164">
        <v>10687</v>
      </c>
      <c r="I272" s="164">
        <v>10673</v>
      </c>
      <c r="J272" s="164">
        <v>10669</v>
      </c>
      <c r="K272" s="164">
        <v>11160</v>
      </c>
      <c r="L272" s="164">
        <v>11268</v>
      </c>
      <c r="M272" s="164">
        <v>12646</v>
      </c>
      <c r="N272" s="164">
        <v>13949</v>
      </c>
      <c r="O272" s="164">
        <v>15195</v>
      </c>
      <c r="P272" s="164">
        <v>11975</v>
      </c>
      <c r="Q272" s="164">
        <v>8373</v>
      </c>
      <c r="R272" s="164">
        <v>8998</v>
      </c>
      <c r="S272" s="164">
        <v>8701</v>
      </c>
      <c r="T272" s="164">
        <v>5124</v>
      </c>
      <c r="U272" s="164">
        <v>1927</v>
      </c>
      <c r="V272" s="164">
        <v>145319</v>
      </c>
      <c r="W272" s="163">
        <v>43.4</v>
      </c>
      <c r="X272" s="156" t="s">
        <v>306</v>
      </c>
      <c r="Y272" s="166" t="s">
        <v>135</v>
      </c>
      <c r="Z272" s="154"/>
    </row>
    <row r="273" spans="1:26" s="108" customFormat="1" ht="11.25" customHeight="1">
      <c r="A273" s="165"/>
      <c r="B273" s="156" t="s">
        <v>304</v>
      </c>
      <c r="C273" s="164">
        <v>86476</v>
      </c>
      <c r="D273" s="164">
        <v>3812</v>
      </c>
      <c r="E273" s="164">
        <v>4144</v>
      </c>
      <c r="F273" s="164">
        <v>4094</v>
      </c>
      <c r="G273" s="164">
        <v>4911</v>
      </c>
      <c r="H273" s="164">
        <v>5545</v>
      </c>
      <c r="I273" s="164">
        <v>5700</v>
      </c>
      <c r="J273" s="164">
        <v>5492</v>
      </c>
      <c r="K273" s="164">
        <v>5767</v>
      </c>
      <c r="L273" s="164">
        <v>5574</v>
      </c>
      <c r="M273" s="164">
        <v>6476</v>
      </c>
      <c r="N273" s="164">
        <v>6911</v>
      </c>
      <c r="O273" s="164">
        <v>7615</v>
      </c>
      <c r="P273" s="164">
        <v>5937</v>
      </c>
      <c r="Q273" s="164">
        <v>3949</v>
      </c>
      <c r="R273" s="164">
        <v>4016</v>
      </c>
      <c r="S273" s="164">
        <v>3712</v>
      </c>
      <c r="T273" s="164">
        <v>2110</v>
      </c>
      <c r="U273" s="164">
        <v>711</v>
      </c>
      <c r="V273" s="164">
        <v>71476</v>
      </c>
      <c r="W273" s="163">
        <v>42.2</v>
      </c>
      <c r="X273" s="156" t="s">
        <v>304</v>
      </c>
      <c r="Y273" s="165"/>
      <c r="Z273" s="154"/>
    </row>
    <row r="274" spans="1:26" s="108" customFormat="1" ht="11.25" customHeight="1">
      <c r="A274" s="162"/>
      <c r="B274" s="156" t="s">
        <v>302</v>
      </c>
      <c r="C274" s="164">
        <v>88037</v>
      </c>
      <c r="D274" s="164">
        <v>3466</v>
      </c>
      <c r="E274" s="164">
        <v>3947</v>
      </c>
      <c r="F274" s="164">
        <v>3987</v>
      </c>
      <c r="G274" s="164">
        <v>4807</v>
      </c>
      <c r="H274" s="164">
        <v>5142</v>
      </c>
      <c r="I274" s="164">
        <v>4973</v>
      </c>
      <c r="J274" s="164">
        <v>5177</v>
      </c>
      <c r="K274" s="164">
        <v>5393</v>
      </c>
      <c r="L274" s="164">
        <v>5694</v>
      </c>
      <c r="M274" s="164">
        <v>6170</v>
      </c>
      <c r="N274" s="164">
        <v>7038</v>
      </c>
      <c r="O274" s="164">
        <v>7580</v>
      </c>
      <c r="P274" s="164">
        <v>6038</v>
      </c>
      <c r="Q274" s="164">
        <v>4424</v>
      </c>
      <c r="R274" s="164">
        <v>4982</v>
      </c>
      <c r="S274" s="164">
        <v>4989</v>
      </c>
      <c r="T274" s="164">
        <v>3014</v>
      </c>
      <c r="U274" s="164">
        <v>1216</v>
      </c>
      <c r="V274" s="164">
        <v>73843</v>
      </c>
      <c r="W274" s="163">
        <v>44.5</v>
      </c>
      <c r="X274" s="156" t="s">
        <v>302</v>
      </c>
      <c r="Y274" s="162"/>
      <c r="Z274" s="154"/>
    </row>
    <row r="275" spans="1:26" s="111" customFormat="1" ht="11.25" customHeight="1">
      <c r="A275" s="161" t="s">
        <v>223</v>
      </c>
      <c r="B275" s="158" t="s">
        <v>306</v>
      </c>
      <c r="C275" s="160">
        <v>90312</v>
      </c>
      <c r="D275" s="160">
        <v>3724</v>
      </c>
      <c r="E275" s="160">
        <v>3991</v>
      </c>
      <c r="F275" s="160">
        <v>3923</v>
      </c>
      <c r="G275" s="160">
        <v>4835</v>
      </c>
      <c r="H275" s="160">
        <v>5657</v>
      </c>
      <c r="I275" s="160">
        <v>5818</v>
      </c>
      <c r="J275" s="160">
        <v>5945</v>
      </c>
      <c r="K275" s="160">
        <v>5938</v>
      </c>
      <c r="L275" s="160">
        <v>5873</v>
      </c>
      <c r="M275" s="160">
        <v>6771</v>
      </c>
      <c r="N275" s="160">
        <v>7407</v>
      </c>
      <c r="O275" s="160">
        <v>8003</v>
      </c>
      <c r="P275" s="160">
        <v>6188</v>
      </c>
      <c r="Q275" s="160">
        <v>4269</v>
      </c>
      <c r="R275" s="160">
        <v>4456</v>
      </c>
      <c r="S275" s="160">
        <v>4216</v>
      </c>
      <c r="T275" s="160">
        <v>2337</v>
      </c>
      <c r="U275" s="160">
        <v>961</v>
      </c>
      <c r="V275" s="160">
        <v>75810</v>
      </c>
      <c r="W275" s="159">
        <v>43.2</v>
      </c>
      <c r="X275" s="158" t="s">
        <v>306</v>
      </c>
      <c r="Y275" s="161" t="s">
        <v>223</v>
      </c>
      <c r="Z275" s="149"/>
    </row>
    <row r="276" spans="1:26" s="111" customFormat="1" ht="11.25" customHeight="1">
      <c r="A276" s="161"/>
      <c r="B276" s="158" t="s">
        <v>304</v>
      </c>
      <c r="C276" s="160">
        <v>44148</v>
      </c>
      <c r="D276" s="160">
        <v>1992</v>
      </c>
      <c r="E276" s="160">
        <v>2009</v>
      </c>
      <c r="F276" s="160">
        <v>2018</v>
      </c>
      <c r="G276" s="160">
        <v>2467</v>
      </c>
      <c r="H276" s="160">
        <v>2912</v>
      </c>
      <c r="I276" s="160">
        <v>3055</v>
      </c>
      <c r="J276" s="160">
        <v>2976</v>
      </c>
      <c r="K276" s="160">
        <v>2993</v>
      </c>
      <c r="L276" s="160">
        <v>2767</v>
      </c>
      <c r="M276" s="160">
        <v>3389</v>
      </c>
      <c r="N276" s="160">
        <v>3558</v>
      </c>
      <c r="O276" s="160">
        <v>3914</v>
      </c>
      <c r="P276" s="160">
        <v>3032</v>
      </c>
      <c r="Q276" s="160">
        <v>2006</v>
      </c>
      <c r="R276" s="160">
        <v>1946</v>
      </c>
      <c r="S276" s="160">
        <v>1809</v>
      </c>
      <c r="T276" s="160">
        <v>963</v>
      </c>
      <c r="U276" s="160">
        <v>342</v>
      </c>
      <c r="V276" s="160">
        <v>36654</v>
      </c>
      <c r="W276" s="159">
        <v>42</v>
      </c>
      <c r="X276" s="158" t="s">
        <v>304</v>
      </c>
      <c r="Y276" s="161"/>
      <c r="Z276" s="149"/>
    </row>
    <row r="277" spans="1:26" s="111" customFormat="1" ht="11.25" customHeight="1">
      <c r="A277" s="161"/>
      <c r="B277" s="158" t="s">
        <v>302</v>
      </c>
      <c r="C277" s="160">
        <v>46164</v>
      </c>
      <c r="D277" s="160">
        <v>1732</v>
      </c>
      <c r="E277" s="160">
        <v>1982</v>
      </c>
      <c r="F277" s="160">
        <v>1905</v>
      </c>
      <c r="G277" s="160">
        <v>2368</v>
      </c>
      <c r="H277" s="160">
        <v>2745</v>
      </c>
      <c r="I277" s="160">
        <v>2763</v>
      </c>
      <c r="J277" s="160">
        <v>2969</v>
      </c>
      <c r="K277" s="160">
        <v>2945</v>
      </c>
      <c r="L277" s="160">
        <v>3106</v>
      </c>
      <c r="M277" s="160">
        <v>3382</v>
      </c>
      <c r="N277" s="160">
        <v>3849</v>
      </c>
      <c r="O277" s="160">
        <v>4089</v>
      </c>
      <c r="P277" s="160">
        <v>3156</v>
      </c>
      <c r="Q277" s="160">
        <v>2263</v>
      </c>
      <c r="R277" s="160">
        <v>2510</v>
      </c>
      <c r="S277" s="160">
        <v>2407</v>
      </c>
      <c r="T277" s="160">
        <v>1374</v>
      </c>
      <c r="U277" s="160">
        <v>619</v>
      </c>
      <c r="V277" s="160">
        <v>39156</v>
      </c>
      <c r="W277" s="159">
        <v>44.3</v>
      </c>
      <c r="X277" s="158" t="s">
        <v>302</v>
      </c>
      <c r="Y277" s="161"/>
      <c r="Z277" s="149"/>
    </row>
    <row r="278" spans="1:26" s="111" customFormat="1" ht="11.25" customHeight="1">
      <c r="A278" s="161" t="s">
        <v>46</v>
      </c>
      <c r="B278" s="158" t="s">
        <v>306</v>
      </c>
      <c r="C278" s="160">
        <v>15475</v>
      </c>
      <c r="D278" s="160">
        <v>729</v>
      </c>
      <c r="E278" s="160">
        <v>779</v>
      </c>
      <c r="F278" s="160">
        <v>765</v>
      </c>
      <c r="G278" s="160">
        <v>899</v>
      </c>
      <c r="H278" s="160">
        <v>1028</v>
      </c>
      <c r="I278" s="160">
        <v>1030</v>
      </c>
      <c r="J278" s="160">
        <v>923</v>
      </c>
      <c r="K278" s="160">
        <v>974</v>
      </c>
      <c r="L278" s="160">
        <v>981</v>
      </c>
      <c r="M278" s="160">
        <v>1149</v>
      </c>
      <c r="N278" s="160">
        <v>1213</v>
      </c>
      <c r="O278" s="160">
        <v>1335</v>
      </c>
      <c r="P278" s="160">
        <v>1025</v>
      </c>
      <c r="Q278" s="160">
        <v>689</v>
      </c>
      <c r="R278" s="160">
        <v>679</v>
      </c>
      <c r="S278" s="160">
        <v>715</v>
      </c>
      <c r="T278" s="160">
        <v>411</v>
      </c>
      <c r="U278" s="160">
        <v>151</v>
      </c>
      <c r="V278" s="160">
        <v>12673</v>
      </c>
      <c r="W278" s="159">
        <v>42</v>
      </c>
      <c r="X278" s="158" t="s">
        <v>306</v>
      </c>
      <c r="Y278" s="161" t="s">
        <v>46</v>
      </c>
      <c r="Z278" s="149"/>
    </row>
    <row r="279" spans="1:26" s="111" customFormat="1" ht="11.25" customHeight="1">
      <c r="A279" s="161"/>
      <c r="B279" s="158" t="s">
        <v>304</v>
      </c>
      <c r="C279" s="160">
        <v>7738</v>
      </c>
      <c r="D279" s="160">
        <v>394</v>
      </c>
      <c r="E279" s="160">
        <v>414</v>
      </c>
      <c r="F279" s="160">
        <v>372</v>
      </c>
      <c r="G279" s="160">
        <v>443</v>
      </c>
      <c r="H279" s="160">
        <v>515</v>
      </c>
      <c r="I279" s="160">
        <v>574</v>
      </c>
      <c r="J279" s="160">
        <v>480</v>
      </c>
      <c r="K279" s="160">
        <v>512</v>
      </c>
      <c r="L279" s="160">
        <v>500</v>
      </c>
      <c r="M279" s="160">
        <v>595</v>
      </c>
      <c r="N279" s="160">
        <v>606</v>
      </c>
      <c r="O279" s="160">
        <v>688</v>
      </c>
      <c r="P279" s="160">
        <v>513</v>
      </c>
      <c r="Q279" s="160">
        <v>310</v>
      </c>
      <c r="R279" s="160">
        <v>304</v>
      </c>
      <c r="S279" s="160">
        <v>305</v>
      </c>
      <c r="T279" s="160">
        <v>154</v>
      </c>
      <c r="U279" s="160">
        <v>59</v>
      </c>
      <c r="V279" s="160">
        <v>6291</v>
      </c>
      <c r="W279" s="159">
        <v>40.9</v>
      </c>
      <c r="X279" s="158" t="s">
        <v>304</v>
      </c>
      <c r="Y279" s="161"/>
      <c r="Z279" s="149"/>
    </row>
    <row r="280" spans="1:26" s="111" customFormat="1" ht="11.25" customHeight="1">
      <c r="A280" s="161"/>
      <c r="B280" s="158" t="s">
        <v>302</v>
      </c>
      <c r="C280" s="160">
        <v>7737</v>
      </c>
      <c r="D280" s="160">
        <v>335</v>
      </c>
      <c r="E280" s="160">
        <v>365</v>
      </c>
      <c r="F280" s="160">
        <v>393</v>
      </c>
      <c r="G280" s="160">
        <v>456</v>
      </c>
      <c r="H280" s="160">
        <v>513</v>
      </c>
      <c r="I280" s="160">
        <v>456</v>
      </c>
      <c r="J280" s="160">
        <v>443</v>
      </c>
      <c r="K280" s="160">
        <v>462</v>
      </c>
      <c r="L280" s="160">
        <v>481</v>
      </c>
      <c r="M280" s="160">
        <v>554</v>
      </c>
      <c r="N280" s="160">
        <v>607</v>
      </c>
      <c r="O280" s="160">
        <v>647</v>
      </c>
      <c r="P280" s="160">
        <v>512</v>
      </c>
      <c r="Q280" s="160">
        <v>379</v>
      </c>
      <c r="R280" s="160">
        <v>375</v>
      </c>
      <c r="S280" s="160">
        <v>410</v>
      </c>
      <c r="T280" s="160">
        <v>257</v>
      </c>
      <c r="U280" s="160">
        <v>92</v>
      </c>
      <c r="V280" s="160">
        <v>6382</v>
      </c>
      <c r="W280" s="159">
        <v>43.2</v>
      </c>
      <c r="X280" s="158" t="s">
        <v>302</v>
      </c>
      <c r="Y280" s="161"/>
      <c r="Z280" s="149"/>
    </row>
    <row r="281" spans="1:26" s="111" customFormat="1" ht="11.25" customHeight="1">
      <c r="A281" s="161" t="s">
        <v>47</v>
      </c>
      <c r="B281" s="158" t="s">
        <v>306</v>
      </c>
      <c r="C281" s="160">
        <v>12754</v>
      </c>
      <c r="D281" s="160">
        <v>519</v>
      </c>
      <c r="E281" s="160">
        <v>577</v>
      </c>
      <c r="F281" s="160">
        <v>604</v>
      </c>
      <c r="G281" s="160">
        <v>737</v>
      </c>
      <c r="H281" s="160">
        <v>744</v>
      </c>
      <c r="I281" s="160">
        <v>660</v>
      </c>
      <c r="J281" s="160">
        <v>726</v>
      </c>
      <c r="K281" s="160">
        <v>764</v>
      </c>
      <c r="L281" s="160">
        <v>782</v>
      </c>
      <c r="M281" s="160">
        <v>789</v>
      </c>
      <c r="N281" s="160">
        <v>972</v>
      </c>
      <c r="O281" s="160">
        <v>1126</v>
      </c>
      <c r="P281" s="160">
        <v>925</v>
      </c>
      <c r="Q281" s="160">
        <v>656</v>
      </c>
      <c r="R281" s="160">
        <v>776</v>
      </c>
      <c r="S281" s="160">
        <v>753</v>
      </c>
      <c r="T281" s="160">
        <v>470</v>
      </c>
      <c r="U281" s="160">
        <v>174</v>
      </c>
      <c r="V281" s="160">
        <v>10627</v>
      </c>
      <c r="W281" s="159">
        <v>44.7</v>
      </c>
      <c r="X281" s="158" t="s">
        <v>306</v>
      </c>
      <c r="Y281" s="161" t="s">
        <v>47</v>
      </c>
      <c r="Z281" s="149"/>
    </row>
    <row r="282" spans="1:26" s="111" customFormat="1" ht="11.25" customHeight="1">
      <c r="A282" s="161"/>
      <c r="B282" s="158" t="s">
        <v>304</v>
      </c>
      <c r="C282" s="160">
        <v>6319</v>
      </c>
      <c r="D282" s="160">
        <v>279</v>
      </c>
      <c r="E282" s="160">
        <v>298</v>
      </c>
      <c r="F282" s="160">
        <v>305</v>
      </c>
      <c r="G282" s="160">
        <v>382</v>
      </c>
      <c r="H282" s="160">
        <v>389</v>
      </c>
      <c r="I282" s="160">
        <v>336</v>
      </c>
      <c r="J282" s="160">
        <v>384</v>
      </c>
      <c r="K282" s="160">
        <v>408</v>
      </c>
      <c r="L282" s="160">
        <v>397</v>
      </c>
      <c r="M282" s="160">
        <v>411</v>
      </c>
      <c r="N282" s="160">
        <v>482</v>
      </c>
      <c r="O282" s="160">
        <v>551</v>
      </c>
      <c r="P282" s="160">
        <v>457</v>
      </c>
      <c r="Q282" s="160">
        <v>304</v>
      </c>
      <c r="R282" s="160">
        <v>344</v>
      </c>
      <c r="S282" s="160">
        <v>339</v>
      </c>
      <c r="T282" s="160">
        <v>187</v>
      </c>
      <c r="U282" s="160">
        <v>66</v>
      </c>
      <c r="V282" s="160">
        <v>5207</v>
      </c>
      <c r="W282" s="159">
        <v>43.4</v>
      </c>
      <c r="X282" s="158" t="s">
        <v>304</v>
      </c>
      <c r="Y282" s="161"/>
      <c r="Z282" s="149"/>
    </row>
    <row r="283" spans="1:26" s="111" customFormat="1" ht="11.25" customHeight="1">
      <c r="A283" s="161"/>
      <c r="B283" s="158" t="s">
        <v>302</v>
      </c>
      <c r="C283" s="160">
        <v>6435</v>
      </c>
      <c r="D283" s="160">
        <v>240</v>
      </c>
      <c r="E283" s="160">
        <v>279</v>
      </c>
      <c r="F283" s="160">
        <v>299</v>
      </c>
      <c r="G283" s="160">
        <v>355</v>
      </c>
      <c r="H283" s="160">
        <v>355</v>
      </c>
      <c r="I283" s="160">
        <v>324</v>
      </c>
      <c r="J283" s="160">
        <v>342</v>
      </c>
      <c r="K283" s="160">
        <v>356</v>
      </c>
      <c r="L283" s="160">
        <v>385</v>
      </c>
      <c r="M283" s="160">
        <v>378</v>
      </c>
      <c r="N283" s="160">
        <v>490</v>
      </c>
      <c r="O283" s="160">
        <v>575</v>
      </c>
      <c r="P283" s="160">
        <v>468</v>
      </c>
      <c r="Q283" s="160">
        <v>352</v>
      </c>
      <c r="R283" s="160">
        <v>432</v>
      </c>
      <c r="S283" s="160">
        <v>414</v>
      </c>
      <c r="T283" s="160">
        <v>283</v>
      </c>
      <c r="U283" s="160">
        <v>108</v>
      </c>
      <c r="V283" s="160">
        <v>5420</v>
      </c>
      <c r="W283" s="159">
        <v>46.1</v>
      </c>
      <c r="X283" s="158" t="s">
        <v>302</v>
      </c>
      <c r="Y283" s="161"/>
      <c r="Z283" s="149"/>
    </row>
    <row r="284" spans="1:26" s="111" customFormat="1" ht="11.25" customHeight="1">
      <c r="A284" s="161" t="s">
        <v>48</v>
      </c>
      <c r="B284" s="158" t="s">
        <v>306</v>
      </c>
      <c r="C284" s="160">
        <v>14335</v>
      </c>
      <c r="D284" s="160">
        <v>616</v>
      </c>
      <c r="E284" s="160">
        <v>747</v>
      </c>
      <c r="F284" s="160">
        <v>659</v>
      </c>
      <c r="G284" s="160">
        <v>833</v>
      </c>
      <c r="H284" s="160">
        <v>746</v>
      </c>
      <c r="I284" s="160">
        <v>807</v>
      </c>
      <c r="J284" s="160">
        <v>795</v>
      </c>
      <c r="K284" s="160">
        <v>858</v>
      </c>
      <c r="L284" s="160">
        <v>847</v>
      </c>
      <c r="M284" s="160">
        <v>966</v>
      </c>
      <c r="N284" s="160">
        <v>1041</v>
      </c>
      <c r="O284" s="160">
        <v>1260</v>
      </c>
      <c r="P284" s="160">
        <v>1048</v>
      </c>
      <c r="Q284" s="160">
        <v>737</v>
      </c>
      <c r="R284" s="160">
        <v>827</v>
      </c>
      <c r="S284" s="160">
        <v>824</v>
      </c>
      <c r="T284" s="160">
        <v>529</v>
      </c>
      <c r="U284" s="160">
        <v>195</v>
      </c>
      <c r="V284" s="160">
        <v>11824</v>
      </c>
      <c r="W284" s="159">
        <v>44.4</v>
      </c>
      <c r="X284" s="158" t="s">
        <v>306</v>
      </c>
      <c r="Y284" s="161" t="s">
        <v>48</v>
      </c>
      <c r="Z284" s="149"/>
    </row>
    <row r="285" spans="1:26" s="111" customFormat="1" ht="11.25" customHeight="1">
      <c r="A285" s="161"/>
      <c r="B285" s="158" t="s">
        <v>304</v>
      </c>
      <c r="C285" s="160">
        <v>7249</v>
      </c>
      <c r="D285" s="160">
        <v>312</v>
      </c>
      <c r="E285" s="160">
        <v>400</v>
      </c>
      <c r="F285" s="160">
        <v>353</v>
      </c>
      <c r="G285" s="160">
        <v>419</v>
      </c>
      <c r="H285" s="160">
        <v>384</v>
      </c>
      <c r="I285" s="160">
        <v>447</v>
      </c>
      <c r="J285" s="160">
        <v>421</v>
      </c>
      <c r="K285" s="160">
        <v>460</v>
      </c>
      <c r="L285" s="160">
        <v>456</v>
      </c>
      <c r="M285" s="160">
        <v>510</v>
      </c>
      <c r="N285" s="160">
        <v>503</v>
      </c>
      <c r="O285" s="160">
        <v>645</v>
      </c>
      <c r="P285" s="160">
        <v>530</v>
      </c>
      <c r="Q285" s="160">
        <v>368</v>
      </c>
      <c r="R285" s="160">
        <v>393</v>
      </c>
      <c r="S285" s="160">
        <v>343</v>
      </c>
      <c r="T285" s="160">
        <v>223</v>
      </c>
      <c r="U285" s="160">
        <v>82</v>
      </c>
      <c r="V285" s="160">
        <v>5943</v>
      </c>
      <c r="W285" s="159">
        <v>43.2</v>
      </c>
      <c r="X285" s="158" t="s">
        <v>304</v>
      </c>
      <c r="Y285" s="161"/>
      <c r="Z285" s="149"/>
    </row>
    <row r="286" spans="1:26" s="111" customFormat="1" ht="11.25" customHeight="1">
      <c r="A286" s="161"/>
      <c r="B286" s="158" t="s">
        <v>302</v>
      </c>
      <c r="C286" s="160">
        <v>7086</v>
      </c>
      <c r="D286" s="160">
        <v>304</v>
      </c>
      <c r="E286" s="160">
        <v>347</v>
      </c>
      <c r="F286" s="160">
        <v>306</v>
      </c>
      <c r="G286" s="160">
        <v>414</v>
      </c>
      <c r="H286" s="160">
        <v>362</v>
      </c>
      <c r="I286" s="160">
        <v>360</v>
      </c>
      <c r="J286" s="160">
        <v>374</v>
      </c>
      <c r="K286" s="160">
        <v>398</v>
      </c>
      <c r="L286" s="160">
        <v>391</v>
      </c>
      <c r="M286" s="160">
        <v>456</v>
      </c>
      <c r="N286" s="160">
        <v>538</v>
      </c>
      <c r="O286" s="160">
        <v>615</v>
      </c>
      <c r="P286" s="160">
        <v>518</v>
      </c>
      <c r="Q286" s="160">
        <v>369</v>
      </c>
      <c r="R286" s="160">
        <v>434</v>
      </c>
      <c r="S286" s="160">
        <v>481</v>
      </c>
      <c r="T286" s="160">
        <v>306</v>
      </c>
      <c r="U286" s="160">
        <v>113</v>
      </c>
      <c r="V286" s="160">
        <v>5881</v>
      </c>
      <c r="W286" s="159">
        <v>45.6</v>
      </c>
      <c r="X286" s="158" t="s">
        <v>302</v>
      </c>
      <c r="Y286" s="161"/>
      <c r="Z286" s="149"/>
    </row>
    <row r="287" spans="1:26" s="111" customFormat="1" ht="11.25" customHeight="1">
      <c r="A287" s="161" t="s">
        <v>49</v>
      </c>
      <c r="B287" s="158" t="s">
        <v>306</v>
      </c>
      <c r="C287" s="160">
        <v>12536</v>
      </c>
      <c r="D287" s="160">
        <v>373</v>
      </c>
      <c r="E287" s="160">
        <v>564</v>
      </c>
      <c r="F287" s="160">
        <v>577</v>
      </c>
      <c r="G287" s="160">
        <v>685</v>
      </c>
      <c r="H287" s="160">
        <v>659</v>
      </c>
      <c r="I287" s="160">
        <v>622</v>
      </c>
      <c r="J287" s="160">
        <v>589</v>
      </c>
      <c r="K287" s="160">
        <v>754</v>
      </c>
      <c r="L287" s="160">
        <v>842</v>
      </c>
      <c r="M287" s="160">
        <v>933</v>
      </c>
      <c r="N287" s="160">
        <v>1074</v>
      </c>
      <c r="O287" s="160">
        <v>1084</v>
      </c>
      <c r="P287" s="160">
        <v>883</v>
      </c>
      <c r="Q287" s="160">
        <v>722</v>
      </c>
      <c r="R287" s="160">
        <v>813</v>
      </c>
      <c r="S287" s="160">
        <v>764</v>
      </c>
      <c r="T287" s="160">
        <v>447</v>
      </c>
      <c r="U287" s="160">
        <v>151</v>
      </c>
      <c r="V287" s="160">
        <v>10610</v>
      </c>
      <c r="W287" s="159">
        <v>45.9</v>
      </c>
      <c r="X287" s="158" t="s">
        <v>306</v>
      </c>
      <c r="Y287" s="161" t="s">
        <v>49</v>
      </c>
      <c r="Z287" s="149"/>
    </row>
    <row r="288" spans="1:26" s="111" customFormat="1" ht="11.25" customHeight="1">
      <c r="A288" s="161"/>
      <c r="B288" s="158" t="s">
        <v>304</v>
      </c>
      <c r="C288" s="160">
        <v>6405</v>
      </c>
      <c r="D288" s="160">
        <v>178</v>
      </c>
      <c r="E288" s="160">
        <v>272</v>
      </c>
      <c r="F288" s="160">
        <v>302</v>
      </c>
      <c r="G288" s="160">
        <v>351</v>
      </c>
      <c r="H288" s="160">
        <v>354</v>
      </c>
      <c r="I288" s="160">
        <v>336</v>
      </c>
      <c r="J288" s="160">
        <v>326</v>
      </c>
      <c r="K288" s="160">
        <v>424</v>
      </c>
      <c r="L288" s="160">
        <v>440</v>
      </c>
      <c r="M288" s="160">
        <v>498</v>
      </c>
      <c r="N288" s="160">
        <v>586</v>
      </c>
      <c r="O288" s="160">
        <v>589</v>
      </c>
      <c r="P288" s="160">
        <v>455</v>
      </c>
      <c r="Q288" s="160">
        <v>344</v>
      </c>
      <c r="R288" s="160">
        <v>393</v>
      </c>
      <c r="S288" s="160">
        <v>302</v>
      </c>
      <c r="T288" s="160">
        <v>202</v>
      </c>
      <c r="U288" s="160">
        <v>53</v>
      </c>
      <c r="V288" s="160">
        <v>5430</v>
      </c>
      <c r="W288" s="159">
        <v>44.9</v>
      </c>
      <c r="X288" s="158" t="s">
        <v>304</v>
      </c>
      <c r="Y288" s="161"/>
      <c r="Z288" s="149"/>
    </row>
    <row r="289" spans="1:26" s="111" customFormat="1" ht="11.25" customHeight="1">
      <c r="A289" s="161"/>
      <c r="B289" s="158" t="s">
        <v>302</v>
      </c>
      <c r="C289" s="160">
        <v>6131</v>
      </c>
      <c r="D289" s="160">
        <v>195</v>
      </c>
      <c r="E289" s="160">
        <v>292</v>
      </c>
      <c r="F289" s="160">
        <v>275</v>
      </c>
      <c r="G289" s="160">
        <v>334</v>
      </c>
      <c r="H289" s="160">
        <v>305</v>
      </c>
      <c r="I289" s="160">
        <v>286</v>
      </c>
      <c r="J289" s="160">
        <v>263</v>
      </c>
      <c r="K289" s="160">
        <v>330</v>
      </c>
      <c r="L289" s="160">
        <v>402</v>
      </c>
      <c r="M289" s="160">
        <v>435</v>
      </c>
      <c r="N289" s="160">
        <v>488</v>
      </c>
      <c r="O289" s="160">
        <v>495</v>
      </c>
      <c r="P289" s="160">
        <v>428</v>
      </c>
      <c r="Q289" s="160">
        <v>378</v>
      </c>
      <c r="R289" s="160">
        <v>420</v>
      </c>
      <c r="S289" s="160">
        <v>462</v>
      </c>
      <c r="T289" s="160">
        <v>245</v>
      </c>
      <c r="U289" s="160">
        <v>98</v>
      </c>
      <c r="V289" s="160">
        <v>5180</v>
      </c>
      <c r="W289" s="159">
        <v>46.8</v>
      </c>
      <c r="X289" s="158" t="s">
        <v>302</v>
      </c>
      <c r="Y289" s="161"/>
      <c r="Z289" s="149"/>
    </row>
    <row r="290" spans="1:26" s="111" customFormat="1" ht="18" customHeight="1">
      <c r="A290" s="161" t="s">
        <v>50</v>
      </c>
      <c r="B290" s="158" t="s">
        <v>306</v>
      </c>
      <c r="C290" s="160">
        <v>29101</v>
      </c>
      <c r="D290" s="160">
        <v>1317</v>
      </c>
      <c r="E290" s="160">
        <v>1433</v>
      </c>
      <c r="F290" s="160">
        <v>1553</v>
      </c>
      <c r="G290" s="160">
        <v>1729</v>
      </c>
      <c r="H290" s="160">
        <v>1853</v>
      </c>
      <c r="I290" s="160">
        <v>1736</v>
      </c>
      <c r="J290" s="160">
        <v>1691</v>
      </c>
      <c r="K290" s="160">
        <v>1872</v>
      </c>
      <c r="L290" s="160">
        <v>1943</v>
      </c>
      <c r="M290" s="160">
        <v>2038</v>
      </c>
      <c r="N290" s="160">
        <v>2242</v>
      </c>
      <c r="O290" s="160">
        <v>2387</v>
      </c>
      <c r="P290" s="160">
        <v>1906</v>
      </c>
      <c r="Q290" s="160">
        <v>1300</v>
      </c>
      <c r="R290" s="160">
        <v>1447</v>
      </c>
      <c r="S290" s="160">
        <v>1429</v>
      </c>
      <c r="T290" s="160">
        <v>930</v>
      </c>
      <c r="U290" s="160">
        <v>295</v>
      </c>
      <c r="V290" s="160">
        <v>23775</v>
      </c>
      <c r="W290" s="159">
        <v>42.5</v>
      </c>
      <c r="X290" s="158" t="s">
        <v>306</v>
      </c>
      <c r="Y290" s="161" t="s">
        <v>50</v>
      </c>
      <c r="Z290" s="149"/>
    </row>
    <row r="291" spans="1:26" s="111" customFormat="1" ht="11.25" customHeight="1">
      <c r="A291" s="161"/>
      <c r="B291" s="158" t="s">
        <v>304</v>
      </c>
      <c r="C291" s="160">
        <v>14617</v>
      </c>
      <c r="D291" s="160">
        <v>657</v>
      </c>
      <c r="E291" s="160">
        <v>751</v>
      </c>
      <c r="F291" s="160">
        <v>744</v>
      </c>
      <c r="G291" s="160">
        <v>849</v>
      </c>
      <c r="H291" s="160">
        <v>991</v>
      </c>
      <c r="I291" s="160">
        <v>952</v>
      </c>
      <c r="J291" s="160">
        <v>905</v>
      </c>
      <c r="K291" s="160">
        <v>970</v>
      </c>
      <c r="L291" s="160">
        <v>1014</v>
      </c>
      <c r="M291" s="160">
        <v>1073</v>
      </c>
      <c r="N291" s="160">
        <v>1176</v>
      </c>
      <c r="O291" s="160">
        <v>1228</v>
      </c>
      <c r="P291" s="160">
        <v>950</v>
      </c>
      <c r="Q291" s="160">
        <v>617</v>
      </c>
      <c r="R291" s="160">
        <v>636</v>
      </c>
      <c r="S291" s="160">
        <v>614</v>
      </c>
      <c r="T291" s="160">
        <v>381</v>
      </c>
      <c r="U291" s="160">
        <v>109</v>
      </c>
      <c r="V291" s="160">
        <v>11951</v>
      </c>
      <c r="W291" s="159">
        <v>41.6</v>
      </c>
      <c r="X291" s="158" t="s">
        <v>304</v>
      </c>
      <c r="Y291" s="161"/>
      <c r="Z291" s="149"/>
    </row>
    <row r="292" spans="1:26" s="111" customFormat="1" ht="11.25" customHeight="1">
      <c r="A292" s="161"/>
      <c r="B292" s="158" t="s">
        <v>302</v>
      </c>
      <c r="C292" s="160">
        <v>14484</v>
      </c>
      <c r="D292" s="160">
        <v>660</v>
      </c>
      <c r="E292" s="160">
        <v>682</v>
      </c>
      <c r="F292" s="160">
        <v>809</v>
      </c>
      <c r="G292" s="160">
        <v>880</v>
      </c>
      <c r="H292" s="160">
        <v>862</v>
      </c>
      <c r="I292" s="160">
        <v>784</v>
      </c>
      <c r="J292" s="160">
        <v>786</v>
      </c>
      <c r="K292" s="160">
        <v>902</v>
      </c>
      <c r="L292" s="160">
        <v>929</v>
      </c>
      <c r="M292" s="160">
        <v>965</v>
      </c>
      <c r="N292" s="160">
        <v>1066</v>
      </c>
      <c r="O292" s="160">
        <v>1159</v>
      </c>
      <c r="P292" s="160">
        <v>956</v>
      </c>
      <c r="Q292" s="160">
        <v>683</v>
      </c>
      <c r="R292" s="160">
        <v>811</v>
      </c>
      <c r="S292" s="160">
        <v>815</v>
      </c>
      <c r="T292" s="160">
        <v>549</v>
      </c>
      <c r="U292" s="160">
        <v>186</v>
      </c>
      <c r="V292" s="160">
        <v>11824</v>
      </c>
      <c r="W292" s="159">
        <v>43.5</v>
      </c>
      <c r="X292" s="158" t="s">
        <v>302</v>
      </c>
      <c r="Y292" s="161"/>
      <c r="Z292" s="149"/>
    </row>
    <row r="293" spans="1:26" s="108" customFormat="1" ht="11.25" customHeight="1">
      <c r="A293" s="166" t="s">
        <v>136</v>
      </c>
      <c r="B293" s="156" t="s">
        <v>306</v>
      </c>
      <c r="C293" s="164">
        <v>298931</v>
      </c>
      <c r="D293" s="164">
        <v>13070</v>
      </c>
      <c r="E293" s="164">
        <v>15049</v>
      </c>
      <c r="F293" s="164">
        <v>14969</v>
      </c>
      <c r="G293" s="164">
        <v>17368</v>
      </c>
      <c r="H293" s="164">
        <v>18611</v>
      </c>
      <c r="I293" s="164">
        <v>18709</v>
      </c>
      <c r="J293" s="164">
        <v>18952</v>
      </c>
      <c r="K293" s="164">
        <v>20032</v>
      </c>
      <c r="L293" s="164">
        <v>19764</v>
      </c>
      <c r="M293" s="164">
        <v>21237</v>
      </c>
      <c r="N293" s="164">
        <v>23570</v>
      </c>
      <c r="O293" s="164">
        <v>26312</v>
      </c>
      <c r="P293" s="164">
        <v>21135</v>
      </c>
      <c r="Q293" s="164">
        <v>13750</v>
      </c>
      <c r="R293" s="164">
        <v>14066</v>
      </c>
      <c r="S293" s="164">
        <v>12630</v>
      </c>
      <c r="T293" s="164">
        <v>7041</v>
      </c>
      <c r="U293" s="164">
        <v>2666</v>
      </c>
      <c r="V293" s="164">
        <v>245479</v>
      </c>
      <c r="W293" s="163">
        <v>42.1</v>
      </c>
      <c r="X293" s="156" t="s">
        <v>306</v>
      </c>
      <c r="Y293" s="166" t="s">
        <v>136</v>
      </c>
      <c r="Z293" s="154"/>
    </row>
    <row r="294" spans="1:26" s="108" customFormat="1" ht="11.25" customHeight="1">
      <c r="A294" s="162"/>
      <c r="B294" s="156" t="s">
        <v>304</v>
      </c>
      <c r="C294" s="164">
        <v>148184</v>
      </c>
      <c r="D294" s="164">
        <v>6815</v>
      </c>
      <c r="E294" s="164">
        <v>7683</v>
      </c>
      <c r="F294" s="164">
        <v>7776</v>
      </c>
      <c r="G294" s="164">
        <v>8952</v>
      </c>
      <c r="H294" s="164">
        <v>9784</v>
      </c>
      <c r="I294" s="164">
        <v>9795</v>
      </c>
      <c r="J294" s="164">
        <v>9853</v>
      </c>
      <c r="K294" s="164">
        <v>10149</v>
      </c>
      <c r="L294" s="164">
        <v>9943</v>
      </c>
      <c r="M294" s="164">
        <v>10587</v>
      </c>
      <c r="N294" s="164">
        <v>11674</v>
      </c>
      <c r="O294" s="164">
        <v>13147</v>
      </c>
      <c r="P294" s="164">
        <v>10374</v>
      </c>
      <c r="Q294" s="164">
        <v>6543</v>
      </c>
      <c r="R294" s="164">
        <v>6242</v>
      </c>
      <c r="S294" s="164">
        <v>5176</v>
      </c>
      <c r="T294" s="164">
        <v>2806</v>
      </c>
      <c r="U294" s="164">
        <v>885</v>
      </c>
      <c r="V294" s="164">
        <v>120526</v>
      </c>
      <c r="W294" s="163">
        <v>40.9</v>
      </c>
      <c r="X294" s="156" t="s">
        <v>304</v>
      </c>
      <c r="Y294" s="162"/>
      <c r="Z294" s="154"/>
    </row>
    <row r="295" spans="1:26" s="108" customFormat="1" ht="11.25" customHeight="1">
      <c r="A295" s="162"/>
      <c r="B295" s="156" t="s">
        <v>302</v>
      </c>
      <c r="C295" s="164">
        <v>150747</v>
      </c>
      <c r="D295" s="164">
        <v>6255</v>
      </c>
      <c r="E295" s="164">
        <v>7366</v>
      </c>
      <c r="F295" s="164">
        <v>7193</v>
      </c>
      <c r="G295" s="164">
        <v>8416</v>
      </c>
      <c r="H295" s="164">
        <v>8827</v>
      </c>
      <c r="I295" s="164">
        <v>8914</v>
      </c>
      <c r="J295" s="164">
        <v>9099</v>
      </c>
      <c r="K295" s="164">
        <v>9883</v>
      </c>
      <c r="L295" s="164">
        <v>9821</v>
      </c>
      <c r="M295" s="164">
        <v>10650</v>
      </c>
      <c r="N295" s="164">
        <v>11896</v>
      </c>
      <c r="O295" s="164">
        <v>13165</v>
      </c>
      <c r="P295" s="164">
        <v>10761</v>
      </c>
      <c r="Q295" s="164">
        <v>7207</v>
      </c>
      <c r="R295" s="164">
        <v>7824</v>
      </c>
      <c r="S295" s="164">
        <v>7454</v>
      </c>
      <c r="T295" s="164">
        <v>4235</v>
      </c>
      <c r="U295" s="164">
        <v>1781</v>
      </c>
      <c r="V295" s="164">
        <v>124953</v>
      </c>
      <c r="W295" s="163">
        <v>43.3</v>
      </c>
      <c r="X295" s="156" t="s">
        <v>302</v>
      </c>
      <c r="Y295" s="162"/>
      <c r="Z295" s="154"/>
    </row>
    <row r="296" spans="1:26" s="111" customFormat="1" ht="11.25" customHeight="1">
      <c r="A296" s="161" t="s">
        <v>40</v>
      </c>
      <c r="B296" s="158" t="s">
        <v>306</v>
      </c>
      <c r="C296" s="160">
        <v>28883</v>
      </c>
      <c r="D296" s="160">
        <v>1254</v>
      </c>
      <c r="E296" s="160">
        <v>1465</v>
      </c>
      <c r="F296" s="160">
        <v>1487</v>
      </c>
      <c r="G296" s="160">
        <v>1710</v>
      </c>
      <c r="H296" s="160">
        <v>1764</v>
      </c>
      <c r="I296" s="160">
        <v>1735</v>
      </c>
      <c r="J296" s="160">
        <v>1756</v>
      </c>
      <c r="K296" s="160">
        <v>1936</v>
      </c>
      <c r="L296" s="160">
        <v>1917</v>
      </c>
      <c r="M296" s="160">
        <v>1999</v>
      </c>
      <c r="N296" s="160">
        <v>2052</v>
      </c>
      <c r="O296" s="160">
        <v>2510</v>
      </c>
      <c r="P296" s="160">
        <v>1987</v>
      </c>
      <c r="Q296" s="160">
        <v>1397</v>
      </c>
      <c r="R296" s="160">
        <v>1465</v>
      </c>
      <c r="S296" s="160">
        <v>1375</v>
      </c>
      <c r="T296" s="160">
        <v>795</v>
      </c>
      <c r="U296" s="160">
        <v>279</v>
      </c>
      <c r="V296" s="160">
        <v>23653</v>
      </c>
      <c r="W296" s="159">
        <v>42.6</v>
      </c>
      <c r="X296" s="158" t="s">
        <v>306</v>
      </c>
      <c r="Y296" s="161" t="s">
        <v>40</v>
      </c>
      <c r="Z296" s="149"/>
    </row>
    <row r="297" spans="1:26" s="111" customFormat="1" ht="11.25" customHeight="1">
      <c r="A297" s="161"/>
      <c r="B297" s="158" t="s">
        <v>304</v>
      </c>
      <c r="C297" s="160">
        <v>14571</v>
      </c>
      <c r="D297" s="160">
        <v>666</v>
      </c>
      <c r="E297" s="160">
        <v>749</v>
      </c>
      <c r="F297" s="160">
        <v>777</v>
      </c>
      <c r="G297" s="160">
        <v>899</v>
      </c>
      <c r="H297" s="160">
        <v>903</v>
      </c>
      <c r="I297" s="160">
        <v>938</v>
      </c>
      <c r="J297" s="160">
        <v>933</v>
      </c>
      <c r="K297" s="160">
        <v>1003</v>
      </c>
      <c r="L297" s="160">
        <v>1001</v>
      </c>
      <c r="M297" s="160">
        <v>1020</v>
      </c>
      <c r="N297" s="160">
        <v>1034</v>
      </c>
      <c r="O297" s="160">
        <v>1278</v>
      </c>
      <c r="P297" s="160">
        <v>1004</v>
      </c>
      <c r="Q297" s="160">
        <v>687</v>
      </c>
      <c r="R297" s="160">
        <v>701</v>
      </c>
      <c r="S297" s="160">
        <v>568</v>
      </c>
      <c r="T297" s="160">
        <v>310</v>
      </c>
      <c r="U297" s="160">
        <v>100</v>
      </c>
      <c r="V297" s="160">
        <v>11830</v>
      </c>
      <c r="W297" s="159">
        <v>41.4</v>
      </c>
      <c r="X297" s="158" t="s">
        <v>304</v>
      </c>
      <c r="Y297" s="161"/>
      <c r="Z297" s="149"/>
    </row>
    <row r="298" spans="1:26" s="111" customFormat="1" ht="11.25" customHeight="1">
      <c r="A298" s="161"/>
      <c r="B298" s="158" t="s">
        <v>302</v>
      </c>
      <c r="C298" s="160">
        <v>14312</v>
      </c>
      <c r="D298" s="160">
        <v>588</v>
      </c>
      <c r="E298" s="160">
        <v>716</v>
      </c>
      <c r="F298" s="160">
        <v>710</v>
      </c>
      <c r="G298" s="160">
        <v>811</v>
      </c>
      <c r="H298" s="160">
        <v>861</v>
      </c>
      <c r="I298" s="160">
        <v>797</v>
      </c>
      <c r="J298" s="160">
        <v>823</v>
      </c>
      <c r="K298" s="160">
        <v>933</v>
      </c>
      <c r="L298" s="160">
        <v>916</v>
      </c>
      <c r="M298" s="160">
        <v>979</v>
      </c>
      <c r="N298" s="160">
        <v>1018</v>
      </c>
      <c r="O298" s="160">
        <v>1232</v>
      </c>
      <c r="P298" s="160">
        <v>983</v>
      </c>
      <c r="Q298" s="160">
        <v>710</v>
      </c>
      <c r="R298" s="160">
        <v>764</v>
      </c>
      <c r="S298" s="160">
        <v>807</v>
      </c>
      <c r="T298" s="160">
        <v>485</v>
      </c>
      <c r="U298" s="160">
        <v>179</v>
      </c>
      <c r="V298" s="160">
        <v>11823</v>
      </c>
      <c r="W298" s="159">
        <v>43.7</v>
      </c>
      <c r="X298" s="158" t="s">
        <v>302</v>
      </c>
      <c r="Y298" s="161"/>
      <c r="Z298" s="149"/>
    </row>
    <row r="299" spans="1:26" s="111" customFormat="1" ht="11.25" customHeight="1">
      <c r="A299" s="161" t="s">
        <v>41</v>
      </c>
      <c r="B299" s="158" t="s">
        <v>306</v>
      </c>
      <c r="C299" s="160">
        <v>17462</v>
      </c>
      <c r="D299" s="160">
        <v>695</v>
      </c>
      <c r="E299" s="160">
        <v>829</v>
      </c>
      <c r="F299" s="160">
        <v>809</v>
      </c>
      <c r="G299" s="160">
        <v>965</v>
      </c>
      <c r="H299" s="160">
        <v>1033</v>
      </c>
      <c r="I299" s="160">
        <v>924</v>
      </c>
      <c r="J299" s="160">
        <v>938</v>
      </c>
      <c r="K299" s="160">
        <v>1057</v>
      </c>
      <c r="L299" s="160">
        <v>1110</v>
      </c>
      <c r="M299" s="160">
        <v>1296</v>
      </c>
      <c r="N299" s="160">
        <v>1234</v>
      </c>
      <c r="O299" s="160">
        <v>1469</v>
      </c>
      <c r="P299" s="160">
        <v>1341</v>
      </c>
      <c r="Q299" s="160">
        <v>948</v>
      </c>
      <c r="R299" s="160">
        <v>1017</v>
      </c>
      <c r="S299" s="160">
        <v>1000</v>
      </c>
      <c r="T299" s="160">
        <v>584</v>
      </c>
      <c r="U299" s="160">
        <v>213</v>
      </c>
      <c r="V299" s="160">
        <v>14571</v>
      </c>
      <c r="W299" s="159">
        <v>44.5</v>
      </c>
      <c r="X299" s="158" t="s">
        <v>306</v>
      </c>
      <c r="Y299" s="161" t="s">
        <v>41</v>
      </c>
      <c r="Z299" s="149"/>
    </row>
    <row r="300" spans="1:26" s="111" customFormat="1" ht="11.25" customHeight="1">
      <c r="A300" s="161"/>
      <c r="B300" s="158" t="s">
        <v>304</v>
      </c>
      <c r="C300" s="160">
        <v>8937</v>
      </c>
      <c r="D300" s="160">
        <v>372</v>
      </c>
      <c r="E300" s="160">
        <v>445</v>
      </c>
      <c r="F300" s="160">
        <v>431</v>
      </c>
      <c r="G300" s="160">
        <v>520</v>
      </c>
      <c r="H300" s="160">
        <v>597</v>
      </c>
      <c r="I300" s="160">
        <v>541</v>
      </c>
      <c r="J300" s="160">
        <v>498</v>
      </c>
      <c r="K300" s="160">
        <v>560</v>
      </c>
      <c r="L300" s="160">
        <v>560</v>
      </c>
      <c r="M300" s="160">
        <v>704</v>
      </c>
      <c r="N300" s="160">
        <v>633</v>
      </c>
      <c r="O300" s="160">
        <v>761</v>
      </c>
      <c r="P300" s="160">
        <v>679</v>
      </c>
      <c r="Q300" s="160">
        <v>468</v>
      </c>
      <c r="R300" s="160">
        <v>461</v>
      </c>
      <c r="S300" s="160">
        <v>425</v>
      </c>
      <c r="T300" s="160">
        <v>232</v>
      </c>
      <c r="U300" s="160">
        <v>50</v>
      </c>
      <c r="V300" s="160">
        <v>7387</v>
      </c>
      <c r="W300" s="159">
        <v>42.8</v>
      </c>
      <c r="X300" s="158" t="s">
        <v>304</v>
      </c>
      <c r="Y300" s="161"/>
      <c r="Z300" s="149"/>
    </row>
    <row r="301" spans="1:26" s="111" customFormat="1" ht="11.25" customHeight="1">
      <c r="A301" s="161"/>
      <c r="B301" s="158" t="s">
        <v>302</v>
      </c>
      <c r="C301" s="160">
        <v>8525</v>
      </c>
      <c r="D301" s="160">
        <v>323</v>
      </c>
      <c r="E301" s="160">
        <v>384</v>
      </c>
      <c r="F301" s="160">
        <v>378</v>
      </c>
      <c r="G301" s="160">
        <v>445</v>
      </c>
      <c r="H301" s="160">
        <v>436</v>
      </c>
      <c r="I301" s="160">
        <v>383</v>
      </c>
      <c r="J301" s="160">
        <v>440</v>
      </c>
      <c r="K301" s="160">
        <v>497</v>
      </c>
      <c r="L301" s="160">
        <v>550</v>
      </c>
      <c r="M301" s="160">
        <v>592</v>
      </c>
      <c r="N301" s="160">
        <v>601</v>
      </c>
      <c r="O301" s="160">
        <v>708</v>
      </c>
      <c r="P301" s="160">
        <v>662</v>
      </c>
      <c r="Q301" s="160">
        <v>480</v>
      </c>
      <c r="R301" s="160">
        <v>556</v>
      </c>
      <c r="S301" s="160">
        <v>575</v>
      </c>
      <c r="T301" s="160">
        <v>352</v>
      </c>
      <c r="U301" s="160">
        <v>163</v>
      </c>
      <c r="V301" s="160">
        <v>7184</v>
      </c>
      <c r="W301" s="159">
        <v>46.4</v>
      </c>
      <c r="X301" s="158" t="s">
        <v>302</v>
      </c>
      <c r="Y301" s="161"/>
      <c r="Z301" s="149"/>
    </row>
    <row r="302" spans="1:26" s="111" customFormat="1" ht="11.25" customHeight="1">
      <c r="A302" s="161" t="s">
        <v>42</v>
      </c>
      <c r="B302" s="158" t="s">
        <v>306</v>
      </c>
      <c r="C302" s="160">
        <v>13129</v>
      </c>
      <c r="D302" s="160">
        <v>500</v>
      </c>
      <c r="E302" s="160">
        <v>668</v>
      </c>
      <c r="F302" s="160">
        <v>683</v>
      </c>
      <c r="G302" s="160">
        <v>716</v>
      </c>
      <c r="H302" s="160">
        <v>753</v>
      </c>
      <c r="I302" s="160">
        <v>719</v>
      </c>
      <c r="J302" s="160">
        <v>797</v>
      </c>
      <c r="K302" s="160">
        <v>809</v>
      </c>
      <c r="L302" s="160">
        <v>849</v>
      </c>
      <c r="M302" s="160">
        <v>948</v>
      </c>
      <c r="N302" s="160">
        <v>1059</v>
      </c>
      <c r="O302" s="160">
        <v>1145</v>
      </c>
      <c r="P302" s="160">
        <v>884</v>
      </c>
      <c r="Q302" s="160">
        <v>640</v>
      </c>
      <c r="R302" s="160">
        <v>717</v>
      </c>
      <c r="S302" s="160">
        <v>698</v>
      </c>
      <c r="T302" s="160">
        <v>398</v>
      </c>
      <c r="U302" s="160">
        <v>146</v>
      </c>
      <c r="V302" s="160">
        <v>10863</v>
      </c>
      <c r="W302" s="159">
        <v>43.7</v>
      </c>
      <c r="X302" s="158" t="s">
        <v>306</v>
      </c>
      <c r="Y302" s="161" t="s">
        <v>42</v>
      </c>
      <c r="Z302" s="149"/>
    </row>
    <row r="303" spans="1:26" s="111" customFormat="1" ht="11.25" customHeight="1">
      <c r="A303" s="161"/>
      <c r="B303" s="158" t="s">
        <v>304</v>
      </c>
      <c r="C303" s="160">
        <v>6699</v>
      </c>
      <c r="D303" s="160">
        <v>260</v>
      </c>
      <c r="E303" s="160">
        <v>348</v>
      </c>
      <c r="F303" s="160">
        <v>370</v>
      </c>
      <c r="G303" s="160">
        <v>344</v>
      </c>
      <c r="H303" s="160">
        <v>413</v>
      </c>
      <c r="I303" s="160">
        <v>400</v>
      </c>
      <c r="J303" s="160">
        <v>419</v>
      </c>
      <c r="K303" s="160">
        <v>434</v>
      </c>
      <c r="L303" s="160">
        <v>434</v>
      </c>
      <c r="M303" s="160">
        <v>495</v>
      </c>
      <c r="N303" s="160">
        <v>554</v>
      </c>
      <c r="O303" s="160">
        <v>604</v>
      </c>
      <c r="P303" s="160">
        <v>479</v>
      </c>
      <c r="Q303" s="160">
        <v>301</v>
      </c>
      <c r="R303" s="160">
        <v>315</v>
      </c>
      <c r="S303" s="160">
        <v>323</v>
      </c>
      <c r="T303" s="160">
        <v>167</v>
      </c>
      <c r="U303" s="160">
        <v>39</v>
      </c>
      <c r="V303" s="160">
        <v>5526</v>
      </c>
      <c r="W303" s="159">
        <v>42.6</v>
      </c>
      <c r="X303" s="158" t="s">
        <v>304</v>
      </c>
      <c r="Y303" s="161"/>
      <c r="Z303" s="149"/>
    </row>
    <row r="304" spans="1:26" s="111" customFormat="1" ht="11.25" customHeight="1">
      <c r="A304" s="161"/>
      <c r="B304" s="158" t="s">
        <v>302</v>
      </c>
      <c r="C304" s="160">
        <v>6430</v>
      </c>
      <c r="D304" s="160">
        <v>240</v>
      </c>
      <c r="E304" s="160">
        <v>320</v>
      </c>
      <c r="F304" s="160">
        <v>313</v>
      </c>
      <c r="G304" s="160">
        <v>372</v>
      </c>
      <c r="H304" s="160">
        <v>340</v>
      </c>
      <c r="I304" s="160">
        <v>319</v>
      </c>
      <c r="J304" s="160">
        <v>378</v>
      </c>
      <c r="K304" s="160">
        <v>375</v>
      </c>
      <c r="L304" s="160">
        <v>415</v>
      </c>
      <c r="M304" s="160">
        <v>453</v>
      </c>
      <c r="N304" s="160">
        <v>505</v>
      </c>
      <c r="O304" s="160">
        <v>541</v>
      </c>
      <c r="P304" s="160">
        <v>405</v>
      </c>
      <c r="Q304" s="160">
        <v>339</v>
      </c>
      <c r="R304" s="160">
        <v>402</v>
      </c>
      <c r="S304" s="160">
        <v>375</v>
      </c>
      <c r="T304" s="160">
        <v>231</v>
      </c>
      <c r="U304" s="160">
        <v>107</v>
      </c>
      <c r="V304" s="160">
        <v>5337</v>
      </c>
      <c r="W304" s="159">
        <v>44.8</v>
      </c>
      <c r="X304" s="158" t="s">
        <v>302</v>
      </c>
      <c r="Y304" s="161"/>
      <c r="Z304" s="149"/>
    </row>
    <row r="305" spans="1:26" s="111" customFormat="1" ht="11.25" customHeight="1">
      <c r="A305" s="161" t="s">
        <v>43</v>
      </c>
      <c r="B305" s="158" t="s">
        <v>306</v>
      </c>
      <c r="C305" s="160">
        <v>17295</v>
      </c>
      <c r="D305" s="160">
        <v>665</v>
      </c>
      <c r="E305" s="160">
        <v>810</v>
      </c>
      <c r="F305" s="160">
        <v>874</v>
      </c>
      <c r="G305" s="160">
        <v>1060</v>
      </c>
      <c r="H305" s="160">
        <v>1069</v>
      </c>
      <c r="I305" s="160">
        <v>971</v>
      </c>
      <c r="J305" s="160">
        <v>944</v>
      </c>
      <c r="K305" s="160">
        <v>1170</v>
      </c>
      <c r="L305" s="160">
        <v>1175</v>
      </c>
      <c r="M305" s="160">
        <v>1279</v>
      </c>
      <c r="N305" s="160">
        <v>1468</v>
      </c>
      <c r="O305" s="160">
        <v>1589</v>
      </c>
      <c r="P305" s="160">
        <v>1169</v>
      </c>
      <c r="Q305" s="160">
        <v>828</v>
      </c>
      <c r="R305" s="160">
        <v>907</v>
      </c>
      <c r="S305" s="160">
        <v>762</v>
      </c>
      <c r="T305" s="160">
        <v>412</v>
      </c>
      <c r="U305" s="160">
        <v>143</v>
      </c>
      <c r="V305" s="160">
        <v>14309</v>
      </c>
      <c r="W305" s="159">
        <v>42.9</v>
      </c>
      <c r="X305" s="158" t="s">
        <v>306</v>
      </c>
      <c r="Y305" s="161" t="s">
        <v>43</v>
      </c>
      <c r="Z305" s="149"/>
    </row>
    <row r="306" spans="1:26" s="111" customFormat="1" ht="11.25" customHeight="1">
      <c r="A306" s="161"/>
      <c r="B306" s="158" t="s">
        <v>304</v>
      </c>
      <c r="C306" s="160">
        <v>8748</v>
      </c>
      <c r="D306" s="160">
        <v>329</v>
      </c>
      <c r="E306" s="160">
        <v>414</v>
      </c>
      <c r="F306" s="160">
        <v>449</v>
      </c>
      <c r="G306" s="160">
        <v>529</v>
      </c>
      <c r="H306" s="160">
        <v>567</v>
      </c>
      <c r="I306" s="160">
        <v>496</v>
      </c>
      <c r="J306" s="160">
        <v>518</v>
      </c>
      <c r="K306" s="160">
        <v>635</v>
      </c>
      <c r="L306" s="160">
        <v>606</v>
      </c>
      <c r="M306" s="160">
        <v>687</v>
      </c>
      <c r="N306" s="160">
        <v>757</v>
      </c>
      <c r="O306" s="160">
        <v>859</v>
      </c>
      <c r="P306" s="160">
        <v>576</v>
      </c>
      <c r="Q306" s="160">
        <v>402</v>
      </c>
      <c r="R306" s="160">
        <v>405</v>
      </c>
      <c r="S306" s="160">
        <v>303</v>
      </c>
      <c r="T306" s="160">
        <v>166</v>
      </c>
      <c r="U306" s="160">
        <v>50</v>
      </c>
      <c r="V306" s="160">
        <v>7247</v>
      </c>
      <c r="W306" s="159">
        <v>42</v>
      </c>
      <c r="X306" s="158" t="s">
        <v>304</v>
      </c>
      <c r="Y306" s="161"/>
      <c r="Z306" s="149"/>
    </row>
    <row r="307" spans="1:26" s="111" customFormat="1" ht="11.25" customHeight="1">
      <c r="A307" s="161"/>
      <c r="B307" s="158" t="s">
        <v>302</v>
      </c>
      <c r="C307" s="160">
        <v>8547</v>
      </c>
      <c r="D307" s="160">
        <v>336</v>
      </c>
      <c r="E307" s="160">
        <v>396</v>
      </c>
      <c r="F307" s="160">
        <v>425</v>
      </c>
      <c r="G307" s="160">
        <v>531</v>
      </c>
      <c r="H307" s="160">
        <v>502</v>
      </c>
      <c r="I307" s="160">
        <v>475</v>
      </c>
      <c r="J307" s="160">
        <v>426</v>
      </c>
      <c r="K307" s="160">
        <v>535</v>
      </c>
      <c r="L307" s="160">
        <v>569</v>
      </c>
      <c r="M307" s="160">
        <v>592</v>
      </c>
      <c r="N307" s="160">
        <v>711</v>
      </c>
      <c r="O307" s="160">
        <v>730</v>
      </c>
      <c r="P307" s="160">
        <v>593</v>
      </c>
      <c r="Q307" s="160">
        <v>426</v>
      </c>
      <c r="R307" s="160">
        <v>502</v>
      </c>
      <c r="S307" s="160">
        <v>459</v>
      </c>
      <c r="T307" s="160">
        <v>246</v>
      </c>
      <c r="U307" s="160">
        <v>93</v>
      </c>
      <c r="V307" s="160">
        <v>7062</v>
      </c>
      <c r="W307" s="159">
        <v>43.8</v>
      </c>
      <c r="X307" s="158" t="s">
        <v>302</v>
      </c>
      <c r="Y307" s="161"/>
      <c r="Z307" s="149"/>
    </row>
    <row r="308" spans="1:26" s="111" customFormat="1" ht="11.25" customHeight="1">
      <c r="A308" s="161" t="s">
        <v>224</v>
      </c>
      <c r="B308" s="158" t="s">
        <v>306</v>
      </c>
      <c r="C308" s="160">
        <v>79327</v>
      </c>
      <c r="D308" s="160">
        <v>3653</v>
      </c>
      <c r="E308" s="160">
        <v>4077</v>
      </c>
      <c r="F308" s="160">
        <v>4054</v>
      </c>
      <c r="G308" s="160">
        <v>4696</v>
      </c>
      <c r="H308" s="160">
        <v>5022</v>
      </c>
      <c r="I308" s="160">
        <v>5147</v>
      </c>
      <c r="J308" s="160">
        <v>5039</v>
      </c>
      <c r="K308" s="160">
        <v>5312</v>
      </c>
      <c r="L308" s="160">
        <v>5066</v>
      </c>
      <c r="M308" s="160">
        <v>5584</v>
      </c>
      <c r="N308" s="160">
        <v>6432</v>
      </c>
      <c r="O308" s="160">
        <v>6982</v>
      </c>
      <c r="P308" s="160">
        <v>5551</v>
      </c>
      <c r="Q308" s="160">
        <v>3595</v>
      </c>
      <c r="R308" s="160">
        <v>3643</v>
      </c>
      <c r="S308" s="160">
        <v>3182</v>
      </c>
      <c r="T308" s="160">
        <v>1668</v>
      </c>
      <c r="U308" s="160">
        <v>624</v>
      </c>
      <c r="V308" s="160">
        <v>64674</v>
      </c>
      <c r="W308" s="159">
        <v>41.6</v>
      </c>
      <c r="X308" s="158" t="s">
        <v>306</v>
      </c>
      <c r="Y308" s="161" t="s">
        <v>224</v>
      </c>
      <c r="Z308" s="149"/>
    </row>
    <row r="309" spans="1:26" s="111" customFormat="1" ht="11.25" customHeight="1">
      <c r="A309" s="161"/>
      <c r="B309" s="158" t="s">
        <v>304</v>
      </c>
      <c r="C309" s="160">
        <v>39091</v>
      </c>
      <c r="D309" s="160">
        <v>1863</v>
      </c>
      <c r="E309" s="160">
        <v>2071</v>
      </c>
      <c r="F309" s="160">
        <v>2110</v>
      </c>
      <c r="G309" s="160">
        <v>2382</v>
      </c>
      <c r="H309" s="160">
        <v>2636</v>
      </c>
      <c r="I309" s="160">
        <v>2667</v>
      </c>
      <c r="J309" s="160">
        <v>2587</v>
      </c>
      <c r="K309" s="160">
        <v>2679</v>
      </c>
      <c r="L309" s="160">
        <v>2559</v>
      </c>
      <c r="M309" s="160">
        <v>2735</v>
      </c>
      <c r="N309" s="160">
        <v>3163</v>
      </c>
      <c r="O309" s="160">
        <v>3493</v>
      </c>
      <c r="P309" s="160">
        <v>2677</v>
      </c>
      <c r="Q309" s="160">
        <v>1724</v>
      </c>
      <c r="R309" s="160">
        <v>1554</v>
      </c>
      <c r="S309" s="160">
        <v>1301</v>
      </c>
      <c r="T309" s="160">
        <v>679</v>
      </c>
      <c r="U309" s="160">
        <v>211</v>
      </c>
      <c r="V309" s="160">
        <v>31598</v>
      </c>
      <c r="W309" s="159">
        <v>40.5</v>
      </c>
      <c r="X309" s="158" t="s">
        <v>304</v>
      </c>
      <c r="Y309" s="161"/>
      <c r="Z309" s="149"/>
    </row>
    <row r="310" spans="1:26" s="111" customFormat="1" ht="11.25" customHeight="1">
      <c r="A310" s="161"/>
      <c r="B310" s="158" t="s">
        <v>302</v>
      </c>
      <c r="C310" s="160">
        <v>40236</v>
      </c>
      <c r="D310" s="160">
        <v>1790</v>
      </c>
      <c r="E310" s="160">
        <v>2006</v>
      </c>
      <c r="F310" s="160">
        <v>1944</v>
      </c>
      <c r="G310" s="160">
        <v>2314</v>
      </c>
      <c r="H310" s="160">
        <v>2386</v>
      </c>
      <c r="I310" s="160">
        <v>2480</v>
      </c>
      <c r="J310" s="160">
        <v>2452</v>
      </c>
      <c r="K310" s="160">
        <v>2633</v>
      </c>
      <c r="L310" s="160">
        <v>2507</v>
      </c>
      <c r="M310" s="160">
        <v>2849</v>
      </c>
      <c r="N310" s="160">
        <v>3269</v>
      </c>
      <c r="O310" s="160">
        <v>3489</v>
      </c>
      <c r="P310" s="160">
        <v>2874</v>
      </c>
      <c r="Q310" s="160">
        <v>1871</v>
      </c>
      <c r="R310" s="160">
        <v>2089</v>
      </c>
      <c r="S310" s="160">
        <v>1881</v>
      </c>
      <c r="T310" s="160">
        <v>989</v>
      </c>
      <c r="U310" s="160">
        <v>413</v>
      </c>
      <c r="V310" s="160">
        <v>33076</v>
      </c>
      <c r="W310" s="159">
        <v>42.7</v>
      </c>
      <c r="X310" s="158" t="s">
        <v>302</v>
      </c>
      <c r="Y310" s="161"/>
      <c r="Z310" s="149"/>
    </row>
    <row r="311" spans="1:26" s="111" customFormat="1" ht="11.25" customHeight="1">
      <c r="A311" s="161" t="s">
        <v>44</v>
      </c>
      <c r="B311" s="158" t="s">
        <v>306</v>
      </c>
      <c r="C311" s="160">
        <v>14469</v>
      </c>
      <c r="D311" s="160">
        <v>571</v>
      </c>
      <c r="E311" s="160">
        <v>698</v>
      </c>
      <c r="F311" s="160">
        <v>740</v>
      </c>
      <c r="G311" s="160">
        <v>859</v>
      </c>
      <c r="H311" s="160">
        <v>930</v>
      </c>
      <c r="I311" s="160">
        <v>788</v>
      </c>
      <c r="J311" s="160">
        <v>799</v>
      </c>
      <c r="K311" s="160">
        <v>935</v>
      </c>
      <c r="L311" s="160">
        <v>1007</v>
      </c>
      <c r="M311" s="160">
        <v>1089</v>
      </c>
      <c r="N311" s="160">
        <v>1274</v>
      </c>
      <c r="O311" s="160">
        <v>1298</v>
      </c>
      <c r="P311" s="160">
        <v>984</v>
      </c>
      <c r="Q311" s="160">
        <v>705</v>
      </c>
      <c r="R311" s="160">
        <v>707</v>
      </c>
      <c r="S311" s="160">
        <v>595</v>
      </c>
      <c r="T311" s="160">
        <v>372</v>
      </c>
      <c r="U311" s="160">
        <v>118</v>
      </c>
      <c r="V311" s="160">
        <v>11941</v>
      </c>
      <c r="W311" s="159">
        <v>42.7</v>
      </c>
      <c r="X311" s="158" t="s">
        <v>306</v>
      </c>
      <c r="Y311" s="161" t="s">
        <v>44</v>
      </c>
      <c r="Z311" s="149"/>
    </row>
    <row r="312" spans="1:26" s="111" customFormat="1" ht="11.25" customHeight="1">
      <c r="A312" s="161"/>
      <c r="B312" s="158" t="s">
        <v>304</v>
      </c>
      <c r="C312" s="160">
        <v>7295</v>
      </c>
      <c r="D312" s="160">
        <v>309</v>
      </c>
      <c r="E312" s="160">
        <v>342</v>
      </c>
      <c r="F312" s="160">
        <v>375</v>
      </c>
      <c r="G312" s="160">
        <v>453</v>
      </c>
      <c r="H312" s="160">
        <v>474</v>
      </c>
      <c r="I312" s="160">
        <v>435</v>
      </c>
      <c r="J312" s="160">
        <v>405</v>
      </c>
      <c r="K312" s="160">
        <v>472</v>
      </c>
      <c r="L312" s="160">
        <v>523</v>
      </c>
      <c r="M312" s="160">
        <v>596</v>
      </c>
      <c r="N312" s="160">
        <v>692</v>
      </c>
      <c r="O312" s="160">
        <v>663</v>
      </c>
      <c r="P312" s="160">
        <v>503</v>
      </c>
      <c r="Q312" s="160">
        <v>329</v>
      </c>
      <c r="R312" s="160">
        <v>299</v>
      </c>
      <c r="S312" s="160">
        <v>230</v>
      </c>
      <c r="T312" s="160">
        <v>155</v>
      </c>
      <c r="U312" s="160">
        <v>40</v>
      </c>
      <c r="V312" s="160">
        <v>5987</v>
      </c>
      <c r="W312" s="159">
        <v>41.7</v>
      </c>
      <c r="X312" s="158" t="s">
        <v>304</v>
      </c>
      <c r="Y312" s="161"/>
      <c r="Z312" s="149"/>
    </row>
    <row r="313" spans="1:26" s="111" customFormat="1" ht="11.25" customHeight="1">
      <c r="A313" s="161"/>
      <c r="B313" s="158" t="s">
        <v>302</v>
      </c>
      <c r="C313" s="160">
        <v>7174</v>
      </c>
      <c r="D313" s="160">
        <v>262</v>
      </c>
      <c r="E313" s="160">
        <v>356</v>
      </c>
      <c r="F313" s="160">
        <v>365</v>
      </c>
      <c r="G313" s="160">
        <v>406</v>
      </c>
      <c r="H313" s="160">
        <v>456</v>
      </c>
      <c r="I313" s="160">
        <v>353</v>
      </c>
      <c r="J313" s="160">
        <v>394</v>
      </c>
      <c r="K313" s="160">
        <v>463</v>
      </c>
      <c r="L313" s="160">
        <v>484</v>
      </c>
      <c r="M313" s="160">
        <v>493</v>
      </c>
      <c r="N313" s="160">
        <v>582</v>
      </c>
      <c r="O313" s="160">
        <v>635</v>
      </c>
      <c r="P313" s="160">
        <v>481</v>
      </c>
      <c r="Q313" s="160">
        <v>376</v>
      </c>
      <c r="R313" s="160">
        <v>408</v>
      </c>
      <c r="S313" s="160">
        <v>365</v>
      </c>
      <c r="T313" s="160">
        <v>217</v>
      </c>
      <c r="U313" s="160">
        <v>78</v>
      </c>
      <c r="V313" s="160">
        <v>5954</v>
      </c>
      <c r="W313" s="159">
        <v>43.8</v>
      </c>
      <c r="X313" s="158" t="s">
        <v>302</v>
      </c>
      <c r="Y313" s="161"/>
      <c r="Z313" s="149"/>
    </row>
    <row r="314" spans="1:26" s="111" customFormat="1" ht="11.25" customHeight="1">
      <c r="A314" s="161" t="s">
        <v>45</v>
      </c>
      <c r="B314" s="158" t="s">
        <v>306</v>
      </c>
      <c r="C314" s="160">
        <v>12482</v>
      </c>
      <c r="D314" s="160">
        <v>467</v>
      </c>
      <c r="E314" s="160">
        <v>606</v>
      </c>
      <c r="F314" s="160">
        <v>681</v>
      </c>
      <c r="G314" s="160">
        <v>804</v>
      </c>
      <c r="H314" s="160">
        <v>877</v>
      </c>
      <c r="I314" s="160">
        <v>778</v>
      </c>
      <c r="J314" s="160">
        <v>713</v>
      </c>
      <c r="K314" s="160">
        <v>740</v>
      </c>
      <c r="L314" s="160">
        <v>796</v>
      </c>
      <c r="M314" s="160">
        <v>1038</v>
      </c>
      <c r="N314" s="160">
        <v>1148</v>
      </c>
      <c r="O314" s="160">
        <v>1172</v>
      </c>
      <c r="P314" s="160">
        <v>787</v>
      </c>
      <c r="Q314" s="160">
        <v>485</v>
      </c>
      <c r="R314" s="160">
        <v>562</v>
      </c>
      <c r="S314" s="160">
        <v>449</v>
      </c>
      <c r="T314" s="160">
        <v>274</v>
      </c>
      <c r="U314" s="160">
        <v>105</v>
      </c>
      <c r="V314" s="160">
        <v>10233</v>
      </c>
      <c r="W314" s="159">
        <v>41.7</v>
      </c>
      <c r="X314" s="158" t="s">
        <v>306</v>
      </c>
      <c r="Y314" s="161" t="s">
        <v>45</v>
      </c>
      <c r="Z314" s="149"/>
    </row>
    <row r="315" spans="1:26" s="111" customFormat="1" ht="11.25" customHeight="1">
      <c r="A315" s="161"/>
      <c r="B315" s="158" t="s">
        <v>304</v>
      </c>
      <c r="C315" s="160">
        <v>6172</v>
      </c>
      <c r="D315" s="160">
        <v>230</v>
      </c>
      <c r="E315" s="160">
        <v>292</v>
      </c>
      <c r="F315" s="160">
        <v>324</v>
      </c>
      <c r="G315" s="160">
        <v>422</v>
      </c>
      <c r="H315" s="160">
        <v>491</v>
      </c>
      <c r="I315" s="160">
        <v>415</v>
      </c>
      <c r="J315" s="160">
        <v>379</v>
      </c>
      <c r="K315" s="160">
        <v>369</v>
      </c>
      <c r="L315" s="160">
        <v>378</v>
      </c>
      <c r="M315" s="160">
        <v>487</v>
      </c>
      <c r="N315" s="160">
        <v>583</v>
      </c>
      <c r="O315" s="160">
        <v>594</v>
      </c>
      <c r="P315" s="160">
        <v>409</v>
      </c>
      <c r="Q315" s="160">
        <v>229</v>
      </c>
      <c r="R315" s="160">
        <v>248</v>
      </c>
      <c r="S315" s="160">
        <v>181</v>
      </c>
      <c r="T315" s="160">
        <v>104</v>
      </c>
      <c r="U315" s="160">
        <v>37</v>
      </c>
      <c r="V315" s="160">
        <v>5057</v>
      </c>
      <c r="W315" s="159">
        <v>40.799999999999997</v>
      </c>
      <c r="X315" s="158" t="s">
        <v>304</v>
      </c>
      <c r="Y315" s="161"/>
      <c r="Z315" s="149"/>
    </row>
    <row r="316" spans="1:26" s="111" customFormat="1" ht="11.25" customHeight="1">
      <c r="A316" s="161"/>
      <c r="B316" s="158" t="s">
        <v>302</v>
      </c>
      <c r="C316" s="160">
        <v>6310</v>
      </c>
      <c r="D316" s="160">
        <v>237</v>
      </c>
      <c r="E316" s="160">
        <v>314</v>
      </c>
      <c r="F316" s="160">
        <v>357</v>
      </c>
      <c r="G316" s="160">
        <v>382</v>
      </c>
      <c r="H316" s="160">
        <v>386</v>
      </c>
      <c r="I316" s="160">
        <v>363</v>
      </c>
      <c r="J316" s="160">
        <v>334</v>
      </c>
      <c r="K316" s="160">
        <v>371</v>
      </c>
      <c r="L316" s="160">
        <v>418</v>
      </c>
      <c r="M316" s="160">
        <v>551</v>
      </c>
      <c r="N316" s="160">
        <v>565</v>
      </c>
      <c r="O316" s="160">
        <v>578</v>
      </c>
      <c r="P316" s="160">
        <v>378</v>
      </c>
      <c r="Q316" s="160">
        <v>256</v>
      </c>
      <c r="R316" s="160">
        <v>314</v>
      </c>
      <c r="S316" s="160">
        <v>268</v>
      </c>
      <c r="T316" s="160">
        <v>170</v>
      </c>
      <c r="U316" s="160">
        <v>68</v>
      </c>
      <c r="V316" s="160">
        <v>5176</v>
      </c>
      <c r="W316" s="159">
        <v>42.6</v>
      </c>
      <c r="X316" s="158" t="s">
        <v>302</v>
      </c>
      <c r="Y316" s="161"/>
      <c r="Z316" s="149"/>
    </row>
    <row r="317" spans="1:26" s="111" customFormat="1" ht="11.25" customHeight="1">
      <c r="A317" s="161" t="s">
        <v>225</v>
      </c>
      <c r="B317" s="158" t="s">
        <v>306</v>
      </c>
      <c r="C317" s="160">
        <v>115884</v>
      </c>
      <c r="D317" s="160">
        <v>5265</v>
      </c>
      <c r="E317" s="160">
        <v>5896</v>
      </c>
      <c r="F317" s="160">
        <v>5641</v>
      </c>
      <c r="G317" s="160">
        <v>6558</v>
      </c>
      <c r="H317" s="160">
        <v>7163</v>
      </c>
      <c r="I317" s="160">
        <v>7647</v>
      </c>
      <c r="J317" s="160">
        <v>7966</v>
      </c>
      <c r="K317" s="160">
        <v>8073</v>
      </c>
      <c r="L317" s="160">
        <v>7844</v>
      </c>
      <c r="M317" s="160">
        <v>8004</v>
      </c>
      <c r="N317" s="160">
        <v>8903</v>
      </c>
      <c r="O317" s="160">
        <v>10147</v>
      </c>
      <c r="P317" s="160">
        <v>8432</v>
      </c>
      <c r="Q317" s="160">
        <v>5152</v>
      </c>
      <c r="R317" s="160">
        <v>5048</v>
      </c>
      <c r="S317" s="160">
        <v>4569</v>
      </c>
      <c r="T317" s="160">
        <v>2538</v>
      </c>
      <c r="U317" s="160">
        <v>1038</v>
      </c>
      <c r="V317" s="160">
        <v>95235</v>
      </c>
      <c r="W317" s="159">
        <v>41.7</v>
      </c>
      <c r="X317" s="158" t="s">
        <v>306</v>
      </c>
      <c r="Y317" s="161" t="s">
        <v>225</v>
      </c>
      <c r="Z317" s="149"/>
    </row>
    <row r="318" spans="1:26" s="111" customFormat="1" ht="11.25" customHeight="1">
      <c r="A318" s="167"/>
      <c r="B318" s="158" t="s">
        <v>304</v>
      </c>
      <c r="C318" s="160">
        <v>56671</v>
      </c>
      <c r="D318" s="160">
        <v>2786</v>
      </c>
      <c r="E318" s="160">
        <v>3022</v>
      </c>
      <c r="F318" s="160">
        <v>2940</v>
      </c>
      <c r="G318" s="160">
        <v>3403</v>
      </c>
      <c r="H318" s="160">
        <v>3703</v>
      </c>
      <c r="I318" s="160">
        <v>3903</v>
      </c>
      <c r="J318" s="160">
        <v>4114</v>
      </c>
      <c r="K318" s="160">
        <v>3997</v>
      </c>
      <c r="L318" s="160">
        <v>3882</v>
      </c>
      <c r="M318" s="160">
        <v>3863</v>
      </c>
      <c r="N318" s="160">
        <v>4258</v>
      </c>
      <c r="O318" s="160">
        <v>4895</v>
      </c>
      <c r="P318" s="160">
        <v>4047</v>
      </c>
      <c r="Q318" s="160">
        <v>2403</v>
      </c>
      <c r="R318" s="160">
        <v>2259</v>
      </c>
      <c r="S318" s="160">
        <v>1845</v>
      </c>
      <c r="T318" s="160">
        <v>993</v>
      </c>
      <c r="U318" s="160">
        <v>358</v>
      </c>
      <c r="V318" s="160">
        <v>45894</v>
      </c>
      <c r="W318" s="159">
        <v>40.4</v>
      </c>
      <c r="X318" s="158" t="s">
        <v>304</v>
      </c>
      <c r="Y318" s="167"/>
      <c r="Z318" s="149"/>
    </row>
    <row r="319" spans="1:26" s="111" customFormat="1" ht="11.25" customHeight="1">
      <c r="A319" s="167"/>
      <c r="B319" s="158" t="s">
        <v>302</v>
      </c>
      <c r="C319" s="160">
        <v>59213</v>
      </c>
      <c r="D319" s="160">
        <v>2479</v>
      </c>
      <c r="E319" s="160">
        <v>2874</v>
      </c>
      <c r="F319" s="160">
        <v>2701</v>
      </c>
      <c r="G319" s="160">
        <v>3155</v>
      </c>
      <c r="H319" s="160">
        <v>3460</v>
      </c>
      <c r="I319" s="160">
        <v>3744</v>
      </c>
      <c r="J319" s="160">
        <v>3852</v>
      </c>
      <c r="K319" s="160">
        <v>4076</v>
      </c>
      <c r="L319" s="160">
        <v>3962</v>
      </c>
      <c r="M319" s="160">
        <v>4141</v>
      </c>
      <c r="N319" s="160">
        <v>4645</v>
      </c>
      <c r="O319" s="160">
        <v>5252</v>
      </c>
      <c r="P319" s="160">
        <v>4385</v>
      </c>
      <c r="Q319" s="160">
        <v>2749</v>
      </c>
      <c r="R319" s="160">
        <v>2789</v>
      </c>
      <c r="S319" s="160">
        <v>2724</v>
      </c>
      <c r="T319" s="160">
        <v>1545</v>
      </c>
      <c r="U319" s="160">
        <v>680</v>
      </c>
      <c r="V319" s="160">
        <v>49341</v>
      </c>
      <c r="W319" s="159">
        <v>43</v>
      </c>
      <c r="X319" s="158" t="s">
        <v>302</v>
      </c>
      <c r="Y319" s="167"/>
      <c r="Z319" s="149"/>
    </row>
    <row r="320" spans="1:26" s="108" customFormat="1" ht="11.25" customHeight="1">
      <c r="A320" s="166" t="s">
        <v>137</v>
      </c>
      <c r="B320" s="156" t="s">
        <v>306</v>
      </c>
      <c r="C320" s="164">
        <v>212603</v>
      </c>
      <c r="D320" s="164">
        <v>8988</v>
      </c>
      <c r="E320" s="164">
        <v>10049</v>
      </c>
      <c r="F320" s="164">
        <v>9828</v>
      </c>
      <c r="G320" s="164">
        <v>11609</v>
      </c>
      <c r="H320" s="164">
        <v>13049</v>
      </c>
      <c r="I320" s="164">
        <v>13200</v>
      </c>
      <c r="J320" s="164">
        <v>13311</v>
      </c>
      <c r="K320" s="164">
        <v>13989</v>
      </c>
      <c r="L320" s="164">
        <v>13484</v>
      </c>
      <c r="M320" s="164">
        <v>14558</v>
      </c>
      <c r="N320" s="164">
        <v>16227</v>
      </c>
      <c r="O320" s="164">
        <v>19344</v>
      </c>
      <c r="P320" s="164">
        <v>14914</v>
      </c>
      <c r="Q320" s="164">
        <v>9782</v>
      </c>
      <c r="R320" s="164">
        <v>11666</v>
      </c>
      <c r="S320" s="164">
        <v>10051</v>
      </c>
      <c r="T320" s="164">
        <v>5905</v>
      </c>
      <c r="U320" s="164">
        <v>2649</v>
      </c>
      <c r="V320" s="164">
        <v>176926</v>
      </c>
      <c r="W320" s="163">
        <v>43.3</v>
      </c>
      <c r="X320" s="156" t="s">
        <v>306</v>
      </c>
      <c r="Y320" s="166" t="s">
        <v>137</v>
      </c>
      <c r="Z320" s="154"/>
    </row>
    <row r="321" spans="1:26" s="108" customFormat="1" ht="11.25" customHeight="1">
      <c r="A321" s="165"/>
      <c r="B321" s="156" t="s">
        <v>304</v>
      </c>
      <c r="C321" s="164">
        <v>104309</v>
      </c>
      <c r="D321" s="164">
        <v>4657</v>
      </c>
      <c r="E321" s="164">
        <v>5153</v>
      </c>
      <c r="F321" s="164">
        <v>5075</v>
      </c>
      <c r="G321" s="164">
        <v>5932</v>
      </c>
      <c r="H321" s="164">
        <v>6711</v>
      </c>
      <c r="I321" s="164">
        <v>6916</v>
      </c>
      <c r="J321" s="164">
        <v>6888</v>
      </c>
      <c r="K321" s="164">
        <v>7016</v>
      </c>
      <c r="L321" s="164">
        <v>6685</v>
      </c>
      <c r="M321" s="164">
        <v>7180</v>
      </c>
      <c r="N321" s="164">
        <v>7934</v>
      </c>
      <c r="O321" s="164">
        <v>9522</v>
      </c>
      <c r="P321" s="164">
        <v>7220</v>
      </c>
      <c r="Q321" s="164">
        <v>4482</v>
      </c>
      <c r="R321" s="164">
        <v>5219</v>
      </c>
      <c r="S321" s="164">
        <v>4346</v>
      </c>
      <c r="T321" s="164">
        <v>2410</v>
      </c>
      <c r="U321" s="164">
        <v>963</v>
      </c>
      <c r="V321" s="164">
        <v>85903</v>
      </c>
      <c r="W321" s="163">
        <v>42.1</v>
      </c>
      <c r="X321" s="156" t="s">
        <v>304</v>
      </c>
      <c r="Y321" s="165"/>
      <c r="Z321" s="154"/>
    </row>
    <row r="322" spans="1:26" s="108" customFormat="1" ht="11.25" customHeight="1">
      <c r="A322" s="162"/>
      <c r="B322" s="156" t="s">
        <v>302</v>
      </c>
      <c r="C322" s="164">
        <v>108294</v>
      </c>
      <c r="D322" s="164">
        <v>4331</v>
      </c>
      <c r="E322" s="164">
        <v>4896</v>
      </c>
      <c r="F322" s="164">
        <v>4753</v>
      </c>
      <c r="G322" s="164">
        <v>5677</v>
      </c>
      <c r="H322" s="164">
        <v>6338</v>
      </c>
      <c r="I322" s="164">
        <v>6284</v>
      </c>
      <c r="J322" s="164">
        <v>6423</v>
      </c>
      <c r="K322" s="164">
        <v>6973</v>
      </c>
      <c r="L322" s="164">
        <v>6799</v>
      </c>
      <c r="M322" s="164">
        <v>7378</v>
      </c>
      <c r="N322" s="164">
        <v>8293</v>
      </c>
      <c r="O322" s="164">
        <v>9822</v>
      </c>
      <c r="P322" s="164">
        <v>7694</v>
      </c>
      <c r="Q322" s="164">
        <v>5300</v>
      </c>
      <c r="R322" s="164">
        <v>6447</v>
      </c>
      <c r="S322" s="164">
        <v>5705</v>
      </c>
      <c r="T322" s="164">
        <v>3495</v>
      </c>
      <c r="U322" s="164">
        <v>1686</v>
      </c>
      <c r="V322" s="164">
        <v>91023</v>
      </c>
      <c r="W322" s="163">
        <v>44.5</v>
      </c>
      <c r="X322" s="156" t="s">
        <v>302</v>
      </c>
      <c r="Y322" s="162"/>
      <c r="Z322" s="154"/>
    </row>
    <row r="323" spans="1:26" s="111" customFormat="1" ht="11.25" customHeight="1">
      <c r="A323" s="161" t="s">
        <v>86</v>
      </c>
      <c r="B323" s="158" t="s">
        <v>306</v>
      </c>
      <c r="C323" s="160">
        <v>44406</v>
      </c>
      <c r="D323" s="160">
        <v>1859</v>
      </c>
      <c r="E323" s="160">
        <v>1967</v>
      </c>
      <c r="F323" s="160">
        <v>1926</v>
      </c>
      <c r="G323" s="160">
        <v>2417</v>
      </c>
      <c r="H323" s="160">
        <v>2649</v>
      </c>
      <c r="I323" s="160">
        <v>2792</v>
      </c>
      <c r="J323" s="160">
        <v>2858</v>
      </c>
      <c r="K323" s="160">
        <v>2916</v>
      </c>
      <c r="L323" s="160">
        <v>2796</v>
      </c>
      <c r="M323" s="160">
        <v>2901</v>
      </c>
      <c r="N323" s="160">
        <v>3333</v>
      </c>
      <c r="O323" s="160">
        <v>4241</v>
      </c>
      <c r="P323" s="160">
        <v>3252</v>
      </c>
      <c r="Q323" s="160">
        <v>2149</v>
      </c>
      <c r="R323" s="160">
        <v>2468</v>
      </c>
      <c r="S323" s="160">
        <v>2154</v>
      </c>
      <c r="T323" s="160">
        <v>1253</v>
      </c>
      <c r="U323" s="160">
        <v>475</v>
      </c>
      <c r="V323" s="160">
        <v>37282</v>
      </c>
      <c r="W323" s="159">
        <v>43.7</v>
      </c>
      <c r="X323" s="158" t="s">
        <v>306</v>
      </c>
      <c r="Y323" s="161" t="s">
        <v>86</v>
      </c>
      <c r="Z323" s="149"/>
    </row>
    <row r="324" spans="1:26" s="111" customFormat="1" ht="11.25" customHeight="1">
      <c r="A324" s="161"/>
      <c r="B324" s="158" t="s">
        <v>304</v>
      </c>
      <c r="C324" s="160">
        <v>21802</v>
      </c>
      <c r="D324" s="160">
        <v>943</v>
      </c>
      <c r="E324" s="160">
        <v>1019</v>
      </c>
      <c r="F324" s="160">
        <v>970</v>
      </c>
      <c r="G324" s="160">
        <v>1260</v>
      </c>
      <c r="H324" s="160">
        <v>1382</v>
      </c>
      <c r="I324" s="160">
        <v>1486</v>
      </c>
      <c r="J324" s="160">
        <v>1553</v>
      </c>
      <c r="K324" s="160">
        <v>1443</v>
      </c>
      <c r="L324" s="160">
        <v>1393</v>
      </c>
      <c r="M324" s="160">
        <v>1409</v>
      </c>
      <c r="N324" s="160">
        <v>1613</v>
      </c>
      <c r="O324" s="160">
        <v>2064</v>
      </c>
      <c r="P324" s="160">
        <v>1516</v>
      </c>
      <c r="Q324" s="160">
        <v>997</v>
      </c>
      <c r="R324" s="160">
        <v>1095</v>
      </c>
      <c r="S324" s="160">
        <v>941</v>
      </c>
      <c r="T324" s="160">
        <v>528</v>
      </c>
      <c r="U324" s="160">
        <v>190</v>
      </c>
      <c r="V324" s="160">
        <v>18148</v>
      </c>
      <c r="W324" s="159">
        <v>42.4</v>
      </c>
      <c r="X324" s="158" t="s">
        <v>304</v>
      </c>
      <c r="Y324" s="161"/>
      <c r="Z324" s="149"/>
    </row>
    <row r="325" spans="1:26" s="111" customFormat="1" ht="11.25" customHeight="1">
      <c r="A325" s="161"/>
      <c r="B325" s="158" t="s">
        <v>302</v>
      </c>
      <c r="C325" s="160">
        <v>22604</v>
      </c>
      <c r="D325" s="160">
        <v>916</v>
      </c>
      <c r="E325" s="160">
        <v>948</v>
      </c>
      <c r="F325" s="160">
        <v>956</v>
      </c>
      <c r="G325" s="160">
        <v>1157</v>
      </c>
      <c r="H325" s="160">
        <v>1267</v>
      </c>
      <c r="I325" s="160">
        <v>1306</v>
      </c>
      <c r="J325" s="160">
        <v>1305</v>
      </c>
      <c r="K325" s="160">
        <v>1473</v>
      </c>
      <c r="L325" s="160">
        <v>1403</v>
      </c>
      <c r="M325" s="160">
        <v>1492</v>
      </c>
      <c r="N325" s="160">
        <v>1720</v>
      </c>
      <c r="O325" s="160">
        <v>2177</v>
      </c>
      <c r="P325" s="160">
        <v>1736</v>
      </c>
      <c r="Q325" s="160">
        <v>1152</v>
      </c>
      <c r="R325" s="160">
        <v>1373</v>
      </c>
      <c r="S325" s="160">
        <v>1213</v>
      </c>
      <c r="T325" s="160">
        <v>725</v>
      </c>
      <c r="U325" s="160">
        <v>285</v>
      </c>
      <c r="V325" s="160">
        <v>19134</v>
      </c>
      <c r="W325" s="159">
        <v>44.9</v>
      </c>
      <c r="X325" s="158" t="s">
        <v>302</v>
      </c>
      <c r="Y325" s="161"/>
      <c r="Z325" s="149"/>
    </row>
    <row r="326" spans="1:26" s="111" customFormat="1" ht="11.25" customHeight="1">
      <c r="A326" s="161" t="s">
        <v>87</v>
      </c>
      <c r="B326" s="158" t="s">
        <v>306</v>
      </c>
      <c r="C326" s="160">
        <v>31963</v>
      </c>
      <c r="D326" s="160">
        <v>1343</v>
      </c>
      <c r="E326" s="160">
        <v>1544</v>
      </c>
      <c r="F326" s="160">
        <v>1511</v>
      </c>
      <c r="G326" s="160">
        <v>1799</v>
      </c>
      <c r="H326" s="160">
        <v>2026</v>
      </c>
      <c r="I326" s="160">
        <v>1794</v>
      </c>
      <c r="J326" s="160">
        <v>1809</v>
      </c>
      <c r="K326" s="160">
        <v>2161</v>
      </c>
      <c r="L326" s="160">
        <v>2193</v>
      </c>
      <c r="M326" s="160">
        <v>2293</v>
      </c>
      <c r="N326" s="160">
        <v>2485</v>
      </c>
      <c r="O326" s="160">
        <v>2907</v>
      </c>
      <c r="P326" s="160">
        <v>2254</v>
      </c>
      <c r="Q326" s="160">
        <v>1437</v>
      </c>
      <c r="R326" s="160">
        <v>1672</v>
      </c>
      <c r="S326" s="160">
        <v>1507</v>
      </c>
      <c r="T326" s="160">
        <v>816</v>
      </c>
      <c r="U326" s="160">
        <v>412</v>
      </c>
      <c r="V326" s="160">
        <v>26535</v>
      </c>
      <c r="W326" s="159">
        <v>43.1</v>
      </c>
      <c r="X326" s="158" t="s">
        <v>306</v>
      </c>
      <c r="Y326" s="161" t="s">
        <v>87</v>
      </c>
      <c r="Z326" s="149"/>
    </row>
    <row r="327" spans="1:26" s="111" customFormat="1" ht="11.25" customHeight="1">
      <c r="A327" s="161"/>
      <c r="B327" s="158" t="s">
        <v>304</v>
      </c>
      <c r="C327" s="160">
        <v>16081</v>
      </c>
      <c r="D327" s="160">
        <v>693</v>
      </c>
      <c r="E327" s="160">
        <v>762</v>
      </c>
      <c r="F327" s="160">
        <v>813</v>
      </c>
      <c r="G327" s="160">
        <v>892</v>
      </c>
      <c r="H327" s="160">
        <v>1032</v>
      </c>
      <c r="I327" s="160">
        <v>976</v>
      </c>
      <c r="J327" s="160">
        <v>954</v>
      </c>
      <c r="K327" s="160">
        <v>1111</v>
      </c>
      <c r="L327" s="160">
        <v>1126</v>
      </c>
      <c r="M327" s="160">
        <v>1201</v>
      </c>
      <c r="N327" s="160">
        <v>1298</v>
      </c>
      <c r="O327" s="160">
        <v>1513</v>
      </c>
      <c r="P327" s="160">
        <v>1135</v>
      </c>
      <c r="Q327" s="160">
        <v>693</v>
      </c>
      <c r="R327" s="160">
        <v>781</v>
      </c>
      <c r="S327" s="160">
        <v>639</v>
      </c>
      <c r="T327" s="160">
        <v>306</v>
      </c>
      <c r="U327" s="160">
        <v>156</v>
      </c>
      <c r="V327" s="160">
        <v>13296</v>
      </c>
      <c r="W327" s="159">
        <v>42.2</v>
      </c>
      <c r="X327" s="158" t="s">
        <v>304</v>
      </c>
      <c r="Y327" s="161"/>
      <c r="Z327" s="149"/>
    </row>
    <row r="328" spans="1:26" s="111" customFormat="1" ht="11.25" customHeight="1">
      <c r="A328" s="161"/>
      <c r="B328" s="158" t="s">
        <v>302</v>
      </c>
      <c r="C328" s="160">
        <v>15882</v>
      </c>
      <c r="D328" s="160">
        <v>650</v>
      </c>
      <c r="E328" s="160">
        <v>782</v>
      </c>
      <c r="F328" s="160">
        <v>698</v>
      </c>
      <c r="G328" s="160">
        <v>907</v>
      </c>
      <c r="H328" s="160">
        <v>994</v>
      </c>
      <c r="I328" s="160">
        <v>818</v>
      </c>
      <c r="J328" s="160">
        <v>855</v>
      </c>
      <c r="K328" s="160">
        <v>1050</v>
      </c>
      <c r="L328" s="160">
        <v>1067</v>
      </c>
      <c r="M328" s="160">
        <v>1092</v>
      </c>
      <c r="N328" s="160">
        <v>1187</v>
      </c>
      <c r="O328" s="160">
        <v>1394</v>
      </c>
      <c r="P328" s="160">
        <v>1119</v>
      </c>
      <c r="Q328" s="160">
        <v>744</v>
      </c>
      <c r="R328" s="160">
        <v>891</v>
      </c>
      <c r="S328" s="160">
        <v>868</v>
      </c>
      <c r="T328" s="160">
        <v>510</v>
      </c>
      <c r="U328" s="160">
        <v>256</v>
      </c>
      <c r="V328" s="160">
        <v>13239</v>
      </c>
      <c r="W328" s="159">
        <v>44.1</v>
      </c>
      <c r="X328" s="158" t="s">
        <v>302</v>
      </c>
      <c r="Y328" s="161"/>
      <c r="Z328" s="149"/>
    </row>
    <row r="329" spans="1:26" s="111" customFormat="1" ht="11.25" customHeight="1">
      <c r="A329" s="161" t="s">
        <v>88</v>
      </c>
      <c r="B329" s="158" t="s">
        <v>306</v>
      </c>
      <c r="C329" s="160">
        <v>20897</v>
      </c>
      <c r="D329" s="160">
        <v>669</v>
      </c>
      <c r="E329" s="160">
        <v>895</v>
      </c>
      <c r="F329" s="160">
        <v>946</v>
      </c>
      <c r="G329" s="160">
        <v>1121</v>
      </c>
      <c r="H329" s="160">
        <v>1253</v>
      </c>
      <c r="I329" s="160">
        <v>1090</v>
      </c>
      <c r="J329" s="160">
        <v>1061</v>
      </c>
      <c r="K329" s="160">
        <v>1227</v>
      </c>
      <c r="L329" s="160">
        <v>1305</v>
      </c>
      <c r="M329" s="160">
        <v>1463</v>
      </c>
      <c r="N329" s="160">
        <v>1572</v>
      </c>
      <c r="O329" s="160">
        <v>1983</v>
      </c>
      <c r="P329" s="160">
        <v>1483</v>
      </c>
      <c r="Q329" s="160">
        <v>1119</v>
      </c>
      <c r="R329" s="160">
        <v>1397</v>
      </c>
      <c r="S329" s="160">
        <v>1183</v>
      </c>
      <c r="T329" s="160">
        <v>785</v>
      </c>
      <c r="U329" s="160">
        <v>345</v>
      </c>
      <c r="V329" s="160">
        <v>17732</v>
      </c>
      <c r="W329" s="159">
        <v>45.8</v>
      </c>
      <c r="X329" s="158" t="s">
        <v>306</v>
      </c>
      <c r="Y329" s="161" t="s">
        <v>88</v>
      </c>
      <c r="Z329" s="149"/>
    </row>
    <row r="330" spans="1:26" s="111" customFormat="1" ht="11.25" customHeight="1">
      <c r="A330" s="161"/>
      <c r="B330" s="158" t="s">
        <v>304</v>
      </c>
      <c r="C330" s="160">
        <v>10431</v>
      </c>
      <c r="D330" s="160">
        <v>334</v>
      </c>
      <c r="E330" s="160">
        <v>462</v>
      </c>
      <c r="F330" s="160">
        <v>484</v>
      </c>
      <c r="G330" s="160">
        <v>602</v>
      </c>
      <c r="H330" s="160">
        <v>663</v>
      </c>
      <c r="I330" s="160">
        <v>564</v>
      </c>
      <c r="J330" s="160">
        <v>573</v>
      </c>
      <c r="K330" s="160">
        <v>648</v>
      </c>
      <c r="L330" s="160">
        <v>676</v>
      </c>
      <c r="M330" s="160">
        <v>747</v>
      </c>
      <c r="N330" s="160">
        <v>825</v>
      </c>
      <c r="O330" s="160">
        <v>1023</v>
      </c>
      <c r="P330" s="160">
        <v>738</v>
      </c>
      <c r="Q330" s="160">
        <v>515</v>
      </c>
      <c r="R330" s="160">
        <v>623</v>
      </c>
      <c r="S330" s="160">
        <v>507</v>
      </c>
      <c r="T330" s="160">
        <v>334</v>
      </c>
      <c r="U330" s="160">
        <v>113</v>
      </c>
      <c r="V330" s="160">
        <v>8803</v>
      </c>
      <c r="W330" s="159">
        <v>44.4</v>
      </c>
      <c r="X330" s="158" t="s">
        <v>304</v>
      </c>
      <c r="Y330" s="161"/>
      <c r="Z330" s="149"/>
    </row>
    <row r="331" spans="1:26" s="111" customFormat="1" ht="11.25" customHeight="1">
      <c r="A331" s="161"/>
      <c r="B331" s="158" t="s">
        <v>302</v>
      </c>
      <c r="C331" s="160">
        <v>10466</v>
      </c>
      <c r="D331" s="160">
        <v>335</v>
      </c>
      <c r="E331" s="160">
        <v>433</v>
      </c>
      <c r="F331" s="160">
        <v>462</v>
      </c>
      <c r="G331" s="160">
        <v>519</v>
      </c>
      <c r="H331" s="160">
        <v>590</v>
      </c>
      <c r="I331" s="160">
        <v>526</v>
      </c>
      <c r="J331" s="160">
        <v>488</v>
      </c>
      <c r="K331" s="160">
        <v>579</v>
      </c>
      <c r="L331" s="160">
        <v>629</v>
      </c>
      <c r="M331" s="160">
        <v>716</v>
      </c>
      <c r="N331" s="160">
        <v>747</v>
      </c>
      <c r="O331" s="160">
        <v>960</v>
      </c>
      <c r="P331" s="160">
        <v>745</v>
      </c>
      <c r="Q331" s="160">
        <v>604</v>
      </c>
      <c r="R331" s="160">
        <v>774</v>
      </c>
      <c r="S331" s="160">
        <v>676</v>
      </c>
      <c r="T331" s="160">
        <v>451</v>
      </c>
      <c r="U331" s="160">
        <v>232</v>
      </c>
      <c r="V331" s="160">
        <v>8929</v>
      </c>
      <c r="W331" s="159">
        <v>47.1</v>
      </c>
      <c r="X331" s="158" t="s">
        <v>302</v>
      </c>
      <c r="Y331" s="161"/>
      <c r="Z331" s="149"/>
    </row>
    <row r="332" spans="1:26" s="111" customFormat="1" ht="11.25" customHeight="1">
      <c r="A332" s="161" t="s">
        <v>226</v>
      </c>
      <c r="B332" s="158" t="s">
        <v>306</v>
      </c>
      <c r="C332" s="160">
        <v>115337</v>
      </c>
      <c r="D332" s="160">
        <v>5117</v>
      </c>
      <c r="E332" s="160">
        <v>5643</v>
      </c>
      <c r="F332" s="160">
        <v>5445</v>
      </c>
      <c r="G332" s="160">
        <v>6272</v>
      </c>
      <c r="H332" s="160">
        <v>7121</v>
      </c>
      <c r="I332" s="160">
        <v>7524</v>
      </c>
      <c r="J332" s="160">
        <v>7583</v>
      </c>
      <c r="K332" s="160">
        <v>7685</v>
      </c>
      <c r="L332" s="160">
        <v>7190</v>
      </c>
      <c r="M332" s="160">
        <v>7901</v>
      </c>
      <c r="N332" s="160">
        <v>8837</v>
      </c>
      <c r="O332" s="160">
        <v>10213</v>
      </c>
      <c r="P332" s="160">
        <v>7925</v>
      </c>
      <c r="Q332" s="160">
        <v>5077</v>
      </c>
      <c r="R332" s="160">
        <v>6129</v>
      </c>
      <c r="S332" s="160">
        <v>5207</v>
      </c>
      <c r="T332" s="160">
        <v>3051</v>
      </c>
      <c r="U332" s="160">
        <v>1417</v>
      </c>
      <c r="V332" s="160">
        <v>95377</v>
      </c>
      <c r="W332" s="159">
        <v>42.7</v>
      </c>
      <c r="X332" s="158" t="s">
        <v>306</v>
      </c>
      <c r="Y332" s="161" t="s">
        <v>226</v>
      </c>
      <c r="Z332" s="149"/>
    </row>
    <row r="333" spans="1:26" s="111" customFormat="1" ht="11.25" customHeight="1">
      <c r="A333" s="167"/>
      <c r="B333" s="158" t="s">
        <v>304</v>
      </c>
      <c r="C333" s="160">
        <v>55995</v>
      </c>
      <c r="D333" s="160">
        <v>2687</v>
      </c>
      <c r="E333" s="160">
        <v>2910</v>
      </c>
      <c r="F333" s="160">
        <v>2808</v>
      </c>
      <c r="G333" s="160">
        <v>3178</v>
      </c>
      <c r="H333" s="160">
        <v>3634</v>
      </c>
      <c r="I333" s="160">
        <v>3890</v>
      </c>
      <c r="J333" s="160">
        <v>3808</v>
      </c>
      <c r="K333" s="160">
        <v>3814</v>
      </c>
      <c r="L333" s="160">
        <v>3490</v>
      </c>
      <c r="M333" s="160">
        <v>3823</v>
      </c>
      <c r="N333" s="160">
        <v>4198</v>
      </c>
      <c r="O333" s="160">
        <v>4922</v>
      </c>
      <c r="P333" s="160">
        <v>3831</v>
      </c>
      <c r="Q333" s="160">
        <v>2277</v>
      </c>
      <c r="R333" s="160">
        <v>2720</v>
      </c>
      <c r="S333" s="160">
        <v>2259</v>
      </c>
      <c r="T333" s="160">
        <v>1242</v>
      </c>
      <c r="U333" s="160">
        <v>504</v>
      </c>
      <c r="V333" s="160">
        <v>45656</v>
      </c>
      <c r="W333" s="159">
        <v>41.4</v>
      </c>
      <c r="X333" s="158" t="s">
        <v>304</v>
      </c>
      <c r="Y333" s="167"/>
      <c r="Z333" s="149"/>
    </row>
    <row r="334" spans="1:26" s="111" customFormat="1" ht="11.25" customHeight="1">
      <c r="A334" s="167"/>
      <c r="B334" s="158" t="s">
        <v>302</v>
      </c>
      <c r="C334" s="160">
        <v>59342</v>
      </c>
      <c r="D334" s="160">
        <v>2430</v>
      </c>
      <c r="E334" s="160">
        <v>2733</v>
      </c>
      <c r="F334" s="160">
        <v>2637</v>
      </c>
      <c r="G334" s="160">
        <v>3094</v>
      </c>
      <c r="H334" s="160">
        <v>3487</v>
      </c>
      <c r="I334" s="160">
        <v>3634</v>
      </c>
      <c r="J334" s="160">
        <v>3775</v>
      </c>
      <c r="K334" s="160">
        <v>3871</v>
      </c>
      <c r="L334" s="160">
        <v>3700</v>
      </c>
      <c r="M334" s="160">
        <v>4078</v>
      </c>
      <c r="N334" s="160">
        <v>4639</v>
      </c>
      <c r="O334" s="160">
        <v>5291</v>
      </c>
      <c r="P334" s="160">
        <v>4094</v>
      </c>
      <c r="Q334" s="160">
        <v>2800</v>
      </c>
      <c r="R334" s="160">
        <v>3409</v>
      </c>
      <c r="S334" s="160">
        <v>2948</v>
      </c>
      <c r="T334" s="160">
        <v>1809</v>
      </c>
      <c r="U334" s="160">
        <v>913</v>
      </c>
      <c r="V334" s="160">
        <v>49721</v>
      </c>
      <c r="W334" s="159">
        <v>44</v>
      </c>
      <c r="X334" s="158" t="s">
        <v>302</v>
      </c>
      <c r="Y334" s="167"/>
      <c r="Z334" s="149"/>
    </row>
    <row r="335" spans="1:26" s="108" customFormat="1" ht="11.25" customHeight="1">
      <c r="A335" s="166" t="s">
        <v>138</v>
      </c>
      <c r="B335" s="156" t="s">
        <v>306</v>
      </c>
      <c r="C335" s="164">
        <v>214536</v>
      </c>
      <c r="D335" s="164">
        <v>8735</v>
      </c>
      <c r="E335" s="164">
        <v>9735</v>
      </c>
      <c r="F335" s="164">
        <v>10510</v>
      </c>
      <c r="G335" s="164">
        <v>12140</v>
      </c>
      <c r="H335" s="164">
        <v>12386</v>
      </c>
      <c r="I335" s="164">
        <v>12502</v>
      </c>
      <c r="J335" s="164">
        <v>13091</v>
      </c>
      <c r="K335" s="164">
        <v>13722</v>
      </c>
      <c r="L335" s="164">
        <v>13383</v>
      </c>
      <c r="M335" s="164">
        <v>13388</v>
      </c>
      <c r="N335" s="164">
        <v>15584</v>
      </c>
      <c r="O335" s="164">
        <v>18338</v>
      </c>
      <c r="P335" s="164">
        <v>16660</v>
      </c>
      <c r="Q335" s="164">
        <v>11378</v>
      </c>
      <c r="R335" s="164">
        <v>11912</v>
      </c>
      <c r="S335" s="164">
        <v>10844</v>
      </c>
      <c r="T335" s="164">
        <v>7018</v>
      </c>
      <c r="U335" s="164">
        <v>3210</v>
      </c>
      <c r="V335" s="164">
        <v>178310</v>
      </c>
      <c r="W335" s="163">
        <v>44.1</v>
      </c>
      <c r="X335" s="156" t="s">
        <v>306</v>
      </c>
      <c r="Y335" s="166" t="s">
        <v>138</v>
      </c>
      <c r="Z335" s="154"/>
    </row>
    <row r="336" spans="1:26" s="108" customFormat="1" ht="11.25" customHeight="1">
      <c r="A336" s="165"/>
      <c r="B336" s="156" t="s">
        <v>304</v>
      </c>
      <c r="C336" s="164">
        <v>104089</v>
      </c>
      <c r="D336" s="164">
        <v>4492</v>
      </c>
      <c r="E336" s="164">
        <v>5019</v>
      </c>
      <c r="F336" s="164">
        <v>5317</v>
      </c>
      <c r="G336" s="164">
        <v>6209</v>
      </c>
      <c r="H336" s="164">
        <v>6311</v>
      </c>
      <c r="I336" s="164">
        <v>6470</v>
      </c>
      <c r="J336" s="164">
        <v>6682</v>
      </c>
      <c r="K336" s="164">
        <v>6895</v>
      </c>
      <c r="L336" s="164">
        <v>6614</v>
      </c>
      <c r="M336" s="164">
        <v>6617</v>
      </c>
      <c r="N336" s="164">
        <v>7688</v>
      </c>
      <c r="O336" s="164">
        <v>9072</v>
      </c>
      <c r="P336" s="164">
        <v>8080</v>
      </c>
      <c r="Q336" s="164">
        <v>5260</v>
      </c>
      <c r="R336" s="164">
        <v>5159</v>
      </c>
      <c r="S336" s="164">
        <v>4447</v>
      </c>
      <c r="T336" s="164">
        <v>2667</v>
      </c>
      <c r="U336" s="164">
        <v>1090</v>
      </c>
      <c r="V336" s="164">
        <v>85578</v>
      </c>
      <c r="W336" s="163">
        <v>42.6</v>
      </c>
      <c r="X336" s="156" t="s">
        <v>304</v>
      </c>
      <c r="Y336" s="165"/>
      <c r="Z336" s="154"/>
    </row>
    <row r="337" spans="1:26" s="108" customFormat="1" ht="11.25" customHeight="1">
      <c r="A337" s="162"/>
      <c r="B337" s="156" t="s">
        <v>302</v>
      </c>
      <c r="C337" s="164">
        <v>110447</v>
      </c>
      <c r="D337" s="164">
        <v>4243</v>
      </c>
      <c r="E337" s="164">
        <v>4716</v>
      </c>
      <c r="F337" s="164">
        <v>5193</v>
      </c>
      <c r="G337" s="164">
        <v>5931</v>
      </c>
      <c r="H337" s="164">
        <v>6075</v>
      </c>
      <c r="I337" s="164">
        <v>6032</v>
      </c>
      <c r="J337" s="164">
        <v>6409</v>
      </c>
      <c r="K337" s="164">
        <v>6827</v>
      </c>
      <c r="L337" s="164">
        <v>6769</v>
      </c>
      <c r="M337" s="164">
        <v>6771</v>
      </c>
      <c r="N337" s="164">
        <v>7896</v>
      </c>
      <c r="O337" s="164">
        <v>9266</v>
      </c>
      <c r="P337" s="164">
        <v>8580</v>
      </c>
      <c r="Q337" s="164">
        <v>6118</v>
      </c>
      <c r="R337" s="164">
        <v>6753</v>
      </c>
      <c r="S337" s="164">
        <v>6397</v>
      </c>
      <c r="T337" s="164">
        <v>4351</v>
      </c>
      <c r="U337" s="164">
        <v>2120</v>
      </c>
      <c r="V337" s="164">
        <v>92732</v>
      </c>
      <c r="W337" s="163">
        <v>45.4</v>
      </c>
      <c r="X337" s="156" t="s">
        <v>302</v>
      </c>
      <c r="Y337" s="162"/>
      <c r="Z337" s="154"/>
    </row>
    <row r="338" spans="1:26" s="111" customFormat="1" ht="11.25" customHeight="1">
      <c r="A338" s="161" t="s">
        <v>65</v>
      </c>
      <c r="B338" s="158" t="s">
        <v>306</v>
      </c>
      <c r="C338" s="160">
        <v>23191</v>
      </c>
      <c r="D338" s="160">
        <v>795</v>
      </c>
      <c r="E338" s="160">
        <v>968</v>
      </c>
      <c r="F338" s="160">
        <v>1106</v>
      </c>
      <c r="G338" s="160">
        <v>1294</v>
      </c>
      <c r="H338" s="160">
        <v>1293</v>
      </c>
      <c r="I338" s="160">
        <v>1179</v>
      </c>
      <c r="J338" s="160">
        <v>1235</v>
      </c>
      <c r="K338" s="160">
        <v>1435</v>
      </c>
      <c r="L338" s="160">
        <v>1386</v>
      </c>
      <c r="M338" s="160">
        <v>1446</v>
      </c>
      <c r="N338" s="160">
        <v>1651</v>
      </c>
      <c r="O338" s="160">
        <v>1994</v>
      </c>
      <c r="P338" s="160">
        <v>1770</v>
      </c>
      <c r="Q338" s="160">
        <v>1425</v>
      </c>
      <c r="R338" s="160">
        <v>1544</v>
      </c>
      <c r="S338" s="160">
        <v>1374</v>
      </c>
      <c r="T338" s="160">
        <v>913</v>
      </c>
      <c r="U338" s="160">
        <v>383</v>
      </c>
      <c r="V338" s="160">
        <v>19561</v>
      </c>
      <c r="W338" s="159">
        <v>45.9</v>
      </c>
      <c r="X338" s="158" t="s">
        <v>306</v>
      </c>
      <c r="Y338" s="161" t="s">
        <v>65</v>
      </c>
      <c r="Z338" s="149"/>
    </row>
    <row r="339" spans="1:26" s="111" customFormat="1" ht="11.25" customHeight="1">
      <c r="A339" s="161"/>
      <c r="B339" s="158" t="s">
        <v>304</v>
      </c>
      <c r="C339" s="160">
        <v>11391</v>
      </c>
      <c r="D339" s="160">
        <v>417</v>
      </c>
      <c r="E339" s="160">
        <v>501</v>
      </c>
      <c r="F339" s="160">
        <v>559</v>
      </c>
      <c r="G339" s="160">
        <v>659</v>
      </c>
      <c r="H339" s="160">
        <v>680</v>
      </c>
      <c r="I339" s="160">
        <v>614</v>
      </c>
      <c r="J339" s="160">
        <v>642</v>
      </c>
      <c r="K339" s="160">
        <v>711</v>
      </c>
      <c r="L339" s="160">
        <v>714</v>
      </c>
      <c r="M339" s="160">
        <v>751</v>
      </c>
      <c r="N339" s="160">
        <v>853</v>
      </c>
      <c r="O339" s="160">
        <v>1010</v>
      </c>
      <c r="P339" s="160">
        <v>873</v>
      </c>
      <c r="Q339" s="160">
        <v>652</v>
      </c>
      <c r="R339" s="160">
        <v>685</v>
      </c>
      <c r="S339" s="160">
        <v>554</v>
      </c>
      <c r="T339" s="160">
        <v>374</v>
      </c>
      <c r="U339" s="160">
        <v>142</v>
      </c>
      <c r="V339" s="160">
        <v>9522</v>
      </c>
      <c r="W339" s="159">
        <v>44.4</v>
      </c>
      <c r="X339" s="158" t="s">
        <v>304</v>
      </c>
      <c r="Y339" s="161"/>
      <c r="Z339" s="149"/>
    </row>
    <row r="340" spans="1:26" s="111" customFormat="1" ht="11.25" customHeight="1">
      <c r="A340" s="161"/>
      <c r="B340" s="158" t="s">
        <v>302</v>
      </c>
      <c r="C340" s="160">
        <v>11800</v>
      </c>
      <c r="D340" s="160">
        <v>378</v>
      </c>
      <c r="E340" s="160">
        <v>467</v>
      </c>
      <c r="F340" s="160">
        <v>547</v>
      </c>
      <c r="G340" s="160">
        <v>635</v>
      </c>
      <c r="H340" s="160">
        <v>613</v>
      </c>
      <c r="I340" s="160">
        <v>565</v>
      </c>
      <c r="J340" s="160">
        <v>593</v>
      </c>
      <c r="K340" s="160">
        <v>724</v>
      </c>
      <c r="L340" s="160">
        <v>672</v>
      </c>
      <c r="M340" s="160">
        <v>695</v>
      </c>
      <c r="N340" s="160">
        <v>798</v>
      </c>
      <c r="O340" s="160">
        <v>984</v>
      </c>
      <c r="P340" s="160">
        <v>897</v>
      </c>
      <c r="Q340" s="160">
        <v>773</v>
      </c>
      <c r="R340" s="160">
        <v>859</v>
      </c>
      <c r="S340" s="160">
        <v>820</v>
      </c>
      <c r="T340" s="160">
        <v>539</v>
      </c>
      <c r="U340" s="160">
        <v>241</v>
      </c>
      <c r="V340" s="160">
        <v>10039</v>
      </c>
      <c r="W340" s="159">
        <v>47.3</v>
      </c>
      <c r="X340" s="158" t="s">
        <v>302</v>
      </c>
      <c r="Y340" s="161"/>
      <c r="Z340" s="149"/>
    </row>
    <row r="341" spans="1:26" s="111" customFormat="1" ht="11.25" customHeight="1">
      <c r="A341" s="161" t="s">
        <v>227</v>
      </c>
      <c r="B341" s="158" t="s">
        <v>306</v>
      </c>
      <c r="C341" s="160">
        <v>71852</v>
      </c>
      <c r="D341" s="160">
        <v>3267</v>
      </c>
      <c r="E341" s="160">
        <v>3404</v>
      </c>
      <c r="F341" s="160">
        <v>3670</v>
      </c>
      <c r="G341" s="160">
        <v>4186</v>
      </c>
      <c r="H341" s="160">
        <v>4194</v>
      </c>
      <c r="I341" s="160">
        <v>4442</v>
      </c>
      <c r="J341" s="160">
        <v>4755</v>
      </c>
      <c r="K341" s="160">
        <v>4916</v>
      </c>
      <c r="L341" s="160">
        <v>4695</v>
      </c>
      <c r="M341" s="160">
        <v>4449</v>
      </c>
      <c r="N341" s="160">
        <v>5168</v>
      </c>
      <c r="O341" s="160">
        <v>5955</v>
      </c>
      <c r="P341" s="160">
        <v>5615</v>
      </c>
      <c r="Q341" s="160">
        <v>3470</v>
      </c>
      <c r="R341" s="160">
        <v>3508</v>
      </c>
      <c r="S341" s="160">
        <v>3265</v>
      </c>
      <c r="T341" s="160">
        <v>1974</v>
      </c>
      <c r="U341" s="160">
        <v>919</v>
      </c>
      <c r="V341" s="160">
        <v>59032</v>
      </c>
      <c r="W341" s="159">
        <v>42.7</v>
      </c>
      <c r="X341" s="158" t="s">
        <v>306</v>
      </c>
      <c r="Y341" s="161" t="s">
        <v>227</v>
      </c>
      <c r="Z341" s="149"/>
    </row>
    <row r="342" spans="1:26" s="111" customFormat="1" ht="11.25" customHeight="1">
      <c r="A342" s="161"/>
      <c r="B342" s="158" t="s">
        <v>304</v>
      </c>
      <c r="C342" s="160">
        <v>34770</v>
      </c>
      <c r="D342" s="160">
        <v>1680</v>
      </c>
      <c r="E342" s="160">
        <v>1790</v>
      </c>
      <c r="F342" s="160">
        <v>1870</v>
      </c>
      <c r="G342" s="160">
        <v>2063</v>
      </c>
      <c r="H342" s="160">
        <v>2062</v>
      </c>
      <c r="I342" s="160">
        <v>2254</v>
      </c>
      <c r="J342" s="160">
        <v>2469</v>
      </c>
      <c r="K342" s="160">
        <v>2421</v>
      </c>
      <c r="L342" s="160">
        <v>2372</v>
      </c>
      <c r="M342" s="160">
        <v>2160</v>
      </c>
      <c r="N342" s="160">
        <v>2509</v>
      </c>
      <c r="O342" s="160">
        <v>2857</v>
      </c>
      <c r="P342" s="160">
        <v>2689</v>
      </c>
      <c r="Q342" s="160">
        <v>1600</v>
      </c>
      <c r="R342" s="160">
        <v>1526</v>
      </c>
      <c r="S342" s="160">
        <v>1367</v>
      </c>
      <c r="T342" s="160">
        <v>775</v>
      </c>
      <c r="U342" s="160">
        <v>306</v>
      </c>
      <c r="V342" s="160">
        <v>28209</v>
      </c>
      <c r="W342" s="159">
        <v>41.4</v>
      </c>
      <c r="X342" s="158" t="s">
        <v>304</v>
      </c>
      <c r="Y342" s="161"/>
      <c r="Z342" s="149"/>
    </row>
    <row r="343" spans="1:26" s="111" customFormat="1" ht="11.25" customHeight="1">
      <c r="A343" s="161"/>
      <c r="B343" s="158" t="s">
        <v>302</v>
      </c>
      <c r="C343" s="160">
        <v>37082</v>
      </c>
      <c r="D343" s="160">
        <v>1587</v>
      </c>
      <c r="E343" s="160">
        <v>1614</v>
      </c>
      <c r="F343" s="160">
        <v>1800</v>
      </c>
      <c r="G343" s="160">
        <v>2123</v>
      </c>
      <c r="H343" s="160">
        <v>2132</v>
      </c>
      <c r="I343" s="160">
        <v>2188</v>
      </c>
      <c r="J343" s="160">
        <v>2286</v>
      </c>
      <c r="K343" s="160">
        <v>2495</v>
      </c>
      <c r="L343" s="160">
        <v>2323</v>
      </c>
      <c r="M343" s="160">
        <v>2289</v>
      </c>
      <c r="N343" s="160">
        <v>2659</v>
      </c>
      <c r="O343" s="160">
        <v>3098</v>
      </c>
      <c r="P343" s="160">
        <v>2926</v>
      </c>
      <c r="Q343" s="160">
        <v>1870</v>
      </c>
      <c r="R343" s="160">
        <v>1982</v>
      </c>
      <c r="S343" s="160">
        <v>1898</v>
      </c>
      <c r="T343" s="160">
        <v>1199</v>
      </c>
      <c r="U343" s="160">
        <v>613</v>
      </c>
      <c r="V343" s="160">
        <v>30823</v>
      </c>
      <c r="W343" s="159">
        <v>43.9</v>
      </c>
      <c r="X343" s="158" t="s">
        <v>302</v>
      </c>
      <c r="Y343" s="161"/>
      <c r="Z343" s="149"/>
    </row>
    <row r="344" spans="1:26" s="111" customFormat="1" ht="11.25" customHeight="1">
      <c r="A344" s="161" t="s">
        <v>66</v>
      </c>
      <c r="B344" s="158" t="s">
        <v>306</v>
      </c>
      <c r="C344" s="160">
        <v>54242</v>
      </c>
      <c r="D344" s="160">
        <v>2318</v>
      </c>
      <c r="E344" s="160">
        <v>2545</v>
      </c>
      <c r="F344" s="160">
        <v>2706</v>
      </c>
      <c r="G344" s="160">
        <v>3118</v>
      </c>
      <c r="H344" s="160">
        <v>3365</v>
      </c>
      <c r="I344" s="160">
        <v>3374</v>
      </c>
      <c r="J344" s="160">
        <v>3287</v>
      </c>
      <c r="K344" s="160">
        <v>3427</v>
      </c>
      <c r="L344" s="160">
        <v>3334</v>
      </c>
      <c r="M344" s="160">
        <v>3523</v>
      </c>
      <c r="N344" s="160">
        <v>4123</v>
      </c>
      <c r="O344" s="160">
        <v>4726</v>
      </c>
      <c r="P344" s="160">
        <v>3979</v>
      </c>
      <c r="Q344" s="160">
        <v>2772</v>
      </c>
      <c r="R344" s="160">
        <v>2901</v>
      </c>
      <c r="S344" s="160">
        <v>2556</v>
      </c>
      <c r="T344" s="160">
        <v>1490</v>
      </c>
      <c r="U344" s="160">
        <v>698</v>
      </c>
      <c r="V344" s="160">
        <v>44790</v>
      </c>
      <c r="W344" s="159">
        <v>43.2</v>
      </c>
      <c r="X344" s="158" t="s">
        <v>306</v>
      </c>
      <c r="Y344" s="161" t="s">
        <v>66</v>
      </c>
      <c r="Z344" s="149"/>
    </row>
    <row r="345" spans="1:26" s="111" customFormat="1" ht="11.25" customHeight="1">
      <c r="A345" s="161"/>
      <c r="B345" s="158" t="s">
        <v>304</v>
      </c>
      <c r="C345" s="160">
        <v>26417</v>
      </c>
      <c r="D345" s="160">
        <v>1183</v>
      </c>
      <c r="E345" s="160">
        <v>1280</v>
      </c>
      <c r="F345" s="160">
        <v>1366</v>
      </c>
      <c r="G345" s="160">
        <v>1635</v>
      </c>
      <c r="H345" s="160">
        <v>1726</v>
      </c>
      <c r="I345" s="160">
        <v>1739</v>
      </c>
      <c r="J345" s="160">
        <v>1652</v>
      </c>
      <c r="K345" s="160">
        <v>1751</v>
      </c>
      <c r="L345" s="160">
        <v>1578</v>
      </c>
      <c r="M345" s="160">
        <v>1711</v>
      </c>
      <c r="N345" s="160">
        <v>2073</v>
      </c>
      <c r="O345" s="160">
        <v>2378</v>
      </c>
      <c r="P345" s="160">
        <v>1967</v>
      </c>
      <c r="Q345" s="160">
        <v>1297</v>
      </c>
      <c r="R345" s="160">
        <v>1250</v>
      </c>
      <c r="S345" s="160">
        <v>1055</v>
      </c>
      <c r="T345" s="160">
        <v>537</v>
      </c>
      <c r="U345" s="160">
        <v>239</v>
      </c>
      <c r="V345" s="160">
        <v>21601</v>
      </c>
      <c r="W345" s="159">
        <v>41.9</v>
      </c>
      <c r="X345" s="158" t="s">
        <v>304</v>
      </c>
      <c r="Y345" s="161"/>
      <c r="Z345" s="149"/>
    </row>
    <row r="346" spans="1:26" s="111" customFormat="1" ht="11.25" customHeight="1">
      <c r="A346" s="161"/>
      <c r="B346" s="158" t="s">
        <v>302</v>
      </c>
      <c r="C346" s="160">
        <v>27825</v>
      </c>
      <c r="D346" s="160">
        <v>1135</v>
      </c>
      <c r="E346" s="160">
        <v>1265</v>
      </c>
      <c r="F346" s="160">
        <v>1340</v>
      </c>
      <c r="G346" s="160">
        <v>1483</v>
      </c>
      <c r="H346" s="160">
        <v>1639</v>
      </c>
      <c r="I346" s="160">
        <v>1635</v>
      </c>
      <c r="J346" s="160">
        <v>1635</v>
      </c>
      <c r="K346" s="160">
        <v>1676</v>
      </c>
      <c r="L346" s="160">
        <v>1756</v>
      </c>
      <c r="M346" s="160">
        <v>1812</v>
      </c>
      <c r="N346" s="160">
        <v>2050</v>
      </c>
      <c r="O346" s="160">
        <v>2348</v>
      </c>
      <c r="P346" s="160">
        <v>2012</v>
      </c>
      <c r="Q346" s="160">
        <v>1475</v>
      </c>
      <c r="R346" s="160">
        <v>1651</v>
      </c>
      <c r="S346" s="160">
        <v>1501</v>
      </c>
      <c r="T346" s="160">
        <v>953</v>
      </c>
      <c r="U346" s="160">
        <v>459</v>
      </c>
      <c r="V346" s="160">
        <v>23189</v>
      </c>
      <c r="W346" s="159">
        <v>44.4</v>
      </c>
      <c r="X346" s="158" t="s">
        <v>302</v>
      </c>
      <c r="Y346" s="161"/>
      <c r="Z346" s="149"/>
    </row>
    <row r="347" spans="1:26" s="111" customFormat="1" ht="18" customHeight="1">
      <c r="A347" s="161" t="s">
        <v>67</v>
      </c>
      <c r="B347" s="158" t="s">
        <v>306</v>
      </c>
      <c r="C347" s="160">
        <v>11055</v>
      </c>
      <c r="D347" s="160">
        <v>314</v>
      </c>
      <c r="E347" s="160">
        <v>386</v>
      </c>
      <c r="F347" s="160">
        <v>425</v>
      </c>
      <c r="G347" s="160">
        <v>529</v>
      </c>
      <c r="H347" s="160">
        <v>517</v>
      </c>
      <c r="I347" s="160">
        <v>492</v>
      </c>
      <c r="J347" s="160">
        <v>537</v>
      </c>
      <c r="K347" s="160">
        <v>566</v>
      </c>
      <c r="L347" s="160">
        <v>643</v>
      </c>
      <c r="M347" s="160">
        <v>620</v>
      </c>
      <c r="N347" s="160">
        <v>723</v>
      </c>
      <c r="O347" s="160">
        <v>1000</v>
      </c>
      <c r="P347" s="160">
        <v>927</v>
      </c>
      <c r="Q347" s="160">
        <v>665</v>
      </c>
      <c r="R347" s="160">
        <v>849</v>
      </c>
      <c r="S347" s="160">
        <v>844</v>
      </c>
      <c r="T347" s="160">
        <v>664</v>
      </c>
      <c r="U347" s="160">
        <v>354</v>
      </c>
      <c r="V347" s="160">
        <v>9636</v>
      </c>
      <c r="W347" s="159">
        <v>49.8</v>
      </c>
      <c r="X347" s="158" t="s">
        <v>306</v>
      </c>
      <c r="Y347" s="161" t="s">
        <v>67</v>
      </c>
      <c r="Z347" s="149"/>
    </row>
    <row r="348" spans="1:26" s="111" customFormat="1" ht="11.25" customHeight="1">
      <c r="A348" s="161"/>
      <c r="B348" s="158" t="s">
        <v>304</v>
      </c>
      <c r="C348" s="160">
        <v>5431</v>
      </c>
      <c r="D348" s="160">
        <v>171</v>
      </c>
      <c r="E348" s="160">
        <v>196</v>
      </c>
      <c r="F348" s="160">
        <v>215</v>
      </c>
      <c r="G348" s="160">
        <v>267</v>
      </c>
      <c r="H348" s="160">
        <v>262</v>
      </c>
      <c r="I348" s="160">
        <v>277</v>
      </c>
      <c r="J348" s="160">
        <v>291</v>
      </c>
      <c r="K348" s="160">
        <v>294</v>
      </c>
      <c r="L348" s="160">
        <v>339</v>
      </c>
      <c r="M348" s="160">
        <v>348</v>
      </c>
      <c r="N348" s="160">
        <v>368</v>
      </c>
      <c r="O348" s="160">
        <v>532</v>
      </c>
      <c r="P348" s="160">
        <v>448</v>
      </c>
      <c r="Q348" s="160">
        <v>315</v>
      </c>
      <c r="R348" s="160">
        <v>384</v>
      </c>
      <c r="S348" s="160">
        <v>352</v>
      </c>
      <c r="T348" s="160">
        <v>267</v>
      </c>
      <c r="U348" s="160">
        <v>105</v>
      </c>
      <c r="V348" s="160">
        <v>4705</v>
      </c>
      <c r="W348" s="159">
        <v>47.8</v>
      </c>
      <c r="X348" s="158" t="s">
        <v>304</v>
      </c>
      <c r="Y348" s="161"/>
      <c r="Z348" s="149"/>
    </row>
    <row r="349" spans="1:26" s="111" customFormat="1" ht="11.25" customHeight="1">
      <c r="A349" s="161"/>
      <c r="B349" s="158" t="s">
        <v>302</v>
      </c>
      <c r="C349" s="160">
        <v>5624</v>
      </c>
      <c r="D349" s="160">
        <v>143</v>
      </c>
      <c r="E349" s="160">
        <v>190</v>
      </c>
      <c r="F349" s="160">
        <v>210</v>
      </c>
      <c r="G349" s="160">
        <v>262</v>
      </c>
      <c r="H349" s="160">
        <v>255</v>
      </c>
      <c r="I349" s="160">
        <v>215</v>
      </c>
      <c r="J349" s="160">
        <v>246</v>
      </c>
      <c r="K349" s="160">
        <v>272</v>
      </c>
      <c r="L349" s="160">
        <v>304</v>
      </c>
      <c r="M349" s="160">
        <v>272</v>
      </c>
      <c r="N349" s="160">
        <v>355</v>
      </c>
      <c r="O349" s="160">
        <v>468</v>
      </c>
      <c r="P349" s="160">
        <v>479</v>
      </c>
      <c r="Q349" s="160">
        <v>350</v>
      </c>
      <c r="R349" s="160">
        <v>465</v>
      </c>
      <c r="S349" s="160">
        <v>492</v>
      </c>
      <c r="T349" s="160">
        <v>397</v>
      </c>
      <c r="U349" s="160">
        <v>249</v>
      </c>
      <c r="V349" s="160">
        <v>4931</v>
      </c>
      <c r="W349" s="159">
        <v>51.6</v>
      </c>
      <c r="X349" s="158" t="s">
        <v>302</v>
      </c>
      <c r="Y349" s="161"/>
      <c r="Z349" s="149"/>
    </row>
    <row r="350" spans="1:26" s="111" customFormat="1" ht="11.25" customHeight="1">
      <c r="A350" s="161" t="s">
        <v>68</v>
      </c>
      <c r="B350" s="158" t="s">
        <v>306</v>
      </c>
      <c r="C350" s="160">
        <v>23551</v>
      </c>
      <c r="D350" s="160">
        <v>859</v>
      </c>
      <c r="E350" s="160">
        <v>1096</v>
      </c>
      <c r="F350" s="160">
        <v>1155</v>
      </c>
      <c r="G350" s="160">
        <v>1336</v>
      </c>
      <c r="H350" s="160">
        <v>1239</v>
      </c>
      <c r="I350" s="160">
        <v>1213</v>
      </c>
      <c r="J350" s="160">
        <v>1345</v>
      </c>
      <c r="K350" s="160">
        <v>1476</v>
      </c>
      <c r="L350" s="160">
        <v>1477</v>
      </c>
      <c r="M350" s="160">
        <v>1401</v>
      </c>
      <c r="N350" s="160">
        <v>1618</v>
      </c>
      <c r="O350" s="160">
        <v>1894</v>
      </c>
      <c r="P350" s="160">
        <v>1879</v>
      </c>
      <c r="Q350" s="160">
        <v>1377</v>
      </c>
      <c r="R350" s="160">
        <v>1422</v>
      </c>
      <c r="S350" s="160">
        <v>1315</v>
      </c>
      <c r="T350" s="160">
        <v>1010</v>
      </c>
      <c r="U350" s="160">
        <v>439</v>
      </c>
      <c r="V350" s="160">
        <v>19617</v>
      </c>
      <c r="W350" s="159">
        <v>45.4</v>
      </c>
      <c r="X350" s="158" t="s">
        <v>306</v>
      </c>
      <c r="Y350" s="161" t="s">
        <v>68</v>
      </c>
      <c r="Z350" s="149"/>
    </row>
    <row r="351" spans="1:26" s="111" customFormat="1" ht="11.25" customHeight="1">
      <c r="A351" s="161"/>
      <c r="B351" s="158" t="s">
        <v>304</v>
      </c>
      <c r="C351" s="160">
        <v>11231</v>
      </c>
      <c r="D351" s="160">
        <v>438</v>
      </c>
      <c r="E351" s="160">
        <v>561</v>
      </c>
      <c r="F351" s="160">
        <v>569</v>
      </c>
      <c r="G351" s="160">
        <v>696</v>
      </c>
      <c r="H351" s="160">
        <v>645</v>
      </c>
      <c r="I351" s="160">
        <v>624</v>
      </c>
      <c r="J351" s="160">
        <v>653</v>
      </c>
      <c r="K351" s="160">
        <v>739</v>
      </c>
      <c r="L351" s="160">
        <v>709</v>
      </c>
      <c r="M351" s="160">
        <v>675</v>
      </c>
      <c r="N351" s="160">
        <v>797</v>
      </c>
      <c r="O351" s="160">
        <v>944</v>
      </c>
      <c r="P351" s="160">
        <v>918</v>
      </c>
      <c r="Q351" s="160">
        <v>615</v>
      </c>
      <c r="R351" s="160">
        <v>601</v>
      </c>
      <c r="S351" s="160">
        <v>513</v>
      </c>
      <c r="T351" s="160">
        <v>383</v>
      </c>
      <c r="U351" s="160">
        <v>151</v>
      </c>
      <c r="V351" s="160">
        <v>9248</v>
      </c>
      <c r="W351" s="159">
        <v>43.7</v>
      </c>
      <c r="X351" s="158" t="s">
        <v>304</v>
      </c>
      <c r="Y351" s="161"/>
      <c r="Z351" s="149"/>
    </row>
    <row r="352" spans="1:26" s="111" customFormat="1" ht="11.25" customHeight="1">
      <c r="A352" s="161"/>
      <c r="B352" s="158" t="s">
        <v>302</v>
      </c>
      <c r="C352" s="160">
        <v>12320</v>
      </c>
      <c r="D352" s="160">
        <v>421</v>
      </c>
      <c r="E352" s="160">
        <v>535</v>
      </c>
      <c r="F352" s="160">
        <v>586</v>
      </c>
      <c r="G352" s="160">
        <v>640</v>
      </c>
      <c r="H352" s="160">
        <v>594</v>
      </c>
      <c r="I352" s="160">
        <v>589</v>
      </c>
      <c r="J352" s="160">
        <v>692</v>
      </c>
      <c r="K352" s="160">
        <v>737</v>
      </c>
      <c r="L352" s="160">
        <v>768</v>
      </c>
      <c r="M352" s="160">
        <v>726</v>
      </c>
      <c r="N352" s="160">
        <v>821</v>
      </c>
      <c r="O352" s="160">
        <v>950</v>
      </c>
      <c r="P352" s="160">
        <v>961</v>
      </c>
      <c r="Q352" s="160">
        <v>762</v>
      </c>
      <c r="R352" s="160">
        <v>821</v>
      </c>
      <c r="S352" s="160">
        <v>802</v>
      </c>
      <c r="T352" s="160">
        <v>627</v>
      </c>
      <c r="U352" s="160">
        <v>288</v>
      </c>
      <c r="V352" s="160">
        <v>10369</v>
      </c>
      <c r="W352" s="159">
        <v>47</v>
      </c>
      <c r="X352" s="158" t="s">
        <v>302</v>
      </c>
      <c r="Y352" s="161"/>
      <c r="Z352" s="149"/>
    </row>
    <row r="353" spans="1:26" s="111" customFormat="1" ht="11.25" customHeight="1">
      <c r="A353" s="161" t="s">
        <v>69</v>
      </c>
      <c r="B353" s="158" t="s">
        <v>306</v>
      </c>
      <c r="C353" s="160">
        <v>30645</v>
      </c>
      <c r="D353" s="160">
        <v>1182</v>
      </c>
      <c r="E353" s="160">
        <v>1336</v>
      </c>
      <c r="F353" s="160">
        <v>1448</v>
      </c>
      <c r="G353" s="160">
        <v>1677</v>
      </c>
      <c r="H353" s="160">
        <v>1778</v>
      </c>
      <c r="I353" s="160">
        <v>1802</v>
      </c>
      <c r="J353" s="160">
        <v>1932</v>
      </c>
      <c r="K353" s="160">
        <v>1902</v>
      </c>
      <c r="L353" s="160">
        <v>1848</v>
      </c>
      <c r="M353" s="160">
        <v>1949</v>
      </c>
      <c r="N353" s="160">
        <v>2301</v>
      </c>
      <c r="O353" s="160">
        <v>2769</v>
      </c>
      <c r="P353" s="160">
        <v>2490</v>
      </c>
      <c r="Q353" s="160">
        <v>1669</v>
      </c>
      <c r="R353" s="160">
        <v>1688</v>
      </c>
      <c r="S353" s="160">
        <v>1490</v>
      </c>
      <c r="T353" s="160">
        <v>967</v>
      </c>
      <c r="U353" s="160">
        <v>417</v>
      </c>
      <c r="V353" s="160">
        <v>25674</v>
      </c>
      <c r="W353" s="159">
        <v>44.3</v>
      </c>
      <c r="X353" s="158" t="s">
        <v>306</v>
      </c>
      <c r="Y353" s="161" t="s">
        <v>69</v>
      </c>
      <c r="Z353" s="149"/>
    </row>
    <row r="354" spans="1:26" s="111" customFormat="1" ht="11.25" customHeight="1">
      <c r="A354" s="167"/>
      <c r="B354" s="158" t="s">
        <v>304</v>
      </c>
      <c r="C354" s="160">
        <v>14849</v>
      </c>
      <c r="D354" s="160">
        <v>603</v>
      </c>
      <c r="E354" s="160">
        <v>691</v>
      </c>
      <c r="F354" s="160">
        <v>738</v>
      </c>
      <c r="G354" s="160">
        <v>889</v>
      </c>
      <c r="H354" s="160">
        <v>936</v>
      </c>
      <c r="I354" s="160">
        <v>962</v>
      </c>
      <c r="J354" s="160">
        <v>975</v>
      </c>
      <c r="K354" s="160">
        <v>979</v>
      </c>
      <c r="L354" s="160">
        <v>902</v>
      </c>
      <c r="M354" s="160">
        <v>972</v>
      </c>
      <c r="N354" s="160">
        <v>1088</v>
      </c>
      <c r="O354" s="160">
        <v>1351</v>
      </c>
      <c r="P354" s="160">
        <v>1185</v>
      </c>
      <c r="Q354" s="160">
        <v>781</v>
      </c>
      <c r="R354" s="160">
        <v>713</v>
      </c>
      <c r="S354" s="160">
        <v>606</v>
      </c>
      <c r="T354" s="160">
        <v>331</v>
      </c>
      <c r="U354" s="160">
        <v>147</v>
      </c>
      <c r="V354" s="160">
        <v>12293</v>
      </c>
      <c r="W354" s="159">
        <v>42.6</v>
      </c>
      <c r="X354" s="158" t="s">
        <v>304</v>
      </c>
      <c r="Y354" s="167"/>
      <c r="Z354" s="149"/>
    </row>
    <row r="355" spans="1:26" s="111" customFormat="1" ht="11.25" customHeight="1">
      <c r="A355" s="167"/>
      <c r="B355" s="158" t="s">
        <v>302</v>
      </c>
      <c r="C355" s="160">
        <v>15796</v>
      </c>
      <c r="D355" s="160">
        <v>579</v>
      </c>
      <c r="E355" s="160">
        <v>645</v>
      </c>
      <c r="F355" s="160">
        <v>710</v>
      </c>
      <c r="G355" s="160">
        <v>788</v>
      </c>
      <c r="H355" s="160">
        <v>842</v>
      </c>
      <c r="I355" s="160">
        <v>840</v>
      </c>
      <c r="J355" s="160">
        <v>957</v>
      </c>
      <c r="K355" s="160">
        <v>923</v>
      </c>
      <c r="L355" s="160">
        <v>946</v>
      </c>
      <c r="M355" s="160">
        <v>977</v>
      </c>
      <c r="N355" s="160">
        <v>1213</v>
      </c>
      <c r="O355" s="160">
        <v>1418</v>
      </c>
      <c r="P355" s="160">
        <v>1305</v>
      </c>
      <c r="Q355" s="160">
        <v>888</v>
      </c>
      <c r="R355" s="160">
        <v>975</v>
      </c>
      <c r="S355" s="160">
        <v>884</v>
      </c>
      <c r="T355" s="160">
        <v>636</v>
      </c>
      <c r="U355" s="160">
        <v>270</v>
      </c>
      <c r="V355" s="160">
        <v>13381</v>
      </c>
      <c r="W355" s="159">
        <v>45.9</v>
      </c>
      <c r="X355" s="158" t="s">
        <v>302</v>
      </c>
      <c r="Y355" s="167"/>
      <c r="Z355" s="149"/>
    </row>
    <row r="356" spans="1:26" s="108" customFormat="1" ht="11.25" customHeight="1">
      <c r="A356" s="166" t="s">
        <v>139</v>
      </c>
      <c r="B356" s="156" t="s">
        <v>306</v>
      </c>
      <c r="C356" s="164">
        <v>241999</v>
      </c>
      <c r="D356" s="164">
        <v>9771</v>
      </c>
      <c r="E356" s="164">
        <v>11307</v>
      </c>
      <c r="F356" s="164">
        <v>11794</v>
      </c>
      <c r="G356" s="164">
        <v>13322</v>
      </c>
      <c r="H356" s="164">
        <v>14092</v>
      </c>
      <c r="I356" s="164">
        <v>14208</v>
      </c>
      <c r="J356" s="164">
        <v>15087</v>
      </c>
      <c r="K356" s="164">
        <v>16330</v>
      </c>
      <c r="L356" s="164">
        <v>15316</v>
      </c>
      <c r="M356" s="164">
        <v>15326</v>
      </c>
      <c r="N356" s="164">
        <v>17502</v>
      </c>
      <c r="O356" s="164">
        <v>21899</v>
      </c>
      <c r="P356" s="164">
        <v>19206</v>
      </c>
      <c r="Q356" s="164">
        <v>12002</v>
      </c>
      <c r="R356" s="164">
        <v>12642</v>
      </c>
      <c r="S356" s="164">
        <v>11635</v>
      </c>
      <c r="T356" s="164">
        <v>7250</v>
      </c>
      <c r="U356" s="164">
        <v>3310</v>
      </c>
      <c r="V356" s="164">
        <v>201209</v>
      </c>
      <c r="W356" s="163">
        <v>43.7</v>
      </c>
      <c r="X356" s="156" t="s">
        <v>306</v>
      </c>
      <c r="Y356" s="166" t="s">
        <v>139</v>
      </c>
      <c r="Z356" s="154"/>
    </row>
    <row r="357" spans="1:26" s="108" customFormat="1" ht="11.25" customHeight="1">
      <c r="A357" s="165"/>
      <c r="B357" s="156" t="s">
        <v>304</v>
      </c>
      <c r="C357" s="164">
        <v>118969</v>
      </c>
      <c r="D357" s="164">
        <v>5024</v>
      </c>
      <c r="E357" s="164">
        <v>5834</v>
      </c>
      <c r="F357" s="164">
        <v>6017</v>
      </c>
      <c r="G357" s="164">
        <v>6803</v>
      </c>
      <c r="H357" s="164">
        <v>7294</v>
      </c>
      <c r="I357" s="164">
        <v>7411</v>
      </c>
      <c r="J357" s="164">
        <v>7731</v>
      </c>
      <c r="K357" s="164">
        <v>8340</v>
      </c>
      <c r="L357" s="164">
        <v>7657</v>
      </c>
      <c r="M357" s="164">
        <v>7603</v>
      </c>
      <c r="N357" s="164">
        <v>8682</v>
      </c>
      <c r="O357" s="164">
        <v>10913</v>
      </c>
      <c r="P357" s="164">
        <v>9446</v>
      </c>
      <c r="Q357" s="164">
        <v>5665</v>
      </c>
      <c r="R357" s="164">
        <v>5721</v>
      </c>
      <c r="S357" s="164">
        <v>4842</v>
      </c>
      <c r="T357" s="164">
        <v>2893</v>
      </c>
      <c r="U357" s="164">
        <v>1093</v>
      </c>
      <c r="V357" s="164">
        <v>98046</v>
      </c>
      <c r="W357" s="163">
        <v>42.4</v>
      </c>
      <c r="X357" s="156" t="s">
        <v>304</v>
      </c>
      <c r="Y357" s="165"/>
      <c r="Z357" s="154"/>
    </row>
    <row r="358" spans="1:26" s="108" customFormat="1" ht="11.25" customHeight="1">
      <c r="A358" s="165"/>
      <c r="B358" s="156" t="s">
        <v>302</v>
      </c>
      <c r="C358" s="164">
        <v>123030</v>
      </c>
      <c r="D358" s="164">
        <v>4747</v>
      </c>
      <c r="E358" s="164">
        <v>5473</v>
      </c>
      <c r="F358" s="164">
        <v>5777</v>
      </c>
      <c r="G358" s="164">
        <v>6519</v>
      </c>
      <c r="H358" s="164">
        <v>6798</v>
      </c>
      <c r="I358" s="164">
        <v>6797</v>
      </c>
      <c r="J358" s="164">
        <v>7356</v>
      </c>
      <c r="K358" s="164">
        <v>7990</v>
      </c>
      <c r="L358" s="164">
        <v>7659</v>
      </c>
      <c r="M358" s="164">
        <v>7723</v>
      </c>
      <c r="N358" s="164">
        <v>8820</v>
      </c>
      <c r="O358" s="164">
        <v>10986</v>
      </c>
      <c r="P358" s="164">
        <v>9760</v>
      </c>
      <c r="Q358" s="164">
        <v>6337</v>
      </c>
      <c r="R358" s="164">
        <v>6921</v>
      </c>
      <c r="S358" s="164">
        <v>6793</v>
      </c>
      <c r="T358" s="164">
        <v>4357</v>
      </c>
      <c r="U358" s="164">
        <v>2217</v>
      </c>
      <c r="V358" s="164">
        <v>103163</v>
      </c>
      <c r="W358" s="163">
        <v>44.9</v>
      </c>
      <c r="X358" s="156" t="s">
        <v>302</v>
      </c>
      <c r="Y358" s="165"/>
      <c r="Z358" s="154"/>
    </row>
    <row r="359" spans="1:26" s="111" customFormat="1" ht="11.25" customHeight="1">
      <c r="A359" s="161" t="s">
        <v>92</v>
      </c>
      <c r="B359" s="158" t="s">
        <v>306</v>
      </c>
      <c r="C359" s="160">
        <v>26522</v>
      </c>
      <c r="D359" s="160">
        <v>1001</v>
      </c>
      <c r="E359" s="160">
        <v>1199</v>
      </c>
      <c r="F359" s="160">
        <v>1322</v>
      </c>
      <c r="G359" s="160">
        <v>1469</v>
      </c>
      <c r="H359" s="160">
        <v>1581</v>
      </c>
      <c r="I359" s="160">
        <v>1431</v>
      </c>
      <c r="J359" s="160">
        <v>1504</v>
      </c>
      <c r="K359" s="160">
        <v>1723</v>
      </c>
      <c r="L359" s="160">
        <v>1761</v>
      </c>
      <c r="M359" s="160">
        <v>1718</v>
      </c>
      <c r="N359" s="160">
        <v>1983</v>
      </c>
      <c r="O359" s="160">
        <v>2280</v>
      </c>
      <c r="P359" s="160">
        <v>2050</v>
      </c>
      <c r="Q359" s="160">
        <v>1336</v>
      </c>
      <c r="R359" s="160">
        <v>1485</v>
      </c>
      <c r="S359" s="160">
        <v>1415</v>
      </c>
      <c r="T359" s="160">
        <v>887</v>
      </c>
      <c r="U359" s="160">
        <v>377</v>
      </c>
      <c r="V359" s="160">
        <v>22163</v>
      </c>
      <c r="W359" s="159">
        <v>44.3</v>
      </c>
      <c r="X359" s="158" t="s">
        <v>306</v>
      </c>
      <c r="Y359" s="161" t="s">
        <v>92</v>
      </c>
      <c r="Z359" s="149"/>
    </row>
    <row r="360" spans="1:26" s="111" customFormat="1" ht="11.25" customHeight="1">
      <c r="A360" s="161"/>
      <c r="B360" s="158" t="s">
        <v>304</v>
      </c>
      <c r="C360" s="160">
        <v>13295</v>
      </c>
      <c r="D360" s="160">
        <v>511</v>
      </c>
      <c r="E360" s="160">
        <v>629</v>
      </c>
      <c r="F360" s="160">
        <v>639</v>
      </c>
      <c r="G360" s="160">
        <v>741</v>
      </c>
      <c r="H360" s="160">
        <v>801</v>
      </c>
      <c r="I360" s="160">
        <v>753</v>
      </c>
      <c r="J360" s="160">
        <v>761</v>
      </c>
      <c r="K360" s="160">
        <v>902</v>
      </c>
      <c r="L360" s="160">
        <v>930</v>
      </c>
      <c r="M360" s="160">
        <v>895</v>
      </c>
      <c r="N360" s="160">
        <v>1056</v>
      </c>
      <c r="O360" s="160">
        <v>1194</v>
      </c>
      <c r="P360" s="160">
        <v>1037</v>
      </c>
      <c r="Q360" s="160">
        <v>670</v>
      </c>
      <c r="R360" s="160">
        <v>694</v>
      </c>
      <c r="S360" s="160">
        <v>574</v>
      </c>
      <c r="T360" s="160">
        <v>382</v>
      </c>
      <c r="U360" s="160">
        <v>126</v>
      </c>
      <c r="V360" s="160">
        <v>11095</v>
      </c>
      <c r="W360" s="159">
        <v>43.5</v>
      </c>
      <c r="X360" s="158" t="s">
        <v>304</v>
      </c>
      <c r="Y360" s="161"/>
      <c r="Z360" s="149"/>
    </row>
    <row r="361" spans="1:26" s="111" customFormat="1" ht="11.25" customHeight="1">
      <c r="A361" s="161"/>
      <c r="B361" s="158" t="s">
        <v>302</v>
      </c>
      <c r="C361" s="160">
        <v>13227</v>
      </c>
      <c r="D361" s="160">
        <v>490</v>
      </c>
      <c r="E361" s="160">
        <v>570</v>
      </c>
      <c r="F361" s="160">
        <v>683</v>
      </c>
      <c r="G361" s="160">
        <v>728</v>
      </c>
      <c r="H361" s="160">
        <v>780</v>
      </c>
      <c r="I361" s="160">
        <v>678</v>
      </c>
      <c r="J361" s="160">
        <v>743</v>
      </c>
      <c r="K361" s="160">
        <v>821</v>
      </c>
      <c r="L361" s="160">
        <v>831</v>
      </c>
      <c r="M361" s="160">
        <v>823</v>
      </c>
      <c r="N361" s="160">
        <v>927</v>
      </c>
      <c r="O361" s="160">
        <v>1086</v>
      </c>
      <c r="P361" s="160">
        <v>1013</v>
      </c>
      <c r="Q361" s="160">
        <v>666</v>
      </c>
      <c r="R361" s="160">
        <v>791</v>
      </c>
      <c r="S361" s="160">
        <v>841</v>
      </c>
      <c r="T361" s="160">
        <v>505</v>
      </c>
      <c r="U361" s="160">
        <v>251</v>
      </c>
      <c r="V361" s="160">
        <v>11068</v>
      </c>
      <c r="W361" s="159">
        <v>45.2</v>
      </c>
      <c r="X361" s="158" t="s">
        <v>302</v>
      </c>
      <c r="Y361" s="161"/>
      <c r="Z361" s="149"/>
    </row>
    <row r="362" spans="1:26" s="111" customFormat="1" ht="11.25" customHeight="1">
      <c r="A362" s="161" t="s">
        <v>93</v>
      </c>
      <c r="B362" s="158" t="s">
        <v>306</v>
      </c>
      <c r="C362" s="160">
        <v>16317</v>
      </c>
      <c r="D362" s="160">
        <v>570</v>
      </c>
      <c r="E362" s="160">
        <v>687</v>
      </c>
      <c r="F362" s="160">
        <v>764</v>
      </c>
      <c r="G362" s="160">
        <v>960</v>
      </c>
      <c r="H362" s="160">
        <v>1013</v>
      </c>
      <c r="I362" s="160">
        <v>827</v>
      </c>
      <c r="J362" s="160">
        <v>822</v>
      </c>
      <c r="K362" s="160">
        <v>1038</v>
      </c>
      <c r="L362" s="160">
        <v>1142</v>
      </c>
      <c r="M362" s="160">
        <v>1185</v>
      </c>
      <c r="N362" s="160">
        <v>1205</v>
      </c>
      <c r="O362" s="160">
        <v>1324</v>
      </c>
      <c r="P362" s="160">
        <v>1177</v>
      </c>
      <c r="Q362" s="160">
        <v>964</v>
      </c>
      <c r="R362" s="160">
        <v>1031</v>
      </c>
      <c r="S362" s="160">
        <v>869</v>
      </c>
      <c r="T362" s="160">
        <v>517</v>
      </c>
      <c r="U362" s="160">
        <v>222</v>
      </c>
      <c r="V362" s="160">
        <v>13717</v>
      </c>
      <c r="W362" s="159">
        <v>44.8</v>
      </c>
      <c r="X362" s="158" t="s">
        <v>306</v>
      </c>
      <c r="Y362" s="161" t="s">
        <v>93</v>
      </c>
      <c r="Z362" s="149"/>
    </row>
    <row r="363" spans="1:26" s="111" customFormat="1" ht="11.25" customHeight="1">
      <c r="A363" s="161"/>
      <c r="B363" s="158" t="s">
        <v>304</v>
      </c>
      <c r="C363" s="160">
        <v>8375</v>
      </c>
      <c r="D363" s="160">
        <v>309</v>
      </c>
      <c r="E363" s="160">
        <v>364</v>
      </c>
      <c r="F363" s="160">
        <v>412</v>
      </c>
      <c r="G363" s="160">
        <v>468</v>
      </c>
      <c r="H363" s="160">
        <v>555</v>
      </c>
      <c r="I363" s="160">
        <v>434</v>
      </c>
      <c r="J363" s="160">
        <v>431</v>
      </c>
      <c r="K363" s="160">
        <v>547</v>
      </c>
      <c r="L363" s="160">
        <v>584</v>
      </c>
      <c r="M363" s="160">
        <v>648</v>
      </c>
      <c r="N363" s="160">
        <v>671</v>
      </c>
      <c r="O363" s="160">
        <v>712</v>
      </c>
      <c r="P363" s="160">
        <v>595</v>
      </c>
      <c r="Q363" s="160">
        <v>483</v>
      </c>
      <c r="R363" s="160">
        <v>492</v>
      </c>
      <c r="S363" s="160">
        <v>364</v>
      </c>
      <c r="T363" s="160">
        <v>218</v>
      </c>
      <c r="U363" s="160">
        <v>88</v>
      </c>
      <c r="V363" s="160">
        <v>7017</v>
      </c>
      <c r="W363" s="159">
        <v>43.8</v>
      </c>
      <c r="X363" s="158" t="s">
        <v>304</v>
      </c>
      <c r="Y363" s="161"/>
      <c r="Z363" s="149"/>
    </row>
    <row r="364" spans="1:26" s="111" customFormat="1" ht="11.25" customHeight="1">
      <c r="A364" s="161"/>
      <c r="B364" s="158" t="s">
        <v>302</v>
      </c>
      <c r="C364" s="160">
        <v>7942</v>
      </c>
      <c r="D364" s="160">
        <v>261</v>
      </c>
      <c r="E364" s="160">
        <v>323</v>
      </c>
      <c r="F364" s="160">
        <v>352</v>
      </c>
      <c r="G364" s="160">
        <v>492</v>
      </c>
      <c r="H364" s="160">
        <v>458</v>
      </c>
      <c r="I364" s="160">
        <v>393</v>
      </c>
      <c r="J364" s="160">
        <v>391</v>
      </c>
      <c r="K364" s="160">
        <v>491</v>
      </c>
      <c r="L364" s="160">
        <v>558</v>
      </c>
      <c r="M364" s="160">
        <v>537</v>
      </c>
      <c r="N364" s="160">
        <v>534</v>
      </c>
      <c r="O364" s="160">
        <v>612</v>
      </c>
      <c r="P364" s="160">
        <v>582</v>
      </c>
      <c r="Q364" s="160">
        <v>481</v>
      </c>
      <c r="R364" s="160">
        <v>539</v>
      </c>
      <c r="S364" s="160">
        <v>505</v>
      </c>
      <c r="T364" s="160">
        <v>299</v>
      </c>
      <c r="U364" s="160">
        <v>134</v>
      </c>
      <c r="V364" s="160">
        <v>6700</v>
      </c>
      <c r="W364" s="159">
        <v>45.8</v>
      </c>
      <c r="X364" s="158" t="s">
        <v>302</v>
      </c>
      <c r="Y364" s="161"/>
      <c r="Z364" s="149"/>
    </row>
    <row r="365" spans="1:26" s="111" customFormat="1" ht="11.25" customHeight="1">
      <c r="A365" s="161" t="s">
        <v>94</v>
      </c>
      <c r="B365" s="158" t="s">
        <v>306</v>
      </c>
      <c r="C365" s="160">
        <v>17966</v>
      </c>
      <c r="D365" s="160">
        <v>730</v>
      </c>
      <c r="E365" s="160">
        <v>771</v>
      </c>
      <c r="F365" s="160">
        <v>908</v>
      </c>
      <c r="G365" s="160">
        <v>994</v>
      </c>
      <c r="H365" s="160">
        <v>968</v>
      </c>
      <c r="I365" s="160">
        <v>932</v>
      </c>
      <c r="J365" s="160">
        <v>1009</v>
      </c>
      <c r="K365" s="160">
        <v>1172</v>
      </c>
      <c r="L365" s="160">
        <v>1092</v>
      </c>
      <c r="M365" s="160">
        <v>1119</v>
      </c>
      <c r="N365" s="160">
        <v>1201</v>
      </c>
      <c r="O365" s="160">
        <v>1610</v>
      </c>
      <c r="P365" s="160">
        <v>1466</v>
      </c>
      <c r="Q365" s="160">
        <v>905</v>
      </c>
      <c r="R365" s="160">
        <v>984</v>
      </c>
      <c r="S365" s="160">
        <v>1006</v>
      </c>
      <c r="T365" s="160">
        <v>721</v>
      </c>
      <c r="U365" s="160">
        <v>378</v>
      </c>
      <c r="V365" s="160">
        <v>14948</v>
      </c>
      <c r="W365" s="159">
        <v>45.1</v>
      </c>
      <c r="X365" s="158" t="s">
        <v>306</v>
      </c>
      <c r="Y365" s="161" t="s">
        <v>94</v>
      </c>
      <c r="Z365" s="149"/>
    </row>
    <row r="366" spans="1:26" s="111" customFormat="1" ht="11.25" customHeight="1">
      <c r="A366" s="161"/>
      <c r="B366" s="158" t="s">
        <v>304</v>
      </c>
      <c r="C366" s="160">
        <v>8830</v>
      </c>
      <c r="D366" s="160">
        <v>362</v>
      </c>
      <c r="E366" s="160">
        <v>396</v>
      </c>
      <c r="F366" s="160">
        <v>457</v>
      </c>
      <c r="G366" s="160">
        <v>518</v>
      </c>
      <c r="H366" s="160">
        <v>501</v>
      </c>
      <c r="I366" s="160">
        <v>504</v>
      </c>
      <c r="J366" s="160">
        <v>509</v>
      </c>
      <c r="K366" s="160">
        <v>620</v>
      </c>
      <c r="L366" s="160">
        <v>562</v>
      </c>
      <c r="M366" s="160">
        <v>561</v>
      </c>
      <c r="N366" s="160">
        <v>617</v>
      </c>
      <c r="O366" s="160">
        <v>834</v>
      </c>
      <c r="P366" s="160">
        <v>739</v>
      </c>
      <c r="Q366" s="160">
        <v>425</v>
      </c>
      <c r="R366" s="160">
        <v>415</v>
      </c>
      <c r="S366" s="160">
        <v>418</v>
      </c>
      <c r="T366" s="160">
        <v>276</v>
      </c>
      <c r="U366" s="160">
        <v>116</v>
      </c>
      <c r="V366" s="160">
        <v>7286</v>
      </c>
      <c r="W366" s="159">
        <v>43.6</v>
      </c>
      <c r="X366" s="158" t="s">
        <v>304</v>
      </c>
      <c r="Y366" s="161"/>
      <c r="Z366" s="149"/>
    </row>
    <row r="367" spans="1:26" s="111" customFormat="1" ht="11.25" customHeight="1">
      <c r="A367" s="161"/>
      <c r="B367" s="158" t="s">
        <v>302</v>
      </c>
      <c r="C367" s="160">
        <v>9136</v>
      </c>
      <c r="D367" s="160">
        <v>368</v>
      </c>
      <c r="E367" s="160">
        <v>375</v>
      </c>
      <c r="F367" s="160">
        <v>451</v>
      </c>
      <c r="G367" s="160">
        <v>476</v>
      </c>
      <c r="H367" s="160">
        <v>467</v>
      </c>
      <c r="I367" s="160">
        <v>428</v>
      </c>
      <c r="J367" s="160">
        <v>500</v>
      </c>
      <c r="K367" s="160">
        <v>552</v>
      </c>
      <c r="L367" s="160">
        <v>530</v>
      </c>
      <c r="M367" s="160">
        <v>558</v>
      </c>
      <c r="N367" s="160">
        <v>584</v>
      </c>
      <c r="O367" s="160">
        <v>776</v>
      </c>
      <c r="P367" s="160">
        <v>727</v>
      </c>
      <c r="Q367" s="160">
        <v>480</v>
      </c>
      <c r="R367" s="160">
        <v>569</v>
      </c>
      <c r="S367" s="160">
        <v>588</v>
      </c>
      <c r="T367" s="160">
        <v>445</v>
      </c>
      <c r="U367" s="160">
        <v>262</v>
      </c>
      <c r="V367" s="160">
        <v>7662</v>
      </c>
      <c r="W367" s="159">
        <v>46.6</v>
      </c>
      <c r="X367" s="158" t="s">
        <v>302</v>
      </c>
      <c r="Y367" s="161"/>
      <c r="Z367" s="149"/>
    </row>
    <row r="368" spans="1:26" s="111" customFormat="1" ht="11.25" customHeight="1">
      <c r="A368" s="161" t="s">
        <v>228</v>
      </c>
      <c r="B368" s="158" t="s">
        <v>306</v>
      </c>
      <c r="C368" s="160">
        <v>128752</v>
      </c>
      <c r="D368" s="160">
        <v>5552</v>
      </c>
      <c r="E368" s="160">
        <v>6376</v>
      </c>
      <c r="F368" s="160">
        <v>6478</v>
      </c>
      <c r="G368" s="160">
        <v>7128</v>
      </c>
      <c r="H368" s="160">
        <v>7465</v>
      </c>
      <c r="I368" s="160">
        <v>7930</v>
      </c>
      <c r="J368" s="160">
        <v>8769</v>
      </c>
      <c r="K368" s="160">
        <v>9135</v>
      </c>
      <c r="L368" s="160">
        <v>8156</v>
      </c>
      <c r="M368" s="160">
        <v>7997</v>
      </c>
      <c r="N368" s="160">
        <v>9093</v>
      </c>
      <c r="O368" s="160">
        <v>11552</v>
      </c>
      <c r="P368" s="160">
        <v>10285</v>
      </c>
      <c r="Q368" s="160">
        <v>6182</v>
      </c>
      <c r="R368" s="160">
        <v>6243</v>
      </c>
      <c r="S368" s="160">
        <v>5590</v>
      </c>
      <c r="T368" s="160">
        <v>3321</v>
      </c>
      <c r="U368" s="160">
        <v>1500</v>
      </c>
      <c r="V368" s="160">
        <v>106080</v>
      </c>
      <c r="W368" s="159">
        <v>42.7</v>
      </c>
      <c r="X368" s="158" t="s">
        <v>306</v>
      </c>
      <c r="Y368" s="161" t="s">
        <v>228</v>
      </c>
      <c r="Z368" s="149"/>
    </row>
    <row r="369" spans="1:26" s="111" customFormat="1" ht="11.25" customHeight="1">
      <c r="A369" s="161"/>
      <c r="B369" s="158" t="s">
        <v>304</v>
      </c>
      <c r="C369" s="160">
        <v>62802</v>
      </c>
      <c r="D369" s="160">
        <v>2860</v>
      </c>
      <c r="E369" s="160">
        <v>3270</v>
      </c>
      <c r="F369" s="160">
        <v>3329</v>
      </c>
      <c r="G369" s="160">
        <v>3665</v>
      </c>
      <c r="H369" s="160">
        <v>3849</v>
      </c>
      <c r="I369" s="160">
        <v>4042</v>
      </c>
      <c r="J369" s="160">
        <v>4481</v>
      </c>
      <c r="K369" s="160">
        <v>4590</v>
      </c>
      <c r="L369" s="160">
        <v>4034</v>
      </c>
      <c r="M369" s="160">
        <v>3920</v>
      </c>
      <c r="N369" s="160">
        <v>4373</v>
      </c>
      <c r="O369" s="160">
        <v>5597</v>
      </c>
      <c r="P369" s="160">
        <v>4947</v>
      </c>
      <c r="Q369" s="160">
        <v>2878</v>
      </c>
      <c r="R369" s="160">
        <v>2799</v>
      </c>
      <c r="S369" s="160">
        <v>2359</v>
      </c>
      <c r="T369" s="160">
        <v>1320</v>
      </c>
      <c r="U369" s="160">
        <v>489</v>
      </c>
      <c r="V369" s="160">
        <v>51127</v>
      </c>
      <c r="W369" s="159">
        <v>41.4</v>
      </c>
      <c r="X369" s="158" t="s">
        <v>304</v>
      </c>
      <c r="Y369" s="161"/>
      <c r="Z369" s="149"/>
    </row>
    <row r="370" spans="1:26" s="111" customFormat="1" ht="11.25" customHeight="1">
      <c r="A370" s="161"/>
      <c r="B370" s="158" t="s">
        <v>302</v>
      </c>
      <c r="C370" s="160">
        <v>65950</v>
      </c>
      <c r="D370" s="160">
        <v>2692</v>
      </c>
      <c r="E370" s="160">
        <v>3106</v>
      </c>
      <c r="F370" s="160">
        <v>3149</v>
      </c>
      <c r="G370" s="160">
        <v>3463</v>
      </c>
      <c r="H370" s="160">
        <v>3616</v>
      </c>
      <c r="I370" s="160">
        <v>3888</v>
      </c>
      <c r="J370" s="160">
        <v>4288</v>
      </c>
      <c r="K370" s="160">
        <v>4545</v>
      </c>
      <c r="L370" s="160">
        <v>4122</v>
      </c>
      <c r="M370" s="160">
        <v>4077</v>
      </c>
      <c r="N370" s="160">
        <v>4720</v>
      </c>
      <c r="O370" s="160">
        <v>5955</v>
      </c>
      <c r="P370" s="160">
        <v>5338</v>
      </c>
      <c r="Q370" s="160">
        <v>3304</v>
      </c>
      <c r="R370" s="160">
        <v>3444</v>
      </c>
      <c r="S370" s="160">
        <v>3231</v>
      </c>
      <c r="T370" s="160">
        <v>2001</v>
      </c>
      <c r="U370" s="160">
        <v>1011</v>
      </c>
      <c r="V370" s="160">
        <v>54953</v>
      </c>
      <c r="W370" s="159">
        <v>43.9</v>
      </c>
      <c r="X370" s="158" t="s">
        <v>302</v>
      </c>
      <c r="Y370" s="161"/>
      <c r="Z370" s="149"/>
    </row>
    <row r="371" spans="1:26" s="111" customFormat="1" ht="11.25" customHeight="1">
      <c r="A371" s="161" t="s">
        <v>95</v>
      </c>
      <c r="B371" s="158" t="s">
        <v>306</v>
      </c>
      <c r="C371" s="160">
        <v>42966</v>
      </c>
      <c r="D371" s="160">
        <v>1555</v>
      </c>
      <c r="E371" s="160">
        <v>1849</v>
      </c>
      <c r="F371" s="160">
        <v>1850</v>
      </c>
      <c r="G371" s="160">
        <v>2211</v>
      </c>
      <c r="H371" s="160">
        <v>2512</v>
      </c>
      <c r="I371" s="160">
        <v>2549</v>
      </c>
      <c r="J371" s="160">
        <v>2441</v>
      </c>
      <c r="K371" s="160">
        <v>2683</v>
      </c>
      <c r="L371" s="160">
        <v>2541</v>
      </c>
      <c r="M371" s="160">
        <v>2722</v>
      </c>
      <c r="N371" s="160">
        <v>3320</v>
      </c>
      <c r="O371" s="160">
        <v>4305</v>
      </c>
      <c r="P371" s="160">
        <v>3451</v>
      </c>
      <c r="Q371" s="160">
        <v>2129</v>
      </c>
      <c r="R371" s="160">
        <v>2393</v>
      </c>
      <c r="S371" s="160">
        <v>2291</v>
      </c>
      <c r="T371" s="160">
        <v>1502</v>
      </c>
      <c r="U371" s="160">
        <v>662</v>
      </c>
      <c r="V371" s="160">
        <v>36434</v>
      </c>
      <c r="W371" s="159">
        <v>45.1</v>
      </c>
      <c r="X371" s="158" t="s">
        <v>306</v>
      </c>
      <c r="Y371" s="161" t="s">
        <v>95</v>
      </c>
      <c r="Z371" s="149"/>
    </row>
    <row r="372" spans="1:26" s="111" customFormat="1" ht="11.25" customHeight="1">
      <c r="A372" s="161"/>
      <c r="B372" s="158" t="s">
        <v>304</v>
      </c>
      <c r="C372" s="160">
        <v>21016</v>
      </c>
      <c r="D372" s="160">
        <v>793</v>
      </c>
      <c r="E372" s="160">
        <v>940</v>
      </c>
      <c r="F372" s="160">
        <v>938</v>
      </c>
      <c r="G372" s="160">
        <v>1109</v>
      </c>
      <c r="H372" s="160">
        <v>1305</v>
      </c>
      <c r="I372" s="160">
        <v>1392</v>
      </c>
      <c r="J372" s="160">
        <v>1271</v>
      </c>
      <c r="K372" s="160">
        <v>1392</v>
      </c>
      <c r="L372" s="160">
        <v>1239</v>
      </c>
      <c r="M372" s="160">
        <v>1272</v>
      </c>
      <c r="N372" s="160">
        <v>1612</v>
      </c>
      <c r="O372" s="160">
        <v>2147</v>
      </c>
      <c r="P372" s="160">
        <v>1770</v>
      </c>
      <c r="Q372" s="160">
        <v>975</v>
      </c>
      <c r="R372" s="160">
        <v>1102</v>
      </c>
      <c r="S372" s="160">
        <v>944</v>
      </c>
      <c r="T372" s="160">
        <v>590</v>
      </c>
      <c r="U372" s="160">
        <v>225</v>
      </c>
      <c r="V372" s="160">
        <v>17711</v>
      </c>
      <c r="W372" s="159">
        <v>43.8</v>
      </c>
      <c r="X372" s="158" t="s">
        <v>304</v>
      </c>
      <c r="Y372" s="161"/>
      <c r="Z372" s="149"/>
    </row>
    <row r="373" spans="1:26" s="111" customFormat="1" ht="11.25" customHeight="1">
      <c r="A373" s="161"/>
      <c r="B373" s="158" t="s">
        <v>302</v>
      </c>
      <c r="C373" s="160">
        <v>21950</v>
      </c>
      <c r="D373" s="160">
        <v>762</v>
      </c>
      <c r="E373" s="160">
        <v>909</v>
      </c>
      <c r="F373" s="160">
        <v>912</v>
      </c>
      <c r="G373" s="160">
        <v>1102</v>
      </c>
      <c r="H373" s="160">
        <v>1207</v>
      </c>
      <c r="I373" s="160">
        <v>1157</v>
      </c>
      <c r="J373" s="160">
        <v>1170</v>
      </c>
      <c r="K373" s="160">
        <v>1291</v>
      </c>
      <c r="L373" s="160">
        <v>1302</v>
      </c>
      <c r="M373" s="160">
        <v>1450</v>
      </c>
      <c r="N373" s="160">
        <v>1708</v>
      </c>
      <c r="O373" s="160">
        <v>2158</v>
      </c>
      <c r="P373" s="160">
        <v>1681</v>
      </c>
      <c r="Q373" s="160">
        <v>1154</v>
      </c>
      <c r="R373" s="160">
        <v>1291</v>
      </c>
      <c r="S373" s="160">
        <v>1347</v>
      </c>
      <c r="T373" s="160">
        <v>912</v>
      </c>
      <c r="U373" s="160">
        <v>437</v>
      </c>
      <c r="V373" s="160">
        <v>18723</v>
      </c>
      <c r="W373" s="159">
        <v>46.4</v>
      </c>
      <c r="X373" s="158" t="s">
        <v>302</v>
      </c>
      <c r="Y373" s="161"/>
      <c r="Z373" s="149"/>
    </row>
    <row r="374" spans="1:26" s="111" customFormat="1" ht="11.25" customHeight="1">
      <c r="A374" s="161" t="s">
        <v>96</v>
      </c>
      <c r="B374" s="158" t="s">
        <v>306</v>
      </c>
      <c r="C374" s="160">
        <v>9476</v>
      </c>
      <c r="D374" s="160">
        <v>363</v>
      </c>
      <c r="E374" s="160">
        <v>425</v>
      </c>
      <c r="F374" s="160">
        <v>472</v>
      </c>
      <c r="G374" s="160">
        <v>560</v>
      </c>
      <c r="H374" s="160">
        <v>553</v>
      </c>
      <c r="I374" s="160">
        <v>539</v>
      </c>
      <c r="J374" s="160">
        <v>542</v>
      </c>
      <c r="K374" s="160">
        <v>579</v>
      </c>
      <c r="L374" s="160">
        <v>624</v>
      </c>
      <c r="M374" s="160">
        <v>585</v>
      </c>
      <c r="N374" s="160">
        <v>700</v>
      </c>
      <c r="O374" s="160">
        <v>828</v>
      </c>
      <c r="P374" s="160">
        <v>777</v>
      </c>
      <c r="Q374" s="160">
        <v>486</v>
      </c>
      <c r="R374" s="160">
        <v>506</v>
      </c>
      <c r="S374" s="160">
        <v>464</v>
      </c>
      <c r="T374" s="160">
        <v>302</v>
      </c>
      <c r="U374" s="160">
        <v>171</v>
      </c>
      <c r="V374" s="160">
        <v>7867</v>
      </c>
      <c r="W374" s="159">
        <v>44.2</v>
      </c>
      <c r="X374" s="158" t="s">
        <v>306</v>
      </c>
      <c r="Y374" s="161" t="s">
        <v>96</v>
      </c>
      <c r="Z374" s="149"/>
    </row>
    <row r="375" spans="1:26" s="111" customFormat="1" ht="11.25" customHeight="1">
      <c r="A375" s="167"/>
      <c r="B375" s="158" t="s">
        <v>304</v>
      </c>
      <c r="C375" s="160">
        <v>4651</v>
      </c>
      <c r="D375" s="160">
        <v>189</v>
      </c>
      <c r="E375" s="160">
        <v>235</v>
      </c>
      <c r="F375" s="160">
        <v>242</v>
      </c>
      <c r="G375" s="160">
        <v>302</v>
      </c>
      <c r="H375" s="160">
        <v>283</v>
      </c>
      <c r="I375" s="160">
        <v>286</v>
      </c>
      <c r="J375" s="160">
        <v>278</v>
      </c>
      <c r="K375" s="160">
        <v>289</v>
      </c>
      <c r="L375" s="160">
        <v>308</v>
      </c>
      <c r="M375" s="160">
        <v>307</v>
      </c>
      <c r="N375" s="160">
        <v>353</v>
      </c>
      <c r="O375" s="160">
        <v>429</v>
      </c>
      <c r="P375" s="160">
        <v>358</v>
      </c>
      <c r="Q375" s="160">
        <v>234</v>
      </c>
      <c r="R375" s="160">
        <v>219</v>
      </c>
      <c r="S375" s="160">
        <v>183</v>
      </c>
      <c r="T375" s="160">
        <v>107</v>
      </c>
      <c r="U375" s="160">
        <v>49</v>
      </c>
      <c r="V375" s="160">
        <v>3810</v>
      </c>
      <c r="W375" s="159">
        <v>42.3</v>
      </c>
      <c r="X375" s="158" t="s">
        <v>304</v>
      </c>
      <c r="Y375" s="167"/>
      <c r="Z375" s="149"/>
    </row>
    <row r="376" spans="1:26" s="111" customFormat="1" ht="11.25" customHeight="1">
      <c r="A376" s="167"/>
      <c r="B376" s="158" t="s">
        <v>302</v>
      </c>
      <c r="C376" s="160">
        <v>4825</v>
      </c>
      <c r="D376" s="160">
        <v>174</v>
      </c>
      <c r="E376" s="160">
        <v>190</v>
      </c>
      <c r="F376" s="160">
        <v>230</v>
      </c>
      <c r="G376" s="160">
        <v>258</v>
      </c>
      <c r="H376" s="160">
        <v>270</v>
      </c>
      <c r="I376" s="160">
        <v>253</v>
      </c>
      <c r="J376" s="160">
        <v>264</v>
      </c>
      <c r="K376" s="160">
        <v>290</v>
      </c>
      <c r="L376" s="160">
        <v>316</v>
      </c>
      <c r="M376" s="160">
        <v>278</v>
      </c>
      <c r="N376" s="160">
        <v>347</v>
      </c>
      <c r="O376" s="160">
        <v>399</v>
      </c>
      <c r="P376" s="160">
        <v>419</v>
      </c>
      <c r="Q376" s="160">
        <v>252</v>
      </c>
      <c r="R376" s="160">
        <v>287</v>
      </c>
      <c r="S376" s="160">
        <v>281</v>
      </c>
      <c r="T376" s="160">
        <v>195</v>
      </c>
      <c r="U376" s="160">
        <v>122</v>
      </c>
      <c r="V376" s="160">
        <v>4057</v>
      </c>
      <c r="W376" s="159">
        <v>46</v>
      </c>
      <c r="X376" s="158" t="s">
        <v>302</v>
      </c>
      <c r="Y376" s="167"/>
      <c r="Z376" s="149"/>
    </row>
    <row r="377" spans="1:26" s="108" customFormat="1" ht="11.25" customHeight="1">
      <c r="A377" s="166" t="s">
        <v>140</v>
      </c>
      <c r="B377" s="156" t="s">
        <v>306</v>
      </c>
      <c r="C377" s="164">
        <v>309258</v>
      </c>
      <c r="D377" s="164">
        <v>18963</v>
      </c>
      <c r="E377" s="164">
        <v>20783</v>
      </c>
      <c r="F377" s="164">
        <v>19314</v>
      </c>
      <c r="G377" s="164">
        <v>20197</v>
      </c>
      <c r="H377" s="164">
        <v>21038</v>
      </c>
      <c r="I377" s="164">
        <v>21305</v>
      </c>
      <c r="J377" s="164">
        <v>21443</v>
      </c>
      <c r="K377" s="164">
        <v>21420</v>
      </c>
      <c r="L377" s="164">
        <v>20142</v>
      </c>
      <c r="M377" s="164">
        <v>19368</v>
      </c>
      <c r="N377" s="164">
        <v>20431</v>
      </c>
      <c r="O377" s="164">
        <v>22417</v>
      </c>
      <c r="P377" s="164">
        <v>18227</v>
      </c>
      <c r="Q377" s="164">
        <v>12222</v>
      </c>
      <c r="R377" s="164">
        <v>13148</v>
      </c>
      <c r="S377" s="164">
        <v>10353</v>
      </c>
      <c r="T377" s="164">
        <v>6015</v>
      </c>
      <c r="U377" s="164">
        <v>2472</v>
      </c>
      <c r="V377" s="164">
        <v>238175</v>
      </c>
      <c r="W377" s="163">
        <v>38.6</v>
      </c>
      <c r="X377" s="156" t="s">
        <v>306</v>
      </c>
      <c r="Y377" s="166" t="s">
        <v>140</v>
      </c>
      <c r="Z377" s="154"/>
    </row>
    <row r="378" spans="1:26" s="108" customFormat="1" ht="11.25" customHeight="1">
      <c r="A378" s="165"/>
      <c r="B378" s="156" t="s">
        <v>304</v>
      </c>
      <c r="C378" s="164">
        <v>153350</v>
      </c>
      <c r="D378" s="164">
        <v>9789</v>
      </c>
      <c r="E378" s="164">
        <v>10821</v>
      </c>
      <c r="F378" s="164">
        <v>9966</v>
      </c>
      <c r="G378" s="164">
        <v>10468</v>
      </c>
      <c r="H378" s="164">
        <v>10708</v>
      </c>
      <c r="I378" s="164">
        <v>10873</v>
      </c>
      <c r="J378" s="164">
        <v>10793</v>
      </c>
      <c r="K378" s="164">
        <v>10669</v>
      </c>
      <c r="L378" s="164">
        <v>10152</v>
      </c>
      <c r="M378" s="164">
        <v>9652</v>
      </c>
      <c r="N378" s="164">
        <v>9999</v>
      </c>
      <c r="O378" s="164">
        <v>10909</v>
      </c>
      <c r="P378" s="164">
        <v>8797</v>
      </c>
      <c r="Q378" s="164">
        <v>5592</v>
      </c>
      <c r="R378" s="164">
        <v>5993</v>
      </c>
      <c r="S378" s="164">
        <v>4527</v>
      </c>
      <c r="T378" s="164">
        <v>2627</v>
      </c>
      <c r="U378" s="164">
        <v>1015</v>
      </c>
      <c r="V378" s="164">
        <v>116537</v>
      </c>
      <c r="W378" s="163">
        <v>37.6</v>
      </c>
      <c r="X378" s="156" t="s">
        <v>304</v>
      </c>
      <c r="Y378" s="165"/>
      <c r="Z378" s="154"/>
    </row>
    <row r="379" spans="1:26" s="108" customFormat="1" ht="11.25" customHeight="1">
      <c r="A379" s="162"/>
      <c r="B379" s="156" t="s">
        <v>302</v>
      </c>
      <c r="C379" s="164">
        <v>155908</v>
      </c>
      <c r="D379" s="164">
        <v>9174</v>
      </c>
      <c r="E379" s="164">
        <v>9962</v>
      </c>
      <c r="F379" s="164">
        <v>9348</v>
      </c>
      <c r="G379" s="164">
        <v>9729</v>
      </c>
      <c r="H379" s="164">
        <v>10330</v>
      </c>
      <c r="I379" s="164">
        <v>10432</v>
      </c>
      <c r="J379" s="164">
        <v>10650</v>
      </c>
      <c r="K379" s="164">
        <v>10751</v>
      </c>
      <c r="L379" s="164">
        <v>9990</v>
      </c>
      <c r="M379" s="164">
        <v>9716</v>
      </c>
      <c r="N379" s="164">
        <v>10432</v>
      </c>
      <c r="O379" s="164">
        <v>11508</v>
      </c>
      <c r="P379" s="164">
        <v>9430</v>
      </c>
      <c r="Q379" s="164">
        <v>6630</v>
      </c>
      <c r="R379" s="164">
        <v>7155</v>
      </c>
      <c r="S379" s="164">
        <v>5826</v>
      </c>
      <c r="T379" s="164">
        <v>3388</v>
      </c>
      <c r="U379" s="164">
        <v>1457</v>
      </c>
      <c r="V379" s="164">
        <v>121638</v>
      </c>
      <c r="W379" s="163">
        <v>39.5</v>
      </c>
      <c r="X379" s="156" t="s">
        <v>302</v>
      </c>
      <c r="Y379" s="162"/>
      <c r="Z379" s="154"/>
    </row>
    <row r="380" spans="1:26" s="111" customFormat="1" ht="11.25" customHeight="1">
      <c r="A380" s="161" t="s">
        <v>89</v>
      </c>
      <c r="B380" s="158" t="s">
        <v>306</v>
      </c>
      <c r="C380" s="160">
        <v>27527</v>
      </c>
      <c r="D380" s="160">
        <v>1118</v>
      </c>
      <c r="E380" s="160">
        <v>1348</v>
      </c>
      <c r="F380" s="160">
        <v>1356</v>
      </c>
      <c r="G380" s="160">
        <v>1574</v>
      </c>
      <c r="H380" s="160">
        <v>1705</v>
      </c>
      <c r="I380" s="160">
        <v>1647</v>
      </c>
      <c r="J380" s="160">
        <v>1724</v>
      </c>
      <c r="K380" s="160">
        <v>1764</v>
      </c>
      <c r="L380" s="160">
        <v>1750</v>
      </c>
      <c r="M380" s="160">
        <v>1810</v>
      </c>
      <c r="N380" s="160">
        <v>2040</v>
      </c>
      <c r="O380" s="160">
        <v>2316</v>
      </c>
      <c r="P380" s="160">
        <v>1990</v>
      </c>
      <c r="Q380" s="160">
        <v>1319</v>
      </c>
      <c r="R380" s="160">
        <v>1588</v>
      </c>
      <c r="S380" s="160">
        <v>1284</v>
      </c>
      <c r="T380" s="160">
        <v>867</v>
      </c>
      <c r="U380" s="160">
        <v>327</v>
      </c>
      <c r="V380" s="160">
        <v>22799</v>
      </c>
      <c r="W380" s="159">
        <v>43.3</v>
      </c>
      <c r="X380" s="158" t="s">
        <v>306</v>
      </c>
      <c r="Y380" s="161" t="s">
        <v>89</v>
      </c>
      <c r="Z380" s="149"/>
    </row>
    <row r="381" spans="1:26" s="111" customFormat="1" ht="11.25" customHeight="1">
      <c r="A381" s="161"/>
      <c r="B381" s="158" t="s">
        <v>304</v>
      </c>
      <c r="C381" s="160">
        <v>13291</v>
      </c>
      <c r="D381" s="160">
        <v>570</v>
      </c>
      <c r="E381" s="160">
        <v>690</v>
      </c>
      <c r="F381" s="160">
        <v>699</v>
      </c>
      <c r="G381" s="160">
        <v>782</v>
      </c>
      <c r="H381" s="160">
        <v>865</v>
      </c>
      <c r="I381" s="160">
        <v>851</v>
      </c>
      <c r="J381" s="160">
        <v>861</v>
      </c>
      <c r="K381" s="160">
        <v>856</v>
      </c>
      <c r="L381" s="160">
        <v>850</v>
      </c>
      <c r="M381" s="160">
        <v>923</v>
      </c>
      <c r="N381" s="160">
        <v>981</v>
      </c>
      <c r="O381" s="160">
        <v>1106</v>
      </c>
      <c r="P381" s="160">
        <v>908</v>
      </c>
      <c r="Q381" s="160">
        <v>583</v>
      </c>
      <c r="R381" s="160">
        <v>729</v>
      </c>
      <c r="S381" s="160">
        <v>556</v>
      </c>
      <c r="T381" s="160">
        <v>368</v>
      </c>
      <c r="U381" s="160">
        <v>113</v>
      </c>
      <c r="V381" s="160">
        <v>10878</v>
      </c>
      <c r="W381" s="159">
        <v>42</v>
      </c>
      <c r="X381" s="158" t="s">
        <v>304</v>
      </c>
      <c r="Y381" s="161"/>
      <c r="Z381" s="149"/>
    </row>
    <row r="382" spans="1:26" s="111" customFormat="1" ht="11.25" customHeight="1">
      <c r="A382" s="161"/>
      <c r="B382" s="158" t="s">
        <v>302</v>
      </c>
      <c r="C382" s="160">
        <v>14236</v>
      </c>
      <c r="D382" s="160">
        <v>548</v>
      </c>
      <c r="E382" s="160">
        <v>658</v>
      </c>
      <c r="F382" s="160">
        <v>657</v>
      </c>
      <c r="G382" s="160">
        <v>792</v>
      </c>
      <c r="H382" s="160">
        <v>840</v>
      </c>
      <c r="I382" s="160">
        <v>796</v>
      </c>
      <c r="J382" s="160">
        <v>863</v>
      </c>
      <c r="K382" s="160">
        <v>908</v>
      </c>
      <c r="L382" s="160">
        <v>900</v>
      </c>
      <c r="M382" s="160">
        <v>887</v>
      </c>
      <c r="N382" s="160">
        <v>1059</v>
      </c>
      <c r="O382" s="160">
        <v>1210</v>
      </c>
      <c r="P382" s="160">
        <v>1082</v>
      </c>
      <c r="Q382" s="160">
        <v>736</v>
      </c>
      <c r="R382" s="160">
        <v>859</v>
      </c>
      <c r="S382" s="160">
        <v>728</v>
      </c>
      <c r="T382" s="160">
        <v>499</v>
      </c>
      <c r="U382" s="160">
        <v>214</v>
      </c>
      <c r="V382" s="160">
        <v>11921</v>
      </c>
      <c r="W382" s="159">
        <v>44.5</v>
      </c>
      <c r="X382" s="158" t="s">
        <v>302</v>
      </c>
      <c r="Y382" s="161"/>
      <c r="Z382" s="149"/>
    </row>
    <row r="383" spans="1:26" s="111" customFormat="1" ht="11.25" customHeight="1">
      <c r="A383" s="161" t="s">
        <v>229</v>
      </c>
      <c r="B383" s="158" t="s">
        <v>306</v>
      </c>
      <c r="C383" s="160">
        <v>125488</v>
      </c>
      <c r="D383" s="160">
        <v>5646</v>
      </c>
      <c r="E383" s="160">
        <v>6516</v>
      </c>
      <c r="F383" s="160">
        <v>6594</v>
      </c>
      <c r="G383" s="160">
        <v>7317</v>
      </c>
      <c r="H383" s="160">
        <v>7416</v>
      </c>
      <c r="I383" s="160">
        <v>7806</v>
      </c>
      <c r="J383" s="160">
        <v>8202</v>
      </c>
      <c r="K383" s="160">
        <v>8813</v>
      </c>
      <c r="L383" s="160">
        <v>8371</v>
      </c>
      <c r="M383" s="160">
        <v>8054</v>
      </c>
      <c r="N383" s="160">
        <v>8654</v>
      </c>
      <c r="O383" s="160">
        <v>10585</v>
      </c>
      <c r="P383" s="160">
        <v>8673</v>
      </c>
      <c r="Q383" s="160">
        <v>5837</v>
      </c>
      <c r="R383" s="160">
        <v>6797</v>
      </c>
      <c r="S383" s="160">
        <v>5549</v>
      </c>
      <c r="T383" s="160">
        <v>3259</v>
      </c>
      <c r="U383" s="160">
        <v>1399</v>
      </c>
      <c r="V383" s="160">
        <v>102405</v>
      </c>
      <c r="W383" s="159">
        <v>42.3</v>
      </c>
      <c r="X383" s="158" t="s">
        <v>306</v>
      </c>
      <c r="Y383" s="161" t="s">
        <v>229</v>
      </c>
      <c r="Z383" s="149"/>
    </row>
    <row r="384" spans="1:26" s="111" customFormat="1" ht="11.25" customHeight="1">
      <c r="A384" s="161"/>
      <c r="B384" s="158" t="s">
        <v>304</v>
      </c>
      <c r="C384" s="160">
        <v>61585</v>
      </c>
      <c r="D384" s="160">
        <v>2921</v>
      </c>
      <c r="E384" s="160">
        <v>3454</v>
      </c>
      <c r="F384" s="160">
        <v>3392</v>
      </c>
      <c r="G384" s="160">
        <v>3799</v>
      </c>
      <c r="H384" s="160">
        <v>3775</v>
      </c>
      <c r="I384" s="160">
        <v>3982</v>
      </c>
      <c r="J384" s="160">
        <v>4136</v>
      </c>
      <c r="K384" s="160">
        <v>4414</v>
      </c>
      <c r="L384" s="160">
        <v>4248</v>
      </c>
      <c r="M384" s="160">
        <v>4044</v>
      </c>
      <c r="N384" s="160">
        <v>4186</v>
      </c>
      <c r="O384" s="160">
        <v>5102</v>
      </c>
      <c r="P384" s="160">
        <v>4110</v>
      </c>
      <c r="Q384" s="160">
        <v>2639</v>
      </c>
      <c r="R384" s="160">
        <v>3053</v>
      </c>
      <c r="S384" s="160">
        <v>2403</v>
      </c>
      <c r="T384" s="160">
        <v>1387</v>
      </c>
      <c r="U384" s="160">
        <v>540</v>
      </c>
      <c r="V384" s="160">
        <v>49602</v>
      </c>
      <c r="W384" s="159">
        <v>41</v>
      </c>
      <c r="X384" s="158" t="s">
        <v>304</v>
      </c>
      <c r="Y384" s="161"/>
      <c r="Z384" s="149"/>
    </row>
    <row r="385" spans="1:26" s="111" customFormat="1" ht="11.25" customHeight="1">
      <c r="A385" s="161"/>
      <c r="B385" s="158" t="s">
        <v>302</v>
      </c>
      <c r="C385" s="160">
        <v>63903</v>
      </c>
      <c r="D385" s="160">
        <v>2725</v>
      </c>
      <c r="E385" s="160">
        <v>3062</v>
      </c>
      <c r="F385" s="160">
        <v>3202</v>
      </c>
      <c r="G385" s="160">
        <v>3518</v>
      </c>
      <c r="H385" s="160">
        <v>3641</v>
      </c>
      <c r="I385" s="160">
        <v>3824</v>
      </c>
      <c r="J385" s="160">
        <v>4066</v>
      </c>
      <c r="K385" s="160">
        <v>4399</v>
      </c>
      <c r="L385" s="160">
        <v>4123</v>
      </c>
      <c r="M385" s="160">
        <v>4010</v>
      </c>
      <c r="N385" s="160">
        <v>4468</v>
      </c>
      <c r="O385" s="160">
        <v>5483</v>
      </c>
      <c r="P385" s="160">
        <v>4563</v>
      </c>
      <c r="Q385" s="160">
        <v>3198</v>
      </c>
      <c r="R385" s="160">
        <v>3744</v>
      </c>
      <c r="S385" s="160">
        <v>3146</v>
      </c>
      <c r="T385" s="160">
        <v>1872</v>
      </c>
      <c r="U385" s="160">
        <v>859</v>
      </c>
      <c r="V385" s="160">
        <v>52803</v>
      </c>
      <c r="W385" s="159">
        <v>43.5</v>
      </c>
      <c r="X385" s="158" t="s">
        <v>302</v>
      </c>
      <c r="Y385" s="161"/>
      <c r="Z385" s="149"/>
    </row>
    <row r="386" spans="1:26" s="111" customFormat="1" ht="11.25" customHeight="1">
      <c r="A386" s="161" t="s">
        <v>230</v>
      </c>
      <c r="B386" s="158" t="s">
        <v>306</v>
      </c>
      <c r="C386" s="160">
        <v>100410</v>
      </c>
      <c r="D386" s="160">
        <v>8271</v>
      </c>
      <c r="E386" s="160">
        <v>8799</v>
      </c>
      <c r="F386" s="160">
        <v>7730</v>
      </c>
      <c r="G386" s="160">
        <v>7426</v>
      </c>
      <c r="H386" s="160">
        <v>7879</v>
      </c>
      <c r="I386" s="160">
        <v>7780</v>
      </c>
      <c r="J386" s="160">
        <v>7587</v>
      </c>
      <c r="K386" s="160">
        <v>6902</v>
      </c>
      <c r="L386" s="160">
        <v>6545</v>
      </c>
      <c r="M386" s="160">
        <v>6229</v>
      </c>
      <c r="N386" s="160">
        <v>6149</v>
      </c>
      <c r="O386" s="160">
        <v>5751</v>
      </c>
      <c r="P386" s="160">
        <v>4487</v>
      </c>
      <c r="Q386" s="160">
        <v>3010</v>
      </c>
      <c r="R386" s="160">
        <v>2698</v>
      </c>
      <c r="S386" s="160">
        <v>1858</v>
      </c>
      <c r="T386" s="160">
        <v>939</v>
      </c>
      <c r="U386" s="160">
        <v>370</v>
      </c>
      <c r="V386" s="160">
        <v>71105</v>
      </c>
      <c r="W386" s="159">
        <v>33.5</v>
      </c>
      <c r="X386" s="158" t="s">
        <v>306</v>
      </c>
      <c r="Y386" s="161" t="s">
        <v>230</v>
      </c>
      <c r="Z386" s="149"/>
    </row>
    <row r="387" spans="1:26" s="111" customFormat="1" ht="11.25" customHeight="1">
      <c r="A387" s="161"/>
      <c r="B387" s="158" t="s">
        <v>304</v>
      </c>
      <c r="C387" s="160">
        <v>49984</v>
      </c>
      <c r="D387" s="160">
        <v>4272</v>
      </c>
      <c r="E387" s="160">
        <v>4513</v>
      </c>
      <c r="F387" s="160">
        <v>4000</v>
      </c>
      <c r="G387" s="160">
        <v>3867</v>
      </c>
      <c r="H387" s="160">
        <v>3937</v>
      </c>
      <c r="I387" s="160">
        <v>3884</v>
      </c>
      <c r="J387" s="160">
        <v>3738</v>
      </c>
      <c r="K387" s="160">
        <v>3338</v>
      </c>
      <c r="L387" s="160">
        <v>3244</v>
      </c>
      <c r="M387" s="160">
        <v>3008</v>
      </c>
      <c r="N387" s="160">
        <v>3035</v>
      </c>
      <c r="O387" s="160">
        <v>2820</v>
      </c>
      <c r="P387" s="160">
        <v>2241</v>
      </c>
      <c r="Q387" s="160">
        <v>1373</v>
      </c>
      <c r="R387" s="160">
        <v>1273</v>
      </c>
      <c r="S387" s="160">
        <v>809</v>
      </c>
      <c r="T387" s="160">
        <v>438</v>
      </c>
      <c r="U387" s="160">
        <v>194</v>
      </c>
      <c r="V387" s="160">
        <v>34815</v>
      </c>
      <c r="W387" s="159">
        <v>32.9</v>
      </c>
      <c r="X387" s="158" t="s">
        <v>304</v>
      </c>
      <c r="Y387" s="161"/>
      <c r="Z387" s="149"/>
    </row>
    <row r="388" spans="1:26" s="111" customFormat="1" ht="11.25" customHeight="1">
      <c r="A388" s="161"/>
      <c r="B388" s="158" t="s">
        <v>302</v>
      </c>
      <c r="C388" s="160">
        <v>50426</v>
      </c>
      <c r="D388" s="160">
        <v>3999</v>
      </c>
      <c r="E388" s="160">
        <v>4286</v>
      </c>
      <c r="F388" s="160">
        <v>3730</v>
      </c>
      <c r="G388" s="160">
        <v>3559</v>
      </c>
      <c r="H388" s="160">
        <v>3942</v>
      </c>
      <c r="I388" s="160">
        <v>3896</v>
      </c>
      <c r="J388" s="160">
        <v>3849</v>
      </c>
      <c r="K388" s="160">
        <v>3564</v>
      </c>
      <c r="L388" s="160">
        <v>3301</v>
      </c>
      <c r="M388" s="160">
        <v>3221</v>
      </c>
      <c r="N388" s="160">
        <v>3114</v>
      </c>
      <c r="O388" s="160">
        <v>2931</v>
      </c>
      <c r="P388" s="160">
        <v>2246</v>
      </c>
      <c r="Q388" s="160">
        <v>1637</v>
      </c>
      <c r="R388" s="160">
        <v>1425</v>
      </c>
      <c r="S388" s="160">
        <v>1049</v>
      </c>
      <c r="T388" s="160">
        <v>501</v>
      </c>
      <c r="U388" s="160">
        <v>176</v>
      </c>
      <c r="V388" s="160">
        <v>36290</v>
      </c>
      <c r="W388" s="159">
        <v>34.1</v>
      </c>
      <c r="X388" s="158" t="s">
        <v>302</v>
      </c>
      <c r="Y388" s="161"/>
      <c r="Z388" s="149"/>
    </row>
    <row r="389" spans="1:26" s="111" customFormat="1" ht="11.25" customHeight="1">
      <c r="A389" s="161" t="s">
        <v>90</v>
      </c>
      <c r="B389" s="158" t="s">
        <v>306</v>
      </c>
      <c r="C389" s="160">
        <v>24678</v>
      </c>
      <c r="D389" s="160">
        <v>1095</v>
      </c>
      <c r="E389" s="160">
        <v>1176</v>
      </c>
      <c r="F389" s="160">
        <v>1216</v>
      </c>
      <c r="G389" s="160">
        <v>1431</v>
      </c>
      <c r="H389" s="160">
        <v>1447</v>
      </c>
      <c r="I389" s="160">
        <v>1495</v>
      </c>
      <c r="J389" s="160">
        <v>1557</v>
      </c>
      <c r="K389" s="160">
        <v>1677</v>
      </c>
      <c r="L389" s="160">
        <v>1535</v>
      </c>
      <c r="M389" s="160">
        <v>1496</v>
      </c>
      <c r="N389" s="160">
        <v>1928</v>
      </c>
      <c r="O389" s="160">
        <v>2167</v>
      </c>
      <c r="P389" s="160">
        <v>1882</v>
      </c>
      <c r="Q389" s="160">
        <v>1205</v>
      </c>
      <c r="R389" s="160">
        <v>1322</v>
      </c>
      <c r="S389" s="160">
        <v>1103</v>
      </c>
      <c r="T389" s="160">
        <v>672</v>
      </c>
      <c r="U389" s="160">
        <v>274</v>
      </c>
      <c r="V389" s="160">
        <v>20336</v>
      </c>
      <c r="W389" s="159">
        <v>43</v>
      </c>
      <c r="X389" s="158" t="s">
        <v>306</v>
      </c>
      <c r="Y389" s="161" t="s">
        <v>90</v>
      </c>
      <c r="Z389" s="149"/>
    </row>
    <row r="390" spans="1:26" s="111" customFormat="1" ht="11.25" customHeight="1">
      <c r="A390" s="161"/>
      <c r="B390" s="158" t="s">
        <v>304</v>
      </c>
      <c r="C390" s="160">
        <v>12376</v>
      </c>
      <c r="D390" s="160">
        <v>560</v>
      </c>
      <c r="E390" s="160">
        <v>606</v>
      </c>
      <c r="F390" s="160">
        <v>633</v>
      </c>
      <c r="G390" s="160">
        <v>763</v>
      </c>
      <c r="H390" s="160">
        <v>723</v>
      </c>
      <c r="I390" s="160">
        <v>799</v>
      </c>
      <c r="J390" s="160">
        <v>815</v>
      </c>
      <c r="K390" s="160">
        <v>861</v>
      </c>
      <c r="L390" s="160">
        <v>802</v>
      </c>
      <c r="M390" s="160">
        <v>780</v>
      </c>
      <c r="N390" s="160">
        <v>946</v>
      </c>
      <c r="O390" s="160">
        <v>1096</v>
      </c>
      <c r="P390" s="160">
        <v>953</v>
      </c>
      <c r="Q390" s="160">
        <v>571</v>
      </c>
      <c r="R390" s="160">
        <v>580</v>
      </c>
      <c r="S390" s="160">
        <v>471</v>
      </c>
      <c r="T390" s="160">
        <v>294</v>
      </c>
      <c r="U390" s="160">
        <v>123</v>
      </c>
      <c r="V390" s="160">
        <v>10121</v>
      </c>
      <c r="W390" s="159">
        <v>42</v>
      </c>
      <c r="X390" s="158" t="s">
        <v>304</v>
      </c>
      <c r="Y390" s="161"/>
      <c r="Z390" s="149"/>
    </row>
    <row r="391" spans="1:26" s="111" customFormat="1" ht="11.25" customHeight="1">
      <c r="A391" s="161"/>
      <c r="B391" s="158" t="s">
        <v>302</v>
      </c>
      <c r="C391" s="160">
        <v>12302</v>
      </c>
      <c r="D391" s="160">
        <v>535</v>
      </c>
      <c r="E391" s="160">
        <v>570</v>
      </c>
      <c r="F391" s="160">
        <v>583</v>
      </c>
      <c r="G391" s="160">
        <v>668</v>
      </c>
      <c r="H391" s="160">
        <v>724</v>
      </c>
      <c r="I391" s="160">
        <v>696</v>
      </c>
      <c r="J391" s="160">
        <v>742</v>
      </c>
      <c r="K391" s="160">
        <v>816</v>
      </c>
      <c r="L391" s="160">
        <v>733</v>
      </c>
      <c r="M391" s="160">
        <v>716</v>
      </c>
      <c r="N391" s="160">
        <v>982</v>
      </c>
      <c r="O391" s="160">
        <v>1071</v>
      </c>
      <c r="P391" s="160">
        <v>929</v>
      </c>
      <c r="Q391" s="160">
        <v>634</v>
      </c>
      <c r="R391" s="160">
        <v>742</v>
      </c>
      <c r="S391" s="160">
        <v>632</v>
      </c>
      <c r="T391" s="160">
        <v>378</v>
      </c>
      <c r="U391" s="160">
        <v>151</v>
      </c>
      <c r="V391" s="160">
        <v>10215</v>
      </c>
      <c r="W391" s="159">
        <v>43.9</v>
      </c>
      <c r="X391" s="158" t="s">
        <v>302</v>
      </c>
      <c r="Y391" s="161"/>
      <c r="Z391" s="149"/>
    </row>
    <row r="392" spans="1:26" s="111" customFormat="1" ht="11.25" customHeight="1">
      <c r="A392" s="161" t="s">
        <v>91</v>
      </c>
      <c r="B392" s="158" t="s">
        <v>306</v>
      </c>
      <c r="C392" s="160">
        <v>31155</v>
      </c>
      <c r="D392" s="160">
        <v>2833</v>
      </c>
      <c r="E392" s="160">
        <v>2944</v>
      </c>
      <c r="F392" s="160">
        <v>2418</v>
      </c>
      <c r="G392" s="160">
        <v>2449</v>
      </c>
      <c r="H392" s="160">
        <v>2591</v>
      </c>
      <c r="I392" s="160">
        <v>2577</v>
      </c>
      <c r="J392" s="160">
        <v>2373</v>
      </c>
      <c r="K392" s="160">
        <v>2264</v>
      </c>
      <c r="L392" s="160">
        <v>1941</v>
      </c>
      <c r="M392" s="160">
        <v>1779</v>
      </c>
      <c r="N392" s="160">
        <v>1660</v>
      </c>
      <c r="O392" s="160">
        <v>1598</v>
      </c>
      <c r="P392" s="160">
        <v>1195</v>
      </c>
      <c r="Q392" s="160">
        <v>851</v>
      </c>
      <c r="R392" s="160">
        <v>743</v>
      </c>
      <c r="S392" s="160">
        <v>559</v>
      </c>
      <c r="T392" s="160">
        <v>278</v>
      </c>
      <c r="U392" s="160">
        <v>102</v>
      </c>
      <c r="V392" s="160">
        <v>21530</v>
      </c>
      <c r="W392" s="159">
        <v>32.1</v>
      </c>
      <c r="X392" s="158" t="s">
        <v>306</v>
      </c>
      <c r="Y392" s="161" t="s">
        <v>91</v>
      </c>
      <c r="Z392" s="149"/>
    </row>
    <row r="393" spans="1:26" s="111" customFormat="1" ht="11.25" customHeight="1">
      <c r="A393" s="167"/>
      <c r="B393" s="158" t="s">
        <v>304</v>
      </c>
      <c r="C393" s="160">
        <v>16114</v>
      </c>
      <c r="D393" s="160">
        <v>1466</v>
      </c>
      <c r="E393" s="160">
        <v>1558</v>
      </c>
      <c r="F393" s="160">
        <v>1242</v>
      </c>
      <c r="G393" s="160">
        <v>1257</v>
      </c>
      <c r="H393" s="160">
        <v>1408</v>
      </c>
      <c r="I393" s="160">
        <v>1357</v>
      </c>
      <c r="J393" s="160">
        <v>1243</v>
      </c>
      <c r="K393" s="160">
        <v>1200</v>
      </c>
      <c r="L393" s="160">
        <v>1008</v>
      </c>
      <c r="M393" s="160">
        <v>897</v>
      </c>
      <c r="N393" s="160">
        <v>851</v>
      </c>
      <c r="O393" s="160">
        <v>785</v>
      </c>
      <c r="P393" s="160">
        <v>585</v>
      </c>
      <c r="Q393" s="160">
        <v>426</v>
      </c>
      <c r="R393" s="160">
        <v>358</v>
      </c>
      <c r="S393" s="160">
        <v>288</v>
      </c>
      <c r="T393" s="160">
        <v>140</v>
      </c>
      <c r="U393" s="160">
        <v>45</v>
      </c>
      <c r="V393" s="160">
        <v>11121</v>
      </c>
      <c r="W393" s="159">
        <v>31.7</v>
      </c>
      <c r="X393" s="158" t="s">
        <v>304</v>
      </c>
      <c r="Y393" s="167"/>
      <c r="Z393" s="149"/>
    </row>
    <row r="394" spans="1:26" s="111" customFormat="1" ht="11.25" customHeight="1">
      <c r="A394" s="167"/>
      <c r="B394" s="158" t="s">
        <v>302</v>
      </c>
      <c r="C394" s="160">
        <v>15041</v>
      </c>
      <c r="D394" s="160">
        <v>1367</v>
      </c>
      <c r="E394" s="160">
        <v>1386</v>
      </c>
      <c r="F394" s="160">
        <v>1176</v>
      </c>
      <c r="G394" s="160">
        <v>1192</v>
      </c>
      <c r="H394" s="160">
        <v>1183</v>
      </c>
      <c r="I394" s="160">
        <v>1220</v>
      </c>
      <c r="J394" s="160">
        <v>1130</v>
      </c>
      <c r="K394" s="160">
        <v>1064</v>
      </c>
      <c r="L394" s="160">
        <v>933</v>
      </c>
      <c r="M394" s="160">
        <v>882</v>
      </c>
      <c r="N394" s="160">
        <v>809</v>
      </c>
      <c r="O394" s="160">
        <v>813</v>
      </c>
      <c r="P394" s="160">
        <v>610</v>
      </c>
      <c r="Q394" s="160">
        <v>425</v>
      </c>
      <c r="R394" s="160">
        <v>385</v>
      </c>
      <c r="S394" s="160">
        <v>271</v>
      </c>
      <c r="T394" s="160">
        <v>138</v>
      </c>
      <c r="U394" s="160">
        <v>57</v>
      </c>
      <c r="V394" s="160">
        <v>10409</v>
      </c>
      <c r="W394" s="159">
        <v>32.5</v>
      </c>
      <c r="X394" s="158" t="s">
        <v>302</v>
      </c>
      <c r="Y394" s="167"/>
      <c r="Z394" s="149"/>
    </row>
    <row r="395" spans="1:26" s="108" customFormat="1" ht="11.25" customHeight="1">
      <c r="A395" s="166" t="s">
        <v>141</v>
      </c>
      <c r="B395" s="156" t="s">
        <v>306</v>
      </c>
      <c r="C395" s="164">
        <v>293308</v>
      </c>
      <c r="D395" s="164">
        <v>12951</v>
      </c>
      <c r="E395" s="164">
        <v>14237</v>
      </c>
      <c r="F395" s="164">
        <v>13572</v>
      </c>
      <c r="G395" s="164">
        <v>16113</v>
      </c>
      <c r="H395" s="164">
        <v>18248</v>
      </c>
      <c r="I395" s="164">
        <v>19762</v>
      </c>
      <c r="J395" s="164">
        <v>20184</v>
      </c>
      <c r="K395" s="164">
        <v>19568</v>
      </c>
      <c r="L395" s="164">
        <v>18421</v>
      </c>
      <c r="M395" s="164">
        <v>19183</v>
      </c>
      <c r="N395" s="164">
        <v>22465</v>
      </c>
      <c r="O395" s="164">
        <v>26886</v>
      </c>
      <c r="P395" s="164">
        <v>21793</v>
      </c>
      <c r="Q395" s="164">
        <v>13109</v>
      </c>
      <c r="R395" s="164">
        <v>14206</v>
      </c>
      <c r="S395" s="164">
        <v>12081</v>
      </c>
      <c r="T395" s="164">
        <v>7258</v>
      </c>
      <c r="U395" s="164">
        <v>3271</v>
      </c>
      <c r="V395" s="164">
        <v>243163</v>
      </c>
      <c r="W395" s="163">
        <v>42.5</v>
      </c>
      <c r="X395" s="156" t="s">
        <v>306</v>
      </c>
      <c r="Y395" s="166" t="s">
        <v>141</v>
      </c>
      <c r="Z395" s="154"/>
    </row>
    <row r="396" spans="1:26" s="108" customFormat="1" ht="11.25" customHeight="1">
      <c r="A396" s="165"/>
      <c r="B396" s="156" t="s">
        <v>304</v>
      </c>
      <c r="C396" s="164">
        <v>143781</v>
      </c>
      <c r="D396" s="164">
        <v>6659</v>
      </c>
      <c r="E396" s="164">
        <v>7253</v>
      </c>
      <c r="F396" s="164">
        <v>6976</v>
      </c>
      <c r="G396" s="164">
        <v>8267</v>
      </c>
      <c r="H396" s="164">
        <v>9277</v>
      </c>
      <c r="I396" s="164">
        <v>10226</v>
      </c>
      <c r="J396" s="164">
        <v>10488</v>
      </c>
      <c r="K396" s="164">
        <v>9865</v>
      </c>
      <c r="L396" s="164">
        <v>9128</v>
      </c>
      <c r="M396" s="164">
        <v>9375</v>
      </c>
      <c r="N396" s="164">
        <v>10880</v>
      </c>
      <c r="O396" s="164">
        <v>13226</v>
      </c>
      <c r="P396" s="164">
        <v>10510</v>
      </c>
      <c r="Q396" s="164">
        <v>6139</v>
      </c>
      <c r="R396" s="164">
        <v>6373</v>
      </c>
      <c r="S396" s="164">
        <v>5087</v>
      </c>
      <c r="T396" s="164">
        <v>2943</v>
      </c>
      <c r="U396" s="164">
        <v>1109</v>
      </c>
      <c r="V396" s="164">
        <v>118035</v>
      </c>
      <c r="W396" s="163">
        <v>41.3</v>
      </c>
      <c r="X396" s="156" t="s">
        <v>304</v>
      </c>
      <c r="Y396" s="165"/>
      <c r="Z396" s="154"/>
    </row>
    <row r="397" spans="1:26" s="108" customFormat="1" ht="11.25" customHeight="1">
      <c r="A397" s="162"/>
      <c r="B397" s="156" t="s">
        <v>302</v>
      </c>
      <c r="C397" s="164">
        <v>149527</v>
      </c>
      <c r="D397" s="164">
        <v>6292</v>
      </c>
      <c r="E397" s="164">
        <v>6984</v>
      </c>
      <c r="F397" s="164">
        <v>6596</v>
      </c>
      <c r="G397" s="164">
        <v>7846</v>
      </c>
      <c r="H397" s="164">
        <v>8971</v>
      </c>
      <c r="I397" s="164">
        <v>9536</v>
      </c>
      <c r="J397" s="164">
        <v>9696</v>
      </c>
      <c r="K397" s="164">
        <v>9703</v>
      </c>
      <c r="L397" s="164">
        <v>9293</v>
      </c>
      <c r="M397" s="164">
        <v>9808</v>
      </c>
      <c r="N397" s="164">
        <v>11585</v>
      </c>
      <c r="O397" s="164">
        <v>13660</v>
      </c>
      <c r="P397" s="164">
        <v>11283</v>
      </c>
      <c r="Q397" s="164">
        <v>6970</v>
      </c>
      <c r="R397" s="164">
        <v>7833</v>
      </c>
      <c r="S397" s="164">
        <v>6994</v>
      </c>
      <c r="T397" s="164">
        <v>4315</v>
      </c>
      <c r="U397" s="164">
        <v>2162</v>
      </c>
      <c r="V397" s="164">
        <v>125128</v>
      </c>
      <c r="W397" s="163">
        <v>43.6</v>
      </c>
      <c r="X397" s="156" t="s">
        <v>302</v>
      </c>
      <c r="Y397" s="162"/>
      <c r="Z397" s="154"/>
    </row>
    <row r="398" spans="1:26" s="111" customFormat="1" ht="11.25" customHeight="1">
      <c r="A398" s="161" t="s">
        <v>59</v>
      </c>
      <c r="B398" s="158" t="s">
        <v>306</v>
      </c>
      <c r="C398" s="160">
        <v>46225</v>
      </c>
      <c r="D398" s="160">
        <v>2119</v>
      </c>
      <c r="E398" s="160">
        <v>2431</v>
      </c>
      <c r="F398" s="160">
        <v>2219</v>
      </c>
      <c r="G398" s="160">
        <v>2661</v>
      </c>
      <c r="H398" s="160">
        <v>2814</v>
      </c>
      <c r="I398" s="160">
        <v>2965</v>
      </c>
      <c r="J398" s="160">
        <v>3151</v>
      </c>
      <c r="K398" s="160">
        <v>3123</v>
      </c>
      <c r="L398" s="160">
        <v>2947</v>
      </c>
      <c r="M398" s="160">
        <v>2967</v>
      </c>
      <c r="N398" s="160">
        <v>3534</v>
      </c>
      <c r="O398" s="160">
        <v>4243</v>
      </c>
      <c r="P398" s="160">
        <v>3365</v>
      </c>
      <c r="Q398" s="160">
        <v>2011</v>
      </c>
      <c r="R398" s="160">
        <v>2243</v>
      </c>
      <c r="S398" s="160">
        <v>1858</v>
      </c>
      <c r="T398" s="160">
        <v>1107</v>
      </c>
      <c r="U398" s="160">
        <v>467</v>
      </c>
      <c r="V398" s="160">
        <v>37889</v>
      </c>
      <c r="W398" s="159">
        <v>42</v>
      </c>
      <c r="X398" s="158" t="s">
        <v>306</v>
      </c>
      <c r="Y398" s="161" t="s">
        <v>59</v>
      </c>
      <c r="Z398" s="149"/>
    </row>
    <row r="399" spans="1:26" s="111" customFormat="1" ht="11.25" customHeight="1">
      <c r="A399" s="161"/>
      <c r="B399" s="158" t="s">
        <v>304</v>
      </c>
      <c r="C399" s="160">
        <v>22647</v>
      </c>
      <c r="D399" s="160">
        <v>1097</v>
      </c>
      <c r="E399" s="160">
        <v>1261</v>
      </c>
      <c r="F399" s="160">
        <v>1123</v>
      </c>
      <c r="G399" s="160">
        <v>1369</v>
      </c>
      <c r="H399" s="160">
        <v>1426</v>
      </c>
      <c r="I399" s="160">
        <v>1558</v>
      </c>
      <c r="J399" s="160">
        <v>1646</v>
      </c>
      <c r="K399" s="160">
        <v>1561</v>
      </c>
      <c r="L399" s="160">
        <v>1437</v>
      </c>
      <c r="M399" s="160">
        <v>1445</v>
      </c>
      <c r="N399" s="160">
        <v>1722</v>
      </c>
      <c r="O399" s="160">
        <v>2076</v>
      </c>
      <c r="P399" s="160">
        <v>1601</v>
      </c>
      <c r="Q399" s="160">
        <v>946</v>
      </c>
      <c r="R399" s="160">
        <v>995</v>
      </c>
      <c r="S399" s="160">
        <v>763</v>
      </c>
      <c r="T399" s="160">
        <v>470</v>
      </c>
      <c r="U399" s="160">
        <v>151</v>
      </c>
      <c r="V399" s="160">
        <v>18346</v>
      </c>
      <c r="W399" s="159">
        <v>40.799999999999997</v>
      </c>
      <c r="X399" s="158" t="s">
        <v>304</v>
      </c>
      <c r="Y399" s="161"/>
      <c r="Z399" s="149"/>
    </row>
    <row r="400" spans="1:26" s="111" customFormat="1" ht="11.25" customHeight="1">
      <c r="A400" s="161"/>
      <c r="B400" s="158" t="s">
        <v>302</v>
      </c>
      <c r="C400" s="160">
        <v>23578</v>
      </c>
      <c r="D400" s="160">
        <v>1022</v>
      </c>
      <c r="E400" s="160">
        <v>1170</v>
      </c>
      <c r="F400" s="160">
        <v>1096</v>
      </c>
      <c r="G400" s="160">
        <v>1292</v>
      </c>
      <c r="H400" s="160">
        <v>1388</v>
      </c>
      <c r="I400" s="160">
        <v>1407</v>
      </c>
      <c r="J400" s="160">
        <v>1505</v>
      </c>
      <c r="K400" s="160">
        <v>1562</v>
      </c>
      <c r="L400" s="160">
        <v>1510</v>
      </c>
      <c r="M400" s="160">
        <v>1522</v>
      </c>
      <c r="N400" s="160">
        <v>1812</v>
      </c>
      <c r="O400" s="160">
        <v>2167</v>
      </c>
      <c r="P400" s="160">
        <v>1764</v>
      </c>
      <c r="Q400" s="160">
        <v>1065</v>
      </c>
      <c r="R400" s="160">
        <v>1248</v>
      </c>
      <c r="S400" s="160">
        <v>1095</v>
      </c>
      <c r="T400" s="160">
        <v>637</v>
      </c>
      <c r="U400" s="160">
        <v>316</v>
      </c>
      <c r="V400" s="160">
        <v>19543</v>
      </c>
      <c r="W400" s="159">
        <v>43.2</v>
      </c>
      <c r="X400" s="158" t="s">
        <v>302</v>
      </c>
      <c r="Y400" s="161"/>
      <c r="Z400" s="149"/>
    </row>
    <row r="401" spans="1:26" s="111" customFormat="1" ht="11.25" customHeight="1">
      <c r="A401" s="161" t="s">
        <v>60</v>
      </c>
      <c r="B401" s="158" t="s">
        <v>306</v>
      </c>
      <c r="C401" s="160">
        <v>11760</v>
      </c>
      <c r="D401" s="160">
        <v>491</v>
      </c>
      <c r="E401" s="160">
        <v>601</v>
      </c>
      <c r="F401" s="160">
        <v>583</v>
      </c>
      <c r="G401" s="160">
        <v>681</v>
      </c>
      <c r="H401" s="160">
        <v>722</v>
      </c>
      <c r="I401" s="160">
        <v>741</v>
      </c>
      <c r="J401" s="160">
        <v>765</v>
      </c>
      <c r="K401" s="160">
        <v>763</v>
      </c>
      <c r="L401" s="160">
        <v>712</v>
      </c>
      <c r="M401" s="160">
        <v>724</v>
      </c>
      <c r="N401" s="160">
        <v>846</v>
      </c>
      <c r="O401" s="160">
        <v>1057</v>
      </c>
      <c r="P401" s="160">
        <v>973</v>
      </c>
      <c r="Q401" s="160">
        <v>541</v>
      </c>
      <c r="R401" s="160">
        <v>570</v>
      </c>
      <c r="S401" s="160">
        <v>483</v>
      </c>
      <c r="T401" s="160">
        <v>369</v>
      </c>
      <c r="U401" s="160">
        <v>138</v>
      </c>
      <c r="V401" s="160">
        <v>9705</v>
      </c>
      <c r="W401" s="159">
        <v>42.8</v>
      </c>
      <c r="X401" s="158" t="s">
        <v>306</v>
      </c>
      <c r="Y401" s="161" t="s">
        <v>60</v>
      </c>
      <c r="Z401" s="149"/>
    </row>
    <row r="402" spans="1:26" s="111" customFormat="1" ht="11.25" customHeight="1">
      <c r="A402" s="161"/>
      <c r="B402" s="158" t="s">
        <v>304</v>
      </c>
      <c r="C402" s="160">
        <v>5891</v>
      </c>
      <c r="D402" s="160">
        <v>267</v>
      </c>
      <c r="E402" s="160">
        <v>313</v>
      </c>
      <c r="F402" s="160">
        <v>316</v>
      </c>
      <c r="G402" s="160">
        <v>341</v>
      </c>
      <c r="H402" s="160">
        <v>363</v>
      </c>
      <c r="I402" s="160">
        <v>403</v>
      </c>
      <c r="J402" s="160">
        <v>416</v>
      </c>
      <c r="K402" s="160">
        <v>393</v>
      </c>
      <c r="L402" s="160">
        <v>378</v>
      </c>
      <c r="M402" s="160">
        <v>359</v>
      </c>
      <c r="N402" s="160">
        <v>432</v>
      </c>
      <c r="O402" s="160">
        <v>516</v>
      </c>
      <c r="P402" s="160">
        <v>496</v>
      </c>
      <c r="Q402" s="160">
        <v>266</v>
      </c>
      <c r="R402" s="160">
        <v>241</v>
      </c>
      <c r="S402" s="160">
        <v>192</v>
      </c>
      <c r="T402" s="160">
        <v>150</v>
      </c>
      <c r="U402" s="160">
        <v>49</v>
      </c>
      <c r="V402" s="160">
        <v>4794</v>
      </c>
      <c r="W402" s="159">
        <v>41.4</v>
      </c>
      <c r="X402" s="158" t="s">
        <v>304</v>
      </c>
      <c r="Y402" s="161"/>
      <c r="Z402" s="149"/>
    </row>
    <row r="403" spans="1:26" s="111" customFormat="1" ht="11.25" customHeight="1">
      <c r="A403" s="161"/>
      <c r="B403" s="158" t="s">
        <v>302</v>
      </c>
      <c r="C403" s="160">
        <v>5869</v>
      </c>
      <c r="D403" s="160">
        <v>224</v>
      </c>
      <c r="E403" s="160">
        <v>288</v>
      </c>
      <c r="F403" s="160">
        <v>267</v>
      </c>
      <c r="G403" s="160">
        <v>340</v>
      </c>
      <c r="H403" s="160">
        <v>359</v>
      </c>
      <c r="I403" s="160">
        <v>338</v>
      </c>
      <c r="J403" s="160">
        <v>349</v>
      </c>
      <c r="K403" s="160">
        <v>370</v>
      </c>
      <c r="L403" s="160">
        <v>334</v>
      </c>
      <c r="M403" s="160">
        <v>365</v>
      </c>
      <c r="N403" s="160">
        <v>414</v>
      </c>
      <c r="O403" s="160">
        <v>541</v>
      </c>
      <c r="P403" s="160">
        <v>477</v>
      </c>
      <c r="Q403" s="160">
        <v>275</v>
      </c>
      <c r="R403" s="160">
        <v>329</v>
      </c>
      <c r="S403" s="160">
        <v>291</v>
      </c>
      <c r="T403" s="160">
        <v>219</v>
      </c>
      <c r="U403" s="160">
        <v>89</v>
      </c>
      <c r="V403" s="160">
        <v>4911</v>
      </c>
      <c r="W403" s="159">
        <v>44.2</v>
      </c>
      <c r="X403" s="158" t="s">
        <v>302</v>
      </c>
      <c r="Y403" s="161"/>
      <c r="Z403" s="149"/>
    </row>
    <row r="404" spans="1:26" s="111" customFormat="1" ht="18" customHeight="1">
      <c r="A404" s="161" t="s">
        <v>61</v>
      </c>
      <c r="B404" s="158" t="s">
        <v>306</v>
      </c>
      <c r="C404" s="160">
        <v>14237</v>
      </c>
      <c r="D404" s="160">
        <v>470</v>
      </c>
      <c r="E404" s="160">
        <v>611</v>
      </c>
      <c r="F404" s="160">
        <v>623</v>
      </c>
      <c r="G404" s="160">
        <v>741</v>
      </c>
      <c r="H404" s="160">
        <v>791</v>
      </c>
      <c r="I404" s="160">
        <v>773</v>
      </c>
      <c r="J404" s="160">
        <v>711</v>
      </c>
      <c r="K404" s="160">
        <v>818</v>
      </c>
      <c r="L404" s="160">
        <v>863</v>
      </c>
      <c r="M404" s="160">
        <v>896</v>
      </c>
      <c r="N404" s="160">
        <v>1056</v>
      </c>
      <c r="O404" s="160">
        <v>1230</v>
      </c>
      <c r="P404" s="160">
        <v>1025</v>
      </c>
      <c r="Q404" s="160">
        <v>735</v>
      </c>
      <c r="R404" s="160">
        <v>1062</v>
      </c>
      <c r="S404" s="160">
        <v>973</v>
      </c>
      <c r="T404" s="160">
        <v>609</v>
      </c>
      <c r="U404" s="160">
        <v>250</v>
      </c>
      <c r="V404" s="160">
        <v>12091</v>
      </c>
      <c r="W404" s="159">
        <v>46.6</v>
      </c>
      <c r="X404" s="158" t="s">
        <v>306</v>
      </c>
      <c r="Y404" s="161" t="s">
        <v>61</v>
      </c>
      <c r="Z404" s="149"/>
    </row>
    <row r="405" spans="1:26" s="111" customFormat="1" ht="11.45" customHeight="1">
      <c r="A405" s="161"/>
      <c r="B405" s="158" t="s">
        <v>304</v>
      </c>
      <c r="C405" s="160">
        <v>7175</v>
      </c>
      <c r="D405" s="160">
        <v>228</v>
      </c>
      <c r="E405" s="160">
        <v>318</v>
      </c>
      <c r="F405" s="160">
        <v>317</v>
      </c>
      <c r="G405" s="160">
        <v>398</v>
      </c>
      <c r="H405" s="160">
        <v>438</v>
      </c>
      <c r="I405" s="160">
        <v>425</v>
      </c>
      <c r="J405" s="160">
        <v>378</v>
      </c>
      <c r="K405" s="160">
        <v>441</v>
      </c>
      <c r="L405" s="160">
        <v>457</v>
      </c>
      <c r="M405" s="160">
        <v>471</v>
      </c>
      <c r="N405" s="160">
        <v>562</v>
      </c>
      <c r="O405" s="160">
        <v>654</v>
      </c>
      <c r="P405" s="160">
        <v>497</v>
      </c>
      <c r="Q405" s="160">
        <v>333</v>
      </c>
      <c r="R405" s="160">
        <v>488</v>
      </c>
      <c r="S405" s="160">
        <v>405</v>
      </c>
      <c r="T405" s="160">
        <v>278</v>
      </c>
      <c r="U405" s="160">
        <v>87</v>
      </c>
      <c r="V405" s="160">
        <v>6076</v>
      </c>
      <c r="W405" s="159">
        <v>45.1</v>
      </c>
      <c r="X405" s="158" t="s">
        <v>304</v>
      </c>
      <c r="Y405" s="161"/>
      <c r="Z405" s="149"/>
    </row>
    <row r="406" spans="1:26" s="111" customFormat="1" ht="11.45" customHeight="1">
      <c r="A406" s="161"/>
      <c r="B406" s="158" t="s">
        <v>302</v>
      </c>
      <c r="C406" s="160">
        <v>7062</v>
      </c>
      <c r="D406" s="160">
        <v>242</v>
      </c>
      <c r="E406" s="160">
        <v>293</v>
      </c>
      <c r="F406" s="160">
        <v>306</v>
      </c>
      <c r="G406" s="160">
        <v>343</v>
      </c>
      <c r="H406" s="160">
        <v>353</v>
      </c>
      <c r="I406" s="160">
        <v>348</v>
      </c>
      <c r="J406" s="160">
        <v>333</v>
      </c>
      <c r="K406" s="160">
        <v>377</v>
      </c>
      <c r="L406" s="160">
        <v>406</v>
      </c>
      <c r="M406" s="160">
        <v>425</v>
      </c>
      <c r="N406" s="160">
        <v>494</v>
      </c>
      <c r="O406" s="160">
        <v>576</v>
      </c>
      <c r="P406" s="160">
        <v>528</v>
      </c>
      <c r="Q406" s="160">
        <v>402</v>
      </c>
      <c r="R406" s="160">
        <v>574</v>
      </c>
      <c r="S406" s="160">
        <v>568</v>
      </c>
      <c r="T406" s="160">
        <v>331</v>
      </c>
      <c r="U406" s="160">
        <v>163</v>
      </c>
      <c r="V406" s="160">
        <v>6015</v>
      </c>
      <c r="W406" s="159">
        <v>48</v>
      </c>
      <c r="X406" s="158" t="s">
        <v>302</v>
      </c>
      <c r="Y406" s="161"/>
      <c r="Z406" s="149"/>
    </row>
    <row r="407" spans="1:26" s="111" customFormat="1" ht="11.45" customHeight="1">
      <c r="A407" s="161" t="s">
        <v>231</v>
      </c>
      <c r="B407" s="158" t="s">
        <v>306</v>
      </c>
      <c r="C407" s="160">
        <v>179417</v>
      </c>
      <c r="D407" s="160">
        <v>8235</v>
      </c>
      <c r="E407" s="160">
        <v>8705</v>
      </c>
      <c r="F407" s="160">
        <v>8187</v>
      </c>
      <c r="G407" s="160">
        <v>9620</v>
      </c>
      <c r="H407" s="160">
        <v>11501</v>
      </c>
      <c r="I407" s="160">
        <v>12905</v>
      </c>
      <c r="J407" s="160">
        <v>13076</v>
      </c>
      <c r="K407" s="160">
        <v>12224</v>
      </c>
      <c r="L407" s="160">
        <v>11275</v>
      </c>
      <c r="M407" s="160">
        <v>11978</v>
      </c>
      <c r="N407" s="160">
        <v>13942</v>
      </c>
      <c r="O407" s="160">
        <v>16535</v>
      </c>
      <c r="P407" s="160">
        <v>13262</v>
      </c>
      <c r="Q407" s="160">
        <v>7740</v>
      </c>
      <c r="R407" s="160">
        <v>8116</v>
      </c>
      <c r="S407" s="160">
        <v>6675</v>
      </c>
      <c r="T407" s="160">
        <v>3719</v>
      </c>
      <c r="U407" s="160">
        <v>1722</v>
      </c>
      <c r="V407" s="160">
        <v>148733</v>
      </c>
      <c r="W407" s="159">
        <v>41.8</v>
      </c>
      <c r="X407" s="158" t="s">
        <v>306</v>
      </c>
      <c r="Y407" s="161" t="s">
        <v>231</v>
      </c>
      <c r="Z407" s="149"/>
    </row>
    <row r="408" spans="1:26" s="111" customFormat="1" ht="11.45" customHeight="1">
      <c r="A408" s="161"/>
      <c r="B408" s="158" t="s">
        <v>304</v>
      </c>
      <c r="C408" s="160">
        <v>87334</v>
      </c>
      <c r="D408" s="160">
        <v>4207</v>
      </c>
      <c r="E408" s="160">
        <v>4396</v>
      </c>
      <c r="F408" s="160">
        <v>4216</v>
      </c>
      <c r="G408" s="160">
        <v>4933</v>
      </c>
      <c r="H408" s="160">
        <v>5755</v>
      </c>
      <c r="I408" s="160">
        <v>6553</v>
      </c>
      <c r="J408" s="160">
        <v>6696</v>
      </c>
      <c r="K408" s="160">
        <v>6073</v>
      </c>
      <c r="L408" s="160">
        <v>5504</v>
      </c>
      <c r="M408" s="160">
        <v>5774</v>
      </c>
      <c r="N408" s="160">
        <v>6635</v>
      </c>
      <c r="O408" s="160">
        <v>8055</v>
      </c>
      <c r="P408" s="160">
        <v>6353</v>
      </c>
      <c r="Q408" s="160">
        <v>3646</v>
      </c>
      <c r="R408" s="160">
        <v>3632</v>
      </c>
      <c r="S408" s="160">
        <v>2850</v>
      </c>
      <c r="T408" s="160">
        <v>1461</v>
      </c>
      <c r="U408" s="160">
        <v>595</v>
      </c>
      <c r="V408" s="160">
        <v>71642</v>
      </c>
      <c r="W408" s="159">
        <v>40.700000000000003</v>
      </c>
      <c r="X408" s="158" t="s">
        <v>304</v>
      </c>
      <c r="Y408" s="161"/>
      <c r="Z408" s="149"/>
    </row>
    <row r="409" spans="1:26" s="111" customFormat="1" ht="11.45" customHeight="1">
      <c r="A409" s="161"/>
      <c r="B409" s="158" t="s">
        <v>302</v>
      </c>
      <c r="C409" s="160">
        <v>92083</v>
      </c>
      <c r="D409" s="160">
        <v>4028</v>
      </c>
      <c r="E409" s="160">
        <v>4309</v>
      </c>
      <c r="F409" s="160">
        <v>3971</v>
      </c>
      <c r="G409" s="160">
        <v>4687</v>
      </c>
      <c r="H409" s="160">
        <v>5746</v>
      </c>
      <c r="I409" s="160">
        <v>6352</v>
      </c>
      <c r="J409" s="160">
        <v>6380</v>
      </c>
      <c r="K409" s="160">
        <v>6151</v>
      </c>
      <c r="L409" s="160">
        <v>5771</v>
      </c>
      <c r="M409" s="160">
        <v>6204</v>
      </c>
      <c r="N409" s="160">
        <v>7307</v>
      </c>
      <c r="O409" s="160">
        <v>8480</v>
      </c>
      <c r="P409" s="160">
        <v>6909</v>
      </c>
      <c r="Q409" s="160">
        <v>4094</v>
      </c>
      <c r="R409" s="160">
        <v>4484</v>
      </c>
      <c r="S409" s="160">
        <v>3825</v>
      </c>
      <c r="T409" s="160">
        <v>2258</v>
      </c>
      <c r="U409" s="160">
        <v>1127</v>
      </c>
      <c r="V409" s="160">
        <v>77091</v>
      </c>
      <c r="W409" s="159">
        <v>42.8</v>
      </c>
      <c r="X409" s="158" t="s">
        <v>302</v>
      </c>
      <c r="Y409" s="161"/>
      <c r="Z409" s="149"/>
    </row>
    <row r="410" spans="1:26" s="111" customFormat="1" ht="11.45" customHeight="1">
      <c r="A410" s="161" t="s">
        <v>62</v>
      </c>
      <c r="B410" s="158" t="s">
        <v>306</v>
      </c>
      <c r="C410" s="160">
        <v>7837</v>
      </c>
      <c r="D410" s="160">
        <v>317</v>
      </c>
      <c r="E410" s="160">
        <v>356</v>
      </c>
      <c r="F410" s="160">
        <v>379</v>
      </c>
      <c r="G410" s="160">
        <v>465</v>
      </c>
      <c r="H410" s="160">
        <v>495</v>
      </c>
      <c r="I410" s="160">
        <v>449</v>
      </c>
      <c r="J410" s="160">
        <v>492</v>
      </c>
      <c r="K410" s="160">
        <v>504</v>
      </c>
      <c r="L410" s="160">
        <v>515</v>
      </c>
      <c r="M410" s="160">
        <v>516</v>
      </c>
      <c r="N410" s="160">
        <v>597</v>
      </c>
      <c r="O410" s="160">
        <v>695</v>
      </c>
      <c r="P410" s="160">
        <v>568</v>
      </c>
      <c r="Q410" s="160">
        <v>391</v>
      </c>
      <c r="R410" s="160">
        <v>383</v>
      </c>
      <c r="S410" s="160">
        <v>346</v>
      </c>
      <c r="T410" s="160">
        <v>237</v>
      </c>
      <c r="U410" s="160">
        <v>132</v>
      </c>
      <c r="V410" s="160">
        <v>6514</v>
      </c>
      <c r="W410" s="159">
        <v>43.4</v>
      </c>
      <c r="X410" s="158" t="s">
        <v>306</v>
      </c>
      <c r="Y410" s="161" t="s">
        <v>62</v>
      </c>
      <c r="Z410" s="149"/>
    </row>
    <row r="411" spans="1:26" s="111" customFormat="1" ht="11.45" customHeight="1">
      <c r="A411" s="161"/>
      <c r="B411" s="158" t="s">
        <v>304</v>
      </c>
      <c r="C411" s="160">
        <v>3832</v>
      </c>
      <c r="D411" s="160">
        <v>170</v>
      </c>
      <c r="E411" s="160">
        <v>186</v>
      </c>
      <c r="F411" s="160">
        <v>182</v>
      </c>
      <c r="G411" s="160">
        <v>227</v>
      </c>
      <c r="H411" s="160">
        <v>242</v>
      </c>
      <c r="I411" s="160">
        <v>232</v>
      </c>
      <c r="J411" s="160">
        <v>273</v>
      </c>
      <c r="K411" s="160">
        <v>269</v>
      </c>
      <c r="L411" s="160">
        <v>251</v>
      </c>
      <c r="M411" s="160">
        <v>268</v>
      </c>
      <c r="N411" s="160">
        <v>303</v>
      </c>
      <c r="O411" s="160">
        <v>345</v>
      </c>
      <c r="P411" s="160">
        <v>280</v>
      </c>
      <c r="Q411" s="160">
        <v>170</v>
      </c>
      <c r="R411" s="160">
        <v>165</v>
      </c>
      <c r="S411" s="160">
        <v>145</v>
      </c>
      <c r="T411" s="160">
        <v>80</v>
      </c>
      <c r="U411" s="160">
        <v>44</v>
      </c>
      <c r="V411" s="160">
        <v>3167</v>
      </c>
      <c r="W411" s="159">
        <v>41.9</v>
      </c>
      <c r="X411" s="158" t="s">
        <v>304</v>
      </c>
      <c r="Y411" s="161"/>
      <c r="Z411" s="149"/>
    </row>
    <row r="412" spans="1:26" s="111" customFormat="1" ht="11.45" customHeight="1">
      <c r="A412" s="161"/>
      <c r="B412" s="158" t="s">
        <v>302</v>
      </c>
      <c r="C412" s="160">
        <v>4005</v>
      </c>
      <c r="D412" s="160">
        <v>147</v>
      </c>
      <c r="E412" s="160">
        <v>170</v>
      </c>
      <c r="F412" s="160">
        <v>197</v>
      </c>
      <c r="G412" s="160">
        <v>238</v>
      </c>
      <c r="H412" s="160">
        <v>253</v>
      </c>
      <c r="I412" s="160">
        <v>217</v>
      </c>
      <c r="J412" s="160">
        <v>219</v>
      </c>
      <c r="K412" s="160">
        <v>235</v>
      </c>
      <c r="L412" s="160">
        <v>264</v>
      </c>
      <c r="M412" s="160">
        <v>248</v>
      </c>
      <c r="N412" s="160">
        <v>294</v>
      </c>
      <c r="O412" s="160">
        <v>350</v>
      </c>
      <c r="P412" s="160">
        <v>288</v>
      </c>
      <c r="Q412" s="160">
        <v>221</v>
      </c>
      <c r="R412" s="160">
        <v>218</v>
      </c>
      <c r="S412" s="160">
        <v>201</v>
      </c>
      <c r="T412" s="160">
        <v>157</v>
      </c>
      <c r="U412" s="160">
        <v>88</v>
      </c>
      <c r="V412" s="160">
        <v>3347</v>
      </c>
      <c r="W412" s="159">
        <v>44.8</v>
      </c>
      <c r="X412" s="158" t="s">
        <v>302</v>
      </c>
      <c r="Y412" s="161"/>
      <c r="Z412" s="149"/>
    </row>
    <row r="413" spans="1:26" s="111" customFormat="1" ht="11.45" customHeight="1">
      <c r="A413" s="161" t="s">
        <v>63</v>
      </c>
      <c r="B413" s="158" t="s">
        <v>306</v>
      </c>
      <c r="C413" s="160">
        <v>11503</v>
      </c>
      <c r="D413" s="160">
        <v>423</v>
      </c>
      <c r="E413" s="160">
        <v>500</v>
      </c>
      <c r="F413" s="160">
        <v>527</v>
      </c>
      <c r="G413" s="160">
        <v>652</v>
      </c>
      <c r="H413" s="160">
        <v>686</v>
      </c>
      <c r="I413" s="160">
        <v>635</v>
      </c>
      <c r="J413" s="160">
        <v>682</v>
      </c>
      <c r="K413" s="160">
        <v>756</v>
      </c>
      <c r="L413" s="160">
        <v>698</v>
      </c>
      <c r="M413" s="160">
        <v>721</v>
      </c>
      <c r="N413" s="160">
        <v>776</v>
      </c>
      <c r="O413" s="160">
        <v>1090</v>
      </c>
      <c r="P413" s="160">
        <v>912</v>
      </c>
      <c r="Q413" s="160">
        <v>606</v>
      </c>
      <c r="R413" s="160">
        <v>568</v>
      </c>
      <c r="S413" s="160">
        <v>578</v>
      </c>
      <c r="T413" s="160">
        <v>467</v>
      </c>
      <c r="U413" s="160">
        <v>226</v>
      </c>
      <c r="V413" s="160">
        <v>9658</v>
      </c>
      <c r="W413" s="159">
        <v>44.8</v>
      </c>
      <c r="X413" s="158" t="s">
        <v>306</v>
      </c>
      <c r="Y413" s="161" t="s">
        <v>63</v>
      </c>
      <c r="Z413" s="149"/>
    </row>
    <row r="414" spans="1:26" s="111" customFormat="1" ht="11.45" customHeight="1">
      <c r="A414" s="161"/>
      <c r="B414" s="158" t="s">
        <v>304</v>
      </c>
      <c r="C414" s="160">
        <v>5749</v>
      </c>
      <c r="D414" s="160">
        <v>227</v>
      </c>
      <c r="E414" s="160">
        <v>241</v>
      </c>
      <c r="F414" s="160">
        <v>264</v>
      </c>
      <c r="G414" s="160">
        <v>343</v>
      </c>
      <c r="H414" s="160">
        <v>372</v>
      </c>
      <c r="I414" s="160">
        <v>346</v>
      </c>
      <c r="J414" s="160">
        <v>388</v>
      </c>
      <c r="K414" s="160">
        <v>409</v>
      </c>
      <c r="L414" s="160">
        <v>364</v>
      </c>
      <c r="M414" s="160">
        <v>382</v>
      </c>
      <c r="N414" s="160">
        <v>386</v>
      </c>
      <c r="O414" s="160">
        <v>532</v>
      </c>
      <c r="P414" s="160">
        <v>465</v>
      </c>
      <c r="Q414" s="160">
        <v>275</v>
      </c>
      <c r="R414" s="160">
        <v>258</v>
      </c>
      <c r="S414" s="160">
        <v>231</v>
      </c>
      <c r="T414" s="160">
        <v>198</v>
      </c>
      <c r="U414" s="160">
        <v>68</v>
      </c>
      <c r="V414" s="160">
        <v>4805</v>
      </c>
      <c r="W414" s="159">
        <v>43.2</v>
      </c>
      <c r="X414" s="158" t="s">
        <v>304</v>
      </c>
      <c r="Y414" s="161"/>
      <c r="Z414" s="149"/>
    </row>
    <row r="415" spans="1:26" s="111" customFormat="1" ht="11.45" customHeight="1">
      <c r="A415" s="161"/>
      <c r="B415" s="158" t="s">
        <v>302</v>
      </c>
      <c r="C415" s="160">
        <v>5754</v>
      </c>
      <c r="D415" s="160">
        <v>196</v>
      </c>
      <c r="E415" s="160">
        <v>259</v>
      </c>
      <c r="F415" s="160">
        <v>263</v>
      </c>
      <c r="G415" s="160">
        <v>309</v>
      </c>
      <c r="H415" s="160">
        <v>314</v>
      </c>
      <c r="I415" s="160">
        <v>289</v>
      </c>
      <c r="J415" s="160">
        <v>294</v>
      </c>
      <c r="K415" s="160">
        <v>347</v>
      </c>
      <c r="L415" s="160">
        <v>334</v>
      </c>
      <c r="M415" s="160">
        <v>339</v>
      </c>
      <c r="N415" s="160">
        <v>390</v>
      </c>
      <c r="O415" s="160">
        <v>558</v>
      </c>
      <c r="P415" s="160">
        <v>447</v>
      </c>
      <c r="Q415" s="160">
        <v>331</v>
      </c>
      <c r="R415" s="160">
        <v>310</v>
      </c>
      <c r="S415" s="160">
        <v>347</v>
      </c>
      <c r="T415" s="160">
        <v>269</v>
      </c>
      <c r="U415" s="160">
        <v>158</v>
      </c>
      <c r="V415" s="160">
        <v>4853</v>
      </c>
      <c r="W415" s="159">
        <v>46.4</v>
      </c>
      <c r="X415" s="158" t="s">
        <v>302</v>
      </c>
      <c r="Y415" s="161"/>
      <c r="Z415" s="149"/>
    </row>
    <row r="416" spans="1:26" s="111" customFormat="1" ht="11.45" customHeight="1">
      <c r="A416" s="161" t="s">
        <v>64</v>
      </c>
      <c r="B416" s="158" t="s">
        <v>306</v>
      </c>
      <c r="C416" s="160">
        <v>22329</v>
      </c>
      <c r="D416" s="160">
        <v>896</v>
      </c>
      <c r="E416" s="160">
        <v>1033</v>
      </c>
      <c r="F416" s="160">
        <v>1054</v>
      </c>
      <c r="G416" s="160">
        <v>1293</v>
      </c>
      <c r="H416" s="160">
        <v>1239</v>
      </c>
      <c r="I416" s="160">
        <v>1294</v>
      </c>
      <c r="J416" s="160">
        <v>1307</v>
      </c>
      <c r="K416" s="160">
        <v>1380</v>
      </c>
      <c r="L416" s="160">
        <v>1411</v>
      </c>
      <c r="M416" s="160">
        <v>1381</v>
      </c>
      <c r="N416" s="160">
        <v>1714</v>
      </c>
      <c r="O416" s="160">
        <v>2036</v>
      </c>
      <c r="P416" s="160">
        <v>1688</v>
      </c>
      <c r="Q416" s="160">
        <v>1085</v>
      </c>
      <c r="R416" s="160">
        <v>1264</v>
      </c>
      <c r="S416" s="160">
        <v>1168</v>
      </c>
      <c r="T416" s="160">
        <v>750</v>
      </c>
      <c r="U416" s="160">
        <v>336</v>
      </c>
      <c r="V416" s="160">
        <v>18573</v>
      </c>
      <c r="W416" s="159">
        <v>44.3</v>
      </c>
      <c r="X416" s="158" t="s">
        <v>306</v>
      </c>
      <c r="Y416" s="161" t="s">
        <v>64</v>
      </c>
      <c r="Z416" s="149"/>
    </row>
    <row r="417" spans="1:26" s="111" customFormat="1" ht="11.45" customHeight="1">
      <c r="A417" s="161"/>
      <c r="B417" s="158" t="s">
        <v>304</v>
      </c>
      <c r="C417" s="160">
        <v>11153</v>
      </c>
      <c r="D417" s="160">
        <v>463</v>
      </c>
      <c r="E417" s="160">
        <v>538</v>
      </c>
      <c r="F417" s="160">
        <v>558</v>
      </c>
      <c r="G417" s="160">
        <v>656</v>
      </c>
      <c r="H417" s="160">
        <v>681</v>
      </c>
      <c r="I417" s="160">
        <v>709</v>
      </c>
      <c r="J417" s="160">
        <v>691</v>
      </c>
      <c r="K417" s="160">
        <v>719</v>
      </c>
      <c r="L417" s="160">
        <v>737</v>
      </c>
      <c r="M417" s="160">
        <v>676</v>
      </c>
      <c r="N417" s="160">
        <v>840</v>
      </c>
      <c r="O417" s="160">
        <v>1048</v>
      </c>
      <c r="P417" s="160">
        <v>818</v>
      </c>
      <c r="Q417" s="160">
        <v>503</v>
      </c>
      <c r="R417" s="160">
        <v>594</v>
      </c>
      <c r="S417" s="160">
        <v>501</v>
      </c>
      <c r="T417" s="160">
        <v>306</v>
      </c>
      <c r="U417" s="160">
        <v>115</v>
      </c>
      <c r="V417" s="160">
        <v>9205</v>
      </c>
      <c r="W417" s="159">
        <v>42.8</v>
      </c>
      <c r="X417" s="158" t="s">
        <v>304</v>
      </c>
      <c r="Y417" s="161"/>
      <c r="Z417" s="149"/>
    </row>
    <row r="418" spans="1:26" s="111" customFormat="1" ht="11.45" customHeight="1">
      <c r="A418" s="167"/>
      <c r="B418" s="158" t="s">
        <v>302</v>
      </c>
      <c r="C418" s="160">
        <v>11176</v>
      </c>
      <c r="D418" s="160">
        <v>433</v>
      </c>
      <c r="E418" s="160">
        <v>495</v>
      </c>
      <c r="F418" s="160">
        <v>496</v>
      </c>
      <c r="G418" s="160">
        <v>637</v>
      </c>
      <c r="H418" s="160">
        <v>558</v>
      </c>
      <c r="I418" s="160">
        <v>585</v>
      </c>
      <c r="J418" s="160">
        <v>616</v>
      </c>
      <c r="K418" s="160">
        <v>661</v>
      </c>
      <c r="L418" s="160">
        <v>674</v>
      </c>
      <c r="M418" s="160">
        <v>705</v>
      </c>
      <c r="N418" s="160">
        <v>874</v>
      </c>
      <c r="O418" s="160">
        <v>988</v>
      </c>
      <c r="P418" s="160">
        <v>870</v>
      </c>
      <c r="Q418" s="160">
        <v>582</v>
      </c>
      <c r="R418" s="160">
        <v>670</v>
      </c>
      <c r="S418" s="160">
        <v>667</v>
      </c>
      <c r="T418" s="160">
        <v>444</v>
      </c>
      <c r="U418" s="160">
        <v>221</v>
      </c>
      <c r="V418" s="160">
        <v>9368</v>
      </c>
      <c r="W418" s="159">
        <v>45.7</v>
      </c>
      <c r="X418" s="158" t="s">
        <v>302</v>
      </c>
      <c r="Y418" s="167"/>
      <c r="Z418" s="149"/>
    </row>
    <row r="419" spans="1:26" s="108" customFormat="1" ht="11.45" customHeight="1">
      <c r="A419" s="155" t="s">
        <v>316</v>
      </c>
      <c r="B419" s="156" t="s">
        <v>306</v>
      </c>
      <c r="C419" s="164">
        <v>1563916</v>
      </c>
      <c r="D419" s="164">
        <v>65006</v>
      </c>
      <c r="E419" s="164">
        <v>74337</v>
      </c>
      <c r="F419" s="164">
        <v>77250</v>
      </c>
      <c r="G419" s="164">
        <v>90314</v>
      </c>
      <c r="H419" s="164">
        <v>93534</v>
      </c>
      <c r="I419" s="164">
        <v>95094</v>
      </c>
      <c r="J419" s="164">
        <v>97191</v>
      </c>
      <c r="K419" s="164">
        <v>104066</v>
      </c>
      <c r="L419" s="164">
        <v>101322</v>
      </c>
      <c r="M419" s="164">
        <v>103381</v>
      </c>
      <c r="N419" s="164">
        <v>109665</v>
      </c>
      <c r="O419" s="164">
        <v>128415</v>
      </c>
      <c r="P419" s="164">
        <v>121335</v>
      </c>
      <c r="Q419" s="164">
        <v>82571</v>
      </c>
      <c r="R419" s="164">
        <v>83052</v>
      </c>
      <c r="S419" s="164">
        <v>73343</v>
      </c>
      <c r="T419" s="164">
        <v>44146</v>
      </c>
      <c r="U419" s="164">
        <v>19894</v>
      </c>
      <c r="V419" s="164">
        <v>1293800</v>
      </c>
      <c r="W419" s="163">
        <v>43.3</v>
      </c>
      <c r="X419" s="156" t="s">
        <v>306</v>
      </c>
      <c r="Y419" s="155" t="s">
        <v>316</v>
      </c>
      <c r="Z419" s="154"/>
    </row>
    <row r="420" spans="1:26" s="108" customFormat="1" ht="11.45" customHeight="1">
      <c r="A420" s="176" t="s">
        <v>315</v>
      </c>
      <c r="B420" s="156" t="s">
        <v>304</v>
      </c>
      <c r="C420" s="164">
        <v>772913</v>
      </c>
      <c r="D420" s="164">
        <v>33620</v>
      </c>
      <c r="E420" s="164">
        <v>38244</v>
      </c>
      <c r="F420" s="164">
        <v>39798</v>
      </c>
      <c r="G420" s="164">
        <v>46914</v>
      </c>
      <c r="H420" s="164">
        <v>48349</v>
      </c>
      <c r="I420" s="164">
        <v>49315</v>
      </c>
      <c r="J420" s="164">
        <v>50263</v>
      </c>
      <c r="K420" s="164">
        <v>53122</v>
      </c>
      <c r="L420" s="164">
        <v>51290</v>
      </c>
      <c r="M420" s="164">
        <v>52036</v>
      </c>
      <c r="N420" s="164">
        <v>55503</v>
      </c>
      <c r="O420" s="164">
        <v>63934</v>
      </c>
      <c r="P420" s="164">
        <v>59021</v>
      </c>
      <c r="Q420" s="164">
        <v>38765</v>
      </c>
      <c r="R420" s="164">
        <v>37036</v>
      </c>
      <c r="S420" s="164">
        <v>31071</v>
      </c>
      <c r="T420" s="164">
        <v>17539</v>
      </c>
      <c r="U420" s="164">
        <v>7093</v>
      </c>
      <c r="V420" s="164">
        <v>633531</v>
      </c>
      <c r="W420" s="163">
        <v>42</v>
      </c>
      <c r="X420" s="156" t="s">
        <v>304</v>
      </c>
      <c r="Y420" s="176" t="s">
        <v>315</v>
      </c>
      <c r="Z420" s="154"/>
    </row>
    <row r="421" spans="1:26" s="108" customFormat="1" ht="11.45" customHeight="1">
      <c r="A421" s="154"/>
      <c r="B421" s="156" t="s">
        <v>302</v>
      </c>
      <c r="C421" s="164">
        <v>791003</v>
      </c>
      <c r="D421" s="164">
        <v>31386</v>
      </c>
      <c r="E421" s="164">
        <v>36093</v>
      </c>
      <c r="F421" s="164">
        <v>37452</v>
      </c>
      <c r="G421" s="164">
        <v>43400</v>
      </c>
      <c r="H421" s="164">
        <v>45185</v>
      </c>
      <c r="I421" s="164">
        <v>45779</v>
      </c>
      <c r="J421" s="164">
        <v>46928</v>
      </c>
      <c r="K421" s="164">
        <v>50944</v>
      </c>
      <c r="L421" s="164">
        <v>50032</v>
      </c>
      <c r="M421" s="164">
        <v>51345</v>
      </c>
      <c r="N421" s="164">
        <v>54162</v>
      </c>
      <c r="O421" s="164">
        <v>64481</v>
      </c>
      <c r="P421" s="164">
        <v>62314</v>
      </c>
      <c r="Q421" s="164">
        <v>43806</v>
      </c>
      <c r="R421" s="164">
        <v>46016</v>
      </c>
      <c r="S421" s="164">
        <v>42272</v>
      </c>
      <c r="T421" s="164">
        <v>26607</v>
      </c>
      <c r="U421" s="164">
        <v>12801</v>
      </c>
      <c r="V421" s="164">
        <v>660269</v>
      </c>
      <c r="W421" s="163">
        <v>44.5</v>
      </c>
      <c r="X421" s="156" t="s">
        <v>302</v>
      </c>
      <c r="Y421" s="154"/>
      <c r="Z421" s="154"/>
    </row>
    <row r="422" spans="1:26" s="108" customFormat="1" ht="11.45" customHeight="1">
      <c r="A422" s="166" t="s">
        <v>142</v>
      </c>
      <c r="B422" s="156" t="s">
        <v>306</v>
      </c>
      <c r="C422" s="164">
        <v>124992</v>
      </c>
      <c r="D422" s="164">
        <v>4573</v>
      </c>
      <c r="E422" s="164">
        <v>5327</v>
      </c>
      <c r="F422" s="164">
        <v>5831</v>
      </c>
      <c r="G422" s="164">
        <v>6885</v>
      </c>
      <c r="H422" s="164">
        <v>6947</v>
      </c>
      <c r="I422" s="164">
        <v>6932</v>
      </c>
      <c r="J422" s="164">
        <v>7011</v>
      </c>
      <c r="K422" s="164">
        <v>8133</v>
      </c>
      <c r="L422" s="164">
        <v>8008</v>
      </c>
      <c r="M422" s="164">
        <v>8310</v>
      </c>
      <c r="N422" s="164">
        <v>9492</v>
      </c>
      <c r="O422" s="164">
        <v>10933</v>
      </c>
      <c r="P422" s="164">
        <v>10716</v>
      </c>
      <c r="Q422" s="164">
        <v>7755</v>
      </c>
      <c r="R422" s="164">
        <v>6758</v>
      </c>
      <c r="S422" s="164">
        <v>5957</v>
      </c>
      <c r="T422" s="164">
        <v>3690</v>
      </c>
      <c r="U422" s="164">
        <v>1734</v>
      </c>
      <c r="V422" s="164">
        <v>105213</v>
      </c>
      <c r="W422" s="163">
        <v>44.7</v>
      </c>
      <c r="X422" s="156" t="s">
        <v>306</v>
      </c>
      <c r="Y422" s="166" t="s">
        <v>142</v>
      </c>
      <c r="Z422" s="154"/>
    </row>
    <row r="423" spans="1:26" s="108" customFormat="1" ht="11.45" customHeight="1">
      <c r="A423" s="165"/>
      <c r="B423" s="156" t="s">
        <v>304</v>
      </c>
      <c r="C423" s="164">
        <v>61096</v>
      </c>
      <c r="D423" s="164">
        <v>2359</v>
      </c>
      <c r="E423" s="164">
        <v>2730</v>
      </c>
      <c r="F423" s="164">
        <v>3003</v>
      </c>
      <c r="G423" s="164">
        <v>3628</v>
      </c>
      <c r="H423" s="164">
        <v>3687</v>
      </c>
      <c r="I423" s="164">
        <v>3657</v>
      </c>
      <c r="J423" s="164">
        <v>3750</v>
      </c>
      <c r="K423" s="164">
        <v>4142</v>
      </c>
      <c r="L423" s="164">
        <v>3980</v>
      </c>
      <c r="M423" s="164">
        <v>4089</v>
      </c>
      <c r="N423" s="164">
        <v>4748</v>
      </c>
      <c r="O423" s="164">
        <v>5310</v>
      </c>
      <c r="P423" s="164">
        <v>5082</v>
      </c>
      <c r="Q423" s="164">
        <v>3528</v>
      </c>
      <c r="R423" s="164">
        <v>2905</v>
      </c>
      <c r="S423" s="164">
        <v>2471</v>
      </c>
      <c r="T423" s="164">
        <v>1422</v>
      </c>
      <c r="U423" s="164">
        <v>605</v>
      </c>
      <c r="V423" s="164">
        <v>50880</v>
      </c>
      <c r="W423" s="163">
        <v>43.1</v>
      </c>
      <c r="X423" s="156" t="s">
        <v>304</v>
      </c>
      <c r="Y423" s="165"/>
      <c r="Z423" s="154"/>
    </row>
    <row r="424" spans="1:26" s="108" customFormat="1" ht="11.45" customHeight="1">
      <c r="A424" s="162"/>
      <c r="B424" s="156" t="s">
        <v>302</v>
      </c>
      <c r="C424" s="164">
        <v>63896</v>
      </c>
      <c r="D424" s="164">
        <v>2214</v>
      </c>
      <c r="E424" s="164">
        <v>2597</v>
      </c>
      <c r="F424" s="164">
        <v>2828</v>
      </c>
      <c r="G424" s="164">
        <v>3257</v>
      </c>
      <c r="H424" s="164">
        <v>3260</v>
      </c>
      <c r="I424" s="164">
        <v>3275</v>
      </c>
      <c r="J424" s="164">
        <v>3261</v>
      </c>
      <c r="K424" s="164">
        <v>3991</v>
      </c>
      <c r="L424" s="164">
        <v>4028</v>
      </c>
      <c r="M424" s="164">
        <v>4221</v>
      </c>
      <c r="N424" s="164">
        <v>4744</v>
      </c>
      <c r="O424" s="164">
        <v>5623</v>
      </c>
      <c r="P424" s="164">
        <v>5634</v>
      </c>
      <c r="Q424" s="164">
        <v>4227</v>
      </c>
      <c r="R424" s="164">
        <v>3853</v>
      </c>
      <c r="S424" s="164">
        <v>3486</v>
      </c>
      <c r="T424" s="164">
        <v>2268</v>
      </c>
      <c r="U424" s="164">
        <v>1129</v>
      </c>
      <c r="V424" s="164">
        <v>54333</v>
      </c>
      <c r="W424" s="163">
        <v>46.2</v>
      </c>
      <c r="X424" s="156" t="s">
        <v>302</v>
      </c>
      <c r="Y424" s="162"/>
      <c r="Z424" s="154"/>
    </row>
    <row r="425" spans="1:26" s="111" customFormat="1" ht="11.45" customHeight="1">
      <c r="A425" s="161" t="s">
        <v>70</v>
      </c>
      <c r="B425" s="158" t="s">
        <v>306</v>
      </c>
      <c r="C425" s="160">
        <v>48615</v>
      </c>
      <c r="D425" s="160">
        <v>1983</v>
      </c>
      <c r="E425" s="160">
        <v>2323</v>
      </c>
      <c r="F425" s="160">
        <v>2420</v>
      </c>
      <c r="G425" s="160">
        <v>2929</v>
      </c>
      <c r="H425" s="160">
        <v>3069</v>
      </c>
      <c r="I425" s="160">
        <v>3041</v>
      </c>
      <c r="J425" s="160">
        <v>2911</v>
      </c>
      <c r="K425" s="160">
        <v>3256</v>
      </c>
      <c r="L425" s="160">
        <v>3245</v>
      </c>
      <c r="M425" s="160">
        <v>3465</v>
      </c>
      <c r="N425" s="160">
        <v>4014</v>
      </c>
      <c r="O425" s="160">
        <v>4213</v>
      </c>
      <c r="P425" s="160">
        <v>3847</v>
      </c>
      <c r="Q425" s="160">
        <v>2469</v>
      </c>
      <c r="R425" s="160">
        <v>2185</v>
      </c>
      <c r="S425" s="160">
        <v>1810</v>
      </c>
      <c r="T425" s="160">
        <v>1031</v>
      </c>
      <c r="U425" s="160">
        <v>404</v>
      </c>
      <c r="V425" s="160">
        <v>40227</v>
      </c>
      <c r="W425" s="159">
        <v>42.3</v>
      </c>
      <c r="X425" s="158" t="s">
        <v>306</v>
      </c>
      <c r="Y425" s="161" t="s">
        <v>70</v>
      </c>
      <c r="Z425" s="149"/>
    </row>
    <row r="426" spans="1:26" s="111" customFormat="1" ht="11.45" customHeight="1">
      <c r="A426" s="161"/>
      <c r="B426" s="158" t="s">
        <v>304</v>
      </c>
      <c r="C426" s="160">
        <v>23871</v>
      </c>
      <c r="D426" s="160">
        <v>1034</v>
      </c>
      <c r="E426" s="160">
        <v>1168</v>
      </c>
      <c r="F426" s="160">
        <v>1238</v>
      </c>
      <c r="G426" s="160">
        <v>1535</v>
      </c>
      <c r="H426" s="160">
        <v>1633</v>
      </c>
      <c r="I426" s="160">
        <v>1614</v>
      </c>
      <c r="J426" s="160">
        <v>1536</v>
      </c>
      <c r="K426" s="160">
        <v>1639</v>
      </c>
      <c r="L426" s="160">
        <v>1559</v>
      </c>
      <c r="M426" s="160">
        <v>1667</v>
      </c>
      <c r="N426" s="160">
        <v>2043</v>
      </c>
      <c r="O426" s="160">
        <v>2045</v>
      </c>
      <c r="P426" s="160">
        <v>1832</v>
      </c>
      <c r="Q426" s="160">
        <v>1130</v>
      </c>
      <c r="R426" s="160">
        <v>906</v>
      </c>
      <c r="S426" s="160">
        <v>745</v>
      </c>
      <c r="T426" s="160">
        <v>396</v>
      </c>
      <c r="U426" s="160">
        <v>151</v>
      </c>
      <c r="V426" s="160">
        <v>19559</v>
      </c>
      <c r="W426" s="159">
        <v>40.9</v>
      </c>
      <c r="X426" s="158" t="s">
        <v>304</v>
      </c>
      <c r="Y426" s="161"/>
      <c r="Z426" s="149"/>
    </row>
    <row r="427" spans="1:26" s="111" customFormat="1" ht="11.45" customHeight="1">
      <c r="A427" s="161"/>
      <c r="B427" s="158" t="s">
        <v>302</v>
      </c>
      <c r="C427" s="160">
        <v>24744</v>
      </c>
      <c r="D427" s="160">
        <v>949</v>
      </c>
      <c r="E427" s="160">
        <v>1155</v>
      </c>
      <c r="F427" s="160">
        <v>1182</v>
      </c>
      <c r="G427" s="160">
        <v>1394</v>
      </c>
      <c r="H427" s="160">
        <v>1436</v>
      </c>
      <c r="I427" s="160">
        <v>1427</v>
      </c>
      <c r="J427" s="160">
        <v>1375</v>
      </c>
      <c r="K427" s="160">
        <v>1617</v>
      </c>
      <c r="L427" s="160">
        <v>1686</v>
      </c>
      <c r="M427" s="160">
        <v>1798</v>
      </c>
      <c r="N427" s="160">
        <v>1971</v>
      </c>
      <c r="O427" s="160">
        <v>2168</v>
      </c>
      <c r="P427" s="160">
        <v>2015</v>
      </c>
      <c r="Q427" s="160">
        <v>1339</v>
      </c>
      <c r="R427" s="160">
        <v>1279</v>
      </c>
      <c r="S427" s="160">
        <v>1065</v>
      </c>
      <c r="T427" s="160">
        <v>635</v>
      </c>
      <c r="U427" s="160">
        <v>253</v>
      </c>
      <c r="V427" s="160">
        <v>20668</v>
      </c>
      <c r="W427" s="159">
        <v>43.6</v>
      </c>
      <c r="X427" s="158" t="s">
        <v>302</v>
      </c>
      <c r="Y427" s="161"/>
      <c r="Z427" s="149"/>
    </row>
    <row r="428" spans="1:26" s="111" customFormat="1" ht="11.45" customHeight="1">
      <c r="A428" s="161" t="s">
        <v>71</v>
      </c>
      <c r="B428" s="158" t="s">
        <v>306</v>
      </c>
      <c r="C428" s="160">
        <v>20635</v>
      </c>
      <c r="D428" s="160">
        <v>722</v>
      </c>
      <c r="E428" s="160">
        <v>783</v>
      </c>
      <c r="F428" s="160">
        <v>853</v>
      </c>
      <c r="G428" s="160">
        <v>1019</v>
      </c>
      <c r="H428" s="160">
        <v>987</v>
      </c>
      <c r="I428" s="160">
        <v>1069</v>
      </c>
      <c r="J428" s="160">
        <v>1091</v>
      </c>
      <c r="K428" s="160">
        <v>1301</v>
      </c>
      <c r="L428" s="160">
        <v>1288</v>
      </c>
      <c r="M428" s="160">
        <v>1269</v>
      </c>
      <c r="N428" s="160">
        <v>1457</v>
      </c>
      <c r="O428" s="160">
        <v>1876</v>
      </c>
      <c r="P428" s="160">
        <v>1888</v>
      </c>
      <c r="Q428" s="160">
        <v>1485</v>
      </c>
      <c r="R428" s="160">
        <v>1332</v>
      </c>
      <c r="S428" s="160">
        <v>1177</v>
      </c>
      <c r="T428" s="160">
        <v>707</v>
      </c>
      <c r="U428" s="160">
        <v>331</v>
      </c>
      <c r="V428" s="160">
        <v>17644</v>
      </c>
      <c r="W428" s="159">
        <v>46.8</v>
      </c>
      <c r="X428" s="158" t="s">
        <v>306</v>
      </c>
      <c r="Y428" s="161" t="s">
        <v>71</v>
      </c>
      <c r="Z428" s="149"/>
    </row>
    <row r="429" spans="1:26" s="111" customFormat="1" ht="11.45" customHeight="1">
      <c r="A429" s="161"/>
      <c r="B429" s="158" t="s">
        <v>304</v>
      </c>
      <c r="C429" s="160">
        <v>10068</v>
      </c>
      <c r="D429" s="160">
        <v>384</v>
      </c>
      <c r="E429" s="160">
        <v>403</v>
      </c>
      <c r="F429" s="160">
        <v>440</v>
      </c>
      <c r="G429" s="160">
        <v>538</v>
      </c>
      <c r="H429" s="160">
        <v>517</v>
      </c>
      <c r="I429" s="160">
        <v>559</v>
      </c>
      <c r="J429" s="160">
        <v>588</v>
      </c>
      <c r="K429" s="160">
        <v>677</v>
      </c>
      <c r="L429" s="160">
        <v>687</v>
      </c>
      <c r="M429" s="160">
        <v>634</v>
      </c>
      <c r="N429" s="160">
        <v>747</v>
      </c>
      <c r="O429" s="160">
        <v>887</v>
      </c>
      <c r="P429" s="160">
        <v>885</v>
      </c>
      <c r="Q429" s="160">
        <v>664</v>
      </c>
      <c r="R429" s="160">
        <v>580</v>
      </c>
      <c r="S429" s="160">
        <v>501</v>
      </c>
      <c r="T429" s="160">
        <v>256</v>
      </c>
      <c r="U429" s="160">
        <v>121</v>
      </c>
      <c r="V429" s="160">
        <v>8495</v>
      </c>
      <c r="W429" s="159">
        <v>45</v>
      </c>
      <c r="X429" s="158" t="s">
        <v>304</v>
      </c>
      <c r="Y429" s="161"/>
      <c r="Z429" s="149"/>
    </row>
    <row r="430" spans="1:26" s="111" customFormat="1" ht="11.45" customHeight="1">
      <c r="A430" s="161"/>
      <c r="B430" s="158" t="s">
        <v>302</v>
      </c>
      <c r="C430" s="160">
        <v>10567</v>
      </c>
      <c r="D430" s="160">
        <v>338</v>
      </c>
      <c r="E430" s="160">
        <v>380</v>
      </c>
      <c r="F430" s="160">
        <v>413</v>
      </c>
      <c r="G430" s="160">
        <v>481</v>
      </c>
      <c r="H430" s="160">
        <v>470</v>
      </c>
      <c r="I430" s="160">
        <v>510</v>
      </c>
      <c r="J430" s="160">
        <v>503</v>
      </c>
      <c r="K430" s="160">
        <v>624</v>
      </c>
      <c r="L430" s="160">
        <v>601</v>
      </c>
      <c r="M430" s="160">
        <v>635</v>
      </c>
      <c r="N430" s="160">
        <v>710</v>
      </c>
      <c r="O430" s="160">
        <v>989</v>
      </c>
      <c r="P430" s="160">
        <v>1003</v>
      </c>
      <c r="Q430" s="160">
        <v>821</v>
      </c>
      <c r="R430" s="160">
        <v>752</v>
      </c>
      <c r="S430" s="160">
        <v>676</v>
      </c>
      <c r="T430" s="160">
        <v>451</v>
      </c>
      <c r="U430" s="160">
        <v>210</v>
      </c>
      <c r="V430" s="160">
        <v>9149</v>
      </c>
      <c r="W430" s="159">
        <v>48.5</v>
      </c>
      <c r="X430" s="158" t="s">
        <v>302</v>
      </c>
      <c r="Y430" s="161"/>
      <c r="Z430" s="149"/>
    </row>
    <row r="431" spans="1:26" s="111" customFormat="1" ht="11.45" customHeight="1">
      <c r="A431" s="161" t="s">
        <v>72</v>
      </c>
      <c r="B431" s="158" t="s">
        <v>306</v>
      </c>
      <c r="C431" s="160">
        <v>18686</v>
      </c>
      <c r="D431" s="160">
        <v>647</v>
      </c>
      <c r="E431" s="160">
        <v>821</v>
      </c>
      <c r="F431" s="160">
        <v>902</v>
      </c>
      <c r="G431" s="160">
        <v>1099</v>
      </c>
      <c r="H431" s="160">
        <v>1129</v>
      </c>
      <c r="I431" s="160">
        <v>1083</v>
      </c>
      <c r="J431" s="160">
        <v>1011</v>
      </c>
      <c r="K431" s="160">
        <v>1226</v>
      </c>
      <c r="L431" s="160">
        <v>1283</v>
      </c>
      <c r="M431" s="160">
        <v>1371</v>
      </c>
      <c r="N431" s="160">
        <v>1503</v>
      </c>
      <c r="O431" s="160">
        <v>1738</v>
      </c>
      <c r="P431" s="160">
        <v>1532</v>
      </c>
      <c r="Q431" s="160">
        <v>1090</v>
      </c>
      <c r="R431" s="160">
        <v>858</v>
      </c>
      <c r="S431" s="160">
        <v>758</v>
      </c>
      <c r="T431" s="160">
        <v>443</v>
      </c>
      <c r="U431" s="160">
        <v>192</v>
      </c>
      <c r="V431" s="160">
        <v>15677</v>
      </c>
      <c r="W431" s="159">
        <v>43.6</v>
      </c>
      <c r="X431" s="158" t="s">
        <v>306</v>
      </c>
      <c r="Y431" s="161" t="s">
        <v>72</v>
      </c>
      <c r="Z431" s="149"/>
    </row>
    <row r="432" spans="1:26" s="111" customFormat="1" ht="12" customHeight="1">
      <c r="A432" s="161"/>
      <c r="B432" s="158" t="s">
        <v>304</v>
      </c>
      <c r="C432" s="160">
        <v>9331</v>
      </c>
      <c r="D432" s="160">
        <v>337</v>
      </c>
      <c r="E432" s="160">
        <v>445</v>
      </c>
      <c r="F432" s="160">
        <v>464</v>
      </c>
      <c r="G432" s="160">
        <v>608</v>
      </c>
      <c r="H432" s="160">
        <v>605</v>
      </c>
      <c r="I432" s="160">
        <v>586</v>
      </c>
      <c r="J432" s="160">
        <v>564</v>
      </c>
      <c r="K432" s="160">
        <v>635</v>
      </c>
      <c r="L432" s="160">
        <v>649</v>
      </c>
      <c r="M432" s="160">
        <v>697</v>
      </c>
      <c r="N432" s="160">
        <v>735</v>
      </c>
      <c r="O432" s="160">
        <v>823</v>
      </c>
      <c r="P432" s="160">
        <v>727</v>
      </c>
      <c r="Q432" s="160">
        <v>484</v>
      </c>
      <c r="R432" s="160">
        <v>380</v>
      </c>
      <c r="S432" s="160">
        <v>340</v>
      </c>
      <c r="T432" s="160">
        <v>186</v>
      </c>
      <c r="U432" s="160">
        <v>66</v>
      </c>
      <c r="V432" s="160">
        <v>7739</v>
      </c>
      <c r="W432" s="159">
        <v>42</v>
      </c>
      <c r="X432" s="158" t="s">
        <v>304</v>
      </c>
      <c r="Y432" s="161"/>
      <c r="Z432" s="149"/>
    </row>
    <row r="433" spans="1:26" s="111" customFormat="1" ht="12" customHeight="1">
      <c r="A433" s="161"/>
      <c r="B433" s="158" t="s">
        <v>302</v>
      </c>
      <c r="C433" s="160">
        <v>9355</v>
      </c>
      <c r="D433" s="160">
        <v>310</v>
      </c>
      <c r="E433" s="160">
        <v>376</v>
      </c>
      <c r="F433" s="160">
        <v>438</v>
      </c>
      <c r="G433" s="160">
        <v>491</v>
      </c>
      <c r="H433" s="160">
        <v>524</v>
      </c>
      <c r="I433" s="160">
        <v>497</v>
      </c>
      <c r="J433" s="160">
        <v>447</v>
      </c>
      <c r="K433" s="160">
        <v>591</v>
      </c>
      <c r="L433" s="160">
        <v>634</v>
      </c>
      <c r="M433" s="160">
        <v>674</v>
      </c>
      <c r="N433" s="160">
        <v>768</v>
      </c>
      <c r="O433" s="160">
        <v>915</v>
      </c>
      <c r="P433" s="160">
        <v>805</v>
      </c>
      <c r="Q433" s="160">
        <v>606</v>
      </c>
      <c r="R433" s="160">
        <v>478</v>
      </c>
      <c r="S433" s="160">
        <v>418</v>
      </c>
      <c r="T433" s="160">
        <v>257</v>
      </c>
      <c r="U433" s="160">
        <v>126</v>
      </c>
      <c r="V433" s="160">
        <v>7938</v>
      </c>
      <c r="W433" s="159">
        <v>45.1</v>
      </c>
      <c r="X433" s="158" t="s">
        <v>302</v>
      </c>
      <c r="Y433" s="161"/>
      <c r="Z433" s="149"/>
    </row>
    <row r="434" spans="1:26" s="111" customFormat="1" ht="12" customHeight="1">
      <c r="A434" s="161" t="s">
        <v>73</v>
      </c>
      <c r="B434" s="158" t="s">
        <v>306</v>
      </c>
      <c r="C434" s="160">
        <v>37056</v>
      </c>
      <c r="D434" s="160">
        <v>1221</v>
      </c>
      <c r="E434" s="160">
        <v>1400</v>
      </c>
      <c r="F434" s="160">
        <v>1656</v>
      </c>
      <c r="G434" s="160">
        <v>1838</v>
      </c>
      <c r="H434" s="160">
        <v>1762</v>
      </c>
      <c r="I434" s="160">
        <v>1739</v>
      </c>
      <c r="J434" s="160">
        <v>1998</v>
      </c>
      <c r="K434" s="160">
        <v>2350</v>
      </c>
      <c r="L434" s="160">
        <v>2192</v>
      </c>
      <c r="M434" s="160">
        <v>2205</v>
      </c>
      <c r="N434" s="160">
        <v>2518</v>
      </c>
      <c r="O434" s="160">
        <v>3106</v>
      </c>
      <c r="P434" s="160">
        <v>3449</v>
      </c>
      <c r="Q434" s="160">
        <v>2711</v>
      </c>
      <c r="R434" s="160">
        <v>2383</v>
      </c>
      <c r="S434" s="160">
        <v>2212</v>
      </c>
      <c r="T434" s="160">
        <v>1509</v>
      </c>
      <c r="U434" s="160">
        <v>807</v>
      </c>
      <c r="V434" s="160">
        <v>31665</v>
      </c>
      <c r="W434" s="159">
        <v>47.4</v>
      </c>
      <c r="X434" s="158" t="s">
        <v>306</v>
      </c>
      <c r="Y434" s="161" t="s">
        <v>73</v>
      </c>
      <c r="Z434" s="149"/>
    </row>
    <row r="435" spans="1:26" s="111" customFormat="1" ht="12" customHeight="1">
      <c r="A435" s="167"/>
      <c r="B435" s="158" t="s">
        <v>304</v>
      </c>
      <c r="C435" s="160">
        <v>17826</v>
      </c>
      <c r="D435" s="160">
        <v>604</v>
      </c>
      <c r="E435" s="160">
        <v>714</v>
      </c>
      <c r="F435" s="160">
        <v>861</v>
      </c>
      <c r="G435" s="160">
        <v>947</v>
      </c>
      <c r="H435" s="160">
        <v>932</v>
      </c>
      <c r="I435" s="160">
        <v>898</v>
      </c>
      <c r="J435" s="160">
        <v>1062</v>
      </c>
      <c r="K435" s="160">
        <v>1191</v>
      </c>
      <c r="L435" s="160">
        <v>1085</v>
      </c>
      <c r="M435" s="160">
        <v>1091</v>
      </c>
      <c r="N435" s="160">
        <v>1223</v>
      </c>
      <c r="O435" s="160">
        <v>1555</v>
      </c>
      <c r="P435" s="160">
        <v>1638</v>
      </c>
      <c r="Q435" s="160">
        <v>1250</v>
      </c>
      <c r="R435" s="160">
        <v>1039</v>
      </c>
      <c r="S435" s="160">
        <v>885</v>
      </c>
      <c r="T435" s="160">
        <v>584</v>
      </c>
      <c r="U435" s="160">
        <v>267</v>
      </c>
      <c r="V435" s="160">
        <v>15087</v>
      </c>
      <c r="W435" s="159">
        <v>45.6</v>
      </c>
      <c r="X435" s="158" t="s">
        <v>304</v>
      </c>
      <c r="Y435" s="167"/>
      <c r="Z435" s="149"/>
    </row>
    <row r="436" spans="1:26" s="111" customFormat="1" ht="12" customHeight="1">
      <c r="A436" s="167"/>
      <c r="B436" s="158" t="s">
        <v>302</v>
      </c>
      <c r="C436" s="160">
        <v>19230</v>
      </c>
      <c r="D436" s="160">
        <v>617</v>
      </c>
      <c r="E436" s="160">
        <v>686</v>
      </c>
      <c r="F436" s="160">
        <v>795</v>
      </c>
      <c r="G436" s="160">
        <v>891</v>
      </c>
      <c r="H436" s="160">
        <v>830</v>
      </c>
      <c r="I436" s="160">
        <v>841</v>
      </c>
      <c r="J436" s="160">
        <v>936</v>
      </c>
      <c r="K436" s="160">
        <v>1159</v>
      </c>
      <c r="L436" s="160">
        <v>1107</v>
      </c>
      <c r="M436" s="160">
        <v>1114</v>
      </c>
      <c r="N436" s="160">
        <v>1295</v>
      </c>
      <c r="O436" s="160">
        <v>1551</v>
      </c>
      <c r="P436" s="160">
        <v>1811</v>
      </c>
      <c r="Q436" s="160">
        <v>1461</v>
      </c>
      <c r="R436" s="160">
        <v>1344</v>
      </c>
      <c r="S436" s="160">
        <v>1327</v>
      </c>
      <c r="T436" s="160">
        <v>925</v>
      </c>
      <c r="U436" s="160">
        <v>540</v>
      </c>
      <c r="V436" s="160">
        <v>16578</v>
      </c>
      <c r="W436" s="159">
        <v>49</v>
      </c>
      <c r="X436" s="158" t="s">
        <v>302</v>
      </c>
      <c r="Y436" s="167"/>
      <c r="Z436" s="149"/>
    </row>
    <row r="437" spans="1:26" s="108" customFormat="1" ht="12" customHeight="1">
      <c r="A437" s="166" t="s">
        <v>143</v>
      </c>
      <c r="B437" s="156" t="s">
        <v>306</v>
      </c>
      <c r="C437" s="164">
        <v>183625</v>
      </c>
      <c r="D437" s="164">
        <v>7370</v>
      </c>
      <c r="E437" s="164">
        <v>8597</v>
      </c>
      <c r="F437" s="164">
        <v>9298</v>
      </c>
      <c r="G437" s="164">
        <v>10468</v>
      </c>
      <c r="H437" s="164">
        <v>10169</v>
      </c>
      <c r="I437" s="164">
        <v>10300</v>
      </c>
      <c r="J437" s="164">
        <v>10805</v>
      </c>
      <c r="K437" s="164">
        <v>12219</v>
      </c>
      <c r="L437" s="164">
        <v>11753</v>
      </c>
      <c r="M437" s="164">
        <v>11128</v>
      </c>
      <c r="N437" s="164">
        <v>11709</v>
      </c>
      <c r="O437" s="164">
        <v>15187</v>
      </c>
      <c r="P437" s="164">
        <v>15557</v>
      </c>
      <c r="Q437" s="164">
        <v>10495</v>
      </c>
      <c r="R437" s="164">
        <v>9656</v>
      </c>
      <c r="S437" s="164">
        <v>9045</v>
      </c>
      <c r="T437" s="164">
        <v>6694</v>
      </c>
      <c r="U437" s="164">
        <v>3175</v>
      </c>
      <c r="V437" s="164">
        <v>152181</v>
      </c>
      <c r="W437" s="163">
        <v>44.3</v>
      </c>
      <c r="X437" s="156" t="s">
        <v>306</v>
      </c>
      <c r="Y437" s="166" t="s">
        <v>143</v>
      </c>
      <c r="Z437" s="154"/>
    </row>
    <row r="438" spans="1:26" s="108" customFormat="1" ht="12" customHeight="1">
      <c r="A438" s="165"/>
      <c r="B438" s="156" t="s">
        <v>304</v>
      </c>
      <c r="C438" s="164">
        <v>89205</v>
      </c>
      <c r="D438" s="164">
        <v>3798</v>
      </c>
      <c r="E438" s="164">
        <v>4457</v>
      </c>
      <c r="F438" s="164">
        <v>4843</v>
      </c>
      <c r="G438" s="164">
        <v>5376</v>
      </c>
      <c r="H438" s="164">
        <v>5238</v>
      </c>
      <c r="I438" s="164">
        <v>5271</v>
      </c>
      <c r="J438" s="164">
        <v>5507</v>
      </c>
      <c r="K438" s="164">
        <v>6192</v>
      </c>
      <c r="L438" s="164">
        <v>5971</v>
      </c>
      <c r="M438" s="164">
        <v>5592</v>
      </c>
      <c r="N438" s="164">
        <v>5903</v>
      </c>
      <c r="O438" s="164">
        <v>7500</v>
      </c>
      <c r="P438" s="164">
        <v>7364</v>
      </c>
      <c r="Q438" s="164">
        <v>4748</v>
      </c>
      <c r="R438" s="164">
        <v>4173</v>
      </c>
      <c r="S438" s="164">
        <v>3655</v>
      </c>
      <c r="T438" s="164">
        <v>2544</v>
      </c>
      <c r="U438" s="164">
        <v>1073</v>
      </c>
      <c r="V438" s="164">
        <v>72952</v>
      </c>
      <c r="W438" s="163">
        <v>42.6</v>
      </c>
      <c r="X438" s="156" t="s">
        <v>304</v>
      </c>
      <c r="Y438" s="165"/>
      <c r="Z438" s="154"/>
    </row>
    <row r="439" spans="1:26" s="108" customFormat="1" ht="12" customHeight="1">
      <c r="A439" s="165"/>
      <c r="B439" s="156" t="s">
        <v>302</v>
      </c>
      <c r="C439" s="164">
        <v>94420</v>
      </c>
      <c r="D439" s="164">
        <v>3572</v>
      </c>
      <c r="E439" s="164">
        <v>4140</v>
      </c>
      <c r="F439" s="164">
        <v>4455</v>
      </c>
      <c r="G439" s="164">
        <v>5092</v>
      </c>
      <c r="H439" s="164">
        <v>4931</v>
      </c>
      <c r="I439" s="164">
        <v>5029</v>
      </c>
      <c r="J439" s="164">
        <v>5298</v>
      </c>
      <c r="K439" s="164">
        <v>6027</v>
      </c>
      <c r="L439" s="164">
        <v>5782</v>
      </c>
      <c r="M439" s="164">
        <v>5536</v>
      </c>
      <c r="N439" s="164">
        <v>5806</v>
      </c>
      <c r="O439" s="164">
        <v>7687</v>
      </c>
      <c r="P439" s="164">
        <v>8193</v>
      </c>
      <c r="Q439" s="164">
        <v>5747</v>
      </c>
      <c r="R439" s="164">
        <v>5483</v>
      </c>
      <c r="S439" s="164">
        <v>5390</v>
      </c>
      <c r="T439" s="164">
        <v>4150</v>
      </c>
      <c r="U439" s="164">
        <v>2102</v>
      </c>
      <c r="V439" s="164">
        <v>79229</v>
      </c>
      <c r="W439" s="163">
        <v>45.9</v>
      </c>
      <c r="X439" s="156" t="s">
        <v>302</v>
      </c>
      <c r="Y439" s="165"/>
      <c r="Z439" s="154"/>
    </row>
    <row r="440" spans="1:26" s="111" customFormat="1" ht="12" customHeight="1">
      <c r="A440" s="174" t="s">
        <v>314</v>
      </c>
      <c r="B440" s="171" t="s">
        <v>306</v>
      </c>
      <c r="C440" s="173">
        <v>75334</v>
      </c>
      <c r="D440" s="173">
        <v>3511</v>
      </c>
      <c r="E440" s="173">
        <v>4003</v>
      </c>
      <c r="F440" s="173">
        <v>4060</v>
      </c>
      <c r="G440" s="173">
        <v>4515</v>
      </c>
      <c r="H440" s="173">
        <v>4584</v>
      </c>
      <c r="I440" s="173">
        <v>4768</v>
      </c>
      <c r="J440" s="173">
        <v>5132</v>
      </c>
      <c r="K440" s="173">
        <v>5405</v>
      </c>
      <c r="L440" s="173">
        <v>5098</v>
      </c>
      <c r="M440" s="173">
        <v>4808</v>
      </c>
      <c r="N440" s="173">
        <v>5010</v>
      </c>
      <c r="O440" s="173">
        <v>6246</v>
      </c>
      <c r="P440" s="173">
        <v>5829</v>
      </c>
      <c r="Q440" s="173">
        <v>3522</v>
      </c>
      <c r="R440" s="173">
        <v>3210</v>
      </c>
      <c r="S440" s="173">
        <v>2880</v>
      </c>
      <c r="T440" s="173">
        <v>1894</v>
      </c>
      <c r="U440" s="173">
        <v>859</v>
      </c>
      <c r="V440" s="173">
        <v>61093</v>
      </c>
      <c r="W440" s="172">
        <v>41.5</v>
      </c>
      <c r="X440" s="171" t="s">
        <v>306</v>
      </c>
      <c r="Y440" s="174" t="s">
        <v>314</v>
      </c>
      <c r="Z440" s="149"/>
    </row>
    <row r="441" spans="1:26" s="111" customFormat="1" ht="12" customHeight="1">
      <c r="A441" s="149"/>
      <c r="B441" s="171" t="s">
        <v>304</v>
      </c>
      <c r="C441" s="173">
        <v>36276</v>
      </c>
      <c r="D441" s="173">
        <v>1814</v>
      </c>
      <c r="E441" s="173">
        <v>2029</v>
      </c>
      <c r="F441" s="173">
        <v>2051</v>
      </c>
      <c r="G441" s="173">
        <v>2272</v>
      </c>
      <c r="H441" s="173">
        <v>2278</v>
      </c>
      <c r="I441" s="173">
        <v>2424</v>
      </c>
      <c r="J441" s="173">
        <v>2602</v>
      </c>
      <c r="K441" s="173">
        <v>2680</v>
      </c>
      <c r="L441" s="173">
        <v>2524</v>
      </c>
      <c r="M441" s="173">
        <v>2340</v>
      </c>
      <c r="N441" s="173">
        <v>2493</v>
      </c>
      <c r="O441" s="173">
        <v>3034</v>
      </c>
      <c r="P441" s="173">
        <v>2741</v>
      </c>
      <c r="Q441" s="173">
        <v>1576</v>
      </c>
      <c r="R441" s="173">
        <v>1345</v>
      </c>
      <c r="S441" s="173">
        <v>1141</v>
      </c>
      <c r="T441" s="173">
        <v>665</v>
      </c>
      <c r="U441" s="173">
        <v>267</v>
      </c>
      <c r="V441" s="173">
        <v>29036</v>
      </c>
      <c r="W441" s="172">
        <v>40.1</v>
      </c>
      <c r="X441" s="171" t="s">
        <v>304</v>
      </c>
      <c r="Y441" s="149"/>
      <c r="Z441" s="149"/>
    </row>
    <row r="442" spans="1:26" s="111" customFormat="1" ht="12" customHeight="1">
      <c r="A442" s="149"/>
      <c r="B442" s="171" t="s">
        <v>302</v>
      </c>
      <c r="C442" s="173">
        <v>39058</v>
      </c>
      <c r="D442" s="173">
        <v>1697</v>
      </c>
      <c r="E442" s="173">
        <v>1974</v>
      </c>
      <c r="F442" s="173">
        <v>2009</v>
      </c>
      <c r="G442" s="173">
        <v>2243</v>
      </c>
      <c r="H442" s="173">
        <v>2306</v>
      </c>
      <c r="I442" s="173">
        <v>2344</v>
      </c>
      <c r="J442" s="173">
        <v>2530</v>
      </c>
      <c r="K442" s="173">
        <v>2725</v>
      </c>
      <c r="L442" s="173">
        <v>2574</v>
      </c>
      <c r="M442" s="173">
        <v>2468</v>
      </c>
      <c r="N442" s="173">
        <v>2517</v>
      </c>
      <c r="O442" s="173">
        <v>3212</v>
      </c>
      <c r="P442" s="173">
        <v>3088</v>
      </c>
      <c r="Q442" s="173">
        <v>1946</v>
      </c>
      <c r="R442" s="173">
        <v>1865</v>
      </c>
      <c r="S442" s="173">
        <v>1739</v>
      </c>
      <c r="T442" s="173">
        <v>1229</v>
      </c>
      <c r="U442" s="173">
        <v>592</v>
      </c>
      <c r="V442" s="173">
        <v>32057</v>
      </c>
      <c r="W442" s="172">
        <v>42.9</v>
      </c>
      <c r="X442" s="171" t="s">
        <v>302</v>
      </c>
      <c r="Y442" s="149"/>
      <c r="Z442" s="149"/>
    </row>
    <row r="443" spans="1:26" s="111" customFormat="1" ht="12" customHeight="1">
      <c r="A443" s="169" t="s">
        <v>145</v>
      </c>
      <c r="B443" s="158" t="s">
        <v>306</v>
      </c>
      <c r="C443" s="160">
        <v>61697</v>
      </c>
      <c r="D443" s="160">
        <v>2747</v>
      </c>
      <c r="E443" s="160">
        <v>3059</v>
      </c>
      <c r="F443" s="160">
        <v>3165</v>
      </c>
      <c r="G443" s="160">
        <v>3594</v>
      </c>
      <c r="H443" s="160">
        <v>3720</v>
      </c>
      <c r="I443" s="160">
        <v>3876</v>
      </c>
      <c r="J443" s="160">
        <v>4223</v>
      </c>
      <c r="K443" s="160">
        <v>4499</v>
      </c>
      <c r="L443" s="160">
        <v>4261</v>
      </c>
      <c r="M443" s="160">
        <v>3925</v>
      </c>
      <c r="N443" s="160">
        <v>4064</v>
      </c>
      <c r="O443" s="160">
        <v>5125</v>
      </c>
      <c r="P443" s="160">
        <v>4920</v>
      </c>
      <c r="Q443" s="160">
        <v>3003</v>
      </c>
      <c r="R443" s="160">
        <v>2719</v>
      </c>
      <c r="S443" s="160">
        <v>2467</v>
      </c>
      <c r="T443" s="160">
        <v>1609</v>
      </c>
      <c r="U443" s="160">
        <v>721</v>
      </c>
      <c r="V443" s="160">
        <v>50595</v>
      </c>
      <c r="W443" s="159">
        <v>42.1</v>
      </c>
      <c r="X443" s="156" t="s">
        <v>306</v>
      </c>
      <c r="Y443" s="169" t="s">
        <v>145</v>
      </c>
      <c r="Z443" s="149"/>
    </row>
    <row r="444" spans="1:26" s="111" customFormat="1" ht="12" customHeight="1">
      <c r="A444" s="170"/>
      <c r="B444" s="158" t="s">
        <v>304</v>
      </c>
      <c r="C444" s="160">
        <v>29586</v>
      </c>
      <c r="D444" s="160">
        <v>1436</v>
      </c>
      <c r="E444" s="160">
        <v>1562</v>
      </c>
      <c r="F444" s="160">
        <v>1609</v>
      </c>
      <c r="G444" s="160">
        <v>1797</v>
      </c>
      <c r="H444" s="160">
        <v>1842</v>
      </c>
      <c r="I444" s="160">
        <v>1936</v>
      </c>
      <c r="J444" s="160">
        <v>2141</v>
      </c>
      <c r="K444" s="160">
        <v>2217</v>
      </c>
      <c r="L444" s="160">
        <v>2106</v>
      </c>
      <c r="M444" s="160">
        <v>1906</v>
      </c>
      <c r="N444" s="160">
        <v>2013</v>
      </c>
      <c r="O444" s="160">
        <v>2469</v>
      </c>
      <c r="P444" s="160">
        <v>2311</v>
      </c>
      <c r="Q444" s="160">
        <v>1342</v>
      </c>
      <c r="R444" s="160">
        <v>1135</v>
      </c>
      <c r="S444" s="160">
        <v>982</v>
      </c>
      <c r="T444" s="160">
        <v>564</v>
      </c>
      <c r="U444" s="160">
        <v>218</v>
      </c>
      <c r="V444" s="160">
        <v>23899</v>
      </c>
      <c r="W444" s="159">
        <v>40.6</v>
      </c>
      <c r="X444" s="156" t="s">
        <v>304</v>
      </c>
      <c r="Y444" s="170"/>
      <c r="Z444" s="149"/>
    </row>
    <row r="445" spans="1:26" s="111" customFormat="1" ht="12" customHeight="1">
      <c r="A445" s="170"/>
      <c r="B445" s="158" t="s">
        <v>302</v>
      </c>
      <c r="C445" s="160">
        <v>32111</v>
      </c>
      <c r="D445" s="160">
        <v>1311</v>
      </c>
      <c r="E445" s="160">
        <v>1497</v>
      </c>
      <c r="F445" s="160">
        <v>1556</v>
      </c>
      <c r="G445" s="160">
        <v>1797</v>
      </c>
      <c r="H445" s="160">
        <v>1878</v>
      </c>
      <c r="I445" s="160">
        <v>1940</v>
      </c>
      <c r="J445" s="160">
        <v>2082</v>
      </c>
      <c r="K445" s="160">
        <v>2282</v>
      </c>
      <c r="L445" s="160">
        <v>2155</v>
      </c>
      <c r="M445" s="160">
        <v>2019</v>
      </c>
      <c r="N445" s="160">
        <v>2051</v>
      </c>
      <c r="O445" s="160">
        <v>2656</v>
      </c>
      <c r="P445" s="160">
        <v>2609</v>
      </c>
      <c r="Q445" s="160">
        <v>1661</v>
      </c>
      <c r="R445" s="160">
        <v>1584</v>
      </c>
      <c r="S445" s="160">
        <v>1485</v>
      </c>
      <c r="T445" s="160">
        <v>1045</v>
      </c>
      <c r="U445" s="160">
        <v>503</v>
      </c>
      <c r="V445" s="160">
        <v>26696</v>
      </c>
      <c r="W445" s="159">
        <v>43.5</v>
      </c>
      <c r="X445" s="156" t="s">
        <v>302</v>
      </c>
      <c r="Y445" s="170"/>
      <c r="Z445" s="149"/>
    </row>
    <row r="446" spans="1:26" s="111" customFormat="1" ht="12" customHeight="1">
      <c r="A446" s="169" t="s">
        <v>146</v>
      </c>
      <c r="B446" s="158" t="s">
        <v>306</v>
      </c>
      <c r="C446" s="160">
        <v>13637</v>
      </c>
      <c r="D446" s="160">
        <v>764</v>
      </c>
      <c r="E446" s="160">
        <v>944</v>
      </c>
      <c r="F446" s="160">
        <v>895</v>
      </c>
      <c r="G446" s="160">
        <v>921</v>
      </c>
      <c r="H446" s="160">
        <v>864</v>
      </c>
      <c r="I446" s="160">
        <v>892</v>
      </c>
      <c r="J446" s="160">
        <v>909</v>
      </c>
      <c r="K446" s="160">
        <v>906</v>
      </c>
      <c r="L446" s="160">
        <v>837</v>
      </c>
      <c r="M446" s="160">
        <v>883</v>
      </c>
      <c r="N446" s="160">
        <v>946</v>
      </c>
      <c r="O446" s="160">
        <v>1121</v>
      </c>
      <c r="P446" s="160">
        <v>909</v>
      </c>
      <c r="Q446" s="160">
        <v>519</v>
      </c>
      <c r="R446" s="160">
        <v>491</v>
      </c>
      <c r="S446" s="160">
        <v>413</v>
      </c>
      <c r="T446" s="160">
        <v>285</v>
      </c>
      <c r="U446" s="160">
        <v>138</v>
      </c>
      <c r="V446" s="160">
        <v>10498</v>
      </c>
      <c r="W446" s="159">
        <v>38.9</v>
      </c>
      <c r="X446" s="158" t="s">
        <v>306</v>
      </c>
      <c r="Y446" s="169" t="s">
        <v>146</v>
      </c>
      <c r="Z446" s="149"/>
    </row>
    <row r="447" spans="1:26" s="111" customFormat="1" ht="12" customHeight="1">
      <c r="A447" s="170"/>
      <c r="B447" s="158" t="s">
        <v>304</v>
      </c>
      <c r="C447" s="160">
        <v>6690</v>
      </c>
      <c r="D447" s="160">
        <v>378</v>
      </c>
      <c r="E447" s="160">
        <v>467</v>
      </c>
      <c r="F447" s="160">
        <v>442</v>
      </c>
      <c r="G447" s="160">
        <v>475</v>
      </c>
      <c r="H447" s="160">
        <v>436</v>
      </c>
      <c r="I447" s="160">
        <v>488</v>
      </c>
      <c r="J447" s="160">
        <v>461</v>
      </c>
      <c r="K447" s="160">
        <v>463</v>
      </c>
      <c r="L447" s="160">
        <v>418</v>
      </c>
      <c r="M447" s="160">
        <v>434</v>
      </c>
      <c r="N447" s="160">
        <v>480</v>
      </c>
      <c r="O447" s="160">
        <v>565</v>
      </c>
      <c r="P447" s="160">
        <v>430</v>
      </c>
      <c r="Q447" s="160">
        <v>234</v>
      </c>
      <c r="R447" s="160">
        <v>210</v>
      </c>
      <c r="S447" s="160">
        <v>159</v>
      </c>
      <c r="T447" s="160">
        <v>101</v>
      </c>
      <c r="U447" s="160">
        <v>49</v>
      </c>
      <c r="V447" s="160">
        <v>5137</v>
      </c>
      <c r="W447" s="159">
        <v>37.700000000000003</v>
      </c>
      <c r="X447" s="158" t="s">
        <v>304</v>
      </c>
      <c r="Y447" s="170"/>
      <c r="Z447" s="149"/>
    </row>
    <row r="448" spans="1:26" s="111" customFormat="1" ht="12" customHeight="1">
      <c r="A448" s="175"/>
      <c r="B448" s="158" t="s">
        <v>302</v>
      </c>
      <c r="C448" s="160">
        <v>6947</v>
      </c>
      <c r="D448" s="160">
        <v>386</v>
      </c>
      <c r="E448" s="160">
        <v>477</v>
      </c>
      <c r="F448" s="160">
        <v>453</v>
      </c>
      <c r="G448" s="160">
        <v>446</v>
      </c>
      <c r="H448" s="160">
        <v>428</v>
      </c>
      <c r="I448" s="160">
        <v>404</v>
      </c>
      <c r="J448" s="160">
        <v>448</v>
      </c>
      <c r="K448" s="160">
        <v>443</v>
      </c>
      <c r="L448" s="160">
        <v>419</v>
      </c>
      <c r="M448" s="160">
        <v>449</v>
      </c>
      <c r="N448" s="160">
        <v>466</v>
      </c>
      <c r="O448" s="160">
        <v>556</v>
      </c>
      <c r="P448" s="160">
        <v>479</v>
      </c>
      <c r="Q448" s="160">
        <v>285</v>
      </c>
      <c r="R448" s="160">
        <v>281</v>
      </c>
      <c r="S448" s="160">
        <v>254</v>
      </c>
      <c r="T448" s="160">
        <v>184</v>
      </c>
      <c r="U448" s="160">
        <v>89</v>
      </c>
      <c r="V448" s="160">
        <v>5361</v>
      </c>
      <c r="W448" s="159">
        <v>40</v>
      </c>
      <c r="X448" s="158" t="s">
        <v>302</v>
      </c>
      <c r="Y448" s="175"/>
      <c r="Z448" s="149"/>
    </row>
    <row r="449" spans="1:26" s="111" customFormat="1" ht="12" customHeight="1">
      <c r="A449" s="161" t="s">
        <v>53</v>
      </c>
      <c r="B449" s="158" t="s">
        <v>306</v>
      </c>
      <c r="C449" s="160">
        <v>17610</v>
      </c>
      <c r="D449" s="160">
        <v>680</v>
      </c>
      <c r="E449" s="160">
        <v>805</v>
      </c>
      <c r="F449" s="160">
        <v>844</v>
      </c>
      <c r="G449" s="160">
        <v>1029</v>
      </c>
      <c r="H449" s="160">
        <v>995</v>
      </c>
      <c r="I449" s="160">
        <v>951</v>
      </c>
      <c r="J449" s="160">
        <v>983</v>
      </c>
      <c r="K449" s="160">
        <v>1173</v>
      </c>
      <c r="L449" s="160">
        <v>1185</v>
      </c>
      <c r="M449" s="160">
        <v>1080</v>
      </c>
      <c r="N449" s="160">
        <v>976</v>
      </c>
      <c r="O449" s="160">
        <v>1357</v>
      </c>
      <c r="P449" s="160">
        <v>1545</v>
      </c>
      <c r="Q449" s="160">
        <v>1262</v>
      </c>
      <c r="R449" s="160">
        <v>958</v>
      </c>
      <c r="S449" s="160">
        <v>795</v>
      </c>
      <c r="T449" s="160">
        <v>691</v>
      </c>
      <c r="U449" s="160">
        <v>301</v>
      </c>
      <c r="V449" s="160">
        <v>14681</v>
      </c>
      <c r="W449" s="159">
        <v>44.8</v>
      </c>
      <c r="X449" s="158" t="s">
        <v>306</v>
      </c>
      <c r="Y449" s="161" t="s">
        <v>53</v>
      </c>
      <c r="Z449" s="149"/>
    </row>
    <row r="450" spans="1:26" s="111" customFormat="1" ht="12" customHeight="1">
      <c r="A450" s="161"/>
      <c r="B450" s="158" t="s">
        <v>304</v>
      </c>
      <c r="C450" s="160">
        <v>8538</v>
      </c>
      <c r="D450" s="160">
        <v>344</v>
      </c>
      <c r="E450" s="160">
        <v>452</v>
      </c>
      <c r="F450" s="160">
        <v>429</v>
      </c>
      <c r="G450" s="160">
        <v>510</v>
      </c>
      <c r="H450" s="160">
        <v>528</v>
      </c>
      <c r="I450" s="160">
        <v>499</v>
      </c>
      <c r="J450" s="160">
        <v>511</v>
      </c>
      <c r="K450" s="160">
        <v>578</v>
      </c>
      <c r="L450" s="160">
        <v>606</v>
      </c>
      <c r="M450" s="160">
        <v>558</v>
      </c>
      <c r="N450" s="160">
        <v>507</v>
      </c>
      <c r="O450" s="160">
        <v>660</v>
      </c>
      <c r="P450" s="160">
        <v>698</v>
      </c>
      <c r="Q450" s="160">
        <v>554</v>
      </c>
      <c r="R450" s="160">
        <v>426</v>
      </c>
      <c r="S450" s="160">
        <v>311</v>
      </c>
      <c r="T450" s="160">
        <v>266</v>
      </c>
      <c r="U450" s="160">
        <v>101</v>
      </c>
      <c r="V450" s="160">
        <v>7022</v>
      </c>
      <c r="W450" s="159">
        <v>42.9</v>
      </c>
      <c r="X450" s="158" t="s">
        <v>304</v>
      </c>
      <c r="Y450" s="161"/>
      <c r="Z450" s="149"/>
    </row>
    <row r="451" spans="1:26" s="111" customFormat="1" ht="12" customHeight="1">
      <c r="A451" s="161"/>
      <c r="B451" s="158" t="s">
        <v>302</v>
      </c>
      <c r="C451" s="160">
        <v>9072</v>
      </c>
      <c r="D451" s="160">
        <v>336</v>
      </c>
      <c r="E451" s="160">
        <v>353</v>
      </c>
      <c r="F451" s="160">
        <v>415</v>
      </c>
      <c r="G451" s="160">
        <v>519</v>
      </c>
      <c r="H451" s="160">
        <v>467</v>
      </c>
      <c r="I451" s="160">
        <v>452</v>
      </c>
      <c r="J451" s="160">
        <v>472</v>
      </c>
      <c r="K451" s="160">
        <v>595</v>
      </c>
      <c r="L451" s="160">
        <v>579</v>
      </c>
      <c r="M451" s="160">
        <v>522</v>
      </c>
      <c r="N451" s="160">
        <v>469</v>
      </c>
      <c r="O451" s="160">
        <v>697</v>
      </c>
      <c r="P451" s="160">
        <v>847</v>
      </c>
      <c r="Q451" s="160">
        <v>708</v>
      </c>
      <c r="R451" s="160">
        <v>532</v>
      </c>
      <c r="S451" s="160">
        <v>484</v>
      </c>
      <c r="T451" s="160">
        <v>425</v>
      </c>
      <c r="U451" s="160">
        <v>200</v>
      </c>
      <c r="V451" s="160">
        <v>7659</v>
      </c>
      <c r="W451" s="159">
        <v>46.5</v>
      </c>
      <c r="X451" s="158" t="s">
        <v>302</v>
      </c>
      <c r="Y451" s="161"/>
      <c r="Z451" s="149"/>
    </row>
    <row r="452" spans="1:26" s="111" customFormat="1" ht="12" customHeight="1">
      <c r="A452" s="161" t="s">
        <v>54</v>
      </c>
      <c r="B452" s="158" t="s">
        <v>306</v>
      </c>
      <c r="C452" s="160">
        <v>8331</v>
      </c>
      <c r="D452" s="160">
        <v>275</v>
      </c>
      <c r="E452" s="160">
        <v>309</v>
      </c>
      <c r="F452" s="160">
        <v>466</v>
      </c>
      <c r="G452" s="160">
        <v>443</v>
      </c>
      <c r="H452" s="160">
        <v>420</v>
      </c>
      <c r="I452" s="160">
        <v>370</v>
      </c>
      <c r="J452" s="160">
        <v>431</v>
      </c>
      <c r="K452" s="160">
        <v>528</v>
      </c>
      <c r="L452" s="160">
        <v>519</v>
      </c>
      <c r="M452" s="160">
        <v>525</v>
      </c>
      <c r="N452" s="160">
        <v>549</v>
      </c>
      <c r="O452" s="160">
        <v>730</v>
      </c>
      <c r="P452" s="160">
        <v>753</v>
      </c>
      <c r="Q452" s="160">
        <v>546</v>
      </c>
      <c r="R452" s="160">
        <v>488</v>
      </c>
      <c r="S452" s="160">
        <v>479</v>
      </c>
      <c r="T452" s="160">
        <v>346</v>
      </c>
      <c r="U452" s="160">
        <v>154</v>
      </c>
      <c r="V452" s="160">
        <v>7003</v>
      </c>
      <c r="W452" s="159">
        <v>46.4</v>
      </c>
      <c r="X452" s="158" t="s">
        <v>306</v>
      </c>
      <c r="Y452" s="161" t="s">
        <v>54</v>
      </c>
      <c r="Z452" s="149"/>
    </row>
    <row r="453" spans="1:26" s="111" customFormat="1" ht="12" customHeight="1">
      <c r="A453" s="161"/>
      <c r="B453" s="158" t="s">
        <v>304</v>
      </c>
      <c r="C453" s="160">
        <v>4058</v>
      </c>
      <c r="D453" s="160">
        <v>126</v>
      </c>
      <c r="E453" s="160">
        <v>148</v>
      </c>
      <c r="F453" s="160">
        <v>238</v>
      </c>
      <c r="G453" s="160">
        <v>234</v>
      </c>
      <c r="H453" s="160">
        <v>232</v>
      </c>
      <c r="I453" s="160">
        <v>185</v>
      </c>
      <c r="J453" s="160">
        <v>232</v>
      </c>
      <c r="K453" s="160">
        <v>267</v>
      </c>
      <c r="L453" s="160">
        <v>280</v>
      </c>
      <c r="M453" s="160">
        <v>266</v>
      </c>
      <c r="N453" s="160">
        <v>295</v>
      </c>
      <c r="O453" s="160">
        <v>362</v>
      </c>
      <c r="P453" s="160">
        <v>361</v>
      </c>
      <c r="Q453" s="160">
        <v>250</v>
      </c>
      <c r="R453" s="160">
        <v>215</v>
      </c>
      <c r="S453" s="160">
        <v>182</v>
      </c>
      <c r="T453" s="160">
        <v>130</v>
      </c>
      <c r="U453" s="160">
        <v>55</v>
      </c>
      <c r="V453" s="160">
        <v>3398</v>
      </c>
      <c r="W453" s="159">
        <v>44.8</v>
      </c>
      <c r="X453" s="158" t="s">
        <v>304</v>
      </c>
      <c r="Y453" s="161"/>
      <c r="Z453" s="149"/>
    </row>
    <row r="454" spans="1:26" s="111" customFormat="1" ht="12" customHeight="1">
      <c r="A454" s="161"/>
      <c r="B454" s="158" t="s">
        <v>302</v>
      </c>
      <c r="C454" s="160">
        <v>4273</v>
      </c>
      <c r="D454" s="160">
        <v>149</v>
      </c>
      <c r="E454" s="160">
        <v>161</v>
      </c>
      <c r="F454" s="160">
        <v>228</v>
      </c>
      <c r="G454" s="160">
        <v>209</v>
      </c>
      <c r="H454" s="160">
        <v>188</v>
      </c>
      <c r="I454" s="160">
        <v>185</v>
      </c>
      <c r="J454" s="160">
        <v>199</v>
      </c>
      <c r="K454" s="160">
        <v>261</v>
      </c>
      <c r="L454" s="160">
        <v>239</v>
      </c>
      <c r="M454" s="160">
        <v>259</v>
      </c>
      <c r="N454" s="160">
        <v>254</v>
      </c>
      <c r="O454" s="160">
        <v>368</v>
      </c>
      <c r="P454" s="160">
        <v>392</v>
      </c>
      <c r="Q454" s="160">
        <v>296</v>
      </c>
      <c r="R454" s="160">
        <v>273</v>
      </c>
      <c r="S454" s="160">
        <v>297</v>
      </c>
      <c r="T454" s="160">
        <v>216</v>
      </c>
      <c r="U454" s="160">
        <v>99</v>
      </c>
      <c r="V454" s="160">
        <v>3605</v>
      </c>
      <c r="W454" s="159">
        <v>47.8</v>
      </c>
      <c r="X454" s="158" t="s">
        <v>302</v>
      </c>
      <c r="Y454" s="161"/>
      <c r="Z454" s="149"/>
    </row>
    <row r="455" spans="1:26" s="111" customFormat="1" ht="12" customHeight="1">
      <c r="A455" s="161" t="s">
        <v>55</v>
      </c>
      <c r="B455" s="158" t="s">
        <v>306</v>
      </c>
      <c r="C455" s="160">
        <v>11380</v>
      </c>
      <c r="D455" s="160">
        <v>411</v>
      </c>
      <c r="E455" s="160">
        <v>465</v>
      </c>
      <c r="F455" s="160">
        <v>523</v>
      </c>
      <c r="G455" s="160">
        <v>638</v>
      </c>
      <c r="H455" s="160">
        <v>591</v>
      </c>
      <c r="I455" s="160">
        <v>593</v>
      </c>
      <c r="J455" s="160">
        <v>566</v>
      </c>
      <c r="K455" s="160">
        <v>684</v>
      </c>
      <c r="L455" s="160">
        <v>626</v>
      </c>
      <c r="M455" s="160">
        <v>637</v>
      </c>
      <c r="N455" s="160">
        <v>660</v>
      </c>
      <c r="O455" s="160">
        <v>923</v>
      </c>
      <c r="P455" s="160">
        <v>1051</v>
      </c>
      <c r="Q455" s="160">
        <v>626</v>
      </c>
      <c r="R455" s="160">
        <v>738</v>
      </c>
      <c r="S455" s="160">
        <v>708</v>
      </c>
      <c r="T455" s="160">
        <v>623</v>
      </c>
      <c r="U455" s="160">
        <v>317</v>
      </c>
      <c r="V455" s="160">
        <v>9598</v>
      </c>
      <c r="W455" s="159">
        <v>47.1</v>
      </c>
      <c r="X455" s="158" t="s">
        <v>306</v>
      </c>
      <c r="Y455" s="161" t="s">
        <v>55</v>
      </c>
      <c r="Z455" s="149"/>
    </row>
    <row r="456" spans="1:26" s="111" customFormat="1" ht="12" customHeight="1">
      <c r="A456" s="161"/>
      <c r="B456" s="158" t="s">
        <v>304</v>
      </c>
      <c r="C456" s="160">
        <v>5581</v>
      </c>
      <c r="D456" s="160">
        <v>221</v>
      </c>
      <c r="E456" s="160">
        <v>246</v>
      </c>
      <c r="F456" s="160">
        <v>288</v>
      </c>
      <c r="G456" s="160">
        <v>338</v>
      </c>
      <c r="H456" s="160">
        <v>312</v>
      </c>
      <c r="I456" s="160">
        <v>309</v>
      </c>
      <c r="J456" s="160">
        <v>301</v>
      </c>
      <c r="K456" s="160">
        <v>348</v>
      </c>
      <c r="L456" s="160">
        <v>333</v>
      </c>
      <c r="M456" s="160">
        <v>333</v>
      </c>
      <c r="N456" s="160">
        <v>346</v>
      </c>
      <c r="O456" s="160">
        <v>470</v>
      </c>
      <c r="P456" s="160">
        <v>512</v>
      </c>
      <c r="Q456" s="160">
        <v>279</v>
      </c>
      <c r="R456" s="160">
        <v>300</v>
      </c>
      <c r="S456" s="160">
        <v>292</v>
      </c>
      <c r="T456" s="160">
        <v>243</v>
      </c>
      <c r="U456" s="160">
        <v>110</v>
      </c>
      <c r="V456" s="160">
        <v>4630</v>
      </c>
      <c r="W456" s="159">
        <v>44.8</v>
      </c>
      <c r="X456" s="158" t="s">
        <v>304</v>
      </c>
      <c r="Y456" s="161"/>
      <c r="Z456" s="149"/>
    </row>
    <row r="457" spans="1:26" s="111" customFormat="1" ht="12" customHeight="1">
      <c r="A457" s="161"/>
      <c r="B457" s="158" t="s">
        <v>302</v>
      </c>
      <c r="C457" s="160">
        <v>5799</v>
      </c>
      <c r="D457" s="160">
        <v>190</v>
      </c>
      <c r="E457" s="160">
        <v>219</v>
      </c>
      <c r="F457" s="160">
        <v>235</v>
      </c>
      <c r="G457" s="160">
        <v>300</v>
      </c>
      <c r="H457" s="160">
        <v>279</v>
      </c>
      <c r="I457" s="160">
        <v>284</v>
      </c>
      <c r="J457" s="160">
        <v>265</v>
      </c>
      <c r="K457" s="160">
        <v>336</v>
      </c>
      <c r="L457" s="160">
        <v>293</v>
      </c>
      <c r="M457" s="160">
        <v>304</v>
      </c>
      <c r="N457" s="160">
        <v>314</v>
      </c>
      <c r="O457" s="160">
        <v>453</v>
      </c>
      <c r="P457" s="160">
        <v>539</v>
      </c>
      <c r="Q457" s="160">
        <v>347</v>
      </c>
      <c r="R457" s="160">
        <v>438</v>
      </c>
      <c r="S457" s="160">
        <v>416</v>
      </c>
      <c r="T457" s="160">
        <v>380</v>
      </c>
      <c r="U457" s="160">
        <v>207</v>
      </c>
      <c r="V457" s="160">
        <v>4968</v>
      </c>
      <c r="W457" s="159">
        <v>49.3</v>
      </c>
      <c r="X457" s="158" t="s">
        <v>302</v>
      </c>
      <c r="Y457" s="161"/>
      <c r="Z457" s="149"/>
    </row>
    <row r="458" spans="1:26" s="111" customFormat="1" ht="18" customHeight="1">
      <c r="A458" s="161" t="s">
        <v>56</v>
      </c>
      <c r="B458" s="158" t="s">
        <v>306</v>
      </c>
      <c r="C458" s="160">
        <v>12737</v>
      </c>
      <c r="D458" s="160">
        <v>417</v>
      </c>
      <c r="E458" s="160">
        <v>533</v>
      </c>
      <c r="F458" s="160">
        <v>608</v>
      </c>
      <c r="G458" s="160">
        <v>680</v>
      </c>
      <c r="H458" s="160">
        <v>599</v>
      </c>
      <c r="I458" s="160">
        <v>533</v>
      </c>
      <c r="J458" s="160">
        <v>615</v>
      </c>
      <c r="K458" s="160">
        <v>732</v>
      </c>
      <c r="L458" s="160">
        <v>719</v>
      </c>
      <c r="M458" s="160">
        <v>751</v>
      </c>
      <c r="N458" s="160">
        <v>818</v>
      </c>
      <c r="O458" s="160">
        <v>1137</v>
      </c>
      <c r="P458" s="160">
        <v>1136</v>
      </c>
      <c r="Q458" s="160">
        <v>860</v>
      </c>
      <c r="R458" s="160">
        <v>845</v>
      </c>
      <c r="S458" s="160">
        <v>871</v>
      </c>
      <c r="T458" s="160">
        <v>593</v>
      </c>
      <c r="U458" s="160">
        <v>290</v>
      </c>
      <c r="V458" s="160">
        <v>10777</v>
      </c>
      <c r="W458" s="159">
        <v>47.7</v>
      </c>
      <c r="X458" s="158" t="s">
        <v>306</v>
      </c>
      <c r="Y458" s="161" t="s">
        <v>56</v>
      </c>
      <c r="Z458" s="149"/>
    </row>
    <row r="459" spans="1:26" s="111" customFormat="1" ht="11.1" customHeight="1">
      <c r="A459" s="161"/>
      <c r="B459" s="158" t="s">
        <v>304</v>
      </c>
      <c r="C459" s="160">
        <v>6253</v>
      </c>
      <c r="D459" s="160">
        <v>205</v>
      </c>
      <c r="E459" s="160">
        <v>275</v>
      </c>
      <c r="F459" s="160">
        <v>330</v>
      </c>
      <c r="G459" s="160">
        <v>353</v>
      </c>
      <c r="H459" s="160">
        <v>316</v>
      </c>
      <c r="I459" s="160">
        <v>292</v>
      </c>
      <c r="J459" s="160">
        <v>328</v>
      </c>
      <c r="K459" s="160">
        <v>378</v>
      </c>
      <c r="L459" s="160">
        <v>383</v>
      </c>
      <c r="M459" s="160">
        <v>402</v>
      </c>
      <c r="N459" s="160">
        <v>409</v>
      </c>
      <c r="O459" s="160">
        <v>538</v>
      </c>
      <c r="P459" s="160">
        <v>541</v>
      </c>
      <c r="Q459" s="160">
        <v>382</v>
      </c>
      <c r="R459" s="160">
        <v>388</v>
      </c>
      <c r="S459" s="160">
        <v>367</v>
      </c>
      <c r="T459" s="160">
        <v>254</v>
      </c>
      <c r="U459" s="160">
        <v>112</v>
      </c>
      <c r="V459" s="160">
        <v>5250</v>
      </c>
      <c r="W459" s="159">
        <v>46</v>
      </c>
      <c r="X459" s="158" t="s">
        <v>304</v>
      </c>
      <c r="Y459" s="161"/>
      <c r="Z459" s="149"/>
    </row>
    <row r="460" spans="1:26" s="111" customFormat="1" ht="11.1" customHeight="1">
      <c r="A460" s="161"/>
      <c r="B460" s="158" t="s">
        <v>302</v>
      </c>
      <c r="C460" s="160">
        <v>6484</v>
      </c>
      <c r="D460" s="160">
        <v>212</v>
      </c>
      <c r="E460" s="160">
        <v>258</v>
      </c>
      <c r="F460" s="160">
        <v>278</v>
      </c>
      <c r="G460" s="160">
        <v>327</v>
      </c>
      <c r="H460" s="160">
        <v>283</v>
      </c>
      <c r="I460" s="160">
        <v>241</v>
      </c>
      <c r="J460" s="160">
        <v>287</v>
      </c>
      <c r="K460" s="160">
        <v>354</v>
      </c>
      <c r="L460" s="160">
        <v>336</v>
      </c>
      <c r="M460" s="160">
        <v>349</v>
      </c>
      <c r="N460" s="160">
        <v>409</v>
      </c>
      <c r="O460" s="160">
        <v>599</v>
      </c>
      <c r="P460" s="160">
        <v>595</v>
      </c>
      <c r="Q460" s="160">
        <v>478</v>
      </c>
      <c r="R460" s="160">
        <v>457</v>
      </c>
      <c r="S460" s="160">
        <v>504</v>
      </c>
      <c r="T460" s="160">
        <v>339</v>
      </c>
      <c r="U460" s="160">
        <v>178</v>
      </c>
      <c r="V460" s="160">
        <v>5527</v>
      </c>
      <c r="W460" s="159">
        <v>49.3</v>
      </c>
      <c r="X460" s="158" t="s">
        <v>302</v>
      </c>
      <c r="Y460" s="161"/>
      <c r="Z460" s="149"/>
    </row>
    <row r="461" spans="1:26" s="111" customFormat="1" ht="11.1" customHeight="1">
      <c r="A461" s="161" t="s">
        <v>57</v>
      </c>
      <c r="B461" s="158" t="s">
        <v>306</v>
      </c>
      <c r="C461" s="160">
        <v>15516</v>
      </c>
      <c r="D461" s="160">
        <v>490</v>
      </c>
      <c r="E461" s="160">
        <v>649</v>
      </c>
      <c r="F461" s="160">
        <v>744</v>
      </c>
      <c r="G461" s="160">
        <v>794</v>
      </c>
      <c r="H461" s="160">
        <v>720</v>
      </c>
      <c r="I461" s="160">
        <v>706</v>
      </c>
      <c r="J461" s="160">
        <v>742</v>
      </c>
      <c r="K461" s="160">
        <v>948</v>
      </c>
      <c r="L461" s="160">
        <v>884</v>
      </c>
      <c r="M461" s="160">
        <v>802</v>
      </c>
      <c r="N461" s="160">
        <v>1055</v>
      </c>
      <c r="O461" s="160">
        <v>1445</v>
      </c>
      <c r="P461" s="160">
        <v>1478</v>
      </c>
      <c r="Q461" s="160">
        <v>1023</v>
      </c>
      <c r="R461" s="160">
        <v>1017</v>
      </c>
      <c r="S461" s="160">
        <v>977</v>
      </c>
      <c r="T461" s="160">
        <v>716</v>
      </c>
      <c r="U461" s="160">
        <v>326</v>
      </c>
      <c r="V461" s="160">
        <v>13170</v>
      </c>
      <c r="W461" s="159">
        <v>47.5</v>
      </c>
      <c r="X461" s="158" t="s">
        <v>306</v>
      </c>
      <c r="Y461" s="161" t="s">
        <v>57</v>
      </c>
      <c r="Z461" s="149"/>
    </row>
    <row r="462" spans="1:26" s="111" customFormat="1" ht="11.1" customHeight="1">
      <c r="A462" s="161"/>
      <c r="B462" s="158" t="s">
        <v>304</v>
      </c>
      <c r="C462" s="160">
        <v>7578</v>
      </c>
      <c r="D462" s="160">
        <v>252</v>
      </c>
      <c r="E462" s="160">
        <v>332</v>
      </c>
      <c r="F462" s="160">
        <v>393</v>
      </c>
      <c r="G462" s="160">
        <v>443</v>
      </c>
      <c r="H462" s="160">
        <v>396</v>
      </c>
      <c r="I462" s="160">
        <v>359</v>
      </c>
      <c r="J462" s="160">
        <v>366</v>
      </c>
      <c r="K462" s="160">
        <v>500</v>
      </c>
      <c r="L462" s="160">
        <v>485</v>
      </c>
      <c r="M462" s="160">
        <v>413</v>
      </c>
      <c r="N462" s="160">
        <v>508</v>
      </c>
      <c r="O462" s="160">
        <v>703</v>
      </c>
      <c r="P462" s="160">
        <v>730</v>
      </c>
      <c r="Q462" s="160">
        <v>453</v>
      </c>
      <c r="R462" s="160">
        <v>436</v>
      </c>
      <c r="S462" s="160">
        <v>401</v>
      </c>
      <c r="T462" s="160">
        <v>296</v>
      </c>
      <c r="U462" s="160">
        <v>112</v>
      </c>
      <c r="V462" s="160">
        <v>6344</v>
      </c>
      <c r="W462" s="159">
        <v>45.6</v>
      </c>
      <c r="X462" s="158" t="s">
        <v>304</v>
      </c>
      <c r="Y462" s="161"/>
      <c r="Z462" s="149"/>
    </row>
    <row r="463" spans="1:26" s="111" customFormat="1" ht="11.1" customHeight="1">
      <c r="A463" s="161"/>
      <c r="B463" s="158" t="s">
        <v>302</v>
      </c>
      <c r="C463" s="160">
        <v>7938</v>
      </c>
      <c r="D463" s="160">
        <v>238</v>
      </c>
      <c r="E463" s="160">
        <v>317</v>
      </c>
      <c r="F463" s="160">
        <v>351</v>
      </c>
      <c r="G463" s="160">
        <v>351</v>
      </c>
      <c r="H463" s="160">
        <v>324</v>
      </c>
      <c r="I463" s="160">
        <v>347</v>
      </c>
      <c r="J463" s="160">
        <v>376</v>
      </c>
      <c r="K463" s="160">
        <v>448</v>
      </c>
      <c r="L463" s="160">
        <v>399</v>
      </c>
      <c r="M463" s="160">
        <v>389</v>
      </c>
      <c r="N463" s="160">
        <v>547</v>
      </c>
      <c r="O463" s="160">
        <v>742</v>
      </c>
      <c r="P463" s="160">
        <v>748</v>
      </c>
      <c r="Q463" s="160">
        <v>570</v>
      </c>
      <c r="R463" s="160">
        <v>581</v>
      </c>
      <c r="S463" s="160">
        <v>576</v>
      </c>
      <c r="T463" s="160">
        <v>420</v>
      </c>
      <c r="U463" s="160">
        <v>214</v>
      </c>
      <c r="V463" s="160">
        <v>6826</v>
      </c>
      <c r="W463" s="159">
        <v>49.3</v>
      </c>
      <c r="X463" s="158" t="s">
        <v>302</v>
      </c>
      <c r="Y463" s="161"/>
      <c r="Z463" s="149"/>
    </row>
    <row r="464" spans="1:26" s="111" customFormat="1" ht="11.1" customHeight="1">
      <c r="A464" s="161" t="s">
        <v>58</v>
      </c>
      <c r="B464" s="158" t="s">
        <v>306</v>
      </c>
      <c r="C464" s="160">
        <v>11458</v>
      </c>
      <c r="D464" s="160">
        <v>397</v>
      </c>
      <c r="E464" s="160">
        <v>519</v>
      </c>
      <c r="F464" s="160">
        <v>581</v>
      </c>
      <c r="G464" s="160">
        <v>628</v>
      </c>
      <c r="H464" s="160">
        <v>611</v>
      </c>
      <c r="I464" s="160">
        <v>611</v>
      </c>
      <c r="J464" s="160">
        <v>644</v>
      </c>
      <c r="K464" s="160">
        <v>718</v>
      </c>
      <c r="L464" s="160">
        <v>700</v>
      </c>
      <c r="M464" s="160">
        <v>658</v>
      </c>
      <c r="N464" s="160">
        <v>706</v>
      </c>
      <c r="O464" s="160">
        <v>928</v>
      </c>
      <c r="P464" s="160">
        <v>1049</v>
      </c>
      <c r="Q464" s="160">
        <v>663</v>
      </c>
      <c r="R464" s="160">
        <v>653</v>
      </c>
      <c r="S464" s="160">
        <v>614</v>
      </c>
      <c r="T464" s="160">
        <v>525</v>
      </c>
      <c r="U464" s="160">
        <v>253</v>
      </c>
      <c r="V464" s="160">
        <v>9585</v>
      </c>
      <c r="W464" s="159">
        <v>45.7</v>
      </c>
      <c r="X464" s="158" t="s">
        <v>306</v>
      </c>
      <c r="Y464" s="161" t="s">
        <v>58</v>
      </c>
      <c r="Z464" s="149"/>
    </row>
    <row r="465" spans="1:26" s="111" customFormat="1" ht="11.1" customHeight="1">
      <c r="A465" s="161"/>
      <c r="B465" s="158" t="s">
        <v>304</v>
      </c>
      <c r="C465" s="160">
        <v>5663</v>
      </c>
      <c r="D465" s="160">
        <v>221</v>
      </c>
      <c r="E465" s="160">
        <v>275</v>
      </c>
      <c r="F465" s="160">
        <v>320</v>
      </c>
      <c r="G465" s="160">
        <v>330</v>
      </c>
      <c r="H465" s="160">
        <v>325</v>
      </c>
      <c r="I465" s="160">
        <v>317</v>
      </c>
      <c r="J465" s="160">
        <v>321</v>
      </c>
      <c r="K465" s="160">
        <v>380</v>
      </c>
      <c r="L465" s="160">
        <v>373</v>
      </c>
      <c r="M465" s="160">
        <v>334</v>
      </c>
      <c r="N465" s="160">
        <v>372</v>
      </c>
      <c r="O465" s="160">
        <v>500</v>
      </c>
      <c r="P465" s="160">
        <v>501</v>
      </c>
      <c r="Q465" s="160">
        <v>305</v>
      </c>
      <c r="R465" s="160">
        <v>279</v>
      </c>
      <c r="S465" s="160">
        <v>240</v>
      </c>
      <c r="T465" s="160">
        <v>190</v>
      </c>
      <c r="U465" s="160">
        <v>80</v>
      </c>
      <c r="V465" s="160">
        <v>4650</v>
      </c>
      <c r="W465" s="159">
        <v>43.5</v>
      </c>
      <c r="X465" s="158" t="s">
        <v>304</v>
      </c>
      <c r="Y465" s="161"/>
      <c r="Z465" s="149"/>
    </row>
    <row r="466" spans="1:26" s="111" customFormat="1" ht="11.1" customHeight="1">
      <c r="A466" s="161"/>
      <c r="B466" s="158" t="s">
        <v>302</v>
      </c>
      <c r="C466" s="160">
        <v>5795</v>
      </c>
      <c r="D466" s="160">
        <v>176</v>
      </c>
      <c r="E466" s="160">
        <v>244</v>
      </c>
      <c r="F466" s="160">
        <v>261</v>
      </c>
      <c r="G466" s="160">
        <v>298</v>
      </c>
      <c r="H466" s="160">
        <v>286</v>
      </c>
      <c r="I466" s="160">
        <v>294</v>
      </c>
      <c r="J466" s="160">
        <v>323</v>
      </c>
      <c r="K466" s="160">
        <v>338</v>
      </c>
      <c r="L466" s="160">
        <v>327</v>
      </c>
      <c r="M466" s="160">
        <v>324</v>
      </c>
      <c r="N466" s="160">
        <v>334</v>
      </c>
      <c r="O466" s="160">
        <v>428</v>
      </c>
      <c r="P466" s="160">
        <v>548</v>
      </c>
      <c r="Q466" s="160">
        <v>358</v>
      </c>
      <c r="R466" s="160">
        <v>374</v>
      </c>
      <c r="S466" s="160">
        <v>374</v>
      </c>
      <c r="T466" s="160">
        <v>335</v>
      </c>
      <c r="U466" s="160">
        <v>173</v>
      </c>
      <c r="V466" s="160">
        <v>4935</v>
      </c>
      <c r="W466" s="159">
        <v>47.9</v>
      </c>
      <c r="X466" s="158" t="s">
        <v>302</v>
      </c>
      <c r="Y466" s="161"/>
      <c r="Z466" s="149"/>
    </row>
    <row r="467" spans="1:26" s="111" customFormat="1" ht="11.1" customHeight="1">
      <c r="A467" s="161" t="s">
        <v>123</v>
      </c>
      <c r="B467" s="158" t="s">
        <v>306</v>
      </c>
      <c r="C467" s="160">
        <v>31259</v>
      </c>
      <c r="D467" s="160">
        <v>1189</v>
      </c>
      <c r="E467" s="160">
        <v>1314</v>
      </c>
      <c r="F467" s="160">
        <v>1472</v>
      </c>
      <c r="G467" s="160">
        <v>1741</v>
      </c>
      <c r="H467" s="160">
        <v>1649</v>
      </c>
      <c r="I467" s="160">
        <v>1768</v>
      </c>
      <c r="J467" s="160">
        <v>1692</v>
      </c>
      <c r="K467" s="160">
        <v>2031</v>
      </c>
      <c r="L467" s="160">
        <v>2022</v>
      </c>
      <c r="M467" s="160">
        <v>1867</v>
      </c>
      <c r="N467" s="160">
        <v>1935</v>
      </c>
      <c r="O467" s="160">
        <v>2421</v>
      </c>
      <c r="P467" s="160">
        <v>2716</v>
      </c>
      <c r="Q467" s="160">
        <v>1993</v>
      </c>
      <c r="R467" s="160">
        <v>1747</v>
      </c>
      <c r="S467" s="160">
        <v>1721</v>
      </c>
      <c r="T467" s="160">
        <v>1306</v>
      </c>
      <c r="U467" s="160">
        <v>675</v>
      </c>
      <c r="V467" s="160">
        <v>26274</v>
      </c>
      <c r="W467" s="159">
        <v>45.6</v>
      </c>
      <c r="X467" s="158" t="s">
        <v>306</v>
      </c>
      <c r="Y467" s="161" t="s">
        <v>123</v>
      </c>
      <c r="Z467" s="149"/>
    </row>
    <row r="468" spans="1:26" s="111" customFormat="1" ht="11.1" customHeight="1">
      <c r="A468" s="167"/>
      <c r="B468" s="158" t="s">
        <v>304</v>
      </c>
      <c r="C468" s="160">
        <v>15258</v>
      </c>
      <c r="D468" s="160">
        <v>615</v>
      </c>
      <c r="E468" s="160">
        <v>700</v>
      </c>
      <c r="F468" s="160">
        <v>794</v>
      </c>
      <c r="G468" s="160">
        <v>896</v>
      </c>
      <c r="H468" s="160">
        <v>851</v>
      </c>
      <c r="I468" s="160">
        <v>886</v>
      </c>
      <c r="J468" s="160">
        <v>846</v>
      </c>
      <c r="K468" s="160">
        <v>1061</v>
      </c>
      <c r="L468" s="160">
        <v>987</v>
      </c>
      <c r="M468" s="160">
        <v>946</v>
      </c>
      <c r="N468" s="160">
        <v>973</v>
      </c>
      <c r="O468" s="160">
        <v>1233</v>
      </c>
      <c r="P468" s="160">
        <v>1280</v>
      </c>
      <c r="Q468" s="160">
        <v>949</v>
      </c>
      <c r="R468" s="160">
        <v>784</v>
      </c>
      <c r="S468" s="160">
        <v>721</v>
      </c>
      <c r="T468" s="160">
        <v>500</v>
      </c>
      <c r="U468" s="160">
        <v>236</v>
      </c>
      <c r="V468" s="160">
        <v>12622</v>
      </c>
      <c r="W468" s="159">
        <v>44</v>
      </c>
      <c r="X468" s="158" t="s">
        <v>304</v>
      </c>
      <c r="Y468" s="167"/>
      <c r="Z468" s="149"/>
    </row>
    <row r="469" spans="1:26" s="111" customFormat="1" ht="11.1" customHeight="1">
      <c r="A469" s="168"/>
      <c r="B469" s="158" t="s">
        <v>302</v>
      </c>
      <c r="C469" s="160">
        <v>16001</v>
      </c>
      <c r="D469" s="160">
        <v>574</v>
      </c>
      <c r="E469" s="160">
        <v>614</v>
      </c>
      <c r="F469" s="160">
        <v>678</v>
      </c>
      <c r="G469" s="160">
        <v>845</v>
      </c>
      <c r="H469" s="160">
        <v>798</v>
      </c>
      <c r="I469" s="160">
        <v>882</v>
      </c>
      <c r="J469" s="160">
        <v>846</v>
      </c>
      <c r="K469" s="160">
        <v>970</v>
      </c>
      <c r="L469" s="160">
        <v>1035</v>
      </c>
      <c r="M469" s="160">
        <v>921</v>
      </c>
      <c r="N469" s="160">
        <v>962</v>
      </c>
      <c r="O469" s="160">
        <v>1188</v>
      </c>
      <c r="P469" s="160">
        <v>1436</v>
      </c>
      <c r="Q469" s="160">
        <v>1044</v>
      </c>
      <c r="R469" s="160">
        <v>963</v>
      </c>
      <c r="S469" s="160">
        <v>1000</v>
      </c>
      <c r="T469" s="160">
        <v>806</v>
      </c>
      <c r="U469" s="160">
        <v>439</v>
      </c>
      <c r="V469" s="160">
        <v>13652</v>
      </c>
      <c r="W469" s="159">
        <v>47.2</v>
      </c>
      <c r="X469" s="158" t="s">
        <v>302</v>
      </c>
      <c r="Y469" s="168"/>
      <c r="Z469" s="149"/>
    </row>
    <row r="470" spans="1:26" s="108" customFormat="1" ht="11.1" customHeight="1">
      <c r="A470" s="166" t="s">
        <v>147</v>
      </c>
      <c r="B470" s="156" t="s">
        <v>306</v>
      </c>
      <c r="C470" s="164">
        <v>119967</v>
      </c>
      <c r="D470" s="164">
        <v>4183</v>
      </c>
      <c r="E470" s="164">
        <v>4716</v>
      </c>
      <c r="F470" s="164">
        <v>4886</v>
      </c>
      <c r="G470" s="164">
        <v>5846</v>
      </c>
      <c r="H470" s="164">
        <v>6102</v>
      </c>
      <c r="I470" s="164">
        <v>6500</v>
      </c>
      <c r="J470" s="164">
        <v>6693</v>
      </c>
      <c r="K470" s="164">
        <v>7307</v>
      </c>
      <c r="L470" s="164">
        <v>7197</v>
      </c>
      <c r="M470" s="164">
        <v>7353</v>
      </c>
      <c r="N470" s="164">
        <v>8601</v>
      </c>
      <c r="O470" s="164">
        <v>10555</v>
      </c>
      <c r="P470" s="164">
        <v>11035</v>
      </c>
      <c r="Q470" s="164">
        <v>7686</v>
      </c>
      <c r="R470" s="164">
        <v>7457</v>
      </c>
      <c r="S470" s="164">
        <v>6744</v>
      </c>
      <c r="T470" s="164">
        <v>4592</v>
      </c>
      <c r="U470" s="164">
        <v>2514</v>
      </c>
      <c r="V470" s="164">
        <v>102723</v>
      </c>
      <c r="W470" s="163">
        <v>46.7</v>
      </c>
      <c r="X470" s="156" t="s">
        <v>306</v>
      </c>
      <c r="Y470" s="166" t="s">
        <v>147</v>
      </c>
      <c r="Z470" s="154"/>
    </row>
    <row r="471" spans="1:26" s="108" customFormat="1" ht="11.1" customHeight="1">
      <c r="A471" s="165"/>
      <c r="B471" s="156" t="s">
        <v>304</v>
      </c>
      <c r="C471" s="164">
        <v>58473</v>
      </c>
      <c r="D471" s="164">
        <v>2217</v>
      </c>
      <c r="E471" s="164">
        <v>2455</v>
      </c>
      <c r="F471" s="164">
        <v>2504</v>
      </c>
      <c r="G471" s="164">
        <v>3081</v>
      </c>
      <c r="H471" s="164">
        <v>3150</v>
      </c>
      <c r="I471" s="164">
        <v>3506</v>
      </c>
      <c r="J471" s="164">
        <v>3588</v>
      </c>
      <c r="K471" s="164">
        <v>3782</v>
      </c>
      <c r="L471" s="164">
        <v>3595</v>
      </c>
      <c r="M471" s="164">
        <v>3668</v>
      </c>
      <c r="N471" s="164">
        <v>4305</v>
      </c>
      <c r="O471" s="164">
        <v>5077</v>
      </c>
      <c r="P471" s="164">
        <v>5264</v>
      </c>
      <c r="Q471" s="164">
        <v>3550</v>
      </c>
      <c r="R471" s="164">
        <v>3229</v>
      </c>
      <c r="S471" s="164">
        <v>2808</v>
      </c>
      <c r="T471" s="164">
        <v>1806</v>
      </c>
      <c r="U471" s="164">
        <v>888</v>
      </c>
      <c r="V471" s="164">
        <v>49507</v>
      </c>
      <c r="W471" s="163">
        <v>45</v>
      </c>
      <c r="X471" s="156" t="s">
        <v>304</v>
      </c>
      <c r="Y471" s="165"/>
      <c r="Z471" s="154"/>
    </row>
    <row r="472" spans="1:26" s="108" customFormat="1" ht="11.1" customHeight="1">
      <c r="A472" s="162"/>
      <c r="B472" s="156" t="s">
        <v>302</v>
      </c>
      <c r="C472" s="164">
        <v>61494</v>
      </c>
      <c r="D472" s="164">
        <v>1966</v>
      </c>
      <c r="E472" s="164">
        <v>2261</v>
      </c>
      <c r="F472" s="164">
        <v>2382</v>
      </c>
      <c r="G472" s="164">
        <v>2765</v>
      </c>
      <c r="H472" s="164">
        <v>2952</v>
      </c>
      <c r="I472" s="164">
        <v>2994</v>
      </c>
      <c r="J472" s="164">
        <v>3105</v>
      </c>
      <c r="K472" s="164">
        <v>3525</v>
      </c>
      <c r="L472" s="164">
        <v>3602</v>
      </c>
      <c r="M472" s="164">
        <v>3685</v>
      </c>
      <c r="N472" s="164">
        <v>4296</v>
      </c>
      <c r="O472" s="164">
        <v>5478</v>
      </c>
      <c r="P472" s="164">
        <v>5771</v>
      </c>
      <c r="Q472" s="164">
        <v>4136</v>
      </c>
      <c r="R472" s="164">
        <v>4228</v>
      </c>
      <c r="S472" s="164">
        <v>3936</v>
      </c>
      <c r="T472" s="164">
        <v>2786</v>
      </c>
      <c r="U472" s="164">
        <v>1626</v>
      </c>
      <c r="V472" s="164">
        <v>53216</v>
      </c>
      <c r="W472" s="163">
        <v>48.4</v>
      </c>
      <c r="X472" s="156" t="s">
        <v>302</v>
      </c>
      <c r="Y472" s="162"/>
      <c r="Z472" s="154"/>
    </row>
    <row r="473" spans="1:26" s="111" customFormat="1" ht="11.1" customHeight="1">
      <c r="A473" s="161" t="s">
        <v>74</v>
      </c>
      <c r="B473" s="158" t="s">
        <v>306</v>
      </c>
      <c r="C473" s="160">
        <v>12994</v>
      </c>
      <c r="D473" s="160">
        <v>475</v>
      </c>
      <c r="E473" s="160">
        <v>533</v>
      </c>
      <c r="F473" s="160">
        <v>549</v>
      </c>
      <c r="G473" s="160">
        <v>669</v>
      </c>
      <c r="H473" s="160">
        <v>666</v>
      </c>
      <c r="I473" s="160">
        <v>644</v>
      </c>
      <c r="J473" s="160">
        <v>643</v>
      </c>
      <c r="K473" s="160">
        <v>706</v>
      </c>
      <c r="L473" s="160">
        <v>777</v>
      </c>
      <c r="M473" s="160">
        <v>843</v>
      </c>
      <c r="N473" s="160">
        <v>906</v>
      </c>
      <c r="O473" s="160">
        <v>1190</v>
      </c>
      <c r="P473" s="160">
        <v>1114</v>
      </c>
      <c r="Q473" s="160">
        <v>836</v>
      </c>
      <c r="R473" s="160">
        <v>837</v>
      </c>
      <c r="S473" s="160">
        <v>837</v>
      </c>
      <c r="T473" s="160">
        <v>501</v>
      </c>
      <c r="U473" s="160">
        <v>268</v>
      </c>
      <c r="V473" s="160">
        <v>11055</v>
      </c>
      <c r="W473" s="159">
        <v>46.9</v>
      </c>
      <c r="X473" s="158" t="s">
        <v>306</v>
      </c>
      <c r="Y473" s="161" t="s">
        <v>74</v>
      </c>
      <c r="Z473" s="149"/>
    </row>
    <row r="474" spans="1:26" s="111" customFormat="1" ht="11.1" customHeight="1">
      <c r="A474" s="161"/>
      <c r="B474" s="158" t="s">
        <v>304</v>
      </c>
      <c r="C474" s="160">
        <v>6352</v>
      </c>
      <c r="D474" s="160">
        <v>263</v>
      </c>
      <c r="E474" s="160">
        <v>269</v>
      </c>
      <c r="F474" s="160">
        <v>279</v>
      </c>
      <c r="G474" s="160">
        <v>355</v>
      </c>
      <c r="H474" s="160">
        <v>351</v>
      </c>
      <c r="I474" s="160">
        <v>364</v>
      </c>
      <c r="J474" s="160">
        <v>344</v>
      </c>
      <c r="K474" s="160">
        <v>380</v>
      </c>
      <c r="L474" s="160">
        <v>390</v>
      </c>
      <c r="M474" s="160">
        <v>425</v>
      </c>
      <c r="N474" s="160">
        <v>457</v>
      </c>
      <c r="O474" s="160">
        <v>569</v>
      </c>
      <c r="P474" s="160">
        <v>517</v>
      </c>
      <c r="Q474" s="160">
        <v>381</v>
      </c>
      <c r="R474" s="160">
        <v>363</v>
      </c>
      <c r="S474" s="160">
        <v>372</v>
      </c>
      <c r="T474" s="160">
        <v>183</v>
      </c>
      <c r="U474" s="160">
        <v>90</v>
      </c>
      <c r="V474" s="160">
        <v>5342</v>
      </c>
      <c r="W474" s="159">
        <v>44.9</v>
      </c>
      <c r="X474" s="158" t="s">
        <v>304</v>
      </c>
      <c r="Y474" s="161"/>
      <c r="Z474" s="149"/>
    </row>
    <row r="475" spans="1:26" s="111" customFormat="1" ht="11.1" customHeight="1">
      <c r="A475" s="161"/>
      <c r="B475" s="158" t="s">
        <v>302</v>
      </c>
      <c r="C475" s="160">
        <v>6642</v>
      </c>
      <c r="D475" s="160">
        <v>212</v>
      </c>
      <c r="E475" s="160">
        <v>264</v>
      </c>
      <c r="F475" s="160">
        <v>270</v>
      </c>
      <c r="G475" s="160">
        <v>314</v>
      </c>
      <c r="H475" s="160">
        <v>315</v>
      </c>
      <c r="I475" s="160">
        <v>280</v>
      </c>
      <c r="J475" s="160">
        <v>299</v>
      </c>
      <c r="K475" s="160">
        <v>326</v>
      </c>
      <c r="L475" s="160">
        <v>387</v>
      </c>
      <c r="M475" s="160">
        <v>418</v>
      </c>
      <c r="N475" s="160">
        <v>449</v>
      </c>
      <c r="O475" s="160">
        <v>621</v>
      </c>
      <c r="P475" s="160">
        <v>597</v>
      </c>
      <c r="Q475" s="160">
        <v>455</v>
      </c>
      <c r="R475" s="160">
        <v>474</v>
      </c>
      <c r="S475" s="160">
        <v>465</v>
      </c>
      <c r="T475" s="160">
        <v>318</v>
      </c>
      <c r="U475" s="160">
        <v>178</v>
      </c>
      <c r="V475" s="160">
        <v>5713</v>
      </c>
      <c r="W475" s="159">
        <v>48.8</v>
      </c>
      <c r="X475" s="158" t="s">
        <v>302</v>
      </c>
      <c r="Y475" s="161"/>
      <c r="Z475" s="149"/>
    </row>
    <row r="476" spans="1:26" s="111" customFormat="1" ht="11.1" customHeight="1">
      <c r="A476" s="161" t="s">
        <v>232</v>
      </c>
      <c r="B476" s="158" t="s">
        <v>306</v>
      </c>
      <c r="C476" s="160">
        <v>59461</v>
      </c>
      <c r="D476" s="160">
        <v>2132</v>
      </c>
      <c r="E476" s="160">
        <v>2446</v>
      </c>
      <c r="F476" s="160">
        <v>2500</v>
      </c>
      <c r="G476" s="160">
        <v>2998</v>
      </c>
      <c r="H476" s="160">
        <v>3174</v>
      </c>
      <c r="I476" s="160">
        <v>3429</v>
      </c>
      <c r="J476" s="160">
        <v>3545</v>
      </c>
      <c r="K476" s="160">
        <v>3769</v>
      </c>
      <c r="L476" s="160">
        <v>3712</v>
      </c>
      <c r="M476" s="160">
        <v>3796</v>
      </c>
      <c r="N476" s="160">
        <v>4386</v>
      </c>
      <c r="O476" s="160">
        <v>5124</v>
      </c>
      <c r="P476" s="160">
        <v>5383</v>
      </c>
      <c r="Q476" s="160">
        <v>3717</v>
      </c>
      <c r="R476" s="160">
        <v>3506</v>
      </c>
      <c r="S476" s="160">
        <v>2968</v>
      </c>
      <c r="T476" s="160">
        <v>1865</v>
      </c>
      <c r="U476" s="160">
        <v>1011</v>
      </c>
      <c r="V476" s="160">
        <v>50575</v>
      </c>
      <c r="W476" s="159">
        <v>45.5</v>
      </c>
      <c r="X476" s="158" t="s">
        <v>306</v>
      </c>
      <c r="Y476" s="161" t="s">
        <v>232</v>
      </c>
      <c r="Z476" s="149"/>
    </row>
    <row r="477" spans="1:26" s="111" customFormat="1" ht="11.1" customHeight="1">
      <c r="A477" s="161"/>
      <c r="B477" s="158" t="s">
        <v>304</v>
      </c>
      <c r="C477" s="160">
        <v>29032</v>
      </c>
      <c r="D477" s="160">
        <v>1136</v>
      </c>
      <c r="E477" s="160">
        <v>1267</v>
      </c>
      <c r="F477" s="160">
        <v>1308</v>
      </c>
      <c r="G477" s="160">
        <v>1542</v>
      </c>
      <c r="H477" s="160">
        <v>1629</v>
      </c>
      <c r="I477" s="160">
        <v>1835</v>
      </c>
      <c r="J477" s="160">
        <v>1881</v>
      </c>
      <c r="K477" s="160">
        <v>1925</v>
      </c>
      <c r="L477" s="160">
        <v>1860</v>
      </c>
      <c r="M477" s="160">
        <v>1912</v>
      </c>
      <c r="N477" s="160">
        <v>2166</v>
      </c>
      <c r="O477" s="160">
        <v>2448</v>
      </c>
      <c r="P477" s="160">
        <v>2554</v>
      </c>
      <c r="Q477" s="160">
        <v>1707</v>
      </c>
      <c r="R477" s="160">
        <v>1544</v>
      </c>
      <c r="S477" s="160">
        <v>1239</v>
      </c>
      <c r="T477" s="160">
        <v>729</v>
      </c>
      <c r="U477" s="160">
        <v>350</v>
      </c>
      <c r="V477" s="160">
        <v>24418</v>
      </c>
      <c r="W477" s="159">
        <v>43.9</v>
      </c>
      <c r="X477" s="158" t="s">
        <v>304</v>
      </c>
      <c r="Y477" s="161"/>
      <c r="Z477" s="149"/>
    </row>
    <row r="478" spans="1:26" s="111" customFormat="1" ht="11.1" customHeight="1">
      <c r="A478" s="161"/>
      <c r="B478" s="158" t="s">
        <v>302</v>
      </c>
      <c r="C478" s="160">
        <v>30429</v>
      </c>
      <c r="D478" s="160">
        <v>996</v>
      </c>
      <c r="E478" s="160">
        <v>1179</v>
      </c>
      <c r="F478" s="160">
        <v>1192</v>
      </c>
      <c r="G478" s="160">
        <v>1456</v>
      </c>
      <c r="H478" s="160">
        <v>1545</v>
      </c>
      <c r="I478" s="160">
        <v>1594</v>
      </c>
      <c r="J478" s="160">
        <v>1664</v>
      </c>
      <c r="K478" s="160">
        <v>1844</v>
      </c>
      <c r="L478" s="160">
        <v>1852</v>
      </c>
      <c r="M478" s="160">
        <v>1884</v>
      </c>
      <c r="N478" s="160">
        <v>2220</v>
      </c>
      <c r="O478" s="160">
        <v>2676</v>
      </c>
      <c r="P478" s="160">
        <v>2829</v>
      </c>
      <c r="Q478" s="160">
        <v>2010</v>
      </c>
      <c r="R478" s="160">
        <v>1962</v>
      </c>
      <c r="S478" s="160">
        <v>1729</v>
      </c>
      <c r="T478" s="160">
        <v>1136</v>
      </c>
      <c r="U478" s="160">
        <v>661</v>
      </c>
      <c r="V478" s="160">
        <v>26157</v>
      </c>
      <c r="W478" s="159">
        <v>47.1</v>
      </c>
      <c r="X478" s="158" t="s">
        <v>302</v>
      </c>
      <c r="Y478" s="161"/>
      <c r="Z478" s="149"/>
    </row>
    <row r="479" spans="1:26" s="111" customFormat="1" ht="11.1" customHeight="1">
      <c r="A479" s="161" t="s">
        <v>75</v>
      </c>
      <c r="B479" s="158" t="s">
        <v>306</v>
      </c>
      <c r="C479" s="160">
        <v>31491</v>
      </c>
      <c r="D479" s="160">
        <v>1043</v>
      </c>
      <c r="E479" s="160">
        <v>1125</v>
      </c>
      <c r="F479" s="160">
        <v>1147</v>
      </c>
      <c r="G479" s="160">
        <v>1384</v>
      </c>
      <c r="H479" s="160">
        <v>1453</v>
      </c>
      <c r="I479" s="160">
        <v>1643</v>
      </c>
      <c r="J479" s="160">
        <v>1646</v>
      </c>
      <c r="K479" s="160">
        <v>1874</v>
      </c>
      <c r="L479" s="160">
        <v>1754</v>
      </c>
      <c r="M479" s="160">
        <v>1795</v>
      </c>
      <c r="N479" s="160">
        <v>2203</v>
      </c>
      <c r="O479" s="160">
        <v>2831</v>
      </c>
      <c r="P479" s="160">
        <v>3036</v>
      </c>
      <c r="Q479" s="160">
        <v>2033</v>
      </c>
      <c r="R479" s="160">
        <v>2051</v>
      </c>
      <c r="S479" s="160">
        <v>2080</v>
      </c>
      <c r="T479" s="160">
        <v>1515</v>
      </c>
      <c r="U479" s="160">
        <v>878</v>
      </c>
      <c r="V479" s="160">
        <v>27350</v>
      </c>
      <c r="W479" s="159">
        <v>48.6</v>
      </c>
      <c r="X479" s="158" t="s">
        <v>306</v>
      </c>
      <c r="Y479" s="161" t="s">
        <v>75</v>
      </c>
      <c r="Z479" s="149"/>
    </row>
    <row r="480" spans="1:26" s="111" customFormat="1" ht="11.1" customHeight="1">
      <c r="A480" s="161"/>
      <c r="B480" s="158" t="s">
        <v>304</v>
      </c>
      <c r="C480" s="160">
        <v>15361</v>
      </c>
      <c r="D480" s="160">
        <v>542</v>
      </c>
      <c r="E480" s="160">
        <v>593</v>
      </c>
      <c r="F480" s="160">
        <v>565</v>
      </c>
      <c r="G480" s="160">
        <v>767</v>
      </c>
      <c r="H480" s="160">
        <v>760</v>
      </c>
      <c r="I480" s="160">
        <v>894</v>
      </c>
      <c r="J480" s="160">
        <v>913</v>
      </c>
      <c r="K480" s="160">
        <v>980</v>
      </c>
      <c r="L480" s="160">
        <v>849</v>
      </c>
      <c r="M480" s="160">
        <v>884</v>
      </c>
      <c r="N480" s="160">
        <v>1103</v>
      </c>
      <c r="O480" s="160">
        <v>1403</v>
      </c>
      <c r="P480" s="160">
        <v>1482</v>
      </c>
      <c r="Q480" s="160">
        <v>939</v>
      </c>
      <c r="R480" s="160">
        <v>893</v>
      </c>
      <c r="S480" s="160">
        <v>850</v>
      </c>
      <c r="T480" s="160">
        <v>620</v>
      </c>
      <c r="U480" s="160">
        <v>324</v>
      </c>
      <c r="V480" s="160">
        <v>13210</v>
      </c>
      <c r="W480" s="159">
        <v>46.7</v>
      </c>
      <c r="X480" s="158" t="s">
        <v>304</v>
      </c>
      <c r="Y480" s="161"/>
      <c r="Z480" s="149"/>
    </row>
    <row r="481" spans="1:26" s="111" customFormat="1" ht="11.1" customHeight="1">
      <c r="A481" s="161"/>
      <c r="B481" s="158" t="s">
        <v>302</v>
      </c>
      <c r="C481" s="160">
        <v>16130</v>
      </c>
      <c r="D481" s="160">
        <v>501</v>
      </c>
      <c r="E481" s="160">
        <v>532</v>
      </c>
      <c r="F481" s="160">
        <v>582</v>
      </c>
      <c r="G481" s="160">
        <v>617</v>
      </c>
      <c r="H481" s="160">
        <v>693</v>
      </c>
      <c r="I481" s="160">
        <v>749</v>
      </c>
      <c r="J481" s="160">
        <v>733</v>
      </c>
      <c r="K481" s="160">
        <v>894</v>
      </c>
      <c r="L481" s="160">
        <v>905</v>
      </c>
      <c r="M481" s="160">
        <v>911</v>
      </c>
      <c r="N481" s="160">
        <v>1100</v>
      </c>
      <c r="O481" s="160">
        <v>1428</v>
      </c>
      <c r="P481" s="160">
        <v>1554</v>
      </c>
      <c r="Q481" s="160">
        <v>1094</v>
      </c>
      <c r="R481" s="160">
        <v>1158</v>
      </c>
      <c r="S481" s="160">
        <v>1230</v>
      </c>
      <c r="T481" s="160">
        <v>895</v>
      </c>
      <c r="U481" s="160">
        <v>554</v>
      </c>
      <c r="V481" s="160">
        <v>14140</v>
      </c>
      <c r="W481" s="159">
        <v>50.3</v>
      </c>
      <c r="X481" s="158" t="s">
        <v>302</v>
      </c>
      <c r="Y481" s="161"/>
      <c r="Z481" s="149"/>
    </row>
    <row r="482" spans="1:26" s="111" customFormat="1" ht="11.1" customHeight="1">
      <c r="A482" s="161" t="s">
        <v>76</v>
      </c>
      <c r="B482" s="158" t="s">
        <v>306</v>
      </c>
      <c r="C482" s="160">
        <v>16021</v>
      </c>
      <c r="D482" s="160">
        <v>533</v>
      </c>
      <c r="E482" s="160">
        <v>612</v>
      </c>
      <c r="F482" s="160">
        <v>690</v>
      </c>
      <c r="G482" s="160">
        <v>795</v>
      </c>
      <c r="H482" s="160">
        <v>809</v>
      </c>
      <c r="I482" s="160">
        <v>784</v>
      </c>
      <c r="J482" s="160">
        <v>859</v>
      </c>
      <c r="K482" s="160">
        <v>958</v>
      </c>
      <c r="L482" s="160">
        <v>954</v>
      </c>
      <c r="M482" s="160">
        <v>919</v>
      </c>
      <c r="N482" s="160">
        <v>1106</v>
      </c>
      <c r="O482" s="160">
        <v>1410</v>
      </c>
      <c r="P482" s="160">
        <v>1502</v>
      </c>
      <c r="Q482" s="160">
        <v>1100</v>
      </c>
      <c r="R482" s="160">
        <v>1063</v>
      </c>
      <c r="S482" s="160">
        <v>859</v>
      </c>
      <c r="T482" s="160">
        <v>711</v>
      </c>
      <c r="U482" s="160">
        <v>357</v>
      </c>
      <c r="V482" s="160">
        <v>13743</v>
      </c>
      <c r="W482" s="159">
        <v>47.3</v>
      </c>
      <c r="X482" s="158" t="s">
        <v>306</v>
      </c>
      <c r="Y482" s="161" t="s">
        <v>76</v>
      </c>
      <c r="Z482" s="149"/>
    </row>
    <row r="483" spans="1:26" s="111" customFormat="1" ht="11.1" customHeight="1">
      <c r="A483" s="167"/>
      <c r="B483" s="158" t="s">
        <v>304</v>
      </c>
      <c r="C483" s="160">
        <v>7728</v>
      </c>
      <c r="D483" s="160">
        <v>276</v>
      </c>
      <c r="E483" s="160">
        <v>326</v>
      </c>
      <c r="F483" s="160">
        <v>352</v>
      </c>
      <c r="G483" s="160">
        <v>417</v>
      </c>
      <c r="H483" s="160">
        <v>410</v>
      </c>
      <c r="I483" s="160">
        <v>413</v>
      </c>
      <c r="J483" s="160">
        <v>450</v>
      </c>
      <c r="K483" s="160">
        <v>497</v>
      </c>
      <c r="L483" s="160">
        <v>496</v>
      </c>
      <c r="M483" s="160">
        <v>447</v>
      </c>
      <c r="N483" s="160">
        <v>579</v>
      </c>
      <c r="O483" s="160">
        <v>657</v>
      </c>
      <c r="P483" s="160">
        <v>711</v>
      </c>
      <c r="Q483" s="160">
        <v>523</v>
      </c>
      <c r="R483" s="160">
        <v>429</v>
      </c>
      <c r="S483" s="160">
        <v>347</v>
      </c>
      <c r="T483" s="160">
        <v>274</v>
      </c>
      <c r="U483" s="160">
        <v>124</v>
      </c>
      <c r="V483" s="160">
        <v>6537</v>
      </c>
      <c r="W483" s="159">
        <v>45.4</v>
      </c>
      <c r="X483" s="158" t="s">
        <v>304</v>
      </c>
      <c r="Y483" s="167"/>
      <c r="Z483" s="149"/>
    </row>
    <row r="484" spans="1:26" s="111" customFormat="1" ht="11.1" customHeight="1">
      <c r="A484" s="167"/>
      <c r="B484" s="158" t="s">
        <v>302</v>
      </c>
      <c r="C484" s="160">
        <v>8293</v>
      </c>
      <c r="D484" s="160">
        <v>257</v>
      </c>
      <c r="E484" s="160">
        <v>286</v>
      </c>
      <c r="F484" s="160">
        <v>338</v>
      </c>
      <c r="G484" s="160">
        <v>378</v>
      </c>
      <c r="H484" s="160">
        <v>399</v>
      </c>
      <c r="I484" s="160">
        <v>371</v>
      </c>
      <c r="J484" s="160">
        <v>409</v>
      </c>
      <c r="K484" s="160">
        <v>461</v>
      </c>
      <c r="L484" s="160">
        <v>458</v>
      </c>
      <c r="M484" s="160">
        <v>472</v>
      </c>
      <c r="N484" s="160">
        <v>527</v>
      </c>
      <c r="O484" s="160">
        <v>753</v>
      </c>
      <c r="P484" s="160">
        <v>791</v>
      </c>
      <c r="Q484" s="160">
        <v>577</v>
      </c>
      <c r="R484" s="160">
        <v>634</v>
      </c>
      <c r="S484" s="160">
        <v>512</v>
      </c>
      <c r="T484" s="160">
        <v>437</v>
      </c>
      <c r="U484" s="160">
        <v>233</v>
      </c>
      <c r="V484" s="160">
        <v>7206</v>
      </c>
      <c r="W484" s="159">
        <v>49.1</v>
      </c>
      <c r="X484" s="158" t="s">
        <v>302</v>
      </c>
      <c r="Y484" s="167"/>
      <c r="Z484" s="149"/>
    </row>
    <row r="485" spans="1:26" s="108" customFormat="1" ht="11.1" customHeight="1">
      <c r="A485" s="165" t="s">
        <v>148</v>
      </c>
      <c r="B485" s="156" t="s">
        <v>306</v>
      </c>
      <c r="C485" s="164">
        <v>216304</v>
      </c>
      <c r="D485" s="164">
        <v>9145</v>
      </c>
      <c r="E485" s="164">
        <v>11111</v>
      </c>
      <c r="F485" s="164">
        <v>11345</v>
      </c>
      <c r="G485" s="164">
        <v>13179</v>
      </c>
      <c r="H485" s="164">
        <v>13548</v>
      </c>
      <c r="I485" s="164">
        <v>13177</v>
      </c>
      <c r="J485" s="164">
        <v>13226</v>
      </c>
      <c r="K485" s="164">
        <v>14701</v>
      </c>
      <c r="L485" s="164">
        <v>14192</v>
      </c>
      <c r="M485" s="164">
        <v>15138</v>
      </c>
      <c r="N485" s="164">
        <v>14924</v>
      </c>
      <c r="O485" s="164">
        <v>17024</v>
      </c>
      <c r="P485" s="164">
        <v>15594</v>
      </c>
      <c r="Q485" s="164">
        <v>10709</v>
      </c>
      <c r="R485" s="164">
        <v>11895</v>
      </c>
      <c r="S485" s="164">
        <v>10111</v>
      </c>
      <c r="T485" s="164">
        <v>5362</v>
      </c>
      <c r="U485" s="164">
        <v>1923</v>
      </c>
      <c r="V485" s="164">
        <v>176888</v>
      </c>
      <c r="W485" s="163">
        <v>42.4</v>
      </c>
      <c r="X485" s="156" t="s">
        <v>306</v>
      </c>
      <c r="Y485" s="165" t="s">
        <v>148</v>
      </c>
      <c r="Z485" s="154"/>
    </row>
    <row r="486" spans="1:26" s="108" customFormat="1" ht="11.1" customHeight="1">
      <c r="A486" s="165"/>
      <c r="B486" s="156" t="s">
        <v>304</v>
      </c>
      <c r="C486" s="164">
        <v>107982</v>
      </c>
      <c r="D486" s="164">
        <v>4703</v>
      </c>
      <c r="E486" s="164">
        <v>5688</v>
      </c>
      <c r="F486" s="164">
        <v>5889</v>
      </c>
      <c r="G486" s="164">
        <v>6899</v>
      </c>
      <c r="H486" s="164">
        <v>6995</v>
      </c>
      <c r="I486" s="164">
        <v>6784</v>
      </c>
      <c r="J486" s="164">
        <v>6752</v>
      </c>
      <c r="K486" s="164">
        <v>7547</v>
      </c>
      <c r="L486" s="164">
        <v>7189</v>
      </c>
      <c r="M486" s="164">
        <v>7824</v>
      </c>
      <c r="N486" s="164">
        <v>7719</v>
      </c>
      <c r="O486" s="164">
        <v>8629</v>
      </c>
      <c r="P486" s="164">
        <v>7697</v>
      </c>
      <c r="Q486" s="164">
        <v>5147</v>
      </c>
      <c r="R486" s="164">
        <v>5332</v>
      </c>
      <c r="S486" s="164">
        <v>4288</v>
      </c>
      <c r="T486" s="164">
        <v>2164</v>
      </c>
      <c r="U486" s="164">
        <v>736</v>
      </c>
      <c r="V486" s="164">
        <v>87636</v>
      </c>
      <c r="W486" s="163">
        <v>41.3</v>
      </c>
      <c r="X486" s="156" t="s">
        <v>304</v>
      </c>
      <c r="Y486" s="165"/>
      <c r="Z486" s="154"/>
    </row>
    <row r="487" spans="1:26" s="108" customFormat="1" ht="11.1" customHeight="1">
      <c r="A487" s="162"/>
      <c r="B487" s="156" t="s">
        <v>302</v>
      </c>
      <c r="C487" s="164">
        <v>108322</v>
      </c>
      <c r="D487" s="164">
        <v>4442</v>
      </c>
      <c r="E487" s="164">
        <v>5423</v>
      </c>
      <c r="F487" s="164">
        <v>5456</v>
      </c>
      <c r="G487" s="164">
        <v>6280</v>
      </c>
      <c r="H487" s="164">
        <v>6553</v>
      </c>
      <c r="I487" s="164">
        <v>6393</v>
      </c>
      <c r="J487" s="164">
        <v>6474</v>
      </c>
      <c r="K487" s="164">
        <v>7154</v>
      </c>
      <c r="L487" s="164">
        <v>7003</v>
      </c>
      <c r="M487" s="164">
        <v>7314</v>
      </c>
      <c r="N487" s="164">
        <v>7205</v>
      </c>
      <c r="O487" s="164">
        <v>8395</v>
      </c>
      <c r="P487" s="164">
        <v>7897</v>
      </c>
      <c r="Q487" s="164">
        <v>5562</v>
      </c>
      <c r="R487" s="164">
        <v>6563</v>
      </c>
      <c r="S487" s="164">
        <v>5823</v>
      </c>
      <c r="T487" s="164">
        <v>3198</v>
      </c>
      <c r="U487" s="164">
        <v>1187</v>
      </c>
      <c r="V487" s="164">
        <v>89252</v>
      </c>
      <c r="W487" s="163">
        <v>43.4</v>
      </c>
      <c r="X487" s="156" t="s">
        <v>302</v>
      </c>
      <c r="Y487" s="162"/>
      <c r="Z487" s="154"/>
    </row>
    <row r="488" spans="1:26" s="111" customFormat="1" ht="11.1" customHeight="1">
      <c r="A488" s="161" t="s">
        <v>111</v>
      </c>
      <c r="B488" s="158" t="s">
        <v>306</v>
      </c>
      <c r="C488" s="160">
        <v>11104</v>
      </c>
      <c r="D488" s="160">
        <v>527</v>
      </c>
      <c r="E488" s="160">
        <v>664</v>
      </c>
      <c r="F488" s="160">
        <v>617</v>
      </c>
      <c r="G488" s="160">
        <v>687</v>
      </c>
      <c r="H488" s="160">
        <v>639</v>
      </c>
      <c r="I488" s="160">
        <v>547</v>
      </c>
      <c r="J488" s="160">
        <v>556</v>
      </c>
      <c r="K488" s="160">
        <v>691</v>
      </c>
      <c r="L488" s="160">
        <v>708</v>
      </c>
      <c r="M488" s="160">
        <v>710</v>
      </c>
      <c r="N488" s="160">
        <v>635</v>
      </c>
      <c r="O488" s="160">
        <v>766</v>
      </c>
      <c r="P488" s="160">
        <v>747</v>
      </c>
      <c r="Q488" s="160">
        <v>649</v>
      </c>
      <c r="R488" s="160">
        <v>792</v>
      </c>
      <c r="S488" s="160">
        <v>665</v>
      </c>
      <c r="T488" s="160">
        <v>375</v>
      </c>
      <c r="U488" s="160">
        <v>129</v>
      </c>
      <c r="V488" s="160">
        <v>8882</v>
      </c>
      <c r="W488" s="159">
        <v>43.4</v>
      </c>
      <c r="X488" s="158" t="s">
        <v>306</v>
      </c>
      <c r="Y488" s="161" t="s">
        <v>111</v>
      </c>
      <c r="Z488" s="149"/>
    </row>
    <row r="489" spans="1:26" s="111" customFormat="1" ht="11.1" customHeight="1">
      <c r="A489" s="161"/>
      <c r="B489" s="158" t="s">
        <v>304</v>
      </c>
      <c r="C489" s="160">
        <v>5609</v>
      </c>
      <c r="D489" s="160">
        <v>268</v>
      </c>
      <c r="E489" s="160">
        <v>355</v>
      </c>
      <c r="F489" s="160">
        <v>327</v>
      </c>
      <c r="G489" s="160">
        <v>327</v>
      </c>
      <c r="H489" s="160">
        <v>322</v>
      </c>
      <c r="I489" s="160">
        <v>304</v>
      </c>
      <c r="J489" s="160">
        <v>264</v>
      </c>
      <c r="K489" s="160">
        <v>372</v>
      </c>
      <c r="L489" s="160">
        <v>376</v>
      </c>
      <c r="M489" s="160">
        <v>398</v>
      </c>
      <c r="N489" s="160">
        <v>341</v>
      </c>
      <c r="O489" s="160">
        <v>390</v>
      </c>
      <c r="P489" s="160">
        <v>386</v>
      </c>
      <c r="Q489" s="160">
        <v>315</v>
      </c>
      <c r="R489" s="160">
        <v>367</v>
      </c>
      <c r="S489" s="160">
        <v>296</v>
      </c>
      <c r="T489" s="160">
        <v>154</v>
      </c>
      <c r="U489" s="160">
        <v>47</v>
      </c>
      <c r="V489" s="160">
        <v>4476</v>
      </c>
      <c r="W489" s="159">
        <v>42.5</v>
      </c>
      <c r="X489" s="158" t="s">
        <v>304</v>
      </c>
      <c r="Y489" s="161"/>
      <c r="Z489" s="149"/>
    </row>
    <row r="490" spans="1:26" s="111" customFormat="1" ht="11.1" customHeight="1">
      <c r="A490" s="161"/>
      <c r="B490" s="158" t="s">
        <v>302</v>
      </c>
      <c r="C490" s="160">
        <v>5495</v>
      </c>
      <c r="D490" s="160">
        <v>259</v>
      </c>
      <c r="E490" s="160">
        <v>309</v>
      </c>
      <c r="F490" s="160">
        <v>290</v>
      </c>
      <c r="G490" s="160">
        <v>360</v>
      </c>
      <c r="H490" s="160">
        <v>317</v>
      </c>
      <c r="I490" s="160">
        <v>243</v>
      </c>
      <c r="J490" s="160">
        <v>292</v>
      </c>
      <c r="K490" s="160">
        <v>319</v>
      </c>
      <c r="L490" s="160">
        <v>332</v>
      </c>
      <c r="M490" s="160">
        <v>312</v>
      </c>
      <c r="N490" s="160">
        <v>294</v>
      </c>
      <c r="O490" s="160">
        <v>376</v>
      </c>
      <c r="P490" s="160">
        <v>361</v>
      </c>
      <c r="Q490" s="160">
        <v>334</v>
      </c>
      <c r="R490" s="160">
        <v>425</v>
      </c>
      <c r="S490" s="160">
        <v>369</v>
      </c>
      <c r="T490" s="160">
        <v>221</v>
      </c>
      <c r="U490" s="160">
        <v>82</v>
      </c>
      <c r="V490" s="160">
        <v>4406</v>
      </c>
      <c r="W490" s="159">
        <v>44.4</v>
      </c>
      <c r="X490" s="158" t="s">
        <v>302</v>
      </c>
      <c r="Y490" s="161"/>
      <c r="Z490" s="149"/>
    </row>
    <row r="491" spans="1:26" s="111" customFormat="1" ht="11.1" customHeight="1">
      <c r="A491" s="161" t="s">
        <v>112</v>
      </c>
      <c r="B491" s="158" t="s">
        <v>306</v>
      </c>
      <c r="C491" s="160">
        <v>29893</v>
      </c>
      <c r="D491" s="160">
        <v>1201</v>
      </c>
      <c r="E491" s="160">
        <v>1540</v>
      </c>
      <c r="F491" s="160">
        <v>1582</v>
      </c>
      <c r="G491" s="160">
        <v>1841</v>
      </c>
      <c r="H491" s="160">
        <v>1853</v>
      </c>
      <c r="I491" s="160">
        <v>1849</v>
      </c>
      <c r="J491" s="160">
        <v>1878</v>
      </c>
      <c r="K491" s="160">
        <v>2049</v>
      </c>
      <c r="L491" s="160">
        <v>1986</v>
      </c>
      <c r="M491" s="160">
        <v>2093</v>
      </c>
      <c r="N491" s="160">
        <v>2102</v>
      </c>
      <c r="O491" s="160">
        <v>2376</v>
      </c>
      <c r="P491" s="160">
        <v>2106</v>
      </c>
      <c r="Q491" s="160">
        <v>1402</v>
      </c>
      <c r="R491" s="160">
        <v>1599</v>
      </c>
      <c r="S491" s="160">
        <v>1459</v>
      </c>
      <c r="T491" s="160">
        <v>757</v>
      </c>
      <c r="U491" s="160">
        <v>220</v>
      </c>
      <c r="V491" s="160">
        <v>24482</v>
      </c>
      <c r="W491" s="159">
        <v>42.3</v>
      </c>
      <c r="X491" s="158" t="s">
        <v>306</v>
      </c>
      <c r="Y491" s="161" t="s">
        <v>112</v>
      </c>
      <c r="Z491" s="149"/>
    </row>
    <row r="492" spans="1:26" s="111" customFormat="1" ht="11.1" customHeight="1">
      <c r="A492" s="161"/>
      <c r="B492" s="158" t="s">
        <v>304</v>
      </c>
      <c r="C492" s="160">
        <v>15011</v>
      </c>
      <c r="D492" s="160">
        <v>649</v>
      </c>
      <c r="E492" s="160">
        <v>786</v>
      </c>
      <c r="F492" s="160">
        <v>798</v>
      </c>
      <c r="G492" s="160">
        <v>995</v>
      </c>
      <c r="H492" s="160">
        <v>983</v>
      </c>
      <c r="I492" s="160">
        <v>920</v>
      </c>
      <c r="J492" s="160">
        <v>980</v>
      </c>
      <c r="K492" s="160">
        <v>1068</v>
      </c>
      <c r="L492" s="160">
        <v>1012</v>
      </c>
      <c r="M492" s="160">
        <v>1082</v>
      </c>
      <c r="N492" s="160">
        <v>1128</v>
      </c>
      <c r="O492" s="160">
        <v>1213</v>
      </c>
      <c r="P492" s="160">
        <v>1051</v>
      </c>
      <c r="Q492" s="160">
        <v>650</v>
      </c>
      <c r="R492" s="160">
        <v>706</v>
      </c>
      <c r="S492" s="160">
        <v>613</v>
      </c>
      <c r="T492" s="160">
        <v>303</v>
      </c>
      <c r="U492" s="160">
        <v>74</v>
      </c>
      <c r="V492" s="160">
        <v>12194</v>
      </c>
      <c r="W492" s="159">
        <v>41.1</v>
      </c>
      <c r="X492" s="158" t="s">
        <v>304</v>
      </c>
      <c r="Y492" s="161"/>
      <c r="Z492" s="149"/>
    </row>
    <row r="493" spans="1:26" s="111" customFormat="1" ht="11.1" customHeight="1">
      <c r="A493" s="161"/>
      <c r="B493" s="158" t="s">
        <v>302</v>
      </c>
      <c r="C493" s="160">
        <v>14882</v>
      </c>
      <c r="D493" s="160">
        <v>552</v>
      </c>
      <c r="E493" s="160">
        <v>754</v>
      </c>
      <c r="F493" s="160">
        <v>784</v>
      </c>
      <c r="G493" s="160">
        <v>846</v>
      </c>
      <c r="H493" s="160">
        <v>870</v>
      </c>
      <c r="I493" s="160">
        <v>929</v>
      </c>
      <c r="J493" s="160">
        <v>898</v>
      </c>
      <c r="K493" s="160">
        <v>981</v>
      </c>
      <c r="L493" s="160">
        <v>974</v>
      </c>
      <c r="M493" s="160">
        <v>1011</v>
      </c>
      <c r="N493" s="160">
        <v>974</v>
      </c>
      <c r="O493" s="160">
        <v>1163</v>
      </c>
      <c r="P493" s="160">
        <v>1055</v>
      </c>
      <c r="Q493" s="160">
        <v>752</v>
      </c>
      <c r="R493" s="160">
        <v>893</v>
      </c>
      <c r="S493" s="160">
        <v>846</v>
      </c>
      <c r="T493" s="160">
        <v>454</v>
      </c>
      <c r="U493" s="160">
        <v>146</v>
      </c>
      <c r="V493" s="160">
        <v>12288</v>
      </c>
      <c r="W493" s="159">
        <v>43.5</v>
      </c>
      <c r="X493" s="158" t="s">
        <v>302</v>
      </c>
      <c r="Y493" s="161"/>
      <c r="Z493" s="149"/>
    </row>
    <row r="494" spans="1:26" s="111" customFormat="1" ht="11.1" customHeight="1">
      <c r="A494" s="161" t="s">
        <v>113</v>
      </c>
      <c r="B494" s="158" t="s">
        <v>306</v>
      </c>
      <c r="C494" s="160">
        <v>22000</v>
      </c>
      <c r="D494" s="160">
        <v>930</v>
      </c>
      <c r="E494" s="160">
        <v>1122</v>
      </c>
      <c r="F494" s="160">
        <v>1232</v>
      </c>
      <c r="G494" s="160">
        <v>1429</v>
      </c>
      <c r="H494" s="160">
        <v>1423</v>
      </c>
      <c r="I494" s="160">
        <v>1256</v>
      </c>
      <c r="J494" s="160">
        <v>1212</v>
      </c>
      <c r="K494" s="160">
        <v>1461</v>
      </c>
      <c r="L494" s="160">
        <v>1453</v>
      </c>
      <c r="M494" s="160">
        <v>1533</v>
      </c>
      <c r="N494" s="160">
        <v>1412</v>
      </c>
      <c r="O494" s="160">
        <v>1674</v>
      </c>
      <c r="P494" s="160">
        <v>1601</v>
      </c>
      <c r="Q494" s="160">
        <v>1242</v>
      </c>
      <c r="R494" s="160">
        <v>1268</v>
      </c>
      <c r="S494" s="160">
        <v>1005</v>
      </c>
      <c r="T494" s="160">
        <v>556</v>
      </c>
      <c r="U494" s="160">
        <v>191</v>
      </c>
      <c r="V494" s="160">
        <v>17883</v>
      </c>
      <c r="W494" s="159">
        <v>42.4</v>
      </c>
      <c r="X494" s="158" t="s">
        <v>306</v>
      </c>
      <c r="Y494" s="161" t="s">
        <v>113</v>
      </c>
      <c r="Z494" s="149"/>
    </row>
    <row r="495" spans="1:26" s="111" customFormat="1" ht="11.1" customHeight="1">
      <c r="A495" s="161"/>
      <c r="B495" s="158" t="s">
        <v>304</v>
      </c>
      <c r="C495" s="160">
        <v>11046</v>
      </c>
      <c r="D495" s="160">
        <v>470</v>
      </c>
      <c r="E495" s="160">
        <v>582</v>
      </c>
      <c r="F495" s="160">
        <v>616</v>
      </c>
      <c r="G495" s="160">
        <v>741</v>
      </c>
      <c r="H495" s="160">
        <v>729</v>
      </c>
      <c r="I495" s="160">
        <v>653</v>
      </c>
      <c r="J495" s="160">
        <v>620</v>
      </c>
      <c r="K495" s="160">
        <v>755</v>
      </c>
      <c r="L495" s="160">
        <v>728</v>
      </c>
      <c r="M495" s="160">
        <v>840</v>
      </c>
      <c r="N495" s="160">
        <v>762</v>
      </c>
      <c r="O495" s="160">
        <v>841</v>
      </c>
      <c r="P495" s="160">
        <v>807</v>
      </c>
      <c r="Q495" s="160">
        <v>603</v>
      </c>
      <c r="R495" s="160">
        <v>587</v>
      </c>
      <c r="S495" s="160">
        <v>416</v>
      </c>
      <c r="T495" s="160">
        <v>221</v>
      </c>
      <c r="U495" s="160">
        <v>75</v>
      </c>
      <c r="V495" s="160">
        <v>8932</v>
      </c>
      <c r="W495" s="159">
        <v>41.6</v>
      </c>
      <c r="X495" s="158" t="s">
        <v>304</v>
      </c>
      <c r="Y495" s="161"/>
      <c r="Z495" s="149"/>
    </row>
    <row r="496" spans="1:26" s="111" customFormat="1" ht="11.1" customHeight="1">
      <c r="A496" s="161"/>
      <c r="B496" s="158" t="s">
        <v>302</v>
      </c>
      <c r="C496" s="160">
        <v>10954</v>
      </c>
      <c r="D496" s="160">
        <v>460</v>
      </c>
      <c r="E496" s="160">
        <v>540</v>
      </c>
      <c r="F496" s="160">
        <v>616</v>
      </c>
      <c r="G496" s="160">
        <v>688</v>
      </c>
      <c r="H496" s="160">
        <v>694</v>
      </c>
      <c r="I496" s="160">
        <v>603</v>
      </c>
      <c r="J496" s="160">
        <v>592</v>
      </c>
      <c r="K496" s="160">
        <v>706</v>
      </c>
      <c r="L496" s="160">
        <v>725</v>
      </c>
      <c r="M496" s="160">
        <v>693</v>
      </c>
      <c r="N496" s="160">
        <v>650</v>
      </c>
      <c r="O496" s="160">
        <v>833</v>
      </c>
      <c r="P496" s="160">
        <v>794</v>
      </c>
      <c r="Q496" s="160">
        <v>639</v>
      </c>
      <c r="R496" s="160">
        <v>681</v>
      </c>
      <c r="S496" s="160">
        <v>589</v>
      </c>
      <c r="T496" s="160">
        <v>335</v>
      </c>
      <c r="U496" s="160">
        <v>116</v>
      </c>
      <c r="V496" s="160">
        <v>8951</v>
      </c>
      <c r="W496" s="159">
        <v>43.3</v>
      </c>
      <c r="X496" s="158" t="s">
        <v>302</v>
      </c>
      <c r="Y496" s="161"/>
      <c r="Z496" s="149"/>
    </row>
    <row r="497" spans="1:26" s="111" customFormat="1" ht="11.1" customHeight="1">
      <c r="A497" s="161" t="s">
        <v>233</v>
      </c>
      <c r="B497" s="158" t="s">
        <v>306</v>
      </c>
      <c r="C497" s="160">
        <v>144206</v>
      </c>
      <c r="D497" s="160">
        <v>6124</v>
      </c>
      <c r="E497" s="160">
        <v>7387</v>
      </c>
      <c r="F497" s="160">
        <v>7494</v>
      </c>
      <c r="G497" s="160">
        <v>8690</v>
      </c>
      <c r="H497" s="160">
        <v>9064</v>
      </c>
      <c r="I497" s="160">
        <v>9043</v>
      </c>
      <c r="J497" s="160">
        <v>9169</v>
      </c>
      <c r="K497" s="160">
        <v>9993</v>
      </c>
      <c r="L497" s="160">
        <v>9500</v>
      </c>
      <c r="M497" s="160">
        <v>10171</v>
      </c>
      <c r="N497" s="160">
        <v>10104</v>
      </c>
      <c r="O497" s="160">
        <v>11559</v>
      </c>
      <c r="P497" s="160">
        <v>10513</v>
      </c>
      <c r="Q497" s="160">
        <v>6861</v>
      </c>
      <c r="R497" s="160">
        <v>7572</v>
      </c>
      <c r="S497" s="160">
        <v>6377</v>
      </c>
      <c r="T497" s="160">
        <v>3312</v>
      </c>
      <c r="U497" s="160">
        <v>1273</v>
      </c>
      <c r="V497" s="160">
        <v>118027</v>
      </c>
      <c r="W497" s="159">
        <v>42.1</v>
      </c>
      <c r="X497" s="158" t="s">
        <v>306</v>
      </c>
      <c r="Y497" s="161" t="s">
        <v>233</v>
      </c>
      <c r="Z497" s="149"/>
    </row>
    <row r="498" spans="1:26" s="111" customFormat="1" ht="11.1" customHeight="1">
      <c r="A498" s="161"/>
      <c r="B498" s="158" t="s">
        <v>304</v>
      </c>
      <c r="C498" s="160">
        <v>71632</v>
      </c>
      <c r="D498" s="160">
        <v>3127</v>
      </c>
      <c r="E498" s="160">
        <v>3770</v>
      </c>
      <c r="F498" s="160">
        <v>3926</v>
      </c>
      <c r="G498" s="160">
        <v>4539</v>
      </c>
      <c r="H498" s="160">
        <v>4659</v>
      </c>
      <c r="I498" s="160">
        <v>4636</v>
      </c>
      <c r="J498" s="160">
        <v>4652</v>
      </c>
      <c r="K498" s="160">
        <v>5093</v>
      </c>
      <c r="L498" s="160">
        <v>4748</v>
      </c>
      <c r="M498" s="160">
        <v>5131</v>
      </c>
      <c r="N498" s="160">
        <v>5116</v>
      </c>
      <c r="O498" s="160">
        <v>5821</v>
      </c>
      <c r="P498" s="160">
        <v>5160</v>
      </c>
      <c r="Q498" s="160">
        <v>3308</v>
      </c>
      <c r="R498" s="160">
        <v>3376</v>
      </c>
      <c r="S498" s="160">
        <v>2718</v>
      </c>
      <c r="T498" s="160">
        <v>1355</v>
      </c>
      <c r="U498" s="160">
        <v>497</v>
      </c>
      <c r="V498" s="160">
        <v>58130</v>
      </c>
      <c r="W498" s="159">
        <v>41.1</v>
      </c>
      <c r="X498" s="158" t="s">
        <v>304</v>
      </c>
      <c r="Y498" s="161"/>
      <c r="Z498" s="149"/>
    </row>
    <row r="499" spans="1:26" s="111" customFormat="1" ht="11.1" customHeight="1">
      <c r="A499" s="161"/>
      <c r="B499" s="158" t="s">
        <v>302</v>
      </c>
      <c r="C499" s="160">
        <v>72574</v>
      </c>
      <c r="D499" s="160">
        <v>2997</v>
      </c>
      <c r="E499" s="160">
        <v>3617</v>
      </c>
      <c r="F499" s="160">
        <v>3568</v>
      </c>
      <c r="G499" s="160">
        <v>4151</v>
      </c>
      <c r="H499" s="160">
        <v>4405</v>
      </c>
      <c r="I499" s="160">
        <v>4407</v>
      </c>
      <c r="J499" s="160">
        <v>4517</v>
      </c>
      <c r="K499" s="160">
        <v>4900</v>
      </c>
      <c r="L499" s="160">
        <v>4752</v>
      </c>
      <c r="M499" s="160">
        <v>5040</v>
      </c>
      <c r="N499" s="160">
        <v>4988</v>
      </c>
      <c r="O499" s="160">
        <v>5738</v>
      </c>
      <c r="P499" s="160">
        <v>5353</v>
      </c>
      <c r="Q499" s="160">
        <v>3553</v>
      </c>
      <c r="R499" s="160">
        <v>4196</v>
      </c>
      <c r="S499" s="160">
        <v>3659</v>
      </c>
      <c r="T499" s="160">
        <v>1957</v>
      </c>
      <c r="U499" s="160">
        <v>776</v>
      </c>
      <c r="V499" s="160">
        <v>59897</v>
      </c>
      <c r="W499" s="159">
        <v>43.1</v>
      </c>
      <c r="X499" s="158" t="s">
        <v>302</v>
      </c>
      <c r="Y499" s="161"/>
      <c r="Z499" s="149"/>
    </row>
    <row r="500" spans="1:26" s="111" customFormat="1" ht="11.1" customHeight="1">
      <c r="A500" s="161" t="s">
        <v>114</v>
      </c>
      <c r="B500" s="158" t="s">
        <v>306</v>
      </c>
      <c r="C500" s="160">
        <v>7438</v>
      </c>
      <c r="D500" s="160">
        <v>329</v>
      </c>
      <c r="E500" s="160">
        <v>366</v>
      </c>
      <c r="F500" s="160">
        <v>384</v>
      </c>
      <c r="G500" s="160">
        <v>465</v>
      </c>
      <c r="H500" s="160">
        <v>504</v>
      </c>
      <c r="I500" s="160">
        <v>419</v>
      </c>
      <c r="J500" s="160">
        <v>358</v>
      </c>
      <c r="K500" s="160">
        <v>434</v>
      </c>
      <c r="L500" s="160">
        <v>464</v>
      </c>
      <c r="M500" s="160">
        <v>503</v>
      </c>
      <c r="N500" s="160">
        <v>528</v>
      </c>
      <c r="O500" s="160">
        <v>496</v>
      </c>
      <c r="P500" s="160">
        <v>494</v>
      </c>
      <c r="Q500" s="160">
        <v>438</v>
      </c>
      <c r="R500" s="160">
        <v>491</v>
      </c>
      <c r="S500" s="160">
        <v>423</v>
      </c>
      <c r="T500" s="160">
        <v>266</v>
      </c>
      <c r="U500" s="160">
        <v>76</v>
      </c>
      <c r="V500" s="160">
        <v>6093</v>
      </c>
      <c r="W500" s="159">
        <v>43.6</v>
      </c>
      <c r="X500" s="158" t="s">
        <v>306</v>
      </c>
      <c r="Y500" s="161" t="s">
        <v>114</v>
      </c>
      <c r="Z500" s="149"/>
    </row>
    <row r="501" spans="1:26" s="111" customFormat="1" ht="11.1" customHeight="1">
      <c r="A501" s="161"/>
      <c r="B501" s="158" t="s">
        <v>304</v>
      </c>
      <c r="C501" s="160">
        <v>3846</v>
      </c>
      <c r="D501" s="160">
        <v>174</v>
      </c>
      <c r="E501" s="160">
        <v>183</v>
      </c>
      <c r="F501" s="160">
        <v>205</v>
      </c>
      <c r="G501" s="160">
        <v>256</v>
      </c>
      <c r="H501" s="160">
        <v>268</v>
      </c>
      <c r="I501" s="160">
        <v>233</v>
      </c>
      <c r="J501" s="160">
        <v>203</v>
      </c>
      <c r="K501" s="160">
        <v>219</v>
      </c>
      <c r="L501" s="160">
        <v>273</v>
      </c>
      <c r="M501" s="160">
        <v>290</v>
      </c>
      <c r="N501" s="160">
        <v>288</v>
      </c>
      <c r="O501" s="160">
        <v>283</v>
      </c>
      <c r="P501" s="160">
        <v>230</v>
      </c>
      <c r="Q501" s="160">
        <v>219</v>
      </c>
      <c r="R501" s="160">
        <v>218</v>
      </c>
      <c r="S501" s="160">
        <v>177</v>
      </c>
      <c r="T501" s="160">
        <v>96</v>
      </c>
      <c r="U501" s="160">
        <v>31</v>
      </c>
      <c r="V501" s="160">
        <v>3133</v>
      </c>
      <c r="W501" s="159">
        <v>42.2</v>
      </c>
      <c r="X501" s="158" t="s">
        <v>304</v>
      </c>
      <c r="Y501" s="161"/>
      <c r="Z501" s="149"/>
    </row>
    <row r="502" spans="1:26" s="111" customFormat="1" ht="11.1" customHeight="1">
      <c r="A502" s="161"/>
      <c r="B502" s="158" t="s">
        <v>302</v>
      </c>
      <c r="C502" s="160">
        <v>3592</v>
      </c>
      <c r="D502" s="160">
        <v>155</v>
      </c>
      <c r="E502" s="160">
        <v>183</v>
      </c>
      <c r="F502" s="160">
        <v>179</v>
      </c>
      <c r="G502" s="160">
        <v>209</v>
      </c>
      <c r="H502" s="160">
        <v>236</v>
      </c>
      <c r="I502" s="160">
        <v>186</v>
      </c>
      <c r="J502" s="160">
        <v>155</v>
      </c>
      <c r="K502" s="160">
        <v>215</v>
      </c>
      <c r="L502" s="160">
        <v>191</v>
      </c>
      <c r="M502" s="160">
        <v>213</v>
      </c>
      <c r="N502" s="160">
        <v>240</v>
      </c>
      <c r="O502" s="160">
        <v>213</v>
      </c>
      <c r="P502" s="160">
        <v>264</v>
      </c>
      <c r="Q502" s="160">
        <v>219</v>
      </c>
      <c r="R502" s="160">
        <v>273</v>
      </c>
      <c r="S502" s="160">
        <v>246</v>
      </c>
      <c r="T502" s="160">
        <v>170</v>
      </c>
      <c r="U502" s="160">
        <v>45</v>
      </c>
      <c r="V502" s="160">
        <v>2960</v>
      </c>
      <c r="W502" s="159">
        <v>45.2</v>
      </c>
      <c r="X502" s="158" t="s">
        <v>302</v>
      </c>
      <c r="Y502" s="161"/>
      <c r="Z502" s="149"/>
    </row>
    <row r="503" spans="1:26" s="111" customFormat="1" ht="11.1" customHeight="1">
      <c r="A503" s="161" t="s">
        <v>115</v>
      </c>
      <c r="B503" s="158" t="s">
        <v>306</v>
      </c>
      <c r="C503" s="160">
        <v>1663</v>
      </c>
      <c r="D503" s="160">
        <v>34</v>
      </c>
      <c r="E503" s="160">
        <v>32</v>
      </c>
      <c r="F503" s="160">
        <v>36</v>
      </c>
      <c r="G503" s="160">
        <v>67</v>
      </c>
      <c r="H503" s="160">
        <v>65</v>
      </c>
      <c r="I503" s="160">
        <v>63</v>
      </c>
      <c r="J503" s="160">
        <v>53</v>
      </c>
      <c r="K503" s="160">
        <v>73</v>
      </c>
      <c r="L503" s="160">
        <v>81</v>
      </c>
      <c r="M503" s="160">
        <v>128</v>
      </c>
      <c r="N503" s="160">
        <v>143</v>
      </c>
      <c r="O503" s="160">
        <v>153</v>
      </c>
      <c r="P503" s="160">
        <v>133</v>
      </c>
      <c r="Q503" s="160">
        <v>117</v>
      </c>
      <c r="R503" s="160">
        <v>173</v>
      </c>
      <c r="S503" s="160">
        <v>182</v>
      </c>
      <c r="T503" s="160">
        <v>96</v>
      </c>
      <c r="U503" s="160">
        <v>34</v>
      </c>
      <c r="V503" s="160">
        <v>1521</v>
      </c>
      <c r="W503" s="159">
        <v>53.7</v>
      </c>
      <c r="X503" s="158" t="s">
        <v>306</v>
      </c>
      <c r="Y503" s="161" t="s">
        <v>115</v>
      </c>
      <c r="Z503" s="149"/>
    </row>
    <row r="504" spans="1:26" s="111" customFormat="1" ht="11.1" customHeight="1">
      <c r="A504" s="167"/>
      <c r="B504" s="158" t="s">
        <v>304</v>
      </c>
      <c r="C504" s="160">
        <v>838</v>
      </c>
      <c r="D504" s="160">
        <v>15</v>
      </c>
      <c r="E504" s="160">
        <v>12</v>
      </c>
      <c r="F504" s="160">
        <v>17</v>
      </c>
      <c r="G504" s="160">
        <v>41</v>
      </c>
      <c r="H504" s="160">
        <v>34</v>
      </c>
      <c r="I504" s="160">
        <v>38</v>
      </c>
      <c r="J504" s="160">
        <v>33</v>
      </c>
      <c r="K504" s="160">
        <v>40</v>
      </c>
      <c r="L504" s="160">
        <v>52</v>
      </c>
      <c r="M504" s="160">
        <v>83</v>
      </c>
      <c r="N504" s="160">
        <v>84</v>
      </c>
      <c r="O504" s="160">
        <v>81</v>
      </c>
      <c r="P504" s="160">
        <v>63</v>
      </c>
      <c r="Q504" s="160">
        <v>52</v>
      </c>
      <c r="R504" s="160">
        <v>78</v>
      </c>
      <c r="S504" s="160">
        <v>68</v>
      </c>
      <c r="T504" s="160">
        <v>35</v>
      </c>
      <c r="U504" s="160">
        <v>12</v>
      </c>
      <c r="V504" s="160">
        <v>771</v>
      </c>
      <c r="W504" s="159">
        <v>51.4</v>
      </c>
      <c r="X504" s="158" t="s">
        <v>304</v>
      </c>
      <c r="Y504" s="167"/>
      <c r="Z504" s="149"/>
    </row>
    <row r="505" spans="1:26" s="111" customFormat="1" ht="11.1" customHeight="1">
      <c r="A505" s="167"/>
      <c r="B505" s="158" t="s">
        <v>302</v>
      </c>
      <c r="C505" s="160">
        <v>825</v>
      </c>
      <c r="D505" s="160">
        <v>19</v>
      </c>
      <c r="E505" s="160">
        <v>20</v>
      </c>
      <c r="F505" s="160">
        <v>19</v>
      </c>
      <c r="G505" s="160">
        <v>26</v>
      </c>
      <c r="H505" s="160">
        <v>31</v>
      </c>
      <c r="I505" s="160">
        <v>25</v>
      </c>
      <c r="J505" s="160">
        <v>20</v>
      </c>
      <c r="K505" s="160">
        <v>33</v>
      </c>
      <c r="L505" s="160">
        <v>29</v>
      </c>
      <c r="M505" s="160">
        <v>45</v>
      </c>
      <c r="N505" s="160">
        <v>59</v>
      </c>
      <c r="O505" s="160">
        <v>72</v>
      </c>
      <c r="P505" s="160">
        <v>70</v>
      </c>
      <c r="Q505" s="160">
        <v>65</v>
      </c>
      <c r="R505" s="160">
        <v>95</v>
      </c>
      <c r="S505" s="160">
        <v>114</v>
      </c>
      <c r="T505" s="160">
        <v>61</v>
      </c>
      <c r="U505" s="160">
        <v>22</v>
      </c>
      <c r="V505" s="160">
        <v>750</v>
      </c>
      <c r="W505" s="159">
        <v>56.1</v>
      </c>
      <c r="X505" s="158" t="s">
        <v>302</v>
      </c>
      <c r="Y505" s="167"/>
      <c r="Z505" s="149"/>
    </row>
    <row r="506" spans="1:26" s="108" customFormat="1" ht="11.1" customHeight="1">
      <c r="A506" s="166" t="s">
        <v>149</v>
      </c>
      <c r="B506" s="156" t="s">
        <v>306</v>
      </c>
      <c r="C506" s="164">
        <v>376319</v>
      </c>
      <c r="D506" s="164">
        <v>16205</v>
      </c>
      <c r="E506" s="164">
        <v>17403</v>
      </c>
      <c r="F506" s="164">
        <v>17482</v>
      </c>
      <c r="G506" s="164">
        <v>20953</v>
      </c>
      <c r="H506" s="164">
        <v>22418</v>
      </c>
      <c r="I506" s="164">
        <v>24887</v>
      </c>
      <c r="J506" s="164">
        <v>25839</v>
      </c>
      <c r="K506" s="164">
        <v>25751</v>
      </c>
      <c r="L506" s="164">
        <v>24434</v>
      </c>
      <c r="M506" s="164">
        <v>24970</v>
      </c>
      <c r="N506" s="164">
        <v>25635</v>
      </c>
      <c r="O506" s="164">
        <v>30139</v>
      </c>
      <c r="P506" s="164">
        <v>28640</v>
      </c>
      <c r="Q506" s="164">
        <v>19333</v>
      </c>
      <c r="R506" s="164">
        <v>20146</v>
      </c>
      <c r="S506" s="164">
        <v>17284</v>
      </c>
      <c r="T506" s="164">
        <v>10203</v>
      </c>
      <c r="U506" s="164">
        <v>4597</v>
      </c>
      <c r="V506" s="164">
        <v>312941</v>
      </c>
      <c r="W506" s="163">
        <v>43</v>
      </c>
      <c r="X506" s="156" t="s">
        <v>306</v>
      </c>
      <c r="Y506" s="166" t="s">
        <v>149</v>
      </c>
      <c r="Z506" s="154"/>
    </row>
    <row r="507" spans="1:26" s="108" customFormat="1" ht="11.1" customHeight="1">
      <c r="A507" s="165"/>
      <c r="B507" s="156" t="s">
        <v>304</v>
      </c>
      <c r="C507" s="164">
        <v>184966</v>
      </c>
      <c r="D507" s="164">
        <v>8312</v>
      </c>
      <c r="E507" s="164">
        <v>8990</v>
      </c>
      <c r="F507" s="164">
        <v>8917</v>
      </c>
      <c r="G507" s="164">
        <v>10768</v>
      </c>
      <c r="H507" s="164">
        <v>11436</v>
      </c>
      <c r="I507" s="164">
        <v>12522</v>
      </c>
      <c r="J507" s="164">
        <v>13074</v>
      </c>
      <c r="K507" s="164">
        <v>12950</v>
      </c>
      <c r="L507" s="164">
        <v>12195</v>
      </c>
      <c r="M507" s="164">
        <v>12239</v>
      </c>
      <c r="N507" s="164">
        <v>12815</v>
      </c>
      <c r="O507" s="164">
        <v>14876</v>
      </c>
      <c r="P507" s="164">
        <v>13879</v>
      </c>
      <c r="Q507" s="164">
        <v>9185</v>
      </c>
      <c r="R507" s="164">
        <v>9297</v>
      </c>
      <c r="S507" s="164">
        <v>7632</v>
      </c>
      <c r="T507" s="164">
        <v>4182</v>
      </c>
      <c r="U507" s="164">
        <v>1697</v>
      </c>
      <c r="V507" s="164">
        <v>152424</v>
      </c>
      <c r="W507" s="163">
        <v>42</v>
      </c>
      <c r="X507" s="156" t="s">
        <v>304</v>
      </c>
      <c r="Y507" s="165"/>
      <c r="Z507" s="154"/>
    </row>
    <row r="508" spans="1:26" s="108" customFormat="1" ht="11.1" customHeight="1">
      <c r="A508" s="165"/>
      <c r="B508" s="156" t="s">
        <v>302</v>
      </c>
      <c r="C508" s="164">
        <v>191353</v>
      </c>
      <c r="D508" s="164">
        <v>7893</v>
      </c>
      <c r="E508" s="164">
        <v>8413</v>
      </c>
      <c r="F508" s="164">
        <v>8565</v>
      </c>
      <c r="G508" s="164">
        <v>10185</v>
      </c>
      <c r="H508" s="164">
        <v>10982</v>
      </c>
      <c r="I508" s="164">
        <v>12365</v>
      </c>
      <c r="J508" s="164">
        <v>12765</v>
      </c>
      <c r="K508" s="164">
        <v>12801</v>
      </c>
      <c r="L508" s="164">
        <v>12239</v>
      </c>
      <c r="M508" s="164">
        <v>12731</v>
      </c>
      <c r="N508" s="164">
        <v>12820</v>
      </c>
      <c r="O508" s="164">
        <v>15263</v>
      </c>
      <c r="P508" s="164">
        <v>14761</v>
      </c>
      <c r="Q508" s="164">
        <v>10148</v>
      </c>
      <c r="R508" s="164">
        <v>10849</v>
      </c>
      <c r="S508" s="164">
        <v>9652</v>
      </c>
      <c r="T508" s="164">
        <v>6021</v>
      </c>
      <c r="U508" s="164">
        <v>2900</v>
      </c>
      <c r="V508" s="164">
        <v>160517</v>
      </c>
      <c r="W508" s="163">
        <v>44</v>
      </c>
      <c r="X508" s="156" t="s">
        <v>302</v>
      </c>
      <c r="Y508" s="165"/>
      <c r="Z508" s="154"/>
    </row>
    <row r="509" spans="1:26" s="111" customFormat="1" ht="11.1" customHeight="1">
      <c r="A509" s="174" t="s">
        <v>313</v>
      </c>
      <c r="B509" s="171" t="s">
        <v>306</v>
      </c>
      <c r="C509" s="173">
        <v>260237</v>
      </c>
      <c r="D509" s="173">
        <v>11846</v>
      </c>
      <c r="E509" s="173">
        <v>12218</v>
      </c>
      <c r="F509" s="173">
        <v>12132</v>
      </c>
      <c r="G509" s="173">
        <v>14731</v>
      </c>
      <c r="H509" s="173">
        <v>16084</v>
      </c>
      <c r="I509" s="173">
        <v>18606</v>
      </c>
      <c r="J509" s="173">
        <v>19132</v>
      </c>
      <c r="K509" s="173">
        <v>18733</v>
      </c>
      <c r="L509" s="173">
        <v>17509</v>
      </c>
      <c r="M509" s="173">
        <v>17805</v>
      </c>
      <c r="N509" s="173">
        <v>17993</v>
      </c>
      <c r="O509" s="173">
        <v>20506</v>
      </c>
      <c r="P509" s="173">
        <v>19200</v>
      </c>
      <c r="Q509" s="173">
        <v>12555</v>
      </c>
      <c r="R509" s="173">
        <v>12460</v>
      </c>
      <c r="S509" s="173">
        <v>10337</v>
      </c>
      <c r="T509" s="173">
        <v>5726</v>
      </c>
      <c r="U509" s="173">
        <v>2664</v>
      </c>
      <c r="V509" s="173">
        <v>215381</v>
      </c>
      <c r="W509" s="172">
        <v>41.9</v>
      </c>
      <c r="X509" s="171" t="s">
        <v>306</v>
      </c>
      <c r="Y509" s="174" t="s">
        <v>313</v>
      </c>
      <c r="Z509" s="149"/>
    </row>
    <row r="510" spans="1:26" s="111" customFormat="1" ht="11.1" customHeight="1">
      <c r="A510" s="168"/>
      <c r="B510" s="171" t="s">
        <v>304</v>
      </c>
      <c r="C510" s="173">
        <v>126645</v>
      </c>
      <c r="D510" s="173">
        <v>6091</v>
      </c>
      <c r="E510" s="173">
        <v>6361</v>
      </c>
      <c r="F510" s="173">
        <v>6171</v>
      </c>
      <c r="G510" s="173">
        <v>7577</v>
      </c>
      <c r="H510" s="173">
        <v>8114</v>
      </c>
      <c r="I510" s="173">
        <v>9189</v>
      </c>
      <c r="J510" s="173">
        <v>9518</v>
      </c>
      <c r="K510" s="173">
        <v>9232</v>
      </c>
      <c r="L510" s="173">
        <v>8519</v>
      </c>
      <c r="M510" s="173">
        <v>8553</v>
      </c>
      <c r="N510" s="173">
        <v>8784</v>
      </c>
      <c r="O510" s="173">
        <v>9876</v>
      </c>
      <c r="P510" s="173">
        <v>9068</v>
      </c>
      <c r="Q510" s="173">
        <v>5883</v>
      </c>
      <c r="R510" s="173">
        <v>5707</v>
      </c>
      <c r="S510" s="173">
        <v>4648</v>
      </c>
      <c r="T510" s="173">
        <v>2332</v>
      </c>
      <c r="U510" s="173">
        <v>1022</v>
      </c>
      <c r="V510" s="173">
        <v>103519</v>
      </c>
      <c r="W510" s="172">
        <v>40.9</v>
      </c>
      <c r="X510" s="171" t="s">
        <v>304</v>
      </c>
      <c r="Y510" s="168"/>
      <c r="Z510" s="149"/>
    </row>
    <row r="511" spans="1:26" s="111" customFormat="1" ht="11.1" customHeight="1">
      <c r="A511" s="168"/>
      <c r="B511" s="171" t="s">
        <v>302</v>
      </c>
      <c r="C511" s="173">
        <v>133592</v>
      </c>
      <c r="D511" s="173">
        <v>5755</v>
      </c>
      <c r="E511" s="173">
        <v>5857</v>
      </c>
      <c r="F511" s="173">
        <v>5961</v>
      </c>
      <c r="G511" s="173">
        <v>7154</v>
      </c>
      <c r="H511" s="173">
        <v>7970</v>
      </c>
      <c r="I511" s="173">
        <v>9417</v>
      </c>
      <c r="J511" s="173">
        <v>9614</v>
      </c>
      <c r="K511" s="173">
        <v>9501</v>
      </c>
      <c r="L511" s="173">
        <v>8990</v>
      </c>
      <c r="M511" s="173">
        <v>9252</v>
      </c>
      <c r="N511" s="173">
        <v>9209</v>
      </c>
      <c r="O511" s="173">
        <v>10630</v>
      </c>
      <c r="P511" s="173">
        <v>10132</v>
      </c>
      <c r="Q511" s="173">
        <v>6672</v>
      </c>
      <c r="R511" s="173">
        <v>6753</v>
      </c>
      <c r="S511" s="173">
        <v>5689</v>
      </c>
      <c r="T511" s="173">
        <v>3394</v>
      </c>
      <c r="U511" s="173">
        <v>1642</v>
      </c>
      <c r="V511" s="173">
        <v>111862</v>
      </c>
      <c r="W511" s="172">
        <v>42.8</v>
      </c>
      <c r="X511" s="171" t="s">
        <v>302</v>
      </c>
      <c r="Y511" s="168"/>
      <c r="Z511" s="149"/>
    </row>
    <row r="512" spans="1:26" s="111" customFormat="1" ht="11.1" customHeight="1">
      <c r="A512" s="169" t="s">
        <v>241</v>
      </c>
      <c r="B512" s="158" t="s">
        <v>306</v>
      </c>
      <c r="C512" s="160">
        <v>85969</v>
      </c>
      <c r="D512" s="160">
        <v>3734</v>
      </c>
      <c r="E512" s="160">
        <v>3616</v>
      </c>
      <c r="F512" s="160">
        <v>3529</v>
      </c>
      <c r="G512" s="160">
        <v>4400</v>
      </c>
      <c r="H512" s="160">
        <v>5055</v>
      </c>
      <c r="I512" s="160">
        <v>6474</v>
      </c>
      <c r="J512" s="160">
        <v>6714</v>
      </c>
      <c r="K512" s="160">
        <v>6288</v>
      </c>
      <c r="L512" s="160">
        <v>5548</v>
      </c>
      <c r="M512" s="160">
        <v>5611</v>
      </c>
      <c r="N512" s="160">
        <v>5786</v>
      </c>
      <c r="O512" s="160">
        <v>7087</v>
      </c>
      <c r="P512" s="160">
        <v>6930</v>
      </c>
      <c r="Q512" s="160">
        <v>4335</v>
      </c>
      <c r="R512" s="160">
        <v>4154</v>
      </c>
      <c r="S512" s="160">
        <v>3540</v>
      </c>
      <c r="T512" s="160">
        <v>2056</v>
      </c>
      <c r="U512" s="160">
        <v>1112</v>
      </c>
      <c r="V512" s="160">
        <v>72566</v>
      </c>
      <c r="W512" s="159">
        <v>42.9</v>
      </c>
      <c r="X512" s="158" t="s">
        <v>306</v>
      </c>
      <c r="Y512" s="169" t="s">
        <v>241</v>
      </c>
      <c r="Z512" s="149"/>
    </row>
    <row r="513" spans="1:26" s="111" customFormat="1" ht="11.1" customHeight="1">
      <c r="A513" s="170"/>
      <c r="B513" s="158" t="s">
        <v>304</v>
      </c>
      <c r="C513" s="160">
        <v>40350</v>
      </c>
      <c r="D513" s="160">
        <v>1894</v>
      </c>
      <c r="E513" s="160">
        <v>1866</v>
      </c>
      <c r="F513" s="160">
        <v>1744</v>
      </c>
      <c r="G513" s="160">
        <v>2261</v>
      </c>
      <c r="H513" s="160">
        <v>2462</v>
      </c>
      <c r="I513" s="160">
        <v>3131</v>
      </c>
      <c r="J513" s="160">
        <v>3265</v>
      </c>
      <c r="K513" s="160">
        <v>2971</v>
      </c>
      <c r="L513" s="160">
        <v>2672</v>
      </c>
      <c r="M513" s="160">
        <v>2577</v>
      </c>
      <c r="N513" s="160">
        <v>2691</v>
      </c>
      <c r="O513" s="160">
        <v>3202</v>
      </c>
      <c r="P513" s="160">
        <v>3117</v>
      </c>
      <c r="Q513" s="160">
        <v>1926</v>
      </c>
      <c r="R513" s="160">
        <v>1801</v>
      </c>
      <c r="S513" s="160">
        <v>1543</v>
      </c>
      <c r="T513" s="160">
        <v>770</v>
      </c>
      <c r="U513" s="160">
        <v>457</v>
      </c>
      <c r="V513" s="160">
        <v>33555</v>
      </c>
      <c r="W513" s="159">
        <v>41.6</v>
      </c>
      <c r="X513" s="158" t="s">
        <v>304</v>
      </c>
      <c r="Y513" s="170"/>
      <c r="Z513" s="149"/>
    </row>
    <row r="514" spans="1:26" s="111" customFormat="1" ht="11.1" customHeight="1">
      <c r="A514" s="169"/>
      <c r="B514" s="158" t="s">
        <v>302</v>
      </c>
      <c r="C514" s="160">
        <v>45619</v>
      </c>
      <c r="D514" s="160">
        <v>1840</v>
      </c>
      <c r="E514" s="160">
        <v>1750</v>
      </c>
      <c r="F514" s="160">
        <v>1785</v>
      </c>
      <c r="G514" s="160">
        <v>2139</v>
      </c>
      <c r="H514" s="160">
        <v>2593</v>
      </c>
      <c r="I514" s="160">
        <v>3343</v>
      </c>
      <c r="J514" s="160">
        <v>3449</v>
      </c>
      <c r="K514" s="160">
        <v>3317</v>
      </c>
      <c r="L514" s="160">
        <v>2876</v>
      </c>
      <c r="M514" s="160">
        <v>3034</v>
      </c>
      <c r="N514" s="160">
        <v>3095</v>
      </c>
      <c r="O514" s="160">
        <v>3885</v>
      </c>
      <c r="P514" s="160">
        <v>3813</v>
      </c>
      <c r="Q514" s="160">
        <v>2409</v>
      </c>
      <c r="R514" s="160">
        <v>2353</v>
      </c>
      <c r="S514" s="160">
        <v>1997</v>
      </c>
      <c r="T514" s="160">
        <v>1286</v>
      </c>
      <c r="U514" s="160">
        <v>655</v>
      </c>
      <c r="V514" s="160">
        <v>39011</v>
      </c>
      <c r="W514" s="159">
        <v>44</v>
      </c>
      <c r="X514" s="158" t="s">
        <v>302</v>
      </c>
      <c r="Y514" s="169"/>
      <c r="Z514" s="149"/>
    </row>
    <row r="515" spans="1:26" s="149" customFormat="1" ht="18" customHeight="1">
      <c r="A515" s="169" t="s">
        <v>235</v>
      </c>
      <c r="B515" s="158" t="s">
        <v>306</v>
      </c>
      <c r="C515" s="160">
        <v>14680</v>
      </c>
      <c r="D515" s="160">
        <v>594</v>
      </c>
      <c r="E515" s="160">
        <v>649</v>
      </c>
      <c r="F515" s="160">
        <v>637</v>
      </c>
      <c r="G515" s="160">
        <v>830</v>
      </c>
      <c r="H515" s="160">
        <v>878</v>
      </c>
      <c r="I515" s="160">
        <v>918</v>
      </c>
      <c r="J515" s="160">
        <v>965</v>
      </c>
      <c r="K515" s="160">
        <v>935</v>
      </c>
      <c r="L515" s="160">
        <v>960</v>
      </c>
      <c r="M515" s="160">
        <v>1075</v>
      </c>
      <c r="N515" s="160">
        <v>1033</v>
      </c>
      <c r="O515" s="160">
        <v>1138</v>
      </c>
      <c r="P515" s="160">
        <v>1088</v>
      </c>
      <c r="Q515" s="160">
        <v>813</v>
      </c>
      <c r="R515" s="160">
        <v>862</v>
      </c>
      <c r="S515" s="160">
        <v>716</v>
      </c>
      <c r="T515" s="160">
        <v>395</v>
      </c>
      <c r="U515" s="160">
        <v>194</v>
      </c>
      <c r="V515" s="160">
        <v>12321</v>
      </c>
      <c r="W515" s="159">
        <v>43.7</v>
      </c>
      <c r="X515" s="158" t="s">
        <v>306</v>
      </c>
      <c r="Y515" s="169" t="s">
        <v>235</v>
      </c>
    </row>
    <row r="516" spans="1:26" s="149" customFormat="1" ht="11.25" customHeight="1">
      <c r="A516" s="169"/>
      <c r="B516" s="158" t="s">
        <v>304</v>
      </c>
      <c r="C516" s="160">
        <v>7413</v>
      </c>
      <c r="D516" s="160">
        <v>304</v>
      </c>
      <c r="E516" s="160">
        <v>322</v>
      </c>
      <c r="F516" s="160">
        <v>318</v>
      </c>
      <c r="G516" s="160">
        <v>442</v>
      </c>
      <c r="H516" s="160">
        <v>462</v>
      </c>
      <c r="I516" s="160">
        <v>491</v>
      </c>
      <c r="J516" s="160">
        <v>498</v>
      </c>
      <c r="K516" s="160">
        <v>477</v>
      </c>
      <c r="L516" s="160">
        <v>474</v>
      </c>
      <c r="M516" s="160">
        <v>539</v>
      </c>
      <c r="N516" s="160">
        <v>554</v>
      </c>
      <c r="O516" s="160">
        <v>570</v>
      </c>
      <c r="P516" s="160">
        <v>557</v>
      </c>
      <c r="Q516" s="160">
        <v>408</v>
      </c>
      <c r="R516" s="160">
        <v>414</v>
      </c>
      <c r="S516" s="160">
        <v>334</v>
      </c>
      <c r="T516" s="160">
        <v>186</v>
      </c>
      <c r="U516" s="160">
        <v>63</v>
      </c>
      <c r="V516" s="160">
        <v>6205</v>
      </c>
      <c r="W516" s="159">
        <v>43.1</v>
      </c>
      <c r="X516" s="158" t="s">
        <v>304</v>
      </c>
      <c r="Y516" s="169"/>
    </row>
    <row r="517" spans="1:26" s="149" customFormat="1" ht="11.25" customHeight="1">
      <c r="A517" s="169"/>
      <c r="B517" s="158" t="s">
        <v>302</v>
      </c>
      <c r="C517" s="160">
        <v>7267</v>
      </c>
      <c r="D517" s="160">
        <v>290</v>
      </c>
      <c r="E517" s="160">
        <v>327</v>
      </c>
      <c r="F517" s="160">
        <v>319</v>
      </c>
      <c r="G517" s="160">
        <v>388</v>
      </c>
      <c r="H517" s="160">
        <v>416</v>
      </c>
      <c r="I517" s="160">
        <v>427</v>
      </c>
      <c r="J517" s="160">
        <v>467</v>
      </c>
      <c r="K517" s="160">
        <v>458</v>
      </c>
      <c r="L517" s="160">
        <v>486</v>
      </c>
      <c r="M517" s="160">
        <v>536</v>
      </c>
      <c r="N517" s="160">
        <v>479</v>
      </c>
      <c r="O517" s="160">
        <v>568</v>
      </c>
      <c r="P517" s="160">
        <v>531</v>
      </c>
      <c r="Q517" s="160">
        <v>405</v>
      </c>
      <c r="R517" s="160">
        <v>448</v>
      </c>
      <c r="S517" s="160">
        <v>382</v>
      </c>
      <c r="T517" s="160">
        <v>209</v>
      </c>
      <c r="U517" s="160">
        <v>131</v>
      </c>
      <c r="V517" s="160">
        <v>6116</v>
      </c>
      <c r="W517" s="159">
        <v>44.4</v>
      </c>
      <c r="X517" s="158" t="s">
        <v>302</v>
      </c>
      <c r="Y517" s="169"/>
    </row>
    <row r="518" spans="1:26" s="149" customFormat="1" ht="11.25" customHeight="1">
      <c r="A518" s="169" t="s">
        <v>210</v>
      </c>
      <c r="B518" s="158" t="s">
        <v>306</v>
      </c>
      <c r="C518" s="160">
        <v>73801</v>
      </c>
      <c r="D518" s="160">
        <v>3518</v>
      </c>
      <c r="E518" s="160">
        <v>3704</v>
      </c>
      <c r="F518" s="160">
        <v>3651</v>
      </c>
      <c r="G518" s="160">
        <v>4395</v>
      </c>
      <c r="H518" s="160">
        <v>4811</v>
      </c>
      <c r="I518" s="160">
        <v>5229</v>
      </c>
      <c r="J518" s="160">
        <v>5467</v>
      </c>
      <c r="K518" s="160">
        <v>5367</v>
      </c>
      <c r="L518" s="160">
        <v>5149</v>
      </c>
      <c r="M518" s="160">
        <v>5244</v>
      </c>
      <c r="N518" s="160">
        <v>5123</v>
      </c>
      <c r="O518" s="160">
        <v>5595</v>
      </c>
      <c r="P518" s="160">
        <v>5175</v>
      </c>
      <c r="Q518" s="160">
        <v>3368</v>
      </c>
      <c r="R518" s="160">
        <v>3323</v>
      </c>
      <c r="S518" s="160">
        <v>2663</v>
      </c>
      <c r="T518" s="160">
        <v>1446</v>
      </c>
      <c r="U518" s="160">
        <v>573</v>
      </c>
      <c r="V518" s="160">
        <v>60363</v>
      </c>
      <c r="W518" s="159">
        <v>40.9</v>
      </c>
      <c r="X518" s="158" t="s">
        <v>306</v>
      </c>
      <c r="Y518" s="169" t="s">
        <v>210</v>
      </c>
    </row>
    <row r="519" spans="1:26" s="149" customFormat="1" ht="11.25" customHeight="1">
      <c r="A519" s="169"/>
      <c r="B519" s="158" t="s">
        <v>304</v>
      </c>
      <c r="C519" s="160">
        <v>36410</v>
      </c>
      <c r="D519" s="160">
        <v>1859</v>
      </c>
      <c r="E519" s="160">
        <v>1959</v>
      </c>
      <c r="F519" s="160">
        <v>1884</v>
      </c>
      <c r="G519" s="160">
        <v>2243</v>
      </c>
      <c r="H519" s="160">
        <v>2432</v>
      </c>
      <c r="I519" s="160">
        <v>2584</v>
      </c>
      <c r="J519" s="160">
        <v>2736</v>
      </c>
      <c r="K519" s="160">
        <v>2686</v>
      </c>
      <c r="L519" s="160">
        <v>2503</v>
      </c>
      <c r="M519" s="160">
        <v>2571</v>
      </c>
      <c r="N519" s="160">
        <v>2550</v>
      </c>
      <c r="O519" s="160">
        <v>2756</v>
      </c>
      <c r="P519" s="160">
        <v>2436</v>
      </c>
      <c r="Q519" s="160">
        <v>1595</v>
      </c>
      <c r="R519" s="160">
        <v>1569</v>
      </c>
      <c r="S519" s="160">
        <v>1206</v>
      </c>
      <c r="T519" s="160">
        <v>623</v>
      </c>
      <c r="U519" s="160">
        <v>218</v>
      </c>
      <c r="V519" s="160">
        <v>29377</v>
      </c>
      <c r="W519" s="159">
        <v>40</v>
      </c>
      <c r="X519" s="158" t="s">
        <v>304</v>
      </c>
      <c r="Y519" s="169"/>
    </row>
    <row r="520" spans="1:26" s="149" customFormat="1" ht="11.25" customHeight="1">
      <c r="A520" s="169"/>
      <c r="B520" s="158" t="s">
        <v>302</v>
      </c>
      <c r="C520" s="160">
        <v>37391</v>
      </c>
      <c r="D520" s="160">
        <v>1659</v>
      </c>
      <c r="E520" s="160">
        <v>1745</v>
      </c>
      <c r="F520" s="160">
        <v>1767</v>
      </c>
      <c r="G520" s="160">
        <v>2152</v>
      </c>
      <c r="H520" s="160">
        <v>2379</v>
      </c>
      <c r="I520" s="160">
        <v>2645</v>
      </c>
      <c r="J520" s="160">
        <v>2731</v>
      </c>
      <c r="K520" s="160">
        <v>2681</v>
      </c>
      <c r="L520" s="160">
        <v>2646</v>
      </c>
      <c r="M520" s="160">
        <v>2673</v>
      </c>
      <c r="N520" s="160">
        <v>2573</v>
      </c>
      <c r="O520" s="160">
        <v>2839</v>
      </c>
      <c r="P520" s="160">
        <v>2739</v>
      </c>
      <c r="Q520" s="160">
        <v>1773</v>
      </c>
      <c r="R520" s="160">
        <v>1754</v>
      </c>
      <c r="S520" s="160">
        <v>1457</v>
      </c>
      <c r="T520" s="160">
        <v>823</v>
      </c>
      <c r="U520" s="160">
        <v>355</v>
      </c>
      <c r="V520" s="160">
        <v>30986</v>
      </c>
      <c r="W520" s="159">
        <v>41.7</v>
      </c>
      <c r="X520" s="158" t="s">
        <v>302</v>
      </c>
      <c r="Y520" s="169"/>
    </row>
    <row r="521" spans="1:26" s="149" customFormat="1" ht="11.25" customHeight="1">
      <c r="A521" s="169" t="s">
        <v>236</v>
      </c>
      <c r="B521" s="158" t="s">
        <v>306</v>
      </c>
      <c r="C521" s="160">
        <v>53486</v>
      </c>
      <c r="D521" s="160">
        <v>2512</v>
      </c>
      <c r="E521" s="160">
        <v>2616</v>
      </c>
      <c r="F521" s="160">
        <v>2639</v>
      </c>
      <c r="G521" s="160">
        <v>3137</v>
      </c>
      <c r="H521" s="160">
        <v>3337</v>
      </c>
      <c r="I521" s="160">
        <v>3848</v>
      </c>
      <c r="J521" s="160">
        <v>3966</v>
      </c>
      <c r="K521" s="160">
        <v>4021</v>
      </c>
      <c r="L521" s="160">
        <v>3645</v>
      </c>
      <c r="M521" s="160">
        <v>3648</v>
      </c>
      <c r="N521" s="160">
        <v>3683</v>
      </c>
      <c r="O521" s="160">
        <v>4111</v>
      </c>
      <c r="P521" s="160">
        <v>3744</v>
      </c>
      <c r="Q521" s="160">
        <v>2495</v>
      </c>
      <c r="R521" s="160">
        <v>2532</v>
      </c>
      <c r="S521" s="160">
        <v>2030</v>
      </c>
      <c r="T521" s="160">
        <v>1059</v>
      </c>
      <c r="U521" s="160">
        <v>463</v>
      </c>
      <c r="V521" s="160">
        <v>43810</v>
      </c>
      <c r="W521" s="159">
        <v>41.2</v>
      </c>
      <c r="X521" s="158" t="s">
        <v>306</v>
      </c>
      <c r="Y521" s="169" t="s">
        <v>236</v>
      </c>
    </row>
    <row r="522" spans="1:26" s="149" customFormat="1" ht="11.25" customHeight="1">
      <c r="A522" s="169"/>
      <c r="B522" s="158" t="s">
        <v>304</v>
      </c>
      <c r="C522" s="160">
        <v>26267</v>
      </c>
      <c r="D522" s="160">
        <v>1272</v>
      </c>
      <c r="E522" s="160">
        <v>1386</v>
      </c>
      <c r="F522" s="160">
        <v>1356</v>
      </c>
      <c r="G522" s="160">
        <v>1603</v>
      </c>
      <c r="H522" s="160">
        <v>1712</v>
      </c>
      <c r="I522" s="160">
        <v>1914</v>
      </c>
      <c r="J522" s="160">
        <v>1951</v>
      </c>
      <c r="K522" s="160">
        <v>2007</v>
      </c>
      <c r="L522" s="160">
        <v>1766</v>
      </c>
      <c r="M522" s="160">
        <v>1735</v>
      </c>
      <c r="N522" s="160">
        <v>1785</v>
      </c>
      <c r="O522" s="160">
        <v>2004</v>
      </c>
      <c r="P522" s="160">
        <v>1818</v>
      </c>
      <c r="Q522" s="160">
        <v>1209</v>
      </c>
      <c r="R522" s="160">
        <v>1193</v>
      </c>
      <c r="S522" s="160">
        <v>938</v>
      </c>
      <c r="T522" s="160">
        <v>451</v>
      </c>
      <c r="U522" s="160">
        <v>167</v>
      </c>
      <c r="V522" s="160">
        <v>21282</v>
      </c>
      <c r="W522" s="159">
        <v>40.4</v>
      </c>
      <c r="X522" s="158" t="s">
        <v>304</v>
      </c>
      <c r="Y522" s="169"/>
    </row>
    <row r="523" spans="1:26" s="149" customFormat="1" ht="11.25" customHeight="1">
      <c r="A523" s="169"/>
      <c r="B523" s="158" t="s">
        <v>302</v>
      </c>
      <c r="C523" s="160">
        <v>27219</v>
      </c>
      <c r="D523" s="160">
        <v>1240</v>
      </c>
      <c r="E523" s="160">
        <v>1230</v>
      </c>
      <c r="F523" s="160">
        <v>1283</v>
      </c>
      <c r="G523" s="160">
        <v>1534</v>
      </c>
      <c r="H523" s="160">
        <v>1625</v>
      </c>
      <c r="I523" s="160">
        <v>1934</v>
      </c>
      <c r="J523" s="160">
        <v>2015</v>
      </c>
      <c r="K523" s="160">
        <v>2014</v>
      </c>
      <c r="L523" s="160">
        <v>1879</v>
      </c>
      <c r="M523" s="160">
        <v>1913</v>
      </c>
      <c r="N523" s="160">
        <v>1898</v>
      </c>
      <c r="O523" s="160">
        <v>2107</v>
      </c>
      <c r="P523" s="160">
        <v>1926</v>
      </c>
      <c r="Q523" s="160">
        <v>1286</v>
      </c>
      <c r="R523" s="160">
        <v>1339</v>
      </c>
      <c r="S523" s="160">
        <v>1092</v>
      </c>
      <c r="T523" s="160">
        <v>608</v>
      </c>
      <c r="U523" s="160">
        <v>296</v>
      </c>
      <c r="V523" s="160">
        <v>22528</v>
      </c>
      <c r="W523" s="159">
        <v>42</v>
      </c>
      <c r="X523" s="158" t="s">
        <v>302</v>
      </c>
      <c r="Y523" s="169"/>
    </row>
    <row r="524" spans="1:26" s="149" customFormat="1" ht="11.25" customHeight="1">
      <c r="A524" s="169" t="s">
        <v>237</v>
      </c>
      <c r="B524" s="158" t="s">
        <v>306</v>
      </c>
      <c r="C524" s="160">
        <v>32301</v>
      </c>
      <c r="D524" s="160">
        <v>1488</v>
      </c>
      <c r="E524" s="160">
        <v>1633</v>
      </c>
      <c r="F524" s="160">
        <v>1676</v>
      </c>
      <c r="G524" s="160">
        <v>1969</v>
      </c>
      <c r="H524" s="160">
        <v>2003</v>
      </c>
      <c r="I524" s="160">
        <v>2137</v>
      </c>
      <c r="J524" s="160">
        <v>2020</v>
      </c>
      <c r="K524" s="160">
        <v>2122</v>
      </c>
      <c r="L524" s="160">
        <v>2207</v>
      </c>
      <c r="M524" s="160">
        <v>2227</v>
      </c>
      <c r="N524" s="160">
        <v>2368</v>
      </c>
      <c r="O524" s="160">
        <v>2575</v>
      </c>
      <c r="P524" s="160">
        <v>2263</v>
      </c>
      <c r="Q524" s="160">
        <v>1544</v>
      </c>
      <c r="R524" s="160">
        <v>1589</v>
      </c>
      <c r="S524" s="160">
        <v>1388</v>
      </c>
      <c r="T524" s="160">
        <v>770</v>
      </c>
      <c r="U524" s="160">
        <v>322</v>
      </c>
      <c r="V524" s="160">
        <v>26321</v>
      </c>
      <c r="W524" s="159">
        <v>41.9</v>
      </c>
      <c r="X524" s="158" t="s">
        <v>306</v>
      </c>
      <c r="Y524" s="169" t="s">
        <v>237</v>
      </c>
    </row>
    <row r="525" spans="1:26" s="149" customFormat="1" ht="11.25" customHeight="1">
      <c r="A525" s="167"/>
      <c r="B525" s="158" t="s">
        <v>304</v>
      </c>
      <c r="C525" s="160">
        <v>16205</v>
      </c>
      <c r="D525" s="160">
        <v>762</v>
      </c>
      <c r="E525" s="160">
        <v>828</v>
      </c>
      <c r="F525" s="160">
        <v>869</v>
      </c>
      <c r="G525" s="160">
        <v>1028</v>
      </c>
      <c r="H525" s="160">
        <v>1046</v>
      </c>
      <c r="I525" s="160">
        <v>1069</v>
      </c>
      <c r="J525" s="160">
        <v>1068</v>
      </c>
      <c r="K525" s="160">
        <v>1091</v>
      </c>
      <c r="L525" s="160">
        <v>1104</v>
      </c>
      <c r="M525" s="160">
        <v>1131</v>
      </c>
      <c r="N525" s="160">
        <v>1204</v>
      </c>
      <c r="O525" s="160">
        <v>1344</v>
      </c>
      <c r="P525" s="160">
        <v>1140</v>
      </c>
      <c r="Q525" s="160">
        <v>745</v>
      </c>
      <c r="R525" s="160">
        <v>730</v>
      </c>
      <c r="S525" s="160">
        <v>627</v>
      </c>
      <c r="T525" s="160">
        <v>302</v>
      </c>
      <c r="U525" s="160">
        <v>117</v>
      </c>
      <c r="V525" s="160">
        <v>13100</v>
      </c>
      <c r="W525" s="159">
        <v>41</v>
      </c>
      <c r="X525" s="158" t="s">
        <v>304</v>
      </c>
      <c r="Y525" s="167"/>
    </row>
    <row r="526" spans="1:26" s="149" customFormat="1" ht="11.25" customHeight="1">
      <c r="A526" s="167"/>
      <c r="B526" s="158" t="s">
        <v>302</v>
      </c>
      <c r="C526" s="160">
        <v>16096</v>
      </c>
      <c r="D526" s="160">
        <v>726</v>
      </c>
      <c r="E526" s="160">
        <v>805</v>
      </c>
      <c r="F526" s="160">
        <v>807</v>
      </c>
      <c r="G526" s="160">
        <v>941</v>
      </c>
      <c r="H526" s="160">
        <v>957</v>
      </c>
      <c r="I526" s="160">
        <v>1068</v>
      </c>
      <c r="J526" s="160">
        <v>952</v>
      </c>
      <c r="K526" s="160">
        <v>1031</v>
      </c>
      <c r="L526" s="160">
        <v>1103</v>
      </c>
      <c r="M526" s="160">
        <v>1096</v>
      </c>
      <c r="N526" s="160">
        <v>1164</v>
      </c>
      <c r="O526" s="160">
        <v>1231</v>
      </c>
      <c r="P526" s="160">
        <v>1123</v>
      </c>
      <c r="Q526" s="160">
        <v>799</v>
      </c>
      <c r="R526" s="160">
        <v>859</v>
      </c>
      <c r="S526" s="160">
        <v>761</v>
      </c>
      <c r="T526" s="160">
        <v>468</v>
      </c>
      <c r="U526" s="160">
        <v>205</v>
      </c>
      <c r="V526" s="160">
        <v>13221</v>
      </c>
      <c r="W526" s="159">
        <v>42.7</v>
      </c>
      <c r="X526" s="158" t="s">
        <v>302</v>
      </c>
      <c r="Y526" s="167"/>
    </row>
    <row r="527" spans="1:26" s="149" customFormat="1" ht="11.25" customHeight="1">
      <c r="A527" s="161" t="s">
        <v>97</v>
      </c>
      <c r="B527" s="158" t="s">
        <v>306</v>
      </c>
      <c r="C527" s="160">
        <v>51863</v>
      </c>
      <c r="D527" s="160">
        <v>2079</v>
      </c>
      <c r="E527" s="160">
        <v>2427</v>
      </c>
      <c r="F527" s="160">
        <v>2465</v>
      </c>
      <c r="G527" s="160">
        <v>2980</v>
      </c>
      <c r="H527" s="160">
        <v>3041</v>
      </c>
      <c r="I527" s="160">
        <v>3074</v>
      </c>
      <c r="J527" s="160">
        <v>3208</v>
      </c>
      <c r="K527" s="160">
        <v>3350</v>
      </c>
      <c r="L527" s="160">
        <v>3193</v>
      </c>
      <c r="M527" s="160">
        <v>3234</v>
      </c>
      <c r="N527" s="160">
        <v>3624</v>
      </c>
      <c r="O527" s="160">
        <v>4482</v>
      </c>
      <c r="P527" s="160">
        <v>4160</v>
      </c>
      <c r="Q527" s="160">
        <v>2606</v>
      </c>
      <c r="R527" s="160">
        <v>3013</v>
      </c>
      <c r="S527" s="160">
        <v>2570</v>
      </c>
      <c r="T527" s="160">
        <v>1636</v>
      </c>
      <c r="U527" s="160">
        <v>721</v>
      </c>
      <c r="V527" s="160">
        <v>43160</v>
      </c>
      <c r="W527" s="159">
        <v>43.9</v>
      </c>
      <c r="X527" s="158" t="s">
        <v>306</v>
      </c>
      <c r="Y527" s="161" t="s">
        <v>97</v>
      </c>
    </row>
    <row r="528" spans="1:26" s="149" customFormat="1" ht="11.25" customHeight="1">
      <c r="A528" s="167"/>
      <c r="B528" s="158" t="s">
        <v>304</v>
      </c>
      <c r="C528" s="160">
        <v>25679</v>
      </c>
      <c r="D528" s="160">
        <v>1032</v>
      </c>
      <c r="E528" s="160">
        <v>1221</v>
      </c>
      <c r="F528" s="160">
        <v>1246</v>
      </c>
      <c r="G528" s="160">
        <v>1505</v>
      </c>
      <c r="H528" s="160">
        <v>1598</v>
      </c>
      <c r="I528" s="160">
        <v>1640</v>
      </c>
      <c r="J528" s="160">
        <v>1674</v>
      </c>
      <c r="K528" s="160">
        <v>1752</v>
      </c>
      <c r="L528" s="160">
        <v>1671</v>
      </c>
      <c r="M528" s="160">
        <v>1585</v>
      </c>
      <c r="N528" s="160">
        <v>1864</v>
      </c>
      <c r="O528" s="160">
        <v>2251</v>
      </c>
      <c r="P528" s="160">
        <v>2095</v>
      </c>
      <c r="Q528" s="160">
        <v>1211</v>
      </c>
      <c r="R528" s="160">
        <v>1361</v>
      </c>
      <c r="S528" s="160">
        <v>1084</v>
      </c>
      <c r="T528" s="160">
        <v>647</v>
      </c>
      <c r="U528" s="160">
        <v>242</v>
      </c>
      <c r="V528" s="160">
        <v>21328</v>
      </c>
      <c r="W528" s="159">
        <v>42.8</v>
      </c>
      <c r="X528" s="158" t="s">
        <v>304</v>
      </c>
      <c r="Y528" s="167"/>
    </row>
    <row r="529" spans="1:25" s="149" customFormat="1" ht="11.25" customHeight="1">
      <c r="A529" s="161"/>
      <c r="B529" s="158" t="s">
        <v>302</v>
      </c>
      <c r="C529" s="160">
        <v>26184</v>
      </c>
      <c r="D529" s="160">
        <v>1047</v>
      </c>
      <c r="E529" s="160">
        <v>1206</v>
      </c>
      <c r="F529" s="160">
        <v>1219</v>
      </c>
      <c r="G529" s="160">
        <v>1475</v>
      </c>
      <c r="H529" s="160">
        <v>1443</v>
      </c>
      <c r="I529" s="160">
        <v>1434</v>
      </c>
      <c r="J529" s="160">
        <v>1534</v>
      </c>
      <c r="K529" s="160">
        <v>1598</v>
      </c>
      <c r="L529" s="160">
        <v>1522</v>
      </c>
      <c r="M529" s="160">
        <v>1649</v>
      </c>
      <c r="N529" s="160">
        <v>1760</v>
      </c>
      <c r="O529" s="160">
        <v>2231</v>
      </c>
      <c r="P529" s="160">
        <v>2065</v>
      </c>
      <c r="Q529" s="160">
        <v>1395</v>
      </c>
      <c r="R529" s="160">
        <v>1652</v>
      </c>
      <c r="S529" s="160">
        <v>1486</v>
      </c>
      <c r="T529" s="160">
        <v>989</v>
      </c>
      <c r="U529" s="160">
        <v>479</v>
      </c>
      <c r="V529" s="160">
        <v>21832</v>
      </c>
      <c r="W529" s="159">
        <v>45.1</v>
      </c>
      <c r="X529" s="158" t="s">
        <v>302</v>
      </c>
      <c r="Y529" s="161"/>
    </row>
    <row r="530" spans="1:25" s="149" customFormat="1" ht="11.25" customHeight="1">
      <c r="A530" s="161" t="s">
        <v>98</v>
      </c>
      <c r="B530" s="158" t="s">
        <v>306</v>
      </c>
      <c r="C530" s="160">
        <v>8389</v>
      </c>
      <c r="D530" s="160">
        <v>169</v>
      </c>
      <c r="E530" s="160">
        <v>272</v>
      </c>
      <c r="F530" s="160">
        <v>301</v>
      </c>
      <c r="G530" s="160">
        <v>321</v>
      </c>
      <c r="H530" s="160">
        <v>331</v>
      </c>
      <c r="I530" s="160">
        <v>343</v>
      </c>
      <c r="J530" s="160">
        <v>328</v>
      </c>
      <c r="K530" s="160">
        <v>400</v>
      </c>
      <c r="L530" s="160">
        <v>453</v>
      </c>
      <c r="M530" s="160">
        <v>489</v>
      </c>
      <c r="N530" s="160">
        <v>547</v>
      </c>
      <c r="O530" s="160">
        <v>666</v>
      </c>
      <c r="P530" s="160">
        <v>659</v>
      </c>
      <c r="Q530" s="160">
        <v>645</v>
      </c>
      <c r="R530" s="160">
        <v>835</v>
      </c>
      <c r="S530" s="160">
        <v>868</v>
      </c>
      <c r="T530" s="160">
        <v>568</v>
      </c>
      <c r="U530" s="160">
        <v>194</v>
      </c>
      <c r="V530" s="160">
        <v>7452</v>
      </c>
      <c r="W530" s="159">
        <v>52.5</v>
      </c>
      <c r="X530" s="158" t="s">
        <v>306</v>
      </c>
      <c r="Y530" s="161" t="s">
        <v>98</v>
      </c>
    </row>
    <row r="531" spans="1:25" s="149" customFormat="1" ht="11.25" customHeight="1">
      <c r="A531" s="161"/>
      <c r="B531" s="158" t="s">
        <v>304</v>
      </c>
      <c r="C531" s="160">
        <v>4288</v>
      </c>
      <c r="D531" s="160">
        <v>94</v>
      </c>
      <c r="E531" s="160">
        <v>135</v>
      </c>
      <c r="F531" s="160">
        <v>145</v>
      </c>
      <c r="G531" s="160">
        <v>158</v>
      </c>
      <c r="H531" s="160">
        <v>189</v>
      </c>
      <c r="I531" s="160">
        <v>198</v>
      </c>
      <c r="J531" s="160">
        <v>180</v>
      </c>
      <c r="K531" s="160">
        <v>215</v>
      </c>
      <c r="L531" s="160">
        <v>257</v>
      </c>
      <c r="M531" s="160">
        <v>293</v>
      </c>
      <c r="N531" s="160">
        <v>315</v>
      </c>
      <c r="O531" s="160">
        <v>392</v>
      </c>
      <c r="P531" s="160">
        <v>342</v>
      </c>
      <c r="Q531" s="160">
        <v>320</v>
      </c>
      <c r="R531" s="160">
        <v>379</v>
      </c>
      <c r="S531" s="160">
        <v>370</v>
      </c>
      <c r="T531" s="160">
        <v>242</v>
      </c>
      <c r="U531" s="160">
        <v>64</v>
      </c>
      <c r="V531" s="160">
        <v>3813</v>
      </c>
      <c r="W531" s="159">
        <v>50.8</v>
      </c>
      <c r="X531" s="158" t="s">
        <v>304</v>
      </c>
      <c r="Y531" s="161"/>
    </row>
    <row r="532" spans="1:25" s="149" customFormat="1" ht="11.25" customHeight="1">
      <c r="A532" s="161"/>
      <c r="B532" s="158" t="s">
        <v>302</v>
      </c>
      <c r="C532" s="160">
        <v>4101</v>
      </c>
      <c r="D532" s="160">
        <v>75</v>
      </c>
      <c r="E532" s="160">
        <v>137</v>
      </c>
      <c r="F532" s="160">
        <v>156</v>
      </c>
      <c r="G532" s="160">
        <v>163</v>
      </c>
      <c r="H532" s="160">
        <v>142</v>
      </c>
      <c r="I532" s="160">
        <v>145</v>
      </c>
      <c r="J532" s="160">
        <v>148</v>
      </c>
      <c r="K532" s="160">
        <v>185</v>
      </c>
      <c r="L532" s="160">
        <v>196</v>
      </c>
      <c r="M532" s="160">
        <v>196</v>
      </c>
      <c r="N532" s="160">
        <v>232</v>
      </c>
      <c r="O532" s="160">
        <v>274</v>
      </c>
      <c r="P532" s="160">
        <v>317</v>
      </c>
      <c r="Q532" s="160">
        <v>325</v>
      </c>
      <c r="R532" s="160">
        <v>456</v>
      </c>
      <c r="S532" s="160">
        <v>498</v>
      </c>
      <c r="T532" s="160">
        <v>326</v>
      </c>
      <c r="U532" s="160">
        <v>130</v>
      </c>
      <c r="V532" s="160">
        <v>3639</v>
      </c>
      <c r="W532" s="159">
        <v>54.2</v>
      </c>
      <c r="X532" s="158" t="s">
        <v>302</v>
      </c>
      <c r="Y532" s="161"/>
    </row>
    <row r="533" spans="1:25" s="149" customFormat="1" ht="11.25" customHeight="1">
      <c r="A533" s="161" t="s">
        <v>99</v>
      </c>
      <c r="B533" s="158" t="s">
        <v>306</v>
      </c>
      <c r="C533" s="160">
        <v>18463</v>
      </c>
      <c r="D533" s="160">
        <v>864</v>
      </c>
      <c r="E533" s="160">
        <v>892</v>
      </c>
      <c r="F533" s="160">
        <v>965</v>
      </c>
      <c r="G533" s="160">
        <v>1061</v>
      </c>
      <c r="H533" s="160">
        <v>1172</v>
      </c>
      <c r="I533" s="160">
        <v>1076</v>
      </c>
      <c r="J533" s="160">
        <v>1158</v>
      </c>
      <c r="K533" s="160">
        <v>1165</v>
      </c>
      <c r="L533" s="160">
        <v>1196</v>
      </c>
      <c r="M533" s="160">
        <v>1277</v>
      </c>
      <c r="N533" s="160">
        <v>1197</v>
      </c>
      <c r="O533" s="160">
        <v>1356</v>
      </c>
      <c r="P533" s="160">
        <v>1323</v>
      </c>
      <c r="Q533" s="160">
        <v>1009</v>
      </c>
      <c r="R533" s="160">
        <v>1114</v>
      </c>
      <c r="S533" s="160">
        <v>897</v>
      </c>
      <c r="T533" s="160">
        <v>544</v>
      </c>
      <c r="U533" s="160">
        <v>197</v>
      </c>
      <c r="V533" s="160">
        <v>15108</v>
      </c>
      <c r="W533" s="159">
        <v>42.9</v>
      </c>
      <c r="X533" s="158" t="s">
        <v>306</v>
      </c>
      <c r="Y533" s="161" t="s">
        <v>99</v>
      </c>
    </row>
    <row r="534" spans="1:25" s="149" customFormat="1" ht="11.25" customHeight="1">
      <c r="A534" s="161"/>
      <c r="B534" s="158" t="s">
        <v>304</v>
      </c>
      <c r="C534" s="160">
        <v>9460</v>
      </c>
      <c r="D534" s="160">
        <v>456</v>
      </c>
      <c r="E534" s="160">
        <v>456</v>
      </c>
      <c r="F534" s="160">
        <v>504</v>
      </c>
      <c r="G534" s="160">
        <v>545</v>
      </c>
      <c r="H534" s="160">
        <v>609</v>
      </c>
      <c r="I534" s="160">
        <v>545</v>
      </c>
      <c r="J534" s="160">
        <v>613</v>
      </c>
      <c r="K534" s="160">
        <v>620</v>
      </c>
      <c r="L534" s="160">
        <v>619</v>
      </c>
      <c r="M534" s="160">
        <v>664</v>
      </c>
      <c r="N534" s="160">
        <v>656</v>
      </c>
      <c r="O534" s="160">
        <v>704</v>
      </c>
      <c r="P534" s="160">
        <v>707</v>
      </c>
      <c r="Q534" s="160">
        <v>514</v>
      </c>
      <c r="R534" s="160">
        <v>549</v>
      </c>
      <c r="S534" s="160">
        <v>389</v>
      </c>
      <c r="T534" s="160">
        <v>232</v>
      </c>
      <c r="U534" s="160">
        <v>78</v>
      </c>
      <c r="V534" s="160">
        <v>7729</v>
      </c>
      <c r="W534" s="159">
        <v>42.3</v>
      </c>
      <c r="X534" s="158" t="s">
        <v>304</v>
      </c>
      <c r="Y534" s="161"/>
    </row>
    <row r="535" spans="1:25" s="149" customFormat="1" ht="11.25" customHeight="1">
      <c r="A535" s="161"/>
      <c r="B535" s="158" t="s">
        <v>302</v>
      </c>
      <c r="C535" s="160">
        <v>9003</v>
      </c>
      <c r="D535" s="160">
        <v>408</v>
      </c>
      <c r="E535" s="160">
        <v>436</v>
      </c>
      <c r="F535" s="160">
        <v>461</v>
      </c>
      <c r="G535" s="160">
        <v>516</v>
      </c>
      <c r="H535" s="160">
        <v>563</v>
      </c>
      <c r="I535" s="160">
        <v>531</v>
      </c>
      <c r="J535" s="160">
        <v>545</v>
      </c>
      <c r="K535" s="160">
        <v>545</v>
      </c>
      <c r="L535" s="160">
        <v>577</v>
      </c>
      <c r="M535" s="160">
        <v>613</v>
      </c>
      <c r="N535" s="160">
        <v>541</v>
      </c>
      <c r="O535" s="160">
        <v>652</v>
      </c>
      <c r="P535" s="160">
        <v>616</v>
      </c>
      <c r="Q535" s="160">
        <v>495</v>
      </c>
      <c r="R535" s="160">
        <v>565</v>
      </c>
      <c r="S535" s="160">
        <v>508</v>
      </c>
      <c r="T535" s="160">
        <v>312</v>
      </c>
      <c r="U535" s="160">
        <v>119</v>
      </c>
      <c r="V535" s="160">
        <v>7379</v>
      </c>
      <c r="W535" s="159">
        <v>43.6</v>
      </c>
      <c r="X535" s="158" t="s">
        <v>302</v>
      </c>
      <c r="Y535" s="161"/>
    </row>
    <row r="536" spans="1:25" s="149" customFormat="1" ht="11.25" customHeight="1">
      <c r="A536" s="161" t="s">
        <v>100</v>
      </c>
      <c r="B536" s="158" t="s">
        <v>306</v>
      </c>
      <c r="C536" s="160">
        <v>13968</v>
      </c>
      <c r="D536" s="160">
        <v>561</v>
      </c>
      <c r="E536" s="160">
        <v>699</v>
      </c>
      <c r="F536" s="160">
        <v>719</v>
      </c>
      <c r="G536" s="160">
        <v>848</v>
      </c>
      <c r="H536" s="160">
        <v>828</v>
      </c>
      <c r="I536" s="160">
        <v>712</v>
      </c>
      <c r="J536" s="160">
        <v>805</v>
      </c>
      <c r="K536" s="160">
        <v>840</v>
      </c>
      <c r="L536" s="160">
        <v>879</v>
      </c>
      <c r="M536" s="160">
        <v>916</v>
      </c>
      <c r="N536" s="160">
        <v>831</v>
      </c>
      <c r="O536" s="160">
        <v>1002</v>
      </c>
      <c r="P536" s="160">
        <v>1094</v>
      </c>
      <c r="Q536" s="160">
        <v>812</v>
      </c>
      <c r="R536" s="160">
        <v>958</v>
      </c>
      <c r="S536" s="160">
        <v>799</v>
      </c>
      <c r="T536" s="160">
        <v>478</v>
      </c>
      <c r="U536" s="160">
        <v>187</v>
      </c>
      <c r="V536" s="160">
        <v>11507</v>
      </c>
      <c r="W536" s="159">
        <v>44.3</v>
      </c>
      <c r="X536" s="158" t="s">
        <v>306</v>
      </c>
      <c r="Y536" s="161" t="s">
        <v>100</v>
      </c>
    </row>
    <row r="537" spans="1:25" s="149" customFormat="1" ht="11.25" customHeight="1">
      <c r="A537" s="161"/>
      <c r="B537" s="158" t="s">
        <v>304</v>
      </c>
      <c r="C537" s="160">
        <v>7174</v>
      </c>
      <c r="D537" s="160">
        <v>275</v>
      </c>
      <c r="E537" s="160">
        <v>350</v>
      </c>
      <c r="F537" s="160">
        <v>366</v>
      </c>
      <c r="G537" s="160">
        <v>451</v>
      </c>
      <c r="H537" s="160">
        <v>439</v>
      </c>
      <c r="I537" s="160">
        <v>380</v>
      </c>
      <c r="J537" s="160">
        <v>423</v>
      </c>
      <c r="K537" s="160">
        <v>449</v>
      </c>
      <c r="L537" s="160">
        <v>467</v>
      </c>
      <c r="M537" s="160">
        <v>510</v>
      </c>
      <c r="N537" s="160">
        <v>456</v>
      </c>
      <c r="O537" s="160">
        <v>552</v>
      </c>
      <c r="P537" s="160">
        <v>551</v>
      </c>
      <c r="Q537" s="160">
        <v>417</v>
      </c>
      <c r="R537" s="160">
        <v>475</v>
      </c>
      <c r="S537" s="160">
        <v>343</v>
      </c>
      <c r="T537" s="160">
        <v>207</v>
      </c>
      <c r="U537" s="160">
        <v>63</v>
      </c>
      <c r="V537" s="160">
        <v>5932</v>
      </c>
      <c r="W537" s="159">
        <v>43.6</v>
      </c>
      <c r="X537" s="158" t="s">
        <v>304</v>
      </c>
      <c r="Y537" s="161"/>
    </row>
    <row r="538" spans="1:25" s="149" customFormat="1" ht="11.25" customHeight="1">
      <c r="A538" s="161"/>
      <c r="B538" s="158" t="s">
        <v>302</v>
      </c>
      <c r="C538" s="160">
        <v>6794</v>
      </c>
      <c r="D538" s="160">
        <v>286</v>
      </c>
      <c r="E538" s="160">
        <v>349</v>
      </c>
      <c r="F538" s="160">
        <v>353</v>
      </c>
      <c r="G538" s="160">
        <v>397</v>
      </c>
      <c r="H538" s="160">
        <v>389</v>
      </c>
      <c r="I538" s="160">
        <v>332</v>
      </c>
      <c r="J538" s="160">
        <v>382</v>
      </c>
      <c r="K538" s="160">
        <v>391</v>
      </c>
      <c r="L538" s="160">
        <v>412</v>
      </c>
      <c r="M538" s="160">
        <v>406</v>
      </c>
      <c r="N538" s="160">
        <v>375</v>
      </c>
      <c r="O538" s="160">
        <v>450</v>
      </c>
      <c r="P538" s="160">
        <v>543</v>
      </c>
      <c r="Q538" s="160">
        <v>395</v>
      </c>
      <c r="R538" s="160">
        <v>483</v>
      </c>
      <c r="S538" s="160">
        <v>456</v>
      </c>
      <c r="T538" s="160">
        <v>271</v>
      </c>
      <c r="U538" s="160">
        <v>124</v>
      </c>
      <c r="V538" s="160">
        <v>5575</v>
      </c>
      <c r="W538" s="159">
        <v>45.1</v>
      </c>
      <c r="X538" s="158" t="s">
        <v>302</v>
      </c>
      <c r="Y538" s="161"/>
    </row>
    <row r="539" spans="1:25" s="149" customFormat="1" ht="11.25" customHeight="1">
      <c r="A539" s="161" t="s">
        <v>101</v>
      </c>
      <c r="B539" s="158" t="s">
        <v>306</v>
      </c>
      <c r="C539" s="160">
        <v>9150</v>
      </c>
      <c r="D539" s="160">
        <v>299</v>
      </c>
      <c r="E539" s="160">
        <v>366</v>
      </c>
      <c r="F539" s="160">
        <v>409</v>
      </c>
      <c r="G539" s="160">
        <v>450</v>
      </c>
      <c r="H539" s="160">
        <v>381</v>
      </c>
      <c r="I539" s="160">
        <v>418</v>
      </c>
      <c r="J539" s="160">
        <v>442</v>
      </c>
      <c r="K539" s="160">
        <v>524</v>
      </c>
      <c r="L539" s="160">
        <v>491</v>
      </c>
      <c r="M539" s="160">
        <v>470</v>
      </c>
      <c r="N539" s="160">
        <v>585</v>
      </c>
      <c r="O539" s="160">
        <v>869</v>
      </c>
      <c r="P539" s="160">
        <v>862</v>
      </c>
      <c r="Q539" s="160">
        <v>619</v>
      </c>
      <c r="R539" s="160">
        <v>640</v>
      </c>
      <c r="S539" s="160">
        <v>672</v>
      </c>
      <c r="T539" s="160">
        <v>441</v>
      </c>
      <c r="U539" s="160">
        <v>212</v>
      </c>
      <c r="V539" s="160">
        <v>7807</v>
      </c>
      <c r="W539" s="159">
        <v>48.5</v>
      </c>
      <c r="X539" s="158" t="s">
        <v>306</v>
      </c>
      <c r="Y539" s="161" t="s">
        <v>101</v>
      </c>
    </row>
    <row r="540" spans="1:25" s="149" customFormat="1" ht="11.25" customHeight="1">
      <c r="A540" s="161"/>
      <c r="B540" s="158" t="s">
        <v>304</v>
      </c>
      <c r="C540" s="160">
        <v>4551</v>
      </c>
      <c r="D540" s="160">
        <v>164</v>
      </c>
      <c r="E540" s="160">
        <v>200</v>
      </c>
      <c r="F540" s="160">
        <v>214</v>
      </c>
      <c r="G540" s="160">
        <v>243</v>
      </c>
      <c r="H540" s="160">
        <v>189</v>
      </c>
      <c r="I540" s="160">
        <v>226</v>
      </c>
      <c r="J540" s="160">
        <v>233</v>
      </c>
      <c r="K540" s="160">
        <v>292</v>
      </c>
      <c r="L540" s="160">
        <v>272</v>
      </c>
      <c r="M540" s="160">
        <v>235</v>
      </c>
      <c r="N540" s="160">
        <v>297</v>
      </c>
      <c r="O540" s="160">
        <v>435</v>
      </c>
      <c r="P540" s="160">
        <v>422</v>
      </c>
      <c r="Q540" s="160">
        <v>297</v>
      </c>
      <c r="R540" s="160">
        <v>289</v>
      </c>
      <c r="S540" s="160">
        <v>294</v>
      </c>
      <c r="T540" s="160">
        <v>181</v>
      </c>
      <c r="U540" s="160">
        <v>68</v>
      </c>
      <c r="V540" s="160">
        <v>3836</v>
      </c>
      <c r="W540" s="159">
        <v>46.6</v>
      </c>
      <c r="X540" s="158" t="s">
        <v>304</v>
      </c>
      <c r="Y540" s="161"/>
    </row>
    <row r="541" spans="1:25" s="149" customFormat="1" ht="11.25" customHeight="1">
      <c r="A541" s="161"/>
      <c r="B541" s="158" t="s">
        <v>302</v>
      </c>
      <c r="C541" s="160">
        <v>4599</v>
      </c>
      <c r="D541" s="160">
        <v>135</v>
      </c>
      <c r="E541" s="160">
        <v>166</v>
      </c>
      <c r="F541" s="160">
        <v>195</v>
      </c>
      <c r="G541" s="160">
        <v>207</v>
      </c>
      <c r="H541" s="160">
        <v>192</v>
      </c>
      <c r="I541" s="160">
        <v>192</v>
      </c>
      <c r="J541" s="160">
        <v>209</v>
      </c>
      <c r="K541" s="160">
        <v>232</v>
      </c>
      <c r="L541" s="160">
        <v>219</v>
      </c>
      <c r="M541" s="160">
        <v>235</v>
      </c>
      <c r="N541" s="160">
        <v>288</v>
      </c>
      <c r="O541" s="160">
        <v>434</v>
      </c>
      <c r="P541" s="160">
        <v>440</v>
      </c>
      <c r="Q541" s="160">
        <v>322</v>
      </c>
      <c r="R541" s="160">
        <v>351</v>
      </c>
      <c r="S541" s="160">
        <v>378</v>
      </c>
      <c r="T541" s="160">
        <v>260</v>
      </c>
      <c r="U541" s="160">
        <v>144</v>
      </c>
      <c r="V541" s="160">
        <v>3971</v>
      </c>
      <c r="W541" s="159">
        <v>50.3</v>
      </c>
      <c r="X541" s="158" t="s">
        <v>302</v>
      </c>
      <c r="Y541" s="161"/>
    </row>
    <row r="542" spans="1:25" s="149" customFormat="1" ht="11.25" customHeight="1">
      <c r="A542" s="161" t="s">
        <v>102</v>
      </c>
      <c r="B542" s="158" t="s">
        <v>306</v>
      </c>
      <c r="C542" s="160">
        <v>14249</v>
      </c>
      <c r="D542" s="160">
        <v>387</v>
      </c>
      <c r="E542" s="160">
        <v>529</v>
      </c>
      <c r="F542" s="160">
        <v>491</v>
      </c>
      <c r="G542" s="160">
        <v>562</v>
      </c>
      <c r="H542" s="160">
        <v>581</v>
      </c>
      <c r="I542" s="160">
        <v>658</v>
      </c>
      <c r="J542" s="160">
        <v>766</v>
      </c>
      <c r="K542" s="160">
        <v>739</v>
      </c>
      <c r="L542" s="160">
        <v>713</v>
      </c>
      <c r="M542" s="160">
        <v>779</v>
      </c>
      <c r="N542" s="160">
        <v>858</v>
      </c>
      <c r="O542" s="160">
        <v>1258</v>
      </c>
      <c r="P542" s="160">
        <v>1342</v>
      </c>
      <c r="Q542" s="160">
        <v>1087</v>
      </c>
      <c r="R542" s="160">
        <v>1126</v>
      </c>
      <c r="S542" s="160">
        <v>1141</v>
      </c>
      <c r="T542" s="160">
        <v>810</v>
      </c>
      <c r="U542" s="160">
        <v>422</v>
      </c>
      <c r="V542" s="160">
        <v>12526</v>
      </c>
      <c r="W542" s="159">
        <v>50.6</v>
      </c>
      <c r="X542" s="158" t="s">
        <v>306</v>
      </c>
      <c r="Y542" s="161" t="s">
        <v>102</v>
      </c>
    </row>
    <row r="543" spans="1:25" s="149" customFormat="1" ht="11.25" customHeight="1">
      <c r="A543" s="167"/>
      <c r="B543" s="158" t="s">
        <v>304</v>
      </c>
      <c r="C543" s="160">
        <v>7169</v>
      </c>
      <c r="D543" s="160">
        <v>200</v>
      </c>
      <c r="E543" s="160">
        <v>267</v>
      </c>
      <c r="F543" s="160">
        <v>271</v>
      </c>
      <c r="G543" s="160">
        <v>289</v>
      </c>
      <c r="H543" s="160">
        <v>298</v>
      </c>
      <c r="I543" s="160">
        <v>344</v>
      </c>
      <c r="J543" s="160">
        <v>433</v>
      </c>
      <c r="K543" s="160">
        <v>390</v>
      </c>
      <c r="L543" s="160">
        <v>390</v>
      </c>
      <c r="M543" s="160">
        <v>399</v>
      </c>
      <c r="N543" s="160">
        <v>443</v>
      </c>
      <c r="O543" s="160">
        <v>666</v>
      </c>
      <c r="P543" s="160">
        <v>694</v>
      </c>
      <c r="Q543" s="160">
        <v>543</v>
      </c>
      <c r="R543" s="160">
        <v>537</v>
      </c>
      <c r="S543" s="160">
        <v>504</v>
      </c>
      <c r="T543" s="160">
        <v>341</v>
      </c>
      <c r="U543" s="160">
        <v>160</v>
      </c>
      <c r="V543" s="160">
        <v>6267</v>
      </c>
      <c r="W543" s="159">
        <v>49.3</v>
      </c>
      <c r="X543" s="158" t="s">
        <v>304</v>
      </c>
      <c r="Y543" s="167"/>
    </row>
    <row r="544" spans="1:25" s="149" customFormat="1" ht="11.25" customHeight="1">
      <c r="A544" s="167"/>
      <c r="B544" s="158" t="s">
        <v>302</v>
      </c>
      <c r="C544" s="160">
        <v>7080</v>
      </c>
      <c r="D544" s="160">
        <v>187</v>
      </c>
      <c r="E544" s="160">
        <v>262</v>
      </c>
      <c r="F544" s="160">
        <v>220</v>
      </c>
      <c r="G544" s="160">
        <v>273</v>
      </c>
      <c r="H544" s="160">
        <v>283</v>
      </c>
      <c r="I544" s="160">
        <v>314</v>
      </c>
      <c r="J544" s="160">
        <v>333</v>
      </c>
      <c r="K544" s="160">
        <v>349</v>
      </c>
      <c r="L544" s="160">
        <v>323</v>
      </c>
      <c r="M544" s="160">
        <v>380</v>
      </c>
      <c r="N544" s="160">
        <v>415</v>
      </c>
      <c r="O544" s="160">
        <v>592</v>
      </c>
      <c r="P544" s="160">
        <v>648</v>
      </c>
      <c r="Q544" s="160">
        <v>544</v>
      </c>
      <c r="R544" s="160">
        <v>589</v>
      </c>
      <c r="S544" s="160">
        <v>637</v>
      </c>
      <c r="T544" s="160">
        <v>469</v>
      </c>
      <c r="U544" s="160">
        <v>262</v>
      </c>
      <c r="V544" s="160">
        <v>6259</v>
      </c>
      <c r="W544" s="159">
        <v>51.9</v>
      </c>
      <c r="X544" s="158" t="s">
        <v>302</v>
      </c>
      <c r="Y544" s="167"/>
    </row>
    <row r="545" spans="1:25" s="154" customFormat="1" ht="11.25" customHeight="1">
      <c r="A545" s="166" t="s">
        <v>151</v>
      </c>
      <c r="B545" s="156" t="s">
        <v>306</v>
      </c>
      <c r="C545" s="164">
        <v>92479</v>
      </c>
      <c r="D545" s="164">
        <v>3282</v>
      </c>
      <c r="E545" s="164">
        <v>3748</v>
      </c>
      <c r="F545" s="164">
        <v>4067</v>
      </c>
      <c r="G545" s="164">
        <v>4824</v>
      </c>
      <c r="H545" s="164">
        <v>5255</v>
      </c>
      <c r="I545" s="164">
        <v>5340</v>
      </c>
      <c r="J545" s="164">
        <v>5239</v>
      </c>
      <c r="K545" s="164">
        <v>5744</v>
      </c>
      <c r="L545" s="164">
        <v>5911</v>
      </c>
      <c r="M545" s="164">
        <v>6420</v>
      </c>
      <c r="N545" s="164">
        <v>6841</v>
      </c>
      <c r="O545" s="164">
        <v>7665</v>
      </c>
      <c r="P545" s="164">
        <v>7380</v>
      </c>
      <c r="Q545" s="164">
        <v>5159</v>
      </c>
      <c r="R545" s="164">
        <v>5607</v>
      </c>
      <c r="S545" s="164">
        <v>5278</v>
      </c>
      <c r="T545" s="164">
        <v>3091</v>
      </c>
      <c r="U545" s="164">
        <v>1628</v>
      </c>
      <c r="V545" s="164">
        <v>78433</v>
      </c>
      <c r="W545" s="163">
        <v>45.4</v>
      </c>
      <c r="X545" s="156" t="s">
        <v>306</v>
      </c>
      <c r="Y545" s="166" t="s">
        <v>151</v>
      </c>
    </row>
    <row r="546" spans="1:25" s="154" customFormat="1" ht="11.25" customHeight="1">
      <c r="A546" s="165"/>
      <c r="B546" s="156" t="s">
        <v>304</v>
      </c>
      <c r="C546" s="164">
        <v>46768</v>
      </c>
      <c r="D546" s="164">
        <v>1662</v>
      </c>
      <c r="E546" s="164">
        <v>1938</v>
      </c>
      <c r="F546" s="164">
        <v>2097</v>
      </c>
      <c r="G546" s="164">
        <v>2480</v>
      </c>
      <c r="H546" s="164">
        <v>2752</v>
      </c>
      <c r="I546" s="164">
        <v>2791</v>
      </c>
      <c r="J546" s="164">
        <v>2761</v>
      </c>
      <c r="K546" s="164">
        <v>2978</v>
      </c>
      <c r="L546" s="164">
        <v>3037</v>
      </c>
      <c r="M546" s="164">
        <v>3395</v>
      </c>
      <c r="N546" s="164">
        <v>3591</v>
      </c>
      <c r="O546" s="164">
        <v>3933</v>
      </c>
      <c r="P546" s="164">
        <v>3746</v>
      </c>
      <c r="Q546" s="164">
        <v>2585</v>
      </c>
      <c r="R546" s="164">
        <v>2702</v>
      </c>
      <c r="S546" s="164">
        <v>2381</v>
      </c>
      <c r="T546" s="164">
        <v>1309</v>
      </c>
      <c r="U546" s="164">
        <v>630</v>
      </c>
      <c r="V546" s="164">
        <v>39560</v>
      </c>
      <c r="W546" s="163">
        <v>44.6</v>
      </c>
      <c r="X546" s="156" t="s">
        <v>304</v>
      </c>
      <c r="Y546" s="165"/>
    </row>
    <row r="547" spans="1:25" s="154" customFormat="1" ht="11.25" customHeight="1">
      <c r="A547" s="162"/>
      <c r="B547" s="156" t="s">
        <v>302</v>
      </c>
      <c r="C547" s="164">
        <v>45711</v>
      </c>
      <c r="D547" s="164">
        <v>1620</v>
      </c>
      <c r="E547" s="164">
        <v>1810</v>
      </c>
      <c r="F547" s="164">
        <v>1970</v>
      </c>
      <c r="G547" s="164">
        <v>2344</v>
      </c>
      <c r="H547" s="164">
        <v>2503</v>
      </c>
      <c r="I547" s="164">
        <v>2549</v>
      </c>
      <c r="J547" s="164">
        <v>2478</v>
      </c>
      <c r="K547" s="164">
        <v>2766</v>
      </c>
      <c r="L547" s="164">
        <v>2874</v>
      </c>
      <c r="M547" s="164">
        <v>3025</v>
      </c>
      <c r="N547" s="164">
        <v>3250</v>
      </c>
      <c r="O547" s="164">
        <v>3732</v>
      </c>
      <c r="P547" s="164">
        <v>3634</v>
      </c>
      <c r="Q547" s="164">
        <v>2574</v>
      </c>
      <c r="R547" s="164">
        <v>2905</v>
      </c>
      <c r="S547" s="164">
        <v>2897</v>
      </c>
      <c r="T547" s="164">
        <v>1782</v>
      </c>
      <c r="U547" s="164">
        <v>998</v>
      </c>
      <c r="V547" s="164">
        <v>38873</v>
      </c>
      <c r="W547" s="163">
        <v>46.3</v>
      </c>
      <c r="X547" s="156" t="s">
        <v>302</v>
      </c>
      <c r="Y547" s="162"/>
    </row>
    <row r="548" spans="1:25" s="149" customFormat="1" ht="11.25" customHeight="1">
      <c r="A548" s="161" t="s">
        <v>107</v>
      </c>
      <c r="B548" s="158" t="s">
        <v>306</v>
      </c>
      <c r="C548" s="160">
        <v>12307</v>
      </c>
      <c r="D548" s="160">
        <v>362</v>
      </c>
      <c r="E548" s="160">
        <v>410</v>
      </c>
      <c r="F548" s="160">
        <v>444</v>
      </c>
      <c r="G548" s="160">
        <v>536</v>
      </c>
      <c r="H548" s="160">
        <v>605</v>
      </c>
      <c r="I548" s="160">
        <v>614</v>
      </c>
      <c r="J548" s="160">
        <v>613</v>
      </c>
      <c r="K548" s="160">
        <v>687</v>
      </c>
      <c r="L548" s="160">
        <v>625</v>
      </c>
      <c r="M548" s="160">
        <v>767</v>
      </c>
      <c r="N548" s="160">
        <v>878</v>
      </c>
      <c r="O548" s="160">
        <v>1055</v>
      </c>
      <c r="P548" s="160">
        <v>1045</v>
      </c>
      <c r="Q548" s="160">
        <v>659</v>
      </c>
      <c r="R548" s="160">
        <v>992</v>
      </c>
      <c r="S548" s="160">
        <v>1119</v>
      </c>
      <c r="T548" s="160">
        <v>581</v>
      </c>
      <c r="U548" s="160">
        <v>315</v>
      </c>
      <c r="V548" s="160">
        <v>10762</v>
      </c>
      <c r="W548" s="159">
        <v>49.5</v>
      </c>
      <c r="X548" s="158" t="s">
        <v>306</v>
      </c>
      <c r="Y548" s="161" t="s">
        <v>107</v>
      </c>
    </row>
    <row r="549" spans="1:25" s="149" customFormat="1" ht="11.25" customHeight="1">
      <c r="A549" s="161"/>
      <c r="B549" s="158" t="s">
        <v>304</v>
      </c>
      <c r="C549" s="160">
        <v>6261</v>
      </c>
      <c r="D549" s="160">
        <v>168</v>
      </c>
      <c r="E549" s="160">
        <v>222</v>
      </c>
      <c r="F549" s="160">
        <v>249</v>
      </c>
      <c r="G549" s="160">
        <v>283</v>
      </c>
      <c r="H549" s="160">
        <v>303</v>
      </c>
      <c r="I549" s="160">
        <v>337</v>
      </c>
      <c r="J549" s="160">
        <v>331</v>
      </c>
      <c r="K549" s="160">
        <v>384</v>
      </c>
      <c r="L549" s="160">
        <v>336</v>
      </c>
      <c r="M549" s="160">
        <v>421</v>
      </c>
      <c r="N549" s="160">
        <v>461</v>
      </c>
      <c r="O549" s="160">
        <v>563</v>
      </c>
      <c r="P549" s="160">
        <v>546</v>
      </c>
      <c r="Q549" s="160">
        <v>327</v>
      </c>
      <c r="R549" s="160">
        <v>454</v>
      </c>
      <c r="S549" s="160">
        <v>499</v>
      </c>
      <c r="T549" s="160">
        <v>250</v>
      </c>
      <c r="U549" s="160">
        <v>127</v>
      </c>
      <c r="V549" s="160">
        <v>5441</v>
      </c>
      <c r="W549" s="159">
        <v>48.2</v>
      </c>
      <c r="X549" s="158" t="s">
        <v>304</v>
      </c>
      <c r="Y549" s="161"/>
    </row>
    <row r="550" spans="1:25" s="149" customFormat="1" ht="11.25" customHeight="1">
      <c r="A550" s="161"/>
      <c r="B550" s="158" t="s">
        <v>302</v>
      </c>
      <c r="C550" s="160">
        <v>6046</v>
      </c>
      <c r="D550" s="160">
        <v>194</v>
      </c>
      <c r="E550" s="160">
        <v>188</v>
      </c>
      <c r="F550" s="160">
        <v>195</v>
      </c>
      <c r="G550" s="160">
        <v>253</v>
      </c>
      <c r="H550" s="160">
        <v>302</v>
      </c>
      <c r="I550" s="160">
        <v>277</v>
      </c>
      <c r="J550" s="160">
        <v>282</v>
      </c>
      <c r="K550" s="160">
        <v>303</v>
      </c>
      <c r="L550" s="160">
        <v>289</v>
      </c>
      <c r="M550" s="160">
        <v>346</v>
      </c>
      <c r="N550" s="160">
        <v>417</v>
      </c>
      <c r="O550" s="160">
        <v>492</v>
      </c>
      <c r="P550" s="160">
        <v>499</v>
      </c>
      <c r="Q550" s="160">
        <v>332</v>
      </c>
      <c r="R550" s="160">
        <v>538</v>
      </c>
      <c r="S550" s="160">
        <v>620</v>
      </c>
      <c r="T550" s="160">
        <v>331</v>
      </c>
      <c r="U550" s="160">
        <v>188</v>
      </c>
      <c r="V550" s="160">
        <v>5321</v>
      </c>
      <c r="W550" s="159">
        <v>50.9</v>
      </c>
      <c r="X550" s="158" t="s">
        <v>302</v>
      </c>
      <c r="Y550" s="161"/>
    </row>
    <row r="551" spans="1:25" s="149" customFormat="1" ht="11.25" customHeight="1">
      <c r="A551" s="161" t="s">
        <v>108</v>
      </c>
      <c r="B551" s="158" t="s">
        <v>306</v>
      </c>
      <c r="C551" s="160">
        <v>12126</v>
      </c>
      <c r="D551" s="160">
        <v>427</v>
      </c>
      <c r="E551" s="160">
        <v>532</v>
      </c>
      <c r="F551" s="160">
        <v>514</v>
      </c>
      <c r="G551" s="160">
        <v>622</v>
      </c>
      <c r="H551" s="160">
        <v>729</v>
      </c>
      <c r="I551" s="160">
        <v>692</v>
      </c>
      <c r="J551" s="160">
        <v>609</v>
      </c>
      <c r="K551" s="160">
        <v>612</v>
      </c>
      <c r="L551" s="160">
        <v>721</v>
      </c>
      <c r="M551" s="160">
        <v>808</v>
      </c>
      <c r="N551" s="160">
        <v>938</v>
      </c>
      <c r="O551" s="160">
        <v>1017</v>
      </c>
      <c r="P551" s="160">
        <v>859</v>
      </c>
      <c r="Q551" s="160">
        <v>719</v>
      </c>
      <c r="R551" s="160">
        <v>745</v>
      </c>
      <c r="S551" s="160">
        <v>798</v>
      </c>
      <c r="T551" s="160">
        <v>501</v>
      </c>
      <c r="U551" s="160">
        <v>283</v>
      </c>
      <c r="V551" s="160">
        <v>10287</v>
      </c>
      <c r="W551" s="159">
        <v>46.3</v>
      </c>
      <c r="X551" s="158" t="s">
        <v>306</v>
      </c>
      <c r="Y551" s="161" t="s">
        <v>108</v>
      </c>
    </row>
    <row r="552" spans="1:25" s="149" customFormat="1" ht="11.25" customHeight="1">
      <c r="A552" s="175"/>
      <c r="B552" s="158" t="s">
        <v>304</v>
      </c>
      <c r="C552" s="160">
        <v>6259</v>
      </c>
      <c r="D552" s="160">
        <v>217</v>
      </c>
      <c r="E552" s="160">
        <v>267</v>
      </c>
      <c r="F552" s="160">
        <v>272</v>
      </c>
      <c r="G552" s="160">
        <v>333</v>
      </c>
      <c r="H552" s="160">
        <v>402</v>
      </c>
      <c r="I552" s="160">
        <v>366</v>
      </c>
      <c r="J552" s="160">
        <v>354</v>
      </c>
      <c r="K552" s="160">
        <v>306</v>
      </c>
      <c r="L552" s="160">
        <v>388</v>
      </c>
      <c r="M552" s="160">
        <v>414</v>
      </c>
      <c r="N552" s="160">
        <v>509</v>
      </c>
      <c r="O552" s="160">
        <v>536</v>
      </c>
      <c r="P552" s="160">
        <v>446</v>
      </c>
      <c r="Q552" s="160">
        <v>366</v>
      </c>
      <c r="R552" s="160">
        <v>355</v>
      </c>
      <c r="S552" s="160">
        <v>392</v>
      </c>
      <c r="T552" s="160">
        <v>222</v>
      </c>
      <c r="U552" s="160">
        <v>114</v>
      </c>
      <c r="V552" s="160">
        <v>5312</v>
      </c>
      <c r="W552" s="159">
        <v>45.5</v>
      </c>
      <c r="X552" s="158" t="s">
        <v>304</v>
      </c>
      <c r="Y552" s="175"/>
    </row>
    <row r="553" spans="1:25" s="149" customFormat="1" ht="11.25" customHeight="1">
      <c r="A553" s="175"/>
      <c r="B553" s="158" t="s">
        <v>302</v>
      </c>
      <c r="C553" s="160">
        <v>5867</v>
      </c>
      <c r="D553" s="160">
        <v>210</v>
      </c>
      <c r="E553" s="160">
        <v>265</v>
      </c>
      <c r="F553" s="160">
        <v>242</v>
      </c>
      <c r="G553" s="160">
        <v>289</v>
      </c>
      <c r="H553" s="160">
        <v>327</v>
      </c>
      <c r="I553" s="160">
        <v>326</v>
      </c>
      <c r="J553" s="160">
        <v>255</v>
      </c>
      <c r="K553" s="160">
        <v>306</v>
      </c>
      <c r="L553" s="160">
        <v>333</v>
      </c>
      <c r="M553" s="160">
        <v>394</v>
      </c>
      <c r="N553" s="160">
        <v>429</v>
      </c>
      <c r="O553" s="160">
        <v>481</v>
      </c>
      <c r="P553" s="160">
        <v>413</v>
      </c>
      <c r="Q553" s="160">
        <v>353</v>
      </c>
      <c r="R553" s="160">
        <v>390</v>
      </c>
      <c r="S553" s="160">
        <v>406</v>
      </c>
      <c r="T553" s="160">
        <v>279</v>
      </c>
      <c r="U553" s="160">
        <v>169</v>
      </c>
      <c r="V553" s="160">
        <v>4975</v>
      </c>
      <c r="W553" s="159">
        <v>47.2</v>
      </c>
      <c r="X553" s="158" t="s">
        <v>302</v>
      </c>
      <c r="Y553" s="175"/>
    </row>
    <row r="554" spans="1:25" s="149" customFormat="1" ht="11.25" customHeight="1">
      <c r="A554" s="161" t="s">
        <v>312</v>
      </c>
      <c r="B554" s="158" t="s">
        <v>306</v>
      </c>
      <c r="C554" s="160">
        <v>10118</v>
      </c>
      <c r="D554" s="160">
        <v>302</v>
      </c>
      <c r="E554" s="160">
        <v>391</v>
      </c>
      <c r="F554" s="160">
        <v>448</v>
      </c>
      <c r="G554" s="160">
        <v>508</v>
      </c>
      <c r="H554" s="160">
        <v>501</v>
      </c>
      <c r="I554" s="160">
        <v>507</v>
      </c>
      <c r="J554" s="160">
        <v>555</v>
      </c>
      <c r="K554" s="160">
        <v>701</v>
      </c>
      <c r="L554" s="160">
        <v>667</v>
      </c>
      <c r="M554" s="160">
        <v>741</v>
      </c>
      <c r="N554" s="160">
        <v>677</v>
      </c>
      <c r="O554" s="160">
        <v>865</v>
      </c>
      <c r="P554" s="160">
        <v>846</v>
      </c>
      <c r="Q554" s="160">
        <v>645</v>
      </c>
      <c r="R554" s="160">
        <v>686</v>
      </c>
      <c r="S554" s="160">
        <v>540</v>
      </c>
      <c r="T554" s="160">
        <v>345</v>
      </c>
      <c r="U554" s="160">
        <v>193</v>
      </c>
      <c r="V554" s="160">
        <v>8661</v>
      </c>
      <c r="W554" s="159">
        <v>46.5</v>
      </c>
      <c r="X554" s="158" t="s">
        <v>306</v>
      </c>
      <c r="Y554" s="161" t="s">
        <v>312</v>
      </c>
    </row>
    <row r="555" spans="1:25" s="149" customFormat="1" ht="11.25" customHeight="1">
      <c r="A555" s="161"/>
      <c r="B555" s="158" t="s">
        <v>304</v>
      </c>
      <c r="C555" s="160">
        <v>5140</v>
      </c>
      <c r="D555" s="160">
        <v>158</v>
      </c>
      <c r="E555" s="160">
        <v>174</v>
      </c>
      <c r="F555" s="160">
        <v>225</v>
      </c>
      <c r="G555" s="160">
        <v>256</v>
      </c>
      <c r="H555" s="160">
        <v>260</v>
      </c>
      <c r="I555" s="160">
        <v>266</v>
      </c>
      <c r="J555" s="160">
        <v>299</v>
      </c>
      <c r="K555" s="160">
        <v>365</v>
      </c>
      <c r="L555" s="160">
        <v>365</v>
      </c>
      <c r="M555" s="160">
        <v>402</v>
      </c>
      <c r="N555" s="160">
        <v>378</v>
      </c>
      <c r="O555" s="160">
        <v>442</v>
      </c>
      <c r="P555" s="160">
        <v>431</v>
      </c>
      <c r="Q555" s="160">
        <v>322</v>
      </c>
      <c r="R555" s="160">
        <v>345</v>
      </c>
      <c r="S555" s="160">
        <v>255</v>
      </c>
      <c r="T555" s="160">
        <v>122</v>
      </c>
      <c r="U555" s="160">
        <v>75</v>
      </c>
      <c r="V555" s="160">
        <v>4427</v>
      </c>
      <c r="W555" s="159">
        <v>45.9</v>
      </c>
      <c r="X555" s="158" t="s">
        <v>304</v>
      </c>
      <c r="Y555" s="161"/>
    </row>
    <row r="556" spans="1:25" s="149" customFormat="1" ht="11.25" customHeight="1">
      <c r="A556" s="161"/>
      <c r="B556" s="158" t="s">
        <v>302</v>
      </c>
      <c r="C556" s="160">
        <v>4978</v>
      </c>
      <c r="D556" s="160">
        <v>144</v>
      </c>
      <c r="E556" s="160">
        <v>217</v>
      </c>
      <c r="F556" s="160">
        <v>223</v>
      </c>
      <c r="G556" s="160">
        <v>252</v>
      </c>
      <c r="H556" s="160">
        <v>241</v>
      </c>
      <c r="I556" s="160">
        <v>241</v>
      </c>
      <c r="J556" s="160">
        <v>256</v>
      </c>
      <c r="K556" s="160">
        <v>336</v>
      </c>
      <c r="L556" s="160">
        <v>302</v>
      </c>
      <c r="M556" s="160">
        <v>339</v>
      </c>
      <c r="N556" s="160">
        <v>299</v>
      </c>
      <c r="O556" s="160">
        <v>423</v>
      </c>
      <c r="P556" s="160">
        <v>415</v>
      </c>
      <c r="Q556" s="160">
        <v>323</v>
      </c>
      <c r="R556" s="160">
        <v>341</v>
      </c>
      <c r="S556" s="160">
        <v>285</v>
      </c>
      <c r="T556" s="160">
        <v>223</v>
      </c>
      <c r="U556" s="160">
        <v>118</v>
      </c>
      <c r="V556" s="160">
        <v>4234</v>
      </c>
      <c r="W556" s="159">
        <v>47.1</v>
      </c>
      <c r="X556" s="158" t="s">
        <v>302</v>
      </c>
      <c r="Y556" s="161"/>
    </row>
    <row r="557" spans="1:25" s="149" customFormat="1" ht="11.25" customHeight="1">
      <c r="A557" s="161" t="s">
        <v>110</v>
      </c>
      <c r="B557" s="158" t="s">
        <v>306</v>
      </c>
      <c r="C557" s="160">
        <v>57928</v>
      </c>
      <c r="D557" s="160">
        <v>2191</v>
      </c>
      <c r="E557" s="160">
        <v>2415</v>
      </c>
      <c r="F557" s="160">
        <v>2661</v>
      </c>
      <c r="G557" s="160">
        <v>3158</v>
      </c>
      <c r="H557" s="160">
        <v>3420</v>
      </c>
      <c r="I557" s="160">
        <v>3527</v>
      </c>
      <c r="J557" s="160">
        <v>3462</v>
      </c>
      <c r="K557" s="160">
        <v>3744</v>
      </c>
      <c r="L557" s="160">
        <v>3898</v>
      </c>
      <c r="M557" s="160">
        <v>4104</v>
      </c>
      <c r="N557" s="160">
        <v>4348</v>
      </c>
      <c r="O557" s="160">
        <v>4728</v>
      </c>
      <c r="P557" s="160">
        <v>4630</v>
      </c>
      <c r="Q557" s="160">
        <v>3136</v>
      </c>
      <c r="R557" s="160">
        <v>3184</v>
      </c>
      <c r="S557" s="160">
        <v>2821</v>
      </c>
      <c r="T557" s="160">
        <v>1664</v>
      </c>
      <c r="U557" s="160">
        <v>837</v>
      </c>
      <c r="V557" s="160">
        <v>48723</v>
      </c>
      <c r="W557" s="159">
        <v>44.2</v>
      </c>
      <c r="X557" s="158" t="s">
        <v>306</v>
      </c>
      <c r="Y557" s="161" t="s">
        <v>110</v>
      </c>
    </row>
    <row r="558" spans="1:25" s="149" customFormat="1" ht="11.25" customHeight="1">
      <c r="A558" s="161"/>
      <c r="B558" s="158" t="s">
        <v>304</v>
      </c>
      <c r="C558" s="160">
        <v>29108</v>
      </c>
      <c r="D558" s="160">
        <v>1119</v>
      </c>
      <c r="E558" s="160">
        <v>1275</v>
      </c>
      <c r="F558" s="160">
        <v>1351</v>
      </c>
      <c r="G558" s="160">
        <v>1608</v>
      </c>
      <c r="H558" s="160">
        <v>1787</v>
      </c>
      <c r="I558" s="160">
        <v>1822</v>
      </c>
      <c r="J558" s="160">
        <v>1777</v>
      </c>
      <c r="K558" s="160">
        <v>1923</v>
      </c>
      <c r="L558" s="160">
        <v>1948</v>
      </c>
      <c r="M558" s="160">
        <v>2158</v>
      </c>
      <c r="N558" s="160">
        <v>2243</v>
      </c>
      <c r="O558" s="160">
        <v>2392</v>
      </c>
      <c r="P558" s="160">
        <v>2323</v>
      </c>
      <c r="Q558" s="160">
        <v>1570</v>
      </c>
      <c r="R558" s="160">
        <v>1548</v>
      </c>
      <c r="S558" s="160">
        <v>1235</v>
      </c>
      <c r="T558" s="160">
        <v>715</v>
      </c>
      <c r="U558" s="160">
        <v>314</v>
      </c>
      <c r="V558" s="160">
        <v>24380</v>
      </c>
      <c r="W558" s="159">
        <v>43.4</v>
      </c>
      <c r="X558" s="158" t="s">
        <v>304</v>
      </c>
      <c r="Y558" s="161"/>
    </row>
    <row r="559" spans="1:25" s="149" customFormat="1" ht="11.25" customHeight="1">
      <c r="A559" s="161"/>
      <c r="B559" s="158" t="s">
        <v>302</v>
      </c>
      <c r="C559" s="160">
        <v>28820</v>
      </c>
      <c r="D559" s="160">
        <v>1072</v>
      </c>
      <c r="E559" s="160">
        <v>1140</v>
      </c>
      <c r="F559" s="160">
        <v>1310</v>
      </c>
      <c r="G559" s="160">
        <v>1550</v>
      </c>
      <c r="H559" s="160">
        <v>1633</v>
      </c>
      <c r="I559" s="160">
        <v>1705</v>
      </c>
      <c r="J559" s="160">
        <v>1685</v>
      </c>
      <c r="K559" s="160">
        <v>1821</v>
      </c>
      <c r="L559" s="160">
        <v>1950</v>
      </c>
      <c r="M559" s="160">
        <v>1946</v>
      </c>
      <c r="N559" s="160">
        <v>2105</v>
      </c>
      <c r="O559" s="160">
        <v>2336</v>
      </c>
      <c r="P559" s="160">
        <v>2307</v>
      </c>
      <c r="Q559" s="160">
        <v>1566</v>
      </c>
      <c r="R559" s="160">
        <v>1636</v>
      </c>
      <c r="S559" s="160">
        <v>1586</v>
      </c>
      <c r="T559" s="160">
        <v>949</v>
      </c>
      <c r="U559" s="160">
        <v>523</v>
      </c>
      <c r="V559" s="160">
        <v>24343</v>
      </c>
      <c r="W559" s="159">
        <v>45</v>
      </c>
      <c r="X559" s="158" t="s">
        <v>302</v>
      </c>
      <c r="Y559" s="161"/>
    </row>
    <row r="560" spans="1:25" s="154" customFormat="1" ht="11.25" customHeight="1">
      <c r="A560" s="166" t="s">
        <v>152</v>
      </c>
      <c r="B560" s="156" t="s">
        <v>306</v>
      </c>
      <c r="C560" s="164">
        <v>199395</v>
      </c>
      <c r="D560" s="164">
        <v>8990</v>
      </c>
      <c r="E560" s="164">
        <v>10134</v>
      </c>
      <c r="F560" s="164">
        <v>10414</v>
      </c>
      <c r="G560" s="164">
        <v>12134</v>
      </c>
      <c r="H560" s="164">
        <v>12545</v>
      </c>
      <c r="I560" s="164">
        <v>12729</v>
      </c>
      <c r="J560" s="164">
        <v>13013</v>
      </c>
      <c r="K560" s="164">
        <v>13486</v>
      </c>
      <c r="L560" s="164">
        <v>12758</v>
      </c>
      <c r="M560" s="164">
        <v>12735</v>
      </c>
      <c r="N560" s="164">
        <v>14657</v>
      </c>
      <c r="O560" s="164">
        <v>17665</v>
      </c>
      <c r="P560" s="164">
        <v>15085</v>
      </c>
      <c r="Q560" s="164">
        <v>9229</v>
      </c>
      <c r="R560" s="164">
        <v>8949</v>
      </c>
      <c r="S560" s="164">
        <v>8082</v>
      </c>
      <c r="T560" s="164">
        <v>4791</v>
      </c>
      <c r="U560" s="164">
        <v>1999</v>
      </c>
      <c r="V560" s="164">
        <v>162595</v>
      </c>
      <c r="W560" s="163">
        <v>41.9</v>
      </c>
      <c r="X560" s="156" t="s">
        <v>306</v>
      </c>
      <c r="Y560" s="166" t="s">
        <v>152</v>
      </c>
    </row>
    <row r="561" spans="1:25" s="154" customFormat="1" ht="11.25" customHeight="1">
      <c r="A561" s="165"/>
      <c r="B561" s="156" t="s">
        <v>304</v>
      </c>
      <c r="C561" s="164">
        <v>98370</v>
      </c>
      <c r="D561" s="164">
        <v>4725</v>
      </c>
      <c r="E561" s="164">
        <v>5171</v>
      </c>
      <c r="F561" s="164">
        <v>5339</v>
      </c>
      <c r="G561" s="164">
        <v>6295</v>
      </c>
      <c r="H561" s="164">
        <v>6485</v>
      </c>
      <c r="I561" s="164">
        <v>6760</v>
      </c>
      <c r="J561" s="164">
        <v>6793</v>
      </c>
      <c r="K561" s="164">
        <v>6936</v>
      </c>
      <c r="L561" s="164">
        <v>6507</v>
      </c>
      <c r="M561" s="164">
        <v>6243</v>
      </c>
      <c r="N561" s="164">
        <v>7240</v>
      </c>
      <c r="O561" s="164">
        <v>8715</v>
      </c>
      <c r="P561" s="164">
        <v>7351</v>
      </c>
      <c r="Q561" s="164">
        <v>4240</v>
      </c>
      <c r="R561" s="164">
        <v>3751</v>
      </c>
      <c r="S561" s="164">
        <v>3334</v>
      </c>
      <c r="T561" s="164">
        <v>1835</v>
      </c>
      <c r="U561" s="164">
        <v>650</v>
      </c>
      <c r="V561" s="164">
        <v>79363</v>
      </c>
      <c r="W561" s="163">
        <v>40.4</v>
      </c>
      <c r="X561" s="156" t="s">
        <v>304</v>
      </c>
      <c r="Y561" s="165"/>
    </row>
    <row r="562" spans="1:25" s="154" customFormat="1" ht="11.25" customHeight="1">
      <c r="A562" s="162"/>
      <c r="B562" s="156" t="s">
        <v>302</v>
      </c>
      <c r="C562" s="164">
        <v>101025</v>
      </c>
      <c r="D562" s="164">
        <v>4265</v>
      </c>
      <c r="E562" s="164">
        <v>4963</v>
      </c>
      <c r="F562" s="164">
        <v>5075</v>
      </c>
      <c r="G562" s="164">
        <v>5839</v>
      </c>
      <c r="H562" s="164">
        <v>6060</v>
      </c>
      <c r="I562" s="164">
        <v>5969</v>
      </c>
      <c r="J562" s="164">
        <v>6220</v>
      </c>
      <c r="K562" s="164">
        <v>6550</v>
      </c>
      <c r="L562" s="164">
        <v>6251</v>
      </c>
      <c r="M562" s="164">
        <v>6492</v>
      </c>
      <c r="N562" s="164">
        <v>7417</v>
      </c>
      <c r="O562" s="164">
        <v>8950</v>
      </c>
      <c r="P562" s="164">
        <v>7734</v>
      </c>
      <c r="Q562" s="164">
        <v>4989</v>
      </c>
      <c r="R562" s="164">
        <v>5198</v>
      </c>
      <c r="S562" s="164">
        <v>4748</v>
      </c>
      <c r="T562" s="164">
        <v>2956</v>
      </c>
      <c r="U562" s="164">
        <v>1349</v>
      </c>
      <c r="V562" s="164">
        <v>83232</v>
      </c>
      <c r="W562" s="163">
        <v>43.2</v>
      </c>
      <c r="X562" s="156" t="s">
        <v>302</v>
      </c>
      <c r="Y562" s="162"/>
    </row>
    <row r="563" spans="1:25" s="149" customFormat="1" ht="11.25" customHeight="1">
      <c r="A563" s="161" t="s">
        <v>51</v>
      </c>
      <c r="B563" s="158" t="s">
        <v>306</v>
      </c>
      <c r="C563" s="160">
        <v>40902</v>
      </c>
      <c r="D563" s="160">
        <v>1659</v>
      </c>
      <c r="E563" s="160">
        <v>2068</v>
      </c>
      <c r="F563" s="160">
        <v>2082</v>
      </c>
      <c r="G563" s="160">
        <v>2469</v>
      </c>
      <c r="H563" s="160">
        <v>2487</v>
      </c>
      <c r="I563" s="160">
        <v>2466</v>
      </c>
      <c r="J563" s="160">
        <v>2576</v>
      </c>
      <c r="K563" s="160">
        <v>2617</v>
      </c>
      <c r="L563" s="160">
        <v>2703</v>
      </c>
      <c r="M563" s="160">
        <v>2603</v>
      </c>
      <c r="N563" s="160">
        <v>2902</v>
      </c>
      <c r="O563" s="160">
        <v>3534</v>
      </c>
      <c r="P563" s="160">
        <v>3111</v>
      </c>
      <c r="Q563" s="160">
        <v>2041</v>
      </c>
      <c r="R563" s="160">
        <v>2058</v>
      </c>
      <c r="S563" s="160">
        <v>1824</v>
      </c>
      <c r="T563" s="160">
        <v>1172</v>
      </c>
      <c r="U563" s="160">
        <v>530</v>
      </c>
      <c r="V563" s="160">
        <v>33649</v>
      </c>
      <c r="W563" s="159">
        <v>42.9</v>
      </c>
      <c r="X563" s="158" t="s">
        <v>306</v>
      </c>
      <c r="Y563" s="161" t="s">
        <v>51</v>
      </c>
    </row>
    <row r="564" spans="1:25" s="149" customFormat="1" ht="11.25" customHeight="1">
      <c r="A564" s="161"/>
      <c r="B564" s="158" t="s">
        <v>304</v>
      </c>
      <c r="C564" s="160">
        <v>20139</v>
      </c>
      <c r="D564" s="160">
        <v>868</v>
      </c>
      <c r="E564" s="160">
        <v>1041</v>
      </c>
      <c r="F564" s="160">
        <v>1073</v>
      </c>
      <c r="G564" s="160">
        <v>1310</v>
      </c>
      <c r="H564" s="160">
        <v>1284</v>
      </c>
      <c r="I564" s="160">
        <v>1314</v>
      </c>
      <c r="J564" s="160">
        <v>1361</v>
      </c>
      <c r="K564" s="160">
        <v>1333</v>
      </c>
      <c r="L564" s="160">
        <v>1389</v>
      </c>
      <c r="M564" s="160">
        <v>1322</v>
      </c>
      <c r="N564" s="160">
        <v>1410</v>
      </c>
      <c r="O564" s="160">
        <v>1781</v>
      </c>
      <c r="P564" s="160">
        <v>1511</v>
      </c>
      <c r="Q564" s="160">
        <v>929</v>
      </c>
      <c r="R564" s="160">
        <v>872</v>
      </c>
      <c r="S564" s="160">
        <v>723</v>
      </c>
      <c r="T564" s="160">
        <v>449</v>
      </c>
      <c r="U564" s="160">
        <v>169</v>
      </c>
      <c r="V564" s="160">
        <v>16386</v>
      </c>
      <c r="W564" s="159">
        <v>41.3</v>
      </c>
      <c r="X564" s="158" t="s">
        <v>304</v>
      </c>
      <c r="Y564" s="161"/>
    </row>
    <row r="565" spans="1:25" s="149" customFormat="1" ht="11.25" customHeight="1">
      <c r="A565" s="161"/>
      <c r="B565" s="158" t="s">
        <v>302</v>
      </c>
      <c r="C565" s="160">
        <v>20763</v>
      </c>
      <c r="D565" s="160">
        <v>791</v>
      </c>
      <c r="E565" s="160">
        <v>1027</v>
      </c>
      <c r="F565" s="160">
        <v>1009</v>
      </c>
      <c r="G565" s="160">
        <v>1159</v>
      </c>
      <c r="H565" s="160">
        <v>1203</v>
      </c>
      <c r="I565" s="160">
        <v>1152</v>
      </c>
      <c r="J565" s="160">
        <v>1215</v>
      </c>
      <c r="K565" s="160">
        <v>1284</v>
      </c>
      <c r="L565" s="160">
        <v>1314</v>
      </c>
      <c r="M565" s="160">
        <v>1281</v>
      </c>
      <c r="N565" s="160">
        <v>1492</v>
      </c>
      <c r="O565" s="160">
        <v>1753</v>
      </c>
      <c r="P565" s="160">
        <v>1600</v>
      </c>
      <c r="Q565" s="160">
        <v>1112</v>
      </c>
      <c r="R565" s="160">
        <v>1186</v>
      </c>
      <c r="S565" s="160">
        <v>1101</v>
      </c>
      <c r="T565" s="160">
        <v>723</v>
      </c>
      <c r="U565" s="160">
        <v>361</v>
      </c>
      <c r="V565" s="160">
        <v>17263</v>
      </c>
      <c r="W565" s="159">
        <v>44.4</v>
      </c>
      <c r="X565" s="158" t="s">
        <v>302</v>
      </c>
      <c r="Y565" s="161"/>
    </row>
    <row r="566" spans="1:25" s="149" customFormat="1" ht="11.25" customHeight="1">
      <c r="A566" s="161" t="s">
        <v>234</v>
      </c>
      <c r="B566" s="158" t="s">
        <v>306</v>
      </c>
      <c r="C566" s="160">
        <v>108209</v>
      </c>
      <c r="D566" s="160">
        <v>5139</v>
      </c>
      <c r="E566" s="160">
        <v>5663</v>
      </c>
      <c r="F566" s="160">
        <v>5845</v>
      </c>
      <c r="G566" s="160">
        <v>6782</v>
      </c>
      <c r="H566" s="160">
        <v>7086</v>
      </c>
      <c r="I566" s="160">
        <v>7475</v>
      </c>
      <c r="J566" s="160">
        <v>7365</v>
      </c>
      <c r="K566" s="160">
        <v>7510</v>
      </c>
      <c r="L566" s="160">
        <v>6861</v>
      </c>
      <c r="M566" s="160">
        <v>6984</v>
      </c>
      <c r="N566" s="160">
        <v>8004</v>
      </c>
      <c r="O566" s="160">
        <v>9510</v>
      </c>
      <c r="P566" s="160">
        <v>7892</v>
      </c>
      <c r="Q566" s="160">
        <v>4633</v>
      </c>
      <c r="R566" s="160">
        <v>4428</v>
      </c>
      <c r="S566" s="160">
        <v>3950</v>
      </c>
      <c r="T566" s="160">
        <v>2190</v>
      </c>
      <c r="U566" s="160">
        <v>892</v>
      </c>
      <c r="V566" s="160">
        <v>87494</v>
      </c>
      <c r="W566" s="159">
        <v>40.799999999999997</v>
      </c>
      <c r="X566" s="158" t="s">
        <v>306</v>
      </c>
      <c r="Y566" s="161" t="s">
        <v>234</v>
      </c>
    </row>
    <row r="567" spans="1:25" s="149" customFormat="1" ht="11.25" customHeight="1">
      <c r="A567" s="161"/>
      <c r="B567" s="158" t="s">
        <v>304</v>
      </c>
      <c r="C567" s="160">
        <v>53445</v>
      </c>
      <c r="D567" s="160">
        <v>2702</v>
      </c>
      <c r="E567" s="160">
        <v>2863</v>
      </c>
      <c r="F567" s="160">
        <v>2996</v>
      </c>
      <c r="G567" s="160">
        <v>3492</v>
      </c>
      <c r="H567" s="160">
        <v>3643</v>
      </c>
      <c r="I567" s="160">
        <v>3945</v>
      </c>
      <c r="J567" s="160">
        <v>3852</v>
      </c>
      <c r="K567" s="160">
        <v>3831</v>
      </c>
      <c r="L567" s="160">
        <v>3474</v>
      </c>
      <c r="M567" s="160">
        <v>3401</v>
      </c>
      <c r="N567" s="160">
        <v>3951</v>
      </c>
      <c r="O567" s="160">
        <v>4680</v>
      </c>
      <c r="P567" s="160">
        <v>3868</v>
      </c>
      <c r="Q567" s="160">
        <v>2144</v>
      </c>
      <c r="R567" s="160">
        <v>1844</v>
      </c>
      <c r="S567" s="160">
        <v>1620</v>
      </c>
      <c r="T567" s="160">
        <v>844</v>
      </c>
      <c r="U567" s="160">
        <v>295</v>
      </c>
      <c r="V567" s="160">
        <v>42794</v>
      </c>
      <c r="W567" s="159">
        <v>39.5</v>
      </c>
      <c r="X567" s="158" t="s">
        <v>304</v>
      </c>
      <c r="Y567" s="161"/>
    </row>
    <row r="568" spans="1:25" s="149" customFormat="1" ht="11.25" customHeight="1">
      <c r="A568" s="161"/>
      <c r="B568" s="158" t="s">
        <v>302</v>
      </c>
      <c r="C568" s="160">
        <v>54764</v>
      </c>
      <c r="D568" s="160">
        <v>2437</v>
      </c>
      <c r="E568" s="160">
        <v>2800</v>
      </c>
      <c r="F568" s="160">
        <v>2849</v>
      </c>
      <c r="G568" s="160">
        <v>3290</v>
      </c>
      <c r="H568" s="160">
        <v>3443</v>
      </c>
      <c r="I568" s="160">
        <v>3530</v>
      </c>
      <c r="J568" s="160">
        <v>3513</v>
      </c>
      <c r="K568" s="160">
        <v>3679</v>
      </c>
      <c r="L568" s="160">
        <v>3387</v>
      </c>
      <c r="M568" s="160">
        <v>3583</v>
      </c>
      <c r="N568" s="160">
        <v>4053</v>
      </c>
      <c r="O568" s="160">
        <v>4830</v>
      </c>
      <c r="P568" s="160">
        <v>4024</v>
      </c>
      <c r="Q568" s="160">
        <v>2489</v>
      </c>
      <c r="R568" s="160">
        <v>2584</v>
      </c>
      <c r="S568" s="160">
        <v>2330</v>
      </c>
      <c r="T568" s="160">
        <v>1346</v>
      </c>
      <c r="U568" s="160">
        <v>597</v>
      </c>
      <c r="V568" s="160">
        <v>44700</v>
      </c>
      <c r="W568" s="159">
        <v>42</v>
      </c>
      <c r="X568" s="158" t="s">
        <v>302</v>
      </c>
      <c r="Y568" s="161"/>
    </row>
    <row r="569" spans="1:25" s="149" customFormat="1" ht="11.25" customHeight="1">
      <c r="A569" s="161" t="s">
        <v>311</v>
      </c>
      <c r="B569" s="158" t="s">
        <v>306</v>
      </c>
      <c r="C569" s="160">
        <v>50284</v>
      </c>
      <c r="D569" s="160">
        <v>2192</v>
      </c>
      <c r="E569" s="160">
        <v>2403</v>
      </c>
      <c r="F569" s="160">
        <v>2487</v>
      </c>
      <c r="G569" s="160">
        <v>2883</v>
      </c>
      <c r="H569" s="160">
        <v>2972</v>
      </c>
      <c r="I569" s="160">
        <v>2788</v>
      </c>
      <c r="J569" s="160">
        <v>3072</v>
      </c>
      <c r="K569" s="160">
        <v>3359</v>
      </c>
      <c r="L569" s="160">
        <v>3194</v>
      </c>
      <c r="M569" s="160">
        <v>3148</v>
      </c>
      <c r="N569" s="160">
        <v>3751</v>
      </c>
      <c r="O569" s="160">
        <v>4621</v>
      </c>
      <c r="P569" s="160">
        <v>4082</v>
      </c>
      <c r="Q569" s="160">
        <v>2555</v>
      </c>
      <c r="R569" s="160">
        <v>2463</v>
      </c>
      <c r="S569" s="160">
        <v>2308</v>
      </c>
      <c r="T569" s="160">
        <v>1429</v>
      </c>
      <c r="U569" s="160">
        <v>577</v>
      </c>
      <c r="V569" s="160">
        <v>41452</v>
      </c>
      <c r="W569" s="159">
        <v>43.3</v>
      </c>
      <c r="X569" s="158" t="s">
        <v>306</v>
      </c>
      <c r="Y569" s="161" t="s">
        <v>311</v>
      </c>
    </row>
    <row r="570" spans="1:25" s="149" customFormat="1" ht="11.25" customHeight="1">
      <c r="A570" s="161" t="s">
        <v>310</v>
      </c>
      <c r="B570" s="158" t="s">
        <v>304</v>
      </c>
      <c r="C570" s="160">
        <v>24786</v>
      </c>
      <c r="D570" s="160">
        <v>1155</v>
      </c>
      <c r="E570" s="160">
        <v>1267</v>
      </c>
      <c r="F570" s="160">
        <v>1270</v>
      </c>
      <c r="G570" s="160">
        <v>1493</v>
      </c>
      <c r="H570" s="160">
        <v>1558</v>
      </c>
      <c r="I570" s="160">
        <v>1501</v>
      </c>
      <c r="J570" s="160">
        <v>1580</v>
      </c>
      <c r="K570" s="160">
        <v>1772</v>
      </c>
      <c r="L570" s="160">
        <v>1644</v>
      </c>
      <c r="M570" s="160">
        <v>1520</v>
      </c>
      <c r="N570" s="160">
        <v>1879</v>
      </c>
      <c r="O570" s="160">
        <v>2254</v>
      </c>
      <c r="P570" s="160">
        <v>1972</v>
      </c>
      <c r="Q570" s="160">
        <v>1167</v>
      </c>
      <c r="R570" s="160">
        <v>1035</v>
      </c>
      <c r="S570" s="160">
        <v>991</v>
      </c>
      <c r="T570" s="160">
        <v>542</v>
      </c>
      <c r="U570" s="160">
        <v>186</v>
      </c>
      <c r="V570" s="160">
        <v>20183</v>
      </c>
      <c r="W570" s="159">
        <v>41.7</v>
      </c>
      <c r="X570" s="158" t="s">
        <v>304</v>
      </c>
      <c r="Y570" s="161" t="s">
        <v>310</v>
      </c>
    </row>
    <row r="571" spans="1:25" s="149" customFormat="1" ht="11.25" customHeight="1">
      <c r="A571" s="161"/>
      <c r="B571" s="158" t="s">
        <v>302</v>
      </c>
      <c r="C571" s="160">
        <v>25498</v>
      </c>
      <c r="D571" s="160">
        <v>1037</v>
      </c>
      <c r="E571" s="160">
        <v>1136</v>
      </c>
      <c r="F571" s="160">
        <v>1217</v>
      </c>
      <c r="G571" s="160">
        <v>1390</v>
      </c>
      <c r="H571" s="160">
        <v>1414</v>
      </c>
      <c r="I571" s="160">
        <v>1287</v>
      </c>
      <c r="J571" s="160">
        <v>1492</v>
      </c>
      <c r="K571" s="160">
        <v>1587</v>
      </c>
      <c r="L571" s="160">
        <v>1550</v>
      </c>
      <c r="M571" s="160">
        <v>1628</v>
      </c>
      <c r="N571" s="160">
        <v>1872</v>
      </c>
      <c r="O571" s="160">
        <v>2367</v>
      </c>
      <c r="P571" s="160">
        <v>2110</v>
      </c>
      <c r="Q571" s="160">
        <v>1388</v>
      </c>
      <c r="R571" s="160">
        <v>1428</v>
      </c>
      <c r="S571" s="160">
        <v>1317</v>
      </c>
      <c r="T571" s="160">
        <v>887</v>
      </c>
      <c r="U571" s="160">
        <v>391</v>
      </c>
      <c r="V571" s="160">
        <v>21269</v>
      </c>
      <c r="W571" s="159">
        <v>44.8</v>
      </c>
      <c r="X571" s="158" t="s">
        <v>302</v>
      </c>
      <c r="Y571" s="161"/>
    </row>
    <row r="572" spans="1:25" s="154" customFormat="1" ht="18" customHeight="1">
      <c r="A572" s="166" t="s">
        <v>153</v>
      </c>
      <c r="B572" s="156" t="s">
        <v>306</v>
      </c>
      <c r="C572" s="164">
        <v>159081</v>
      </c>
      <c r="D572" s="164">
        <v>7403</v>
      </c>
      <c r="E572" s="164">
        <v>8712</v>
      </c>
      <c r="F572" s="164">
        <v>8971</v>
      </c>
      <c r="G572" s="164">
        <v>10375</v>
      </c>
      <c r="H572" s="164">
        <v>10845</v>
      </c>
      <c r="I572" s="164">
        <v>10205</v>
      </c>
      <c r="J572" s="164">
        <v>10208</v>
      </c>
      <c r="K572" s="164">
        <v>10837</v>
      </c>
      <c r="L572" s="164">
        <v>11141</v>
      </c>
      <c r="M572" s="164">
        <v>11220</v>
      </c>
      <c r="N572" s="164">
        <v>11566</v>
      </c>
      <c r="O572" s="164">
        <v>12148</v>
      </c>
      <c r="P572" s="164">
        <v>10494</v>
      </c>
      <c r="Q572" s="164">
        <v>7073</v>
      </c>
      <c r="R572" s="164">
        <v>7138</v>
      </c>
      <c r="S572" s="164">
        <v>6218</v>
      </c>
      <c r="T572" s="164">
        <v>3201</v>
      </c>
      <c r="U572" s="164">
        <v>1326</v>
      </c>
      <c r="V572" s="164">
        <v>127842</v>
      </c>
      <c r="W572" s="163">
        <v>40.6</v>
      </c>
      <c r="X572" s="156" t="s">
        <v>306</v>
      </c>
      <c r="Y572" s="166" t="s">
        <v>153</v>
      </c>
    </row>
    <row r="573" spans="1:25" s="154" customFormat="1" ht="11.45" customHeight="1">
      <c r="A573" s="165"/>
      <c r="B573" s="156" t="s">
        <v>304</v>
      </c>
      <c r="C573" s="164">
        <v>79922</v>
      </c>
      <c r="D573" s="164">
        <v>3809</v>
      </c>
      <c r="E573" s="164">
        <v>4432</v>
      </c>
      <c r="F573" s="164">
        <v>4633</v>
      </c>
      <c r="G573" s="164">
        <v>5426</v>
      </c>
      <c r="H573" s="164">
        <v>5630</v>
      </c>
      <c r="I573" s="164">
        <v>5316</v>
      </c>
      <c r="J573" s="164">
        <v>5313</v>
      </c>
      <c r="K573" s="164">
        <v>5605</v>
      </c>
      <c r="L573" s="164">
        <v>5761</v>
      </c>
      <c r="M573" s="164">
        <v>5799</v>
      </c>
      <c r="N573" s="164">
        <v>5916</v>
      </c>
      <c r="O573" s="164">
        <v>6243</v>
      </c>
      <c r="P573" s="164">
        <v>5155</v>
      </c>
      <c r="Q573" s="164">
        <v>3388</v>
      </c>
      <c r="R573" s="164">
        <v>3153</v>
      </c>
      <c r="S573" s="164">
        <v>2608</v>
      </c>
      <c r="T573" s="164">
        <v>1277</v>
      </c>
      <c r="U573" s="164">
        <v>458</v>
      </c>
      <c r="V573" s="164">
        <v>63826</v>
      </c>
      <c r="W573" s="163">
        <v>39.6</v>
      </c>
      <c r="X573" s="156" t="s">
        <v>304</v>
      </c>
      <c r="Y573" s="165"/>
    </row>
    <row r="574" spans="1:25" s="154" customFormat="1" ht="11.45" customHeight="1">
      <c r="A574" s="165"/>
      <c r="B574" s="156" t="s">
        <v>302</v>
      </c>
      <c r="C574" s="164">
        <v>79159</v>
      </c>
      <c r="D574" s="164">
        <v>3594</v>
      </c>
      <c r="E574" s="164">
        <v>4280</v>
      </c>
      <c r="F574" s="164">
        <v>4338</v>
      </c>
      <c r="G574" s="164">
        <v>4949</v>
      </c>
      <c r="H574" s="164">
        <v>5215</v>
      </c>
      <c r="I574" s="164">
        <v>4889</v>
      </c>
      <c r="J574" s="164">
        <v>4895</v>
      </c>
      <c r="K574" s="164">
        <v>5232</v>
      </c>
      <c r="L574" s="164">
        <v>5380</v>
      </c>
      <c r="M574" s="164">
        <v>5421</v>
      </c>
      <c r="N574" s="164">
        <v>5650</v>
      </c>
      <c r="O574" s="164">
        <v>5905</v>
      </c>
      <c r="P574" s="164">
        <v>5339</v>
      </c>
      <c r="Q574" s="164">
        <v>3685</v>
      </c>
      <c r="R574" s="164">
        <v>3985</v>
      </c>
      <c r="S574" s="164">
        <v>3610</v>
      </c>
      <c r="T574" s="164">
        <v>1924</v>
      </c>
      <c r="U574" s="164">
        <v>868</v>
      </c>
      <c r="V574" s="164">
        <v>64016</v>
      </c>
      <c r="W574" s="163">
        <v>41.7</v>
      </c>
      <c r="X574" s="156" t="s">
        <v>302</v>
      </c>
      <c r="Y574" s="165"/>
    </row>
    <row r="575" spans="1:25" s="149" customFormat="1" ht="11.45" customHeight="1">
      <c r="A575" s="174" t="s">
        <v>309</v>
      </c>
      <c r="B575" s="171" t="s">
        <v>306</v>
      </c>
      <c r="C575" s="173">
        <v>83524</v>
      </c>
      <c r="D575" s="173">
        <v>3866</v>
      </c>
      <c r="E575" s="173">
        <v>4505</v>
      </c>
      <c r="F575" s="173">
        <v>4755</v>
      </c>
      <c r="G575" s="173">
        <v>5340</v>
      </c>
      <c r="H575" s="173">
        <v>5690</v>
      </c>
      <c r="I575" s="173">
        <v>5602</v>
      </c>
      <c r="J575" s="173">
        <v>5627</v>
      </c>
      <c r="K575" s="173">
        <v>5892</v>
      </c>
      <c r="L575" s="173">
        <v>5974</v>
      </c>
      <c r="M575" s="173">
        <v>5965</v>
      </c>
      <c r="N575" s="173">
        <v>6159</v>
      </c>
      <c r="O575" s="173">
        <v>6385</v>
      </c>
      <c r="P575" s="173">
        <v>5619</v>
      </c>
      <c r="Q575" s="173">
        <v>3579</v>
      </c>
      <c r="R575" s="173">
        <v>3522</v>
      </c>
      <c r="S575" s="173">
        <v>2990</v>
      </c>
      <c r="T575" s="173">
        <v>1469</v>
      </c>
      <c r="U575" s="173">
        <v>585</v>
      </c>
      <c r="V575" s="173">
        <v>67224</v>
      </c>
      <c r="W575" s="172">
        <v>40.200000000000003</v>
      </c>
      <c r="X575" s="171" t="s">
        <v>306</v>
      </c>
      <c r="Y575" s="174" t="s">
        <v>309</v>
      </c>
    </row>
    <row r="576" spans="1:25" s="149" customFormat="1" ht="11.45" customHeight="1">
      <c r="A576" s="167"/>
      <c r="B576" s="171" t="s">
        <v>304</v>
      </c>
      <c r="C576" s="173">
        <v>41807</v>
      </c>
      <c r="D576" s="173">
        <v>2002</v>
      </c>
      <c r="E576" s="173">
        <v>2321</v>
      </c>
      <c r="F576" s="173">
        <v>2462</v>
      </c>
      <c r="G576" s="173">
        <v>2762</v>
      </c>
      <c r="H576" s="173">
        <v>2896</v>
      </c>
      <c r="I576" s="173">
        <v>2881</v>
      </c>
      <c r="J576" s="173">
        <v>2875</v>
      </c>
      <c r="K576" s="173">
        <v>3052</v>
      </c>
      <c r="L576" s="173">
        <v>3043</v>
      </c>
      <c r="M576" s="173">
        <v>3037</v>
      </c>
      <c r="N576" s="173">
        <v>3126</v>
      </c>
      <c r="O576" s="173">
        <v>3267</v>
      </c>
      <c r="P576" s="173">
        <v>2716</v>
      </c>
      <c r="Q576" s="173">
        <v>1729</v>
      </c>
      <c r="R576" s="173">
        <v>1563</v>
      </c>
      <c r="S576" s="173">
        <v>1263</v>
      </c>
      <c r="T576" s="173">
        <v>597</v>
      </c>
      <c r="U576" s="173">
        <v>215</v>
      </c>
      <c r="V576" s="173">
        <v>33388</v>
      </c>
      <c r="W576" s="172">
        <v>39.299999999999997</v>
      </c>
      <c r="X576" s="171" t="s">
        <v>304</v>
      </c>
      <c r="Y576" s="167"/>
    </row>
    <row r="577" spans="1:25" s="149" customFormat="1" ht="11.45" customHeight="1">
      <c r="A577" s="167"/>
      <c r="B577" s="171" t="s">
        <v>302</v>
      </c>
      <c r="C577" s="173">
        <v>41717</v>
      </c>
      <c r="D577" s="173">
        <v>1864</v>
      </c>
      <c r="E577" s="173">
        <v>2184</v>
      </c>
      <c r="F577" s="173">
        <v>2293</v>
      </c>
      <c r="G577" s="173">
        <v>2578</v>
      </c>
      <c r="H577" s="173">
        <v>2794</v>
      </c>
      <c r="I577" s="173">
        <v>2721</v>
      </c>
      <c r="J577" s="173">
        <v>2752</v>
      </c>
      <c r="K577" s="173">
        <v>2840</v>
      </c>
      <c r="L577" s="173">
        <v>2931</v>
      </c>
      <c r="M577" s="173">
        <v>2928</v>
      </c>
      <c r="N577" s="173">
        <v>3033</v>
      </c>
      <c r="O577" s="173">
        <v>3118</v>
      </c>
      <c r="P577" s="173">
        <v>2903</v>
      </c>
      <c r="Q577" s="173">
        <v>1850</v>
      </c>
      <c r="R577" s="173">
        <v>1959</v>
      </c>
      <c r="S577" s="173">
        <v>1727</v>
      </c>
      <c r="T577" s="173">
        <v>872</v>
      </c>
      <c r="U577" s="173">
        <v>370</v>
      </c>
      <c r="V577" s="173">
        <v>33836</v>
      </c>
      <c r="W577" s="172">
        <v>41.2</v>
      </c>
      <c r="X577" s="171" t="s">
        <v>302</v>
      </c>
      <c r="Y577" s="167"/>
    </row>
    <row r="578" spans="1:25" s="149" customFormat="1" ht="11.45" customHeight="1">
      <c r="A578" s="169" t="s">
        <v>165</v>
      </c>
      <c r="B578" s="158" t="s">
        <v>306</v>
      </c>
      <c r="C578" s="160">
        <v>73944</v>
      </c>
      <c r="D578" s="160">
        <v>3458</v>
      </c>
      <c r="E578" s="160">
        <v>4011</v>
      </c>
      <c r="F578" s="160">
        <v>4224</v>
      </c>
      <c r="G578" s="160">
        <v>4739</v>
      </c>
      <c r="H578" s="160">
        <v>5068</v>
      </c>
      <c r="I578" s="160">
        <v>4992</v>
      </c>
      <c r="J578" s="160">
        <v>5036</v>
      </c>
      <c r="K578" s="160">
        <v>5269</v>
      </c>
      <c r="L578" s="160">
        <v>5335</v>
      </c>
      <c r="M578" s="160">
        <v>5330</v>
      </c>
      <c r="N578" s="160">
        <v>5389</v>
      </c>
      <c r="O578" s="160">
        <v>5598</v>
      </c>
      <c r="P578" s="160">
        <v>4926</v>
      </c>
      <c r="Q578" s="160">
        <v>3188</v>
      </c>
      <c r="R578" s="160">
        <v>3044</v>
      </c>
      <c r="S578" s="160">
        <v>2573</v>
      </c>
      <c r="T578" s="160">
        <v>1252</v>
      </c>
      <c r="U578" s="160">
        <v>512</v>
      </c>
      <c r="V578" s="160">
        <v>59427</v>
      </c>
      <c r="W578" s="159">
        <v>40.1</v>
      </c>
      <c r="X578" s="158" t="s">
        <v>306</v>
      </c>
      <c r="Y578" s="169" t="s">
        <v>165</v>
      </c>
    </row>
    <row r="579" spans="1:25" s="149" customFormat="1" ht="11.45" customHeight="1">
      <c r="A579" s="170"/>
      <c r="B579" s="158" t="s">
        <v>304</v>
      </c>
      <c r="C579" s="160">
        <v>36980</v>
      </c>
      <c r="D579" s="160">
        <v>1799</v>
      </c>
      <c r="E579" s="160">
        <v>2061</v>
      </c>
      <c r="F579" s="160">
        <v>2200</v>
      </c>
      <c r="G579" s="160">
        <v>2464</v>
      </c>
      <c r="H579" s="160">
        <v>2590</v>
      </c>
      <c r="I579" s="160">
        <v>2554</v>
      </c>
      <c r="J579" s="160">
        <v>2553</v>
      </c>
      <c r="K579" s="160">
        <v>2707</v>
      </c>
      <c r="L579" s="160">
        <v>2683</v>
      </c>
      <c r="M579" s="160">
        <v>2711</v>
      </c>
      <c r="N579" s="160">
        <v>2726</v>
      </c>
      <c r="O579" s="160">
        <v>2851</v>
      </c>
      <c r="P579" s="160">
        <v>2399</v>
      </c>
      <c r="Q579" s="160">
        <v>1533</v>
      </c>
      <c r="R579" s="160">
        <v>1361</v>
      </c>
      <c r="S579" s="160">
        <v>1097</v>
      </c>
      <c r="T579" s="160">
        <v>506</v>
      </c>
      <c r="U579" s="160">
        <v>185</v>
      </c>
      <c r="V579" s="160">
        <v>29451</v>
      </c>
      <c r="W579" s="159">
        <v>39.200000000000003</v>
      </c>
      <c r="X579" s="158" t="s">
        <v>304</v>
      </c>
      <c r="Y579" s="170"/>
    </row>
    <row r="580" spans="1:25" s="149" customFormat="1" ht="11.45" customHeight="1">
      <c r="A580" s="170"/>
      <c r="B580" s="158" t="s">
        <v>302</v>
      </c>
      <c r="C580" s="160">
        <v>36964</v>
      </c>
      <c r="D580" s="160">
        <v>1659</v>
      </c>
      <c r="E580" s="160">
        <v>1950</v>
      </c>
      <c r="F580" s="160">
        <v>2024</v>
      </c>
      <c r="G580" s="160">
        <v>2275</v>
      </c>
      <c r="H580" s="160">
        <v>2478</v>
      </c>
      <c r="I580" s="160">
        <v>2438</v>
      </c>
      <c r="J580" s="160">
        <v>2483</v>
      </c>
      <c r="K580" s="160">
        <v>2562</v>
      </c>
      <c r="L580" s="160">
        <v>2652</v>
      </c>
      <c r="M580" s="160">
        <v>2619</v>
      </c>
      <c r="N580" s="160">
        <v>2663</v>
      </c>
      <c r="O580" s="160">
        <v>2747</v>
      </c>
      <c r="P580" s="160">
        <v>2527</v>
      </c>
      <c r="Q580" s="160">
        <v>1655</v>
      </c>
      <c r="R580" s="160">
        <v>1683</v>
      </c>
      <c r="S580" s="160">
        <v>1476</v>
      </c>
      <c r="T580" s="160">
        <v>746</v>
      </c>
      <c r="U580" s="160">
        <v>327</v>
      </c>
      <c r="V580" s="160">
        <v>29976</v>
      </c>
      <c r="W580" s="159">
        <v>41</v>
      </c>
      <c r="X580" s="158" t="s">
        <v>302</v>
      </c>
      <c r="Y580" s="170"/>
    </row>
    <row r="581" spans="1:25" s="149" customFormat="1" ht="11.45" customHeight="1">
      <c r="A581" s="169" t="s">
        <v>166</v>
      </c>
      <c r="B581" s="158" t="s">
        <v>306</v>
      </c>
      <c r="C581" s="160">
        <v>9580</v>
      </c>
      <c r="D581" s="160">
        <v>408</v>
      </c>
      <c r="E581" s="160">
        <v>494</v>
      </c>
      <c r="F581" s="160">
        <v>531</v>
      </c>
      <c r="G581" s="160">
        <v>601</v>
      </c>
      <c r="H581" s="160">
        <v>622</v>
      </c>
      <c r="I581" s="160">
        <v>610</v>
      </c>
      <c r="J581" s="160">
        <v>591</v>
      </c>
      <c r="K581" s="160">
        <v>623</v>
      </c>
      <c r="L581" s="160">
        <v>639</v>
      </c>
      <c r="M581" s="160">
        <v>635</v>
      </c>
      <c r="N581" s="160">
        <v>770</v>
      </c>
      <c r="O581" s="160">
        <v>787</v>
      </c>
      <c r="P581" s="160">
        <v>693</v>
      </c>
      <c r="Q581" s="160">
        <v>391</v>
      </c>
      <c r="R581" s="160">
        <v>478</v>
      </c>
      <c r="S581" s="160">
        <v>417</v>
      </c>
      <c r="T581" s="160">
        <v>217</v>
      </c>
      <c r="U581" s="160">
        <v>73</v>
      </c>
      <c r="V581" s="160">
        <v>7797</v>
      </c>
      <c r="W581" s="159">
        <v>41.7</v>
      </c>
      <c r="X581" s="158" t="s">
        <v>306</v>
      </c>
      <c r="Y581" s="169" t="s">
        <v>166</v>
      </c>
    </row>
    <row r="582" spans="1:25" s="149" customFormat="1" ht="11.45" customHeight="1">
      <c r="A582" s="168"/>
      <c r="B582" s="158" t="s">
        <v>304</v>
      </c>
      <c r="C582" s="160">
        <v>4827</v>
      </c>
      <c r="D582" s="160">
        <v>203</v>
      </c>
      <c r="E582" s="160">
        <v>260</v>
      </c>
      <c r="F582" s="160">
        <v>262</v>
      </c>
      <c r="G582" s="160">
        <v>298</v>
      </c>
      <c r="H582" s="160">
        <v>306</v>
      </c>
      <c r="I582" s="160">
        <v>327</v>
      </c>
      <c r="J582" s="160">
        <v>322</v>
      </c>
      <c r="K582" s="160">
        <v>345</v>
      </c>
      <c r="L582" s="160">
        <v>360</v>
      </c>
      <c r="M582" s="160">
        <v>326</v>
      </c>
      <c r="N582" s="160">
        <v>400</v>
      </c>
      <c r="O582" s="160">
        <v>416</v>
      </c>
      <c r="P582" s="160">
        <v>317</v>
      </c>
      <c r="Q582" s="160">
        <v>196</v>
      </c>
      <c r="R582" s="160">
        <v>202</v>
      </c>
      <c r="S582" s="160">
        <v>166</v>
      </c>
      <c r="T582" s="160">
        <v>91</v>
      </c>
      <c r="U582" s="160">
        <v>30</v>
      </c>
      <c r="V582" s="160">
        <v>3937</v>
      </c>
      <c r="W582" s="159">
        <v>40.799999999999997</v>
      </c>
      <c r="X582" s="158" t="s">
        <v>304</v>
      </c>
      <c r="Y582" s="168"/>
    </row>
    <row r="583" spans="1:25" s="149" customFormat="1" ht="11.45" customHeight="1">
      <c r="A583" s="168"/>
      <c r="B583" s="158" t="s">
        <v>302</v>
      </c>
      <c r="C583" s="160">
        <v>4753</v>
      </c>
      <c r="D583" s="160">
        <v>205</v>
      </c>
      <c r="E583" s="160">
        <v>234</v>
      </c>
      <c r="F583" s="160">
        <v>269</v>
      </c>
      <c r="G583" s="160">
        <v>303</v>
      </c>
      <c r="H583" s="160">
        <v>316</v>
      </c>
      <c r="I583" s="160">
        <v>283</v>
      </c>
      <c r="J583" s="160">
        <v>269</v>
      </c>
      <c r="K583" s="160">
        <v>278</v>
      </c>
      <c r="L583" s="160">
        <v>279</v>
      </c>
      <c r="M583" s="160">
        <v>309</v>
      </c>
      <c r="N583" s="160">
        <v>370</v>
      </c>
      <c r="O583" s="160">
        <v>371</v>
      </c>
      <c r="P583" s="160">
        <v>376</v>
      </c>
      <c r="Q583" s="160">
        <v>195</v>
      </c>
      <c r="R583" s="160">
        <v>276</v>
      </c>
      <c r="S583" s="160">
        <v>251</v>
      </c>
      <c r="T583" s="160">
        <v>126</v>
      </c>
      <c r="U583" s="160">
        <v>43</v>
      </c>
      <c r="V583" s="160">
        <v>3860</v>
      </c>
      <c r="W583" s="159">
        <v>42.6</v>
      </c>
      <c r="X583" s="158" t="s">
        <v>302</v>
      </c>
      <c r="Y583" s="168"/>
    </row>
    <row r="584" spans="1:25" s="149" customFormat="1" ht="11.45" customHeight="1">
      <c r="A584" s="161" t="s">
        <v>116</v>
      </c>
      <c r="B584" s="158" t="s">
        <v>306</v>
      </c>
      <c r="C584" s="160">
        <v>8129</v>
      </c>
      <c r="D584" s="160">
        <v>261</v>
      </c>
      <c r="E584" s="160">
        <v>368</v>
      </c>
      <c r="F584" s="160">
        <v>383</v>
      </c>
      <c r="G584" s="160">
        <v>470</v>
      </c>
      <c r="H584" s="160">
        <v>452</v>
      </c>
      <c r="I584" s="160">
        <v>402</v>
      </c>
      <c r="J584" s="160">
        <v>450</v>
      </c>
      <c r="K584" s="160">
        <v>551</v>
      </c>
      <c r="L584" s="160">
        <v>577</v>
      </c>
      <c r="M584" s="160">
        <v>548</v>
      </c>
      <c r="N584" s="160">
        <v>577</v>
      </c>
      <c r="O584" s="160">
        <v>635</v>
      </c>
      <c r="P584" s="160">
        <v>566</v>
      </c>
      <c r="Q584" s="160">
        <v>517</v>
      </c>
      <c r="R584" s="160">
        <v>487</v>
      </c>
      <c r="S584" s="160">
        <v>453</v>
      </c>
      <c r="T584" s="160">
        <v>289</v>
      </c>
      <c r="U584" s="160">
        <v>143</v>
      </c>
      <c r="V584" s="160">
        <v>6843</v>
      </c>
      <c r="W584" s="159">
        <v>45.2</v>
      </c>
      <c r="X584" s="158" t="s">
        <v>306</v>
      </c>
      <c r="Y584" s="161" t="s">
        <v>116</v>
      </c>
    </row>
    <row r="585" spans="1:25" s="149" customFormat="1" ht="11.45" customHeight="1">
      <c r="A585" s="161"/>
      <c r="B585" s="158" t="s">
        <v>304</v>
      </c>
      <c r="C585" s="160">
        <v>4159</v>
      </c>
      <c r="D585" s="160">
        <v>124</v>
      </c>
      <c r="E585" s="160">
        <v>195</v>
      </c>
      <c r="F585" s="160">
        <v>203</v>
      </c>
      <c r="G585" s="160">
        <v>257</v>
      </c>
      <c r="H585" s="160">
        <v>228</v>
      </c>
      <c r="I585" s="160">
        <v>231</v>
      </c>
      <c r="J585" s="160">
        <v>236</v>
      </c>
      <c r="K585" s="160">
        <v>322</v>
      </c>
      <c r="L585" s="160">
        <v>329</v>
      </c>
      <c r="M585" s="160">
        <v>306</v>
      </c>
      <c r="N585" s="160">
        <v>312</v>
      </c>
      <c r="O585" s="160">
        <v>326</v>
      </c>
      <c r="P585" s="160">
        <v>285</v>
      </c>
      <c r="Q585" s="160">
        <v>243</v>
      </c>
      <c r="R585" s="160">
        <v>204</v>
      </c>
      <c r="S585" s="160">
        <v>189</v>
      </c>
      <c r="T585" s="160">
        <v>114</v>
      </c>
      <c r="U585" s="160">
        <v>55</v>
      </c>
      <c r="V585" s="160">
        <v>3491</v>
      </c>
      <c r="W585" s="159">
        <v>43.6</v>
      </c>
      <c r="X585" s="158" t="s">
        <v>304</v>
      </c>
      <c r="Y585" s="161"/>
    </row>
    <row r="586" spans="1:25" s="149" customFormat="1" ht="11.45" customHeight="1">
      <c r="A586" s="161"/>
      <c r="B586" s="158" t="s">
        <v>302</v>
      </c>
      <c r="C586" s="160">
        <v>3970</v>
      </c>
      <c r="D586" s="160">
        <v>137</v>
      </c>
      <c r="E586" s="160">
        <v>173</v>
      </c>
      <c r="F586" s="160">
        <v>180</v>
      </c>
      <c r="G586" s="160">
        <v>213</v>
      </c>
      <c r="H586" s="160">
        <v>224</v>
      </c>
      <c r="I586" s="160">
        <v>171</v>
      </c>
      <c r="J586" s="160">
        <v>214</v>
      </c>
      <c r="K586" s="160">
        <v>229</v>
      </c>
      <c r="L586" s="160">
        <v>248</v>
      </c>
      <c r="M586" s="160">
        <v>242</v>
      </c>
      <c r="N586" s="160">
        <v>265</v>
      </c>
      <c r="O586" s="160">
        <v>309</v>
      </c>
      <c r="P586" s="160">
        <v>281</v>
      </c>
      <c r="Q586" s="160">
        <v>274</v>
      </c>
      <c r="R586" s="160">
        <v>283</v>
      </c>
      <c r="S586" s="160">
        <v>264</v>
      </c>
      <c r="T586" s="160">
        <v>175</v>
      </c>
      <c r="U586" s="160">
        <v>88</v>
      </c>
      <c r="V586" s="160">
        <v>3352</v>
      </c>
      <c r="W586" s="159">
        <v>46.8</v>
      </c>
      <c r="X586" s="158" t="s">
        <v>302</v>
      </c>
      <c r="Y586" s="161"/>
    </row>
    <row r="587" spans="1:25" s="149" customFormat="1" ht="11.45" customHeight="1">
      <c r="A587" s="161" t="s">
        <v>308</v>
      </c>
      <c r="B587" s="158" t="s">
        <v>306</v>
      </c>
      <c r="C587" s="160">
        <v>18067</v>
      </c>
      <c r="D587" s="160">
        <v>1076</v>
      </c>
      <c r="E587" s="160">
        <v>1258</v>
      </c>
      <c r="F587" s="160">
        <v>1237</v>
      </c>
      <c r="G587" s="160">
        <v>1508</v>
      </c>
      <c r="H587" s="160">
        <v>1389</v>
      </c>
      <c r="I587" s="160">
        <v>1214</v>
      </c>
      <c r="J587" s="160">
        <v>1088</v>
      </c>
      <c r="K587" s="160">
        <v>1150</v>
      </c>
      <c r="L587" s="160">
        <v>1306</v>
      </c>
      <c r="M587" s="160">
        <v>1254</v>
      </c>
      <c r="N587" s="160">
        <v>1138</v>
      </c>
      <c r="O587" s="160">
        <v>1055</v>
      </c>
      <c r="P587" s="160">
        <v>943</v>
      </c>
      <c r="Q587" s="160">
        <v>757</v>
      </c>
      <c r="R587" s="160">
        <v>699</v>
      </c>
      <c r="S587" s="160">
        <v>543</v>
      </c>
      <c r="T587" s="160">
        <v>301</v>
      </c>
      <c r="U587" s="160">
        <v>151</v>
      </c>
      <c r="V587" s="160">
        <v>13599</v>
      </c>
      <c r="W587" s="159">
        <v>37.299999999999997</v>
      </c>
      <c r="X587" s="158" t="s">
        <v>306</v>
      </c>
      <c r="Y587" s="161" t="s">
        <v>308</v>
      </c>
    </row>
    <row r="588" spans="1:25" s="149" customFormat="1" ht="11.45" customHeight="1">
      <c r="A588" s="161"/>
      <c r="B588" s="158" t="s">
        <v>304</v>
      </c>
      <c r="C588" s="160">
        <v>9185</v>
      </c>
      <c r="D588" s="160">
        <v>547</v>
      </c>
      <c r="E588" s="160">
        <v>621</v>
      </c>
      <c r="F588" s="160">
        <v>644</v>
      </c>
      <c r="G588" s="160">
        <v>778</v>
      </c>
      <c r="H588" s="160">
        <v>751</v>
      </c>
      <c r="I588" s="160">
        <v>641</v>
      </c>
      <c r="J588" s="160">
        <v>575</v>
      </c>
      <c r="K588" s="160">
        <v>586</v>
      </c>
      <c r="L588" s="160">
        <v>679</v>
      </c>
      <c r="M588" s="160">
        <v>672</v>
      </c>
      <c r="N588" s="160">
        <v>612</v>
      </c>
      <c r="O588" s="160">
        <v>556</v>
      </c>
      <c r="P588" s="160">
        <v>445</v>
      </c>
      <c r="Q588" s="160">
        <v>369</v>
      </c>
      <c r="R588" s="160">
        <v>327</v>
      </c>
      <c r="S588" s="160">
        <v>214</v>
      </c>
      <c r="T588" s="160">
        <v>122</v>
      </c>
      <c r="U588" s="160">
        <v>46</v>
      </c>
      <c r="V588" s="160">
        <v>6898</v>
      </c>
      <c r="W588" s="159">
        <v>36.4</v>
      </c>
      <c r="X588" s="158" t="s">
        <v>304</v>
      </c>
      <c r="Y588" s="161"/>
    </row>
    <row r="589" spans="1:25" s="149" customFormat="1" ht="11.45" customHeight="1">
      <c r="A589" s="161"/>
      <c r="B589" s="158" t="s">
        <v>302</v>
      </c>
      <c r="C589" s="160">
        <v>8882</v>
      </c>
      <c r="D589" s="160">
        <v>529</v>
      </c>
      <c r="E589" s="160">
        <v>637</v>
      </c>
      <c r="F589" s="160">
        <v>593</v>
      </c>
      <c r="G589" s="160">
        <v>730</v>
      </c>
      <c r="H589" s="160">
        <v>638</v>
      </c>
      <c r="I589" s="160">
        <v>573</v>
      </c>
      <c r="J589" s="160">
        <v>513</v>
      </c>
      <c r="K589" s="160">
        <v>564</v>
      </c>
      <c r="L589" s="160">
        <v>627</v>
      </c>
      <c r="M589" s="160">
        <v>582</v>
      </c>
      <c r="N589" s="160">
        <v>526</v>
      </c>
      <c r="O589" s="160">
        <v>499</v>
      </c>
      <c r="P589" s="160">
        <v>498</v>
      </c>
      <c r="Q589" s="160">
        <v>388</v>
      </c>
      <c r="R589" s="160">
        <v>372</v>
      </c>
      <c r="S589" s="160">
        <v>329</v>
      </c>
      <c r="T589" s="160">
        <v>179</v>
      </c>
      <c r="U589" s="160">
        <v>105</v>
      </c>
      <c r="V589" s="160">
        <v>6701</v>
      </c>
      <c r="W589" s="159">
        <v>38.1</v>
      </c>
      <c r="X589" s="158" t="s">
        <v>302</v>
      </c>
      <c r="Y589" s="161"/>
    </row>
    <row r="590" spans="1:25" s="149" customFormat="1" ht="11.45" customHeight="1">
      <c r="A590" s="161" t="s">
        <v>118</v>
      </c>
      <c r="B590" s="158" t="s">
        <v>306</v>
      </c>
      <c r="C590" s="160">
        <v>20871</v>
      </c>
      <c r="D590" s="160">
        <v>913</v>
      </c>
      <c r="E590" s="160">
        <v>1097</v>
      </c>
      <c r="F590" s="160">
        <v>1002</v>
      </c>
      <c r="G590" s="160">
        <v>1173</v>
      </c>
      <c r="H590" s="160">
        <v>1300</v>
      </c>
      <c r="I590" s="160">
        <v>1267</v>
      </c>
      <c r="J590" s="160">
        <v>1317</v>
      </c>
      <c r="K590" s="160">
        <v>1354</v>
      </c>
      <c r="L590" s="160">
        <v>1309</v>
      </c>
      <c r="M590" s="160">
        <v>1413</v>
      </c>
      <c r="N590" s="160">
        <v>1571</v>
      </c>
      <c r="O590" s="160">
        <v>1828</v>
      </c>
      <c r="P590" s="160">
        <v>1492</v>
      </c>
      <c r="Q590" s="160">
        <v>996</v>
      </c>
      <c r="R590" s="160">
        <v>1124</v>
      </c>
      <c r="S590" s="160">
        <v>1017</v>
      </c>
      <c r="T590" s="160">
        <v>499</v>
      </c>
      <c r="U590" s="160">
        <v>199</v>
      </c>
      <c r="V590" s="160">
        <v>17161</v>
      </c>
      <c r="W590" s="159">
        <v>42.7</v>
      </c>
      <c r="X590" s="158" t="s">
        <v>306</v>
      </c>
      <c r="Y590" s="161" t="s">
        <v>118</v>
      </c>
    </row>
    <row r="591" spans="1:25" s="149" customFormat="1" ht="11.45" customHeight="1">
      <c r="A591" s="161"/>
      <c r="B591" s="158" t="s">
        <v>304</v>
      </c>
      <c r="C591" s="160">
        <v>10414</v>
      </c>
      <c r="D591" s="160">
        <v>473</v>
      </c>
      <c r="E591" s="160">
        <v>541</v>
      </c>
      <c r="F591" s="160">
        <v>511</v>
      </c>
      <c r="G591" s="160">
        <v>625</v>
      </c>
      <c r="H591" s="160">
        <v>667</v>
      </c>
      <c r="I591" s="160">
        <v>657</v>
      </c>
      <c r="J591" s="160">
        <v>698</v>
      </c>
      <c r="K591" s="160">
        <v>689</v>
      </c>
      <c r="L591" s="160">
        <v>681</v>
      </c>
      <c r="M591" s="160">
        <v>711</v>
      </c>
      <c r="N591" s="160">
        <v>792</v>
      </c>
      <c r="O591" s="160">
        <v>939</v>
      </c>
      <c r="P591" s="160">
        <v>760</v>
      </c>
      <c r="Q591" s="160">
        <v>506</v>
      </c>
      <c r="R591" s="160">
        <v>474</v>
      </c>
      <c r="S591" s="160">
        <v>427</v>
      </c>
      <c r="T591" s="160">
        <v>199</v>
      </c>
      <c r="U591" s="160">
        <v>64</v>
      </c>
      <c r="V591" s="160">
        <v>8518</v>
      </c>
      <c r="W591" s="159">
        <v>41.6</v>
      </c>
      <c r="X591" s="158" t="s">
        <v>304</v>
      </c>
      <c r="Y591" s="161"/>
    </row>
    <row r="592" spans="1:25" s="149" customFormat="1" ht="11.45" customHeight="1">
      <c r="A592" s="161"/>
      <c r="B592" s="158" t="s">
        <v>302</v>
      </c>
      <c r="C592" s="160">
        <v>10457</v>
      </c>
      <c r="D592" s="160">
        <v>440</v>
      </c>
      <c r="E592" s="160">
        <v>556</v>
      </c>
      <c r="F592" s="160">
        <v>491</v>
      </c>
      <c r="G592" s="160">
        <v>548</v>
      </c>
      <c r="H592" s="160">
        <v>633</v>
      </c>
      <c r="I592" s="160">
        <v>610</v>
      </c>
      <c r="J592" s="160">
        <v>619</v>
      </c>
      <c r="K592" s="160">
        <v>665</v>
      </c>
      <c r="L592" s="160">
        <v>628</v>
      </c>
      <c r="M592" s="160">
        <v>702</v>
      </c>
      <c r="N592" s="160">
        <v>779</v>
      </c>
      <c r="O592" s="160">
        <v>889</v>
      </c>
      <c r="P592" s="160">
        <v>732</v>
      </c>
      <c r="Q592" s="160">
        <v>490</v>
      </c>
      <c r="R592" s="160">
        <v>650</v>
      </c>
      <c r="S592" s="160">
        <v>590</v>
      </c>
      <c r="T592" s="160">
        <v>300</v>
      </c>
      <c r="U592" s="160">
        <v>135</v>
      </c>
      <c r="V592" s="160">
        <v>8643</v>
      </c>
      <c r="W592" s="159">
        <v>43.7</v>
      </c>
      <c r="X592" s="158" t="s">
        <v>302</v>
      </c>
      <c r="Y592" s="161"/>
    </row>
    <row r="593" spans="1:25" s="149" customFormat="1" ht="11.45" customHeight="1">
      <c r="A593" s="161" t="s">
        <v>307</v>
      </c>
      <c r="B593" s="158" t="s">
        <v>306</v>
      </c>
      <c r="C593" s="160">
        <v>3080</v>
      </c>
      <c r="D593" s="160">
        <v>145</v>
      </c>
      <c r="E593" s="160">
        <v>189</v>
      </c>
      <c r="F593" s="160">
        <v>207</v>
      </c>
      <c r="G593" s="160">
        <v>264</v>
      </c>
      <c r="H593" s="160">
        <v>258</v>
      </c>
      <c r="I593" s="160">
        <v>172</v>
      </c>
      <c r="J593" s="160">
        <v>184</v>
      </c>
      <c r="K593" s="160">
        <v>202</v>
      </c>
      <c r="L593" s="160">
        <v>226</v>
      </c>
      <c r="M593" s="160">
        <v>216</v>
      </c>
      <c r="N593" s="160">
        <v>210</v>
      </c>
      <c r="O593" s="160">
        <v>178</v>
      </c>
      <c r="P593" s="160">
        <v>150</v>
      </c>
      <c r="Q593" s="160">
        <v>141</v>
      </c>
      <c r="R593" s="160">
        <v>131</v>
      </c>
      <c r="S593" s="160">
        <v>125</v>
      </c>
      <c r="T593" s="160">
        <v>62</v>
      </c>
      <c r="U593" s="160">
        <v>20</v>
      </c>
      <c r="V593" s="160">
        <v>2391</v>
      </c>
      <c r="W593" s="159">
        <v>38.700000000000003</v>
      </c>
      <c r="X593" s="158" t="s">
        <v>306</v>
      </c>
      <c r="Y593" s="161" t="s">
        <v>307</v>
      </c>
    </row>
    <row r="594" spans="1:25" s="149" customFormat="1" ht="11.45" customHeight="1">
      <c r="A594" s="161"/>
      <c r="B594" s="158" t="s">
        <v>304</v>
      </c>
      <c r="C594" s="160">
        <v>1591</v>
      </c>
      <c r="D594" s="160">
        <v>78</v>
      </c>
      <c r="E594" s="160">
        <v>100</v>
      </c>
      <c r="F594" s="160">
        <v>103</v>
      </c>
      <c r="G594" s="160">
        <v>152</v>
      </c>
      <c r="H594" s="160">
        <v>141</v>
      </c>
      <c r="I594" s="160">
        <v>88</v>
      </c>
      <c r="J594" s="160">
        <v>93</v>
      </c>
      <c r="K594" s="160">
        <v>98</v>
      </c>
      <c r="L594" s="160">
        <v>123</v>
      </c>
      <c r="M594" s="160">
        <v>115</v>
      </c>
      <c r="N594" s="160">
        <v>116</v>
      </c>
      <c r="O594" s="160">
        <v>94</v>
      </c>
      <c r="P594" s="160">
        <v>75</v>
      </c>
      <c r="Q594" s="160">
        <v>62</v>
      </c>
      <c r="R594" s="160">
        <v>64</v>
      </c>
      <c r="S594" s="160">
        <v>52</v>
      </c>
      <c r="T594" s="160">
        <v>29</v>
      </c>
      <c r="U594" s="160">
        <v>8</v>
      </c>
      <c r="V594" s="160">
        <v>1214</v>
      </c>
      <c r="W594" s="159">
        <v>37.700000000000003</v>
      </c>
      <c r="X594" s="158" t="s">
        <v>304</v>
      </c>
      <c r="Y594" s="161"/>
    </row>
    <row r="595" spans="1:25" s="149" customFormat="1" ht="11.45" customHeight="1">
      <c r="A595" s="161"/>
      <c r="B595" s="158" t="s">
        <v>302</v>
      </c>
      <c r="C595" s="160">
        <v>1489</v>
      </c>
      <c r="D595" s="160">
        <v>67</v>
      </c>
      <c r="E595" s="160">
        <v>89</v>
      </c>
      <c r="F595" s="160">
        <v>104</v>
      </c>
      <c r="G595" s="160">
        <v>112</v>
      </c>
      <c r="H595" s="160">
        <v>117</v>
      </c>
      <c r="I595" s="160">
        <v>84</v>
      </c>
      <c r="J595" s="160">
        <v>91</v>
      </c>
      <c r="K595" s="160">
        <v>104</v>
      </c>
      <c r="L595" s="160">
        <v>103</v>
      </c>
      <c r="M595" s="160">
        <v>101</v>
      </c>
      <c r="N595" s="160">
        <v>94</v>
      </c>
      <c r="O595" s="160">
        <v>84</v>
      </c>
      <c r="P595" s="160">
        <v>75</v>
      </c>
      <c r="Q595" s="160">
        <v>79</v>
      </c>
      <c r="R595" s="160">
        <v>67</v>
      </c>
      <c r="S595" s="160">
        <v>73</v>
      </c>
      <c r="T595" s="160">
        <v>33</v>
      </c>
      <c r="U595" s="160">
        <v>12</v>
      </c>
      <c r="V595" s="160">
        <v>1177</v>
      </c>
      <c r="W595" s="159">
        <v>39.799999999999997</v>
      </c>
      <c r="X595" s="158" t="s">
        <v>302</v>
      </c>
      <c r="Y595" s="161"/>
    </row>
    <row r="596" spans="1:25" s="149" customFormat="1" ht="11.45" customHeight="1">
      <c r="A596" s="161" t="s">
        <v>120</v>
      </c>
      <c r="B596" s="158" t="s">
        <v>306</v>
      </c>
      <c r="C596" s="160">
        <v>20319</v>
      </c>
      <c r="D596" s="160">
        <v>955</v>
      </c>
      <c r="E596" s="160">
        <v>1059</v>
      </c>
      <c r="F596" s="160">
        <v>1128</v>
      </c>
      <c r="G596" s="160">
        <v>1255</v>
      </c>
      <c r="H596" s="160">
        <v>1318</v>
      </c>
      <c r="I596" s="160">
        <v>1264</v>
      </c>
      <c r="J596" s="160">
        <v>1299</v>
      </c>
      <c r="K596" s="160">
        <v>1387</v>
      </c>
      <c r="L596" s="160">
        <v>1367</v>
      </c>
      <c r="M596" s="160">
        <v>1367</v>
      </c>
      <c r="N596" s="160">
        <v>1524</v>
      </c>
      <c r="O596" s="160">
        <v>1680</v>
      </c>
      <c r="P596" s="160">
        <v>1446</v>
      </c>
      <c r="Q596" s="160">
        <v>837</v>
      </c>
      <c r="R596" s="160">
        <v>940</v>
      </c>
      <c r="S596" s="160">
        <v>851</v>
      </c>
      <c r="T596" s="160">
        <v>463</v>
      </c>
      <c r="U596" s="160">
        <v>179</v>
      </c>
      <c r="V596" s="160">
        <v>16424</v>
      </c>
      <c r="W596" s="159">
        <v>41.3</v>
      </c>
      <c r="X596" s="158" t="s">
        <v>306</v>
      </c>
      <c r="Y596" s="161" t="s">
        <v>120</v>
      </c>
    </row>
    <row r="597" spans="1:25" s="149" customFormat="1" ht="11.45" customHeight="1">
      <c r="A597" s="161"/>
      <c r="B597" s="158" t="s">
        <v>304</v>
      </c>
      <c r="C597" s="160">
        <v>10050</v>
      </c>
      <c r="D597" s="160">
        <v>489</v>
      </c>
      <c r="E597" s="160">
        <v>535</v>
      </c>
      <c r="F597" s="160">
        <v>572</v>
      </c>
      <c r="G597" s="160">
        <v>654</v>
      </c>
      <c r="H597" s="160">
        <v>691</v>
      </c>
      <c r="I597" s="160">
        <v>653</v>
      </c>
      <c r="J597" s="160">
        <v>690</v>
      </c>
      <c r="K597" s="160">
        <v>682</v>
      </c>
      <c r="L597" s="160">
        <v>697</v>
      </c>
      <c r="M597" s="160">
        <v>689</v>
      </c>
      <c r="N597" s="160">
        <v>741</v>
      </c>
      <c r="O597" s="160">
        <v>863</v>
      </c>
      <c r="P597" s="160">
        <v>728</v>
      </c>
      <c r="Q597" s="160">
        <v>371</v>
      </c>
      <c r="R597" s="160">
        <v>420</v>
      </c>
      <c r="S597" s="160">
        <v>358</v>
      </c>
      <c r="T597" s="160">
        <v>162</v>
      </c>
      <c r="U597" s="160">
        <v>55</v>
      </c>
      <c r="V597" s="160">
        <v>8059</v>
      </c>
      <c r="W597" s="159">
        <v>40.1</v>
      </c>
      <c r="X597" s="158" t="s">
        <v>304</v>
      </c>
      <c r="Y597" s="161"/>
    </row>
    <row r="598" spans="1:25" s="149" customFormat="1" ht="11.45" customHeight="1">
      <c r="A598" s="161"/>
      <c r="B598" s="158" t="s">
        <v>302</v>
      </c>
      <c r="C598" s="160">
        <v>10269</v>
      </c>
      <c r="D598" s="160">
        <v>466</v>
      </c>
      <c r="E598" s="160">
        <v>524</v>
      </c>
      <c r="F598" s="160">
        <v>556</v>
      </c>
      <c r="G598" s="160">
        <v>601</v>
      </c>
      <c r="H598" s="160">
        <v>627</v>
      </c>
      <c r="I598" s="160">
        <v>611</v>
      </c>
      <c r="J598" s="160">
        <v>609</v>
      </c>
      <c r="K598" s="160">
        <v>705</v>
      </c>
      <c r="L598" s="160">
        <v>670</v>
      </c>
      <c r="M598" s="160">
        <v>678</v>
      </c>
      <c r="N598" s="160">
        <v>783</v>
      </c>
      <c r="O598" s="160">
        <v>817</v>
      </c>
      <c r="P598" s="160">
        <v>718</v>
      </c>
      <c r="Q598" s="160">
        <v>466</v>
      </c>
      <c r="R598" s="160">
        <v>520</v>
      </c>
      <c r="S598" s="160">
        <v>493</v>
      </c>
      <c r="T598" s="160">
        <v>301</v>
      </c>
      <c r="U598" s="160">
        <v>124</v>
      </c>
      <c r="V598" s="160">
        <v>8365</v>
      </c>
      <c r="W598" s="159">
        <v>42.5</v>
      </c>
      <c r="X598" s="158" t="s">
        <v>302</v>
      </c>
      <c r="Y598" s="161"/>
    </row>
    <row r="599" spans="1:25" s="149" customFormat="1" ht="11.45" customHeight="1">
      <c r="A599" s="161" t="s">
        <v>121</v>
      </c>
      <c r="B599" s="158" t="s">
        <v>306</v>
      </c>
      <c r="C599" s="160">
        <v>5091</v>
      </c>
      <c r="D599" s="160">
        <v>187</v>
      </c>
      <c r="E599" s="160">
        <v>236</v>
      </c>
      <c r="F599" s="160">
        <v>259</v>
      </c>
      <c r="G599" s="160">
        <v>365</v>
      </c>
      <c r="H599" s="160">
        <v>438</v>
      </c>
      <c r="I599" s="160">
        <v>284</v>
      </c>
      <c r="J599" s="160">
        <v>243</v>
      </c>
      <c r="K599" s="160">
        <v>301</v>
      </c>
      <c r="L599" s="160">
        <v>382</v>
      </c>
      <c r="M599" s="160">
        <v>457</v>
      </c>
      <c r="N599" s="160">
        <v>387</v>
      </c>
      <c r="O599" s="160">
        <v>387</v>
      </c>
      <c r="P599" s="160">
        <v>278</v>
      </c>
      <c r="Q599" s="160">
        <v>246</v>
      </c>
      <c r="R599" s="160">
        <v>235</v>
      </c>
      <c r="S599" s="160">
        <v>239</v>
      </c>
      <c r="T599" s="160">
        <v>118</v>
      </c>
      <c r="U599" s="160">
        <v>49</v>
      </c>
      <c r="V599" s="160">
        <v>4200</v>
      </c>
      <c r="W599" s="159">
        <v>41.8</v>
      </c>
      <c r="X599" s="158" t="s">
        <v>306</v>
      </c>
      <c r="Y599" s="161" t="s">
        <v>121</v>
      </c>
    </row>
    <row r="600" spans="1:25" s="149" customFormat="1" ht="11.85" customHeight="1">
      <c r="A600" s="161"/>
      <c r="B600" s="158" t="s">
        <v>304</v>
      </c>
      <c r="C600" s="160">
        <v>2716</v>
      </c>
      <c r="D600" s="160">
        <v>96</v>
      </c>
      <c r="E600" s="160">
        <v>119</v>
      </c>
      <c r="F600" s="160">
        <v>138</v>
      </c>
      <c r="G600" s="160">
        <v>198</v>
      </c>
      <c r="H600" s="160">
        <v>256</v>
      </c>
      <c r="I600" s="160">
        <v>165</v>
      </c>
      <c r="J600" s="160">
        <v>146</v>
      </c>
      <c r="K600" s="160">
        <v>176</v>
      </c>
      <c r="L600" s="160">
        <v>209</v>
      </c>
      <c r="M600" s="160">
        <v>269</v>
      </c>
      <c r="N600" s="160">
        <v>217</v>
      </c>
      <c r="O600" s="160">
        <v>198</v>
      </c>
      <c r="P600" s="160">
        <v>146</v>
      </c>
      <c r="Q600" s="160">
        <v>108</v>
      </c>
      <c r="R600" s="160">
        <v>101</v>
      </c>
      <c r="S600" s="160">
        <v>105</v>
      </c>
      <c r="T600" s="160">
        <v>54</v>
      </c>
      <c r="U600" s="160">
        <v>15</v>
      </c>
      <c r="V600" s="160">
        <v>2258</v>
      </c>
      <c r="W600" s="159">
        <v>40.6</v>
      </c>
      <c r="X600" s="158" t="s">
        <v>304</v>
      </c>
      <c r="Y600" s="161"/>
    </row>
    <row r="601" spans="1:25" s="149" customFormat="1" ht="11.85" customHeight="1">
      <c r="A601" s="167"/>
      <c r="B601" s="158" t="s">
        <v>302</v>
      </c>
      <c r="C601" s="160">
        <v>2375</v>
      </c>
      <c r="D601" s="160">
        <v>91</v>
      </c>
      <c r="E601" s="160">
        <v>117</v>
      </c>
      <c r="F601" s="160">
        <v>121</v>
      </c>
      <c r="G601" s="160">
        <v>167</v>
      </c>
      <c r="H601" s="160">
        <v>182</v>
      </c>
      <c r="I601" s="160">
        <v>119</v>
      </c>
      <c r="J601" s="160">
        <v>97</v>
      </c>
      <c r="K601" s="160">
        <v>125</v>
      </c>
      <c r="L601" s="160">
        <v>173</v>
      </c>
      <c r="M601" s="160">
        <v>188</v>
      </c>
      <c r="N601" s="160">
        <v>170</v>
      </c>
      <c r="O601" s="160">
        <v>189</v>
      </c>
      <c r="P601" s="160">
        <v>132</v>
      </c>
      <c r="Q601" s="160">
        <v>138</v>
      </c>
      <c r="R601" s="160">
        <v>134</v>
      </c>
      <c r="S601" s="160">
        <v>134</v>
      </c>
      <c r="T601" s="160">
        <v>64</v>
      </c>
      <c r="U601" s="160">
        <v>34</v>
      </c>
      <c r="V601" s="160">
        <v>1942</v>
      </c>
      <c r="W601" s="159">
        <v>43.2</v>
      </c>
      <c r="X601" s="158" t="s">
        <v>302</v>
      </c>
      <c r="Y601" s="167"/>
    </row>
    <row r="602" spans="1:25" s="154" customFormat="1" ht="11.85" customHeight="1">
      <c r="A602" s="166" t="s">
        <v>154</v>
      </c>
      <c r="B602" s="156" t="s">
        <v>306</v>
      </c>
      <c r="C602" s="164">
        <v>91754</v>
      </c>
      <c r="D602" s="164">
        <v>3855</v>
      </c>
      <c r="E602" s="164">
        <v>4589</v>
      </c>
      <c r="F602" s="164">
        <v>4956</v>
      </c>
      <c r="G602" s="164">
        <v>5650</v>
      </c>
      <c r="H602" s="164">
        <v>5705</v>
      </c>
      <c r="I602" s="164">
        <v>5024</v>
      </c>
      <c r="J602" s="164">
        <v>5157</v>
      </c>
      <c r="K602" s="164">
        <v>5888</v>
      </c>
      <c r="L602" s="164">
        <v>5928</v>
      </c>
      <c r="M602" s="164">
        <v>6107</v>
      </c>
      <c r="N602" s="164">
        <v>6240</v>
      </c>
      <c r="O602" s="164">
        <v>7099</v>
      </c>
      <c r="P602" s="164">
        <v>6834</v>
      </c>
      <c r="Q602" s="164">
        <v>5132</v>
      </c>
      <c r="R602" s="164">
        <v>5446</v>
      </c>
      <c r="S602" s="164">
        <v>4624</v>
      </c>
      <c r="T602" s="164">
        <v>2522</v>
      </c>
      <c r="U602" s="164">
        <v>998</v>
      </c>
      <c r="V602" s="164">
        <v>74984</v>
      </c>
      <c r="W602" s="163">
        <v>43.1</v>
      </c>
      <c r="X602" s="156" t="s">
        <v>306</v>
      </c>
      <c r="Y602" s="166" t="s">
        <v>154</v>
      </c>
    </row>
    <row r="603" spans="1:25" s="154" customFormat="1" ht="11.85" customHeight="1">
      <c r="A603" s="165"/>
      <c r="B603" s="156" t="s">
        <v>304</v>
      </c>
      <c r="C603" s="164">
        <v>46131</v>
      </c>
      <c r="D603" s="164">
        <v>2035</v>
      </c>
      <c r="E603" s="164">
        <v>2383</v>
      </c>
      <c r="F603" s="164">
        <v>2573</v>
      </c>
      <c r="G603" s="164">
        <v>2961</v>
      </c>
      <c r="H603" s="164">
        <v>2976</v>
      </c>
      <c r="I603" s="164">
        <v>2708</v>
      </c>
      <c r="J603" s="164">
        <v>2725</v>
      </c>
      <c r="K603" s="164">
        <v>2990</v>
      </c>
      <c r="L603" s="164">
        <v>3055</v>
      </c>
      <c r="M603" s="164">
        <v>3187</v>
      </c>
      <c r="N603" s="164">
        <v>3266</v>
      </c>
      <c r="O603" s="164">
        <v>3651</v>
      </c>
      <c r="P603" s="164">
        <v>3483</v>
      </c>
      <c r="Q603" s="164">
        <v>2394</v>
      </c>
      <c r="R603" s="164">
        <v>2494</v>
      </c>
      <c r="S603" s="164">
        <v>1894</v>
      </c>
      <c r="T603" s="164">
        <v>1000</v>
      </c>
      <c r="U603" s="164">
        <v>356</v>
      </c>
      <c r="V603" s="164">
        <v>37383</v>
      </c>
      <c r="W603" s="163">
        <v>41.9</v>
      </c>
      <c r="X603" s="156" t="s">
        <v>304</v>
      </c>
      <c r="Y603" s="165"/>
    </row>
    <row r="604" spans="1:25" s="154" customFormat="1" ht="11.85" customHeight="1">
      <c r="A604" s="162"/>
      <c r="B604" s="156" t="s">
        <v>302</v>
      </c>
      <c r="C604" s="164">
        <v>45623</v>
      </c>
      <c r="D604" s="164">
        <v>1820</v>
      </c>
      <c r="E604" s="164">
        <v>2206</v>
      </c>
      <c r="F604" s="164">
        <v>2383</v>
      </c>
      <c r="G604" s="164">
        <v>2689</v>
      </c>
      <c r="H604" s="164">
        <v>2729</v>
      </c>
      <c r="I604" s="164">
        <v>2316</v>
      </c>
      <c r="J604" s="164">
        <v>2432</v>
      </c>
      <c r="K604" s="164">
        <v>2898</v>
      </c>
      <c r="L604" s="164">
        <v>2873</v>
      </c>
      <c r="M604" s="164">
        <v>2920</v>
      </c>
      <c r="N604" s="164">
        <v>2974</v>
      </c>
      <c r="O604" s="164">
        <v>3448</v>
      </c>
      <c r="P604" s="164">
        <v>3351</v>
      </c>
      <c r="Q604" s="164">
        <v>2738</v>
      </c>
      <c r="R604" s="164">
        <v>2952</v>
      </c>
      <c r="S604" s="164">
        <v>2730</v>
      </c>
      <c r="T604" s="164">
        <v>1522</v>
      </c>
      <c r="U604" s="164">
        <v>642</v>
      </c>
      <c r="V604" s="164">
        <v>37601</v>
      </c>
      <c r="W604" s="163">
        <v>44.4</v>
      </c>
      <c r="X604" s="156" t="s">
        <v>302</v>
      </c>
      <c r="Y604" s="162"/>
    </row>
    <row r="605" spans="1:25" s="149" customFormat="1" ht="11.85" customHeight="1">
      <c r="A605" s="161" t="s">
        <v>103</v>
      </c>
      <c r="B605" s="158" t="s">
        <v>306</v>
      </c>
      <c r="C605" s="160">
        <v>11754</v>
      </c>
      <c r="D605" s="160">
        <v>396</v>
      </c>
      <c r="E605" s="160">
        <v>492</v>
      </c>
      <c r="F605" s="160">
        <v>549</v>
      </c>
      <c r="G605" s="160">
        <v>643</v>
      </c>
      <c r="H605" s="160">
        <v>661</v>
      </c>
      <c r="I605" s="160">
        <v>564</v>
      </c>
      <c r="J605" s="160">
        <v>609</v>
      </c>
      <c r="K605" s="160">
        <v>622</v>
      </c>
      <c r="L605" s="160">
        <v>729</v>
      </c>
      <c r="M605" s="160">
        <v>800</v>
      </c>
      <c r="N605" s="160">
        <v>840</v>
      </c>
      <c r="O605" s="160">
        <v>917</v>
      </c>
      <c r="P605" s="160">
        <v>898</v>
      </c>
      <c r="Q605" s="160">
        <v>804</v>
      </c>
      <c r="R605" s="160">
        <v>853</v>
      </c>
      <c r="S605" s="160">
        <v>746</v>
      </c>
      <c r="T605" s="160">
        <v>431</v>
      </c>
      <c r="U605" s="160">
        <v>200</v>
      </c>
      <c r="V605" s="160">
        <v>9939</v>
      </c>
      <c r="W605" s="159">
        <v>46.4</v>
      </c>
      <c r="X605" s="158" t="s">
        <v>306</v>
      </c>
      <c r="Y605" s="161" t="s">
        <v>103</v>
      </c>
    </row>
    <row r="606" spans="1:25" s="149" customFormat="1" ht="11.85" customHeight="1">
      <c r="A606" s="161"/>
      <c r="B606" s="158" t="s">
        <v>304</v>
      </c>
      <c r="C606" s="160">
        <v>5857</v>
      </c>
      <c r="D606" s="160">
        <v>210</v>
      </c>
      <c r="E606" s="160">
        <v>244</v>
      </c>
      <c r="F606" s="160">
        <v>271</v>
      </c>
      <c r="G606" s="160">
        <v>338</v>
      </c>
      <c r="H606" s="160">
        <v>353</v>
      </c>
      <c r="I606" s="160">
        <v>296</v>
      </c>
      <c r="J606" s="160">
        <v>336</v>
      </c>
      <c r="K606" s="160">
        <v>326</v>
      </c>
      <c r="L606" s="160">
        <v>362</v>
      </c>
      <c r="M606" s="160">
        <v>440</v>
      </c>
      <c r="N606" s="160">
        <v>431</v>
      </c>
      <c r="O606" s="160">
        <v>469</v>
      </c>
      <c r="P606" s="160">
        <v>462</v>
      </c>
      <c r="Q606" s="160">
        <v>392</v>
      </c>
      <c r="R606" s="160">
        <v>397</v>
      </c>
      <c r="S606" s="160">
        <v>283</v>
      </c>
      <c r="T606" s="160">
        <v>180</v>
      </c>
      <c r="U606" s="160">
        <v>67</v>
      </c>
      <c r="V606" s="160">
        <v>4942</v>
      </c>
      <c r="W606" s="159">
        <v>45</v>
      </c>
      <c r="X606" s="158" t="s">
        <v>304</v>
      </c>
      <c r="Y606" s="161"/>
    </row>
    <row r="607" spans="1:25" s="149" customFormat="1" ht="11.85" customHeight="1">
      <c r="A607" s="161"/>
      <c r="B607" s="158" t="s">
        <v>302</v>
      </c>
      <c r="C607" s="160">
        <v>5897</v>
      </c>
      <c r="D607" s="160">
        <v>186</v>
      </c>
      <c r="E607" s="160">
        <v>248</v>
      </c>
      <c r="F607" s="160">
        <v>278</v>
      </c>
      <c r="G607" s="160">
        <v>305</v>
      </c>
      <c r="H607" s="160">
        <v>308</v>
      </c>
      <c r="I607" s="160">
        <v>268</v>
      </c>
      <c r="J607" s="160">
        <v>273</v>
      </c>
      <c r="K607" s="160">
        <v>296</v>
      </c>
      <c r="L607" s="160">
        <v>367</v>
      </c>
      <c r="M607" s="160">
        <v>360</v>
      </c>
      <c r="N607" s="160">
        <v>409</v>
      </c>
      <c r="O607" s="160">
        <v>448</v>
      </c>
      <c r="P607" s="160">
        <v>436</v>
      </c>
      <c r="Q607" s="160">
        <v>412</v>
      </c>
      <c r="R607" s="160">
        <v>456</v>
      </c>
      <c r="S607" s="160">
        <v>463</v>
      </c>
      <c r="T607" s="160">
        <v>251</v>
      </c>
      <c r="U607" s="160">
        <v>133</v>
      </c>
      <c r="V607" s="160">
        <v>4997</v>
      </c>
      <c r="W607" s="159">
        <v>47.8</v>
      </c>
      <c r="X607" s="158" t="s">
        <v>302</v>
      </c>
      <c r="Y607" s="161"/>
    </row>
    <row r="608" spans="1:25" s="149" customFormat="1" ht="11.85" customHeight="1">
      <c r="A608" s="161" t="s">
        <v>104</v>
      </c>
      <c r="B608" s="158" t="s">
        <v>306</v>
      </c>
      <c r="C608" s="160">
        <v>16368</v>
      </c>
      <c r="D608" s="160">
        <v>775</v>
      </c>
      <c r="E608" s="160">
        <v>864</v>
      </c>
      <c r="F608" s="160">
        <v>846</v>
      </c>
      <c r="G608" s="160">
        <v>1008</v>
      </c>
      <c r="H608" s="160">
        <v>955</v>
      </c>
      <c r="I608" s="160">
        <v>853</v>
      </c>
      <c r="J608" s="160">
        <v>923</v>
      </c>
      <c r="K608" s="160">
        <v>1103</v>
      </c>
      <c r="L608" s="160">
        <v>1032</v>
      </c>
      <c r="M608" s="160">
        <v>1020</v>
      </c>
      <c r="N608" s="160">
        <v>968</v>
      </c>
      <c r="O608" s="160">
        <v>1189</v>
      </c>
      <c r="P608" s="160">
        <v>1235</v>
      </c>
      <c r="Q608" s="160">
        <v>902</v>
      </c>
      <c r="R608" s="160">
        <v>1054</v>
      </c>
      <c r="S608" s="160">
        <v>943</v>
      </c>
      <c r="T608" s="160">
        <v>513</v>
      </c>
      <c r="U608" s="160">
        <v>185</v>
      </c>
      <c r="V608" s="160">
        <v>13281</v>
      </c>
      <c r="W608" s="159">
        <v>43.4</v>
      </c>
      <c r="X608" s="158" t="s">
        <v>306</v>
      </c>
      <c r="Y608" s="161" t="s">
        <v>104</v>
      </c>
    </row>
    <row r="609" spans="1:35" s="149" customFormat="1" ht="11.85" customHeight="1">
      <c r="A609" s="161"/>
      <c r="B609" s="158" t="s">
        <v>304</v>
      </c>
      <c r="C609" s="160">
        <v>8356</v>
      </c>
      <c r="D609" s="160">
        <v>404</v>
      </c>
      <c r="E609" s="160">
        <v>443</v>
      </c>
      <c r="F609" s="160">
        <v>424</v>
      </c>
      <c r="G609" s="160">
        <v>505</v>
      </c>
      <c r="H609" s="160">
        <v>482</v>
      </c>
      <c r="I609" s="160">
        <v>469</v>
      </c>
      <c r="J609" s="160">
        <v>478</v>
      </c>
      <c r="K609" s="160">
        <v>583</v>
      </c>
      <c r="L609" s="160">
        <v>540</v>
      </c>
      <c r="M609" s="160">
        <v>578</v>
      </c>
      <c r="N609" s="160">
        <v>527</v>
      </c>
      <c r="O609" s="160">
        <v>635</v>
      </c>
      <c r="P609" s="160">
        <v>651</v>
      </c>
      <c r="Q609" s="160">
        <v>454</v>
      </c>
      <c r="R609" s="160">
        <v>506</v>
      </c>
      <c r="S609" s="160">
        <v>412</v>
      </c>
      <c r="T609" s="160">
        <v>199</v>
      </c>
      <c r="U609" s="160">
        <v>66</v>
      </c>
      <c r="V609" s="160">
        <v>6780</v>
      </c>
      <c r="W609" s="159">
        <v>42.6</v>
      </c>
      <c r="X609" s="158" t="s">
        <v>304</v>
      </c>
      <c r="Y609" s="161"/>
    </row>
    <row r="610" spans="1:35" s="149" customFormat="1" ht="11.85" customHeight="1">
      <c r="A610" s="161"/>
      <c r="B610" s="158" t="s">
        <v>302</v>
      </c>
      <c r="C610" s="160">
        <v>8012</v>
      </c>
      <c r="D610" s="160">
        <v>371</v>
      </c>
      <c r="E610" s="160">
        <v>421</v>
      </c>
      <c r="F610" s="160">
        <v>422</v>
      </c>
      <c r="G610" s="160">
        <v>503</v>
      </c>
      <c r="H610" s="160">
        <v>473</v>
      </c>
      <c r="I610" s="160">
        <v>384</v>
      </c>
      <c r="J610" s="160">
        <v>445</v>
      </c>
      <c r="K610" s="160">
        <v>520</v>
      </c>
      <c r="L610" s="160">
        <v>492</v>
      </c>
      <c r="M610" s="160">
        <v>442</v>
      </c>
      <c r="N610" s="160">
        <v>441</v>
      </c>
      <c r="O610" s="160">
        <v>554</v>
      </c>
      <c r="P610" s="160">
        <v>584</v>
      </c>
      <c r="Q610" s="160">
        <v>448</v>
      </c>
      <c r="R610" s="160">
        <v>548</v>
      </c>
      <c r="S610" s="160">
        <v>531</v>
      </c>
      <c r="T610" s="160">
        <v>314</v>
      </c>
      <c r="U610" s="160">
        <v>119</v>
      </c>
      <c r="V610" s="160">
        <v>6501</v>
      </c>
      <c r="W610" s="159">
        <v>44.2</v>
      </c>
      <c r="X610" s="158" t="s">
        <v>302</v>
      </c>
      <c r="Y610" s="161"/>
    </row>
    <row r="611" spans="1:35" s="149" customFormat="1" ht="11.85" customHeight="1">
      <c r="A611" s="161" t="s">
        <v>105</v>
      </c>
      <c r="B611" s="158" t="s">
        <v>306</v>
      </c>
      <c r="C611" s="160">
        <v>19213</v>
      </c>
      <c r="D611" s="160">
        <v>710</v>
      </c>
      <c r="E611" s="160">
        <v>983</v>
      </c>
      <c r="F611" s="160">
        <v>1095</v>
      </c>
      <c r="G611" s="160">
        <v>1194</v>
      </c>
      <c r="H611" s="160">
        <v>1227</v>
      </c>
      <c r="I611" s="160">
        <v>1105</v>
      </c>
      <c r="J611" s="160">
        <v>990</v>
      </c>
      <c r="K611" s="160">
        <v>1231</v>
      </c>
      <c r="L611" s="160">
        <v>1223</v>
      </c>
      <c r="M611" s="160">
        <v>1339</v>
      </c>
      <c r="N611" s="160">
        <v>1446</v>
      </c>
      <c r="O611" s="160">
        <v>1556</v>
      </c>
      <c r="P611" s="160">
        <v>1339</v>
      </c>
      <c r="Q611" s="160">
        <v>1077</v>
      </c>
      <c r="R611" s="160">
        <v>1091</v>
      </c>
      <c r="S611" s="160">
        <v>950</v>
      </c>
      <c r="T611" s="160">
        <v>471</v>
      </c>
      <c r="U611" s="160">
        <v>186</v>
      </c>
      <c r="V611" s="160">
        <v>15716</v>
      </c>
      <c r="W611" s="159">
        <v>43</v>
      </c>
      <c r="X611" s="158" t="s">
        <v>306</v>
      </c>
      <c r="Y611" s="161" t="s">
        <v>105</v>
      </c>
    </row>
    <row r="612" spans="1:35" s="149" customFormat="1" ht="11.85" customHeight="1">
      <c r="A612" s="161"/>
      <c r="B612" s="158" t="s">
        <v>304</v>
      </c>
      <c r="C612" s="160">
        <v>9862</v>
      </c>
      <c r="D612" s="160">
        <v>377</v>
      </c>
      <c r="E612" s="160">
        <v>540</v>
      </c>
      <c r="F612" s="160">
        <v>582</v>
      </c>
      <c r="G612" s="160">
        <v>637</v>
      </c>
      <c r="H612" s="160">
        <v>666</v>
      </c>
      <c r="I612" s="160">
        <v>618</v>
      </c>
      <c r="J612" s="160">
        <v>528</v>
      </c>
      <c r="K612" s="160">
        <v>633</v>
      </c>
      <c r="L612" s="160">
        <v>638</v>
      </c>
      <c r="M612" s="160">
        <v>712</v>
      </c>
      <c r="N612" s="160">
        <v>787</v>
      </c>
      <c r="O612" s="160">
        <v>808</v>
      </c>
      <c r="P612" s="160">
        <v>698</v>
      </c>
      <c r="Q612" s="160">
        <v>478</v>
      </c>
      <c r="R612" s="160">
        <v>499</v>
      </c>
      <c r="S612" s="160">
        <v>407</v>
      </c>
      <c r="T612" s="160">
        <v>190</v>
      </c>
      <c r="U612" s="160">
        <v>64</v>
      </c>
      <c r="V612" s="160">
        <v>7984</v>
      </c>
      <c r="W612" s="159">
        <v>41.5</v>
      </c>
      <c r="X612" s="158" t="s">
        <v>304</v>
      </c>
      <c r="Y612" s="161"/>
    </row>
    <row r="613" spans="1:35" s="149" customFormat="1" ht="11.85" customHeight="1">
      <c r="A613" s="161"/>
      <c r="B613" s="158" t="s">
        <v>302</v>
      </c>
      <c r="C613" s="160">
        <v>9351</v>
      </c>
      <c r="D613" s="160">
        <v>333</v>
      </c>
      <c r="E613" s="160">
        <v>443</v>
      </c>
      <c r="F613" s="160">
        <v>513</v>
      </c>
      <c r="G613" s="160">
        <v>557</v>
      </c>
      <c r="H613" s="160">
        <v>561</v>
      </c>
      <c r="I613" s="160">
        <v>487</v>
      </c>
      <c r="J613" s="160">
        <v>462</v>
      </c>
      <c r="K613" s="160">
        <v>598</v>
      </c>
      <c r="L613" s="160">
        <v>585</v>
      </c>
      <c r="M613" s="160">
        <v>627</v>
      </c>
      <c r="N613" s="160">
        <v>659</v>
      </c>
      <c r="O613" s="160">
        <v>748</v>
      </c>
      <c r="P613" s="160">
        <v>641</v>
      </c>
      <c r="Q613" s="160">
        <v>599</v>
      </c>
      <c r="R613" s="160">
        <v>592</v>
      </c>
      <c r="S613" s="160">
        <v>543</v>
      </c>
      <c r="T613" s="160">
        <v>281</v>
      </c>
      <c r="U613" s="160">
        <v>122</v>
      </c>
      <c r="V613" s="160">
        <v>7732</v>
      </c>
      <c r="W613" s="159">
        <v>44.4</v>
      </c>
      <c r="X613" s="158" t="s">
        <v>302</v>
      </c>
      <c r="Y613" s="161"/>
    </row>
    <row r="614" spans="1:35" s="149" customFormat="1" ht="11.85" customHeight="1">
      <c r="A614" s="161" t="s">
        <v>106</v>
      </c>
      <c r="B614" s="158" t="s">
        <v>306</v>
      </c>
      <c r="C614" s="160">
        <v>44419</v>
      </c>
      <c r="D614" s="160">
        <v>1974</v>
      </c>
      <c r="E614" s="160">
        <v>2250</v>
      </c>
      <c r="F614" s="160">
        <v>2466</v>
      </c>
      <c r="G614" s="160">
        <v>2805</v>
      </c>
      <c r="H614" s="160">
        <v>2862</v>
      </c>
      <c r="I614" s="160">
        <v>2502</v>
      </c>
      <c r="J614" s="160">
        <v>2635</v>
      </c>
      <c r="K614" s="160">
        <v>2932</v>
      </c>
      <c r="L614" s="160">
        <v>2944</v>
      </c>
      <c r="M614" s="160">
        <v>2948</v>
      </c>
      <c r="N614" s="160">
        <v>2986</v>
      </c>
      <c r="O614" s="160">
        <v>3437</v>
      </c>
      <c r="P614" s="160">
        <v>3362</v>
      </c>
      <c r="Q614" s="160">
        <v>2349</v>
      </c>
      <c r="R614" s="160">
        <v>2448</v>
      </c>
      <c r="S614" s="160">
        <v>1985</v>
      </c>
      <c r="T614" s="160">
        <v>1107</v>
      </c>
      <c r="U614" s="160">
        <v>427</v>
      </c>
      <c r="V614" s="160">
        <v>36048</v>
      </c>
      <c r="W614" s="159">
        <v>42.3</v>
      </c>
      <c r="X614" s="158" t="s">
        <v>306</v>
      </c>
      <c r="Y614" s="161" t="s">
        <v>106</v>
      </c>
    </row>
    <row r="615" spans="1:35" s="149" customFormat="1" ht="11.85" customHeight="1">
      <c r="B615" s="158" t="s">
        <v>304</v>
      </c>
      <c r="C615" s="160">
        <v>22056</v>
      </c>
      <c r="D615" s="160">
        <v>1044</v>
      </c>
      <c r="E615" s="160">
        <v>1156</v>
      </c>
      <c r="F615" s="160">
        <v>1296</v>
      </c>
      <c r="G615" s="160">
        <v>1481</v>
      </c>
      <c r="H615" s="160">
        <v>1475</v>
      </c>
      <c r="I615" s="160">
        <v>1325</v>
      </c>
      <c r="J615" s="160">
        <v>1383</v>
      </c>
      <c r="K615" s="160">
        <v>1448</v>
      </c>
      <c r="L615" s="160">
        <v>1515</v>
      </c>
      <c r="M615" s="160">
        <v>1457</v>
      </c>
      <c r="N615" s="160">
        <v>1521</v>
      </c>
      <c r="O615" s="160">
        <v>1739</v>
      </c>
      <c r="P615" s="160">
        <v>1672</v>
      </c>
      <c r="Q615" s="160">
        <v>1070</v>
      </c>
      <c r="R615" s="160">
        <v>1092</v>
      </c>
      <c r="S615" s="160">
        <v>792</v>
      </c>
      <c r="T615" s="160">
        <v>431</v>
      </c>
      <c r="U615" s="160">
        <v>159</v>
      </c>
      <c r="V615" s="160">
        <v>17677</v>
      </c>
      <c r="W615" s="159">
        <v>40.9</v>
      </c>
      <c r="X615" s="158" t="s">
        <v>304</v>
      </c>
    </row>
    <row r="616" spans="1:35" s="149" customFormat="1" ht="11.85" customHeight="1">
      <c r="B616" s="158" t="s">
        <v>302</v>
      </c>
      <c r="C616" s="160">
        <v>22363</v>
      </c>
      <c r="D616" s="160">
        <v>930</v>
      </c>
      <c r="E616" s="160">
        <v>1094</v>
      </c>
      <c r="F616" s="160">
        <v>1170</v>
      </c>
      <c r="G616" s="160">
        <v>1324</v>
      </c>
      <c r="H616" s="160">
        <v>1387</v>
      </c>
      <c r="I616" s="160">
        <v>1177</v>
      </c>
      <c r="J616" s="160">
        <v>1252</v>
      </c>
      <c r="K616" s="160">
        <v>1484</v>
      </c>
      <c r="L616" s="160">
        <v>1429</v>
      </c>
      <c r="M616" s="160">
        <v>1491</v>
      </c>
      <c r="N616" s="160">
        <v>1465</v>
      </c>
      <c r="O616" s="160">
        <v>1698</v>
      </c>
      <c r="P616" s="160">
        <v>1690</v>
      </c>
      <c r="Q616" s="160">
        <v>1279</v>
      </c>
      <c r="R616" s="160">
        <v>1356</v>
      </c>
      <c r="S616" s="160">
        <v>1193</v>
      </c>
      <c r="T616" s="160">
        <v>676</v>
      </c>
      <c r="U616" s="160">
        <v>268</v>
      </c>
      <c r="V616" s="160">
        <v>18371</v>
      </c>
      <c r="W616" s="159">
        <v>43.7</v>
      </c>
      <c r="X616" s="158" t="s">
        <v>302</v>
      </c>
    </row>
    <row r="617" spans="1:35" s="154" customFormat="1" ht="11.85" customHeight="1">
      <c r="A617" s="155" t="s">
        <v>305</v>
      </c>
      <c r="B617" s="156" t="s">
        <v>306</v>
      </c>
      <c r="C617" s="150" t="s">
        <v>199</v>
      </c>
      <c r="D617" s="150" t="s">
        <v>199</v>
      </c>
      <c r="E617" s="150" t="s">
        <v>199</v>
      </c>
      <c r="F617" s="150" t="s">
        <v>199</v>
      </c>
      <c r="G617" s="150" t="s">
        <v>199</v>
      </c>
      <c r="H617" s="150" t="s">
        <v>199</v>
      </c>
      <c r="I617" s="150" t="s">
        <v>199</v>
      </c>
      <c r="J617" s="150" t="s">
        <v>199</v>
      </c>
      <c r="K617" s="150" t="s">
        <v>199</v>
      </c>
      <c r="L617" s="150" t="s">
        <v>199</v>
      </c>
      <c r="M617" s="150" t="s">
        <v>199</v>
      </c>
      <c r="N617" s="150" t="s">
        <v>199</v>
      </c>
      <c r="O617" s="150" t="s">
        <v>199</v>
      </c>
      <c r="P617" s="150" t="s">
        <v>199</v>
      </c>
      <c r="Q617" s="150" t="s">
        <v>199</v>
      </c>
      <c r="R617" s="150" t="s">
        <v>199</v>
      </c>
      <c r="S617" s="150" t="s">
        <v>199</v>
      </c>
      <c r="T617" s="150" t="s">
        <v>199</v>
      </c>
      <c r="U617" s="150" t="s">
        <v>199</v>
      </c>
      <c r="V617" s="150" t="s">
        <v>199</v>
      </c>
      <c r="W617" s="157" t="s">
        <v>199</v>
      </c>
      <c r="X617" s="156" t="s">
        <v>306</v>
      </c>
      <c r="Y617" s="155" t="s">
        <v>305</v>
      </c>
    </row>
    <row r="618" spans="1:35" s="154" customFormat="1" ht="10.7" customHeight="1">
      <c r="A618" s="155" t="s">
        <v>303</v>
      </c>
      <c r="B618" s="156" t="s">
        <v>304</v>
      </c>
      <c r="C618" s="150" t="s">
        <v>199</v>
      </c>
      <c r="D618" s="150" t="s">
        <v>199</v>
      </c>
      <c r="E618" s="150" t="s">
        <v>199</v>
      </c>
      <c r="F618" s="150" t="s">
        <v>199</v>
      </c>
      <c r="G618" s="150" t="s">
        <v>199</v>
      </c>
      <c r="H618" s="150" t="s">
        <v>199</v>
      </c>
      <c r="I618" s="150" t="s">
        <v>199</v>
      </c>
      <c r="J618" s="150" t="s">
        <v>199</v>
      </c>
      <c r="K618" s="150" t="s">
        <v>199</v>
      </c>
      <c r="L618" s="150" t="s">
        <v>199</v>
      </c>
      <c r="M618" s="150" t="s">
        <v>199</v>
      </c>
      <c r="N618" s="150" t="s">
        <v>199</v>
      </c>
      <c r="O618" s="150" t="s">
        <v>199</v>
      </c>
      <c r="P618" s="150" t="s">
        <v>199</v>
      </c>
      <c r="Q618" s="150" t="s">
        <v>199</v>
      </c>
      <c r="R618" s="150" t="s">
        <v>199</v>
      </c>
      <c r="S618" s="150" t="s">
        <v>199</v>
      </c>
      <c r="T618" s="150" t="s">
        <v>199</v>
      </c>
      <c r="U618" s="150" t="s">
        <v>199</v>
      </c>
      <c r="V618" s="150" t="s">
        <v>199</v>
      </c>
      <c r="W618" s="157" t="s">
        <v>199</v>
      </c>
      <c r="X618" s="156" t="s">
        <v>304</v>
      </c>
      <c r="Y618" s="155" t="s">
        <v>303</v>
      </c>
    </row>
    <row r="619" spans="1:35" s="154" customFormat="1" ht="10.7" customHeight="1">
      <c r="A619" s="155"/>
      <c r="B619" s="156" t="s">
        <v>302</v>
      </c>
      <c r="C619" s="150" t="s">
        <v>199</v>
      </c>
      <c r="D619" s="150" t="s">
        <v>199</v>
      </c>
      <c r="E619" s="150" t="s">
        <v>199</v>
      </c>
      <c r="F619" s="150" t="s">
        <v>199</v>
      </c>
      <c r="G619" s="150" t="s">
        <v>199</v>
      </c>
      <c r="H619" s="150" t="s">
        <v>199</v>
      </c>
      <c r="I619" s="150" t="s">
        <v>199</v>
      </c>
      <c r="J619" s="150" t="s">
        <v>199</v>
      </c>
      <c r="K619" s="150" t="s">
        <v>199</v>
      </c>
      <c r="L619" s="150" t="s">
        <v>199</v>
      </c>
      <c r="M619" s="150" t="s">
        <v>199</v>
      </c>
      <c r="N619" s="150" t="s">
        <v>199</v>
      </c>
      <c r="O619" s="150" t="s">
        <v>199</v>
      </c>
      <c r="P619" s="150" t="s">
        <v>199</v>
      </c>
      <c r="Q619" s="150" t="s">
        <v>199</v>
      </c>
      <c r="R619" s="150" t="s">
        <v>199</v>
      </c>
      <c r="S619" s="150" t="s">
        <v>199</v>
      </c>
      <c r="T619" s="150" t="s">
        <v>199</v>
      </c>
      <c r="U619" s="150" t="s">
        <v>199</v>
      </c>
      <c r="V619" s="150" t="s">
        <v>199</v>
      </c>
      <c r="W619" s="157" t="s">
        <v>199</v>
      </c>
      <c r="X619" s="156" t="s">
        <v>302</v>
      </c>
      <c r="Y619" s="155"/>
    </row>
    <row r="620" spans="1:35" s="149" customFormat="1" ht="10.7" customHeight="1">
      <c r="A620" s="153"/>
      <c r="B620" s="152"/>
      <c r="C620" s="151"/>
      <c r="D620" s="151"/>
      <c r="E620" s="151"/>
      <c r="F620" s="151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3"/>
      <c r="X620" s="152"/>
      <c r="Y620" s="151"/>
      <c r="Z620" s="151"/>
      <c r="AA620" s="151"/>
      <c r="AB620" s="151"/>
      <c r="AC620" s="150"/>
      <c r="AD620" s="150"/>
      <c r="AE620" s="150"/>
      <c r="AF620" s="150"/>
      <c r="AG620" s="150"/>
      <c r="AH620" s="150"/>
      <c r="AI620" s="150"/>
    </row>
    <row r="621" spans="1:35" s="149" customFormat="1" ht="10.7" customHeight="1">
      <c r="A621" s="1559" t="s">
        <v>301</v>
      </c>
      <c r="B621" s="1560"/>
      <c r="C621" s="1560"/>
      <c r="D621" s="1560"/>
      <c r="E621" s="1560"/>
      <c r="F621" s="1560"/>
      <c r="G621" s="1560"/>
      <c r="H621" s="1560"/>
      <c r="I621" s="1560"/>
      <c r="J621" s="1560"/>
      <c r="K621" s="1560"/>
      <c r="L621" s="1560"/>
      <c r="M621" s="156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59"/>
      <c r="X621" s="1560"/>
      <c r="Y621" s="1560"/>
      <c r="Z621" s="1560"/>
      <c r="AA621" s="1560"/>
      <c r="AB621" s="1560"/>
      <c r="AC621" s="1560"/>
      <c r="AD621" s="1560"/>
      <c r="AE621" s="1560"/>
      <c r="AF621" s="1560"/>
      <c r="AG621" s="1560"/>
      <c r="AH621" s="1560"/>
      <c r="AI621" s="1560"/>
    </row>
    <row r="622" spans="1:35" s="32" customFormat="1">
      <c r="B622" s="148"/>
      <c r="W622" s="34"/>
      <c r="X622" s="147"/>
    </row>
    <row r="623" spans="1:35">
      <c r="B623" s="146"/>
      <c r="X623" s="145"/>
    </row>
    <row r="624" spans="1:35">
      <c r="B624" s="146"/>
      <c r="X624" s="145"/>
    </row>
    <row r="625" spans="2:24">
      <c r="B625" s="146"/>
      <c r="X625" s="145"/>
    </row>
    <row r="626" spans="2:24">
      <c r="B626" s="146"/>
      <c r="X626" s="145"/>
    </row>
    <row r="627" spans="2:24">
      <c r="B627" s="146"/>
      <c r="X627" s="145"/>
    </row>
    <row r="628" spans="2:24">
      <c r="B628" s="146"/>
      <c r="X628" s="145"/>
    </row>
    <row r="629" spans="2:24">
      <c r="B629" s="146"/>
      <c r="X629" s="145"/>
    </row>
    <row r="630" spans="2:24">
      <c r="B630" s="146"/>
      <c r="X630" s="145"/>
    </row>
    <row r="631" spans="2:24">
      <c r="B631" s="146"/>
      <c r="X631" s="145"/>
    </row>
    <row r="632" spans="2:24">
      <c r="B632" s="146"/>
      <c r="X632" s="145"/>
    </row>
    <row r="633" spans="2:24">
      <c r="B633" s="146"/>
      <c r="X633" s="145"/>
    </row>
    <row r="634" spans="2:24">
      <c r="B634" s="146"/>
      <c r="X634" s="145"/>
    </row>
    <row r="635" spans="2:24">
      <c r="B635" s="146"/>
      <c r="X635" s="145"/>
    </row>
    <row r="636" spans="2:24">
      <c r="B636" s="146"/>
      <c r="X636" s="145"/>
    </row>
    <row r="637" spans="2:24">
      <c r="B637" s="146"/>
      <c r="X637" s="145"/>
    </row>
    <row r="638" spans="2:24">
      <c r="B638" s="146"/>
      <c r="X638" s="145"/>
    </row>
    <row r="639" spans="2:24">
      <c r="B639" s="146"/>
      <c r="X639" s="145"/>
    </row>
    <row r="640" spans="2:24">
      <c r="B640" s="146"/>
      <c r="X640" s="145"/>
    </row>
    <row r="641" spans="2:24">
      <c r="B641" s="146"/>
      <c r="X641" s="145"/>
    </row>
    <row r="642" spans="2:24">
      <c r="B642" s="146"/>
      <c r="X642" s="145"/>
    </row>
    <row r="643" spans="2:24">
      <c r="B643" s="146"/>
      <c r="X643" s="145"/>
    </row>
    <row r="644" spans="2:24">
      <c r="B644" s="146"/>
      <c r="X644" s="145"/>
    </row>
    <row r="645" spans="2:24">
      <c r="B645" s="146"/>
      <c r="X645" s="145"/>
    </row>
    <row r="646" spans="2:24">
      <c r="B646" s="146"/>
      <c r="X646" s="145"/>
    </row>
    <row r="647" spans="2:24">
      <c r="B647" s="146"/>
      <c r="X647" s="145"/>
    </row>
    <row r="648" spans="2:24">
      <c r="B648" s="146"/>
      <c r="X648" s="145"/>
    </row>
    <row r="649" spans="2:24">
      <c r="B649" s="146"/>
      <c r="X649" s="145"/>
    </row>
    <row r="650" spans="2:24">
      <c r="B650" s="146"/>
      <c r="X650" s="145"/>
    </row>
    <row r="651" spans="2:24">
      <c r="X651" s="145"/>
    </row>
    <row r="652" spans="2:24">
      <c r="X652" s="145"/>
    </row>
    <row r="653" spans="2:24">
      <c r="X653" s="145"/>
    </row>
    <row r="654" spans="2:24">
      <c r="X654" s="145"/>
    </row>
    <row r="655" spans="2:24">
      <c r="X655" s="145"/>
    </row>
    <row r="656" spans="2:24">
      <c r="X656" s="145"/>
    </row>
    <row r="657" spans="24:24">
      <c r="X657" s="145"/>
    </row>
    <row r="658" spans="24:24">
      <c r="X658" s="145"/>
    </row>
    <row r="659" spans="24:24">
      <c r="X659" s="145"/>
    </row>
    <row r="660" spans="24:24">
      <c r="X660" s="145"/>
    </row>
    <row r="661" spans="24:24">
      <c r="X661" s="145"/>
    </row>
    <row r="662" spans="24:24">
      <c r="X662" s="145"/>
    </row>
    <row r="663" spans="24:24">
      <c r="X663" s="145"/>
    </row>
    <row r="664" spans="24:24">
      <c r="X664" s="145"/>
    </row>
    <row r="665" spans="24:24">
      <c r="X665" s="145"/>
    </row>
    <row r="666" spans="24:24">
      <c r="X666" s="145"/>
    </row>
    <row r="667" spans="24:24">
      <c r="X667" s="145"/>
    </row>
    <row r="668" spans="24:24">
      <c r="X668" s="145"/>
    </row>
    <row r="669" spans="24:24">
      <c r="X669" s="145"/>
    </row>
    <row r="670" spans="24:24">
      <c r="X670" s="145"/>
    </row>
    <row r="671" spans="24:24">
      <c r="X671" s="145"/>
    </row>
    <row r="672" spans="24:24">
      <c r="X672" s="145"/>
    </row>
    <row r="673" spans="24:24">
      <c r="X673" s="145"/>
    </row>
    <row r="674" spans="24:24">
      <c r="X674" s="145"/>
    </row>
    <row r="675" spans="24:24">
      <c r="X675" s="145"/>
    </row>
    <row r="676" spans="24:24">
      <c r="X676" s="145"/>
    </row>
    <row r="677" spans="24:24">
      <c r="X677" s="145"/>
    </row>
    <row r="678" spans="24:24">
      <c r="X678" s="145"/>
    </row>
    <row r="679" spans="24:24">
      <c r="X679" s="145"/>
    </row>
    <row r="680" spans="24:24">
      <c r="X680" s="145"/>
    </row>
    <row r="681" spans="24:24">
      <c r="X681" s="145"/>
    </row>
    <row r="682" spans="24:24">
      <c r="X682" s="145"/>
    </row>
    <row r="683" spans="24:24">
      <c r="X683" s="145"/>
    </row>
    <row r="684" spans="24:24">
      <c r="X684" s="145"/>
    </row>
    <row r="685" spans="24:24">
      <c r="X685" s="145"/>
    </row>
    <row r="686" spans="24:24">
      <c r="X686" s="145"/>
    </row>
    <row r="687" spans="24:24">
      <c r="X687" s="145"/>
    </row>
    <row r="688" spans="24:24">
      <c r="X688" s="145"/>
    </row>
    <row r="689" spans="24:24">
      <c r="X689" s="145"/>
    </row>
    <row r="690" spans="24:24">
      <c r="X690" s="145"/>
    </row>
    <row r="691" spans="24:24">
      <c r="X691" s="145"/>
    </row>
    <row r="692" spans="24:24">
      <c r="X692" s="145"/>
    </row>
    <row r="693" spans="24:24">
      <c r="X693" s="145"/>
    </row>
    <row r="694" spans="24:24">
      <c r="X694" s="145"/>
    </row>
    <row r="695" spans="24:24">
      <c r="X695" s="145"/>
    </row>
    <row r="696" spans="24:24">
      <c r="X696" s="145"/>
    </row>
    <row r="697" spans="24:24">
      <c r="X697" s="145"/>
    </row>
    <row r="698" spans="24:24">
      <c r="X698" s="145"/>
    </row>
    <row r="699" spans="24:24">
      <c r="X699" s="145"/>
    </row>
    <row r="700" spans="24:24">
      <c r="X700" s="145"/>
    </row>
    <row r="701" spans="24:24">
      <c r="X701" s="145"/>
    </row>
    <row r="702" spans="24:24">
      <c r="X702" s="145"/>
    </row>
    <row r="703" spans="24:24">
      <c r="X703" s="145"/>
    </row>
    <row r="704" spans="24:24">
      <c r="X704" s="145"/>
    </row>
    <row r="705" spans="24:24">
      <c r="X705" s="145"/>
    </row>
    <row r="706" spans="24:24">
      <c r="X706" s="145"/>
    </row>
    <row r="707" spans="24:24">
      <c r="X707" s="145"/>
    </row>
    <row r="708" spans="24:24">
      <c r="X708" s="145"/>
    </row>
    <row r="709" spans="24:24">
      <c r="X709" s="145"/>
    </row>
    <row r="710" spans="24:24">
      <c r="X710" s="145"/>
    </row>
    <row r="711" spans="24:24">
      <c r="X711" s="145"/>
    </row>
    <row r="712" spans="24:24">
      <c r="X712" s="145"/>
    </row>
    <row r="713" spans="24:24">
      <c r="X713" s="145"/>
    </row>
    <row r="714" spans="24:24">
      <c r="X714" s="145"/>
    </row>
    <row r="715" spans="24:24">
      <c r="X715" s="145"/>
    </row>
    <row r="716" spans="24:24">
      <c r="X716" s="145"/>
    </row>
    <row r="717" spans="24:24">
      <c r="X717" s="145"/>
    </row>
    <row r="718" spans="24:24">
      <c r="X718" s="145"/>
    </row>
    <row r="719" spans="24:24">
      <c r="X719" s="145"/>
    </row>
    <row r="720" spans="24:24">
      <c r="X720" s="145"/>
    </row>
    <row r="721" spans="24:24">
      <c r="X721" s="145"/>
    </row>
    <row r="722" spans="24:24">
      <c r="X722" s="145"/>
    </row>
    <row r="723" spans="24:24">
      <c r="X723" s="145"/>
    </row>
    <row r="724" spans="24:24">
      <c r="X724" s="145"/>
    </row>
    <row r="725" spans="24:24">
      <c r="X725" s="145"/>
    </row>
    <row r="726" spans="24:24">
      <c r="X726" s="145"/>
    </row>
    <row r="727" spans="24:24">
      <c r="X727" s="145"/>
    </row>
    <row r="728" spans="24:24">
      <c r="X728" s="145"/>
    </row>
    <row r="729" spans="24:24">
      <c r="X729" s="145"/>
    </row>
    <row r="730" spans="24:24">
      <c r="X730" s="145"/>
    </row>
    <row r="731" spans="24:24">
      <c r="X731" s="145"/>
    </row>
    <row r="732" spans="24:24">
      <c r="X732" s="145"/>
    </row>
    <row r="733" spans="24:24">
      <c r="X733" s="145"/>
    </row>
    <row r="734" spans="24:24">
      <c r="X734" s="145"/>
    </row>
    <row r="735" spans="24:24">
      <c r="X735" s="145"/>
    </row>
    <row r="736" spans="24:24">
      <c r="X736" s="145"/>
    </row>
    <row r="737" spans="24:24">
      <c r="X737" s="145"/>
    </row>
    <row r="738" spans="24:24">
      <c r="X738" s="145"/>
    </row>
    <row r="739" spans="24:24">
      <c r="X739" s="145"/>
    </row>
    <row r="740" spans="24:24">
      <c r="X740" s="145"/>
    </row>
    <row r="741" spans="24:24">
      <c r="X741" s="145"/>
    </row>
    <row r="742" spans="24:24">
      <c r="X742" s="145"/>
    </row>
    <row r="743" spans="24:24">
      <c r="X743" s="145"/>
    </row>
    <row r="744" spans="24:24">
      <c r="X744" s="145"/>
    </row>
    <row r="745" spans="24:24">
      <c r="X745" s="145"/>
    </row>
    <row r="746" spans="24:24">
      <c r="X746" s="145"/>
    </row>
    <row r="747" spans="24:24">
      <c r="X747" s="145"/>
    </row>
    <row r="748" spans="24:24">
      <c r="X748" s="145"/>
    </row>
    <row r="749" spans="24:24">
      <c r="X749" s="145"/>
    </row>
    <row r="750" spans="24:24">
      <c r="X750" s="145"/>
    </row>
    <row r="751" spans="24:24">
      <c r="X751" s="145"/>
    </row>
    <row r="752" spans="24:24">
      <c r="X752" s="145"/>
    </row>
    <row r="753" spans="24:24">
      <c r="X753" s="145"/>
    </row>
    <row r="754" spans="24:24">
      <c r="X754" s="145"/>
    </row>
    <row r="755" spans="24:24">
      <c r="X755" s="145"/>
    </row>
    <row r="756" spans="24:24">
      <c r="X756" s="145"/>
    </row>
    <row r="757" spans="24:24">
      <c r="X757" s="145"/>
    </row>
    <row r="758" spans="24:24">
      <c r="X758" s="145"/>
    </row>
    <row r="759" spans="24:24">
      <c r="X759" s="145"/>
    </row>
    <row r="760" spans="24:24">
      <c r="X760" s="145"/>
    </row>
    <row r="761" spans="24:24">
      <c r="X761" s="145"/>
    </row>
    <row r="762" spans="24:24">
      <c r="X762" s="145"/>
    </row>
    <row r="763" spans="24:24">
      <c r="X763" s="145"/>
    </row>
    <row r="764" spans="24:24">
      <c r="X764" s="145"/>
    </row>
    <row r="765" spans="24:24">
      <c r="X765" s="145"/>
    </row>
    <row r="766" spans="24:24">
      <c r="X766" s="145"/>
    </row>
    <row r="767" spans="24:24">
      <c r="X767" s="145"/>
    </row>
    <row r="768" spans="24:24">
      <c r="X768" s="145"/>
    </row>
    <row r="769" spans="24:24">
      <c r="X769" s="145"/>
    </row>
    <row r="770" spans="24:24">
      <c r="X770" s="145"/>
    </row>
    <row r="771" spans="24:24">
      <c r="X771" s="145"/>
    </row>
    <row r="772" spans="24:24">
      <c r="X772" s="145"/>
    </row>
    <row r="773" spans="24:24">
      <c r="X773" s="145"/>
    </row>
    <row r="774" spans="24:24">
      <c r="X774" s="145"/>
    </row>
    <row r="775" spans="24:24">
      <c r="X775" s="145"/>
    </row>
    <row r="776" spans="24:24">
      <c r="X776" s="145"/>
    </row>
    <row r="777" spans="24:24">
      <c r="X777" s="145"/>
    </row>
    <row r="778" spans="24:24">
      <c r="X778" s="145"/>
    </row>
    <row r="779" spans="24:24">
      <c r="X779" s="145"/>
    </row>
    <row r="780" spans="24:24">
      <c r="X780" s="145"/>
    </row>
    <row r="781" spans="24:24">
      <c r="X781" s="145"/>
    </row>
    <row r="782" spans="24:24">
      <c r="X782" s="145"/>
    </row>
    <row r="783" spans="24:24">
      <c r="X783" s="145"/>
    </row>
    <row r="784" spans="24:24">
      <c r="X784" s="145"/>
    </row>
    <row r="785" spans="24:24">
      <c r="X785" s="145"/>
    </row>
    <row r="786" spans="24:24">
      <c r="X786" s="145"/>
    </row>
    <row r="787" spans="24:24">
      <c r="X787" s="145"/>
    </row>
    <row r="788" spans="24:24">
      <c r="X788" s="145"/>
    </row>
    <row r="789" spans="24:24">
      <c r="X789" s="145"/>
    </row>
    <row r="790" spans="24:24">
      <c r="X790" s="145"/>
    </row>
    <row r="791" spans="24:24">
      <c r="X791" s="145"/>
    </row>
    <row r="792" spans="24:24">
      <c r="X792" s="145"/>
    </row>
    <row r="793" spans="24:24">
      <c r="X793" s="145"/>
    </row>
    <row r="794" spans="24:24">
      <c r="X794" s="145"/>
    </row>
    <row r="795" spans="24:24">
      <c r="X795" s="145"/>
    </row>
    <row r="796" spans="24:24">
      <c r="X796" s="145"/>
    </row>
    <row r="797" spans="24:24">
      <c r="X797" s="145"/>
    </row>
    <row r="798" spans="24:24">
      <c r="X798" s="145"/>
    </row>
    <row r="799" spans="24:24">
      <c r="X799" s="145"/>
    </row>
    <row r="800" spans="24:24">
      <c r="X800" s="145"/>
    </row>
    <row r="801" spans="24:24">
      <c r="X801" s="145"/>
    </row>
    <row r="802" spans="24:24">
      <c r="X802" s="145"/>
    </row>
    <row r="803" spans="24:24">
      <c r="X803" s="145"/>
    </row>
    <row r="804" spans="24:24">
      <c r="X804" s="145"/>
    </row>
    <row r="805" spans="24:24">
      <c r="X805" s="145"/>
    </row>
    <row r="806" spans="24:24">
      <c r="X806" s="145"/>
    </row>
    <row r="807" spans="24:24">
      <c r="X807" s="145"/>
    </row>
    <row r="808" spans="24:24">
      <c r="X808" s="145"/>
    </row>
    <row r="809" spans="24:24">
      <c r="X809" s="145"/>
    </row>
    <row r="810" spans="24:24">
      <c r="X810" s="145"/>
    </row>
    <row r="811" spans="24:24">
      <c r="X811" s="145"/>
    </row>
    <row r="812" spans="24:24">
      <c r="X812" s="145"/>
    </row>
    <row r="813" spans="24:24">
      <c r="X813" s="145"/>
    </row>
    <row r="814" spans="24:24">
      <c r="X814" s="145"/>
    </row>
    <row r="815" spans="24:24">
      <c r="X815" s="145"/>
    </row>
    <row r="816" spans="24:24">
      <c r="X816" s="145"/>
    </row>
    <row r="817" spans="24:24">
      <c r="X817" s="145"/>
    </row>
    <row r="818" spans="24:24">
      <c r="X818" s="145"/>
    </row>
    <row r="819" spans="24:24">
      <c r="X819" s="145"/>
    </row>
    <row r="820" spans="24:24">
      <c r="X820" s="145"/>
    </row>
    <row r="821" spans="24:24">
      <c r="X821" s="145"/>
    </row>
    <row r="822" spans="24:24">
      <c r="X822" s="145"/>
    </row>
    <row r="823" spans="24:24">
      <c r="X823" s="145"/>
    </row>
    <row r="824" spans="24:24">
      <c r="X824" s="145"/>
    </row>
    <row r="825" spans="24:24">
      <c r="X825" s="145"/>
    </row>
    <row r="826" spans="24:24">
      <c r="X826" s="145"/>
    </row>
    <row r="827" spans="24:24">
      <c r="X827" s="145"/>
    </row>
    <row r="828" spans="24:24">
      <c r="X828" s="145"/>
    </row>
    <row r="829" spans="24:24">
      <c r="X829" s="145"/>
    </row>
    <row r="830" spans="24:24">
      <c r="X830" s="145"/>
    </row>
    <row r="831" spans="24:24">
      <c r="X831" s="145"/>
    </row>
    <row r="832" spans="24:24">
      <c r="X832" s="145"/>
    </row>
    <row r="833" spans="24:24">
      <c r="X833" s="145"/>
    </row>
    <row r="834" spans="24:24">
      <c r="X834" s="145"/>
    </row>
    <row r="835" spans="24:24">
      <c r="X835" s="145"/>
    </row>
    <row r="836" spans="24:24">
      <c r="X836" s="145"/>
    </row>
    <row r="837" spans="24:24">
      <c r="X837" s="145"/>
    </row>
    <row r="838" spans="24:24">
      <c r="X838" s="145"/>
    </row>
    <row r="839" spans="24:24">
      <c r="X839" s="145"/>
    </row>
    <row r="840" spans="24:24">
      <c r="X840" s="145"/>
    </row>
    <row r="841" spans="24:24">
      <c r="X841" s="145"/>
    </row>
    <row r="842" spans="24:24">
      <c r="X842" s="145"/>
    </row>
    <row r="843" spans="24:24">
      <c r="X843" s="145"/>
    </row>
    <row r="844" spans="24:24">
      <c r="X844" s="145"/>
    </row>
    <row r="845" spans="24:24">
      <c r="X845" s="145"/>
    </row>
    <row r="846" spans="24:24">
      <c r="X846" s="145"/>
    </row>
    <row r="847" spans="24:24">
      <c r="X847" s="145"/>
    </row>
    <row r="848" spans="24:24">
      <c r="X848" s="145"/>
    </row>
    <row r="849" spans="24:24">
      <c r="X849" s="145"/>
    </row>
    <row r="850" spans="24:24">
      <c r="X850" s="145"/>
    </row>
    <row r="851" spans="24:24">
      <c r="X851" s="145"/>
    </row>
    <row r="852" spans="24:24">
      <c r="X852" s="145"/>
    </row>
    <row r="853" spans="24:24">
      <c r="X853" s="145"/>
    </row>
    <row r="854" spans="24:24">
      <c r="X854" s="145"/>
    </row>
    <row r="855" spans="24:24">
      <c r="X855" s="145"/>
    </row>
    <row r="856" spans="24:24">
      <c r="X856" s="145"/>
    </row>
    <row r="857" spans="24:24">
      <c r="X857" s="145"/>
    </row>
    <row r="858" spans="24:24">
      <c r="X858" s="145"/>
    </row>
    <row r="859" spans="24:24">
      <c r="X859" s="145"/>
    </row>
    <row r="860" spans="24:24">
      <c r="X860" s="145"/>
    </row>
    <row r="861" spans="24:24">
      <c r="X861" s="145"/>
    </row>
    <row r="862" spans="24:24">
      <c r="X862" s="145"/>
    </row>
    <row r="863" spans="24:24">
      <c r="X863" s="145"/>
    </row>
    <row r="864" spans="24:24">
      <c r="X864" s="145"/>
    </row>
    <row r="865" spans="24:24">
      <c r="X865" s="145"/>
    </row>
    <row r="866" spans="24:24">
      <c r="X866" s="145"/>
    </row>
    <row r="867" spans="24:24">
      <c r="X867" s="145"/>
    </row>
    <row r="868" spans="24:24">
      <c r="X868" s="145"/>
    </row>
    <row r="869" spans="24:24">
      <c r="X869" s="145"/>
    </row>
    <row r="870" spans="24:24">
      <c r="X870" s="145"/>
    </row>
    <row r="871" spans="24:24">
      <c r="X871" s="145"/>
    </row>
    <row r="872" spans="24:24">
      <c r="X872" s="145"/>
    </row>
    <row r="873" spans="24:24">
      <c r="X873" s="145"/>
    </row>
    <row r="874" spans="24:24">
      <c r="X874" s="145"/>
    </row>
    <row r="875" spans="24:24">
      <c r="X875" s="145"/>
    </row>
    <row r="876" spans="24:24">
      <c r="X876" s="145"/>
    </row>
    <row r="877" spans="24:24">
      <c r="X877" s="145"/>
    </row>
    <row r="878" spans="24:24">
      <c r="X878" s="145"/>
    </row>
    <row r="879" spans="24:24">
      <c r="X879" s="145"/>
    </row>
    <row r="880" spans="24:24">
      <c r="X880" s="145"/>
    </row>
    <row r="881" spans="24:24">
      <c r="X881" s="145"/>
    </row>
    <row r="882" spans="24:24">
      <c r="X882" s="145"/>
    </row>
    <row r="883" spans="24:24">
      <c r="X883" s="145"/>
    </row>
    <row r="884" spans="24:24">
      <c r="X884" s="145"/>
    </row>
    <row r="885" spans="24:24">
      <c r="X885" s="145"/>
    </row>
    <row r="886" spans="24:24">
      <c r="X886" s="145"/>
    </row>
    <row r="887" spans="24:24">
      <c r="X887" s="145"/>
    </row>
    <row r="888" spans="24:24">
      <c r="X888" s="145"/>
    </row>
    <row r="889" spans="24:24">
      <c r="X889" s="145"/>
    </row>
    <row r="890" spans="24:24">
      <c r="X890" s="145"/>
    </row>
    <row r="891" spans="24:24">
      <c r="X891" s="145"/>
    </row>
    <row r="892" spans="24:24">
      <c r="X892" s="145"/>
    </row>
    <row r="893" spans="24:24">
      <c r="X893" s="145"/>
    </row>
    <row r="894" spans="24:24">
      <c r="X894" s="145"/>
    </row>
    <row r="895" spans="24:24">
      <c r="X895" s="145"/>
    </row>
    <row r="896" spans="24:24">
      <c r="X896" s="145"/>
    </row>
    <row r="897" spans="24:24">
      <c r="X897" s="145"/>
    </row>
    <row r="898" spans="24:24">
      <c r="X898" s="145"/>
    </row>
    <row r="899" spans="24:24">
      <c r="X899" s="145"/>
    </row>
    <row r="900" spans="24:24">
      <c r="X900" s="145"/>
    </row>
    <row r="901" spans="24:24">
      <c r="X901" s="145"/>
    </row>
    <row r="902" spans="24:24">
      <c r="X902" s="145"/>
    </row>
    <row r="903" spans="24:24">
      <c r="X903" s="145"/>
    </row>
    <row r="904" spans="24:24">
      <c r="X904" s="145"/>
    </row>
    <row r="905" spans="24:24">
      <c r="X905" s="145"/>
    </row>
    <row r="906" spans="24:24">
      <c r="X906" s="145"/>
    </row>
    <row r="907" spans="24:24">
      <c r="X907" s="145"/>
    </row>
    <row r="908" spans="24:24">
      <c r="X908" s="145"/>
    </row>
    <row r="909" spans="24:24">
      <c r="X909" s="145"/>
    </row>
    <row r="910" spans="24:24">
      <c r="X910" s="145"/>
    </row>
    <row r="911" spans="24:24">
      <c r="X911" s="145"/>
    </row>
    <row r="912" spans="24:24">
      <c r="X912" s="145"/>
    </row>
    <row r="913" spans="24:24">
      <c r="X913" s="145"/>
    </row>
    <row r="914" spans="24:24">
      <c r="X914" s="145"/>
    </row>
    <row r="915" spans="24:24">
      <c r="X915" s="145"/>
    </row>
    <row r="916" spans="24:24">
      <c r="X916" s="145"/>
    </row>
    <row r="917" spans="24:24">
      <c r="X917" s="145"/>
    </row>
    <row r="918" spans="24:24">
      <c r="X918" s="145"/>
    </row>
    <row r="919" spans="24:24">
      <c r="X919" s="145"/>
    </row>
    <row r="920" spans="24:24">
      <c r="X920" s="145"/>
    </row>
    <row r="921" spans="24:24">
      <c r="X921" s="145"/>
    </row>
    <row r="922" spans="24:24">
      <c r="X922" s="145"/>
    </row>
    <row r="923" spans="24:24">
      <c r="X923" s="145"/>
    </row>
    <row r="924" spans="24:24">
      <c r="X924" s="145"/>
    </row>
    <row r="925" spans="24:24">
      <c r="X925" s="145"/>
    </row>
    <row r="926" spans="24:24">
      <c r="X926" s="145"/>
    </row>
    <row r="927" spans="24:24">
      <c r="X927" s="145"/>
    </row>
    <row r="928" spans="24:24">
      <c r="X928" s="145"/>
    </row>
    <row r="929" spans="24:24">
      <c r="X929" s="145"/>
    </row>
    <row r="930" spans="24:24">
      <c r="X930" s="145"/>
    </row>
    <row r="931" spans="24:24">
      <c r="X931" s="145"/>
    </row>
    <row r="932" spans="24:24">
      <c r="X932" s="145"/>
    </row>
    <row r="933" spans="24:24">
      <c r="X933" s="145"/>
    </row>
    <row r="934" spans="24:24">
      <c r="X934" s="145"/>
    </row>
    <row r="935" spans="24:24">
      <c r="X935" s="145"/>
    </row>
    <row r="936" spans="24:24">
      <c r="X936" s="145"/>
    </row>
    <row r="937" spans="24:24">
      <c r="X937" s="145"/>
    </row>
    <row r="938" spans="24:24">
      <c r="X938" s="145"/>
    </row>
    <row r="939" spans="24:24">
      <c r="X939" s="145"/>
    </row>
    <row r="940" spans="24:24">
      <c r="X940" s="145"/>
    </row>
    <row r="941" spans="24:24">
      <c r="X941" s="145"/>
    </row>
    <row r="942" spans="24:24">
      <c r="X942" s="145"/>
    </row>
    <row r="943" spans="24:24">
      <c r="X943" s="145"/>
    </row>
    <row r="944" spans="24:24">
      <c r="X944" s="145"/>
    </row>
    <row r="945" spans="24:24">
      <c r="X945" s="145"/>
    </row>
    <row r="946" spans="24:24">
      <c r="X946" s="145"/>
    </row>
    <row r="947" spans="24:24">
      <c r="X947" s="145"/>
    </row>
    <row r="948" spans="24:24">
      <c r="X948" s="145"/>
    </row>
    <row r="949" spans="24:24">
      <c r="X949" s="145"/>
    </row>
    <row r="950" spans="24:24">
      <c r="X950" s="145"/>
    </row>
    <row r="951" spans="24:24">
      <c r="X951" s="145"/>
    </row>
    <row r="952" spans="24:24">
      <c r="X952" s="145"/>
    </row>
    <row r="953" spans="24:24">
      <c r="X953" s="145"/>
    </row>
    <row r="954" spans="24:24">
      <c r="X954" s="145"/>
    </row>
    <row r="955" spans="24:24">
      <c r="X955" s="145"/>
    </row>
    <row r="956" spans="24:24">
      <c r="X956" s="145"/>
    </row>
    <row r="957" spans="24:24">
      <c r="X957" s="145"/>
    </row>
    <row r="958" spans="24:24">
      <c r="X958" s="145"/>
    </row>
    <row r="959" spans="24:24">
      <c r="X959" s="145"/>
    </row>
    <row r="960" spans="24:24">
      <c r="X960" s="145"/>
    </row>
    <row r="961" spans="24:24">
      <c r="X961" s="145"/>
    </row>
    <row r="962" spans="24:24">
      <c r="X962" s="145"/>
    </row>
    <row r="963" spans="24:24">
      <c r="X963" s="145"/>
    </row>
    <row r="964" spans="24:24">
      <c r="X964" s="145"/>
    </row>
    <row r="965" spans="24:24">
      <c r="X965" s="145"/>
    </row>
    <row r="966" spans="24:24">
      <c r="X966" s="145"/>
    </row>
    <row r="967" spans="24:24">
      <c r="X967" s="145"/>
    </row>
    <row r="968" spans="24:24">
      <c r="X968" s="145"/>
    </row>
    <row r="969" spans="24:24">
      <c r="X969" s="145"/>
    </row>
    <row r="970" spans="24:24">
      <c r="X970" s="145"/>
    </row>
    <row r="971" spans="24:24">
      <c r="X971" s="145"/>
    </row>
    <row r="972" spans="24:24">
      <c r="X972" s="145"/>
    </row>
    <row r="973" spans="24:24">
      <c r="X973" s="145"/>
    </row>
    <row r="974" spans="24:24">
      <c r="X974" s="145"/>
    </row>
    <row r="975" spans="24:24">
      <c r="X975" s="145"/>
    </row>
    <row r="976" spans="24:24">
      <c r="X976" s="145"/>
    </row>
    <row r="977" spans="24:24">
      <c r="X977" s="145"/>
    </row>
    <row r="978" spans="24:24">
      <c r="X978" s="145"/>
    </row>
    <row r="979" spans="24:24">
      <c r="X979" s="145"/>
    </row>
    <row r="980" spans="24:24">
      <c r="X980" s="145"/>
    </row>
    <row r="981" spans="24:24">
      <c r="X981" s="145"/>
    </row>
    <row r="982" spans="24:24">
      <c r="X982" s="145"/>
    </row>
    <row r="983" spans="24:24">
      <c r="X983" s="145"/>
    </row>
    <row r="984" spans="24:24">
      <c r="X984" s="145"/>
    </row>
    <row r="985" spans="24:24">
      <c r="X985" s="145"/>
    </row>
    <row r="986" spans="24:24">
      <c r="X986" s="145"/>
    </row>
    <row r="987" spans="24:24">
      <c r="X987" s="145"/>
    </row>
    <row r="988" spans="24:24">
      <c r="X988" s="145"/>
    </row>
    <row r="989" spans="24:24">
      <c r="X989" s="145"/>
    </row>
    <row r="990" spans="24:24">
      <c r="X990" s="145"/>
    </row>
    <row r="991" spans="24:24">
      <c r="X991" s="145"/>
    </row>
    <row r="992" spans="24:24">
      <c r="X992" s="145"/>
    </row>
    <row r="993" spans="24:24">
      <c r="X993" s="145"/>
    </row>
    <row r="994" spans="24:24">
      <c r="X994" s="145"/>
    </row>
    <row r="995" spans="24:24">
      <c r="X995" s="145"/>
    </row>
    <row r="996" spans="24:24">
      <c r="X996" s="145"/>
    </row>
    <row r="997" spans="24:24">
      <c r="X997" s="145"/>
    </row>
    <row r="998" spans="24:24">
      <c r="X998" s="145"/>
    </row>
    <row r="999" spans="24:24">
      <c r="X999" s="145"/>
    </row>
    <row r="1000" spans="24:24">
      <c r="X1000" s="145"/>
    </row>
    <row r="1001" spans="24:24">
      <c r="X1001" s="145"/>
    </row>
    <row r="1002" spans="24:24">
      <c r="X1002" s="145"/>
    </row>
    <row r="1003" spans="24:24">
      <c r="X1003" s="145"/>
    </row>
    <row r="1004" spans="24:24">
      <c r="X1004" s="145"/>
    </row>
    <row r="1005" spans="24:24">
      <c r="X1005" s="145"/>
    </row>
    <row r="1006" spans="24:24">
      <c r="X1006" s="145"/>
    </row>
    <row r="1007" spans="24:24">
      <c r="X1007" s="145"/>
    </row>
    <row r="1008" spans="24:24">
      <c r="X1008" s="145"/>
    </row>
    <row r="1009" spans="24:24">
      <c r="X1009" s="145"/>
    </row>
    <row r="1010" spans="24:24">
      <c r="X1010" s="145"/>
    </row>
    <row r="1011" spans="24:24">
      <c r="X1011" s="145"/>
    </row>
    <row r="1012" spans="24:24">
      <c r="X1012" s="145"/>
    </row>
    <row r="1013" spans="24:24">
      <c r="X1013" s="145"/>
    </row>
    <row r="1014" spans="24:24">
      <c r="X1014" s="145"/>
    </row>
    <row r="1015" spans="24:24">
      <c r="X1015" s="145"/>
    </row>
    <row r="1016" spans="24:24">
      <c r="X1016" s="145"/>
    </row>
    <row r="1017" spans="24:24">
      <c r="X1017" s="145"/>
    </row>
    <row r="1018" spans="24:24">
      <c r="X1018" s="145"/>
    </row>
    <row r="1019" spans="24:24">
      <c r="X1019" s="145"/>
    </row>
    <row r="1020" spans="24:24">
      <c r="X1020" s="145"/>
    </row>
    <row r="1021" spans="24:24">
      <c r="X1021" s="145"/>
    </row>
    <row r="1022" spans="24:24">
      <c r="X1022" s="145"/>
    </row>
    <row r="1023" spans="24:24">
      <c r="X1023" s="145"/>
    </row>
    <row r="1024" spans="24:24">
      <c r="X1024" s="145"/>
    </row>
    <row r="1025" spans="24:24">
      <c r="X1025" s="145"/>
    </row>
    <row r="1026" spans="24:24">
      <c r="X1026" s="145"/>
    </row>
    <row r="1027" spans="24:24">
      <c r="X1027" s="145"/>
    </row>
    <row r="1028" spans="24:24">
      <c r="X1028" s="145"/>
    </row>
    <row r="1029" spans="24:24">
      <c r="X1029" s="145"/>
    </row>
    <row r="1030" spans="24:24">
      <c r="X1030" s="145"/>
    </row>
    <row r="1031" spans="24:24">
      <c r="X1031" s="145"/>
    </row>
    <row r="1032" spans="24:24">
      <c r="X1032" s="145"/>
    </row>
    <row r="1033" spans="24:24">
      <c r="X1033" s="145"/>
    </row>
    <row r="1034" spans="24:24">
      <c r="X1034" s="145"/>
    </row>
    <row r="1035" spans="24:24">
      <c r="X1035" s="145"/>
    </row>
    <row r="1036" spans="24:24">
      <c r="X1036" s="145"/>
    </row>
    <row r="1037" spans="24:24">
      <c r="X1037" s="145"/>
    </row>
    <row r="1038" spans="24:24">
      <c r="X1038" s="145"/>
    </row>
    <row r="1039" spans="24:24">
      <c r="X1039" s="145"/>
    </row>
    <row r="1040" spans="24:24">
      <c r="X1040" s="145"/>
    </row>
    <row r="1041" spans="24:24">
      <c r="X1041" s="145"/>
    </row>
    <row r="1042" spans="24:24">
      <c r="X1042" s="145"/>
    </row>
    <row r="1043" spans="24:24">
      <c r="X1043" s="145"/>
    </row>
    <row r="1044" spans="24:24">
      <c r="X1044" s="145"/>
    </row>
    <row r="1045" spans="24:24">
      <c r="X1045" s="145"/>
    </row>
    <row r="1046" spans="24:24">
      <c r="X1046" s="145"/>
    </row>
    <row r="1047" spans="24:24">
      <c r="X1047" s="145"/>
    </row>
    <row r="1048" spans="24:24">
      <c r="X1048" s="145"/>
    </row>
    <row r="1049" spans="24:24">
      <c r="X1049" s="145"/>
    </row>
    <row r="1050" spans="24:24">
      <c r="X1050" s="145"/>
    </row>
    <row r="1051" spans="24:24">
      <c r="X1051" s="145"/>
    </row>
    <row r="1052" spans="24:24">
      <c r="X1052" s="145"/>
    </row>
    <row r="1053" spans="24:24">
      <c r="X1053" s="145"/>
    </row>
    <row r="1054" spans="24:24">
      <c r="X1054" s="145"/>
    </row>
    <row r="1055" spans="24:24">
      <c r="X1055" s="145"/>
    </row>
    <row r="1056" spans="24:24">
      <c r="X1056" s="145"/>
    </row>
    <row r="1057" spans="24:24">
      <c r="X1057" s="145"/>
    </row>
    <row r="1058" spans="24:24">
      <c r="X1058" s="145"/>
    </row>
    <row r="1059" spans="24:24">
      <c r="X1059" s="145"/>
    </row>
    <row r="1060" spans="24:24">
      <c r="X1060" s="145"/>
    </row>
    <row r="1061" spans="24:24">
      <c r="X1061" s="145"/>
    </row>
    <row r="1062" spans="24:24">
      <c r="X1062" s="145"/>
    </row>
    <row r="1063" spans="24:24">
      <c r="X1063" s="145"/>
    </row>
    <row r="1064" spans="24:24">
      <c r="X1064" s="145"/>
    </row>
    <row r="1065" spans="24:24">
      <c r="X1065" s="145"/>
    </row>
    <row r="1066" spans="24:24">
      <c r="X1066" s="145"/>
    </row>
    <row r="1067" spans="24:24">
      <c r="X1067" s="145"/>
    </row>
    <row r="1068" spans="24:24">
      <c r="X1068" s="145"/>
    </row>
    <row r="1069" spans="24:24">
      <c r="X1069" s="145"/>
    </row>
    <row r="1070" spans="24:24">
      <c r="X1070" s="145"/>
    </row>
    <row r="1071" spans="24:24">
      <c r="X1071" s="145"/>
    </row>
    <row r="1072" spans="24:24">
      <c r="X1072" s="145"/>
    </row>
    <row r="1073" spans="24:24">
      <c r="X1073" s="145"/>
    </row>
    <row r="1074" spans="24:24">
      <c r="X1074" s="145"/>
    </row>
    <row r="1075" spans="24:24">
      <c r="X1075" s="145"/>
    </row>
    <row r="1076" spans="24:24">
      <c r="X1076" s="145"/>
    </row>
    <row r="1077" spans="24:24">
      <c r="X1077" s="145"/>
    </row>
    <row r="1078" spans="24:24">
      <c r="X1078" s="145"/>
    </row>
    <row r="1079" spans="24:24">
      <c r="X1079" s="145"/>
    </row>
    <row r="1080" spans="24:24">
      <c r="X1080" s="145"/>
    </row>
    <row r="1081" spans="24:24">
      <c r="X1081" s="145"/>
    </row>
    <row r="1082" spans="24:24">
      <c r="X1082" s="145"/>
    </row>
    <row r="1083" spans="24:24">
      <c r="X1083" s="145"/>
    </row>
    <row r="1084" spans="24:24">
      <c r="X1084" s="145"/>
    </row>
    <row r="1085" spans="24:24">
      <c r="X1085" s="145"/>
    </row>
    <row r="1086" spans="24:24">
      <c r="X1086" s="145"/>
    </row>
    <row r="1087" spans="24:24">
      <c r="X1087" s="145"/>
    </row>
    <row r="1088" spans="24:24">
      <c r="X1088" s="145"/>
    </row>
    <row r="1089" spans="24:24">
      <c r="X1089" s="145"/>
    </row>
    <row r="1090" spans="24:24">
      <c r="X1090" s="145"/>
    </row>
    <row r="1091" spans="24:24">
      <c r="X1091" s="145"/>
    </row>
    <row r="1092" spans="24:24">
      <c r="X1092" s="145"/>
    </row>
    <row r="1093" spans="24:24">
      <c r="X1093" s="145"/>
    </row>
    <row r="1094" spans="24:24">
      <c r="X1094" s="145"/>
    </row>
    <row r="1095" spans="24:24">
      <c r="X1095" s="145"/>
    </row>
    <row r="1096" spans="24:24">
      <c r="X1096" s="145"/>
    </row>
    <row r="1097" spans="24:24">
      <c r="X1097" s="145"/>
    </row>
    <row r="1098" spans="24:24">
      <c r="X1098" s="145"/>
    </row>
    <row r="1099" spans="24:24">
      <c r="X1099" s="145"/>
    </row>
    <row r="1100" spans="24:24">
      <c r="X1100" s="145"/>
    </row>
    <row r="1101" spans="24:24">
      <c r="X1101" s="145"/>
    </row>
    <row r="1102" spans="24:24">
      <c r="X1102" s="145"/>
    </row>
    <row r="1103" spans="24:24">
      <c r="X1103" s="145"/>
    </row>
    <row r="1104" spans="24:24">
      <c r="X1104" s="145"/>
    </row>
    <row r="1105" spans="24:24">
      <c r="X1105" s="145"/>
    </row>
    <row r="1106" spans="24:24">
      <c r="X1106" s="145"/>
    </row>
    <row r="1107" spans="24:24">
      <c r="X1107" s="145"/>
    </row>
    <row r="1108" spans="24:24">
      <c r="X1108" s="145"/>
    </row>
    <row r="1109" spans="24:24">
      <c r="X1109" s="145"/>
    </row>
    <row r="1110" spans="24:24">
      <c r="X1110" s="145"/>
    </row>
    <row r="1111" spans="24:24">
      <c r="X1111" s="145"/>
    </row>
    <row r="1112" spans="24:24">
      <c r="X1112" s="145"/>
    </row>
    <row r="1113" spans="24:24">
      <c r="X1113" s="145"/>
    </row>
    <row r="1114" spans="24:24">
      <c r="X1114" s="145"/>
    </row>
    <row r="1115" spans="24:24">
      <c r="X1115" s="145"/>
    </row>
    <row r="1116" spans="24:24">
      <c r="X1116" s="145"/>
    </row>
    <row r="1117" spans="24:24">
      <c r="X1117" s="145"/>
    </row>
    <row r="1118" spans="24:24">
      <c r="X1118" s="145"/>
    </row>
    <row r="1119" spans="24:24">
      <c r="X1119" s="145"/>
    </row>
    <row r="1120" spans="24:24">
      <c r="X1120" s="145"/>
    </row>
    <row r="1121" spans="24:24">
      <c r="X1121" s="145"/>
    </row>
    <row r="1122" spans="24:24">
      <c r="X1122" s="145"/>
    </row>
    <row r="1123" spans="24:24">
      <c r="X1123" s="145"/>
    </row>
    <row r="1124" spans="24:24">
      <c r="X1124" s="145"/>
    </row>
    <row r="1125" spans="24:24">
      <c r="X1125" s="145"/>
    </row>
    <row r="1126" spans="24:24">
      <c r="X1126" s="145"/>
    </row>
    <row r="1127" spans="24:24">
      <c r="X1127" s="145"/>
    </row>
    <row r="1128" spans="24:24">
      <c r="X1128" s="145"/>
    </row>
    <row r="1129" spans="24:24">
      <c r="X1129" s="145"/>
    </row>
    <row r="1130" spans="24:24">
      <c r="X1130" s="145"/>
    </row>
    <row r="1131" spans="24:24">
      <c r="X1131" s="145"/>
    </row>
    <row r="1132" spans="24:24">
      <c r="X1132" s="145"/>
    </row>
    <row r="1133" spans="24:24">
      <c r="X1133" s="145"/>
    </row>
    <row r="1134" spans="24:24">
      <c r="X1134" s="145"/>
    </row>
    <row r="1135" spans="24:24">
      <c r="X1135" s="145"/>
    </row>
    <row r="1136" spans="24:24">
      <c r="X1136" s="145"/>
    </row>
    <row r="1137" spans="24:24">
      <c r="X1137" s="145"/>
    </row>
    <row r="1138" spans="24:24">
      <c r="X1138" s="145"/>
    </row>
    <row r="1139" spans="24:24">
      <c r="X1139" s="145"/>
    </row>
    <row r="1140" spans="24:24">
      <c r="X1140" s="145"/>
    </row>
    <row r="1141" spans="24:24">
      <c r="X1141" s="145"/>
    </row>
    <row r="1142" spans="24:24">
      <c r="X1142" s="145"/>
    </row>
    <row r="1143" spans="24:24">
      <c r="X1143" s="145"/>
    </row>
    <row r="1144" spans="24:24">
      <c r="X1144" s="145"/>
    </row>
    <row r="1145" spans="24:24">
      <c r="X1145" s="145"/>
    </row>
    <row r="1146" spans="24:24">
      <c r="X1146" s="145"/>
    </row>
    <row r="1147" spans="24:24">
      <c r="X1147" s="145"/>
    </row>
    <row r="1148" spans="24:24">
      <c r="X1148" s="145"/>
    </row>
    <row r="1149" spans="24:24">
      <c r="X1149" s="145"/>
    </row>
    <row r="1150" spans="24:24">
      <c r="X1150" s="145"/>
    </row>
    <row r="1151" spans="24:24">
      <c r="X1151" s="145"/>
    </row>
    <row r="1152" spans="24:24">
      <c r="X1152" s="145"/>
    </row>
    <row r="1153" spans="24:24">
      <c r="X1153" s="145"/>
    </row>
    <row r="1154" spans="24:24">
      <c r="X1154" s="145"/>
    </row>
    <row r="1155" spans="24:24">
      <c r="X1155" s="145"/>
    </row>
    <row r="1156" spans="24:24">
      <c r="X1156" s="145"/>
    </row>
    <row r="1157" spans="24:24">
      <c r="X1157" s="145"/>
    </row>
    <row r="1158" spans="24:24">
      <c r="X1158" s="145"/>
    </row>
    <row r="1159" spans="24:24">
      <c r="X1159" s="145"/>
    </row>
    <row r="1160" spans="24:24">
      <c r="X1160" s="145"/>
    </row>
    <row r="1161" spans="24:24">
      <c r="X1161" s="145"/>
    </row>
    <row r="1162" spans="24:24">
      <c r="X1162" s="145"/>
    </row>
    <row r="1163" spans="24:24">
      <c r="X1163" s="145"/>
    </row>
    <row r="1164" spans="24:24">
      <c r="X1164" s="145"/>
    </row>
    <row r="1165" spans="24:24">
      <c r="X1165" s="145"/>
    </row>
    <row r="1166" spans="24:24">
      <c r="X1166" s="145"/>
    </row>
    <row r="1167" spans="24:24">
      <c r="X1167" s="145"/>
    </row>
    <row r="1168" spans="24:24">
      <c r="X1168" s="145"/>
    </row>
    <row r="1169" spans="24:24">
      <c r="X1169" s="145"/>
    </row>
    <row r="1170" spans="24:24">
      <c r="X1170" s="145"/>
    </row>
    <row r="1171" spans="24:24">
      <c r="X1171" s="145"/>
    </row>
    <row r="1172" spans="24:24">
      <c r="X1172" s="145"/>
    </row>
    <row r="1173" spans="24:24">
      <c r="X1173" s="145"/>
    </row>
    <row r="1174" spans="24:24">
      <c r="X1174" s="145"/>
    </row>
    <row r="1175" spans="24:24">
      <c r="X1175" s="145"/>
    </row>
    <row r="1176" spans="24:24">
      <c r="X1176" s="145"/>
    </row>
    <row r="1177" spans="24:24">
      <c r="X1177" s="145"/>
    </row>
    <row r="1178" spans="24:24">
      <c r="X1178" s="145"/>
    </row>
    <row r="1179" spans="24:24">
      <c r="X1179" s="145"/>
    </row>
    <row r="1180" spans="24:24">
      <c r="X1180" s="145"/>
    </row>
    <row r="1181" spans="24:24">
      <c r="X1181" s="145"/>
    </row>
    <row r="1182" spans="24:24">
      <c r="X1182" s="145"/>
    </row>
    <row r="1183" spans="24:24">
      <c r="X1183" s="145"/>
    </row>
    <row r="1184" spans="24:24">
      <c r="X1184" s="145"/>
    </row>
    <row r="1185" spans="24:24">
      <c r="X1185" s="145"/>
    </row>
    <row r="1186" spans="24:24">
      <c r="X1186" s="145"/>
    </row>
    <row r="1187" spans="24:24">
      <c r="X1187" s="145"/>
    </row>
    <row r="1188" spans="24:24">
      <c r="X1188" s="145"/>
    </row>
    <row r="1189" spans="24:24">
      <c r="X1189" s="145"/>
    </row>
    <row r="1190" spans="24:24">
      <c r="X1190" s="145"/>
    </row>
    <row r="1191" spans="24:24">
      <c r="X1191" s="145"/>
    </row>
    <row r="1192" spans="24:24">
      <c r="X1192" s="145"/>
    </row>
    <row r="1193" spans="24:24">
      <c r="X1193" s="145"/>
    </row>
    <row r="1194" spans="24:24">
      <c r="X1194" s="145"/>
    </row>
    <row r="1195" spans="24:24">
      <c r="X1195" s="145"/>
    </row>
    <row r="1196" spans="24:24">
      <c r="X1196" s="145"/>
    </row>
    <row r="1197" spans="24:24">
      <c r="X1197" s="145"/>
    </row>
    <row r="1198" spans="24:24">
      <c r="X1198" s="145"/>
    </row>
    <row r="1199" spans="24:24">
      <c r="X1199" s="145"/>
    </row>
    <row r="1200" spans="24:24">
      <c r="X1200" s="145"/>
    </row>
    <row r="1201" spans="24:24">
      <c r="X1201" s="145"/>
    </row>
    <row r="1202" spans="24:24">
      <c r="X1202" s="145"/>
    </row>
    <row r="1203" spans="24:24">
      <c r="X1203" s="145"/>
    </row>
    <row r="1204" spans="24:24">
      <c r="X1204" s="145"/>
    </row>
    <row r="1205" spans="24:24">
      <c r="X1205" s="145"/>
    </row>
    <row r="1206" spans="24:24">
      <c r="X1206" s="145"/>
    </row>
    <row r="1207" spans="24:24">
      <c r="X1207" s="145"/>
    </row>
    <row r="1208" spans="24:24">
      <c r="X1208" s="145"/>
    </row>
    <row r="1209" spans="24:24">
      <c r="X1209" s="145"/>
    </row>
    <row r="1210" spans="24:24">
      <c r="X1210" s="145"/>
    </row>
    <row r="1211" spans="24:24">
      <c r="X1211" s="145"/>
    </row>
    <row r="1212" spans="24:24">
      <c r="X1212" s="145"/>
    </row>
    <row r="1213" spans="24:24">
      <c r="X1213" s="145"/>
    </row>
    <row r="1214" spans="24:24">
      <c r="X1214" s="145"/>
    </row>
    <row r="1215" spans="24:24">
      <c r="X1215" s="145"/>
    </row>
    <row r="1216" spans="24:24">
      <c r="X1216" s="145"/>
    </row>
    <row r="1217" spans="24:24">
      <c r="X1217" s="145"/>
    </row>
    <row r="1218" spans="24:24">
      <c r="X1218" s="145"/>
    </row>
    <row r="1219" spans="24:24">
      <c r="X1219" s="145"/>
    </row>
    <row r="1220" spans="24:24">
      <c r="X1220" s="145"/>
    </row>
    <row r="1221" spans="24:24">
      <c r="X1221" s="145"/>
    </row>
    <row r="1222" spans="24:24">
      <c r="X1222" s="145"/>
    </row>
    <row r="1223" spans="24:24">
      <c r="X1223" s="145"/>
    </row>
    <row r="1224" spans="24:24">
      <c r="X1224" s="145"/>
    </row>
    <row r="1225" spans="24:24">
      <c r="X1225" s="145"/>
    </row>
    <row r="1226" spans="24:24">
      <c r="X1226" s="145"/>
    </row>
    <row r="1227" spans="24:24">
      <c r="X1227" s="145"/>
    </row>
    <row r="1228" spans="24:24">
      <c r="X1228" s="145"/>
    </row>
    <row r="1229" spans="24:24">
      <c r="X1229" s="145"/>
    </row>
    <row r="1230" spans="24:24">
      <c r="X1230" s="145"/>
    </row>
    <row r="1231" spans="24:24">
      <c r="X1231" s="145"/>
    </row>
    <row r="1232" spans="24:24">
      <c r="X1232" s="145"/>
    </row>
    <row r="1233" spans="24:24">
      <c r="X1233" s="145"/>
    </row>
    <row r="1234" spans="24:24">
      <c r="X1234" s="145"/>
    </row>
    <row r="1235" spans="24:24">
      <c r="X1235" s="145"/>
    </row>
    <row r="1236" spans="24:24">
      <c r="X1236" s="145"/>
    </row>
    <row r="1237" spans="24:24">
      <c r="X1237" s="145"/>
    </row>
    <row r="1238" spans="24:24">
      <c r="X1238" s="145"/>
    </row>
    <row r="1239" spans="24:24">
      <c r="X1239" s="145"/>
    </row>
    <row r="1240" spans="24:24">
      <c r="X1240" s="145"/>
    </row>
    <row r="1241" spans="24:24">
      <c r="X1241" s="145"/>
    </row>
    <row r="1242" spans="24:24">
      <c r="X1242" s="145"/>
    </row>
    <row r="1243" spans="24:24">
      <c r="X1243" s="145"/>
    </row>
    <row r="1244" spans="24:24">
      <c r="X1244" s="145"/>
    </row>
    <row r="1245" spans="24:24">
      <c r="X1245" s="145"/>
    </row>
    <row r="1246" spans="24:24">
      <c r="X1246" s="145"/>
    </row>
    <row r="1247" spans="24:24">
      <c r="X1247" s="145"/>
    </row>
    <row r="1248" spans="24:24">
      <c r="X1248" s="145"/>
    </row>
    <row r="1249" spans="24:24">
      <c r="X1249" s="145"/>
    </row>
    <row r="1250" spans="24:24">
      <c r="X1250" s="145"/>
    </row>
    <row r="1251" spans="24:24">
      <c r="X1251" s="145"/>
    </row>
    <row r="1252" spans="24:24">
      <c r="X1252" s="145"/>
    </row>
    <row r="1253" spans="24:24">
      <c r="X1253" s="145"/>
    </row>
    <row r="1254" spans="24:24">
      <c r="X1254" s="145"/>
    </row>
    <row r="1255" spans="24:24">
      <c r="X1255" s="145"/>
    </row>
    <row r="1256" spans="24:24">
      <c r="X1256" s="145"/>
    </row>
    <row r="1257" spans="24:24">
      <c r="X1257" s="145"/>
    </row>
    <row r="1258" spans="24:24">
      <c r="X1258" s="145"/>
    </row>
    <row r="1259" spans="24:24">
      <c r="X1259" s="145"/>
    </row>
    <row r="1260" spans="24:24">
      <c r="X1260" s="145"/>
    </row>
    <row r="1261" spans="24:24">
      <c r="X1261" s="145"/>
    </row>
    <row r="1262" spans="24:24">
      <c r="X1262" s="145"/>
    </row>
    <row r="1263" spans="24:24">
      <c r="X1263" s="145"/>
    </row>
    <row r="1264" spans="24:24">
      <c r="X1264" s="145"/>
    </row>
    <row r="1265" spans="24:24">
      <c r="X1265" s="145"/>
    </row>
    <row r="1266" spans="24:24">
      <c r="X1266" s="145"/>
    </row>
    <row r="1267" spans="24:24">
      <c r="X1267" s="145"/>
    </row>
    <row r="1268" spans="24:24">
      <c r="X1268" s="145"/>
    </row>
    <row r="1269" spans="24:24">
      <c r="X1269" s="145"/>
    </row>
    <row r="1270" spans="24:24">
      <c r="X1270" s="145"/>
    </row>
    <row r="1271" spans="24:24">
      <c r="X1271" s="145"/>
    </row>
    <row r="1272" spans="24:24">
      <c r="X1272" s="145"/>
    </row>
    <row r="1273" spans="24:24">
      <c r="X1273" s="145"/>
    </row>
    <row r="1274" spans="24:24">
      <c r="X1274" s="145"/>
    </row>
    <row r="1275" spans="24:24">
      <c r="X1275" s="145"/>
    </row>
    <row r="1276" spans="24:24">
      <c r="X1276" s="145"/>
    </row>
    <row r="1277" spans="24:24">
      <c r="X1277" s="145"/>
    </row>
    <row r="1278" spans="24:24">
      <c r="X1278" s="145"/>
    </row>
    <row r="1279" spans="24:24">
      <c r="X1279" s="145"/>
    </row>
    <row r="1280" spans="24:24">
      <c r="X1280" s="145"/>
    </row>
    <row r="1281" spans="24:24">
      <c r="X1281" s="145"/>
    </row>
    <row r="1282" spans="24:24">
      <c r="X1282" s="145"/>
    </row>
    <row r="1283" spans="24:24">
      <c r="X1283" s="145"/>
    </row>
    <row r="1284" spans="24:24">
      <c r="X1284" s="145"/>
    </row>
    <row r="1285" spans="24:24">
      <c r="X1285" s="145"/>
    </row>
    <row r="1286" spans="24:24">
      <c r="X1286" s="145"/>
    </row>
    <row r="1287" spans="24:24">
      <c r="X1287" s="145"/>
    </row>
    <row r="1288" spans="24:24">
      <c r="X1288" s="145"/>
    </row>
    <row r="1289" spans="24:24">
      <c r="X1289" s="145"/>
    </row>
    <row r="1290" spans="24:24">
      <c r="X1290" s="145"/>
    </row>
    <row r="1291" spans="24:24">
      <c r="X1291" s="145"/>
    </row>
    <row r="1292" spans="24:24">
      <c r="X1292" s="145"/>
    </row>
    <row r="1293" spans="24:24">
      <c r="X1293" s="145"/>
    </row>
    <row r="1294" spans="24:24">
      <c r="X1294" s="145"/>
    </row>
    <row r="1295" spans="24:24">
      <c r="X1295" s="145"/>
    </row>
    <row r="1296" spans="24:24">
      <c r="X1296" s="145"/>
    </row>
    <row r="1297" spans="24:24">
      <c r="X1297" s="145"/>
    </row>
    <row r="1298" spans="24:24">
      <c r="X1298" s="145"/>
    </row>
    <row r="1299" spans="24:24">
      <c r="X1299" s="145"/>
    </row>
    <row r="1300" spans="24:24">
      <c r="X1300" s="145"/>
    </row>
    <row r="1301" spans="24:24">
      <c r="X1301" s="145"/>
    </row>
    <row r="1302" spans="24:24">
      <c r="X1302" s="145"/>
    </row>
    <row r="1303" spans="24:24">
      <c r="X1303" s="145"/>
    </row>
    <row r="1304" spans="24:24">
      <c r="X1304" s="145"/>
    </row>
    <row r="1305" spans="24:24">
      <c r="X1305" s="145"/>
    </row>
    <row r="1306" spans="24:24">
      <c r="X1306" s="145"/>
    </row>
    <row r="1307" spans="24:24">
      <c r="X1307" s="145"/>
    </row>
    <row r="1308" spans="24:24">
      <c r="X1308" s="145"/>
    </row>
    <row r="1309" spans="24:24">
      <c r="X1309" s="145"/>
    </row>
    <row r="1310" spans="24:24">
      <c r="X1310" s="145"/>
    </row>
    <row r="1311" spans="24:24">
      <c r="X1311" s="145"/>
    </row>
    <row r="1312" spans="24:24">
      <c r="X1312" s="145"/>
    </row>
    <row r="1313" spans="24:24">
      <c r="X1313" s="145"/>
    </row>
    <row r="1314" spans="24:24">
      <c r="X1314" s="145"/>
    </row>
    <row r="1315" spans="24:24">
      <c r="X1315" s="145"/>
    </row>
    <row r="1316" spans="24:24">
      <c r="X1316" s="145"/>
    </row>
    <row r="1317" spans="24:24">
      <c r="X1317" s="145"/>
    </row>
    <row r="1318" spans="24:24">
      <c r="X1318" s="145"/>
    </row>
    <row r="1319" spans="24:24">
      <c r="X1319" s="145"/>
    </row>
    <row r="1320" spans="24:24">
      <c r="X1320" s="145"/>
    </row>
    <row r="1321" spans="24:24">
      <c r="X1321" s="145"/>
    </row>
    <row r="1322" spans="24:24">
      <c r="X1322" s="145"/>
    </row>
    <row r="1323" spans="24:24">
      <c r="X1323" s="145"/>
    </row>
    <row r="1324" spans="24:24">
      <c r="X1324" s="145"/>
    </row>
    <row r="1325" spans="24:24">
      <c r="X1325" s="145"/>
    </row>
    <row r="1326" spans="24:24">
      <c r="X1326" s="145"/>
    </row>
    <row r="1327" spans="24:24">
      <c r="X1327" s="145"/>
    </row>
    <row r="1328" spans="24:24">
      <c r="X1328" s="145"/>
    </row>
    <row r="1329" spans="24:24">
      <c r="X1329" s="145"/>
    </row>
    <row r="1330" spans="24:24">
      <c r="X1330" s="145"/>
    </row>
    <row r="1331" spans="24:24">
      <c r="X1331" s="145"/>
    </row>
    <row r="1332" spans="24:24">
      <c r="X1332" s="145"/>
    </row>
    <row r="1333" spans="24:24">
      <c r="X1333" s="145"/>
    </row>
    <row r="1334" spans="24:24">
      <c r="X1334" s="145"/>
    </row>
    <row r="1335" spans="24:24">
      <c r="X1335" s="145"/>
    </row>
    <row r="1336" spans="24:24">
      <c r="X1336" s="145"/>
    </row>
    <row r="1337" spans="24:24">
      <c r="X1337" s="145"/>
    </row>
    <row r="1338" spans="24:24">
      <c r="X1338" s="145"/>
    </row>
    <row r="1339" spans="24:24">
      <c r="X1339" s="145"/>
    </row>
    <row r="1340" spans="24:24">
      <c r="X1340" s="145"/>
    </row>
    <row r="1341" spans="24:24">
      <c r="X1341" s="145"/>
    </row>
    <row r="1342" spans="24:24">
      <c r="X1342" s="145"/>
    </row>
    <row r="1343" spans="24:24">
      <c r="X1343" s="145"/>
    </row>
    <row r="1344" spans="24:24">
      <c r="X1344" s="145"/>
    </row>
    <row r="1345" spans="24:24">
      <c r="X1345" s="145"/>
    </row>
    <row r="1346" spans="24:24">
      <c r="X1346" s="145"/>
    </row>
    <row r="1347" spans="24:24">
      <c r="X1347" s="145"/>
    </row>
    <row r="1348" spans="24:24">
      <c r="X1348" s="145"/>
    </row>
    <row r="1349" spans="24:24">
      <c r="X1349" s="145"/>
    </row>
    <row r="1350" spans="24:24">
      <c r="X1350" s="145"/>
    </row>
    <row r="1351" spans="24:24">
      <c r="X1351" s="145"/>
    </row>
    <row r="1352" spans="24:24">
      <c r="X1352" s="145"/>
    </row>
    <row r="1353" spans="24:24">
      <c r="X1353" s="145"/>
    </row>
    <row r="1354" spans="24:24">
      <c r="X1354" s="145"/>
    </row>
    <row r="1355" spans="24:24">
      <c r="X1355" s="145"/>
    </row>
    <row r="1356" spans="24:24">
      <c r="X1356" s="145"/>
    </row>
    <row r="1357" spans="24:24">
      <c r="X1357" s="145"/>
    </row>
    <row r="1358" spans="24:24">
      <c r="X1358" s="145"/>
    </row>
    <row r="1359" spans="24:24">
      <c r="X1359" s="145"/>
    </row>
    <row r="1360" spans="24:24">
      <c r="X1360" s="145"/>
    </row>
    <row r="1361" spans="24:24">
      <c r="X1361" s="145"/>
    </row>
    <row r="1362" spans="24:24">
      <c r="X1362" s="145"/>
    </row>
    <row r="1363" spans="24:24">
      <c r="X1363" s="145"/>
    </row>
    <row r="1364" spans="24:24">
      <c r="X1364" s="145"/>
    </row>
    <row r="1365" spans="24:24">
      <c r="X1365" s="145"/>
    </row>
    <row r="1366" spans="24:24">
      <c r="X1366" s="145"/>
    </row>
    <row r="1367" spans="24:24">
      <c r="X1367" s="145"/>
    </row>
    <row r="1368" spans="24:24">
      <c r="X1368" s="145"/>
    </row>
    <row r="1369" spans="24:24">
      <c r="X1369" s="145"/>
    </row>
    <row r="1370" spans="24:24">
      <c r="X1370" s="145"/>
    </row>
    <row r="1371" spans="24:24">
      <c r="X1371" s="145"/>
    </row>
    <row r="1372" spans="24:24">
      <c r="X1372" s="145"/>
    </row>
    <row r="1373" spans="24:24">
      <c r="X1373" s="145"/>
    </row>
    <row r="1374" spans="24:24">
      <c r="X1374" s="145"/>
    </row>
    <row r="1375" spans="24:24">
      <c r="X1375" s="145"/>
    </row>
    <row r="1376" spans="24:24">
      <c r="X1376" s="145"/>
    </row>
    <row r="1377" spans="24:24">
      <c r="X1377" s="145"/>
    </row>
    <row r="1378" spans="24:24">
      <c r="X1378" s="145"/>
    </row>
    <row r="1379" spans="24:24">
      <c r="X1379" s="145"/>
    </row>
    <row r="1380" spans="24:24">
      <c r="X1380" s="145"/>
    </row>
    <row r="1381" spans="24:24">
      <c r="X1381" s="145"/>
    </row>
    <row r="1382" spans="24:24">
      <c r="X1382" s="145"/>
    </row>
    <row r="1383" spans="24:24">
      <c r="X1383" s="145"/>
    </row>
    <row r="1384" spans="24:24">
      <c r="X1384" s="145"/>
    </row>
    <row r="1385" spans="24:24">
      <c r="X1385" s="145"/>
    </row>
    <row r="1386" spans="24:24">
      <c r="X1386" s="145"/>
    </row>
    <row r="1387" spans="24:24">
      <c r="X1387" s="145"/>
    </row>
    <row r="1388" spans="24:24">
      <c r="X1388" s="145"/>
    </row>
    <row r="1389" spans="24:24">
      <c r="X1389" s="145"/>
    </row>
    <row r="1390" spans="24:24">
      <c r="X1390" s="145"/>
    </row>
    <row r="1391" spans="24:24">
      <c r="X1391" s="145"/>
    </row>
    <row r="1392" spans="24:24">
      <c r="X1392" s="145"/>
    </row>
    <row r="1393" spans="24:24">
      <c r="X1393" s="145"/>
    </row>
    <row r="1394" spans="24:24">
      <c r="X1394" s="145"/>
    </row>
    <row r="1395" spans="24:24">
      <c r="X1395" s="145"/>
    </row>
    <row r="1396" spans="24:24">
      <c r="X1396" s="145"/>
    </row>
    <row r="1397" spans="24:24">
      <c r="X1397" s="145"/>
    </row>
    <row r="1398" spans="24:24">
      <c r="X1398" s="145"/>
    </row>
    <row r="1399" spans="24:24">
      <c r="X1399" s="145"/>
    </row>
    <row r="1400" spans="24:24">
      <c r="X1400" s="145"/>
    </row>
    <row r="1401" spans="24:24">
      <c r="X1401" s="145"/>
    </row>
    <row r="1402" spans="24:24">
      <c r="X1402" s="145"/>
    </row>
    <row r="1403" spans="24:24">
      <c r="X1403" s="145"/>
    </row>
    <row r="1404" spans="24:24">
      <c r="X1404" s="145"/>
    </row>
    <row r="1405" spans="24:24">
      <c r="X1405" s="145"/>
    </row>
    <row r="1406" spans="24:24">
      <c r="X1406" s="145"/>
    </row>
    <row r="1407" spans="24:24">
      <c r="X1407" s="145"/>
    </row>
    <row r="1408" spans="24:24">
      <c r="X1408" s="145"/>
    </row>
    <row r="1409" spans="24:24">
      <c r="X1409" s="145"/>
    </row>
    <row r="1410" spans="24:24">
      <c r="X1410" s="145"/>
    </row>
    <row r="1411" spans="24:24">
      <c r="X1411" s="145"/>
    </row>
    <row r="1412" spans="24:24">
      <c r="X1412" s="145"/>
    </row>
    <row r="1413" spans="24:24">
      <c r="X1413" s="145"/>
    </row>
    <row r="1414" spans="24:24">
      <c r="X1414" s="145"/>
    </row>
    <row r="1415" spans="24:24">
      <c r="X1415" s="145"/>
    </row>
    <row r="1416" spans="24:24">
      <c r="X1416" s="145"/>
    </row>
    <row r="1417" spans="24:24">
      <c r="X1417" s="145"/>
    </row>
    <row r="1418" spans="24:24">
      <c r="X1418" s="145"/>
    </row>
    <row r="1419" spans="24:24">
      <c r="X1419" s="145"/>
    </row>
    <row r="1420" spans="24:24">
      <c r="X1420" s="145"/>
    </row>
    <row r="1421" spans="24:24">
      <c r="X1421" s="145"/>
    </row>
    <row r="1422" spans="24:24">
      <c r="X1422" s="145"/>
    </row>
    <row r="1423" spans="24:24">
      <c r="X1423" s="145"/>
    </row>
    <row r="1424" spans="24:24">
      <c r="X1424" s="145"/>
    </row>
    <row r="1425" spans="24:24">
      <c r="X1425" s="145"/>
    </row>
    <row r="1426" spans="24:24">
      <c r="X1426" s="145"/>
    </row>
    <row r="1427" spans="24:24">
      <c r="X1427" s="145"/>
    </row>
    <row r="1428" spans="24:24">
      <c r="X1428" s="145"/>
    </row>
    <row r="1429" spans="24:24">
      <c r="X1429" s="145"/>
    </row>
    <row r="1430" spans="24:24">
      <c r="X1430" s="145"/>
    </row>
    <row r="1431" spans="24:24">
      <c r="X1431" s="145"/>
    </row>
    <row r="1432" spans="24:24">
      <c r="X1432" s="145"/>
    </row>
    <row r="1433" spans="24:24">
      <c r="X1433" s="145"/>
    </row>
    <row r="1434" spans="24:24">
      <c r="X1434" s="145"/>
    </row>
    <row r="1435" spans="24:24">
      <c r="X1435" s="145"/>
    </row>
    <row r="1436" spans="24:24">
      <c r="X1436" s="145"/>
    </row>
    <row r="1437" spans="24:24">
      <c r="X1437" s="145"/>
    </row>
    <row r="1438" spans="24:24">
      <c r="X1438" s="145"/>
    </row>
    <row r="1439" spans="24:24">
      <c r="X1439" s="145"/>
    </row>
    <row r="1440" spans="24:24">
      <c r="X1440" s="145"/>
    </row>
    <row r="1441" spans="24:24">
      <c r="X1441" s="145"/>
    </row>
    <row r="1442" spans="24:24">
      <c r="X1442" s="145"/>
    </row>
    <row r="1443" spans="24:24">
      <c r="X1443" s="145"/>
    </row>
    <row r="1444" spans="24:24">
      <c r="X1444" s="145"/>
    </row>
    <row r="1445" spans="24:24">
      <c r="X1445" s="145"/>
    </row>
    <row r="1446" spans="24:24">
      <c r="X1446" s="145"/>
    </row>
    <row r="1447" spans="24:24">
      <c r="X1447" s="145"/>
    </row>
    <row r="1448" spans="24:24">
      <c r="X1448" s="145"/>
    </row>
    <row r="1449" spans="24:24">
      <c r="X1449" s="145"/>
    </row>
    <row r="1450" spans="24:24">
      <c r="X1450" s="145"/>
    </row>
    <row r="1451" spans="24:24">
      <c r="X1451" s="145"/>
    </row>
    <row r="1452" spans="24:24">
      <c r="X1452" s="145"/>
    </row>
    <row r="1453" spans="24:24">
      <c r="X1453" s="145"/>
    </row>
    <row r="1454" spans="24:24">
      <c r="X1454" s="145"/>
    </row>
    <row r="1455" spans="24:24">
      <c r="X1455" s="145"/>
    </row>
    <row r="1456" spans="24:24">
      <c r="X1456" s="145"/>
    </row>
    <row r="1457" spans="24:24">
      <c r="X1457" s="145"/>
    </row>
    <row r="1458" spans="24:24">
      <c r="X1458" s="145"/>
    </row>
    <row r="1459" spans="24:24">
      <c r="X1459" s="145"/>
    </row>
    <row r="1460" spans="24:24">
      <c r="X1460" s="145"/>
    </row>
    <row r="1461" spans="24:24">
      <c r="X1461" s="145"/>
    </row>
    <row r="1462" spans="24:24">
      <c r="X1462" s="145"/>
    </row>
    <row r="1463" spans="24:24">
      <c r="X1463" s="145"/>
    </row>
    <row r="1464" spans="24:24">
      <c r="X1464" s="145"/>
    </row>
    <row r="1465" spans="24:24">
      <c r="X1465" s="145"/>
    </row>
    <row r="1466" spans="24:24">
      <c r="X1466" s="145"/>
    </row>
    <row r="1467" spans="24:24">
      <c r="X1467" s="145"/>
    </row>
    <row r="1468" spans="24:24">
      <c r="X1468" s="145"/>
    </row>
    <row r="1469" spans="24:24">
      <c r="X1469" s="145"/>
    </row>
    <row r="1470" spans="24:24">
      <c r="X1470" s="145"/>
    </row>
    <row r="1471" spans="24:24">
      <c r="X1471" s="145"/>
    </row>
    <row r="1472" spans="24:24">
      <c r="X1472" s="145"/>
    </row>
    <row r="1473" spans="24:24">
      <c r="X1473" s="145"/>
    </row>
    <row r="1474" spans="24:24">
      <c r="X1474" s="145"/>
    </row>
    <row r="1475" spans="24:24">
      <c r="X1475" s="145"/>
    </row>
    <row r="1476" spans="24:24">
      <c r="X1476" s="145"/>
    </row>
    <row r="1477" spans="24:24">
      <c r="X1477" s="145"/>
    </row>
    <row r="1478" spans="24:24">
      <c r="X1478" s="145"/>
    </row>
    <row r="1479" spans="24:24">
      <c r="X1479" s="145"/>
    </row>
    <row r="1480" spans="24:24">
      <c r="X1480" s="145"/>
    </row>
    <row r="1481" spans="24:24">
      <c r="X1481" s="145"/>
    </row>
    <row r="1482" spans="24:24">
      <c r="X1482" s="145"/>
    </row>
    <row r="1483" spans="24:24">
      <c r="X1483" s="145"/>
    </row>
    <row r="1484" spans="24:24">
      <c r="X1484" s="145"/>
    </row>
    <row r="1485" spans="24:24">
      <c r="X1485" s="145"/>
    </row>
    <row r="1486" spans="24:24">
      <c r="X1486" s="145"/>
    </row>
    <row r="1487" spans="24:24">
      <c r="X1487" s="145"/>
    </row>
    <row r="1488" spans="24:24">
      <c r="X1488" s="145"/>
    </row>
    <row r="1489" spans="24:24">
      <c r="X1489" s="145"/>
    </row>
    <row r="1490" spans="24:24">
      <c r="X1490" s="145"/>
    </row>
    <row r="1491" spans="24:24">
      <c r="X1491" s="145"/>
    </row>
    <row r="1492" spans="24:24">
      <c r="X1492" s="145"/>
    </row>
    <row r="1493" spans="24:24">
      <c r="X1493" s="145"/>
    </row>
    <row r="1494" spans="24:24">
      <c r="X1494" s="145"/>
    </row>
    <row r="1495" spans="24:24">
      <c r="X1495" s="145"/>
    </row>
    <row r="1496" spans="24:24">
      <c r="X1496" s="145"/>
    </row>
    <row r="1497" spans="24:24">
      <c r="X1497" s="145"/>
    </row>
    <row r="1498" spans="24:24">
      <c r="X1498" s="145"/>
    </row>
    <row r="1499" spans="24:24">
      <c r="X1499" s="145"/>
    </row>
    <row r="1500" spans="24:24">
      <c r="X1500" s="145"/>
    </row>
    <row r="1501" spans="24:24">
      <c r="X1501" s="145"/>
    </row>
    <row r="1502" spans="24:24">
      <c r="X1502" s="145"/>
    </row>
    <row r="1503" spans="24:24">
      <c r="X1503" s="145"/>
    </row>
    <row r="1504" spans="24:24">
      <c r="X1504" s="145"/>
    </row>
    <row r="1505" spans="24:24">
      <c r="X1505" s="145"/>
    </row>
    <row r="1506" spans="24:24">
      <c r="X1506" s="145"/>
    </row>
    <row r="1507" spans="24:24">
      <c r="X1507" s="145"/>
    </row>
    <row r="1508" spans="24:24">
      <c r="X1508" s="145"/>
    </row>
    <row r="1509" spans="24:24">
      <c r="X1509" s="145"/>
    </row>
    <row r="1510" spans="24:24">
      <c r="X1510" s="145"/>
    </row>
    <row r="1511" spans="24:24">
      <c r="X1511" s="145"/>
    </row>
    <row r="1512" spans="24:24">
      <c r="X1512" s="145"/>
    </row>
    <row r="1513" spans="24:24">
      <c r="X1513" s="145"/>
    </row>
    <row r="1514" spans="24:24">
      <c r="X1514" s="145"/>
    </row>
    <row r="1515" spans="24:24">
      <c r="X1515" s="145"/>
    </row>
    <row r="1516" spans="24:24">
      <c r="X1516" s="145"/>
    </row>
    <row r="1517" spans="24:24">
      <c r="X1517" s="145"/>
    </row>
    <row r="1518" spans="24:24">
      <c r="X1518" s="145"/>
    </row>
    <row r="1519" spans="24:24">
      <c r="X1519" s="145"/>
    </row>
    <row r="1520" spans="24:24">
      <c r="X1520" s="145"/>
    </row>
    <row r="1521" spans="24:24">
      <c r="X1521" s="145"/>
    </row>
    <row r="1522" spans="24:24">
      <c r="X1522" s="145"/>
    </row>
    <row r="1523" spans="24:24">
      <c r="X1523" s="145"/>
    </row>
    <row r="1524" spans="24:24">
      <c r="X1524" s="145"/>
    </row>
    <row r="1525" spans="24:24">
      <c r="X1525" s="145"/>
    </row>
    <row r="1526" spans="24:24">
      <c r="X1526" s="145"/>
    </row>
    <row r="1527" spans="24:24">
      <c r="X1527" s="145"/>
    </row>
    <row r="1528" spans="24:24">
      <c r="X1528" s="145"/>
    </row>
    <row r="1529" spans="24:24">
      <c r="X1529" s="145"/>
    </row>
    <row r="1530" spans="24:24">
      <c r="X1530" s="145"/>
    </row>
    <row r="1531" spans="24:24">
      <c r="X1531" s="145"/>
    </row>
    <row r="1532" spans="24:24">
      <c r="X1532" s="145"/>
    </row>
    <row r="1533" spans="24:24">
      <c r="X1533" s="145"/>
    </row>
    <row r="1534" spans="24:24">
      <c r="X1534" s="145"/>
    </row>
    <row r="1535" spans="24:24">
      <c r="X1535" s="145"/>
    </row>
    <row r="1536" spans="24:24">
      <c r="X1536" s="145"/>
    </row>
    <row r="1537" spans="24:24">
      <c r="X1537" s="145"/>
    </row>
    <row r="1538" spans="24:24">
      <c r="X1538" s="145"/>
    </row>
    <row r="1539" spans="24:24">
      <c r="X1539" s="145"/>
    </row>
    <row r="1540" spans="24:24">
      <c r="X1540" s="145"/>
    </row>
    <row r="1541" spans="24:24">
      <c r="X1541" s="145"/>
    </row>
    <row r="1542" spans="24:24">
      <c r="X1542" s="145"/>
    </row>
    <row r="1543" spans="24:24">
      <c r="X1543" s="145"/>
    </row>
    <row r="1544" spans="24:24">
      <c r="X1544" s="145"/>
    </row>
    <row r="1545" spans="24:24">
      <c r="X1545" s="145"/>
    </row>
    <row r="1546" spans="24:24">
      <c r="X1546" s="145"/>
    </row>
    <row r="1547" spans="24:24">
      <c r="X1547" s="145"/>
    </row>
    <row r="1548" spans="24:24">
      <c r="X1548" s="145"/>
    </row>
    <row r="1549" spans="24:24">
      <c r="X1549" s="145"/>
    </row>
    <row r="1550" spans="24:24">
      <c r="X1550" s="145"/>
    </row>
    <row r="1551" spans="24:24">
      <c r="X1551" s="145"/>
    </row>
    <row r="1552" spans="24:24">
      <c r="X1552" s="145"/>
    </row>
    <row r="1553" spans="24:24">
      <c r="X1553" s="145"/>
    </row>
    <row r="1554" spans="24:24">
      <c r="X1554" s="145"/>
    </row>
    <row r="1555" spans="24:24">
      <c r="X1555" s="145"/>
    </row>
    <row r="1556" spans="24:24">
      <c r="X1556" s="145"/>
    </row>
    <row r="1557" spans="24:24">
      <c r="X1557" s="145"/>
    </row>
    <row r="1558" spans="24:24">
      <c r="X1558" s="145"/>
    </row>
    <row r="1559" spans="24:24">
      <c r="X1559" s="145"/>
    </row>
    <row r="1560" spans="24:24">
      <c r="X1560" s="145"/>
    </row>
    <row r="1561" spans="24:24">
      <c r="X1561" s="145"/>
    </row>
    <row r="1562" spans="24:24">
      <c r="X1562" s="145"/>
    </row>
    <row r="1563" spans="24:24">
      <c r="X1563" s="145"/>
    </row>
    <row r="1564" spans="24:24">
      <c r="X1564" s="145"/>
    </row>
    <row r="1565" spans="24:24">
      <c r="X1565" s="145"/>
    </row>
    <row r="1566" spans="24:24">
      <c r="X1566" s="145"/>
    </row>
    <row r="1567" spans="24:24">
      <c r="X1567" s="145"/>
    </row>
    <row r="1568" spans="24:24">
      <c r="X1568" s="145"/>
    </row>
    <row r="1569" spans="24:24">
      <c r="X1569" s="145"/>
    </row>
    <row r="1570" spans="24:24">
      <c r="X1570" s="145"/>
    </row>
    <row r="1571" spans="24:24">
      <c r="X1571" s="145"/>
    </row>
    <row r="1572" spans="24:24">
      <c r="X1572" s="145"/>
    </row>
    <row r="1573" spans="24:24">
      <c r="X1573" s="145"/>
    </row>
    <row r="1574" spans="24:24">
      <c r="X1574" s="145"/>
    </row>
    <row r="1575" spans="24:24">
      <c r="X1575" s="145"/>
    </row>
    <row r="1576" spans="24:24">
      <c r="X1576" s="145"/>
    </row>
    <row r="1577" spans="24:24">
      <c r="X1577" s="145"/>
    </row>
    <row r="1578" spans="24:24">
      <c r="X1578" s="145"/>
    </row>
    <row r="1579" spans="24:24">
      <c r="X1579" s="145"/>
    </row>
    <row r="1580" spans="24:24">
      <c r="X1580" s="145"/>
    </row>
    <row r="1581" spans="24:24">
      <c r="X1581" s="145"/>
    </row>
    <row r="1582" spans="24:24">
      <c r="X1582" s="145"/>
    </row>
    <row r="1583" spans="24:24">
      <c r="X1583" s="145"/>
    </row>
    <row r="1584" spans="24:24">
      <c r="X1584" s="145"/>
    </row>
    <row r="1585" spans="24:24">
      <c r="X1585" s="145"/>
    </row>
    <row r="1586" spans="24:24">
      <c r="X1586" s="145"/>
    </row>
    <row r="1587" spans="24:24">
      <c r="X1587" s="145"/>
    </row>
    <row r="1588" spans="24:24">
      <c r="X1588" s="145"/>
    </row>
    <row r="1589" spans="24:24">
      <c r="X1589" s="145"/>
    </row>
    <row r="1590" spans="24:24">
      <c r="X1590" s="145"/>
    </row>
    <row r="1591" spans="24:24">
      <c r="X1591" s="145"/>
    </row>
    <row r="1592" spans="24:24">
      <c r="X1592" s="145"/>
    </row>
    <row r="1593" spans="24:24">
      <c r="X1593" s="145"/>
    </row>
    <row r="1594" spans="24:24">
      <c r="X1594" s="145"/>
    </row>
    <row r="1595" spans="24:24">
      <c r="X1595" s="145"/>
    </row>
    <row r="1596" spans="24:24">
      <c r="X1596" s="145"/>
    </row>
    <row r="1597" spans="24:24">
      <c r="X1597" s="145"/>
    </row>
    <row r="1598" spans="24:24">
      <c r="X1598" s="145"/>
    </row>
    <row r="1599" spans="24:24">
      <c r="X1599" s="145"/>
    </row>
    <row r="1600" spans="24:24">
      <c r="X1600" s="145"/>
    </row>
    <row r="1601" spans="24:24">
      <c r="X1601" s="145"/>
    </row>
    <row r="1602" spans="24:24">
      <c r="X1602" s="145"/>
    </row>
    <row r="1603" spans="24:24">
      <c r="X1603" s="145"/>
    </row>
    <row r="1604" spans="24:24">
      <c r="X1604" s="145"/>
    </row>
    <row r="1605" spans="24:24">
      <c r="X1605" s="145"/>
    </row>
    <row r="1606" spans="24:24">
      <c r="X1606" s="145"/>
    </row>
    <row r="1607" spans="24:24">
      <c r="X1607" s="145"/>
    </row>
    <row r="1608" spans="24:24">
      <c r="X1608" s="145"/>
    </row>
    <row r="1609" spans="24:24">
      <c r="X1609" s="145"/>
    </row>
    <row r="1610" spans="24:24">
      <c r="X1610" s="145"/>
    </row>
    <row r="1611" spans="24:24">
      <c r="X1611" s="145"/>
    </row>
    <row r="1612" spans="24:24">
      <c r="X1612" s="145"/>
    </row>
    <row r="1613" spans="24:24">
      <c r="X1613" s="145"/>
    </row>
    <row r="1614" spans="24:24">
      <c r="X1614" s="145"/>
    </row>
    <row r="1615" spans="24:24">
      <c r="X1615" s="145"/>
    </row>
    <row r="1616" spans="24:24">
      <c r="X1616" s="145"/>
    </row>
    <row r="1617" spans="24:24">
      <c r="X1617" s="145"/>
    </row>
    <row r="1618" spans="24:24">
      <c r="X1618" s="145"/>
    </row>
    <row r="1619" spans="24:24">
      <c r="X1619" s="145"/>
    </row>
    <row r="1620" spans="24:24">
      <c r="X1620" s="145"/>
    </row>
    <row r="1621" spans="24:24">
      <c r="X1621" s="145"/>
    </row>
    <row r="1622" spans="24:24">
      <c r="X1622" s="145"/>
    </row>
    <row r="1623" spans="24:24">
      <c r="X1623" s="145"/>
    </row>
    <row r="1624" spans="24:24">
      <c r="X1624" s="145"/>
    </row>
    <row r="1625" spans="24:24">
      <c r="X1625" s="145"/>
    </row>
    <row r="1626" spans="24:24">
      <c r="X1626" s="145"/>
    </row>
    <row r="1627" spans="24:24">
      <c r="X1627" s="145"/>
    </row>
    <row r="1628" spans="24:24">
      <c r="X1628" s="145"/>
    </row>
    <row r="1629" spans="24:24">
      <c r="X1629" s="145"/>
    </row>
    <row r="1630" spans="24:24">
      <c r="X1630" s="145"/>
    </row>
    <row r="1631" spans="24:24">
      <c r="X1631" s="145"/>
    </row>
    <row r="1632" spans="24:24">
      <c r="X1632" s="145"/>
    </row>
    <row r="1633" spans="24:24">
      <c r="X1633" s="145"/>
    </row>
    <row r="1634" spans="24:24">
      <c r="X1634" s="145"/>
    </row>
    <row r="1635" spans="24:24">
      <c r="X1635" s="145"/>
    </row>
    <row r="1636" spans="24:24">
      <c r="X1636" s="145"/>
    </row>
    <row r="1637" spans="24:24">
      <c r="X1637" s="145"/>
    </row>
    <row r="1638" spans="24:24">
      <c r="X1638" s="145"/>
    </row>
    <row r="1639" spans="24:24">
      <c r="X1639" s="145"/>
    </row>
    <row r="1640" spans="24:24">
      <c r="X1640" s="145"/>
    </row>
    <row r="1641" spans="24:24">
      <c r="X1641" s="145"/>
    </row>
    <row r="1642" spans="24:24">
      <c r="X1642" s="145"/>
    </row>
    <row r="1643" spans="24:24">
      <c r="X1643" s="145"/>
    </row>
    <row r="1644" spans="24:24">
      <c r="X1644" s="145"/>
    </row>
    <row r="1645" spans="24:24">
      <c r="X1645" s="145"/>
    </row>
    <row r="1646" spans="24:24">
      <c r="X1646" s="145"/>
    </row>
    <row r="1647" spans="24:24">
      <c r="X1647" s="145"/>
    </row>
    <row r="1648" spans="24:24">
      <c r="X1648" s="145"/>
    </row>
    <row r="1649" spans="24:24">
      <c r="X1649" s="145"/>
    </row>
    <row r="1650" spans="24:24">
      <c r="X1650" s="145"/>
    </row>
    <row r="1651" spans="24:24">
      <c r="X1651" s="145"/>
    </row>
    <row r="1652" spans="24:24">
      <c r="X1652" s="145"/>
    </row>
    <row r="1653" spans="24:24">
      <c r="X1653" s="145"/>
    </row>
    <row r="1654" spans="24:24">
      <c r="X1654" s="145"/>
    </row>
    <row r="1655" spans="24:24">
      <c r="X1655" s="145"/>
    </row>
    <row r="1656" spans="24:24">
      <c r="X1656" s="145"/>
    </row>
    <row r="1657" spans="24:24">
      <c r="X1657" s="145"/>
    </row>
    <row r="1658" spans="24:24">
      <c r="X1658" s="145"/>
    </row>
    <row r="1659" spans="24:24">
      <c r="X1659" s="145"/>
    </row>
    <row r="1660" spans="24:24">
      <c r="X1660" s="145"/>
    </row>
    <row r="1661" spans="24:24">
      <c r="X1661" s="145"/>
    </row>
    <row r="1662" spans="24:24">
      <c r="X1662" s="145"/>
    </row>
    <row r="1663" spans="24:24">
      <c r="X1663" s="145"/>
    </row>
    <row r="1664" spans="24:24">
      <c r="X1664" s="145"/>
    </row>
    <row r="1665" spans="24:24">
      <c r="X1665" s="145"/>
    </row>
    <row r="1666" spans="24:24">
      <c r="X1666" s="145"/>
    </row>
    <row r="1667" spans="24:24">
      <c r="X1667" s="145"/>
    </row>
  </sheetData>
  <mergeCells count="12">
    <mergeCell ref="A1:M1"/>
    <mergeCell ref="A621:M621"/>
    <mergeCell ref="A3:A4"/>
    <mergeCell ref="B3:B4"/>
    <mergeCell ref="C3:C4"/>
    <mergeCell ref="D3:M3"/>
    <mergeCell ref="Y3:Y4"/>
    <mergeCell ref="W621:AI621"/>
    <mergeCell ref="N3:U3"/>
    <mergeCell ref="V3:V4"/>
    <mergeCell ref="W3:W4"/>
    <mergeCell ref="X3:X4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8" manualBreakCount="8">
    <brk id="61" max="25" man="1"/>
    <brk id="118" max="25" man="1"/>
    <brk id="175" max="25" man="1"/>
    <brk id="232" max="25" man="1"/>
    <brk id="289" max="25" man="1"/>
    <brk id="457" max="25" man="1"/>
    <brk id="514" max="25" man="1"/>
    <brk id="571" max="25" man="1"/>
  </rowBreaks>
  <colBreaks count="1" manualBreakCount="1">
    <brk id="13" max="104857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7"/>
  <sheetViews>
    <sheetView zoomScaleNormal="100" zoomScaleSheetLayoutView="135" workbookViewId="0">
      <pane xSplit="1" ySplit="4" topLeftCell="B5" activePane="bottomRight" state="frozen"/>
      <selection activeCell="C7" sqref="C7"/>
      <selection pane="topRight" activeCell="D7" sqref="D7"/>
      <selection pane="bottomLeft" activeCell="C11" sqref="C11"/>
      <selection pane="bottomRight" activeCell="A3" sqref="A3:A4"/>
    </sheetView>
  </sheetViews>
  <sheetFormatPr defaultRowHeight="11.25"/>
  <cols>
    <col min="1" max="1" width="21.85546875" style="499" customWidth="1"/>
    <col min="2" max="3" width="7.7109375" style="499" customWidth="1"/>
    <col min="4" max="7" width="7.42578125" style="499" customWidth="1"/>
    <col min="8" max="8" width="7.7109375" style="1085" customWidth="1"/>
    <col min="9" max="9" width="7.7109375" style="977" customWidth="1"/>
    <col min="10" max="10" width="8.7109375" style="1423" customWidth="1"/>
    <col min="11" max="16384" width="9.140625" style="499"/>
  </cols>
  <sheetData>
    <row r="1" spans="1:12" s="985" customFormat="1" ht="12.75">
      <c r="A1" s="1676" t="s">
        <v>2178</v>
      </c>
      <c r="B1" s="1676"/>
      <c r="C1" s="1676"/>
      <c r="D1" s="1676"/>
      <c r="E1" s="1676"/>
      <c r="F1" s="1676"/>
      <c r="G1" s="1676"/>
      <c r="H1" s="1676"/>
      <c r="I1" s="1676"/>
      <c r="J1" s="1676"/>
    </row>
    <row r="2" spans="1:12" s="985" customFormat="1" ht="5.0999999999999996" customHeight="1">
      <c r="A2" s="1457"/>
      <c r="B2" s="710"/>
      <c r="C2" s="710"/>
      <c r="D2" s="710"/>
      <c r="E2" s="710"/>
      <c r="F2" s="710"/>
      <c r="G2" s="710"/>
      <c r="H2" s="1456"/>
      <c r="I2" s="1455"/>
      <c r="J2" s="1454"/>
    </row>
    <row r="3" spans="1:12" s="1453" customFormat="1" ht="17.100000000000001" customHeight="1">
      <c r="A3" s="1654" t="s">
        <v>2177</v>
      </c>
      <c r="B3" s="1706" t="s">
        <v>2176</v>
      </c>
      <c r="C3" s="1706" t="s">
        <v>2175</v>
      </c>
      <c r="D3" s="1706" t="s">
        <v>2174</v>
      </c>
      <c r="E3" s="1706"/>
      <c r="F3" s="1706" t="s">
        <v>2173</v>
      </c>
      <c r="G3" s="1706"/>
      <c r="H3" s="1768" t="s">
        <v>2172</v>
      </c>
      <c r="I3" s="1766" t="s">
        <v>2171</v>
      </c>
      <c r="J3" s="1767" t="s">
        <v>2170</v>
      </c>
    </row>
    <row r="4" spans="1:12" s="1453" customFormat="1" ht="39.950000000000003" customHeight="1">
      <c r="A4" s="1656"/>
      <c r="B4" s="1706"/>
      <c r="C4" s="1706"/>
      <c r="D4" s="707" t="s">
        <v>266</v>
      </c>
      <c r="E4" s="707" t="s">
        <v>2169</v>
      </c>
      <c r="F4" s="707" t="s">
        <v>266</v>
      </c>
      <c r="G4" s="707" t="s">
        <v>2168</v>
      </c>
      <c r="H4" s="1768"/>
      <c r="I4" s="1766"/>
      <c r="J4" s="1767"/>
    </row>
    <row r="5" spans="1:12" s="451" customFormat="1" ht="18" customHeight="1">
      <c r="A5" s="704" t="s">
        <v>0</v>
      </c>
      <c r="B5" s="1452">
        <v>121</v>
      </c>
      <c r="C5" s="1452">
        <v>49552</v>
      </c>
      <c r="D5" s="1452">
        <v>93879</v>
      </c>
      <c r="E5" s="1452">
        <v>11442</v>
      </c>
      <c r="F5" s="1452">
        <v>2402819</v>
      </c>
      <c r="G5" s="1452">
        <v>437352</v>
      </c>
      <c r="H5" s="1451">
        <v>0.71390129228600929</v>
      </c>
      <c r="I5" s="1450">
        <v>286</v>
      </c>
      <c r="J5" s="1450">
        <v>35</v>
      </c>
    </row>
    <row r="6" spans="1:12" s="1442" customFormat="1" ht="20.25" customHeight="1">
      <c r="A6" s="1320" t="s">
        <v>242</v>
      </c>
      <c r="B6" s="1446">
        <v>44</v>
      </c>
      <c r="C6" s="1446">
        <v>22015</v>
      </c>
      <c r="D6" s="1446">
        <v>75094</v>
      </c>
      <c r="E6" s="1446">
        <v>9165</v>
      </c>
      <c r="F6" s="1446">
        <v>2018447</v>
      </c>
      <c r="G6" s="1446">
        <v>357179</v>
      </c>
      <c r="H6" s="1445">
        <v>0.64201678196098011</v>
      </c>
      <c r="I6" s="1444">
        <v>290</v>
      </c>
      <c r="J6" s="1443">
        <v>59.73447425179755</v>
      </c>
    </row>
    <row r="7" spans="1:12" s="529" customFormat="1" ht="20.25" customHeight="1">
      <c r="A7" s="549" t="s">
        <v>125</v>
      </c>
      <c r="B7" s="1432">
        <v>22</v>
      </c>
      <c r="C7" s="1432">
        <v>15490</v>
      </c>
      <c r="D7" s="1432">
        <v>57905</v>
      </c>
      <c r="E7" s="1432">
        <v>7080</v>
      </c>
      <c r="F7" s="1432">
        <v>1583096</v>
      </c>
      <c r="G7" s="1432">
        <v>270326</v>
      </c>
      <c r="H7" s="1431">
        <v>0.52835152422757847</v>
      </c>
      <c r="I7" s="1430">
        <v>294.54000000000002</v>
      </c>
      <c r="J7" s="1430">
        <v>101.21385324561571</v>
      </c>
    </row>
    <row r="8" spans="1:12" s="529" customFormat="1" ht="20.25" customHeight="1">
      <c r="A8" s="548" t="s">
        <v>246</v>
      </c>
      <c r="B8" s="1432">
        <v>22</v>
      </c>
      <c r="C8" s="1432">
        <v>15490</v>
      </c>
      <c r="D8" s="1432">
        <v>57905</v>
      </c>
      <c r="E8" s="1432">
        <v>7080</v>
      </c>
      <c r="F8" s="1432">
        <v>1583096</v>
      </c>
      <c r="G8" s="1432">
        <v>270326</v>
      </c>
      <c r="H8" s="1431">
        <v>0.52835152422757847</v>
      </c>
      <c r="I8" s="1430">
        <v>294.54000000000002</v>
      </c>
      <c r="J8" s="1040">
        <v>101.21385324561571</v>
      </c>
    </row>
    <row r="9" spans="1:12" s="518" customFormat="1" ht="14.1" customHeight="1">
      <c r="A9" s="471" t="s">
        <v>202</v>
      </c>
      <c r="B9" s="1429">
        <v>1</v>
      </c>
      <c r="C9" s="1429">
        <v>478</v>
      </c>
      <c r="D9" s="1429">
        <v>7384</v>
      </c>
      <c r="E9" s="1429">
        <v>812</v>
      </c>
      <c r="F9" s="1429">
        <v>113376</v>
      </c>
      <c r="G9" s="1429">
        <v>19608</v>
      </c>
      <c r="H9" s="1428">
        <v>3.2121923688898759</v>
      </c>
      <c r="I9" s="1427">
        <v>335.45</v>
      </c>
      <c r="J9" s="777">
        <v>211.12062865442627</v>
      </c>
    </row>
    <row r="10" spans="1:12" s="518" customFormat="1" ht="14.1" customHeight="1">
      <c r="A10" s="471" t="s">
        <v>203</v>
      </c>
      <c r="B10" s="1429">
        <v>1</v>
      </c>
      <c r="C10" s="1429">
        <v>100</v>
      </c>
      <c r="D10" s="1429">
        <v>44</v>
      </c>
      <c r="E10" s="1429">
        <v>5</v>
      </c>
      <c r="F10" s="1429">
        <v>1500</v>
      </c>
      <c r="G10" s="1429">
        <v>200</v>
      </c>
      <c r="H10" s="1428">
        <v>34.090909090909086</v>
      </c>
      <c r="I10" s="1427" t="s">
        <v>198</v>
      </c>
      <c r="J10" s="777">
        <v>1.9024668653687615</v>
      </c>
    </row>
    <row r="11" spans="1:12" s="518" customFormat="1" ht="14.1" customHeight="1">
      <c r="A11" s="471" t="s">
        <v>206</v>
      </c>
      <c r="B11" s="1429">
        <v>1</v>
      </c>
      <c r="C11" s="1429">
        <v>543</v>
      </c>
      <c r="D11" s="1429">
        <v>154</v>
      </c>
      <c r="E11" s="1429">
        <v>20</v>
      </c>
      <c r="F11" s="1429">
        <v>8797</v>
      </c>
      <c r="G11" s="1429">
        <v>3120</v>
      </c>
      <c r="H11" s="1428">
        <v>10.5199588625003</v>
      </c>
      <c r="I11" s="1427">
        <v>179.79</v>
      </c>
      <c r="J11" s="777">
        <v>16.029226872688181</v>
      </c>
      <c r="K11" s="436"/>
      <c r="L11" s="1447"/>
    </row>
    <row r="12" spans="1:12" s="518" customFormat="1" ht="14.1" customHeight="1">
      <c r="A12" s="471" t="s">
        <v>207</v>
      </c>
      <c r="B12" s="1429">
        <v>1</v>
      </c>
      <c r="C12" s="1429">
        <v>332</v>
      </c>
      <c r="D12" s="1429">
        <v>40</v>
      </c>
      <c r="E12" s="1429">
        <v>30</v>
      </c>
      <c r="F12" s="1429">
        <v>2171</v>
      </c>
      <c r="G12" s="1429">
        <v>1499</v>
      </c>
      <c r="H12" s="1428">
        <v>16.347891566265062</v>
      </c>
      <c r="I12" s="1427">
        <v>234.25</v>
      </c>
      <c r="J12" s="777">
        <v>4.349829693448207</v>
      </c>
      <c r="K12" s="436"/>
      <c r="L12" s="1447"/>
    </row>
    <row r="13" spans="1:12" s="749" customFormat="1" ht="14.1" customHeight="1">
      <c r="A13" s="471" t="s">
        <v>208</v>
      </c>
      <c r="B13" s="1429">
        <v>4</v>
      </c>
      <c r="C13" s="1429">
        <v>7643</v>
      </c>
      <c r="D13" s="1429">
        <v>31470</v>
      </c>
      <c r="E13" s="1429">
        <v>3405</v>
      </c>
      <c r="F13" s="1429">
        <v>1116740</v>
      </c>
      <c r="G13" s="1429">
        <v>142507</v>
      </c>
      <c r="H13" s="1428">
        <v>0.46429228769824171</v>
      </c>
      <c r="I13" s="1427">
        <v>310.45999999999998</v>
      </c>
      <c r="J13" s="1426">
        <v>552.9510794216676</v>
      </c>
    </row>
    <row r="14" spans="1:12" s="518" customFormat="1" ht="14.1" customHeight="1">
      <c r="A14" s="471" t="s">
        <v>209</v>
      </c>
      <c r="B14" s="1429">
        <v>1</v>
      </c>
      <c r="C14" s="1429">
        <v>704</v>
      </c>
      <c r="D14" s="1429">
        <v>46</v>
      </c>
      <c r="E14" s="1429">
        <v>14</v>
      </c>
      <c r="F14" s="1429">
        <v>4435</v>
      </c>
      <c r="G14" s="1429">
        <v>1855</v>
      </c>
      <c r="H14" s="1428">
        <v>13.695034584980236</v>
      </c>
      <c r="I14" s="1427">
        <v>183.17</v>
      </c>
      <c r="J14" s="777">
        <v>6.4975972808251292</v>
      </c>
    </row>
    <row r="15" spans="1:12" s="749" customFormat="1" ht="14.1" customHeight="1">
      <c r="A15" s="471" t="s">
        <v>212</v>
      </c>
      <c r="B15" s="1429">
        <v>1</v>
      </c>
      <c r="C15" s="1429">
        <v>127</v>
      </c>
      <c r="D15" s="1429">
        <v>911</v>
      </c>
      <c r="E15" s="1429">
        <v>226</v>
      </c>
      <c r="F15" s="1429">
        <v>6014</v>
      </c>
      <c r="G15" s="1429">
        <v>1678</v>
      </c>
      <c r="H15" s="1428">
        <v>5.1980604510056443</v>
      </c>
      <c r="I15" s="1427">
        <v>221.02</v>
      </c>
      <c r="J15" s="1426">
        <v>16.416891873447437</v>
      </c>
    </row>
    <row r="16" spans="1:12" s="518" customFormat="1" ht="14.1" customHeight="1">
      <c r="A16" s="471" t="s">
        <v>213</v>
      </c>
      <c r="B16" s="1429">
        <v>1</v>
      </c>
      <c r="C16" s="1429">
        <v>303</v>
      </c>
      <c r="D16" s="1429">
        <v>84</v>
      </c>
      <c r="E16" s="1429">
        <v>12</v>
      </c>
      <c r="F16" s="1429">
        <v>1053</v>
      </c>
      <c r="G16" s="1429">
        <v>353</v>
      </c>
      <c r="H16" s="1428">
        <v>4.1371994342291369</v>
      </c>
      <c r="I16" s="1427">
        <v>175.08</v>
      </c>
      <c r="J16" s="777">
        <v>5.4627516082174727</v>
      </c>
    </row>
    <row r="17" spans="1:256" s="518" customFormat="1" ht="14.1" customHeight="1">
      <c r="A17" s="471" t="s">
        <v>214</v>
      </c>
      <c r="B17" s="1429">
        <v>9</v>
      </c>
      <c r="C17" s="1429">
        <v>4397</v>
      </c>
      <c r="D17" s="1429">
        <v>11308</v>
      </c>
      <c r="E17" s="1429">
        <v>1305</v>
      </c>
      <c r="F17" s="1429">
        <v>206460</v>
      </c>
      <c r="G17" s="1429">
        <v>64790</v>
      </c>
      <c r="H17" s="1428">
        <v>0.41523471762872699</v>
      </c>
      <c r="I17" s="1427">
        <v>201.14</v>
      </c>
      <c r="J17" s="777">
        <v>451.23923591379986</v>
      </c>
    </row>
    <row r="18" spans="1:256" s="518" customFormat="1" ht="14.1" customHeight="1">
      <c r="A18" s="471" t="s">
        <v>216</v>
      </c>
      <c r="B18" s="1429">
        <v>2</v>
      </c>
      <c r="C18" s="1429">
        <v>863</v>
      </c>
      <c r="D18" s="1429">
        <v>6464</v>
      </c>
      <c r="E18" s="1429">
        <v>1251</v>
      </c>
      <c r="F18" s="1429">
        <v>122550</v>
      </c>
      <c r="G18" s="1429">
        <v>34716</v>
      </c>
      <c r="H18" s="1428">
        <v>2.1968538829549233</v>
      </c>
      <c r="I18" s="1427">
        <v>287.58</v>
      </c>
      <c r="J18" s="777">
        <v>72.089931527800658</v>
      </c>
    </row>
    <row r="19" spans="1:256" s="529" customFormat="1" ht="20.25" customHeight="1">
      <c r="A19" s="549" t="s">
        <v>126</v>
      </c>
      <c r="B19" s="1432">
        <v>22</v>
      </c>
      <c r="C19" s="1432">
        <v>6525</v>
      </c>
      <c r="D19" s="1432">
        <v>17189</v>
      </c>
      <c r="E19" s="1432">
        <v>2085</v>
      </c>
      <c r="F19" s="1432">
        <v>435351</v>
      </c>
      <c r="G19" s="1432">
        <v>86853</v>
      </c>
      <c r="H19" s="1431">
        <v>2.9490687812573646</v>
      </c>
      <c r="I19" s="1430">
        <v>272</v>
      </c>
      <c r="J19" s="1430">
        <v>23.987311851418408</v>
      </c>
    </row>
    <row r="20" spans="1:256" s="529" customFormat="1" ht="20.25" customHeight="1">
      <c r="A20" s="548" t="s">
        <v>127</v>
      </c>
      <c r="B20" s="1432">
        <v>2</v>
      </c>
      <c r="C20" s="1432">
        <v>337</v>
      </c>
      <c r="D20" s="1432">
        <v>461</v>
      </c>
      <c r="E20" s="1432">
        <v>93</v>
      </c>
      <c r="F20" s="1432">
        <v>5833</v>
      </c>
      <c r="G20" s="1432">
        <v>1756</v>
      </c>
      <c r="H20" s="1431">
        <v>8.7023333532255176</v>
      </c>
      <c r="I20" s="1430">
        <v>190.96</v>
      </c>
      <c r="J20" s="1040">
        <v>3.2916121168344548</v>
      </c>
    </row>
    <row r="21" spans="1:256" s="518" customFormat="1" ht="14.1" customHeight="1">
      <c r="A21" s="471" t="s">
        <v>20</v>
      </c>
      <c r="B21" s="1429">
        <v>1</v>
      </c>
      <c r="C21" s="1429">
        <v>258</v>
      </c>
      <c r="D21" s="1429">
        <v>171</v>
      </c>
      <c r="E21" s="1429">
        <v>27</v>
      </c>
      <c r="F21" s="1429">
        <v>1991</v>
      </c>
      <c r="G21" s="1429">
        <v>489</v>
      </c>
      <c r="H21" s="1428">
        <v>4.5128972301554926</v>
      </c>
      <c r="I21" s="1427">
        <v>183.27</v>
      </c>
      <c r="J21" s="777">
        <v>7.314474650991917</v>
      </c>
    </row>
    <row r="22" spans="1:256" s="518" customFormat="1" ht="14.1" customHeight="1">
      <c r="A22" s="471" t="s">
        <v>217</v>
      </c>
      <c r="B22" s="1429">
        <v>1</v>
      </c>
      <c r="C22" s="1429">
        <v>79</v>
      </c>
      <c r="D22" s="1429">
        <v>290</v>
      </c>
      <c r="E22" s="1429">
        <v>66</v>
      </c>
      <c r="F22" s="1429">
        <v>3842</v>
      </c>
      <c r="G22" s="1429">
        <v>1267</v>
      </c>
      <c r="H22" s="1428">
        <v>16.769969445656919</v>
      </c>
      <c r="I22" s="1427">
        <v>194.94</v>
      </c>
      <c r="J22" s="777">
        <v>4.7399913638887172</v>
      </c>
    </row>
    <row r="23" spans="1:256" s="529" customFormat="1" ht="20.25" customHeight="1">
      <c r="A23" s="548" t="s">
        <v>128</v>
      </c>
      <c r="B23" s="1432">
        <v>7</v>
      </c>
      <c r="C23" s="1432">
        <v>1978</v>
      </c>
      <c r="D23" s="1432">
        <v>815</v>
      </c>
      <c r="E23" s="1432">
        <v>171</v>
      </c>
      <c r="F23" s="1432">
        <v>18855</v>
      </c>
      <c r="G23" s="1432">
        <v>6885</v>
      </c>
      <c r="H23" s="1431">
        <v>2.4243133362305946</v>
      </c>
      <c r="I23" s="1430">
        <v>166.32</v>
      </c>
      <c r="J23" s="1040">
        <v>6.8414120413206048</v>
      </c>
    </row>
    <row r="24" spans="1:256" s="518" customFormat="1" ht="14.1" customHeight="1">
      <c r="A24" s="471" t="s">
        <v>14</v>
      </c>
      <c r="B24" s="1429">
        <v>1</v>
      </c>
      <c r="C24" s="1429">
        <v>218</v>
      </c>
      <c r="D24" s="1429">
        <v>18</v>
      </c>
      <c r="E24" s="1429">
        <v>18</v>
      </c>
      <c r="F24" s="1429">
        <v>360</v>
      </c>
      <c r="G24" s="1429">
        <v>360</v>
      </c>
      <c r="H24" s="1428">
        <v>9.1743119266055047</v>
      </c>
      <c r="I24" s="1427">
        <v>20</v>
      </c>
      <c r="J24" s="777">
        <v>2.2083179977916818</v>
      </c>
    </row>
    <row r="25" spans="1:256" s="518" customFormat="1" ht="14.1" customHeight="1">
      <c r="A25" s="471" t="s">
        <v>15</v>
      </c>
      <c r="B25" s="1429">
        <v>1</v>
      </c>
      <c r="C25" s="1429">
        <v>70</v>
      </c>
      <c r="D25" s="1429">
        <v>5</v>
      </c>
      <c r="E25" s="1429">
        <v>0</v>
      </c>
      <c r="F25" s="1429">
        <v>21</v>
      </c>
      <c r="G25" s="1429">
        <v>0</v>
      </c>
      <c r="H25" s="1428">
        <v>6</v>
      </c>
      <c r="I25" s="1427">
        <v>100</v>
      </c>
      <c r="J25" s="777">
        <v>4.3092834277271612E-2</v>
      </c>
    </row>
    <row r="26" spans="1:256" s="518" customFormat="1" ht="14.1" customHeight="1">
      <c r="A26" s="471" t="s">
        <v>17</v>
      </c>
      <c r="B26" s="1429">
        <v>1</v>
      </c>
      <c r="C26" s="1429">
        <v>441</v>
      </c>
      <c r="D26" s="1429">
        <v>267</v>
      </c>
      <c r="E26" s="1429">
        <v>28</v>
      </c>
      <c r="F26" s="1429">
        <v>4500</v>
      </c>
      <c r="G26" s="1429">
        <v>600</v>
      </c>
      <c r="H26" s="1428">
        <v>3.8217534204693115</v>
      </c>
      <c r="I26" s="1427">
        <v>94.4</v>
      </c>
      <c r="J26" s="777">
        <v>14.223851819072605</v>
      </c>
    </row>
    <row r="27" spans="1:256" s="749" customFormat="1" ht="14.1" customHeight="1">
      <c r="A27" s="471" t="s">
        <v>218</v>
      </c>
      <c r="B27" s="1429">
        <v>4</v>
      </c>
      <c r="C27" s="1429">
        <v>1249</v>
      </c>
      <c r="D27" s="1429">
        <v>525</v>
      </c>
      <c r="E27" s="1429">
        <v>125</v>
      </c>
      <c r="F27" s="1429">
        <v>13974</v>
      </c>
      <c r="G27" s="1429">
        <v>5925</v>
      </c>
      <c r="H27" s="1428">
        <v>2.131076289603111</v>
      </c>
      <c r="I27" s="1427">
        <v>195.21</v>
      </c>
      <c r="J27" s="1426">
        <v>12.050603220048121</v>
      </c>
    </row>
    <row r="28" spans="1:256" s="529" customFormat="1" ht="20.25" customHeight="1">
      <c r="A28" s="548" t="s">
        <v>129</v>
      </c>
      <c r="B28" s="1432">
        <v>3</v>
      </c>
      <c r="C28" s="1432">
        <v>1455</v>
      </c>
      <c r="D28" s="1432">
        <v>14334</v>
      </c>
      <c r="E28" s="1432">
        <v>1451</v>
      </c>
      <c r="F28" s="1432">
        <v>366020</v>
      </c>
      <c r="G28" s="1432">
        <v>62816</v>
      </c>
      <c r="H28" s="1431">
        <v>2.7134078763109457</v>
      </c>
      <c r="I28" s="1430">
        <v>294.99</v>
      </c>
      <c r="J28" s="1040">
        <v>63.386891752880828</v>
      </c>
    </row>
    <row r="29" spans="1:256" s="535" customFormat="1" ht="14.1" customHeight="1">
      <c r="A29" s="547" t="s">
        <v>193</v>
      </c>
      <c r="B29" s="1437">
        <v>1</v>
      </c>
      <c r="C29" s="1437">
        <v>956</v>
      </c>
      <c r="D29" s="1437">
        <v>14060</v>
      </c>
      <c r="E29" s="1437">
        <v>1400</v>
      </c>
      <c r="F29" s="1437">
        <v>359680</v>
      </c>
      <c r="G29" s="1437">
        <v>60157</v>
      </c>
      <c r="H29" s="1449">
        <v>2.6759196986019274</v>
      </c>
      <c r="I29" s="1448">
        <v>297.55</v>
      </c>
      <c r="J29" s="1045">
        <v>112.04286337299855</v>
      </c>
    </row>
    <row r="30" spans="1:256" s="518" customFormat="1" ht="14.1" customHeight="1">
      <c r="A30" s="473" t="s">
        <v>163</v>
      </c>
      <c r="B30" s="1429">
        <v>1</v>
      </c>
      <c r="C30" s="1429">
        <v>956</v>
      </c>
      <c r="D30" s="1429">
        <v>14060</v>
      </c>
      <c r="E30" s="1429">
        <v>1400</v>
      </c>
      <c r="F30" s="1429">
        <v>359680</v>
      </c>
      <c r="G30" s="1429">
        <v>60157</v>
      </c>
      <c r="H30" s="1428">
        <v>2.6759196986019274</v>
      </c>
      <c r="I30" s="1427">
        <v>297.55</v>
      </c>
      <c r="J30" s="777">
        <v>112.04286337299855</v>
      </c>
    </row>
    <row r="31" spans="1:256" s="749" customFormat="1" ht="14.1" customHeight="1">
      <c r="A31" s="471" t="s">
        <v>28</v>
      </c>
      <c r="B31" s="1429">
        <v>1</v>
      </c>
      <c r="C31" s="1429">
        <v>175</v>
      </c>
      <c r="D31" s="1429">
        <v>274</v>
      </c>
      <c r="E31" s="1429">
        <v>51</v>
      </c>
      <c r="F31" s="1429">
        <v>6340</v>
      </c>
      <c r="G31" s="1429">
        <v>2659</v>
      </c>
      <c r="H31" s="1428">
        <v>13.222106360792493</v>
      </c>
      <c r="I31" s="1427">
        <v>120.89</v>
      </c>
      <c r="J31" s="1426">
        <v>16.164809668289948</v>
      </c>
    </row>
    <row r="32" spans="1:256" s="518" customFormat="1" ht="14.1" customHeight="1">
      <c r="A32" s="471" t="s">
        <v>32</v>
      </c>
      <c r="B32" s="1429">
        <v>1</v>
      </c>
      <c r="C32" s="1429">
        <v>324</v>
      </c>
      <c r="D32" s="1429" t="s">
        <v>198</v>
      </c>
      <c r="E32" s="1429" t="s">
        <v>198</v>
      </c>
      <c r="F32" s="1429" t="s">
        <v>198</v>
      </c>
      <c r="G32" s="1429" t="s">
        <v>198</v>
      </c>
      <c r="H32" s="1428" t="s">
        <v>198</v>
      </c>
      <c r="I32" s="1428" t="s">
        <v>198</v>
      </c>
      <c r="J32" s="1428" t="s">
        <v>198</v>
      </c>
      <c r="K32" s="1447"/>
      <c r="L32" s="1447"/>
      <c r="M32" s="1447"/>
      <c r="N32" s="1447"/>
      <c r="O32" s="1447"/>
      <c r="P32" s="648"/>
      <c r="Q32" s="1447"/>
      <c r="R32" s="1447"/>
      <c r="S32" s="1447"/>
      <c r="T32" s="1447"/>
      <c r="U32" s="1447"/>
      <c r="V32" s="1447"/>
      <c r="W32" s="1447"/>
      <c r="X32" s="648"/>
      <c r="Y32" s="1447"/>
      <c r="Z32" s="1447"/>
      <c r="AA32" s="1447"/>
      <c r="AB32" s="1447"/>
      <c r="AC32" s="1447"/>
      <c r="AD32" s="1447"/>
      <c r="AE32" s="1447"/>
      <c r="AF32" s="648"/>
      <c r="AG32" s="1447"/>
      <c r="AH32" s="1447"/>
      <c r="AI32" s="1447"/>
      <c r="AJ32" s="1447"/>
      <c r="AK32" s="1447"/>
      <c r="AL32" s="1447"/>
      <c r="AM32" s="1447"/>
      <c r="AN32" s="648"/>
      <c r="AO32" s="1447"/>
      <c r="AP32" s="1447"/>
      <c r="AQ32" s="1447"/>
      <c r="AR32" s="1447"/>
      <c r="AS32" s="1447"/>
      <c r="AT32" s="1447"/>
      <c r="AU32" s="1447"/>
      <c r="AV32" s="648"/>
      <c r="AW32" s="1447"/>
      <c r="AX32" s="1447"/>
      <c r="AY32" s="1447"/>
      <c r="AZ32" s="1447"/>
      <c r="BA32" s="1447"/>
      <c r="BB32" s="1447"/>
      <c r="BC32" s="1447"/>
      <c r="BD32" s="648"/>
      <c r="BE32" s="1447"/>
      <c r="BF32" s="1447"/>
      <c r="BG32" s="1447"/>
      <c r="BH32" s="1447"/>
      <c r="BI32" s="1447"/>
      <c r="BJ32" s="1447"/>
      <c r="BK32" s="1447"/>
      <c r="BL32" s="648"/>
      <c r="BM32" s="1447"/>
      <c r="BN32" s="1447"/>
      <c r="BO32" s="1447"/>
      <c r="BP32" s="1447"/>
      <c r="BQ32" s="1447"/>
      <c r="BR32" s="1447"/>
      <c r="BS32" s="1447"/>
      <c r="BT32" s="648"/>
      <c r="BU32" s="1447"/>
      <c r="BV32" s="1447"/>
      <c r="BW32" s="1447"/>
      <c r="BX32" s="1447"/>
      <c r="BY32" s="1447"/>
      <c r="BZ32" s="1447"/>
      <c r="CA32" s="1447"/>
      <c r="CB32" s="648"/>
      <c r="CC32" s="1447"/>
      <c r="CD32" s="1447"/>
      <c r="CE32" s="1447"/>
      <c r="CF32" s="1447"/>
      <c r="CG32" s="1447"/>
      <c r="CH32" s="1447"/>
      <c r="CI32" s="1447"/>
      <c r="CJ32" s="648"/>
      <c r="CK32" s="1447"/>
      <c r="CL32" s="1447"/>
      <c r="CM32" s="1447"/>
      <c r="CN32" s="1447"/>
      <c r="CO32" s="1447"/>
      <c r="CP32" s="1447"/>
      <c r="CQ32" s="1447"/>
      <c r="CR32" s="648"/>
      <c r="CS32" s="1447"/>
      <c r="CT32" s="1447"/>
      <c r="CU32" s="1447"/>
      <c r="CV32" s="1447"/>
      <c r="CW32" s="1447"/>
      <c r="CX32" s="1447"/>
      <c r="CY32" s="1447"/>
      <c r="CZ32" s="648"/>
      <c r="DA32" s="1447"/>
      <c r="DB32" s="1447"/>
      <c r="DC32" s="1447"/>
      <c r="DD32" s="1447"/>
      <c r="DE32" s="1447"/>
      <c r="DF32" s="1447"/>
      <c r="DG32" s="1447"/>
      <c r="DH32" s="648"/>
      <c r="DI32" s="1447"/>
      <c r="DJ32" s="1447"/>
      <c r="DK32" s="1447"/>
      <c r="DL32" s="1447"/>
      <c r="DM32" s="1447"/>
      <c r="DN32" s="1447"/>
      <c r="DO32" s="1447"/>
      <c r="DP32" s="648"/>
      <c r="DQ32" s="1447"/>
      <c r="DR32" s="1447"/>
      <c r="DS32" s="1447"/>
      <c r="DT32" s="1447"/>
      <c r="DU32" s="1447"/>
      <c r="DV32" s="1447"/>
      <c r="DW32" s="1447"/>
      <c r="DX32" s="648"/>
      <c r="DY32" s="1447"/>
      <c r="DZ32" s="1447"/>
      <c r="EA32" s="1447"/>
      <c r="EB32" s="1447"/>
      <c r="EC32" s="1447"/>
      <c r="ED32" s="1447"/>
      <c r="EE32" s="1447"/>
      <c r="EF32" s="648"/>
      <c r="EG32" s="1447"/>
      <c r="EH32" s="1447"/>
      <c r="EI32" s="1447"/>
      <c r="EJ32" s="1447"/>
      <c r="EK32" s="1447"/>
      <c r="EL32" s="1447"/>
      <c r="EM32" s="1447"/>
      <c r="EN32" s="648"/>
      <c r="EO32" s="1447"/>
      <c r="EP32" s="1447"/>
      <c r="EQ32" s="1447"/>
      <c r="ER32" s="1447"/>
      <c r="ES32" s="1447"/>
      <c r="ET32" s="1447"/>
      <c r="EU32" s="1447"/>
      <c r="EV32" s="648"/>
      <c r="EW32" s="1447"/>
      <c r="EX32" s="1447"/>
      <c r="EY32" s="1447"/>
      <c r="EZ32" s="1447"/>
      <c r="FA32" s="1447"/>
      <c r="FB32" s="1447"/>
      <c r="FC32" s="1447"/>
      <c r="FD32" s="648"/>
      <c r="FE32" s="1447"/>
      <c r="FF32" s="1447"/>
      <c r="FG32" s="1447"/>
      <c r="FH32" s="1447"/>
      <c r="FI32" s="1447"/>
      <c r="FJ32" s="1447"/>
      <c r="FK32" s="1447"/>
      <c r="FL32" s="648"/>
      <c r="FM32" s="1447"/>
      <c r="FN32" s="1447"/>
      <c r="FO32" s="1447"/>
      <c r="FP32" s="1447"/>
      <c r="FQ32" s="1447"/>
      <c r="FR32" s="1447"/>
      <c r="FS32" s="1447"/>
      <c r="FT32" s="648"/>
      <c r="FU32" s="1447"/>
      <c r="FV32" s="1447"/>
      <c r="FW32" s="1447"/>
      <c r="FX32" s="1447"/>
      <c r="FY32" s="1447"/>
      <c r="FZ32" s="1447"/>
      <c r="GA32" s="1447"/>
      <c r="GB32" s="648"/>
      <c r="GC32" s="1447"/>
      <c r="GD32" s="1447"/>
      <c r="GE32" s="1447"/>
      <c r="GF32" s="1447"/>
      <c r="GG32" s="1447"/>
      <c r="GH32" s="1447"/>
      <c r="GI32" s="1447"/>
      <c r="GJ32" s="648"/>
      <c r="GK32" s="1447"/>
      <c r="GL32" s="1447"/>
      <c r="GM32" s="1447"/>
      <c r="GN32" s="1447"/>
      <c r="GO32" s="1447"/>
      <c r="GP32" s="1447"/>
      <c r="GQ32" s="1447"/>
      <c r="GR32" s="648"/>
      <c r="GS32" s="1447"/>
      <c r="GT32" s="1447"/>
      <c r="GU32" s="1447"/>
      <c r="GV32" s="1447"/>
      <c r="GW32" s="1447"/>
      <c r="GX32" s="1447"/>
      <c r="GY32" s="1447"/>
      <c r="GZ32" s="648"/>
      <c r="HA32" s="1447"/>
      <c r="HB32" s="1447"/>
      <c r="HC32" s="1447"/>
      <c r="HD32" s="1447"/>
      <c r="HE32" s="1447"/>
      <c r="HF32" s="1447"/>
      <c r="HG32" s="1447"/>
      <c r="HH32" s="648"/>
      <c r="HI32" s="1447"/>
      <c r="HJ32" s="1447"/>
      <c r="HK32" s="1447"/>
      <c r="HL32" s="1447"/>
      <c r="HM32" s="1447"/>
      <c r="HN32" s="1447"/>
      <c r="HO32" s="1447"/>
      <c r="HP32" s="648"/>
      <c r="HQ32" s="1447"/>
      <c r="HR32" s="1447"/>
      <c r="HS32" s="1447"/>
      <c r="HT32" s="1447"/>
      <c r="HU32" s="1447"/>
      <c r="HV32" s="1447"/>
      <c r="HW32" s="1447"/>
      <c r="HX32" s="648"/>
      <c r="HY32" s="1447"/>
      <c r="HZ32" s="1447"/>
      <c r="IA32" s="1447"/>
      <c r="IB32" s="1447"/>
      <c r="IC32" s="1447"/>
      <c r="ID32" s="1447"/>
      <c r="IE32" s="1447"/>
      <c r="IF32" s="648"/>
      <c r="IG32" s="1447"/>
      <c r="IH32" s="1447"/>
      <c r="II32" s="1447"/>
      <c r="IJ32" s="1447"/>
      <c r="IK32" s="1447"/>
      <c r="IL32" s="1447"/>
      <c r="IM32" s="1447"/>
      <c r="IN32" s="648"/>
      <c r="IO32" s="1447"/>
      <c r="IP32" s="1447"/>
      <c r="IQ32" s="1447"/>
      <c r="IR32" s="1447"/>
      <c r="IS32" s="1447"/>
      <c r="IT32" s="1447"/>
      <c r="IU32" s="1447"/>
      <c r="IV32" s="648"/>
    </row>
    <row r="33" spans="1:10" s="529" customFormat="1" ht="20.25" customHeight="1">
      <c r="A33" s="532" t="s">
        <v>130</v>
      </c>
      <c r="B33" s="1432">
        <v>1</v>
      </c>
      <c r="C33" s="1432">
        <v>320</v>
      </c>
      <c r="D33" s="1432">
        <v>13</v>
      </c>
      <c r="E33" s="1432">
        <v>0</v>
      </c>
      <c r="F33" s="1432">
        <v>440</v>
      </c>
      <c r="G33" s="1432">
        <v>0</v>
      </c>
      <c r="H33" s="1431">
        <v>10.576923076923077</v>
      </c>
      <c r="I33" s="1430">
        <v>137.38999999999999</v>
      </c>
      <c r="J33" s="1040">
        <v>0.31694351202224363</v>
      </c>
    </row>
    <row r="34" spans="1:10" s="518" customFormat="1" ht="14.1" customHeight="1">
      <c r="A34" s="449" t="s">
        <v>8</v>
      </c>
      <c r="B34" s="1429">
        <v>1</v>
      </c>
      <c r="C34" s="1429">
        <v>320</v>
      </c>
      <c r="D34" s="1429">
        <v>13</v>
      </c>
      <c r="E34" s="1429">
        <v>0</v>
      </c>
      <c r="F34" s="1429">
        <v>440</v>
      </c>
      <c r="G34" s="1429">
        <v>0</v>
      </c>
      <c r="H34" s="1428">
        <v>10.576923076923077</v>
      </c>
      <c r="I34" s="1427">
        <v>137.38999999999999</v>
      </c>
      <c r="J34" s="777">
        <v>1.848817177192319</v>
      </c>
    </row>
    <row r="35" spans="1:10" s="529" customFormat="1" ht="20.25" customHeight="1">
      <c r="A35" s="532" t="s">
        <v>131</v>
      </c>
      <c r="B35" s="1432">
        <v>3</v>
      </c>
      <c r="C35" s="1432">
        <v>514</v>
      </c>
      <c r="D35" s="1432">
        <v>762</v>
      </c>
      <c r="E35" s="1432">
        <v>131</v>
      </c>
      <c r="F35" s="1432">
        <v>21349</v>
      </c>
      <c r="G35" s="1432">
        <v>5096</v>
      </c>
      <c r="H35" s="1431">
        <v>9.681295857934499</v>
      </c>
      <c r="I35" s="1430">
        <v>127.76</v>
      </c>
      <c r="J35" s="1040">
        <v>12.131699028850361</v>
      </c>
    </row>
    <row r="36" spans="1:10" s="518" customFormat="1" ht="14.1" customHeight="1">
      <c r="A36" s="449" t="s">
        <v>1</v>
      </c>
      <c r="B36" s="1429">
        <v>1</v>
      </c>
      <c r="C36" s="1429">
        <v>223</v>
      </c>
      <c r="D36" s="1429">
        <v>18</v>
      </c>
      <c r="E36" s="1429">
        <v>2</v>
      </c>
      <c r="F36" s="1429">
        <v>960</v>
      </c>
      <c r="G36" s="1429">
        <v>313</v>
      </c>
      <c r="H36" s="1428">
        <v>23.916292974588938</v>
      </c>
      <c r="I36" s="1427">
        <v>169.53</v>
      </c>
      <c r="J36" s="777">
        <v>3.0492646825270779</v>
      </c>
    </row>
    <row r="37" spans="1:10" s="749" customFormat="1" ht="14.1" customHeight="1">
      <c r="A37" s="449" t="s">
        <v>219</v>
      </c>
      <c r="B37" s="1429">
        <v>2</v>
      </c>
      <c r="C37" s="1429">
        <v>291</v>
      </c>
      <c r="D37" s="1429">
        <v>744</v>
      </c>
      <c r="E37" s="1429">
        <v>129</v>
      </c>
      <c r="F37" s="1429">
        <v>20389</v>
      </c>
      <c r="G37" s="1429">
        <v>4783</v>
      </c>
      <c r="H37" s="1428">
        <v>9.4173779699220326</v>
      </c>
      <c r="I37" s="1427">
        <v>125.6</v>
      </c>
      <c r="J37" s="1426">
        <v>15.305907964867501</v>
      </c>
    </row>
    <row r="38" spans="1:10" s="529" customFormat="1" ht="20.25" customHeight="1">
      <c r="A38" s="532" t="s">
        <v>132</v>
      </c>
      <c r="B38" s="1432">
        <v>2</v>
      </c>
      <c r="C38" s="1432">
        <v>696</v>
      </c>
      <c r="D38" s="1432">
        <v>76</v>
      </c>
      <c r="E38" s="1432">
        <v>69</v>
      </c>
      <c r="F38" s="1432">
        <v>5940</v>
      </c>
      <c r="G38" s="1432">
        <v>5771</v>
      </c>
      <c r="H38" s="1431">
        <v>24.598310419082324</v>
      </c>
      <c r="I38" s="1430">
        <v>230.31</v>
      </c>
      <c r="J38" s="1040">
        <v>3.3730068595829734</v>
      </c>
    </row>
    <row r="39" spans="1:10" s="518" customFormat="1" ht="14.1" customHeight="1">
      <c r="A39" s="449" t="s">
        <v>220</v>
      </c>
      <c r="B39" s="1429">
        <v>1</v>
      </c>
      <c r="C39" s="1429">
        <v>302</v>
      </c>
      <c r="D39" s="1429">
        <v>63</v>
      </c>
      <c r="E39" s="1429">
        <v>63</v>
      </c>
      <c r="F39" s="1429">
        <v>5599</v>
      </c>
      <c r="G39" s="1429">
        <v>5599</v>
      </c>
      <c r="H39" s="1428">
        <v>29.428150951329755</v>
      </c>
      <c r="I39" s="1427">
        <v>238.02</v>
      </c>
      <c r="J39" s="777">
        <v>4.8334743348469411</v>
      </c>
    </row>
    <row r="40" spans="1:10" s="518" customFormat="1" ht="14.1" customHeight="1">
      <c r="A40" s="449" t="s">
        <v>6</v>
      </c>
      <c r="B40" s="1429">
        <v>1</v>
      </c>
      <c r="C40" s="1429">
        <v>394</v>
      </c>
      <c r="D40" s="1429">
        <v>13</v>
      </c>
      <c r="E40" s="1429">
        <v>6</v>
      </c>
      <c r="F40" s="1429">
        <v>341</v>
      </c>
      <c r="G40" s="1429">
        <v>172</v>
      </c>
      <c r="H40" s="1428">
        <v>6.6575556423272158</v>
      </c>
      <c r="I40" s="1427">
        <v>103.81</v>
      </c>
      <c r="J40" s="777">
        <v>2.7382959929334296</v>
      </c>
    </row>
    <row r="41" spans="1:10" s="529" customFormat="1" ht="20.25" customHeight="1">
      <c r="A41" s="532" t="s">
        <v>133</v>
      </c>
      <c r="B41" s="1432">
        <v>4</v>
      </c>
      <c r="C41" s="1432">
        <v>1225</v>
      </c>
      <c r="D41" s="1432">
        <v>728</v>
      </c>
      <c r="E41" s="1432">
        <v>170</v>
      </c>
      <c r="F41" s="1432">
        <v>16914</v>
      </c>
      <c r="G41" s="1432">
        <v>4529</v>
      </c>
      <c r="H41" s="1431">
        <v>9.4275155926894119</v>
      </c>
      <c r="I41" s="1430">
        <v>107.64</v>
      </c>
      <c r="J41" s="1040">
        <v>5.7576046403965035</v>
      </c>
    </row>
    <row r="42" spans="1:10" s="518" customFormat="1" ht="14.1" customHeight="1">
      <c r="A42" s="449" t="s">
        <v>34</v>
      </c>
      <c r="B42" s="1429">
        <v>1</v>
      </c>
      <c r="C42" s="1429">
        <v>203</v>
      </c>
      <c r="D42" s="1429">
        <v>321</v>
      </c>
      <c r="E42" s="1429">
        <v>55</v>
      </c>
      <c r="F42" s="1429">
        <v>8700</v>
      </c>
      <c r="G42" s="1429">
        <v>2418</v>
      </c>
      <c r="H42" s="1428">
        <v>13.351134846461948</v>
      </c>
      <c r="I42" s="1427">
        <v>17.18</v>
      </c>
      <c r="J42" s="777">
        <v>19.489247311827956</v>
      </c>
    </row>
    <row r="43" spans="1:10" s="518" customFormat="1" ht="14.1" customHeight="1">
      <c r="A43" s="449" t="s">
        <v>37</v>
      </c>
      <c r="B43" s="1429">
        <v>1</v>
      </c>
      <c r="C43" s="1429">
        <v>262</v>
      </c>
      <c r="D43" s="1429">
        <v>360</v>
      </c>
      <c r="E43" s="1429">
        <v>104</v>
      </c>
      <c r="F43" s="1429">
        <v>7785</v>
      </c>
      <c r="G43" s="1429">
        <v>1871</v>
      </c>
      <c r="H43" s="1428">
        <v>8.2538167938931295</v>
      </c>
      <c r="I43" s="1427">
        <v>199.66</v>
      </c>
      <c r="J43" s="777">
        <v>15.225596995951577</v>
      </c>
    </row>
    <row r="44" spans="1:10" s="749" customFormat="1" ht="14.1" customHeight="1">
      <c r="A44" s="449" t="s">
        <v>38</v>
      </c>
      <c r="B44" s="1429">
        <v>1</v>
      </c>
      <c r="C44" s="1429">
        <v>424</v>
      </c>
      <c r="D44" s="1429">
        <v>47</v>
      </c>
      <c r="E44" s="1429">
        <v>11</v>
      </c>
      <c r="F44" s="1429">
        <v>429</v>
      </c>
      <c r="G44" s="1429">
        <v>240</v>
      </c>
      <c r="H44" s="1428">
        <v>2.1527498996386991</v>
      </c>
      <c r="I44" s="1427">
        <v>236.71</v>
      </c>
      <c r="J44" s="1426">
        <v>0.69427586541729369</v>
      </c>
    </row>
    <row r="45" spans="1:10" s="518" customFormat="1" ht="14.1" customHeight="1">
      <c r="A45" s="449" t="s">
        <v>39</v>
      </c>
      <c r="B45" s="1429">
        <v>1</v>
      </c>
      <c r="C45" s="1429">
        <v>336</v>
      </c>
      <c r="D45" s="1429" t="s">
        <v>198</v>
      </c>
      <c r="E45" s="1429" t="s">
        <v>198</v>
      </c>
      <c r="F45" s="1429" t="s">
        <v>198</v>
      </c>
      <c r="G45" s="1429" t="s">
        <v>198</v>
      </c>
      <c r="H45" s="1428" t="s">
        <v>198</v>
      </c>
      <c r="I45" s="1428" t="s">
        <v>198</v>
      </c>
      <c r="J45" s="1428" t="s">
        <v>198</v>
      </c>
    </row>
    <row r="46" spans="1:10" s="1442" customFormat="1" ht="18" customHeight="1">
      <c r="A46" s="1345" t="s">
        <v>192</v>
      </c>
      <c r="B46" s="1446">
        <v>77</v>
      </c>
      <c r="C46" s="1446">
        <v>27537</v>
      </c>
      <c r="D46" s="1446">
        <v>18785</v>
      </c>
      <c r="E46" s="1446">
        <v>2277</v>
      </c>
      <c r="F46" s="1446">
        <v>384372</v>
      </c>
      <c r="G46" s="1446">
        <v>80173</v>
      </c>
      <c r="H46" s="1445">
        <v>1.7326404190085762</v>
      </c>
      <c r="I46" s="1444">
        <v>267</v>
      </c>
      <c r="J46" s="1443">
        <v>11.236006951397222</v>
      </c>
    </row>
    <row r="47" spans="1:10" s="529" customFormat="1" ht="21.95" customHeight="1">
      <c r="A47" s="524" t="s">
        <v>244</v>
      </c>
      <c r="B47" s="1441">
        <v>42</v>
      </c>
      <c r="C47" s="438">
        <v>16016</v>
      </c>
      <c r="D47" s="438">
        <v>12968</v>
      </c>
      <c r="E47" s="438">
        <v>1743</v>
      </c>
      <c r="F47" s="438">
        <v>252264</v>
      </c>
      <c r="G47" s="438">
        <v>61264</v>
      </c>
      <c r="H47" s="1431">
        <v>1.3033286276610454</v>
      </c>
      <c r="I47" s="1438">
        <v>265</v>
      </c>
      <c r="J47" s="1430">
        <v>13.225632763566072</v>
      </c>
    </row>
    <row r="48" spans="1:10" s="529" customFormat="1" ht="16.5" customHeight="1">
      <c r="A48" s="532" t="s">
        <v>134</v>
      </c>
      <c r="B48" s="1432">
        <v>8</v>
      </c>
      <c r="C48" s="1432">
        <v>2731</v>
      </c>
      <c r="D48" s="1432">
        <v>1612</v>
      </c>
      <c r="E48" s="1432">
        <v>232</v>
      </c>
      <c r="F48" s="1432">
        <v>28256</v>
      </c>
      <c r="G48" s="1432">
        <v>7846</v>
      </c>
      <c r="H48" s="1431">
        <v>7.1505574985195786</v>
      </c>
      <c r="I48" s="1430">
        <v>118.5</v>
      </c>
      <c r="J48" s="1040">
        <v>10.505026470763191</v>
      </c>
    </row>
    <row r="49" spans="1:12" s="749" customFormat="1" ht="12" customHeight="1">
      <c r="A49" s="449" t="s">
        <v>77</v>
      </c>
      <c r="B49" s="1429">
        <v>1</v>
      </c>
      <c r="C49" s="1429">
        <v>194</v>
      </c>
      <c r="D49" s="1429">
        <v>177</v>
      </c>
      <c r="E49" s="1429">
        <v>30</v>
      </c>
      <c r="F49" s="1429">
        <v>3381</v>
      </c>
      <c r="G49" s="1429">
        <v>994</v>
      </c>
      <c r="H49" s="1428">
        <v>9.8462344923990912</v>
      </c>
      <c r="I49" s="1427">
        <v>167.09</v>
      </c>
      <c r="J49" s="1426">
        <v>19.072601116940259</v>
      </c>
    </row>
    <row r="50" spans="1:12" s="518" customFormat="1" ht="12" customHeight="1">
      <c r="A50" s="449" t="s">
        <v>79</v>
      </c>
      <c r="B50" s="1429">
        <v>1</v>
      </c>
      <c r="C50" s="1429">
        <v>336</v>
      </c>
      <c r="D50" s="1429" t="s">
        <v>198</v>
      </c>
      <c r="E50" s="1429" t="s">
        <v>198</v>
      </c>
      <c r="F50" s="1429" t="s">
        <v>198</v>
      </c>
      <c r="G50" s="1429" t="s">
        <v>198</v>
      </c>
      <c r="H50" s="1428" t="s">
        <v>198</v>
      </c>
      <c r="I50" s="1428" t="s">
        <v>198</v>
      </c>
      <c r="J50" s="1428" t="s">
        <v>198</v>
      </c>
    </row>
    <row r="51" spans="1:12" s="518" customFormat="1" ht="12" customHeight="1">
      <c r="A51" s="449" t="s">
        <v>80</v>
      </c>
      <c r="B51" s="1429">
        <v>1</v>
      </c>
      <c r="C51" s="1429">
        <v>406</v>
      </c>
      <c r="D51" s="1429">
        <v>19</v>
      </c>
      <c r="E51" s="1429">
        <v>5</v>
      </c>
      <c r="F51" s="1429">
        <v>495</v>
      </c>
      <c r="G51" s="1429">
        <v>296</v>
      </c>
      <c r="H51" s="1428">
        <v>6.4169043297899924</v>
      </c>
      <c r="I51" s="1427">
        <v>178.59</v>
      </c>
      <c r="J51" s="777">
        <v>3.1558814153649988</v>
      </c>
    </row>
    <row r="52" spans="1:12" s="518" customFormat="1" ht="12" customHeight="1">
      <c r="A52" s="449" t="s">
        <v>81</v>
      </c>
      <c r="B52" s="1429">
        <v>1</v>
      </c>
      <c r="C52" s="1429">
        <v>380</v>
      </c>
      <c r="D52" s="1429">
        <v>108</v>
      </c>
      <c r="E52" s="1429">
        <v>12</v>
      </c>
      <c r="F52" s="1429">
        <v>3148</v>
      </c>
      <c r="G52" s="1429">
        <v>923</v>
      </c>
      <c r="H52" s="1428">
        <v>7.6705653021442499</v>
      </c>
      <c r="I52" s="1427">
        <v>148.32</v>
      </c>
      <c r="J52" s="777">
        <v>11.243660261447246</v>
      </c>
    </row>
    <row r="53" spans="1:12" s="518" customFormat="1" ht="12" customHeight="1">
      <c r="A53" s="449" t="s">
        <v>82</v>
      </c>
      <c r="B53" s="1429">
        <v>1</v>
      </c>
      <c r="C53" s="1429">
        <v>340</v>
      </c>
      <c r="D53" s="1429">
        <v>6</v>
      </c>
      <c r="E53" s="1429">
        <v>6</v>
      </c>
      <c r="F53" s="1429">
        <v>324</v>
      </c>
      <c r="G53" s="1429">
        <v>324</v>
      </c>
      <c r="H53" s="1428">
        <v>15.882352941176469</v>
      </c>
      <c r="I53" s="1427">
        <v>268.36</v>
      </c>
      <c r="J53" s="1427">
        <v>1.2621737436696532</v>
      </c>
    </row>
    <row r="54" spans="1:12" s="749" customFormat="1" ht="12" customHeight="1">
      <c r="A54" s="449" t="s">
        <v>83</v>
      </c>
      <c r="B54" s="1429">
        <v>1</v>
      </c>
      <c r="C54" s="1429">
        <v>600</v>
      </c>
      <c r="D54" s="1429">
        <v>4</v>
      </c>
      <c r="E54" s="1429">
        <v>4</v>
      </c>
      <c r="F54" s="1429">
        <v>315</v>
      </c>
      <c r="G54" s="1429">
        <v>315</v>
      </c>
      <c r="H54" s="1428">
        <v>13.125</v>
      </c>
      <c r="I54" s="1427">
        <v>200</v>
      </c>
      <c r="J54" s="1427">
        <v>0.91444828286933544</v>
      </c>
    </row>
    <row r="55" spans="1:12" s="518" customFormat="1" ht="12" customHeight="1">
      <c r="A55" s="449" t="s">
        <v>84</v>
      </c>
      <c r="B55" s="1429">
        <v>1</v>
      </c>
      <c r="C55" s="1429">
        <v>238</v>
      </c>
      <c r="D55" s="1429" t="s">
        <v>198</v>
      </c>
      <c r="E55" s="1429" t="s">
        <v>198</v>
      </c>
      <c r="F55" s="1429" t="s">
        <v>198</v>
      </c>
      <c r="G55" s="1429" t="s">
        <v>198</v>
      </c>
      <c r="H55" s="1428" t="s">
        <v>198</v>
      </c>
      <c r="I55" s="1428" t="s">
        <v>198</v>
      </c>
      <c r="J55" s="1428" t="s">
        <v>198</v>
      </c>
    </row>
    <row r="56" spans="1:12" s="518" customFormat="1" ht="12" customHeight="1">
      <c r="A56" s="449" t="s">
        <v>222</v>
      </c>
      <c r="B56" s="1429">
        <v>1</v>
      </c>
      <c r="C56" s="1429">
        <v>237</v>
      </c>
      <c r="D56" s="1429">
        <v>1298</v>
      </c>
      <c r="E56" s="1429">
        <v>175</v>
      </c>
      <c r="F56" s="1429">
        <v>20593</v>
      </c>
      <c r="G56" s="1429">
        <v>4994</v>
      </c>
      <c r="H56" s="1428">
        <v>6.6941675931163163</v>
      </c>
      <c r="I56" s="1427">
        <v>101.34</v>
      </c>
      <c r="J56" s="777">
        <v>28.028364547038326</v>
      </c>
    </row>
    <row r="57" spans="1:12" s="529" customFormat="1" ht="16.5" customHeight="1">
      <c r="A57" s="532" t="s">
        <v>135</v>
      </c>
      <c r="B57" s="1432">
        <v>3</v>
      </c>
      <c r="C57" s="1432">
        <v>1226</v>
      </c>
      <c r="D57" s="1432">
        <v>63</v>
      </c>
      <c r="E57" s="1432">
        <v>35</v>
      </c>
      <c r="F57" s="1432">
        <v>11256</v>
      </c>
      <c r="G57" s="1432">
        <v>7000</v>
      </c>
      <c r="H57" s="1431">
        <v>28.270042194092827</v>
      </c>
      <c r="I57" s="1430">
        <v>119.36</v>
      </c>
      <c r="J57" s="1040">
        <v>6.8445503855228269</v>
      </c>
    </row>
    <row r="58" spans="1:12" s="518" customFormat="1" ht="12" customHeight="1">
      <c r="A58" s="449" t="s">
        <v>223</v>
      </c>
      <c r="B58" s="1429">
        <v>1</v>
      </c>
      <c r="C58" s="1429">
        <v>632</v>
      </c>
      <c r="D58" s="1429">
        <v>63</v>
      </c>
      <c r="E58" s="1429">
        <v>35</v>
      </c>
      <c r="F58" s="1429">
        <v>11256</v>
      </c>
      <c r="G58" s="1429">
        <v>7000</v>
      </c>
      <c r="H58" s="1428">
        <v>28.270042194092827</v>
      </c>
      <c r="I58" s="1427">
        <v>119.36</v>
      </c>
      <c r="J58" s="777">
        <v>13.19856476161441</v>
      </c>
    </row>
    <row r="59" spans="1:12" s="684" customFormat="1" ht="12" customHeight="1">
      <c r="A59" s="449" t="s">
        <v>49</v>
      </c>
      <c r="B59" s="1429">
        <v>1</v>
      </c>
      <c r="C59" s="1429">
        <v>300</v>
      </c>
      <c r="D59" s="1429" t="s">
        <v>198</v>
      </c>
      <c r="E59" s="1429" t="s">
        <v>198</v>
      </c>
      <c r="F59" s="1429" t="s">
        <v>198</v>
      </c>
      <c r="G59" s="1429" t="s">
        <v>198</v>
      </c>
      <c r="H59" s="1428" t="s">
        <v>198</v>
      </c>
      <c r="I59" s="1428" t="s">
        <v>198</v>
      </c>
      <c r="J59" s="1428" t="s">
        <v>198</v>
      </c>
      <c r="K59" s="1440"/>
      <c r="L59" s="1440"/>
    </row>
    <row r="60" spans="1:12" s="684" customFormat="1" ht="12" customHeight="1">
      <c r="A60" s="449" t="s">
        <v>50</v>
      </c>
      <c r="B60" s="1429">
        <v>1</v>
      </c>
      <c r="C60" s="1429">
        <v>294</v>
      </c>
      <c r="D60" s="1429" t="s">
        <v>198</v>
      </c>
      <c r="E60" s="1429" t="s">
        <v>198</v>
      </c>
      <c r="F60" s="1429" t="s">
        <v>198</v>
      </c>
      <c r="G60" s="1429" t="s">
        <v>198</v>
      </c>
      <c r="H60" s="1428" t="s">
        <v>198</v>
      </c>
      <c r="I60" s="1428" t="s">
        <v>198</v>
      </c>
      <c r="J60" s="1428" t="s">
        <v>198</v>
      </c>
      <c r="K60" s="1440"/>
      <c r="L60" s="1440"/>
    </row>
    <row r="61" spans="1:12" s="529" customFormat="1" ht="16.5" customHeight="1">
      <c r="A61" s="532" t="s">
        <v>136</v>
      </c>
      <c r="B61" s="1432">
        <v>4</v>
      </c>
      <c r="C61" s="1432">
        <v>1215</v>
      </c>
      <c r="D61" s="1432">
        <v>222</v>
      </c>
      <c r="E61" s="1432">
        <v>59</v>
      </c>
      <c r="F61" s="1432">
        <v>8022</v>
      </c>
      <c r="G61" s="1432">
        <v>1542</v>
      </c>
      <c r="H61" s="1431">
        <v>21.810766721044043</v>
      </c>
      <c r="I61" s="1430">
        <v>246.63</v>
      </c>
      <c r="J61" s="1040">
        <v>2.857173385761147</v>
      </c>
      <c r="K61" s="1439"/>
      <c r="L61" s="1439"/>
    </row>
    <row r="62" spans="1:12" s="749" customFormat="1" ht="12" customHeight="1">
      <c r="A62" s="449" t="s">
        <v>42</v>
      </c>
      <c r="B62" s="1429">
        <v>1</v>
      </c>
      <c r="C62" s="1429">
        <v>450</v>
      </c>
      <c r="D62" s="1429">
        <v>2</v>
      </c>
      <c r="E62" s="1429">
        <v>2</v>
      </c>
      <c r="F62" s="1429">
        <v>86</v>
      </c>
      <c r="G62" s="1429">
        <v>86</v>
      </c>
      <c r="H62" s="1428">
        <v>9.5555555555555554</v>
      </c>
      <c r="I62" s="1427">
        <v>0</v>
      </c>
      <c r="J62" s="1426">
        <v>0.6962435233160621</v>
      </c>
    </row>
    <row r="63" spans="1:12" s="518" customFormat="1" ht="12" customHeight="1">
      <c r="A63" s="449" t="s">
        <v>43</v>
      </c>
      <c r="B63" s="1429">
        <v>1</v>
      </c>
      <c r="C63" s="1429">
        <v>348</v>
      </c>
      <c r="D63" s="1429">
        <v>5</v>
      </c>
      <c r="E63" s="1429">
        <v>2</v>
      </c>
      <c r="F63" s="1429">
        <v>426</v>
      </c>
      <c r="G63" s="1429">
        <v>170</v>
      </c>
      <c r="H63" s="1428">
        <v>24.482758620689655</v>
      </c>
      <c r="I63" s="1427">
        <v>171.12</v>
      </c>
      <c r="J63" s="777">
        <v>2.6237989652623797</v>
      </c>
    </row>
    <row r="64" spans="1:12" s="749" customFormat="1" ht="12" customHeight="1">
      <c r="A64" s="449" t="s">
        <v>224</v>
      </c>
      <c r="B64" s="1429">
        <v>1</v>
      </c>
      <c r="C64" s="1429">
        <v>321</v>
      </c>
      <c r="D64" s="1429">
        <v>60</v>
      </c>
      <c r="E64" s="1429">
        <v>15</v>
      </c>
      <c r="F64" s="1429">
        <v>2561</v>
      </c>
      <c r="G64" s="1429">
        <v>342</v>
      </c>
      <c r="H64" s="1428">
        <v>13.296988577362409</v>
      </c>
      <c r="I64" s="1427">
        <v>216.05</v>
      </c>
      <c r="J64" s="1426">
        <v>3.4424819205849935</v>
      </c>
    </row>
    <row r="65" spans="1:10" s="518" customFormat="1" ht="12" customHeight="1">
      <c r="A65" s="449" t="s">
        <v>225</v>
      </c>
      <c r="B65" s="1429">
        <v>1</v>
      </c>
      <c r="C65" s="1429">
        <v>96</v>
      </c>
      <c r="D65" s="1429">
        <v>155</v>
      </c>
      <c r="E65" s="1429">
        <v>40</v>
      </c>
      <c r="F65" s="1429">
        <v>4949</v>
      </c>
      <c r="G65" s="1429">
        <v>944</v>
      </c>
      <c r="H65" s="1428">
        <v>33.259408602150536</v>
      </c>
      <c r="I65" s="1427">
        <v>269.33</v>
      </c>
      <c r="J65" s="777">
        <v>4.5442441716326778</v>
      </c>
    </row>
    <row r="66" spans="1:10" s="529" customFormat="1" ht="16.5" customHeight="1">
      <c r="A66" s="532" t="s">
        <v>137</v>
      </c>
      <c r="B66" s="1432">
        <v>7</v>
      </c>
      <c r="C66" s="1432">
        <v>2611</v>
      </c>
      <c r="D66" s="1432">
        <v>149</v>
      </c>
      <c r="E66" s="1432">
        <v>70</v>
      </c>
      <c r="F66" s="1432">
        <v>6766</v>
      </c>
      <c r="G66" s="1432">
        <v>4493</v>
      </c>
      <c r="H66" s="1431">
        <v>8.2869950763050237</v>
      </c>
      <c r="I66" s="1430">
        <v>208.2</v>
      </c>
      <c r="J66" s="1040">
        <v>3.3790465155767753</v>
      </c>
    </row>
    <row r="67" spans="1:10" s="518" customFormat="1" ht="12" customHeight="1">
      <c r="A67" s="449" t="s">
        <v>86</v>
      </c>
      <c r="B67" s="1429">
        <v>1</v>
      </c>
      <c r="C67" s="1429">
        <v>288</v>
      </c>
      <c r="D67" s="1429">
        <v>71</v>
      </c>
      <c r="E67" s="1429">
        <v>31</v>
      </c>
      <c r="F67" s="1429">
        <v>4337</v>
      </c>
      <c r="G67" s="1429">
        <v>2892</v>
      </c>
      <c r="H67" s="1428">
        <v>21.209898278560249</v>
      </c>
      <c r="I67" s="1427">
        <v>206.72</v>
      </c>
      <c r="J67" s="777">
        <v>10.379074331115683</v>
      </c>
    </row>
    <row r="68" spans="1:10" s="529" customFormat="1" ht="12" customHeight="1">
      <c r="A68" s="449" t="s">
        <v>87</v>
      </c>
      <c r="B68" s="1429">
        <v>1</v>
      </c>
      <c r="C68" s="1429">
        <v>502</v>
      </c>
      <c r="D68" s="1429">
        <v>51</v>
      </c>
      <c r="E68" s="1429">
        <v>12</v>
      </c>
      <c r="F68" s="1429">
        <v>1149</v>
      </c>
      <c r="G68" s="1429">
        <v>321</v>
      </c>
      <c r="H68" s="1428">
        <v>4.4879306304194984</v>
      </c>
      <c r="I68" s="1427">
        <v>167.19</v>
      </c>
      <c r="J68" s="777">
        <v>3.8221009912846786</v>
      </c>
    </row>
    <row r="69" spans="1:10" s="518" customFormat="1" ht="12" customHeight="1">
      <c r="A69" s="449" t="s">
        <v>88</v>
      </c>
      <c r="B69" s="1429">
        <v>2</v>
      </c>
      <c r="C69" s="1429">
        <v>470</v>
      </c>
      <c r="D69" s="1429">
        <v>1</v>
      </c>
      <c r="E69" s="1429">
        <v>1</v>
      </c>
      <c r="F69" s="1429">
        <v>160</v>
      </c>
      <c r="G69" s="1429">
        <v>160</v>
      </c>
      <c r="H69" s="1428">
        <v>34.042553191489361</v>
      </c>
      <c r="I69" s="1427">
        <v>250</v>
      </c>
      <c r="J69" s="777">
        <v>0.80722466071338483</v>
      </c>
    </row>
    <row r="70" spans="1:10" s="749" customFormat="1" ht="12" customHeight="1">
      <c r="A70" s="449" t="s">
        <v>226</v>
      </c>
      <c r="B70" s="1429">
        <v>3</v>
      </c>
      <c r="C70" s="1429">
        <v>1351</v>
      </c>
      <c r="D70" s="1429">
        <v>26</v>
      </c>
      <c r="E70" s="1429">
        <v>26</v>
      </c>
      <c r="F70" s="1429">
        <v>1120</v>
      </c>
      <c r="G70" s="1429">
        <v>1120</v>
      </c>
      <c r="H70" s="1428">
        <v>3.1885213232363494</v>
      </c>
      <c r="I70" s="1427">
        <v>250</v>
      </c>
      <c r="J70" s="1426">
        <v>1.0316400313176437</v>
      </c>
    </row>
    <row r="71" spans="1:10" s="529" customFormat="1" ht="16.5" customHeight="1">
      <c r="A71" s="532" t="s">
        <v>138</v>
      </c>
      <c r="B71" s="1432">
        <v>1</v>
      </c>
      <c r="C71" s="1432">
        <v>438</v>
      </c>
      <c r="D71" s="1432">
        <v>300</v>
      </c>
      <c r="E71" s="1432">
        <v>102</v>
      </c>
      <c r="F71" s="1432">
        <v>9660</v>
      </c>
      <c r="G71" s="1432">
        <v>6540</v>
      </c>
      <c r="H71" s="1431">
        <v>7.3515981735159812</v>
      </c>
      <c r="I71" s="1430">
        <v>184.31</v>
      </c>
      <c r="J71" s="1040">
        <v>4.7758183409222372</v>
      </c>
    </row>
    <row r="72" spans="1:10" s="518" customFormat="1" ht="12" customHeight="1">
      <c r="A72" s="471" t="s">
        <v>227</v>
      </c>
      <c r="B72" s="1429">
        <v>1</v>
      </c>
      <c r="C72" s="1429">
        <v>438</v>
      </c>
      <c r="D72" s="1429">
        <v>300</v>
      </c>
      <c r="E72" s="1429">
        <v>102</v>
      </c>
      <c r="F72" s="1429">
        <v>9660</v>
      </c>
      <c r="G72" s="1429">
        <v>6540</v>
      </c>
      <c r="H72" s="1428">
        <v>7.3515981735159812</v>
      </c>
      <c r="I72" s="1427">
        <v>184.31</v>
      </c>
      <c r="J72" s="777">
        <v>14.247577469358861</v>
      </c>
    </row>
    <row r="73" spans="1:10" s="529" customFormat="1" ht="16.5" customHeight="1">
      <c r="A73" s="532" t="s">
        <v>139</v>
      </c>
      <c r="B73" s="1432">
        <v>6</v>
      </c>
      <c r="C73" s="1432">
        <v>2539</v>
      </c>
      <c r="D73" s="1432">
        <v>731</v>
      </c>
      <c r="E73" s="1432">
        <v>248</v>
      </c>
      <c r="F73" s="1432">
        <v>11158</v>
      </c>
      <c r="G73" s="1432">
        <v>6299</v>
      </c>
      <c r="H73" s="1431">
        <v>1.9157535446076295</v>
      </c>
      <c r="I73" s="1430">
        <v>182.16</v>
      </c>
      <c r="J73" s="1040">
        <v>4.8912852884446778</v>
      </c>
    </row>
    <row r="74" spans="1:10" s="518" customFormat="1" ht="12" customHeight="1">
      <c r="A74" s="449" t="s">
        <v>92</v>
      </c>
      <c r="B74" s="1429">
        <v>1</v>
      </c>
      <c r="C74" s="1429">
        <v>342</v>
      </c>
      <c r="D74" s="1429">
        <v>7</v>
      </c>
      <c r="E74" s="1429">
        <v>5</v>
      </c>
      <c r="F74" s="1429">
        <v>536</v>
      </c>
      <c r="G74" s="1429">
        <v>476</v>
      </c>
      <c r="H74" s="1428">
        <v>22.389306599832913</v>
      </c>
      <c r="I74" s="1427">
        <v>150</v>
      </c>
      <c r="J74" s="1427">
        <v>2.1417725565411971</v>
      </c>
    </row>
    <row r="75" spans="1:10" s="518" customFormat="1" ht="12" customHeight="1">
      <c r="A75" s="449" t="s">
        <v>94</v>
      </c>
      <c r="B75" s="1429">
        <v>1</v>
      </c>
      <c r="C75" s="1429">
        <v>372</v>
      </c>
      <c r="D75" s="1429">
        <v>5</v>
      </c>
      <c r="E75" s="1429">
        <v>5</v>
      </c>
      <c r="F75" s="1429">
        <v>156</v>
      </c>
      <c r="G75" s="1429">
        <v>156</v>
      </c>
      <c r="H75" s="1428">
        <v>8.3870967741935498</v>
      </c>
      <c r="I75" s="1427">
        <v>180.77</v>
      </c>
      <c r="J75" s="1427">
        <v>0.92046259145621911</v>
      </c>
    </row>
    <row r="76" spans="1:10" s="518" customFormat="1" ht="12" customHeight="1">
      <c r="A76" s="449" t="s">
        <v>228</v>
      </c>
      <c r="B76" s="1429">
        <v>2</v>
      </c>
      <c r="C76" s="1429">
        <v>850</v>
      </c>
      <c r="D76" s="1429">
        <v>572</v>
      </c>
      <c r="E76" s="1429">
        <v>184</v>
      </c>
      <c r="F76" s="1429">
        <v>8544</v>
      </c>
      <c r="G76" s="1429">
        <v>4305</v>
      </c>
      <c r="H76" s="1428">
        <v>1.7573015220074044</v>
      </c>
      <c r="I76" s="1427">
        <v>172.35</v>
      </c>
      <c r="J76" s="1426">
        <v>7.0514830893154841</v>
      </c>
    </row>
    <row r="77" spans="1:10" s="518" customFormat="1" ht="12" customHeight="1">
      <c r="A77" s="449" t="s">
        <v>95</v>
      </c>
      <c r="B77" s="1429">
        <v>1</v>
      </c>
      <c r="C77" s="1429">
        <v>638</v>
      </c>
      <c r="D77" s="1429">
        <v>141</v>
      </c>
      <c r="E77" s="1429">
        <v>48</v>
      </c>
      <c r="F77" s="1429">
        <v>1513</v>
      </c>
      <c r="G77" s="1429">
        <v>953</v>
      </c>
      <c r="H77" s="1428">
        <v>1.6818959959092019</v>
      </c>
      <c r="I77" s="1427">
        <v>286.55</v>
      </c>
      <c r="J77" s="1426">
        <v>3.7254081205525327</v>
      </c>
    </row>
    <row r="78" spans="1:10" s="518" customFormat="1" ht="12" customHeight="1">
      <c r="A78" s="449" t="s">
        <v>96</v>
      </c>
      <c r="B78" s="1429">
        <v>1</v>
      </c>
      <c r="C78" s="1429">
        <v>337</v>
      </c>
      <c r="D78" s="1429">
        <v>6</v>
      </c>
      <c r="E78" s="1429">
        <v>6</v>
      </c>
      <c r="F78" s="1429">
        <v>409</v>
      </c>
      <c r="G78" s="1429">
        <v>409</v>
      </c>
      <c r="H78" s="1428">
        <v>20.227497527200793</v>
      </c>
      <c r="I78" s="1427">
        <v>43.62</v>
      </c>
      <c r="J78" s="1426">
        <v>4.5795543612137504</v>
      </c>
    </row>
    <row r="79" spans="1:10" s="529" customFormat="1" ht="16.5" customHeight="1">
      <c r="A79" s="532" t="s">
        <v>140</v>
      </c>
      <c r="B79" s="1432">
        <v>6</v>
      </c>
      <c r="C79" s="1432">
        <v>1999</v>
      </c>
      <c r="D79" s="1432">
        <v>1309</v>
      </c>
      <c r="E79" s="1432">
        <v>202</v>
      </c>
      <c r="F79" s="1432">
        <v>34370</v>
      </c>
      <c r="G79" s="1432">
        <v>7442</v>
      </c>
      <c r="H79" s="1431">
        <v>5.7226297789869429</v>
      </c>
      <c r="I79" s="1430">
        <v>215.87</v>
      </c>
      <c r="J79" s="1040">
        <v>12.016054035534237</v>
      </c>
    </row>
    <row r="80" spans="1:10" s="518" customFormat="1" ht="12" customHeight="1">
      <c r="A80" s="449" t="s">
        <v>89</v>
      </c>
      <c r="B80" s="1429">
        <v>1</v>
      </c>
      <c r="C80" s="1429">
        <v>242</v>
      </c>
      <c r="D80" s="1429">
        <v>350</v>
      </c>
      <c r="E80" s="1429">
        <v>84</v>
      </c>
      <c r="F80" s="1429">
        <v>8012</v>
      </c>
      <c r="G80" s="1429">
        <v>3643</v>
      </c>
      <c r="H80" s="1428">
        <v>9.4592680047225493</v>
      </c>
      <c r="I80" s="1427">
        <v>151.47</v>
      </c>
      <c r="J80" s="1426">
        <v>30.803537101114959</v>
      </c>
    </row>
    <row r="81" spans="1:10" s="518" customFormat="1" ht="12" customHeight="1">
      <c r="A81" s="449" t="s">
        <v>229</v>
      </c>
      <c r="B81" s="1429">
        <v>2</v>
      </c>
      <c r="C81" s="1429">
        <v>541</v>
      </c>
      <c r="D81" s="1429">
        <v>942</v>
      </c>
      <c r="E81" s="1429">
        <v>110</v>
      </c>
      <c r="F81" s="1429">
        <v>25699</v>
      </c>
      <c r="G81" s="1429">
        <v>3478</v>
      </c>
      <c r="H81" s="1428">
        <v>5.042757180812445</v>
      </c>
      <c r="I81" s="1427">
        <v>236.24</v>
      </c>
      <c r="J81" s="1426">
        <v>21.786937502119436</v>
      </c>
    </row>
    <row r="82" spans="1:10" s="518" customFormat="1" ht="12" customHeight="1">
      <c r="A82" s="449" t="s">
        <v>230</v>
      </c>
      <c r="B82" s="1429">
        <v>1</v>
      </c>
      <c r="C82" s="1429">
        <v>600</v>
      </c>
      <c r="D82" s="1429">
        <v>5</v>
      </c>
      <c r="E82" s="1429">
        <v>5</v>
      </c>
      <c r="F82" s="1429">
        <v>147</v>
      </c>
      <c r="G82" s="1429">
        <v>147</v>
      </c>
      <c r="H82" s="1428">
        <v>4.9000000000000004</v>
      </c>
      <c r="I82" s="1427">
        <v>80</v>
      </c>
      <c r="J82" s="1426">
        <v>0.16125139860906956</v>
      </c>
    </row>
    <row r="83" spans="1:10" s="518" customFormat="1" ht="12" customHeight="1">
      <c r="A83" s="449" t="s">
        <v>90</v>
      </c>
      <c r="B83" s="1429">
        <v>1</v>
      </c>
      <c r="C83" s="1429">
        <v>273</v>
      </c>
      <c r="D83" s="1429">
        <v>12</v>
      </c>
      <c r="E83" s="1429">
        <v>3</v>
      </c>
      <c r="F83" s="1429">
        <v>512</v>
      </c>
      <c r="G83" s="1429">
        <v>174</v>
      </c>
      <c r="H83" s="1428">
        <v>15.628815628815628</v>
      </c>
      <c r="I83" s="1427">
        <v>150</v>
      </c>
      <c r="J83" s="1426">
        <v>2.212714464756472</v>
      </c>
    </row>
    <row r="84" spans="1:10" s="518" customFormat="1" ht="12" customHeight="1">
      <c r="A84" s="449" t="s">
        <v>91</v>
      </c>
      <c r="B84" s="1429">
        <v>1</v>
      </c>
      <c r="C84" s="1429">
        <v>343</v>
      </c>
      <c r="D84" s="1429" t="s">
        <v>198</v>
      </c>
      <c r="E84" s="1429" t="s">
        <v>198</v>
      </c>
      <c r="F84" s="1429" t="s">
        <v>198</v>
      </c>
      <c r="G84" s="1429" t="s">
        <v>198</v>
      </c>
      <c r="H84" s="1428" t="s">
        <v>198</v>
      </c>
      <c r="I84" s="1428" t="s">
        <v>198</v>
      </c>
      <c r="J84" s="1428" t="s">
        <v>198</v>
      </c>
    </row>
    <row r="85" spans="1:10" s="529" customFormat="1" ht="16.5" customHeight="1">
      <c r="A85" s="532" t="s">
        <v>141</v>
      </c>
      <c r="B85" s="1432">
        <v>7</v>
      </c>
      <c r="C85" s="1432">
        <v>3257</v>
      </c>
      <c r="D85" s="1432">
        <v>8582</v>
      </c>
      <c r="E85" s="1432">
        <v>795</v>
      </c>
      <c r="F85" s="1432">
        <v>142776</v>
      </c>
      <c r="G85" s="1432">
        <v>20102</v>
      </c>
      <c r="H85" s="1431">
        <v>0.8164445388863335</v>
      </c>
      <c r="I85" s="1430">
        <v>331.47</v>
      </c>
      <c r="J85" s="1040">
        <v>51.630354204711878</v>
      </c>
    </row>
    <row r="86" spans="1:10" s="518" customFormat="1" ht="12" customHeight="1">
      <c r="A86" s="449" t="s">
        <v>59</v>
      </c>
      <c r="B86" s="1429">
        <v>1</v>
      </c>
      <c r="C86" s="1429">
        <v>701</v>
      </c>
      <c r="D86" s="1429" t="s">
        <v>198</v>
      </c>
      <c r="E86" s="1429" t="s">
        <v>198</v>
      </c>
      <c r="F86" s="1429" t="s">
        <v>198</v>
      </c>
      <c r="G86" s="1429" t="s">
        <v>198</v>
      </c>
      <c r="H86" s="1428" t="s">
        <v>198</v>
      </c>
      <c r="I86" s="1428" t="s">
        <v>198</v>
      </c>
      <c r="J86" s="1428" t="s">
        <v>198</v>
      </c>
    </row>
    <row r="87" spans="1:10" s="518" customFormat="1" ht="12" customHeight="1">
      <c r="A87" s="449" t="s">
        <v>231</v>
      </c>
      <c r="B87" s="1429">
        <v>4</v>
      </c>
      <c r="C87" s="1429">
        <v>2046</v>
      </c>
      <c r="D87" s="1429">
        <v>8542</v>
      </c>
      <c r="E87" s="1429">
        <v>784</v>
      </c>
      <c r="F87" s="1429">
        <v>142093</v>
      </c>
      <c r="G87" s="1429">
        <v>19886</v>
      </c>
      <c r="H87" s="1428">
        <v>0.81303171517746931</v>
      </c>
      <c r="I87" s="1427">
        <v>332.3</v>
      </c>
      <c r="J87" s="1426">
        <v>83.945577427511395</v>
      </c>
    </row>
    <row r="88" spans="1:10" s="518" customFormat="1" ht="12" customHeight="1">
      <c r="A88" s="471" t="s">
        <v>62</v>
      </c>
      <c r="B88" s="1429">
        <v>1</v>
      </c>
      <c r="C88" s="1429">
        <v>245</v>
      </c>
      <c r="D88" s="1429" t="s">
        <v>198</v>
      </c>
      <c r="E88" s="1429" t="s">
        <v>198</v>
      </c>
      <c r="F88" s="1429" t="s">
        <v>198</v>
      </c>
      <c r="G88" s="1429" t="s">
        <v>198</v>
      </c>
      <c r="H88" s="1428" t="s">
        <v>198</v>
      </c>
      <c r="I88" s="1428" t="s">
        <v>198</v>
      </c>
      <c r="J88" s="1428" t="s">
        <v>198</v>
      </c>
    </row>
    <row r="89" spans="1:10" s="518" customFormat="1" ht="12" customHeight="1">
      <c r="A89" s="449" t="s">
        <v>64</v>
      </c>
      <c r="B89" s="1429">
        <v>1</v>
      </c>
      <c r="C89" s="1429">
        <v>265</v>
      </c>
      <c r="D89" s="1429">
        <v>40</v>
      </c>
      <c r="E89" s="1429">
        <v>11</v>
      </c>
      <c r="F89" s="1429">
        <v>683</v>
      </c>
      <c r="G89" s="1429">
        <v>216</v>
      </c>
      <c r="H89" s="1428">
        <v>6.4433962264150946</v>
      </c>
      <c r="I89" s="1427">
        <v>160.1</v>
      </c>
      <c r="J89" s="1426">
        <v>3.2434229271535759</v>
      </c>
    </row>
    <row r="90" spans="1:10" s="529" customFormat="1" ht="21.95" customHeight="1">
      <c r="A90" s="524" t="s">
        <v>245</v>
      </c>
      <c r="B90" s="438">
        <v>35</v>
      </c>
      <c r="C90" s="438">
        <v>11521</v>
      </c>
      <c r="D90" s="438">
        <v>5817</v>
      </c>
      <c r="E90" s="438">
        <v>534</v>
      </c>
      <c r="F90" s="438">
        <v>132108</v>
      </c>
      <c r="G90" s="438">
        <v>18909</v>
      </c>
      <c r="H90" s="1431">
        <v>4.6700876551711463</v>
      </c>
      <c r="I90" s="1438">
        <v>271</v>
      </c>
      <c r="J90" s="1040">
        <v>8.7285960827428735</v>
      </c>
    </row>
    <row r="91" spans="1:10" s="529" customFormat="1" ht="16.5" customHeight="1">
      <c r="A91" s="532" t="s">
        <v>142</v>
      </c>
      <c r="B91" s="1432">
        <v>2</v>
      </c>
      <c r="C91" s="1432">
        <v>545</v>
      </c>
      <c r="D91" s="1432">
        <v>130</v>
      </c>
      <c r="E91" s="1432">
        <v>25</v>
      </c>
      <c r="F91" s="1432">
        <v>4465</v>
      </c>
      <c r="G91" s="1432">
        <v>1766</v>
      </c>
      <c r="H91" s="1431">
        <v>14.503816793893129</v>
      </c>
      <c r="I91" s="1430">
        <v>109.74</v>
      </c>
      <c r="J91" s="1040">
        <v>3.7810144804809891</v>
      </c>
    </row>
    <row r="92" spans="1:10" s="518" customFormat="1" ht="12.75" customHeight="1">
      <c r="A92" s="449" t="s">
        <v>71</v>
      </c>
      <c r="B92" s="1429">
        <v>1</v>
      </c>
      <c r="C92" s="1429">
        <v>345</v>
      </c>
      <c r="D92" s="1429">
        <v>33</v>
      </c>
      <c r="E92" s="1429">
        <v>3</v>
      </c>
      <c r="F92" s="1429">
        <v>1189</v>
      </c>
      <c r="G92" s="1429">
        <v>442</v>
      </c>
      <c r="H92" s="1428">
        <v>10.443566095740008</v>
      </c>
      <c r="I92" s="1427">
        <v>268.45999999999998</v>
      </c>
      <c r="J92" s="1426">
        <v>6.0843311841162624</v>
      </c>
    </row>
    <row r="93" spans="1:10" s="518" customFormat="1" ht="12.75" customHeight="1">
      <c r="A93" s="449" t="s">
        <v>73</v>
      </c>
      <c r="B93" s="1429">
        <v>1</v>
      </c>
      <c r="C93" s="1429">
        <v>200</v>
      </c>
      <c r="D93" s="1429">
        <v>97</v>
      </c>
      <c r="E93" s="1429">
        <v>22</v>
      </c>
      <c r="F93" s="1429">
        <v>3276</v>
      </c>
      <c r="G93" s="1429">
        <v>1324</v>
      </c>
      <c r="H93" s="1428">
        <v>16.88659793814433</v>
      </c>
      <c r="I93" s="1427">
        <v>52.14</v>
      </c>
      <c r="J93" s="1426">
        <v>9.36</v>
      </c>
    </row>
    <row r="94" spans="1:10" s="529" customFormat="1" ht="18" customHeight="1">
      <c r="A94" s="532" t="s">
        <v>143</v>
      </c>
      <c r="B94" s="1432">
        <v>5</v>
      </c>
      <c r="C94" s="1432">
        <v>1177</v>
      </c>
      <c r="D94" s="1429">
        <v>10</v>
      </c>
      <c r="E94" s="1429">
        <v>5</v>
      </c>
      <c r="F94" s="1429">
        <v>475</v>
      </c>
      <c r="G94" s="1429">
        <v>263</v>
      </c>
      <c r="H94" s="1428">
        <v>27.298850574712645</v>
      </c>
      <c r="I94" s="1436">
        <v>0</v>
      </c>
      <c r="J94" s="1427">
        <v>0.27459028239442729</v>
      </c>
    </row>
    <row r="95" spans="1:10" s="518" customFormat="1" ht="12.75" customHeight="1">
      <c r="A95" s="467" t="s">
        <v>144</v>
      </c>
      <c r="B95" s="1437">
        <v>1</v>
      </c>
      <c r="C95" s="1437">
        <v>173</v>
      </c>
      <c r="D95" s="1429" t="s">
        <v>198</v>
      </c>
      <c r="E95" s="1429" t="s">
        <v>198</v>
      </c>
      <c r="F95" s="1429" t="s">
        <v>198</v>
      </c>
      <c r="G95" s="1429" t="s">
        <v>198</v>
      </c>
      <c r="H95" s="1428" t="s">
        <v>198</v>
      </c>
      <c r="I95" s="1428" t="s">
        <v>198</v>
      </c>
      <c r="J95" s="1428" t="s">
        <v>198</v>
      </c>
    </row>
    <row r="96" spans="1:10" s="518" customFormat="1" ht="12.75" customHeight="1">
      <c r="A96" s="457" t="s">
        <v>145</v>
      </c>
      <c r="B96" s="1429">
        <v>1</v>
      </c>
      <c r="C96" s="1429">
        <v>173</v>
      </c>
      <c r="D96" s="1429" t="s">
        <v>198</v>
      </c>
      <c r="E96" s="1429" t="s">
        <v>198</v>
      </c>
      <c r="F96" s="1429" t="s">
        <v>198</v>
      </c>
      <c r="G96" s="1429" t="s">
        <v>198</v>
      </c>
      <c r="H96" s="1428" t="s">
        <v>198</v>
      </c>
      <c r="I96" s="1428" t="s">
        <v>198</v>
      </c>
      <c r="J96" s="1428" t="s">
        <v>198</v>
      </c>
    </row>
    <row r="97" spans="1:10" s="518" customFormat="1" ht="12.75" customHeight="1">
      <c r="A97" s="449" t="s">
        <v>53</v>
      </c>
      <c r="B97" s="1429">
        <v>1</v>
      </c>
      <c r="C97" s="1429">
        <v>240</v>
      </c>
      <c r="D97" s="1429" t="s">
        <v>198</v>
      </c>
      <c r="E97" s="1429" t="s">
        <v>198</v>
      </c>
      <c r="F97" s="1429" t="s">
        <v>198</v>
      </c>
      <c r="G97" s="1429" t="s">
        <v>198</v>
      </c>
      <c r="H97" s="1428" t="s">
        <v>198</v>
      </c>
      <c r="I97" s="1428" t="s">
        <v>198</v>
      </c>
      <c r="J97" s="1428" t="s">
        <v>198</v>
      </c>
    </row>
    <row r="98" spans="1:10" s="518" customFormat="1" ht="12.75" customHeight="1">
      <c r="A98" s="449" t="s">
        <v>54</v>
      </c>
      <c r="B98" s="1429">
        <v>1</v>
      </c>
      <c r="C98" s="1429">
        <v>198</v>
      </c>
      <c r="D98" s="1429" t="s">
        <v>198</v>
      </c>
      <c r="E98" s="1429" t="s">
        <v>198</v>
      </c>
      <c r="F98" s="1429" t="s">
        <v>198</v>
      </c>
      <c r="G98" s="1429" t="s">
        <v>198</v>
      </c>
      <c r="H98" s="1428" t="s">
        <v>198</v>
      </c>
      <c r="I98" s="1428" t="s">
        <v>198</v>
      </c>
      <c r="J98" s="1428" t="s">
        <v>198</v>
      </c>
    </row>
    <row r="99" spans="1:10" s="518" customFormat="1" ht="12.75" customHeight="1">
      <c r="A99" s="449" t="s">
        <v>56</v>
      </c>
      <c r="B99" s="1429">
        <v>1</v>
      </c>
      <c r="C99" s="1429">
        <v>392</v>
      </c>
      <c r="D99" s="1429" t="s">
        <v>198</v>
      </c>
      <c r="E99" s="1429" t="s">
        <v>198</v>
      </c>
      <c r="F99" s="1429" t="s">
        <v>198</v>
      </c>
      <c r="G99" s="1429" t="s">
        <v>198</v>
      </c>
      <c r="H99" s="1428" t="s">
        <v>198</v>
      </c>
      <c r="I99" s="1428" t="s">
        <v>198</v>
      </c>
      <c r="J99" s="1428" t="s">
        <v>198</v>
      </c>
    </row>
    <row r="100" spans="1:10" s="518" customFormat="1" ht="12.75" customHeight="1">
      <c r="A100" s="449" t="s">
        <v>123</v>
      </c>
      <c r="B100" s="1429">
        <v>1</v>
      </c>
      <c r="C100" s="1429">
        <v>174</v>
      </c>
      <c r="D100" s="1429">
        <v>10</v>
      </c>
      <c r="E100" s="1429">
        <v>5</v>
      </c>
      <c r="F100" s="1429">
        <v>475</v>
      </c>
      <c r="G100" s="1429">
        <v>263</v>
      </c>
      <c r="H100" s="1428">
        <v>27.298850574712645</v>
      </c>
      <c r="I100" s="1436">
        <v>0</v>
      </c>
      <c r="J100" s="1427">
        <v>1.6118086189345096</v>
      </c>
    </row>
    <row r="101" spans="1:10" s="529" customFormat="1" ht="18" customHeight="1">
      <c r="A101" s="532" t="s">
        <v>147</v>
      </c>
      <c r="B101" s="1432">
        <v>3</v>
      </c>
      <c r="C101" s="1432">
        <v>970</v>
      </c>
      <c r="D101" s="1432">
        <v>44</v>
      </c>
      <c r="E101" s="1432">
        <v>10</v>
      </c>
      <c r="F101" s="1432">
        <v>1787</v>
      </c>
      <c r="G101" s="1432">
        <v>813</v>
      </c>
      <c r="H101" s="1431">
        <v>8.2884972170686453</v>
      </c>
      <c r="I101" s="1430">
        <v>143.12</v>
      </c>
      <c r="J101" s="1040">
        <v>1.5762686448676444</v>
      </c>
    </row>
    <row r="102" spans="1:10" s="518" customFormat="1" ht="12.75" customHeight="1">
      <c r="A102" s="449" t="s">
        <v>74</v>
      </c>
      <c r="B102" s="1429">
        <v>1</v>
      </c>
      <c r="C102" s="1429">
        <v>300</v>
      </c>
      <c r="D102" s="1429" t="s">
        <v>198</v>
      </c>
      <c r="E102" s="1429" t="s">
        <v>198</v>
      </c>
      <c r="F102" s="1429" t="s">
        <v>198</v>
      </c>
      <c r="G102" s="1429" t="s">
        <v>198</v>
      </c>
      <c r="H102" s="1428" t="s">
        <v>198</v>
      </c>
      <c r="I102" s="1428" t="s">
        <v>198</v>
      </c>
      <c r="J102" s="1428" t="s">
        <v>198</v>
      </c>
    </row>
    <row r="103" spans="1:10" s="518" customFormat="1" ht="12.75" customHeight="1">
      <c r="A103" s="449" t="s">
        <v>75</v>
      </c>
      <c r="B103" s="1429">
        <v>1</v>
      </c>
      <c r="C103" s="1429">
        <v>490</v>
      </c>
      <c r="D103" s="1429">
        <v>44</v>
      </c>
      <c r="E103" s="1429">
        <v>10</v>
      </c>
      <c r="F103" s="1429">
        <v>1787</v>
      </c>
      <c r="G103" s="1429">
        <v>813</v>
      </c>
      <c r="H103" s="1428">
        <v>8.2884972170686453</v>
      </c>
      <c r="I103" s="1427">
        <v>143.12</v>
      </c>
      <c r="J103" s="1426">
        <v>6.0006715916722628</v>
      </c>
    </row>
    <row r="104" spans="1:10" s="518" customFormat="1" ht="12.75" customHeight="1">
      <c r="A104" s="449" t="s">
        <v>76</v>
      </c>
      <c r="B104" s="1429">
        <v>1</v>
      </c>
      <c r="C104" s="1429">
        <v>180</v>
      </c>
      <c r="D104" s="1429" t="s">
        <v>198</v>
      </c>
      <c r="E104" s="1429" t="s">
        <v>198</v>
      </c>
      <c r="F104" s="1429" t="s">
        <v>198</v>
      </c>
      <c r="G104" s="1429" t="s">
        <v>198</v>
      </c>
      <c r="H104" s="1428" t="s">
        <v>198</v>
      </c>
      <c r="I104" s="1428" t="s">
        <v>198</v>
      </c>
      <c r="J104" s="1428" t="s">
        <v>198</v>
      </c>
    </row>
    <row r="105" spans="1:10" s="529" customFormat="1" ht="18" customHeight="1">
      <c r="A105" s="532" t="s">
        <v>148</v>
      </c>
      <c r="B105" s="1432">
        <v>4</v>
      </c>
      <c r="C105" s="1432">
        <v>1238</v>
      </c>
      <c r="D105" s="1432">
        <v>371</v>
      </c>
      <c r="E105" s="1432">
        <v>81</v>
      </c>
      <c r="F105" s="1432">
        <v>3715</v>
      </c>
      <c r="G105" s="1432">
        <v>1218</v>
      </c>
      <c r="H105" s="1431">
        <v>2.989001440191811</v>
      </c>
      <c r="I105" s="1430">
        <v>108.85</v>
      </c>
      <c r="J105" s="1040">
        <v>1.8285989929169477</v>
      </c>
    </row>
    <row r="106" spans="1:10" s="518" customFormat="1" ht="12.75" customHeight="1">
      <c r="A106" s="449" t="s">
        <v>113</v>
      </c>
      <c r="B106" s="1429">
        <v>1</v>
      </c>
      <c r="C106" s="1429">
        <v>517</v>
      </c>
      <c r="D106" s="1429">
        <v>8</v>
      </c>
      <c r="E106" s="1429">
        <v>0</v>
      </c>
      <c r="F106" s="1429">
        <v>362</v>
      </c>
      <c r="G106" s="1429">
        <v>0</v>
      </c>
      <c r="H106" s="1428">
        <v>8.7524177949709863</v>
      </c>
      <c r="I106" s="1427">
        <v>100</v>
      </c>
      <c r="J106" s="1426">
        <v>1.7639606276191406</v>
      </c>
    </row>
    <row r="107" spans="1:10" s="518" customFormat="1" ht="12.75" customHeight="1">
      <c r="A107" s="449" t="s">
        <v>233</v>
      </c>
      <c r="B107" s="1429">
        <v>2</v>
      </c>
      <c r="C107" s="1429">
        <v>331</v>
      </c>
      <c r="D107" s="1429">
        <v>363</v>
      </c>
      <c r="E107" s="1429">
        <v>81</v>
      </c>
      <c r="F107" s="1429">
        <v>3353</v>
      </c>
      <c r="G107" s="1429">
        <v>1218</v>
      </c>
      <c r="H107" s="1428">
        <v>2.7906086406498378</v>
      </c>
      <c r="I107" s="1427">
        <v>109.84</v>
      </c>
      <c r="J107" s="1426">
        <v>2.4723127516184689</v>
      </c>
    </row>
    <row r="108" spans="1:10" s="518" customFormat="1" ht="12.75" customHeight="1">
      <c r="A108" s="449" t="s">
        <v>114</v>
      </c>
      <c r="B108" s="1429">
        <v>1</v>
      </c>
      <c r="C108" s="1429">
        <v>390</v>
      </c>
      <c r="D108" s="1429" t="s">
        <v>198</v>
      </c>
      <c r="E108" s="1429" t="s">
        <v>198</v>
      </c>
      <c r="F108" s="1429" t="s">
        <v>198</v>
      </c>
      <c r="G108" s="1429" t="s">
        <v>198</v>
      </c>
      <c r="H108" s="1428" t="s">
        <v>198</v>
      </c>
      <c r="I108" s="1428" t="s">
        <v>198</v>
      </c>
      <c r="J108" s="1428" t="s">
        <v>198</v>
      </c>
    </row>
    <row r="109" spans="1:10" s="529" customFormat="1" ht="18" customHeight="1">
      <c r="A109" s="532" t="s">
        <v>149</v>
      </c>
      <c r="B109" s="1432">
        <v>9</v>
      </c>
      <c r="C109" s="1432">
        <v>2982</v>
      </c>
      <c r="D109" s="1432">
        <v>4533</v>
      </c>
      <c r="E109" s="1432">
        <v>256</v>
      </c>
      <c r="F109" s="1432">
        <v>103258</v>
      </c>
      <c r="G109" s="1432">
        <v>6598</v>
      </c>
      <c r="H109" s="1431">
        <v>4.7586042263270292</v>
      </c>
      <c r="I109" s="1430">
        <v>299.24</v>
      </c>
      <c r="J109" s="1040">
        <v>29.096022114081382</v>
      </c>
    </row>
    <row r="110" spans="1:10" s="518" customFormat="1" ht="12.75" customHeight="1">
      <c r="A110" s="467" t="s">
        <v>150</v>
      </c>
      <c r="B110" s="1435">
        <v>2</v>
      </c>
      <c r="C110" s="1435">
        <v>458</v>
      </c>
      <c r="D110" s="1435">
        <v>4429</v>
      </c>
      <c r="E110" s="1435">
        <v>240</v>
      </c>
      <c r="F110" s="1435">
        <v>99830</v>
      </c>
      <c r="G110" s="1435">
        <v>6138</v>
      </c>
      <c r="H110" s="1428">
        <v>4.9214141412149583</v>
      </c>
      <c r="I110" s="1434">
        <v>307.26</v>
      </c>
      <c r="J110" s="1433">
        <v>40.672068966922112</v>
      </c>
    </row>
    <row r="111" spans="1:10" s="518" customFormat="1" ht="12.75" customHeight="1">
      <c r="A111" s="457" t="s">
        <v>241</v>
      </c>
      <c r="B111" s="1429">
        <v>2</v>
      </c>
      <c r="C111" s="1429">
        <v>458</v>
      </c>
      <c r="D111" s="1429">
        <v>4429</v>
      </c>
      <c r="E111" s="1429">
        <v>240</v>
      </c>
      <c r="F111" s="1429">
        <v>99830</v>
      </c>
      <c r="G111" s="1429">
        <v>6138</v>
      </c>
      <c r="H111" s="1428">
        <v>4.9214141412149583</v>
      </c>
      <c r="I111" s="1427">
        <v>307.26</v>
      </c>
      <c r="J111" s="1426">
        <v>123.01455275836999</v>
      </c>
    </row>
    <row r="112" spans="1:10" s="518" customFormat="1" ht="12.75" customHeight="1">
      <c r="A112" s="449" t="s">
        <v>97</v>
      </c>
      <c r="B112" s="1429">
        <v>3</v>
      </c>
      <c r="C112" s="1429">
        <v>1360</v>
      </c>
      <c r="D112" s="1429">
        <v>104</v>
      </c>
      <c r="E112" s="1429">
        <v>16</v>
      </c>
      <c r="F112" s="1429">
        <v>3428</v>
      </c>
      <c r="G112" s="1429">
        <v>460</v>
      </c>
      <c r="H112" s="1428">
        <v>2.4236425339366519</v>
      </c>
      <c r="I112" s="1427">
        <v>65.41</v>
      </c>
      <c r="J112" s="1426">
        <v>7.0352583836144973</v>
      </c>
    </row>
    <row r="113" spans="1:10" s="518" customFormat="1" ht="12.75" customHeight="1">
      <c r="A113" s="449" t="s">
        <v>98</v>
      </c>
      <c r="B113" s="1429">
        <v>1</v>
      </c>
      <c r="C113" s="1429">
        <v>350</v>
      </c>
      <c r="D113" s="1429" t="s">
        <v>198</v>
      </c>
      <c r="E113" s="1429" t="s">
        <v>198</v>
      </c>
      <c r="F113" s="1429" t="s">
        <v>198</v>
      </c>
      <c r="G113" s="1429" t="s">
        <v>198</v>
      </c>
      <c r="H113" s="1428" t="s">
        <v>198</v>
      </c>
      <c r="I113" s="1428" t="s">
        <v>198</v>
      </c>
      <c r="J113" s="1428" t="s">
        <v>198</v>
      </c>
    </row>
    <row r="114" spans="1:10" s="518" customFormat="1" ht="12.75" customHeight="1">
      <c r="A114" s="449" t="s">
        <v>99</v>
      </c>
      <c r="B114" s="1429">
        <v>1</v>
      </c>
      <c r="C114" s="1429">
        <v>356</v>
      </c>
      <c r="D114" s="1429" t="s">
        <v>198</v>
      </c>
      <c r="E114" s="1429" t="s">
        <v>198</v>
      </c>
      <c r="F114" s="1429" t="s">
        <v>198</v>
      </c>
      <c r="G114" s="1429" t="s">
        <v>198</v>
      </c>
      <c r="H114" s="1428" t="s">
        <v>198</v>
      </c>
      <c r="I114" s="1428" t="s">
        <v>198</v>
      </c>
      <c r="J114" s="1428" t="s">
        <v>198</v>
      </c>
    </row>
    <row r="115" spans="1:10" s="518" customFormat="1" ht="12.75" customHeight="1">
      <c r="A115" s="449" t="s">
        <v>100</v>
      </c>
      <c r="B115" s="1429">
        <v>1</v>
      </c>
      <c r="C115" s="1429">
        <v>300</v>
      </c>
      <c r="D115" s="1429" t="s">
        <v>198</v>
      </c>
      <c r="E115" s="1429" t="s">
        <v>198</v>
      </c>
      <c r="F115" s="1429" t="s">
        <v>198</v>
      </c>
      <c r="G115" s="1429" t="s">
        <v>198</v>
      </c>
      <c r="H115" s="1428" t="s">
        <v>198</v>
      </c>
      <c r="I115" s="1428" t="s">
        <v>198</v>
      </c>
      <c r="J115" s="1428" t="s">
        <v>198</v>
      </c>
    </row>
    <row r="116" spans="1:10" s="518" customFormat="1" ht="12.75" customHeight="1">
      <c r="A116" s="449" t="s">
        <v>101</v>
      </c>
      <c r="B116" s="1429">
        <v>1</v>
      </c>
      <c r="C116" s="1429">
        <v>158</v>
      </c>
      <c r="D116" s="1429" t="s">
        <v>198</v>
      </c>
      <c r="E116" s="1429" t="s">
        <v>198</v>
      </c>
      <c r="F116" s="1429" t="s">
        <v>198</v>
      </c>
      <c r="G116" s="1429" t="s">
        <v>198</v>
      </c>
      <c r="H116" s="1428" t="s">
        <v>198</v>
      </c>
      <c r="I116" s="1428" t="s">
        <v>198</v>
      </c>
      <c r="J116" s="1428" t="s">
        <v>198</v>
      </c>
    </row>
    <row r="117" spans="1:10" s="529" customFormat="1" ht="18" customHeight="1">
      <c r="A117" s="532" t="s">
        <v>151</v>
      </c>
      <c r="B117" s="1432">
        <v>3</v>
      </c>
      <c r="C117" s="1432">
        <v>647</v>
      </c>
      <c r="D117" s="1432">
        <v>289</v>
      </c>
      <c r="E117" s="1432">
        <v>73</v>
      </c>
      <c r="F117" s="1432">
        <v>3655</v>
      </c>
      <c r="G117" s="1432">
        <v>2295</v>
      </c>
      <c r="H117" s="1431">
        <v>3.4181240063593008</v>
      </c>
      <c r="I117" s="1430">
        <v>199.35</v>
      </c>
      <c r="J117" s="1040">
        <v>4.1788143828960154</v>
      </c>
    </row>
    <row r="118" spans="1:10" s="518" customFormat="1" ht="12.75" customHeight="1">
      <c r="A118" s="449" t="s">
        <v>107</v>
      </c>
      <c r="B118" s="1429">
        <v>1</v>
      </c>
      <c r="C118" s="1429">
        <v>174</v>
      </c>
      <c r="D118" s="1429" t="s">
        <v>198</v>
      </c>
      <c r="E118" s="1429" t="s">
        <v>198</v>
      </c>
      <c r="F118" s="1429" t="s">
        <v>198</v>
      </c>
      <c r="G118" s="1429" t="s">
        <v>198</v>
      </c>
      <c r="H118" s="1428" t="s">
        <v>198</v>
      </c>
      <c r="I118" s="1428" t="s">
        <v>198</v>
      </c>
      <c r="J118" s="1428" t="s">
        <v>198</v>
      </c>
    </row>
    <row r="119" spans="1:10" s="518" customFormat="1" ht="12.75" customHeight="1">
      <c r="A119" s="449" t="s">
        <v>109</v>
      </c>
      <c r="B119" s="1429">
        <v>1</v>
      </c>
      <c r="C119" s="1429">
        <v>103</v>
      </c>
      <c r="D119" s="1429" t="s">
        <v>198</v>
      </c>
      <c r="E119" s="1429" t="s">
        <v>198</v>
      </c>
      <c r="F119" s="1429" t="s">
        <v>198</v>
      </c>
      <c r="G119" s="1429" t="s">
        <v>198</v>
      </c>
      <c r="H119" s="1428" t="s">
        <v>198</v>
      </c>
      <c r="I119" s="1428" t="s">
        <v>198</v>
      </c>
      <c r="J119" s="1428" t="s">
        <v>198</v>
      </c>
    </row>
    <row r="120" spans="1:10" s="518" customFormat="1" ht="12.75" customHeight="1">
      <c r="A120" s="449" t="s">
        <v>110</v>
      </c>
      <c r="B120" s="1429">
        <v>1</v>
      </c>
      <c r="C120" s="1429">
        <v>370</v>
      </c>
      <c r="D120" s="1429">
        <v>289</v>
      </c>
      <c r="E120" s="1429">
        <v>73</v>
      </c>
      <c r="F120" s="1429">
        <v>3655</v>
      </c>
      <c r="G120" s="1429">
        <v>2295</v>
      </c>
      <c r="H120" s="1428">
        <v>3.4181240063593008</v>
      </c>
      <c r="I120" s="1427">
        <v>199.35</v>
      </c>
      <c r="J120" s="1426">
        <v>6.6653293456853167</v>
      </c>
    </row>
    <row r="121" spans="1:10" s="529" customFormat="1" ht="18" customHeight="1">
      <c r="A121" s="532" t="s">
        <v>152</v>
      </c>
      <c r="B121" s="1432">
        <v>3</v>
      </c>
      <c r="C121" s="1432">
        <v>1700</v>
      </c>
      <c r="D121" s="1432">
        <v>365</v>
      </c>
      <c r="E121" s="1432">
        <v>65</v>
      </c>
      <c r="F121" s="1432">
        <v>13100</v>
      </c>
      <c r="G121" s="1432">
        <v>5100</v>
      </c>
      <c r="H121" s="1431">
        <v>3.7779379956741166</v>
      </c>
      <c r="I121" s="1430">
        <v>200.13</v>
      </c>
      <c r="J121" s="1040">
        <v>6.9951727967875605</v>
      </c>
    </row>
    <row r="122" spans="1:10" s="518" customFormat="1" ht="12.75" customHeight="1">
      <c r="A122" s="449" t="s">
        <v>51</v>
      </c>
      <c r="B122" s="1429">
        <v>2</v>
      </c>
      <c r="C122" s="1429">
        <v>750</v>
      </c>
      <c r="D122" s="1429" t="s">
        <v>198</v>
      </c>
      <c r="E122" s="1429" t="s">
        <v>198</v>
      </c>
      <c r="F122" s="1429" t="s">
        <v>198</v>
      </c>
      <c r="G122" s="1429" t="s">
        <v>198</v>
      </c>
      <c r="H122" s="1428" t="s">
        <v>198</v>
      </c>
      <c r="I122" s="1428" t="s">
        <v>198</v>
      </c>
      <c r="J122" s="1428" t="s">
        <v>198</v>
      </c>
    </row>
    <row r="123" spans="1:10" s="518" customFormat="1" ht="12.75" customHeight="1">
      <c r="A123" s="449" t="s">
        <v>234</v>
      </c>
      <c r="B123" s="1429">
        <v>1</v>
      </c>
      <c r="C123" s="1429">
        <v>950</v>
      </c>
      <c r="D123" s="1429">
        <v>365</v>
      </c>
      <c r="E123" s="1429">
        <v>65</v>
      </c>
      <c r="F123" s="1429">
        <v>13100</v>
      </c>
      <c r="G123" s="1429">
        <v>5100</v>
      </c>
      <c r="H123" s="1428">
        <v>3.7779379956741166</v>
      </c>
      <c r="I123" s="1427">
        <v>200.13</v>
      </c>
      <c r="J123" s="1426">
        <v>12.907675633067297</v>
      </c>
    </row>
    <row r="124" spans="1:10" s="529" customFormat="1" ht="18" customHeight="1">
      <c r="A124" s="532" t="s">
        <v>153</v>
      </c>
      <c r="B124" s="1432">
        <v>5</v>
      </c>
      <c r="C124" s="1432">
        <v>1755</v>
      </c>
      <c r="D124" s="1432">
        <v>67</v>
      </c>
      <c r="E124" s="1432">
        <v>11</v>
      </c>
      <c r="F124" s="1432">
        <v>1412</v>
      </c>
      <c r="G124" s="1432">
        <v>615</v>
      </c>
      <c r="H124" s="1431">
        <v>6.1984196663740123</v>
      </c>
      <c r="I124" s="1430">
        <v>179.11</v>
      </c>
      <c r="J124" s="1040">
        <v>0.74245061283724456</v>
      </c>
    </row>
    <row r="125" spans="1:10" s="518" customFormat="1" ht="12.75" customHeight="1">
      <c r="A125" s="449" t="s">
        <v>116</v>
      </c>
      <c r="B125" s="1429">
        <v>1</v>
      </c>
      <c r="C125" s="1429">
        <v>300</v>
      </c>
      <c r="D125" s="1429" t="s">
        <v>198</v>
      </c>
      <c r="E125" s="1429" t="s">
        <v>198</v>
      </c>
      <c r="F125" s="1429" t="s">
        <v>198</v>
      </c>
      <c r="G125" s="1429" t="s">
        <v>198</v>
      </c>
      <c r="H125" s="1428" t="s">
        <v>198</v>
      </c>
      <c r="I125" s="1428" t="s">
        <v>198</v>
      </c>
      <c r="J125" s="1428" t="s">
        <v>198</v>
      </c>
    </row>
    <row r="126" spans="1:10" s="518" customFormat="1" ht="12.75" customHeight="1">
      <c r="A126" s="449" t="s">
        <v>117</v>
      </c>
      <c r="B126" s="1429">
        <v>1</v>
      </c>
      <c r="C126" s="1429">
        <v>460</v>
      </c>
      <c r="D126" s="1429" t="s">
        <v>198</v>
      </c>
      <c r="E126" s="1429" t="s">
        <v>198</v>
      </c>
      <c r="F126" s="1429" t="s">
        <v>198</v>
      </c>
      <c r="G126" s="1429" t="s">
        <v>198</v>
      </c>
      <c r="H126" s="1428" t="s">
        <v>198</v>
      </c>
      <c r="I126" s="1428" t="s">
        <v>198</v>
      </c>
      <c r="J126" s="1428" t="s">
        <v>198</v>
      </c>
    </row>
    <row r="127" spans="1:10" s="518" customFormat="1" ht="12.75" customHeight="1">
      <c r="A127" s="449" t="s">
        <v>118</v>
      </c>
      <c r="B127" s="1429">
        <v>1</v>
      </c>
      <c r="C127" s="1429">
        <v>340</v>
      </c>
      <c r="D127" s="1429">
        <v>67</v>
      </c>
      <c r="E127" s="1429">
        <v>11</v>
      </c>
      <c r="F127" s="1429">
        <v>1412</v>
      </c>
      <c r="G127" s="1429">
        <v>615</v>
      </c>
      <c r="H127" s="1428">
        <v>6.1984196663740123</v>
      </c>
      <c r="I127" s="1427">
        <v>179.11</v>
      </c>
      <c r="J127" s="1426">
        <v>7.2362015066878493</v>
      </c>
    </row>
    <row r="128" spans="1:10" s="518" customFormat="1" ht="12.75" customHeight="1">
      <c r="A128" s="449" t="s">
        <v>120</v>
      </c>
      <c r="B128" s="1429">
        <v>1</v>
      </c>
      <c r="C128" s="1429">
        <v>390</v>
      </c>
      <c r="D128" s="1429" t="s">
        <v>198</v>
      </c>
      <c r="E128" s="1429" t="s">
        <v>198</v>
      </c>
      <c r="F128" s="1429" t="s">
        <v>198</v>
      </c>
      <c r="G128" s="1429" t="s">
        <v>198</v>
      </c>
      <c r="H128" s="1428" t="s">
        <v>198</v>
      </c>
      <c r="I128" s="1428" t="s">
        <v>198</v>
      </c>
      <c r="J128" s="1428" t="s">
        <v>198</v>
      </c>
    </row>
    <row r="129" spans="1:10" s="518" customFormat="1" ht="12.75" customHeight="1">
      <c r="A129" s="449" t="s">
        <v>121</v>
      </c>
      <c r="B129" s="1429">
        <v>1</v>
      </c>
      <c r="C129" s="1429">
        <v>265</v>
      </c>
      <c r="D129" s="1429" t="s">
        <v>198</v>
      </c>
      <c r="E129" s="1429" t="s">
        <v>198</v>
      </c>
      <c r="F129" s="1429" t="s">
        <v>198</v>
      </c>
      <c r="G129" s="1429" t="s">
        <v>198</v>
      </c>
      <c r="H129" s="1428" t="s">
        <v>198</v>
      </c>
      <c r="I129" s="1428" t="s">
        <v>198</v>
      </c>
      <c r="J129" s="1428" t="s">
        <v>198</v>
      </c>
    </row>
    <row r="130" spans="1:10" s="529" customFormat="1" ht="15.95" customHeight="1">
      <c r="A130" s="532" t="s">
        <v>154</v>
      </c>
      <c r="B130" s="1432">
        <v>1</v>
      </c>
      <c r="C130" s="1432">
        <v>507</v>
      </c>
      <c r="D130" s="1432">
        <v>8</v>
      </c>
      <c r="E130" s="1432">
        <v>8</v>
      </c>
      <c r="F130" s="1432">
        <v>241</v>
      </c>
      <c r="G130" s="1432">
        <v>241</v>
      </c>
      <c r="H130" s="1431">
        <v>5.9418145956607491</v>
      </c>
      <c r="I130" s="1430">
        <v>178.63</v>
      </c>
      <c r="J130" s="1040">
        <v>0.27991358684289996</v>
      </c>
    </row>
    <row r="131" spans="1:10" s="518" customFormat="1" ht="12.75" customHeight="1">
      <c r="A131" s="449" t="s">
        <v>103</v>
      </c>
      <c r="B131" s="1429">
        <v>1</v>
      </c>
      <c r="C131" s="1429">
        <v>507</v>
      </c>
      <c r="D131" s="1429">
        <v>8</v>
      </c>
      <c r="E131" s="1429">
        <v>8</v>
      </c>
      <c r="F131" s="1429">
        <v>241</v>
      </c>
      <c r="G131" s="1429">
        <v>241</v>
      </c>
      <c r="H131" s="1428">
        <v>5.9418145956607491</v>
      </c>
      <c r="I131" s="1427">
        <v>178.63</v>
      </c>
      <c r="J131" s="1426">
        <v>2.1711711711711712</v>
      </c>
    </row>
    <row r="132" spans="1:10" s="529" customFormat="1" ht="18" customHeight="1">
      <c r="A132" s="524" t="s">
        <v>155</v>
      </c>
      <c r="B132" s="1125" t="s">
        <v>197</v>
      </c>
      <c r="C132" s="1125" t="s">
        <v>197</v>
      </c>
      <c r="D132" s="1125" t="s">
        <v>197</v>
      </c>
      <c r="E132" s="1125" t="s">
        <v>197</v>
      </c>
      <c r="F132" s="1125" t="s">
        <v>197</v>
      </c>
      <c r="G132" s="1125" t="s">
        <v>197</v>
      </c>
      <c r="H132" s="1425" t="s">
        <v>197</v>
      </c>
      <c r="I132" s="1023" t="s">
        <v>197</v>
      </c>
      <c r="J132" s="1424" t="s">
        <v>197</v>
      </c>
    </row>
    <row r="133" spans="1:10" ht="12" customHeight="1">
      <c r="A133" s="1379"/>
    </row>
    <row r="134" spans="1:10" ht="12" customHeight="1">
      <c r="A134" s="1381"/>
    </row>
    <row r="135" spans="1:10" ht="12" customHeight="1">
      <c r="A135" s="1379"/>
    </row>
    <row r="136" spans="1:10" ht="12" customHeight="1">
      <c r="A136" s="1379"/>
    </row>
    <row r="137" spans="1:10" ht="12" customHeight="1">
      <c r="A137" s="1379"/>
    </row>
    <row r="138" spans="1:10" ht="12" customHeight="1">
      <c r="A138" s="1379"/>
    </row>
    <row r="139" spans="1:10" ht="12" customHeight="1">
      <c r="A139" s="1379"/>
    </row>
    <row r="140" spans="1:10" ht="12" customHeight="1">
      <c r="A140" s="1379"/>
    </row>
    <row r="141" spans="1:10" ht="12" customHeight="1">
      <c r="A141" s="1379"/>
    </row>
    <row r="142" spans="1:10" ht="12" customHeight="1">
      <c r="A142" s="1381"/>
    </row>
    <row r="143" spans="1:10" ht="12" customHeight="1">
      <c r="A143" s="1379"/>
    </row>
    <row r="144" spans="1:10" ht="12" customHeight="1">
      <c r="A144" s="1379"/>
    </row>
    <row r="145" spans="1:1" ht="12" customHeight="1">
      <c r="A145" s="1379"/>
    </row>
    <row r="146" spans="1:1" ht="12" customHeight="1">
      <c r="A146" s="1379"/>
    </row>
    <row r="147" spans="1:1" ht="12" customHeight="1">
      <c r="A147" s="1377"/>
    </row>
  </sheetData>
  <mergeCells count="9">
    <mergeCell ref="A1:J1"/>
    <mergeCell ref="A3:A4"/>
    <mergeCell ref="B3:B4"/>
    <mergeCell ref="C3:C4"/>
    <mergeCell ref="I3:I4"/>
    <mergeCell ref="J3:J4"/>
    <mergeCell ref="D3:E3"/>
    <mergeCell ref="F3:G3"/>
    <mergeCell ref="H3:H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2" manualBreakCount="2">
    <brk id="45" max="9" man="1"/>
    <brk id="93" max="9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5"/>
  <sheetViews>
    <sheetView zoomScaleNormal="100" zoomScaleSheetLayoutView="120" workbookViewId="0">
      <pane xSplit="1" ySplit="4" topLeftCell="B5" activePane="bottomRight" state="frozen"/>
      <selection pane="topRight" activeCell="D1" sqref="D1"/>
      <selection pane="bottomLeft" activeCell="A9" sqref="A9"/>
      <selection pane="bottomRight" activeCell="A3" sqref="A3:A4"/>
    </sheetView>
  </sheetViews>
  <sheetFormatPr defaultRowHeight="11.25"/>
  <cols>
    <col min="1" max="1" width="23.7109375" style="1180" customWidth="1"/>
    <col min="2" max="3" width="8.7109375" style="482" customWidth="1"/>
    <col min="4" max="5" width="10.7109375" style="482" customWidth="1"/>
    <col min="6" max="7" width="9.7109375" style="482" customWidth="1"/>
    <col min="8" max="8" width="8.7109375" style="482" customWidth="1"/>
    <col min="9" max="16384" width="9.140625" style="482"/>
  </cols>
  <sheetData>
    <row r="1" spans="1:8" ht="30" customHeight="1">
      <c r="A1" s="1637" t="s">
        <v>2189</v>
      </c>
      <c r="B1" s="1637"/>
      <c r="C1" s="1637"/>
      <c r="D1" s="1637"/>
      <c r="E1" s="1637"/>
      <c r="F1" s="1637"/>
      <c r="G1" s="1637"/>
      <c r="H1" s="1637"/>
    </row>
    <row r="2" spans="1:8" ht="5.0999999999999996" customHeight="1">
      <c r="A2" s="1499"/>
      <c r="B2" s="987"/>
      <c r="C2" s="987"/>
      <c r="D2" s="987"/>
      <c r="E2" s="987"/>
      <c r="F2" s="987"/>
      <c r="G2" s="987"/>
      <c r="H2" s="987"/>
    </row>
    <row r="3" spans="1:8" s="518" customFormat="1" ht="17.100000000000001" customHeight="1">
      <c r="A3" s="1675" t="s">
        <v>2188</v>
      </c>
      <c r="B3" s="1657" t="s">
        <v>2187</v>
      </c>
      <c r="C3" s="1706"/>
      <c r="D3" s="1706"/>
      <c r="E3" s="1706"/>
      <c r="F3" s="1706" t="s">
        <v>2186</v>
      </c>
      <c r="G3" s="1706" t="s">
        <v>2185</v>
      </c>
      <c r="H3" s="1635" t="s">
        <v>2184</v>
      </c>
    </row>
    <row r="4" spans="1:8" s="518" customFormat="1" ht="24.95" customHeight="1">
      <c r="A4" s="1625"/>
      <c r="B4" s="677" t="s">
        <v>2141</v>
      </c>
      <c r="C4" s="707" t="s">
        <v>2183</v>
      </c>
      <c r="D4" s="707" t="s">
        <v>2182</v>
      </c>
      <c r="E4" s="707" t="s">
        <v>2181</v>
      </c>
      <c r="F4" s="1706"/>
      <c r="G4" s="1706"/>
      <c r="H4" s="1635"/>
    </row>
    <row r="5" spans="1:8" s="518" customFormat="1" ht="15.95" customHeight="1">
      <c r="A5" s="554" t="s">
        <v>0</v>
      </c>
      <c r="B5" s="610">
        <v>20960</v>
      </c>
      <c r="C5" s="610">
        <v>3252</v>
      </c>
      <c r="D5" s="610">
        <v>2399</v>
      </c>
      <c r="E5" s="610">
        <v>15309</v>
      </c>
      <c r="F5" s="610">
        <v>2160</v>
      </c>
      <c r="G5" s="610">
        <v>2163</v>
      </c>
      <c r="H5" s="1498">
        <v>343.46741412213743</v>
      </c>
    </row>
    <row r="6" spans="1:8" s="1442" customFormat="1" ht="15" customHeight="1">
      <c r="A6" s="1320" t="s">
        <v>242</v>
      </c>
      <c r="B6" s="1497">
        <v>10958</v>
      </c>
      <c r="C6" s="1497">
        <v>1689</v>
      </c>
      <c r="D6" s="1497">
        <v>1289</v>
      </c>
      <c r="E6" s="1497">
        <v>7980</v>
      </c>
      <c r="F6" s="1497">
        <v>1031</v>
      </c>
      <c r="G6" s="1497">
        <v>1166</v>
      </c>
      <c r="H6" s="1489">
        <v>327.27094360284724</v>
      </c>
    </row>
    <row r="7" spans="1:8" s="518" customFormat="1" ht="15" customHeight="1">
      <c r="A7" s="549" t="s">
        <v>125</v>
      </c>
      <c r="B7" s="528">
        <v>6074</v>
      </c>
      <c r="C7" s="528">
        <v>666</v>
      </c>
      <c r="D7" s="528">
        <v>674</v>
      </c>
      <c r="E7" s="528">
        <v>4734</v>
      </c>
      <c r="F7" s="528">
        <v>476</v>
      </c>
      <c r="G7" s="528">
        <v>645</v>
      </c>
      <c r="H7" s="1467">
        <v>273.99045110306224</v>
      </c>
    </row>
    <row r="8" spans="1:8" s="518" customFormat="1" ht="18.95" customHeight="1">
      <c r="A8" s="548" t="s">
        <v>246</v>
      </c>
      <c r="B8" s="528">
        <v>6074</v>
      </c>
      <c r="C8" s="528">
        <v>666</v>
      </c>
      <c r="D8" s="528">
        <v>674</v>
      </c>
      <c r="E8" s="528">
        <v>4734</v>
      </c>
      <c r="F8" s="528">
        <v>476</v>
      </c>
      <c r="G8" s="528">
        <v>645</v>
      </c>
      <c r="H8" s="1467">
        <v>273.99045110306224</v>
      </c>
    </row>
    <row r="9" spans="1:8" s="518" customFormat="1" ht="11.45" customHeight="1">
      <c r="A9" s="573" t="s">
        <v>200</v>
      </c>
      <c r="B9" s="1466">
        <v>36</v>
      </c>
      <c r="C9" s="1466">
        <v>11</v>
      </c>
      <c r="D9" s="1466">
        <v>1</v>
      </c>
      <c r="E9" s="1466">
        <v>24</v>
      </c>
      <c r="F9" s="1466">
        <v>6</v>
      </c>
      <c r="G9" s="1466" t="s">
        <v>198</v>
      </c>
      <c r="H9" s="1465">
        <v>753.47222222222217</v>
      </c>
    </row>
    <row r="10" spans="1:8" s="518" customFormat="1" ht="11.45" customHeight="1">
      <c r="A10" s="573" t="s">
        <v>201</v>
      </c>
      <c r="B10" s="1466">
        <v>184</v>
      </c>
      <c r="C10" s="1466">
        <v>37</v>
      </c>
      <c r="D10" s="1466">
        <v>5</v>
      </c>
      <c r="E10" s="1466">
        <v>142</v>
      </c>
      <c r="F10" s="1466">
        <v>36</v>
      </c>
      <c r="G10" s="1466">
        <v>24</v>
      </c>
      <c r="H10" s="1465">
        <v>863.60869565217388</v>
      </c>
    </row>
    <row r="11" spans="1:8" s="518" customFormat="1" ht="11.45" customHeight="1">
      <c r="A11" s="573" t="s">
        <v>202</v>
      </c>
      <c r="B11" s="1466">
        <v>183</v>
      </c>
      <c r="C11" s="1466">
        <v>24</v>
      </c>
      <c r="D11" s="1466">
        <v>12</v>
      </c>
      <c r="E11" s="1466">
        <v>147</v>
      </c>
      <c r="F11" s="1466">
        <v>39</v>
      </c>
      <c r="G11" s="1466">
        <v>425</v>
      </c>
      <c r="H11" s="1465">
        <v>309.82513661202188</v>
      </c>
    </row>
    <row r="12" spans="1:8" s="518" customFormat="1" ht="11.45" customHeight="1">
      <c r="A12" s="573" t="s">
        <v>203</v>
      </c>
      <c r="B12" s="1466">
        <v>104</v>
      </c>
      <c r="C12" s="1466">
        <v>41</v>
      </c>
      <c r="D12" s="1466">
        <v>3</v>
      </c>
      <c r="E12" s="1466">
        <v>60</v>
      </c>
      <c r="F12" s="1466">
        <v>20</v>
      </c>
      <c r="G12" s="1466" t="s">
        <v>198</v>
      </c>
      <c r="H12" s="1465">
        <v>811.06730769230774</v>
      </c>
    </row>
    <row r="13" spans="1:8" s="518" customFormat="1" ht="11.45" customHeight="1">
      <c r="A13" s="573" t="s">
        <v>204</v>
      </c>
      <c r="B13" s="1466">
        <v>502</v>
      </c>
      <c r="C13" s="1466">
        <v>51</v>
      </c>
      <c r="D13" s="1466">
        <v>45</v>
      </c>
      <c r="E13" s="1466">
        <v>406</v>
      </c>
      <c r="F13" s="1466">
        <v>32</v>
      </c>
      <c r="G13" s="1466">
        <v>10</v>
      </c>
      <c r="H13" s="1465">
        <v>305.82071713147411</v>
      </c>
    </row>
    <row r="14" spans="1:8" s="518" customFormat="1" ht="11.45" customHeight="1">
      <c r="A14" s="573" t="s">
        <v>205</v>
      </c>
      <c r="B14" s="1466">
        <v>627</v>
      </c>
      <c r="C14" s="1466">
        <v>58</v>
      </c>
      <c r="D14" s="1466">
        <v>77</v>
      </c>
      <c r="E14" s="1466">
        <v>492</v>
      </c>
      <c r="F14" s="1466">
        <v>42</v>
      </c>
      <c r="G14" s="1466">
        <v>18</v>
      </c>
      <c r="H14" s="1465">
        <v>268.96810207336523</v>
      </c>
    </row>
    <row r="15" spans="1:8" s="518" customFormat="1" ht="11.45" customHeight="1">
      <c r="A15" s="573" t="s">
        <v>206</v>
      </c>
      <c r="B15" s="1466">
        <v>108</v>
      </c>
      <c r="C15" s="1466">
        <v>29</v>
      </c>
      <c r="D15" s="1466">
        <v>16</v>
      </c>
      <c r="E15" s="1466">
        <v>63</v>
      </c>
      <c r="F15" s="1466">
        <v>19</v>
      </c>
      <c r="G15" s="1466" t="s">
        <v>198</v>
      </c>
      <c r="H15" s="1465">
        <v>541.87962962962968</v>
      </c>
    </row>
    <row r="16" spans="1:8" s="518" customFormat="1" ht="11.45" customHeight="1">
      <c r="A16" s="573" t="s">
        <v>207</v>
      </c>
      <c r="B16" s="1466">
        <v>93</v>
      </c>
      <c r="C16" s="1466">
        <v>16</v>
      </c>
      <c r="D16" s="1466">
        <v>12</v>
      </c>
      <c r="E16" s="1466">
        <v>65</v>
      </c>
      <c r="F16" s="1466">
        <v>11</v>
      </c>
      <c r="G16" s="1466">
        <v>1</v>
      </c>
      <c r="H16" s="1465">
        <v>569.50537634408602</v>
      </c>
    </row>
    <row r="17" spans="1:11" s="518" customFormat="1" ht="11.45" customHeight="1">
      <c r="A17" s="573" t="s">
        <v>208</v>
      </c>
      <c r="B17" s="1466">
        <v>380</v>
      </c>
      <c r="C17" s="1466">
        <v>39</v>
      </c>
      <c r="D17" s="1466">
        <v>41</v>
      </c>
      <c r="E17" s="1466">
        <v>300</v>
      </c>
      <c r="F17" s="1466">
        <v>55</v>
      </c>
      <c r="G17" s="1466">
        <v>10</v>
      </c>
      <c r="H17" s="1465">
        <v>564.38421052631577</v>
      </c>
    </row>
    <row r="18" spans="1:11" s="518" customFormat="1" ht="11.45" customHeight="1">
      <c r="A18" s="573" t="s">
        <v>209</v>
      </c>
      <c r="B18" s="1466">
        <v>90</v>
      </c>
      <c r="C18" s="1466">
        <v>31</v>
      </c>
      <c r="D18" s="1466">
        <v>7</v>
      </c>
      <c r="E18" s="1466">
        <v>52</v>
      </c>
      <c r="F18" s="1466">
        <v>22</v>
      </c>
      <c r="G18" s="1466">
        <v>2</v>
      </c>
      <c r="H18" s="1465">
        <v>806.9</v>
      </c>
    </row>
    <row r="19" spans="1:11" s="518" customFormat="1" ht="11.45" customHeight="1">
      <c r="A19" s="573" t="s">
        <v>210</v>
      </c>
      <c r="B19" s="1466">
        <v>190</v>
      </c>
      <c r="C19" s="1466">
        <v>25</v>
      </c>
      <c r="D19" s="1466">
        <v>12</v>
      </c>
      <c r="E19" s="1466">
        <v>153</v>
      </c>
      <c r="F19" s="1466">
        <v>42</v>
      </c>
      <c r="G19" s="1466">
        <v>3</v>
      </c>
      <c r="H19" s="1465">
        <v>920.91052631578953</v>
      </c>
    </row>
    <row r="20" spans="1:11" s="518" customFormat="1" ht="11.45" customHeight="1">
      <c r="A20" s="573" t="s">
        <v>211</v>
      </c>
      <c r="B20" s="1466">
        <v>106</v>
      </c>
      <c r="C20" s="1466">
        <v>23</v>
      </c>
      <c r="D20" s="1466">
        <v>8</v>
      </c>
      <c r="E20" s="1466">
        <v>75</v>
      </c>
      <c r="F20" s="1466">
        <v>25</v>
      </c>
      <c r="G20" s="1466" t="s">
        <v>198</v>
      </c>
      <c r="H20" s="1465">
        <v>1028.3207547169811</v>
      </c>
    </row>
    <row r="21" spans="1:11" s="518" customFormat="1" ht="11.45" customHeight="1">
      <c r="A21" s="573" t="s">
        <v>212</v>
      </c>
      <c r="B21" s="1466">
        <v>3004</v>
      </c>
      <c r="C21" s="1466">
        <v>218</v>
      </c>
      <c r="D21" s="1466">
        <v>391</v>
      </c>
      <c r="E21" s="1466">
        <v>2395</v>
      </c>
      <c r="F21" s="1466">
        <v>42</v>
      </c>
      <c r="G21" s="1466">
        <v>140</v>
      </c>
      <c r="H21" s="1465">
        <v>12.898135818908122</v>
      </c>
    </row>
    <row r="22" spans="1:11" s="518" customFormat="1" ht="11.45" customHeight="1">
      <c r="A22" s="573" t="s">
        <v>213</v>
      </c>
      <c r="B22" s="1466">
        <v>24</v>
      </c>
      <c r="C22" s="1466">
        <v>7</v>
      </c>
      <c r="D22" s="1466" t="s">
        <v>198</v>
      </c>
      <c r="E22" s="1466">
        <v>17</v>
      </c>
      <c r="F22" s="1466">
        <v>5</v>
      </c>
      <c r="G22" s="1466">
        <v>2</v>
      </c>
      <c r="H22" s="1465">
        <v>847.125</v>
      </c>
    </row>
    <row r="23" spans="1:11" s="518" customFormat="1" ht="11.45" customHeight="1">
      <c r="A23" s="573" t="s">
        <v>214</v>
      </c>
      <c r="B23" s="1466">
        <v>260</v>
      </c>
      <c r="C23" s="1466">
        <v>19</v>
      </c>
      <c r="D23" s="1466">
        <v>26</v>
      </c>
      <c r="E23" s="1466">
        <v>215</v>
      </c>
      <c r="F23" s="1466">
        <v>40</v>
      </c>
      <c r="G23" s="1466">
        <v>7</v>
      </c>
      <c r="H23" s="1465">
        <v>185.26923076923077</v>
      </c>
    </row>
    <row r="24" spans="1:11" s="518" customFormat="1" ht="11.45" customHeight="1">
      <c r="A24" s="573" t="s">
        <v>215</v>
      </c>
      <c r="B24" s="1466" t="s">
        <v>197</v>
      </c>
      <c r="C24" s="1466" t="s">
        <v>197</v>
      </c>
      <c r="D24" s="1466" t="s">
        <v>197</v>
      </c>
      <c r="E24" s="1466" t="s">
        <v>197</v>
      </c>
      <c r="F24" s="1466" t="s">
        <v>197</v>
      </c>
      <c r="G24" s="1466" t="s">
        <v>197</v>
      </c>
      <c r="H24" s="1465" t="s">
        <v>197</v>
      </c>
    </row>
    <row r="25" spans="1:11" s="518" customFormat="1" ht="11.45" customHeight="1">
      <c r="A25" s="573" t="s">
        <v>216</v>
      </c>
      <c r="B25" s="1466">
        <v>183</v>
      </c>
      <c r="C25" s="1466">
        <v>37</v>
      </c>
      <c r="D25" s="1466">
        <v>18</v>
      </c>
      <c r="E25" s="1466">
        <v>128</v>
      </c>
      <c r="F25" s="1466">
        <v>40</v>
      </c>
      <c r="G25" s="1466">
        <v>3</v>
      </c>
      <c r="H25" s="1465">
        <v>989.06557377049182</v>
      </c>
      <c r="I25" s="1496"/>
      <c r="J25" s="1124"/>
      <c r="K25" s="1124"/>
    </row>
    <row r="26" spans="1:11" s="518" customFormat="1" ht="15" customHeight="1">
      <c r="A26" s="549" t="s">
        <v>126</v>
      </c>
      <c r="B26" s="438">
        <v>4884</v>
      </c>
      <c r="C26" s="438">
        <v>1023</v>
      </c>
      <c r="D26" s="438">
        <v>615</v>
      </c>
      <c r="E26" s="438">
        <v>3246</v>
      </c>
      <c r="F26" s="438">
        <v>555</v>
      </c>
      <c r="G26" s="438">
        <v>521</v>
      </c>
      <c r="H26" s="1467">
        <v>393.53337428337426</v>
      </c>
    </row>
    <row r="27" spans="1:11" s="518" customFormat="1" ht="15" customHeight="1">
      <c r="A27" s="548" t="s">
        <v>127</v>
      </c>
      <c r="B27" s="528">
        <v>423</v>
      </c>
      <c r="C27" s="528">
        <v>92</v>
      </c>
      <c r="D27" s="528">
        <v>50</v>
      </c>
      <c r="E27" s="528">
        <v>281</v>
      </c>
      <c r="F27" s="528">
        <v>53</v>
      </c>
      <c r="G27" s="528">
        <v>45</v>
      </c>
      <c r="H27" s="1467">
        <v>440.16075650118205</v>
      </c>
    </row>
    <row r="28" spans="1:11" s="518" customFormat="1" ht="11.45" customHeight="1">
      <c r="A28" s="573" t="s">
        <v>20</v>
      </c>
      <c r="B28" s="1466">
        <v>39</v>
      </c>
      <c r="C28" s="1466">
        <v>15</v>
      </c>
      <c r="D28" s="1466">
        <v>4</v>
      </c>
      <c r="E28" s="1466">
        <v>20</v>
      </c>
      <c r="F28" s="1466">
        <v>6</v>
      </c>
      <c r="G28" s="1466">
        <v>3</v>
      </c>
      <c r="H28" s="1465">
        <v>734.02564102564099</v>
      </c>
    </row>
    <row r="29" spans="1:11" s="518" customFormat="1" ht="11.45" customHeight="1">
      <c r="A29" s="573" t="s">
        <v>21</v>
      </c>
      <c r="B29" s="1466">
        <v>55</v>
      </c>
      <c r="C29" s="1466">
        <v>20</v>
      </c>
      <c r="D29" s="1466">
        <v>4</v>
      </c>
      <c r="E29" s="1466">
        <v>31</v>
      </c>
      <c r="F29" s="1466">
        <v>11</v>
      </c>
      <c r="G29" s="1466">
        <v>5</v>
      </c>
      <c r="H29" s="1465">
        <v>774.92727272727268</v>
      </c>
    </row>
    <row r="30" spans="1:11" s="518" customFormat="1" ht="11.45" customHeight="1">
      <c r="A30" s="573" t="s">
        <v>22</v>
      </c>
      <c r="B30" s="1466">
        <v>46</v>
      </c>
      <c r="C30" s="1466">
        <v>22</v>
      </c>
      <c r="D30" s="1466">
        <v>4</v>
      </c>
      <c r="E30" s="1466">
        <v>20</v>
      </c>
      <c r="F30" s="1466">
        <v>8</v>
      </c>
      <c r="G30" s="1466">
        <v>3</v>
      </c>
      <c r="H30" s="1465">
        <v>648.10869565217388</v>
      </c>
    </row>
    <row r="31" spans="1:11" s="518" customFormat="1" ht="11.45" customHeight="1">
      <c r="A31" s="573" t="s">
        <v>217</v>
      </c>
      <c r="B31" s="1466">
        <v>283</v>
      </c>
      <c r="C31" s="1466">
        <v>35</v>
      </c>
      <c r="D31" s="1466">
        <v>38</v>
      </c>
      <c r="E31" s="1466">
        <v>210</v>
      </c>
      <c r="F31" s="1466">
        <v>28</v>
      </c>
      <c r="G31" s="1466">
        <v>34</v>
      </c>
      <c r="H31" s="1465">
        <v>300.80212014134275</v>
      </c>
    </row>
    <row r="32" spans="1:11" s="518" customFormat="1" ht="15" customHeight="1">
      <c r="A32" s="548" t="s">
        <v>128</v>
      </c>
      <c r="B32" s="523">
        <v>737</v>
      </c>
      <c r="C32" s="523">
        <v>162</v>
      </c>
      <c r="D32" s="523">
        <v>94</v>
      </c>
      <c r="E32" s="523">
        <v>481</v>
      </c>
      <c r="F32" s="523">
        <v>88</v>
      </c>
      <c r="G32" s="523">
        <v>85</v>
      </c>
      <c r="H32" s="1467">
        <v>395.77476255088197</v>
      </c>
    </row>
    <row r="33" spans="1:8" s="518" customFormat="1" ht="11.45" customHeight="1">
      <c r="A33" s="573" t="s">
        <v>13</v>
      </c>
      <c r="B33" s="1466">
        <v>29</v>
      </c>
      <c r="C33" s="1466">
        <v>16</v>
      </c>
      <c r="D33" s="1466">
        <v>4</v>
      </c>
      <c r="E33" s="1466">
        <v>9</v>
      </c>
      <c r="F33" s="1466">
        <v>6</v>
      </c>
      <c r="G33" s="1466">
        <v>4</v>
      </c>
      <c r="H33" s="1465">
        <v>687</v>
      </c>
    </row>
    <row r="34" spans="1:8" s="518" customFormat="1" ht="11.45" customHeight="1">
      <c r="A34" s="573" t="s">
        <v>14</v>
      </c>
      <c r="B34" s="1466">
        <v>34</v>
      </c>
      <c r="C34" s="1466">
        <v>13</v>
      </c>
      <c r="D34" s="1466">
        <v>5</v>
      </c>
      <c r="E34" s="1466">
        <v>16</v>
      </c>
      <c r="F34" s="1466">
        <v>5</v>
      </c>
      <c r="G34" s="1466">
        <v>1</v>
      </c>
      <c r="H34" s="1465">
        <v>506.35294117647061</v>
      </c>
    </row>
    <row r="35" spans="1:8" s="518" customFormat="1" ht="11.45" customHeight="1">
      <c r="A35" s="573" t="s">
        <v>15</v>
      </c>
      <c r="B35" s="1466">
        <v>188</v>
      </c>
      <c r="C35" s="1466">
        <v>36</v>
      </c>
      <c r="D35" s="1466">
        <v>35</v>
      </c>
      <c r="E35" s="1466">
        <v>117</v>
      </c>
      <c r="F35" s="1466">
        <v>12</v>
      </c>
      <c r="G35" s="1466">
        <v>13</v>
      </c>
      <c r="H35" s="1465">
        <v>274.92021276595744</v>
      </c>
    </row>
    <row r="36" spans="1:8" s="518" customFormat="1" ht="11.45" customHeight="1">
      <c r="A36" s="573" t="s">
        <v>16</v>
      </c>
      <c r="B36" s="1466">
        <v>32</v>
      </c>
      <c r="C36" s="1466">
        <v>16</v>
      </c>
      <c r="D36" s="1466">
        <v>2</v>
      </c>
      <c r="E36" s="1466">
        <v>14</v>
      </c>
      <c r="F36" s="1466">
        <v>6</v>
      </c>
      <c r="G36" s="1466">
        <v>3</v>
      </c>
      <c r="H36" s="1465">
        <v>783</v>
      </c>
    </row>
    <row r="37" spans="1:8" s="518" customFormat="1" ht="11.45" customHeight="1">
      <c r="A37" s="573" t="s">
        <v>17</v>
      </c>
      <c r="B37" s="1466">
        <v>80</v>
      </c>
      <c r="C37" s="1466">
        <v>16</v>
      </c>
      <c r="D37" s="1466">
        <v>14</v>
      </c>
      <c r="E37" s="1466">
        <v>50</v>
      </c>
      <c r="F37" s="1466">
        <v>9</v>
      </c>
      <c r="G37" s="1466">
        <v>6</v>
      </c>
      <c r="H37" s="1465">
        <v>417.48750000000001</v>
      </c>
    </row>
    <row r="38" spans="1:8" s="518" customFormat="1" ht="11.45" customHeight="1">
      <c r="A38" s="573" t="s">
        <v>18</v>
      </c>
      <c r="B38" s="1466">
        <v>15</v>
      </c>
      <c r="C38" s="1466">
        <v>5</v>
      </c>
      <c r="D38" s="1466">
        <v>1</v>
      </c>
      <c r="E38" s="1466">
        <v>9</v>
      </c>
      <c r="F38" s="1466">
        <v>4</v>
      </c>
      <c r="G38" s="1466">
        <v>1</v>
      </c>
      <c r="H38" s="1465">
        <v>688.4</v>
      </c>
    </row>
    <row r="39" spans="1:8" s="518" customFormat="1" ht="11.45" customHeight="1">
      <c r="A39" s="573" t="s">
        <v>218</v>
      </c>
      <c r="B39" s="1466">
        <v>348</v>
      </c>
      <c r="C39" s="1466">
        <v>54</v>
      </c>
      <c r="D39" s="1466">
        <v>33</v>
      </c>
      <c r="E39" s="1466">
        <v>261</v>
      </c>
      <c r="F39" s="1466">
        <v>44</v>
      </c>
      <c r="G39" s="1466">
        <v>55</v>
      </c>
      <c r="H39" s="1465">
        <v>353.20689655172413</v>
      </c>
    </row>
    <row r="40" spans="1:8" s="518" customFormat="1" ht="11.45" customHeight="1">
      <c r="A40" s="573" t="s">
        <v>19</v>
      </c>
      <c r="B40" s="1466">
        <v>11</v>
      </c>
      <c r="C40" s="1466">
        <v>6</v>
      </c>
      <c r="D40" s="1466" t="s">
        <v>198</v>
      </c>
      <c r="E40" s="1466">
        <v>5</v>
      </c>
      <c r="F40" s="1466">
        <v>2</v>
      </c>
      <c r="G40" s="1466">
        <v>2</v>
      </c>
      <c r="H40" s="1465">
        <v>1015</v>
      </c>
    </row>
    <row r="41" spans="1:8" s="518" customFormat="1" ht="15" customHeight="1">
      <c r="A41" s="548" t="s">
        <v>129</v>
      </c>
      <c r="B41" s="1495">
        <v>1956</v>
      </c>
      <c r="C41" s="1495">
        <v>312</v>
      </c>
      <c r="D41" s="1495">
        <v>236</v>
      </c>
      <c r="E41" s="1495">
        <v>1408</v>
      </c>
      <c r="F41" s="1495">
        <v>200</v>
      </c>
      <c r="G41" s="1495">
        <v>164</v>
      </c>
      <c r="H41" s="1467">
        <v>314.73210633946832</v>
      </c>
    </row>
    <row r="42" spans="1:8" s="518" customFormat="1" ht="11.45" customHeight="1">
      <c r="A42" s="547" t="s">
        <v>193</v>
      </c>
      <c r="B42" s="1470">
        <v>1536</v>
      </c>
      <c r="C42" s="1470">
        <v>144</v>
      </c>
      <c r="D42" s="1470">
        <v>193</v>
      </c>
      <c r="E42" s="1470">
        <v>1199</v>
      </c>
      <c r="F42" s="1470">
        <v>127</v>
      </c>
      <c r="G42" s="1470">
        <v>116</v>
      </c>
      <c r="H42" s="1469">
        <v>223.72916666666666</v>
      </c>
    </row>
    <row r="43" spans="1:8" s="518" customFormat="1" ht="11.45" customHeight="1">
      <c r="A43" s="579" t="s">
        <v>163</v>
      </c>
      <c r="B43" s="1494" t="s">
        <v>197</v>
      </c>
      <c r="C43" s="1494" t="s">
        <v>197</v>
      </c>
      <c r="D43" s="1494" t="s">
        <v>197</v>
      </c>
      <c r="E43" s="1494" t="s">
        <v>197</v>
      </c>
      <c r="F43" s="1494" t="s">
        <v>197</v>
      </c>
      <c r="G43" s="1494" t="s">
        <v>197</v>
      </c>
      <c r="H43" s="1494" t="s">
        <v>197</v>
      </c>
    </row>
    <row r="44" spans="1:8" s="518" customFormat="1" ht="11.45" customHeight="1">
      <c r="A44" s="579" t="s">
        <v>164</v>
      </c>
      <c r="B44" s="1494" t="s">
        <v>197</v>
      </c>
      <c r="C44" s="1494" t="s">
        <v>197</v>
      </c>
      <c r="D44" s="1494" t="s">
        <v>197</v>
      </c>
      <c r="E44" s="1494" t="s">
        <v>197</v>
      </c>
      <c r="F44" s="1494" t="s">
        <v>197</v>
      </c>
      <c r="G44" s="1494" t="s">
        <v>197</v>
      </c>
      <c r="H44" s="1494" t="s">
        <v>197</v>
      </c>
    </row>
    <row r="45" spans="1:8" s="518" customFormat="1" ht="11.45" customHeight="1">
      <c r="A45" s="573" t="s">
        <v>23</v>
      </c>
      <c r="B45" s="1466">
        <v>17</v>
      </c>
      <c r="C45" s="1466">
        <v>8</v>
      </c>
      <c r="D45" s="1466">
        <v>3</v>
      </c>
      <c r="E45" s="1466">
        <v>6</v>
      </c>
      <c r="F45" s="1466">
        <v>3</v>
      </c>
      <c r="G45" s="1466">
        <v>2</v>
      </c>
      <c r="H45" s="1465">
        <v>838.29411764705878</v>
      </c>
    </row>
    <row r="46" spans="1:8" s="518" customFormat="1" ht="11.45" customHeight="1">
      <c r="A46" s="573" t="s">
        <v>24</v>
      </c>
      <c r="B46" s="1466">
        <v>76</v>
      </c>
      <c r="C46" s="1466">
        <v>46</v>
      </c>
      <c r="D46" s="1466">
        <v>3</v>
      </c>
      <c r="E46" s="1466">
        <v>27</v>
      </c>
      <c r="F46" s="1466">
        <v>12</v>
      </c>
      <c r="G46" s="1466">
        <v>7</v>
      </c>
      <c r="H46" s="1465">
        <v>725.07894736842104</v>
      </c>
    </row>
    <row r="47" spans="1:8" s="518" customFormat="1" ht="11.45" customHeight="1">
      <c r="A47" s="573" t="s">
        <v>25</v>
      </c>
      <c r="B47" s="1466">
        <v>16</v>
      </c>
      <c r="C47" s="1466">
        <v>7</v>
      </c>
      <c r="D47" s="1466">
        <v>1</v>
      </c>
      <c r="E47" s="1466">
        <v>8</v>
      </c>
      <c r="F47" s="1466">
        <v>3</v>
      </c>
      <c r="G47" s="1466">
        <v>2</v>
      </c>
      <c r="H47" s="1465">
        <v>833.0625</v>
      </c>
    </row>
    <row r="48" spans="1:8" s="518" customFormat="1" ht="11.45" customHeight="1">
      <c r="A48" s="573" t="s">
        <v>26</v>
      </c>
      <c r="B48" s="1466">
        <v>21</v>
      </c>
      <c r="C48" s="1466">
        <v>10</v>
      </c>
      <c r="D48" s="1466" t="s">
        <v>198</v>
      </c>
      <c r="E48" s="1466">
        <v>11</v>
      </c>
      <c r="F48" s="1466">
        <v>4</v>
      </c>
      <c r="G48" s="1466">
        <v>1</v>
      </c>
      <c r="H48" s="1465">
        <v>745.52380952380952</v>
      </c>
    </row>
    <row r="49" spans="1:8" s="518" customFormat="1" ht="11.45" customHeight="1">
      <c r="A49" s="573" t="s">
        <v>27</v>
      </c>
      <c r="B49" s="1466">
        <v>52</v>
      </c>
      <c r="C49" s="1466">
        <v>22</v>
      </c>
      <c r="D49" s="1466">
        <v>5</v>
      </c>
      <c r="E49" s="1466">
        <v>25</v>
      </c>
      <c r="F49" s="1466">
        <v>10</v>
      </c>
      <c r="G49" s="1466">
        <v>6</v>
      </c>
      <c r="H49" s="1465">
        <v>711.92307692307691</v>
      </c>
    </row>
    <row r="50" spans="1:8" s="518" customFormat="1" ht="11.45" customHeight="1">
      <c r="A50" s="573" t="s">
        <v>28</v>
      </c>
      <c r="B50" s="1466">
        <v>136</v>
      </c>
      <c r="C50" s="1466">
        <v>21</v>
      </c>
      <c r="D50" s="1466">
        <v>19</v>
      </c>
      <c r="E50" s="1466">
        <v>96</v>
      </c>
      <c r="F50" s="1466">
        <v>18</v>
      </c>
      <c r="G50" s="1466">
        <v>17</v>
      </c>
      <c r="H50" s="1465">
        <v>306.83823529411762</v>
      </c>
    </row>
    <row r="51" spans="1:8" s="518" customFormat="1" ht="11.45" customHeight="1">
      <c r="A51" s="573" t="s">
        <v>29</v>
      </c>
      <c r="B51" s="1466">
        <v>33</v>
      </c>
      <c r="C51" s="1466">
        <v>17</v>
      </c>
      <c r="D51" s="1466">
        <v>3</v>
      </c>
      <c r="E51" s="1466">
        <v>13</v>
      </c>
      <c r="F51" s="1466">
        <v>7</v>
      </c>
      <c r="G51" s="1466">
        <v>5</v>
      </c>
      <c r="H51" s="1465">
        <v>788</v>
      </c>
    </row>
    <row r="52" spans="1:8" s="518" customFormat="1" ht="11.45" customHeight="1">
      <c r="A52" s="573" t="s">
        <v>30</v>
      </c>
      <c r="B52" s="1466">
        <v>20</v>
      </c>
      <c r="C52" s="1466">
        <v>9</v>
      </c>
      <c r="D52" s="1466">
        <v>3</v>
      </c>
      <c r="E52" s="1466">
        <v>8</v>
      </c>
      <c r="F52" s="1466">
        <v>6</v>
      </c>
      <c r="G52" s="1466">
        <v>3</v>
      </c>
      <c r="H52" s="1465">
        <v>809.8</v>
      </c>
    </row>
    <row r="53" spans="1:8" s="518" customFormat="1" ht="11.45" customHeight="1">
      <c r="A53" s="573" t="s">
        <v>31</v>
      </c>
      <c r="B53" s="1494" t="s">
        <v>197</v>
      </c>
      <c r="C53" s="1494" t="s">
        <v>197</v>
      </c>
      <c r="D53" s="1494" t="s">
        <v>197</v>
      </c>
      <c r="E53" s="1494" t="s">
        <v>197</v>
      </c>
      <c r="F53" s="1494" t="s">
        <v>197</v>
      </c>
      <c r="G53" s="1494" t="s">
        <v>197</v>
      </c>
      <c r="H53" s="1494" t="s">
        <v>197</v>
      </c>
    </row>
    <row r="54" spans="1:8" s="1493" customFormat="1" ht="11.45" customHeight="1">
      <c r="A54" s="573" t="s">
        <v>32</v>
      </c>
      <c r="B54" s="1466">
        <v>30</v>
      </c>
      <c r="C54" s="1466">
        <v>15</v>
      </c>
      <c r="D54" s="1466">
        <v>3</v>
      </c>
      <c r="E54" s="1466">
        <v>12</v>
      </c>
      <c r="F54" s="1466">
        <v>7</v>
      </c>
      <c r="G54" s="1466">
        <v>4</v>
      </c>
      <c r="H54" s="1465">
        <v>943.2</v>
      </c>
    </row>
    <row r="55" spans="1:8" s="1493" customFormat="1" ht="11.45" customHeight="1">
      <c r="A55" s="573" t="s">
        <v>33</v>
      </c>
      <c r="B55" s="1466">
        <v>19</v>
      </c>
      <c r="C55" s="1466">
        <v>13</v>
      </c>
      <c r="D55" s="1466">
        <v>3</v>
      </c>
      <c r="E55" s="1466">
        <v>3</v>
      </c>
      <c r="F55" s="1466">
        <v>3</v>
      </c>
      <c r="G55" s="1466">
        <v>1</v>
      </c>
      <c r="H55" s="1465">
        <v>825.26315789473688</v>
      </c>
    </row>
    <row r="56" spans="1:8" s="1487" customFormat="1" ht="6" customHeight="1">
      <c r="A56" s="1479"/>
      <c r="B56" s="1492"/>
      <c r="C56" s="1492"/>
      <c r="D56" s="1492"/>
      <c r="E56" s="1492"/>
      <c r="F56" s="1492"/>
      <c r="G56" s="1492"/>
      <c r="H56" s="1476"/>
    </row>
    <row r="57" spans="1:8" s="1190" customFormat="1" ht="11.45" customHeight="1">
      <c r="A57" s="1475" t="s">
        <v>2180</v>
      </c>
      <c r="B57" s="1491"/>
      <c r="C57" s="1491"/>
      <c r="D57" s="1491"/>
      <c r="E57" s="1491"/>
      <c r="F57" s="1491"/>
      <c r="G57" s="1491"/>
      <c r="H57" s="1472"/>
    </row>
    <row r="58" spans="1:8" s="1190" customFormat="1" ht="11.45" customHeight="1">
      <c r="A58" s="1475" t="s">
        <v>2179</v>
      </c>
      <c r="B58" s="1491"/>
      <c r="C58" s="1491"/>
      <c r="D58" s="1491"/>
      <c r="E58" s="1491"/>
      <c r="F58" s="1491"/>
      <c r="G58" s="1491"/>
      <c r="H58" s="1472"/>
    </row>
    <row r="59" spans="1:8" s="684" customFormat="1" ht="18" customHeight="1">
      <c r="A59" s="475" t="s">
        <v>130</v>
      </c>
      <c r="B59" s="528">
        <v>340</v>
      </c>
      <c r="C59" s="528">
        <v>88</v>
      </c>
      <c r="D59" s="528">
        <v>50</v>
      </c>
      <c r="E59" s="528">
        <v>202</v>
      </c>
      <c r="F59" s="528">
        <v>35</v>
      </c>
      <c r="G59" s="528">
        <v>31</v>
      </c>
      <c r="H59" s="1467">
        <v>430.2176470588235</v>
      </c>
    </row>
    <row r="60" spans="1:8" s="684" customFormat="1" ht="11.1" customHeight="1">
      <c r="A60" s="573" t="s">
        <v>7</v>
      </c>
      <c r="B60" s="1466">
        <v>24</v>
      </c>
      <c r="C60" s="1466">
        <v>13</v>
      </c>
      <c r="D60" s="1466">
        <v>1</v>
      </c>
      <c r="E60" s="1466">
        <v>10</v>
      </c>
      <c r="F60" s="1466">
        <v>4</v>
      </c>
      <c r="G60" s="1466">
        <v>3</v>
      </c>
      <c r="H60" s="1465">
        <v>703.20833333333337</v>
      </c>
    </row>
    <row r="61" spans="1:8" s="684" customFormat="1" ht="11.1" customHeight="1">
      <c r="A61" s="573" t="s">
        <v>8</v>
      </c>
      <c r="B61" s="1466">
        <v>43</v>
      </c>
      <c r="C61" s="1466">
        <v>15</v>
      </c>
      <c r="D61" s="1466">
        <v>6</v>
      </c>
      <c r="E61" s="1466">
        <v>22</v>
      </c>
      <c r="F61" s="1466">
        <v>7</v>
      </c>
      <c r="G61" s="1466">
        <v>4</v>
      </c>
      <c r="H61" s="1465">
        <v>583.25581395348843</v>
      </c>
    </row>
    <row r="62" spans="1:8" s="684" customFormat="1" ht="11.1" customHeight="1">
      <c r="A62" s="573" t="s">
        <v>9</v>
      </c>
      <c r="B62" s="1466">
        <v>141</v>
      </c>
      <c r="C62" s="1466">
        <v>35</v>
      </c>
      <c r="D62" s="1466">
        <v>11</v>
      </c>
      <c r="E62" s="1466">
        <v>95</v>
      </c>
      <c r="F62" s="1466">
        <v>12</v>
      </c>
      <c r="G62" s="1466">
        <v>16</v>
      </c>
      <c r="H62" s="1465">
        <v>417.19148936170211</v>
      </c>
    </row>
    <row r="63" spans="1:8" s="684" customFormat="1" ht="11.1" customHeight="1">
      <c r="A63" s="573" t="s">
        <v>10</v>
      </c>
      <c r="B63" s="1466">
        <v>38</v>
      </c>
      <c r="C63" s="1466">
        <v>7</v>
      </c>
      <c r="D63" s="1466">
        <v>10</v>
      </c>
      <c r="E63" s="1466">
        <v>21</v>
      </c>
      <c r="F63" s="1466">
        <v>3</v>
      </c>
      <c r="G63" s="1466">
        <v>1</v>
      </c>
      <c r="H63" s="1465">
        <v>292.65789473684208</v>
      </c>
    </row>
    <row r="64" spans="1:8" s="684" customFormat="1" ht="11.1" customHeight="1">
      <c r="A64" s="573" t="s">
        <v>11</v>
      </c>
      <c r="B64" s="1466">
        <v>82</v>
      </c>
      <c r="C64" s="1466">
        <v>12</v>
      </c>
      <c r="D64" s="1466">
        <v>21</v>
      </c>
      <c r="E64" s="1466">
        <v>49</v>
      </c>
      <c r="F64" s="1466">
        <v>6</v>
      </c>
      <c r="G64" s="1466">
        <v>5</v>
      </c>
      <c r="H64" s="1465">
        <v>282.01219512195121</v>
      </c>
    </row>
    <row r="65" spans="1:8" s="684" customFormat="1" ht="11.1" customHeight="1">
      <c r="A65" s="573" t="s">
        <v>12</v>
      </c>
      <c r="B65" s="1466">
        <v>12</v>
      </c>
      <c r="C65" s="1466">
        <v>6</v>
      </c>
      <c r="D65" s="1466">
        <v>1</v>
      </c>
      <c r="E65" s="1466">
        <v>5</v>
      </c>
      <c r="F65" s="1466">
        <v>3</v>
      </c>
      <c r="G65" s="1466">
        <v>2</v>
      </c>
      <c r="H65" s="1465">
        <v>937.25</v>
      </c>
    </row>
    <row r="66" spans="1:8" s="684" customFormat="1" ht="12" customHeight="1">
      <c r="A66" s="475" t="s">
        <v>131</v>
      </c>
      <c r="B66" s="528">
        <v>401</v>
      </c>
      <c r="C66" s="528">
        <v>87</v>
      </c>
      <c r="D66" s="528">
        <v>64</v>
      </c>
      <c r="E66" s="528">
        <v>250</v>
      </c>
      <c r="F66" s="528">
        <v>47</v>
      </c>
      <c r="G66" s="528">
        <v>52</v>
      </c>
      <c r="H66" s="1467">
        <v>463.39650872817953</v>
      </c>
    </row>
    <row r="67" spans="1:8" s="684" customFormat="1" ht="11.1" customHeight="1">
      <c r="A67" s="573" t="s">
        <v>1</v>
      </c>
      <c r="B67" s="1466">
        <v>47</v>
      </c>
      <c r="C67" s="1466">
        <v>14</v>
      </c>
      <c r="D67" s="1466">
        <v>5</v>
      </c>
      <c r="E67" s="1466">
        <v>28</v>
      </c>
      <c r="F67" s="1466">
        <v>5</v>
      </c>
      <c r="G67" s="1466">
        <v>5</v>
      </c>
      <c r="H67" s="1465">
        <v>702.72340425531911</v>
      </c>
    </row>
    <row r="68" spans="1:8" s="684" customFormat="1" ht="11.1" customHeight="1">
      <c r="A68" s="573" t="s">
        <v>2</v>
      </c>
      <c r="B68" s="1466">
        <v>14</v>
      </c>
      <c r="C68" s="1466">
        <v>7</v>
      </c>
      <c r="D68" s="1466">
        <v>2</v>
      </c>
      <c r="E68" s="1466">
        <v>5</v>
      </c>
      <c r="F68" s="1466">
        <v>3</v>
      </c>
      <c r="G68" s="1466">
        <v>2</v>
      </c>
      <c r="H68" s="1465">
        <v>853.35714285714289</v>
      </c>
    </row>
    <row r="69" spans="1:8" s="684" customFormat="1" ht="11.1" customHeight="1">
      <c r="A69" s="573" t="s">
        <v>219</v>
      </c>
      <c r="B69" s="1466">
        <v>340</v>
      </c>
      <c r="C69" s="1466">
        <v>66</v>
      </c>
      <c r="D69" s="1466">
        <v>57</v>
      </c>
      <c r="E69" s="1466">
        <v>217</v>
      </c>
      <c r="F69" s="1466">
        <v>39</v>
      </c>
      <c r="G69" s="1466">
        <v>45</v>
      </c>
      <c r="H69" s="1465">
        <v>414.25588235294117</v>
      </c>
    </row>
    <row r="70" spans="1:8" s="684" customFormat="1" ht="12" customHeight="1">
      <c r="A70" s="475" t="s">
        <v>132</v>
      </c>
      <c r="B70" s="523">
        <v>430</v>
      </c>
      <c r="C70" s="523">
        <v>108</v>
      </c>
      <c r="D70" s="523">
        <v>43</v>
      </c>
      <c r="E70" s="523">
        <v>279</v>
      </c>
      <c r="F70" s="523">
        <v>54</v>
      </c>
      <c r="G70" s="523">
        <v>74</v>
      </c>
      <c r="H70" s="1467">
        <v>432.58837209302328</v>
      </c>
    </row>
    <row r="71" spans="1:8" s="684" customFormat="1" ht="11.1" customHeight="1">
      <c r="A71" s="573" t="s">
        <v>3</v>
      </c>
      <c r="B71" s="1466">
        <v>20</v>
      </c>
      <c r="C71" s="1466">
        <v>12</v>
      </c>
      <c r="D71" s="1466">
        <v>1</v>
      </c>
      <c r="E71" s="1466">
        <v>7</v>
      </c>
      <c r="F71" s="1466">
        <v>3</v>
      </c>
      <c r="G71" s="1466">
        <v>2</v>
      </c>
      <c r="H71" s="1465">
        <v>830</v>
      </c>
    </row>
    <row r="72" spans="1:8" s="684" customFormat="1" ht="11.1" customHeight="1">
      <c r="A72" s="573" t="s">
        <v>220</v>
      </c>
      <c r="B72" s="1466">
        <v>346</v>
      </c>
      <c r="C72" s="1466">
        <v>58</v>
      </c>
      <c r="D72" s="1466">
        <v>39</v>
      </c>
      <c r="E72" s="1466">
        <v>249</v>
      </c>
      <c r="F72" s="1466">
        <v>38</v>
      </c>
      <c r="G72" s="1466">
        <v>65</v>
      </c>
      <c r="H72" s="1465">
        <v>354.06936416184971</v>
      </c>
    </row>
    <row r="73" spans="1:8" s="684" customFormat="1" ht="11.1" customHeight="1">
      <c r="A73" s="573" t="s">
        <v>4</v>
      </c>
      <c r="B73" s="1466">
        <v>13</v>
      </c>
      <c r="C73" s="1466">
        <v>9</v>
      </c>
      <c r="D73" s="1466" t="s">
        <v>198</v>
      </c>
      <c r="E73" s="1466">
        <v>4</v>
      </c>
      <c r="F73" s="1466">
        <v>3</v>
      </c>
      <c r="G73" s="1466">
        <v>1</v>
      </c>
      <c r="H73" s="1465">
        <v>778.92307692307691</v>
      </c>
    </row>
    <row r="74" spans="1:8" s="684" customFormat="1" ht="11.1" customHeight="1">
      <c r="A74" s="573" t="s">
        <v>5</v>
      </c>
      <c r="B74" s="1466">
        <v>32</v>
      </c>
      <c r="C74" s="1466">
        <v>16</v>
      </c>
      <c r="D74" s="1466">
        <v>3</v>
      </c>
      <c r="E74" s="1466">
        <v>13</v>
      </c>
      <c r="F74" s="1466">
        <v>5</v>
      </c>
      <c r="G74" s="1466">
        <v>4</v>
      </c>
      <c r="H74" s="1465">
        <v>741</v>
      </c>
    </row>
    <row r="75" spans="1:8" s="684" customFormat="1" ht="11.1" customHeight="1">
      <c r="A75" s="573" t="s">
        <v>6</v>
      </c>
      <c r="B75" s="1466">
        <v>19</v>
      </c>
      <c r="C75" s="1466">
        <v>13</v>
      </c>
      <c r="D75" s="1466" t="s">
        <v>198</v>
      </c>
      <c r="E75" s="1466">
        <v>6</v>
      </c>
      <c r="F75" s="1466">
        <v>5</v>
      </c>
      <c r="G75" s="1466">
        <v>2</v>
      </c>
      <c r="H75" s="1465">
        <v>687.73684210526312</v>
      </c>
    </row>
    <row r="76" spans="1:8" s="684" customFormat="1" ht="12" customHeight="1">
      <c r="A76" s="475" t="s">
        <v>133</v>
      </c>
      <c r="B76" s="523">
        <v>597</v>
      </c>
      <c r="C76" s="523">
        <v>174</v>
      </c>
      <c r="D76" s="523">
        <v>78</v>
      </c>
      <c r="E76" s="523">
        <v>345</v>
      </c>
      <c r="F76" s="523">
        <v>78</v>
      </c>
      <c r="G76" s="523">
        <v>70</v>
      </c>
      <c r="H76" s="1467">
        <v>519.96314907872693</v>
      </c>
    </row>
    <row r="77" spans="1:8" s="684" customFormat="1" ht="11.1" customHeight="1">
      <c r="A77" s="573" t="s">
        <v>34</v>
      </c>
      <c r="B77" s="1466">
        <v>88</v>
      </c>
      <c r="C77" s="1466">
        <v>28</v>
      </c>
      <c r="D77" s="1466">
        <v>5</v>
      </c>
      <c r="E77" s="1466">
        <v>55</v>
      </c>
      <c r="F77" s="1466">
        <v>12</v>
      </c>
      <c r="G77" s="1466">
        <v>8</v>
      </c>
      <c r="H77" s="1465">
        <v>536.76136363636363</v>
      </c>
    </row>
    <row r="78" spans="1:8" s="684" customFormat="1" ht="11.1" customHeight="1">
      <c r="A78" s="573" t="s">
        <v>35</v>
      </c>
      <c r="B78" s="1466">
        <v>22</v>
      </c>
      <c r="C78" s="1466">
        <v>8</v>
      </c>
      <c r="D78" s="1466">
        <v>5</v>
      </c>
      <c r="E78" s="1466">
        <v>9</v>
      </c>
      <c r="F78" s="1466">
        <v>3</v>
      </c>
      <c r="G78" s="1466">
        <v>1</v>
      </c>
      <c r="H78" s="1465">
        <v>489.27272727272725</v>
      </c>
    </row>
    <row r="79" spans="1:8" s="684" customFormat="1" ht="11.1" customHeight="1">
      <c r="A79" s="573" t="s">
        <v>36</v>
      </c>
      <c r="B79" s="1466">
        <v>31</v>
      </c>
      <c r="C79" s="1466">
        <v>17</v>
      </c>
      <c r="D79" s="1466">
        <v>3</v>
      </c>
      <c r="E79" s="1466">
        <v>11</v>
      </c>
      <c r="F79" s="1466">
        <v>4</v>
      </c>
      <c r="G79" s="1466">
        <v>4</v>
      </c>
      <c r="H79" s="1465">
        <v>635.83870967741939</v>
      </c>
    </row>
    <row r="80" spans="1:8" s="684" customFormat="1" ht="11.1" customHeight="1">
      <c r="A80" s="573" t="s">
        <v>37</v>
      </c>
      <c r="B80" s="1466">
        <v>70</v>
      </c>
      <c r="C80" s="1466">
        <v>35</v>
      </c>
      <c r="D80" s="1466">
        <v>5</v>
      </c>
      <c r="E80" s="1466">
        <v>30</v>
      </c>
      <c r="F80" s="1466">
        <v>12</v>
      </c>
      <c r="G80" s="1466">
        <v>9</v>
      </c>
      <c r="H80" s="1465">
        <v>768.97142857142853</v>
      </c>
    </row>
    <row r="81" spans="1:8" s="684" customFormat="1" ht="11.1" customHeight="1">
      <c r="A81" s="573" t="s">
        <v>221</v>
      </c>
      <c r="B81" s="1466">
        <v>254</v>
      </c>
      <c r="C81" s="1466">
        <v>32</v>
      </c>
      <c r="D81" s="1466">
        <v>49</v>
      </c>
      <c r="E81" s="1466">
        <v>173</v>
      </c>
      <c r="F81" s="1466">
        <v>24</v>
      </c>
      <c r="G81" s="1466">
        <v>31</v>
      </c>
      <c r="H81" s="1465">
        <v>312.53937007874015</v>
      </c>
    </row>
    <row r="82" spans="1:8" s="684" customFormat="1" ht="11.1" customHeight="1">
      <c r="A82" s="573" t="s">
        <v>38</v>
      </c>
      <c r="B82" s="1466">
        <v>89</v>
      </c>
      <c r="C82" s="1466">
        <v>34</v>
      </c>
      <c r="D82" s="1466">
        <v>7</v>
      </c>
      <c r="E82" s="1466">
        <v>48</v>
      </c>
      <c r="F82" s="1466">
        <v>14</v>
      </c>
      <c r="G82" s="1466">
        <v>13</v>
      </c>
      <c r="H82" s="1465">
        <v>737.28089887640454</v>
      </c>
    </row>
    <row r="83" spans="1:8" s="684" customFormat="1" ht="11.1" customHeight="1">
      <c r="A83" s="573" t="s">
        <v>39</v>
      </c>
      <c r="B83" s="1466">
        <v>43</v>
      </c>
      <c r="C83" s="1466">
        <v>20</v>
      </c>
      <c r="D83" s="1466">
        <v>4</v>
      </c>
      <c r="E83" s="1466">
        <v>19</v>
      </c>
      <c r="F83" s="1466">
        <v>9</v>
      </c>
      <c r="G83" s="1466">
        <v>4</v>
      </c>
      <c r="H83" s="1465">
        <v>787.83720930232562</v>
      </c>
    </row>
    <row r="84" spans="1:8" s="1442" customFormat="1" ht="12" customHeight="1">
      <c r="A84" s="1320" t="s">
        <v>192</v>
      </c>
      <c r="B84" s="1490">
        <v>10002</v>
      </c>
      <c r="C84" s="1490">
        <v>1563</v>
      </c>
      <c r="D84" s="1490">
        <v>1110</v>
      </c>
      <c r="E84" s="1490">
        <v>7329</v>
      </c>
      <c r="F84" s="1490">
        <v>1129</v>
      </c>
      <c r="G84" s="1490">
        <v>997</v>
      </c>
      <c r="H84" s="1489">
        <v>361.21195760847831</v>
      </c>
    </row>
    <row r="85" spans="1:8" s="684" customFormat="1" ht="20.100000000000001" customHeight="1">
      <c r="A85" s="476" t="s">
        <v>391</v>
      </c>
      <c r="B85" s="523">
        <v>5122</v>
      </c>
      <c r="C85" s="523">
        <v>766</v>
      </c>
      <c r="D85" s="523">
        <v>606</v>
      </c>
      <c r="E85" s="523">
        <v>3750</v>
      </c>
      <c r="F85" s="523">
        <v>546</v>
      </c>
      <c r="G85" s="523">
        <v>545</v>
      </c>
      <c r="H85" s="1467">
        <v>394.03514252245219</v>
      </c>
    </row>
    <row r="86" spans="1:8" s="684" customFormat="1" ht="12" customHeight="1">
      <c r="A86" s="475" t="s">
        <v>134</v>
      </c>
      <c r="B86" s="528">
        <v>700</v>
      </c>
      <c r="C86" s="528">
        <v>104</v>
      </c>
      <c r="D86" s="528">
        <v>83</v>
      </c>
      <c r="E86" s="528">
        <v>513</v>
      </c>
      <c r="F86" s="528">
        <v>77</v>
      </c>
      <c r="G86" s="528">
        <v>82</v>
      </c>
      <c r="H86" s="1467">
        <v>406.02285714285716</v>
      </c>
    </row>
    <row r="87" spans="1:8" s="684" customFormat="1" ht="11.1" customHeight="1">
      <c r="A87" s="573" t="s">
        <v>77</v>
      </c>
      <c r="B87" s="1466">
        <v>27</v>
      </c>
      <c r="C87" s="1466">
        <v>5</v>
      </c>
      <c r="D87" s="1466">
        <v>1</v>
      </c>
      <c r="E87" s="1466">
        <v>21</v>
      </c>
      <c r="F87" s="1466">
        <v>3</v>
      </c>
      <c r="G87" s="1466" t="s">
        <v>198</v>
      </c>
      <c r="H87" s="1465">
        <v>695</v>
      </c>
    </row>
    <row r="88" spans="1:8" s="684" customFormat="1" ht="11.1" customHeight="1">
      <c r="A88" s="573" t="s">
        <v>78</v>
      </c>
      <c r="B88" s="1466">
        <v>30</v>
      </c>
      <c r="C88" s="1466">
        <v>5</v>
      </c>
      <c r="D88" s="1466">
        <v>3</v>
      </c>
      <c r="E88" s="1466">
        <v>22</v>
      </c>
      <c r="F88" s="1466">
        <v>8</v>
      </c>
      <c r="G88" s="1466">
        <v>1</v>
      </c>
      <c r="H88" s="1465">
        <v>859.76666666666665</v>
      </c>
    </row>
    <row r="89" spans="1:8" s="684" customFormat="1" ht="11.1" customHeight="1">
      <c r="A89" s="573" t="s">
        <v>79</v>
      </c>
      <c r="B89" s="1466">
        <v>14</v>
      </c>
      <c r="C89" s="1466">
        <v>3</v>
      </c>
      <c r="D89" s="1466">
        <v>2</v>
      </c>
      <c r="E89" s="1466">
        <v>9</v>
      </c>
      <c r="F89" s="1466">
        <v>2</v>
      </c>
      <c r="G89" s="1466" t="s">
        <v>198</v>
      </c>
      <c r="H89" s="1465">
        <v>851.57142857142856</v>
      </c>
    </row>
    <row r="90" spans="1:8" s="684" customFormat="1" ht="11.1" customHeight="1">
      <c r="A90" s="573" t="s">
        <v>80</v>
      </c>
      <c r="B90" s="1466">
        <v>26</v>
      </c>
      <c r="C90" s="1466">
        <v>7</v>
      </c>
      <c r="D90" s="1466">
        <v>2</v>
      </c>
      <c r="E90" s="1466">
        <v>17</v>
      </c>
      <c r="F90" s="1466">
        <v>4</v>
      </c>
      <c r="G90" s="1466" t="s">
        <v>198</v>
      </c>
      <c r="H90" s="1465">
        <v>628.80769230769226</v>
      </c>
    </row>
    <row r="91" spans="1:8" s="684" customFormat="1" ht="11.1" customHeight="1">
      <c r="A91" s="573" t="s">
        <v>81</v>
      </c>
      <c r="B91" s="1466">
        <v>41</v>
      </c>
      <c r="C91" s="1466">
        <v>11</v>
      </c>
      <c r="D91" s="1466">
        <v>2</v>
      </c>
      <c r="E91" s="1466">
        <v>28</v>
      </c>
      <c r="F91" s="1466">
        <v>3</v>
      </c>
      <c r="G91" s="1466" t="s">
        <v>198</v>
      </c>
      <c r="H91" s="1465">
        <v>716.1219512195122</v>
      </c>
    </row>
    <row r="92" spans="1:8" s="684" customFormat="1" ht="11.1" customHeight="1">
      <c r="A92" s="573" t="s">
        <v>82</v>
      </c>
      <c r="B92" s="1466">
        <v>61</v>
      </c>
      <c r="C92" s="1466">
        <v>9</v>
      </c>
      <c r="D92" s="1466">
        <v>9</v>
      </c>
      <c r="E92" s="1466">
        <v>43</v>
      </c>
      <c r="F92" s="1466">
        <v>9</v>
      </c>
      <c r="G92" s="1466">
        <v>2</v>
      </c>
      <c r="H92" s="1465">
        <v>438.85245901639342</v>
      </c>
    </row>
    <row r="93" spans="1:8" s="684" customFormat="1" ht="11.1" customHeight="1">
      <c r="A93" s="573" t="s">
        <v>83</v>
      </c>
      <c r="B93" s="1466">
        <v>90</v>
      </c>
      <c r="C93" s="1466">
        <v>17</v>
      </c>
      <c r="D93" s="1466">
        <v>8</v>
      </c>
      <c r="E93" s="1466">
        <v>65</v>
      </c>
      <c r="F93" s="1466">
        <v>7</v>
      </c>
      <c r="G93" s="1466">
        <v>1</v>
      </c>
      <c r="H93" s="1465">
        <v>408.52222222222224</v>
      </c>
    </row>
    <row r="94" spans="1:8" s="684" customFormat="1" ht="11.1" customHeight="1">
      <c r="A94" s="573" t="s">
        <v>84</v>
      </c>
      <c r="B94" s="1466">
        <v>46</v>
      </c>
      <c r="C94" s="1466">
        <v>9</v>
      </c>
      <c r="D94" s="1466">
        <v>5</v>
      </c>
      <c r="E94" s="1466">
        <v>32</v>
      </c>
      <c r="F94" s="1466">
        <v>13</v>
      </c>
      <c r="G94" s="1466" t="s">
        <v>198</v>
      </c>
      <c r="H94" s="1465">
        <v>572.36956521739125</v>
      </c>
    </row>
    <row r="95" spans="1:8" s="684" customFormat="1" ht="11.1" customHeight="1">
      <c r="A95" s="573" t="s">
        <v>222</v>
      </c>
      <c r="B95" s="1466">
        <v>337</v>
      </c>
      <c r="C95" s="1466">
        <v>32</v>
      </c>
      <c r="D95" s="1466">
        <v>48</v>
      </c>
      <c r="E95" s="1466">
        <v>257</v>
      </c>
      <c r="F95" s="1466">
        <v>24</v>
      </c>
      <c r="G95" s="1466">
        <v>77</v>
      </c>
      <c r="H95" s="1465">
        <v>230.053412462908</v>
      </c>
    </row>
    <row r="96" spans="1:8" s="684" customFormat="1" ht="11.1" customHeight="1">
      <c r="A96" s="573" t="s">
        <v>85</v>
      </c>
      <c r="B96" s="1466">
        <v>28</v>
      </c>
      <c r="C96" s="1466">
        <v>6</v>
      </c>
      <c r="D96" s="1466">
        <v>3</v>
      </c>
      <c r="E96" s="1466">
        <v>19</v>
      </c>
      <c r="F96" s="1466">
        <v>4</v>
      </c>
      <c r="G96" s="1466">
        <v>1</v>
      </c>
      <c r="H96" s="1465">
        <v>522.57142857142856</v>
      </c>
    </row>
    <row r="97" spans="1:8" s="684" customFormat="1" ht="12" customHeight="1">
      <c r="A97" s="475" t="s">
        <v>135</v>
      </c>
      <c r="B97" s="528">
        <v>396</v>
      </c>
      <c r="C97" s="528">
        <v>69</v>
      </c>
      <c r="D97" s="528">
        <v>58</v>
      </c>
      <c r="E97" s="528">
        <v>269</v>
      </c>
      <c r="F97" s="528">
        <v>37</v>
      </c>
      <c r="G97" s="528">
        <v>42</v>
      </c>
      <c r="H97" s="1467">
        <v>437.14141414141415</v>
      </c>
    </row>
    <row r="98" spans="1:8" s="684" customFormat="1" ht="11.1" customHeight="1">
      <c r="A98" s="573" t="s">
        <v>223</v>
      </c>
      <c r="B98" s="1466">
        <v>305</v>
      </c>
      <c r="C98" s="1466">
        <v>26</v>
      </c>
      <c r="D98" s="1466">
        <v>44</v>
      </c>
      <c r="E98" s="1466">
        <v>235</v>
      </c>
      <c r="F98" s="1466">
        <v>23</v>
      </c>
      <c r="G98" s="1466">
        <v>42</v>
      </c>
      <c r="H98" s="1465">
        <v>294.3016393442623</v>
      </c>
    </row>
    <row r="99" spans="1:8" s="684" customFormat="1" ht="11.1" customHeight="1">
      <c r="A99" s="573" t="s">
        <v>46</v>
      </c>
      <c r="B99" s="1466">
        <v>19</v>
      </c>
      <c r="C99" s="1466">
        <v>6</v>
      </c>
      <c r="D99" s="1466">
        <v>2</v>
      </c>
      <c r="E99" s="1466">
        <v>11</v>
      </c>
      <c r="F99" s="1466">
        <v>3</v>
      </c>
      <c r="G99" s="1466" t="s">
        <v>198</v>
      </c>
      <c r="H99" s="1465">
        <v>810.42105263157896</v>
      </c>
    </row>
    <row r="100" spans="1:8" s="684" customFormat="1" ht="11.1" customHeight="1">
      <c r="A100" s="573" t="s">
        <v>47</v>
      </c>
      <c r="B100" s="1466">
        <v>13</v>
      </c>
      <c r="C100" s="1466">
        <v>6</v>
      </c>
      <c r="D100" s="1466">
        <v>2</v>
      </c>
      <c r="E100" s="1466">
        <v>5</v>
      </c>
      <c r="F100" s="1466">
        <v>2</v>
      </c>
      <c r="G100" s="1466" t="s">
        <v>198</v>
      </c>
      <c r="H100" s="1465">
        <v>965.30769230769226</v>
      </c>
    </row>
    <row r="101" spans="1:8" s="684" customFormat="1" ht="11.1" customHeight="1">
      <c r="A101" s="573" t="s">
        <v>48</v>
      </c>
      <c r="B101" s="1466">
        <v>13</v>
      </c>
      <c r="C101" s="1466">
        <v>6</v>
      </c>
      <c r="D101" s="1466">
        <v>2</v>
      </c>
      <c r="E101" s="1466">
        <v>5</v>
      </c>
      <c r="F101" s="1466">
        <v>2</v>
      </c>
      <c r="G101" s="1466" t="s">
        <v>198</v>
      </c>
      <c r="H101" s="1465">
        <v>1090.4615384615386</v>
      </c>
    </row>
    <row r="102" spans="1:8" s="684" customFormat="1" ht="11.1" customHeight="1">
      <c r="A102" s="573" t="s">
        <v>49</v>
      </c>
      <c r="B102" s="1466">
        <v>13</v>
      </c>
      <c r="C102" s="1466">
        <v>6</v>
      </c>
      <c r="D102" s="1466">
        <v>5</v>
      </c>
      <c r="E102" s="1466">
        <v>2</v>
      </c>
      <c r="F102" s="1466">
        <v>2</v>
      </c>
      <c r="G102" s="1466" t="s">
        <v>198</v>
      </c>
      <c r="H102" s="1465">
        <v>951.61538461538464</v>
      </c>
    </row>
    <row r="103" spans="1:8" s="684" customFormat="1" ht="11.1" customHeight="1">
      <c r="A103" s="573" t="s">
        <v>50</v>
      </c>
      <c r="B103" s="1466">
        <v>33</v>
      </c>
      <c r="C103" s="1466">
        <v>19</v>
      </c>
      <c r="D103" s="1466">
        <v>3</v>
      </c>
      <c r="E103" s="1466">
        <v>11</v>
      </c>
      <c r="F103" s="1466">
        <v>5</v>
      </c>
      <c r="G103" s="1466" t="s">
        <v>198</v>
      </c>
      <c r="H103" s="1465">
        <v>874.30303030303025</v>
      </c>
    </row>
    <row r="104" spans="1:8" s="684" customFormat="1" ht="12" customHeight="1">
      <c r="A104" s="475" t="s">
        <v>136</v>
      </c>
      <c r="B104" s="1488">
        <v>652</v>
      </c>
      <c r="C104" s="1488">
        <v>126</v>
      </c>
      <c r="D104" s="1488">
        <v>66</v>
      </c>
      <c r="E104" s="1488">
        <v>460</v>
      </c>
      <c r="F104" s="1488">
        <v>74</v>
      </c>
      <c r="G104" s="1488">
        <v>90</v>
      </c>
      <c r="H104" s="1467">
        <v>454.68711656441718</v>
      </c>
    </row>
    <row r="105" spans="1:8" s="684" customFormat="1" ht="11.1" customHeight="1">
      <c r="A105" s="573" t="s">
        <v>40</v>
      </c>
      <c r="B105" s="1466">
        <v>36</v>
      </c>
      <c r="C105" s="1466">
        <v>13</v>
      </c>
      <c r="D105" s="1466">
        <v>3</v>
      </c>
      <c r="E105" s="1466">
        <v>20</v>
      </c>
      <c r="F105" s="1466">
        <v>7</v>
      </c>
      <c r="G105" s="1466" t="s">
        <v>198</v>
      </c>
      <c r="H105" s="1465">
        <v>793.27777777777783</v>
      </c>
    </row>
    <row r="106" spans="1:8" s="1487" customFormat="1" ht="11.1" customHeight="1">
      <c r="A106" s="573" t="s">
        <v>41</v>
      </c>
      <c r="B106" s="1466">
        <v>19</v>
      </c>
      <c r="C106" s="1466">
        <v>11</v>
      </c>
      <c r="D106" s="1466">
        <v>1</v>
      </c>
      <c r="E106" s="1466">
        <v>7</v>
      </c>
      <c r="F106" s="1466">
        <v>5</v>
      </c>
      <c r="G106" s="1466">
        <v>1</v>
      </c>
      <c r="H106" s="1465">
        <v>908.89473684210532</v>
      </c>
    </row>
    <row r="107" spans="1:8" s="1487" customFormat="1" ht="11.1" customHeight="1">
      <c r="A107" s="573" t="s">
        <v>42</v>
      </c>
      <c r="B107" s="1466">
        <v>17</v>
      </c>
      <c r="C107" s="1466">
        <v>9</v>
      </c>
      <c r="D107" s="1466" t="s">
        <v>198</v>
      </c>
      <c r="E107" s="1466">
        <v>8</v>
      </c>
      <c r="F107" s="1466">
        <v>4</v>
      </c>
      <c r="G107" s="1466" t="s">
        <v>198</v>
      </c>
      <c r="H107" s="1465">
        <v>761.82352941176475</v>
      </c>
    </row>
    <row r="108" spans="1:8" s="684" customFormat="1" ht="11.1" customHeight="1">
      <c r="A108" s="573" t="s">
        <v>43</v>
      </c>
      <c r="B108" s="1466">
        <v>14</v>
      </c>
      <c r="C108" s="1466">
        <v>5</v>
      </c>
      <c r="D108" s="1466" t="s">
        <v>198</v>
      </c>
      <c r="E108" s="1466">
        <v>9</v>
      </c>
      <c r="F108" s="1466">
        <v>2</v>
      </c>
      <c r="G108" s="1466">
        <v>1</v>
      </c>
      <c r="H108" s="1465">
        <v>1217.5714285714287</v>
      </c>
    </row>
    <row r="109" spans="1:8" s="684" customFormat="1" ht="11.1" customHeight="1">
      <c r="A109" s="573" t="s">
        <v>224</v>
      </c>
      <c r="B109" s="1466">
        <v>213</v>
      </c>
      <c r="C109" s="1466">
        <v>28</v>
      </c>
      <c r="D109" s="1466">
        <v>30</v>
      </c>
      <c r="E109" s="1466">
        <v>155</v>
      </c>
      <c r="F109" s="1466">
        <v>17</v>
      </c>
      <c r="G109" s="1466">
        <v>38</v>
      </c>
      <c r="H109" s="1465">
        <v>369.75586854460096</v>
      </c>
    </row>
    <row r="110" spans="1:8" s="684" customFormat="1" ht="11.1" customHeight="1">
      <c r="A110" s="573" t="s">
        <v>44</v>
      </c>
      <c r="B110" s="1466">
        <v>21</v>
      </c>
      <c r="C110" s="1466">
        <v>5</v>
      </c>
      <c r="D110" s="1466">
        <v>3</v>
      </c>
      <c r="E110" s="1466">
        <v>13</v>
      </c>
      <c r="F110" s="1466">
        <v>3</v>
      </c>
      <c r="G110" s="1466" t="s">
        <v>198</v>
      </c>
      <c r="H110" s="1465">
        <v>678.66666666666663</v>
      </c>
    </row>
    <row r="111" spans="1:8" s="684" customFormat="1" ht="11.1" customHeight="1">
      <c r="A111" s="573" t="s">
        <v>45</v>
      </c>
      <c r="B111" s="1466">
        <v>11</v>
      </c>
      <c r="C111" s="1466">
        <v>4</v>
      </c>
      <c r="D111" s="1466">
        <v>3</v>
      </c>
      <c r="E111" s="1466">
        <v>4</v>
      </c>
      <c r="F111" s="1466">
        <v>3</v>
      </c>
      <c r="G111" s="1466">
        <v>1</v>
      </c>
      <c r="H111" s="1465">
        <v>1121.3636363636363</v>
      </c>
    </row>
    <row r="112" spans="1:8" s="684" customFormat="1" ht="11.1" customHeight="1">
      <c r="A112" s="573" t="s">
        <v>225</v>
      </c>
      <c r="B112" s="1466">
        <v>321</v>
      </c>
      <c r="C112" s="1466">
        <v>51</v>
      </c>
      <c r="D112" s="1466">
        <v>26</v>
      </c>
      <c r="E112" s="1466">
        <v>244</v>
      </c>
      <c r="F112" s="1466">
        <v>33</v>
      </c>
      <c r="G112" s="1466">
        <v>49</v>
      </c>
      <c r="H112" s="1465">
        <v>359.14953271028037</v>
      </c>
    </row>
    <row r="113" spans="1:8" s="684" customFormat="1" ht="5.0999999999999996" customHeight="1">
      <c r="A113" s="1479"/>
      <c r="B113" s="1486"/>
      <c r="C113" s="1486"/>
      <c r="D113" s="1486"/>
      <c r="E113" s="1486"/>
      <c r="F113" s="1485"/>
      <c r="G113" s="1485"/>
      <c r="H113" s="1476"/>
    </row>
    <row r="114" spans="1:8" s="586" customFormat="1" ht="10.5" customHeight="1">
      <c r="A114" s="1475" t="s">
        <v>2180</v>
      </c>
      <c r="B114" s="1484"/>
      <c r="C114" s="1484"/>
      <c r="D114" s="1484"/>
      <c r="E114" s="1484"/>
      <c r="F114" s="1483"/>
      <c r="G114" s="1483"/>
      <c r="H114" s="1472"/>
    </row>
    <row r="115" spans="1:8" s="586" customFormat="1" ht="10.5" customHeight="1">
      <c r="A115" s="1475" t="s">
        <v>2179</v>
      </c>
      <c r="B115" s="1484"/>
      <c r="C115" s="1484"/>
      <c r="D115" s="1484"/>
      <c r="E115" s="1484"/>
      <c r="F115" s="1483"/>
      <c r="G115" s="1483"/>
      <c r="H115" s="1472"/>
    </row>
    <row r="116" spans="1:8" s="684" customFormat="1" ht="18" customHeight="1">
      <c r="A116" s="475" t="s">
        <v>137</v>
      </c>
      <c r="B116" s="1482">
        <v>484</v>
      </c>
      <c r="C116" s="1482">
        <v>43</v>
      </c>
      <c r="D116" s="1482">
        <v>57</v>
      </c>
      <c r="E116" s="1482">
        <v>384</v>
      </c>
      <c r="F116" s="1482">
        <v>62</v>
      </c>
      <c r="G116" s="1482">
        <v>64</v>
      </c>
      <c r="H116" s="1467">
        <v>436.03719008264466</v>
      </c>
    </row>
    <row r="117" spans="1:8" s="684" customFormat="1" ht="11.25" customHeight="1">
      <c r="A117" s="573" t="s">
        <v>86</v>
      </c>
      <c r="B117" s="1466">
        <v>115</v>
      </c>
      <c r="C117" s="1466">
        <v>11</v>
      </c>
      <c r="D117" s="1466">
        <v>18</v>
      </c>
      <c r="E117" s="1466">
        <v>86</v>
      </c>
      <c r="F117" s="1466">
        <v>14</v>
      </c>
      <c r="G117" s="1466">
        <v>13</v>
      </c>
      <c r="H117" s="1465">
        <v>382.52173913043481</v>
      </c>
    </row>
    <row r="118" spans="1:8" s="684" customFormat="1" ht="11.25" customHeight="1">
      <c r="A118" s="573" t="s">
        <v>87</v>
      </c>
      <c r="B118" s="1466">
        <v>46</v>
      </c>
      <c r="C118" s="1466">
        <v>6</v>
      </c>
      <c r="D118" s="1466">
        <v>5</v>
      </c>
      <c r="E118" s="1466">
        <v>35</v>
      </c>
      <c r="F118" s="1466">
        <v>4</v>
      </c>
      <c r="G118" s="1466" t="s">
        <v>198</v>
      </c>
      <c r="H118" s="1465">
        <v>688.21739130434787</v>
      </c>
    </row>
    <row r="119" spans="1:8" s="684" customFormat="1" ht="11.25" customHeight="1">
      <c r="A119" s="573" t="s">
        <v>88</v>
      </c>
      <c r="B119" s="1466">
        <v>27</v>
      </c>
      <c r="C119" s="1466">
        <v>4</v>
      </c>
      <c r="D119" s="1466">
        <v>4</v>
      </c>
      <c r="E119" s="1466">
        <v>19</v>
      </c>
      <c r="F119" s="1466">
        <v>6</v>
      </c>
      <c r="G119" s="1466" t="s">
        <v>198</v>
      </c>
      <c r="H119" s="1465">
        <v>764.11111111111109</v>
      </c>
    </row>
    <row r="120" spans="1:8" s="684" customFormat="1" ht="11.25" customHeight="1">
      <c r="A120" s="573" t="s">
        <v>226</v>
      </c>
      <c r="B120" s="1466">
        <v>296</v>
      </c>
      <c r="C120" s="1466">
        <v>22</v>
      </c>
      <c r="D120" s="1466">
        <v>30</v>
      </c>
      <c r="E120" s="1466">
        <v>244</v>
      </c>
      <c r="F120" s="1466">
        <v>38</v>
      </c>
      <c r="G120" s="1466">
        <v>51</v>
      </c>
      <c r="H120" s="1465">
        <v>387.71283783783781</v>
      </c>
    </row>
    <row r="121" spans="1:8" s="684" customFormat="1" ht="15.95" customHeight="1">
      <c r="A121" s="475" t="s">
        <v>138</v>
      </c>
      <c r="B121" s="523">
        <v>627</v>
      </c>
      <c r="C121" s="523">
        <v>74</v>
      </c>
      <c r="D121" s="523">
        <v>62</v>
      </c>
      <c r="E121" s="523">
        <v>491</v>
      </c>
      <c r="F121" s="523">
        <v>58</v>
      </c>
      <c r="G121" s="523">
        <v>39</v>
      </c>
      <c r="H121" s="1467">
        <v>339.40669856459328</v>
      </c>
    </row>
    <row r="122" spans="1:8" s="684" customFormat="1" ht="11.25" customHeight="1">
      <c r="A122" s="573" t="s">
        <v>65</v>
      </c>
      <c r="B122" s="1466">
        <v>38</v>
      </c>
      <c r="C122" s="1466">
        <v>6</v>
      </c>
      <c r="D122" s="1466">
        <v>3</v>
      </c>
      <c r="E122" s="1466">
        <v>29</v>
      </c>
      <c r="F122" s="1466">
        <v>8</v>
      </c>
      <c r="G122" s="1466">
        <v>1</v>
      </c>
      <c r="H122" s="1465">
        <v>601.4473684210526</v>
      </c>
    </row>
    <row r="123" spans="1:8" s="684" customFormat="1" ht="11.25" customHeight="1">
      <c r="A123" s="573" t="s">
        <v>227</v>
      </c>
      <c r="B123" s="1466">
        <v>185</v>
      </c>
      <c r="C123" s="1466">
        <v>30</v>
      </c>
      <c r="D123" s="1466">
        <v>17</v>
      </c>
      <c r="E123" s="1466">
        <v>138</v>
      </c>
      <c r="F123" s="1466">
        <v>14</v>
      </c>
      <c r="G123" s="1466">
        <v>22</v>
      </c>
      <c r="H123" s="1465">
        <v>388.07027027027027</v>
      </c>
    </row>
    <row r="124" spans="1:8" s="684" customFormat="1" ht="11.25" customHeight="1">
      <c r="A124" s="573" t="s">
        <v>66</v>
      </c>
      <c r="B124" s="1466">
        <v>132</v>
      </c>
      <c r="C124" s="1466">
        <v>8</v>
      </c>
      <c r="D124" s="1466">
        <v>9</v>
      </c>
      <c r="E124" s="1466">
        <v>115</v>
      </c>
      <c r="F124" s="1466">
        <v>12</v>
      </c>
      <c r="G124" s="1466">
        <v>1</v>
      </c>
      <c r="H124" s="1465">
        <v>407.58333333333331</v>
      </c>
    </row>
    <row r="125" spans="1:8" s="684" customFormat="1" ht="11.25" customHeight="1">
      <c r="A125" s="573" t="s">
        <v>67</v>
      </c>
      <c r="B125" s="1466">
        <v>17</v>
      </c>
      <c r="C125" s="1466">
        <v>8</v>
      </c>
      <c r="D125" s="1466">
        <v>3</v>
      </c>
      <c r="E125" s="1466">
        <v>6</v>
      </c>
      <c r="F125" s="1466">
        <v>2</v>
      </c>
      <c r="G125" s="1466">
        <v>1</v>
      </c>
      <c r="H125" s="1465">
        <v>634.82352941176475</v>
      </c>
    </row>
    <row r="126" spans="1:8" s="684" customFormat="1" ht="11.25" customHeight="1">
      <c r="A126" s="573" t="s">
        <v>68</v>
      </c>
      <c r="B126" s="1466">
        <v>43</v>
      </c>
      <c r="C126" s="1466">
        <v>11</v>
      </c>
      <c r="D126" s="1466">
        <v>2</v>
      </c>
      <c r="E126" s="1466">
        <v>30</v>
      </c>
      <c r="F126" s="1466">
        <v>6</v>
      </c>
      <c r="G126" s="1466">
        <v>5</v>
      </c>
      <c r="H126" s="1465">
        <v>540.97674418604652</v>
      </c>
    </row>
    <row r="127" spans="1:8" s="684" customFormat="1" ht="11.25" customHeight="1">
      <c r="A127" s="573" t="s">
        <v>69</v>
      </c>
      <c r="B127" s="1466">
        <v>212</v>
      </c>
      <c r="C127" s="1466">
        <v>11</v>
      </c>
      <c r="D127" s="1466">
        <v>28</v>
      </c>
      <c r="E127" s="1466">
        <v>173</v>
      </c>
      <c r="F127" s="1466">
        <v>16</v>
      </c>
      <c r="G127" s="1466">
        <v>9</v>
      </c>
      <c r="H127" s="1465">
        <v>142.94811320754718</v>
      </c>
    </row>
    <row r="128" spans="1:8" s="684" customFormat="1" ht="15.95" customHeight="1">
      <c r="A128" s="475" t="s">
        <v>139</v>
      </c>
      <c r="B128" s="523">
        <v>531</v>
      </c>
      <c r="C128" s="523">
        <v>101</v>
      </c>
      <c r="D128" s="523">
        <v>55</v>
      </c>
      <c r="E128" s="523">
        <v>375</v>
      </c>
      <c r="F128" s="523">
        <v>57</v>
      </c>
      <c r="G128" s="523">
        <v>71</v>
      </c>
      <c r="H128" s="1467">
        <v>451.72504708097927</v>
      </c>
    </row>
    <row r="129" spans="1:8" s="684" customFormat="1" ht="11.25" customHeight="1">
      <c r="A129" s="573" t="s">
        <v>92</v>
      </c>
      <c r="B129" s="1466">
        <v>30</v>
      </c>
      <c r="C129" s="1466">
        <v>9</v>
      </c>
      <c r="D129" s="1466" t="s">
        <v>198</v>
      </c>
      <c r="E129" s="1466">
        <v>21</v>
      </c>
      <c r="F129" s="1466">
        <v>8</v>
      </c>
      <c r="G129" s="1466" t="s">
        <v>198</v>
      </c>
      <c r="H129" s="1465">
        <v>873.93333333333328</v>
      </c>
    </row>
    <row r="130" spans="1:8" s="684" customFormat="1" ht="11.25" customHeight="1">
      <c r="A130" s="573" t="s">
        <v>93</v>
      </c>
      <c r="B130" s="1466">
        <v>28</v>
      </c>
      <c r="C130" s="1466">
        <v>10</v>
      </c>
      <c r="D130" s="1466">
        <v>1</v>
      </c>
      <c r="E130" s="1466">
        <v>17</v>
      </c>
      <c r="F130" s="1466">
        <v>5</v>
      </c>
      <c r="G130" s="1466" t="s">
        <v>198</v>
      </c>
      <c r="H130" s="1465">
        <v>576</v>
      </c>
    </row>
    <row r="131" spans="1:8" s="684" customFormat="1" ht="11.25" customHeight="1">
      <c r="A131" s="573" t="s">
        <v>94</v>
      </c>
      <c r="B131" s="1466">
        <v>20</v>
      </c>
      <c r="C131" s="1466">
        <v>7</v>
      </c>
      <c r="D131" s="1466">
        <v>3</v>
      </c>
      <c r="E131" s="1466">
        <v>10</v>
      </c>
      <c r="F131" s="1466">
        <v>3</v>
      </c>
      <c r="G131" s="1466" t="s">
        <v>198</v>
      </c>
      <c r="H131" s="1465">
        <v>889.5</v>
      </c>
    </row>
    <row r="132" spans="1:8" s="684" customFormat="1" ht="11.25" customHeight="1">
      <c r="A132" s="573" t="s">
        <v>228</v>
      </c>
      <c r="B132" s="1466">
        <v>386</v>
      </c>
      <c r="C132" s="1466">
        <v>50</v>
      </c>
      <c r="D132" s="1466">
        <v>45</v>
      </c>
      <c r="E132" s="1466">
        <v>291</v>
      </c>
      <c r="F132" s="1466">
        <v>30</v>
      </c>
      <c r="G132" s="1466">
        <v>71</v>
      </c>
      <c r="H132" s="1465">
        <v>331.32642487046633</v>
      </c>
    </row>
    <row r="133" spans="1:8" s="684" customFormat="1" ht="11.25" customHeight="1">
      <c r="A133" s="573" t="s">
        <v>95</v>
      </c>
      <c r="B133" s="1466">
        <v>56</v>
      </c>
      <c r="C133" s="1466">
        <v>20</v>
      </c>
      <c r="D133" s="1466">
        <v>4</v>
      </c>
      <c r="E133" s="1466">
        <v>32</v>
      </c>
      <c r="F133" s="1466">
        <v>8</v>
      </c>
      <c r="G133" s="1466" t="s">
        <v>198</v>
      </c>
      <c r="H133" s="1465">
        <v>758.48214285714289</v>
      </c>
    </row>
    <row r="134" spans="1:8" s="684" customFormat="1" ht="11.25" customHeight="1">
      <c r="A134" s="573" t="s">
        <v>96</v>
      </c>
      <c r="B134" s="1466">
        <v>11</v>
      </c>
      <c r="C134" s="1466">
        <v>5</v>
      </c>
      <c r="D134" s="1466">
        <v>2</v>
      </c>
      <c r="E134" s="1466">
        <v>4</v>
      </c>
      <c r="F134" s="1466">
        <v>3</v>
      </c>
      <c r="G134" s="1466" t="s">
        <v>198</v>
      </c>
      <c r="H134" s="1465">
        <v>851.18181818181813</v>
      </c>
    </row>
    <row r="135" spans="1:8" s="684" customFormat="1" ht="15.95" customHeight="1">
      <c r="A135" s="475" t="s">
        <v>140</v>
      </c>
      <c r="B135" s="523">
        <v>732</v>
      </c>
      <c r="C135" s="523">
        <v>104</v>
      </c>
      <c r="D135" s="523">
        <v>82</v>
      </c>
      <c r="E135" s="523">
        <v>546</v>
      </c>
      <c r="F135" s="523">
        <v>98</v>
      </c>
      <c r="G135" s="523">
        <v>86</v>
      </c>
      <c r="H135" s="1467">
        <v>421.74453551912569</v>
      </c>
    </row>
    <row r="136" spans="1:8" s="684" customFormat="1" ht="11.25" customHeight="1">
      <c r="A136" s="573" t="s">
        <v>89</v>
      </c>
      <c r="B136" s="1466">
        <v>85</v>
      </c>
      <c r="C136" s="1466">
        <v>3</v>
      </c>
      <c r="D136" s="1466">
        <v>12</v>
      </c>
      <c r="E136" s="1466">
        <v>70</v>
      </c>
      <c r="F136" s="1466">
        <v>6</v>
      </c>
      <c r="G136" s="1466">
        <v>3</v>
      </c>
      <c r="H136" s="1465">
        <v>321.51764705882351</v>
      </c>
    </row>
    <row r="137" spans="1:8" s="684" customFormat="1" ht="11.25" customHeight="1">
      <c r="A137" s="573" t="s">
        <v>229</v>
      </c>
      <c r="B137" s="1466">
        <v>352</v>
      </c>
      <c r="C137" s="1466">
        <v>49</v>
      </c>
      <c r="D137" s="1466">
        <v>34</v>
      </c>
      <c r="E137" s="1466">
        <v>269</v>
      </c>
      <c r="F137" s="1466">
        <v>41</v>
      </c>
      <c r="G137" s="1466">
        <v>69</v>
      </c>
      <c r="H137" s="1465">
        <v>354.20170454545456</v>
      </c>
    </row>
    <row r="138" spans="1:8" s="684" customFormat="1" ht="11.25" customHeight="1">
      <c r="A138" s="573" t="s">
        <v>230</v>
      </c>
      <c r="B138" s="1466">
        <v>211</v>
      </c>
      <c r="C138" s="1466">
        <v>29</v>
      </c>
      <c r="D138" s="1466">
        <v>28</v>
      </c>
      <c r="E138" s="1466">
        <v>154</v>
      </c>
      <c r="F138" s="1466">
        <v>35</v>
      </c>
      <c r="G138" s="1466">
        <v>11</v>
      </c>
      <c r="H138" s="1465">
        <v>479.13744075829385</v>
      </c>
    </row>
    <row r="139" spans="1:8" s="684" customFormat="1" ht="11.25" customHeight="1">
      <c r="A139" s="573" t="s">
        <v>90</v>
      </c>
      <c r="B139" s="1466">
        <v>39</v>
      </c>
      <c r="C139" s="1466">
        <v>11</v>
      </c>
      <c r="D139" s="1466">
        <v>3</v>
      </c>
      <c r="E139" s="1466">
        <v>25</v>
      </c>
      <c r="F139" s="1466">
        <v>6</v>
      </c>
      <c r="G139" s="1466" t="s">
        <v>198</v>
      </c>
      <c r="H139" s="1465">
        <v>626.87179487179492</v>
      </c>
    </row>
    <row r="140" spans="1:8" s="684" customFormat="1" ht="11.25" customHeight="1">
      <c r="A140" s="573" t="s">
        <v>91</v>
      </c>
      <c r="B140" s="1466">
        <v>45</v>
      </c>
      <c r="C140" s="1466">
        <v>12</v>
      </c>
      <c r="D140" s="1466">
        <v>5</v>
      </c>
      <c r="E140" s="1466">
        <v>28</v>
      </c>
      <c r="F140" s="1466">
        <v>10</v>
      </c>
      <c r="G140" s="1466">
        <v>3</v>
      </c>
      <c r="H140" s="1465">
        <v>692.51111111111106</v>
      </c>
    </row>
    <row r="141" spans="1:8" s="684" customFormat="1" ht="15.95" customHeight="1">
      <c r="A141" s="475" t="s">
        <v>141</v>
      </c>
      <c r="B141" s="528">
        <v>1000</v>
      </c>
      <c r="C141" s="528">
        <v>145</v>
      </c>
      <c r="D141" s="528">
        <v>143</v>
      </c>
      <c r="E141" s="528">
        <v>712</v>
      </c>
      <c r="F141" s="528">
        <v>83</v>
      </c>
      <c r="G141" s="528">
        <v>71</v>
      </c>
      <c r="H141" s="1467">
        <v>292.03500000000003</v>
      </c>
    </row>
    <row r="142" spans="1:8" s="684" customFormat="1" ht="11.25" customHeight="1">
      <c r="A142" s="573" t="s">
        <v>59</v>
      </c>
      <c r="B142" s="1466">
        <v>115</v>
      </c>
      <c r="C142" s="1466">
        <v>22</v>
      </c>
      <c r="D142" s="1466">
        <v>14</v>
      </c>
      <c r="E142" s="1466">
        <v>79</v>
      </c>
      <c r="F142" s="1466">
        <v>14</v>
      </c>
      <c r="G142" s="1466">
        <v>1</v>
      </c>
      <c r="H142" s="1465">
        <v>399.16521739130434</v>
      </c>
    </row>
    <row r="143" spans="1:8" s="684" customFormat="1" ht="11.25" customHeight="1">
      <c r="A143" s="573" t="s">
        <v>60</v>
      </c>
      <c r="B143" s="1466">
        <v>19</v>
      </c>
      <c r="C143" s="1466">
        <v>4</v>
      </c>
      <c r="D143" s="1466">
        <v>3</v>
      </c>
      <c r="E143" s="1466">
        <v>12</v>
      </c>
      <c r="F143" s="1466">
        <v>2</v>
      </c>
      <c r="G143" s="1466" t="s">
        <v>198</v>
      </c>
      <c r="H143" s="1465">
        <v>612.57894736842104</v>
      </c>
    </row>
    <row r="144" spans="1:8" s="684" customFormat="1" ht="11.25" customHeight="1">
      <c r="A144" s="573" t="s">
        <v>61</v>
      </c>
      <c r="B144" s="1466">
        <v>20</v>
      </c>
      <c r="C144" s="1466">
        <v>7</v>
      </c>
      <c r="D144" s="1466">
        <v>2</v>
      </c>
      <c r="E144" s="1466">
        <v>11</v>
      </c>
      <c r="F144" s="1466">
        <v>3</v>
      </c>
      <c r="G144" s="1466" t="s">
        <v>198</v>
      </c>
      <c r="H144" s="1465">
        <v>703.15</v>
      </c>
    </row>
    <row r="145" spans="1:8" s="684" customFormat="1" ht="11.25" customHeight="1">
      <c r="A145" s="573" t="s">
        <v>231</v>
      </c>
      <c r="B145" s="1466">
        <v>787</v>
      </c>
      <c r="C145" s="1466">
        <v>95</v>
      </c>
      <c r="D145" s="1466">
        <v>115</v>
      </c>
      <c r="E145" s="1466">
        <v>577</v>
      </c>
      <c r="F145" s="1466">
        <v>54</v>
      </c>
      <c r="G145" s="1466">
        <v>66</v>
      </c>
      <c r="H145" s="1465">
        <v>227.79415501905973</v>
      </c>
    </row>
    <row r="146" spans="1:8" s="684" customFormat="1" ht="11.25" customHeight="1">
      <c r="A146" s="573" t="s">
        <v>62</v>
      </c>
      <c r="B146" s="1466">
        <v>11</v>
      </c>
      <c r="C146" s="1466">
        <v>2</v>
      </c>
      <c r="D146" s="1466">
        <v>3</v>
      </c>
      <c r="E146" s="1466">
        <v>6</v>
      </c>
      <c r="F146" s="1466">
        <v>2</v>
      </c>
      <c r="G146" s="1466" t="s">
        <v>198</v>
      </c>
      <c r="H146" s="1465">
        <v>703.4545454545455</v>
      </c>
    </row>
    <row r="147" spans="1:8" s="684" customFormat="1" ht="11.25" customHeight="1">
      <c r="A147" s="573" t="s">
        <v>63</v>
      </c>
      <c r="B147" s="1466">
        <v>17</v>
      </c>
      <c r="C147" s="1466">
        <v>4</v>
      </c>
      <c r="D147" s="1466">
        <v>2</v>
      </c>
      <c r="E147" s="1466">
        <v>11</v>
      </c>
      <c r="F147" s="1466">
        <v>2</v>
      </c>
      <c r="G147" s="1466">
        <v>1</v>
      </c>
      <c r="H147" s="1465">
        <v>667.76470588235293</v>
      </c>
    </row>
    <row r="148" spans="1:8" s="684" customFormat="1" ht="11.25" customHeight="1">
      <c r="A148" s="573" t="s">
        <v>64</v>
      </c>
      <c r="B148" s="1466">
        <v>31</v>
      </c>
      <c r="C148" s="1466">
        <v>11</v>
      </c>
      <c r="D148" s="1466">
        <v>4</v>
      </c>
      <c r="E148" s="1466">
        <v>16</v>
      </c>
      <c r="F148" s="1466">
        <v>6</v>
      </c>
      <c r="G148" s="1466">
        <v>3</v>
      </c>
      <c r="H148" s="1465">
        <v>711.77419354838707</v>
      </c>
    </row>
    <row r="149" spans="1:8" s="684" customFormat="1" ht="20.100000000000001" customHeight="1">
      <c r="A149" s="476" t="s">
        <v>261</v>
      </c>
      <c r="B149" s="438">
        <v>4880</v>
      </c>
      <c r="C149" s="438">
        <v>797</v>
      </c>
      <c r="D149" s="438">
        <v>504</v>
      </c>
      <c r="E149" s="438">
        <v>3579</v>
      </c>
      <c r="F149" s="438">
        <v>583</v>
      </c>
      <c r="G149" s="438">
        <v>452</v>
      </c>
      <c r="H149" s="1467">
        <v>326.76106557377051</v>
      </c>
    </row>
    <row r="150" spans="1:8" s="684" customFormat="1" ht="15.95" customHeight="1">
      <c r="A150" s="475" t="s">
        <v>142</v>
      </c>
      <c r="B150" s="523">
        <v>398</v>
      </c>
      <c r="C150" s="523">
        <v>86</v>
      </c>
      <c r="D150" s="523">
        <v>56</v>
      </c>
      <c r="E150" s="523">
        <v>256</v>
      </c>
      <c r="F150" s="523">
        <v>35</v>
      </c>
      <c r="G150" s="523">
        <v>40</v>
      </c>
      <c r="H150" s="1467">
        <v>310.5929648241206</v>
      </c>
    </row>
    <row r="151" spans="1:8" s="684" customFormat="1" ht="11.25" customHeight="1">
      <c r="A151" s="573" t="s">
        <v>70</v>
      </c>
      <c r="B151" s="1466">
        <v>170</v>
      </c>
      <c r="C151" s="1466">
        <v>39</v>
      </c>
      <c r="D151" s="1466">
        <v>22</v>
      </c>
      <c r="E151" s="1466">
        <v>109</v>
      </c>
      <c r="F151" s="1466">
        <v>16</v>
      </c>
      <c r="G151" s="1466">
        <v>37</v>
      </c>
      <c r="H151" s="1465">
        <v>284.08235294117645</v>
      </c>
    </row>
    <row r="152" spans="1:8" s="684" customFormat="1" ht="11.25" customHeight="1">
      <c r="A152" s="573" t="s">
        <v>71</v>
      </c>
      <c r="B152" s="1466">
        <v>70</v>
      </c>
      <c r="C152" s="1466">
        <v>17</v>
      </c>
      <c r="D152" s="1466">
        <v>17</v>
      </c>
      <c r="E152" s="1466">
        <v>36</v>
      </c>
      <c r="F152" s="1466">
        <v>8</v>
      </c>
      <c r="G152" s="1466">
        <v>2</v>
      </c>
      <c r="H152" s="1465">
        <v>291.65714285714284</v>
      </c>
    </row>
    <row r="153" spans="1:8" s="684" customFormat="1" ht="11.25" customHeight="1">
      <c r="A153" s="573" t="s">
        <v>72</v>
      </c>
      <c r="B153" s="1466">
        <v>45</v>
      </c>
      <c r="C153" s="1466">
        <v>16</v>
      </c>
      <c r="D153" s="1466">
        <v>3</v>
      </c>
      <c r="E153" s="1466">
        <v>26</v>
      </c>
      <c r="F153" s="1466">
        <v>4</v>
      </c>
      <c r="G153" s="1466" t="s">
        <v>198</v>
      </c>
      <c r="H153" s="1465">
        <v>410.0888888888889</v>
      </c>
    </row>
    <row r="154" spans="1:8" s="684" customFormat="1" ht="11.25" customHeight="1">
      <c r="A154" s="573" t="s">
        <v>73</v>
      </c>
      <c r="B154" s="1466">
        <v>113</v>
      </c>
      <c r="C154" s="1466">
        <v>14</v>
      </c>
      <c r="D154" s="1466">
        <v>14</v>
      </c>
      <c r="E154" s="1466">
        <v>85</v>
      </c>
      <c r="F154" s="1466">
        <v>7</v>
      </c>
      <c r="G154" s="1466">
        <v>1</v>
      </c>
      <c r="H154" s="1465">
        <v>322.5840707964602</v>
      </c>
    </row>
    <row r="155" spans="1:8" s="684" customFormat="1" ht="15.95" customHeight="1">
      <c r="A155" s="475" t="s">
        <v>143</v>
      </c>
      <c r="B155" s="1481">
        <v>445</v>
      </c>
      <c r="C155" s="1481">
        <v>104</v>
      </c>
      <c r="D155" s="1481">
        <v>44</v>
      </c>
      <c r="E155" s="1481">
        <v>297</v>
      </c>
      <c r="F155" s="1481">
        <v>41</v>
      </c>
      <c r="G155" s="1481">
        <v>58</v>
      </c>
      <c r="H155" s="1467">
        <v>408.238202247191</v>
      </c>
    </row>
    <row r="156" spans="1:8" s="684" customFormat="1" ht="11.25" customHeight="1">
      <c r="A156" s="547" t="s">
        <v>144</v>
      </c>
      <c r="B156" s="1470">
        <v>271</v>
      </c>
      <c r="C156" s="1470">
        <v>35</v>
      </c>
      <c r="D156" s="1470">
        <v>29</v>
      </c>
      <c r="E156" s="1470">
        <v>207</v>
      </c>
      <c r="F156" s="1470">
        <v>22</v>
      </c>
      <c r="G156" s="1470">
        <v>57</v>
      </c>
      <c r="H156" s="1469">
        <v>276.95202952029518</v>
      </c>
    </row>
    <row r="157" spans="1:8" s="684" customFormat="1" ht="11.25" customHeight="1">
      <c r="A157" s="579" t="s">
        <v>145</v>
      </c>
      <c r="B157" s="1466" t="s">
        <v>197</v>
      </c>
      <c r="C157" s="442" t="s">
        <v>197</v>
      </c>
      <c r="D157" s="442" t="s">
        <v>197</v>
      </c>
      <c r="E157" s="442" t="s">
        <v>197</v>
      </c>
      <c r="F157" s="442" t="s">
        <v>197</v>
      </c>
      <c r="G157" s="442" t="s">
        <v>197</v>
      </c>
      <c r="H157" s="442" t="s">
        <v>197</v>
      </c>
    </row>
    <row r="158" spans="1:8" s="684" customFormat="1" ht="11.25" customHeight="1">
      <c r="A158" s="579" t="s">
        <v>146</v>
      </c>
      <c r="B158" s="1466" t="s">
        <v>197</v>
      </c>
      <c r="C158" s="1480" t="s">
        <v>197</v>
      </c>
      <c r="D158" s="1480" t="s">
        <v>197</v>
      </c>
      <c r="E158" s="1480" t="s">
        <v>197</v>
      </c>
      <c r="F158" s="1480" t="s">
        <v>197</v>
      </c>
      <c r="G158" s="1480" t="s">
        <v>197</v>
      </c>
      <c r="H158" s="442" t="s">
        <v>197</v>
      </c>
    </row>
    <row r="159" spans="1:8" s="684" customFormat="1" ht="11.25" customHeight="1">
      <c r="A159" s="573" t="s">
        <v>53</v>
      </c>
      <c r="B159" s="1466">
        <v>24</v>
      </c>
      <c r="C159" s="1466">
        <v>7</v>
      </c>
      <c r="D159" s="1466">
        <v>2</v>
      </c>
      <c r="E159" s="1466">
        <v>15</v>
      </c>
      <c r="F159" s="1466">
        <v>4</v>
      </c>
      <c r="G159" s="1466" t="s">
        <v>198</v>
      </c>
      <c r="H159" s="1465">
        <v>724.79166666666663</v>
      </c>
    </row>
    <row r="160" spans="1:8" s="684" customFormat="1" ht="11.25" customHeight="1">
      <c r="A160" s="573" t="s">
        <v>54</v>
      </c>
      <c r="B160" s="1466">
        <v>15</v>
      </c>
      <c r="C160" s="1466">
        <v>7</v>
      </c>
      <c r="D160" s="1466">
        <v>2</v>
      </c>
      <c r="E160" s="1466">
        <v>6</v>
      </c>
      <c r="F160" s="1466">
        <v>2</v>
      </c>
      <c r="G160" s="1466" t="s">
        <v>198</v>
      </c>
      <c r="H160" s="1465">
        <v>547.33333333333337</v>
      </c>
    </row>
    <row r="161" spans="1:8" s="684" customFormat="1" ht="11.25" customHeight="1">
      <c r="A161" s="573" t="s">
        <v>55</v>
      </c>
      <c r="B161" s="1466">
        <v>15</v>
      </c>
      <c r="C161" s="1466">
        <v>8</v>
      </c>
      <c r="D161" s="1466" t="s">
        <v>198</v>
      </c>
      <c r="E161" s="1466">
        <v>7</v>
      </c>
      <c r="F161" s="1466">
        <v>2</v>
      </c>
      <c r="G161" s="1466">
        <v>1</v>
      </c>
      <c r="H161" s="1465">
        <v>743.93333333333328</v>
      </c>
    </row>
    <row r="162" spans="1:8" s="684" customFormat="1" ht="11.25" customHeight="1">
      <c r="A162" s="573" t="s">
        <v>56</v>
      </c>
      <c r="B162" s="1466">
        <v>20</v>
      </c>
      <c r="C162" s="1466">
        <v>7</v>
      </c>
      <c r="D162" s="1466">
        <v>3</v>
      </c>
      <c r="E162" s="1466">
        <v>10</v>
      </c>
      <c r="F162" s="1466">
        <v>2</v>
      </c>
      <c r="G162" s="1466" t="s">
        <v>198</v>
      </c>
      <c r="H162" s="1465">
        <v>626.25</v>
      </c>
    </row>
    <row r="163" spans="1:8" s="684" customFormat="1" ht="11.25" customHeight="1">
      <c r="A163" s="573" t="s">
        <v>57</v>
      </c>
      <c r="B163" s="1466">
        <v>20</v>
      </c>
      <c r="C163" s="1466">
        <v>11</v>
      </c>
      <c r="D163" s="1466" t="s">
        <v>198</v>
      </c>
      <c r="E163" s="1466">
        <v>9</v>
      </c>
      <c r="F163" s="1466">
        <v>2</v>
      </c>
      <c r="G163" s="1466" t="s">
        <v>198</v>
      </c>
      <c r="H163" s="1465">
        <v>760.05</v>
      </c>
    </row>
    <row r="164" spans="1:8" s="684" customFormat="1" ht="11.25" customHeight="1">
      <c r="A164" s="573" t="s">
        <v>58</v>
      </c>
      <c r="B164" s="1466">
        <v>13</v>
      </c>
      <c r="C164" s="1466">
        <v>9</v>
      </c>
      <c r="D164" s="1466">
        <v>2</v>
      </c>
      <c r="E164" s="1466">
        <v>2</v>
      </c>
      <c r="F164" s="1466">
        <v>3</v>
      </c>
      <c r="G164" s="1466" t="s">
        <v>198</v>
      </c>
      <c r="H164" s="1465">
        <v>866.84615384615381</v>
      </c>
    </row>
    <row r="165" spans="1:8" s="684" customFormat="1" ht="11.25" customHeight="1">
      <c r="A165" s="573" t="s">
        <v>123</v>
      </c>
      <c r="B165" s="1466">
        <v>67</v>
      </c>
      <c r="C165" s="1466">
        <v>20</v>
      </c>
      <c r="D165" s="1466">
        <v>6</v>
      </c>
      <c r="E165" s="1466">
        <v>41</v>
      </c>
      <c r="F165" s="1466">
        <v>4</v>
      </c>
      <c r="G165" s="1466" t="s">
        <v>198</v>
      </c>
      <c r="H165" s="1465">
        <v>460.49253731343282</v>
      </c>
    </row>
    <row r="166" spans="1:8" s="684" customFormat="1" ht="10.35" customHeight="1">
      <c r="A166" s="1479"/>
      <c r="B166" s="1478"/>
      <c r="C166" s="1478"/>
      <c r="D166" s="1478"/>
      <c r="E166" s="1478"/>
      <c r="F166" s="1477"/>
      <c r="G166" s="1477"/>
      <c r="H166" s="1476"/>
    </row>
    <row r="167" spans="1:8" s="586" customFormat="1" ht="10.35" customHeight="1">
      <c r="A167" s="1475" t="s">
        <v>2180</v>
      </c>
      <c r="B167" s="1474"/>
      <c r="C167" s="1474"/>
      <c r="D167" s="1474"/>
      <c r="E167" s="1474"/>
      <c r="F167" s="1473"/>
      <c r="G167" s="1473"/>
      <c r="H167" s="1472"/>
    </row>
    <row r="168" spans="1:8" s="586" customFormat="1" ht="10.35" customHeight="1">
      <c r="A168" s="1475" t="s">
        <v>2179</v>
      </c>
      <c r="B168" s="1474"/>
      <c r="C168" s="1474"/>
      <c r="D168" s="1474"/>
      <c r="E168" s="1474"/>
      <c r="F168" s="1473"/>
      <c r="G168" s="1473"/>
      <c r="H168" s="1472"/>
    </row>
    <row r="169" spans="1:8" s="684" customFormat="1" ht="18" customHeight="1">
      <c r="A169" s="475" t="s">
        <v>147</v>
      </c>
      <c r="B169" s="523">
        <v>413</v>
      </c>
      <c r="C169" s="523">
        <v>68</v>
      </c>
      <c r="D169" s="523">
        <v>59</v>
      </c>
      <c r="E169" s="523">
        <v>286</v>
      </c>
      <c r="F169" s="523">
        <v>33</v>
      </c>
      <c r="G169" s="523">
        <v>44</v>
      </c>
      <c r="H169" s="1467">
        <v>286.68523002421307</v>
      </c>
    </row>
    <row r="170" spans="1:8" s="684" customFormat="1" ht="11.1" customHeight="1">
      <c r="A170" s="573" t="s">
        <v>74</v>
      </c>
      <c r="B170" s="1466">
        <v>18</v>
      </c>
      <c r="C170" s="1466">
        <v>6</v>
      </c>
      <c r="D170" s="1466">
        <v>2</v>
      </c>
      <c r="E170" s="1466">
        <v>10</v>
      </c>
      <c r="F170" s="1466">
        <v>3</v>
      </c>
      <c r="G170" s="1466" t="s">
        <v>198</v>
      </c>
      <c r="H170" s="1465">
        <v>706.66666666666663</v>
      </c>
    </row>
    <row r="171" spans="1:8" s="684" customFormat="1" ht="11.1" customHeight="1">
      <c r="A171" s="573" t="s">
        <v>232</v>
      </c>
      <c r="B171" s="1466">
        <v>222</v>
      </c>
      <c r="C171" s="1466">
        <v>34</v>
      </c>
      <c r="D171" s="1466">
        <v>33</v>
      </c>
      <c r="E171" s="1466">
        <v>155</v>
      </c>
      <c r="F171" s="1466">
        <v>17</v>
      </c>
      <c r="G171" s="1466">
        <v>40</v>
      </c>
      <c r="H171" s="1465">
        <v>265.11711711711712</v>
      </c>
    </row>
    <row r="172" spans="1:8" s="684" customFormat="1" ht="11.1" customHeight="1">
      <c r="A172" s="573" t="s">
        <v>75</v>
      </c>
      <c r="B172" s="1466">
        <v>96</v>
      </c>
      <c r="C172" s="1466">
        <v>17</v>
      </c>
      <c r="D172" s="1466">
        <v>15</v>
      </c>
      <c r="E172" s="1466">
        <v>64</v>
      </c>
      <c r="F172" s="1466">
        <v>9</v>
      </c>
      <c r="G172" s="1466" t="s">
        <v>198</v>
      </c>
      <c r="H172" s="1465">
        <v>323.35416666666669</v>
      </c>
    </row>
    <row r="173" spans="1:8" s="684" customFormat="1" ht="11.1" customHeight="1">
      <c r="A173" s="573" t="s">
        <v>76</v>
      </c>
      <c r="B173" s="1466">
        <v>77</v>
      </c>
      <c r="C173" s="1466">
        <v>11</v>
      </c>
      <c r="D173" s="1466">
        <v>9</v>
      </c>
      <c r="E173" s="1466">
        <v>57</v>
      </c>
      <c r="F173" s="1466">
        <v>4</v>
      </c>
      <c r="G173" s="1466">
        <v>4</v>
      </c>
      <c r="H173" s="1465">
        <v>204.97402597402598</v>
      </c>
    </row>
    <row r="174" spans="1:8" s="684" customFormat="1" ht="15.95" customHeight="1">
      <c r="A174" s="475" t="s">
        <v>148</v>
      </c>
      <c r="B174" s="523">
        <v>592</v>
      </c>
      <c r="C174" s="523">
        <v>159</v>
      </c>
      <c r="D174" s="523">
        <v>23</v>
      </c>
      <c r="E174" s="523">
        <v>410</v>
      </c>
      <c r="F174" s="523">
        <v>83</v>
      </c>
      <c r="G174" s="523">
        <v>54</v>
      </c>
      <c r="H174" s="1467">
        <v>361.79729729729729</v>
      </c>
    </row>
    <row r="175" spans="1:8" s="684" customFormat="1" ht="11.1" customHeight="1">
      <c r="A175" s="573" t="s">
        <v>111</v>
      </c>
      <c r="B175" s="1466">
        <v>19</v>
      </c>
      <c r="C175" s="1466">
        <v>7</v>
      </c>
      <c r="D175" s="1466">
        <v>1</v>
      </c>
      <c r="E175" s="1466">
        <v>11</v>
      </c>
      <c r="F175" s="1466">
        <v>3</v>
      </c>
      <c r="G175" s="1466" t="s">
        <v>198</v>
      </c>
      <c r="H175" s="1465">
        <v>578.42105263157896</v>
      </c>
    </row>
    <row r="176" spans="1:8" s="684" customFormat="1" ht="11.1" customHeight="1">
      <c r="A176" s="573" t="s">
        <v>112</v>
      </c>
      <c r="B176" s="1466">
        <v>43</v>
      </c>
      <c r="C176" s="1466">
        <v>12</v>
      </c>
      <c r="D176" s="1466">
        <v>4</v>
      </c>
      <c r="E176" s="1466">
        <v>27</v>
      </c>
      <c r="F176" s="1466">
        <v>8</v>
      </c>
      <c r="G176" s="1466" t="s">
        <v>198</v>
      </c>
      <c r="H176" s="1465">
        <v>688.23255813953483</v>
      </c>
    </row>
    <row r="177" spans="1:8" s="684" customFormat="1" ht="11.1" customHeight="1">
      <c r="A177" s="573" t="s">
        <v>113</v>
      </c>
      <c r="B177" s="1466">
        <v>38</v>
      </c>
      <c r="C177" s="1466">
        <v>14</v>
      </c>
      <c r="D177" s="1466" t="s">
        <v>198</v>
      </c>
      <c r="E177" s="1466">
        <v>24</v>
      </c>
      <c r="F177" s="1466">
        <v>9</v>
      </c>
      <c r="G177" s="1466" t="s">
        <v>198</v>
      </c>
      <c r="H177" s="1465">
        <v>568.73684210526312</v>
      </c>
    </row>
    <row r="178" spans="1:8" s="684" customFormat="1" ht="11.1" customHeight="1">
      <c r="A178" s="573" t="s">
        <v>233</v>
      </c>
      <c r="B178" s="1466">
        <v>466</v>
      </c>
      <c r="C178" s="1466">
        <v>111</v>
      </c>
      <c r="D178" s="1466">
        <v>18</v>
      </c>
      <c r="E178" s="1466">
        <v>337</v>
      </c>
      <c r="F178" s="1466">
        <v>59</v>
      </c>
      <c r="G178" s="1466">
        <v>54</v>
      </c>
      <c r="H178" s="1465">
        <v>306.91630901287556</v>
      </c>
    </row>
    <row r="179" spans="1:8" s="684" customFormat="1" ht="11.1" customHeight="1">
      <c r="A179" s="573" t="s">
        <v>114</v>
      </c>
      <c r="B179" s="1466">
        <v>20</v>
      </c>
      <c r="C179" s="1466">
        <v>9</v>
      </c>
      <c r="D179" s="1466" t="s">
        <v>198</v>
      </c>
      <c r="E179" s="1466">
        <v>11</v>
      </c>
      <c r="F179" s="1466">
        <v>3</v>
      </c>
      <c r="G179" s="1466" t="s">
        <v>198</v>
      </c>
      <c r="H179" s="1465">
        <v>367.85</v>
      </c>
    </row>
    <row r="180" spans="1:8" s="684" customFormat="1" ht="11.1" customHeight="1">
      <c r="A180" s="573" t="s">
        <v>115</v>
      </c>
      <c r="B180" s="1466">
        <v>6</v>
      </c>
      <c r="C180" s="1466">
        <v>6</v>
      </c>
      <c r="D180" s="1466" t="s">
        <v>198</v>
      </c>
      <c r="E180" s="1466" t="s">
        <v>198</v>
      </c>
      <c r="F180" s="1466">
        <v>1</v>
      </c>
      <c r="G180" s="1466" t="s">
        <v>198</v>
      </c>
      <c r="H180" s="1465">
        <v>268</v>
      </c>
    </row>
    <row r="181" spans="1:8" s="684" customFormat="1" ht="15.95" customHeight="1">
      <c r="A181" s="475" t="s">
        <v>149</v>
      </c>
      <c r="B181" s="523">
        <v>1479</v>
      </c>
      <c r="C181" s="523">
        <v>104</v>
      </c>
      <c r="D181" s="523">
        <v>130</v>
      </c>
      <c r="E181" s="523">
        <v>1245</v>
      </c>
      <c r="F181" s="523">
        <v>190</v>
      </c>
      <c r="G181" s="523">
        <v>120</v>
      </c>
      <c r="H181" s="1467">
        <v>253.12440838404328</v>
      </c>
    </row>
    <row r="182" spans="1:8" s="535" customFormat="1" ht="11.1" customHeight="1">
      <c r="A182" s="547" t="s">
        <v>150</v>
      </c>
      <c r="B182" s="1470">
        <v>1272</v>
      </c>
      <c r="C182" s="1470">
        <v>63</v>
      </c>
      <c r="D182" s="1470">
        <v>106</v>
      </c>
      <c r="E182" s="1470">
        <v>1103</v>
      </c>
      <c r="F182" s="1470">
        <v>160</v>
      </c>
      <c r="G182" s="1470">
        <v>113</v>
      </c>
      <c r="H182" s="1469">
        <v>204.23742138364778</v>
      </c>
    </row>
    <row r="183" spans="1:8" s="684" customFormat="1" ht="11.1" customHeight="1">
      <c r="A183" s="579" t="s">
        <v>241</v>
      </c>
      <c r="B183" s="1471" t="s">
        <v>197</v>
      </c>
      <c r="C183" s="1471" t="s">
        <v>197</v>
      </c>
      <c r="D183" s="1471" t="s">
        <v>197</v>
      </c>
      <c r="E183" s="1471" t="s">
        <v>197</v>
      </c>
      <c r="F183" s="1471" t="s">
        <v>197</v>
      </c>
      <c r="G183" s="1471" t="s">
        <v>197</v>
      </c>
      <c r="H183" s="1471" t="s">
        <v>197</v>
      </c>
    </row>
    <row r="184" spans="1:8" s="684" customFormat="1" ht="11.1" customHeight="1">
      <c r="A184" s="579" t="s">
        <v>235</v>
      </c>
      <c r="B184" s="1471" t="s">
        <v>197</v>
      </c>
      <c r="C184" s="1471" t="s">
        <v>197</v>
      </c>
      <c r="D184" s="1471" t="s">
        <v>197</v>
      </c>
      <c r="E184" s="1471" t="s">
        <v>197</v>
      </c>
      <c r="F184" s="1471" t="s">
        <v>197</v>
      </c>
      <c r="G184" s="1471" t="s">
        <v>197</v>
      </c>
      <c r="H184" s="1471" t="s">
        <v>197</v>
      </c>
    </row>
    <row r="185" spans="1:8" s="684" customFormat="1" ht="11.1" customHeight="1">
      <c r="A185" s="579" t="s">
        <v>210</v>
      </c>
      <c r="B185" s="1471" t="s">
        <v>197</v>
      </c>
      <c r="C185" s="1471" t="s">
        <v>197</v>
      </c>
      <c r="D185" s="1471" t="s">
        <v>197</v>
      </c>
      <c r="E185" s="1471" t="s">
        <v>197</v>
      </c>
      <c r="F185" s="1471" t="s">
        <v>197</v>
      </c>
      <c r="G185" s="1471" t="s">
        <v>197</v>
      </c>
      <c r="H185" s="1471" t="s">
        <v>197</v>
      </c>
    </row>
    <row r="186" spans="1:8" s="684" customFormat="1" ht="11.1" customHeight="1">
      <c r="A186" s="579" t="s">
        <v>236</v>
      </c>
      <c r="B186" s="1471" t="s">
        <v>197</v>
      </c>
      <c r="C186" s="1471" t="s">
        <v>197</v>
      </c>
      <c r="D186" s="1471" t="s">
        <v>197</v>
      </c>
      <c r="E186" s="1471" t="s">
        <v>197</v>
      </c>
      <c r="F186" s="1471" t="s">
        <v>197</v>
      </c>
      <c r="G186" s="1471" t="s">
        <v>197</v>
      </c>
      <c r="H186" s="1471" t="s">
        <v>197</v>
      </c>
    </row>
    <row r="187" spans="1:8" s="684" customFormat="1" ht="11.1" customHeight="1">
      <c r="A187" s="579" t="s">
        <v>237</v>
      </c>
      <c r="B187" s="1471" t="s">
        <v>197</v>
      </c>
      <c r="C187" s="1471" t="s">
        <v>197</v>
      </c>
      <c r="D187" s="1471" t="s">
        <v>197</v>
      </c>
      <c r="E187" s="1471" t="s">
        <v>197</v>
      </c>
      <c r="F187" s="1471" t="s">
        <v>197</v>
      </c>
      <c r="G187" s="1471" t="s">
        <v>197</v>
      </c>
      <c r="H187" s="1471" t="s">
        <v>197</v>
      </c>
    </row>
    <row r="188" spans="1:8" s="684" customFormat="1" ht="11.1" customHeight="1">
      <c r="A188" s="573" t="s">
        <v>97</v>
      </c>
      <c r="B188" s="1466">
        <v>105</v>
      </c>
      <c r="C188" s="1466">
        <v>18</v>
      </c>
      <c r="D188" s="1466">
        <v>17</v>
      </c>
      <c r="E188" s="1466">
        <v>70</v>
      </c>
      <c r="F188" s="1466">
        <v>15</v>
      </c>
      <c r="G188" s="1466">
        <v>6</v>
      </c>
      <c r="H188" s="1465">
        <v>487.76190476190476</v>
      </c>
    </row>
    <row r="189" spans="1:8" s="684" customFormat="1" ht="11.1" customHeight="1">
      <c r="A189" s="573" t="s">
        <v>98</v>
      </c>
      <c r="B189" s="1466">
        <v>18</v>
      </c>
      <c r="C189" s="1466">
        <v>3</v>
      </c>
      <c r="D189" s="1466">
        <v>1</v>
      </c>
      <c r="E189" s="1466">
        <v>14</v>
      </c>
      <c r="F189" s="1466">
        <v>2</v>
      </c>
      <c r="G189" s="1466" t="s">
        <v>198</v>
      </c>
      <c r="H189" s="1465">
        <v>455.66666666666669</v>
      </c>
    </row>
    <row r="190" spans="1:8" s="684" customFormat="1" ht="11.1" customHeight="1">
      <c r="A190" s="573" t="s">
        <v>99</v>
      </c>
      <c r="B190" s="1466">
        <v>25</v>
      </c>
      <c r="C190" s="1466">
        <v>6</v>
      </c>
      <c r="D190" s="1466">
        <v>1</v>
      </c>
      <c r="E190" s="1466">
        <v>18</v>
      </c>
      <c r="F190" s="1466">
        <v>4</v>
      </c>
      <c r="G190" s="1466">
        <v>1</v>
      </c>
      <c r="H190" s="1465">
        <v>735.04</v>
      </c>
    </row>
    <row r="191" spans="1:8" s="684" customFormat="1" ht="11.1" customHeight="1">
      <c r="A191" s="573" t="s">
        <v>100</v>
      </c>
      <c r="B191" s="1466">
        <v>20</v>
      </c>
      <c r="C191" s="1466">
        <v>2</v>
      </c>
      <c r="D191" s="1466">
        <v>2</v>
      </c>
      <c r="E191" s="1466">
        <v>16</v>
      </c>
      <c r="F191" s="1466">
        <v>3</v>
      </c>
      <c r="G191" s="1466" t="s">
        <v>198</v>
      </c>
      <c r="H191" s="1465">
        <v>692.4</v>
      </c>
    </row>
    <row r="192" spans="1:8" s="684" customFormat="1" ht="11.1" customHeight="1">
      <c r="A192" s="573" t="s">
        <v>101</v>
      </c>
      <c r="B192" s="1466">
        <v>15</v>
      </c>
      <c r="C192" s="1466">
        <v>5</v>
      </c>
      <c r="D192" s="1466">
        <v>1</v>
      </c>
      <c r="E192" s="1466">
        <v>9</v>
      </c>
      <c r="F192" s="1466">
        <v>1</v>
      </c>
      <c r="G192" s="1466" t="s">
        <v>198</v>
      </c>
      <c r="H192" s="1465">
        <v>597.20000000000005</v>
      </c>
    </row>
    <row r="193" spans="1:8" s="684" customFormat="1" ht="11.1" customHeight="1">
      <c r="A193" s="573" t="s">
        <v>102</v>
      </c>
      <c r="B193" s="1466">
        <v>24</v>
      </c>
      <c r="C193" s="1466">
        <v>7</v>
      </c>
      <c r="D193" s="1466">
        <v>2</v>
      </c>
      <c r="E193" s="1466">
        <v>15</v>
      </c>
      <c r="F193" s="1466">
        <v>5</v>
      </c>
      <c r="G193" s="1466" t="s">
        <v>198</v>
      </c>
      <c r="H193" s="1465">
        <v>582.58333333333337</v>
      </c>
    </row>
    <row r="194" spans="1:8" s="684" customFormat="1" ht="15.95" customHeight="1">
      <c r="A194" s="475" t="s">
        <v>151</v>
      </c>
      <c r="B194" s="523">
        <v>263</v>
      </c>
      <c r="C194" s="523">
        <v>44</v>
      </c>
      <c r="D194" s="523">
        <v>26</v>
      </c>
      <c r="E194" s="523">
        <v>193</v>
      </c>
      <c r="F194" s="523">
        <v>32</v>
      </c>
      <c r="G194" s="523">
        <v>25</v>
      </c>
      <c r="H194" s="1467">
        <v>347.36882129277569</v>
      </c>
    </row>
    <row r="195" spans="1:8" s="684" customFormat="1" ht="11.1" customHeight="1">
      <c r="A195" s="573" t="s">
        <v>107</v>
      </c>
      <c r="B195" s="1466">
        <v>22</v>
      </c>
      <c r="C195" s="1466">
        <v>6</v>
      </c>
      <c r="D195" s="1466">
        <v>5</v>
      </c>
      <c r="E195" s="1466">
        <v>11</v>
      </c>
      <c r="F195" s="1466">
        <v>2</v>
      </c>
      <c r="G195" s="1466" t="s">
        <v>198</v>
      </c>
      <c r="H195" s="1465">
        <v>546.59090909090912</v>
      </c>
    </row>
    <row r="196" spans="1:8" s="684" customFormat="1" ht="11.1" customHeight="1">
      <c r="A196" s="573" t="s">
        <v>108</v>
      </c>
      <c r="B196" s="1466">
        <v>27</v>
      </c>
      <c r="C196" s="1466">
        <v>4</v>
      </c>
      <c r="D196" s="1466">
        <v>3</v>
      </c>
      <c r="E196" s="1466">
        <v>20</v>
      </c>
      <c r="F196" s="1466">
        <v>6</v>
      </c>
      <c r="G196" s="1466">
        <v>2</v>
      </c>
      <c r="H196" s="1465">
        <v>441.07407407407408</v>
      </c>
    </row>
    <row r="197" spans="1:8" s="684" customFormat="1" ht="11.1" customHeight="1">
      <c r="A197" s="573" t="s">
        <v>109</v>
      </c>
      <c r="B197" s="1466">
        <v>21</v>
      </c>
      <c r="C197" s="1466">
        <v>9</v>
      </c>
      <c r="D197" s="1466">
        <v>2</v>
      </c>
      <c r="E197" s="1466">
        <v>10</v>
      </c>
      <c r="F197" s="1466">
        <v>2</v>
      </c>
      <c r="G197" s="1466" t="s">
        <v>198</v>
      </c>
      <c r="H197" s="1465">
        <v>475.42857142857144</v>
      </c>
    </row>
    <row r="198" spans="1:8" s="684" customFormat="1" ht="11.1" customHeight="1">
      <c r="A198" s="573" t="s">
        <v>110</v>
      </c>
      <c r="B198" s="1466">
        <v>193</v>
      </c>
      <c r="C198" s="1466">
        <v>25</v>
      </c>
      <c r="D198" s="1466">
        <v>16</v>
      </c>
      <c r="E198" s="1466">
        <v>152</v>
      </c>
      <c r="F198" s="1466">
        <v>22</v>
      </c>
      <c r="G198" s="1466">
        <v>23</v>
      </c>
      <c r="H198" s="1465">
        <v>297.61658031088081</v>
      </c>
    </row>
    <row r="199" spans="1:8" s="684" customFormat="1" ht="15.95" customHeight="1">
      <c r="A199" s="475" t="s">
        <v>152</v>
      </c>
      <c r="B199" s="523">
        <v>455</v>
      </c>
      <c r="C199" s="523">
        <v>78</v>
      </c>
      <c r="D199" s="523">
        <v>72</v>
      </c>
      <c r="E199" s="523">
        <v>305</v>
      </c>
      <c r="F199" s="523">
        <v>56</v>
      </c>
      <c r="G199" s="523">
        <v>52</v>
      </c>
      <c r="H199" s="1467">
        <v>435.08351648351646</v>
      </c>
    </row>
    <row r="200" spans="1:8" s="684" customFormat="1" ht="11.1" customHeight="1">
      <c r="A200" s="573" t="s">
        <v>51</v>
      </c>
      <c r="B200" s="1466">
        <v>52</v>
      </c>
      <c r="C200" s="1466">
        <v>19</v>
      </c>
      <c r="D200" s="1466">
        <v>7</v>
      </c>
      <c r="E200" s="1466">
        <v>26</v>
      </c>
      <c r="F200" s="1466">
        <v>7</v>
      </c>
      <c r="G200" s="1466">
        <v>9</v>
      </c>
      <c r="H200" s="1465">
        <v>779.03846153846155</v>
      </c>
    </row>
    <row r="201" spans="1:8" s="684" customFormat="1" ht="11.1" customHeight="1">
      <c r="A201" s="573" t="s">
        <v>234</v>
      </c>
      <c r="B201" s="1466">
        <v>251</v>
      </c>
      <c r="C201" s="1466">
        <v>39</v>
      </c>
      <c r="D201" s="1466">
        <v>44</v>
      </c>
      <c r="E201" s="1466">
        <v>168</v>
      </c>
      <c r="F201" s="1466">
        <v>33</v>
      </c>
      <c r="G201" s="1466">
        <v>31</v>
      </c>
      <c r="H201" s="1465">
        <v>428.89243027888449</v>
      </c>
    </row>
    <row r="202" spans="1:8" s="684" customFormat="1" ht="11.1" customHeight="1">
      <c r="A202" s="573" t="s">
        <v>52</v>
      </c>
      <c r="B202" s="1466">
        <v>152</v>
      </c>
      <c r="C202" s="1466">
        <v>20</v>
      </c>
      <c r="D202" s="1466">
        <v>21</v>
      </c>
      <c r="E202" s="1466">
        <v>111</v>
      </c>
      <c r="F202" s="1466">
        <v>16</v>
      </c>
      <c r="G202" s="1466">
        <v>12</v>
      </c>
      <c r="H202" s="1465">
        <v>327.63815789473682</v>
      </c>
    </row>
    <row r="203" spans="1:8" s="684" customFormat="1" ht="15.95" customHeight="1">
      <c r="A203" s="475" t="s">
        <v>153</v>
      </c>
      <c r="B203" s="523">
        <v>579</v>
      </c>
      <c r="C203" s="523">
        <v>122</v>
      </c>
      <c r="D203" s="523">
        <v>69</v>
      </c>
      <c r="E203" s="523">
        <v>388</v>
      </c>
      <c r="F203" s="523">
        <v>76</v>
      </c>
      <c r="G203" s="523">
        <v>43</v>
      </c>
      <c r="H203" s="1467">
        <v>349.44386873920553</v>
      </c>
    </row>
    <row r="204" spans="1:8" s="684" customFormat="1" ht="11.1" customHeight="1">
      <c r="A204" s="547" t="s">
        <v>162</v>
      </c>
      <c r="B204" s="1470">
        <v>333</v>
      </c>
      <c r="C204" s="1470">
        <v>57</v>
      </c>
      <c r="D204" s="1470">
        <v>41</v>
      </c>
      <c r="E204" s="1470">
        <v>235</v>
      </c>
      <c r="F204" s="1470">
        <v>34</v>
      </c>
      <c r="G204" s="1470">
        <v>38</v>
      </c>
      <c r="H204" s="1469">
        <v>249.97297297297297</v>
      </c>
    </row>
    <row r="205" spans="1:8" s="684" customFormat="1" ht="11.1" customHeight="1">
      <c r="A205" s="579" t="s">
        <v>165</v>
      </c>
      <c r="B205" s="1468" t="s">
        <v>197</v>
      </c>
      <c r="C205" s="1468" t="s">
        <v>197</v>
      </c>
      <c r="D205" s="1468" t="s">
        <v>197</v>
      </c>
      <c r="E205" s="1468" t="s">
        <v>197</v>
      </c>
      <c r="F205" s="1468" t="s">
        <v>197</v>
      </c>
      <c r="G205" s="1468" t="s">
        <v>197</v>
      </c>
      <c r="H205" s="1468" t="s">
        <v>197</v>
      </c>
    </row>
    <row r="206" spans="1:8" s="684" customFormat="1" ht="11.1" customHeight="1">
      <c r="A206" s="579" t="s">
        <v>166</v>
      </c>
      <c r="B206" s="1468" t="s">
        <v>197</v>
      </c>
      <c r="C206" s="1468" t="s">
        <v>197</v>
      </c>
      <c r="D206" s="1468" t="s">
        <v>197</v>
      </c>
      <c r="E206" s="1468" t="s">
        <v>197</v>
      </c>
      <c r="F206" s="1468" t="s">
        <v>197</v>
      </c>
      <c r="G206" s="1468" t="s">
        <v>197</v>
      </c>
      <c r="H206" s="1468" t="s">
        <v>197</v>
      </c>
    </row>
    <row r="207" spans="1:8" s="684" customFormat="1" ht="11.1" customHeight="1">
      <c r="A207" s="573" t="s">
        <v>116</v>
      </c>
      <c r="B207" s="1466">
        <v>16</v>
      </c>
      <c r="C207" s="1466">
        <v>4</v>
      </c>
      <c r="D207" s="1466" t="s">
        <v>198</v>
      </c>
      <c r="E207" s="1466">
        <v>12</v>
      </c>
      <c r="F207" s="1466">
        <v>4</v>
      </c>
      <c r="G207" s="1466" t="s">
        <v>198</v>
      </c>
      <c r="H207" s="1465">
        <v>499.875</v>
      </c>
    </row>
    <row r="208" spans="1:8" s="684" customFormat="1" ht="11.1" customHeight="1">
      <c r="A208" s="573" t="s">
        <v>117</v>
      </c>
      <c r="B208" s="1466">
        <v>58</v>
      </c>
      <c r="C208" s="1466">
        <v>18</v>
      </c>
      <c r="D208" s="1466">
        <v>5</v>
      </c>
      <c r="E208" s="1466">
        <v>35</v>
      </c>
      <c r="F208" s="1466">
        <v>14</v>
      </c>
      <c r="G208" s="1466">
        <v>4</v>
      </c>
      <c r="H208" s="1465">
        <v>658.86206896551721</v>
      </c>
    </row>
    <row r="209" spans="1:8" s="684" customFormat="1" ht="11.1" customHeight="1">
      <c r="A209" s="573" t="s">
        <v>118</v>
      </c>
      <c r="B209" s="1466">
        <v>33</v>
      </c>
      <c r="C209" s="1466">
        <v>13</v>
      </c>
      <c r="D209" s="1466">
        <v>2</v>
      </c>
      <c r="E209" s="1466">
        <v>18</v>
      </c>
      <c r="F209" s="1466">
        <v>4</v>
      </c>
      <c r="G209" s="1466" t="s">
        <v>198</v>
      </c>
      <c r="H209" s="1465">
        <v>623.84848484848487</v>
      </c>
    </row>
    <row r="210" spans="1:8" s="684" customFormat="1" ht="11.1" customHeight="1">
      <c r="A210" s="573" t="s">
        <v>119</v>
      </c>
      <c r="B210" s="1466">
        <v>51</v>
      </c>
      <c r="C210" s="1466">
        <v>20</v>
      </c>
      <c r="D210" s="1466">
        <v>8</v>
      </c>
      <c r="E210" s="1466">
        <v>23</v>
      </c>
      <c r="F210" s="1466">
        <v>12</v>
      </c>
      <c r="G210" s="1466" t="s">
        <v>198</v>
      </c>
      <c r="H210" s="1465">
        <v>532.92156862745094</v>
      </c>
    </row>
    <row r="211" spans="1:8" s="684" customFormat="1" ht="11.1" customHeight="1">
      <c r="A211" s="573" t="s">
        <v>120</v>
      </c>
      <c r="B211" s="1466">
        <v>83</v>
      </c>
      <c r="C211" s="1466">
        <v>7</v>
      </c>
      <c r="D211" s="1466">
        <v>13</v>
      </c>
      <c r="E211" s="1466">
        <v>63</v>
      </c>
      <c r="F211" s="1466">
        <v>7</v>
      </c>
      <c r="G211" s="1466">
        <v>1</v>
      </c>
      <c r="H211" s="1465">
        <v>242.27710843373495</v>
      </c>
    </row>
    <row r="212" spans="1:8" s="684" customFormat="1" ht="11.1" customHeight="1">
      <c r="A212" s="573" t="s">
        <v>121</v>
      </c>
      <c r="B212" s="1466">
        <v>5</v>
      </c>
      <c r="C212" s="1466">
        <v>3</v>
      </c>
      <c r="D212" s="1466" t="s">
        <v>198</v>
      </c>
      <c r="E212" s="1466">
        <v>2</v>
      </c>
      <c r="F212" s="1466">
        <v>1</v>
      </c>
      <c r="G212" s="1466" t="s">
        <v>198</v>
      </c>
      <c r="H212" s="1465">
        <v>1000</v>
      </c>
    </row>
    <row r="213" spans="1:8" s="684" customFormat="1" ht="15.95" customHeight="1">
      <c r="A213" s="475" t="s">
        <v>154</v>
      </c>
      <c r="B213" s="523">
        <v>256</v>
      </c>
      <c r="C213" s="523">
        <v>32</v>
      </c>
      <c r="D213" s="523">
        <v>25</v>
      </c>
      <c r="E213" s="523">
        <v>199</v>
      </c>
      <c r="F213" s="523">
        <v>37</v>
      </c>
      <c r="G213" s="523">
        <v>16</v>
      </c>
      <c r="H213" s="1467">
        <v>354.32421875</v>
      </c>
    </row>
    <row r="214" spans="1:8" s="684" customFormat="1" ht="11.1" customHeight="1">
      <c r="A214" s="573" t="s">
        <v>103</v>
      </c>
      <c r="B214" s="1466">
        <v>21</v>
      </c>
      <c r="C214" s="1466">
        <v>5</v>
      </c>
      <c r="D214" s="1466">
        <v>2</v>
      </c>
      <c r="E214" s="1466">
        <v>14</v>
      </c>
      <c r="F214" s="1466">
        <v>3</v>
      </c>
      <c r="G214" s="1466">
        <v>1</v>
      </c>
      <c r="H214" s="1465">
        <v>550.33333333333337</v>
      </c>
    </row>
    <row r="215" spans="1:8" s="684" customFormat="1" ht="11.1" customHeight="1">
      <c r="A215" s="573" t="s">
        <v>104</v>
      </c>
      <c r="B215" s="1466">
        <v>23</v>
      </c>
      <c r="C215" s="1466">
        <v>7</v>
      </c>
      <c r="D215" s="1466">
        <v>3</v>
      </c>
      <c r="E215" s="1466">
        <v>13</v>
      </c>
      <c r="F215" s="1466">
        <v>8</v>
      </c>
      <c r="G215" s="1466" t="s">
        <v>198</v>
      </c>
      <c r="H215" s="1465">
        <v>704.39130434782612</v>
      </c>
    </row>
    <row r="216" spans="1:8" s="684" customFormat="1" ht="11.1" customHeight="1">
      <c r="A216" s="573" t="s">
        <v>105</v>
      </c>
      <c r="B216" s="1466">
        <v>36</v>
      </c>
      <c r="C216" s="1466">
        <v>4</v>
      </c>
      <c r="D216" s="1466">
        <v>3</v>
      </c>
      <c r="E216" s="1466">
        <v>29</v>
      </c>
      <c r="F216" s="1466">
        <v>6</v>
      </c>
      <c r="G216" s="1466" t="s">
        <v>198</v>
      </c>
      <c r="H216" s="1465">
        <v>526.75</v>
      </c>
    </row>
    <row r="217" spans="1:8" s="684" customFormat="1" ht="11.1" customHeight="1">
      <c r="A217" s="573" t="s">
        <v>106</v>
      </c>
      <c r="B217" s="1466">
        <v>176</v>
      </c>
      <c r="C217" s="1466">
        <v>16</v>
      </c>
      <c r="D217" s="1466">
        <v>17</v>
      </c>
      <c r="E217" s="1466">
        <v>143</v>
      </c>
      <c r="F217" s="1466">
        <v>20</v>
      </c>
      <c r="G217" s="1466">
        <v>15</v>
      </c>
      <c r="H217" s="1465">
        <v>249.92045454545453</v>
      </c>
    </row>
    <row r="218" spans="1:8" s="684" customFormat="1" ht="15.95" customHeight="1">
      <c r="A218" s="476" t="s">
        <v>155</v>
      </c>
      <c r="B218" s="523" t="s">
        <v>197</v>
      </c>
      <c r="C218" s="523" t="s">
        <v>197</v>
      </c>
      <c r="D218" s="523" t="s">
        <v>197</v>
      </c>
      <c r="E218" s="523" t="s">
        <v>197</v>
      </c>
      <c r="F218" s="523" t="s">
        <v>197</v>
      </c>
      <c r="G218" s="523" t="s">
        <v>197</v>
      </c>
      <c r="H218" s="523" t="s">
        <v>197</v>
      </c>
    </row>
    <row r="219" spans="1:8" s="684" customFormat="1" ht="11.1" customHeight="1">
      <c r="A219" s="685"/>
      <c r="B219" s="1464"/>
      <c r="C219" s="1464"/>
      <c r="D219" s="1464"/>
      <c r="E219" s="1464"/>
      <c r="F219" s="1464"/>
      <c r="G219" s="1464"/>
      <c r="H219" s="1463"/>
    </row>
    <row r="220" spans="1:8" s="1190" customFormat="1" ht="11.1" customHeight="1">
      <c r="A220" s="681" t="s">
        <v>2180</v>
      </c>
      <c r="B220" s="1462"/>
      <c r="C220" s="1462"/>
      <c r="D220" s="1462"/>
      <c r="E220" s="1462"/>
      <c r="F220" s="1462"/>
      <c r="G220" s="1462"/>
      <c r="H220" s="680"/>
    </row>
    <row r="221" spans="1:8" s="1190" customFormat="1" ht="11.1" customHeight="1">
      <c r="A221" s="681" t="s">
        <v>2179</v>
      </c>
      <c r="H221" s="680"/>
    </row>
    <row r="222" spans="1:8" s="1459" customFormat="1" ht="12" customHeight="1">
      <c r="A222" s="1461"/>
      <c r="B222" s="1157"/>
      <c r="C222" s="1460"/>
      <c r="D222" s="1460"/>
      <c r="E222" s="1460"/>
      <c r="F222" s="1460"/>
      <c r="G222" s="1460"/>
      <c r="H222" s="482"/>
    </row>
    <row r="223" spans="1:8">
      <c r="A223" s="1458"/>
      <c r="B223" s="1458"/>
      <c r="C223" s="501"/>
      <c r="D223" s="501"/>
      <c r="E223" s="501"/>
      <c r="F223" s="501"/>
      <c r="G223" s="501"/>
    </row>
    <row r="224" spans="1:8">
      <c r="A224" s="983"/>
      <c r="B224" s="987"/>
    </row>
    <row r="225" spans="1:2">
      <c r="A225" s="1326"/>
      <c r="B225" s="987"/>
    </row>
  </sheetData>
  <mergeCells count="6">
    <mergeCell ref="A1:H1"/>
    <mergeCell ref="H3:H4"/>
    <mergeCell ref="A3:A4"/>
    <mergeCell ref="G3:G4"/>
    <mergeCell ref="F3:F4"/>
    <mergeCell ref="B3:E3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8" max="16383" man="1"/>
    <brk id="115" max="16383" man="1"/>
    <brk id="168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7"/>
  <sheetViews>
    <sheetView zoomScaleNormal="100" zoomScaleSheetLayoutView="150" workbookViewId="0">
      <pane xSplit="1" ySplit="2" topLeftCell="B3" activePane="bottomRight" state="frozen"/>
      <selection pane="topRight" activeCell="D1" sqref="D1"/>
      <selection pane="bottomLeft" activeCell="A6" sqref="A6"/>
      <selection pane="bottomRight" activeCell="A2" sqref="A2"/>
    </sheetView>
  </sheetViews>
  <sheetFormatPr defaultRowHeight="11.25"/>
  <cols>
    <col min="1" max="1" width="27.7109375" style="684" customWidth="1"/>
    <col min="2" max="6" width="12.7109375" style="1500" customWidth="1"/>
    <col min="7" max="24" width="9.140625" style="987"/>
    <col min="25" max="16384" width="9.140625" style="482"/>
  </cols>
  <sheetData>
    <row r="1" spans="1:24" s="566" customFormat="1" ht="12.75">
      <c r="A1" s="1638" t="s">
        <v>2200</v>
      </c>
      <c r="B1" s="1769"/>
      <c r="C1" s="1769"/>
      <c r="D1" s="1769"/>
      <c r="E1" s="1769"/>
      <c r="F1" s="1769"/>
      <c r="G1" s="1519"/>
      <c r="H1" s="1519"/>
      <c r="I1" s="1519"/>
      <c r="J1" s="1519"/>
      <c r="K1" s="1519"/>
      <c r="L1" s="1519"/>
      <c r="M1" s="1519"/>
      <c r="N1" s="1519"/>
      <c r="O1" s="1519"/>
      <c r="P1" s="1519"/>
      <c r="Q1" s="1519"/>
      <c r="R1" s="1519"/>
      <c r="S1" s="1519"/>
      <c r="T1" s="1519"/>
      <c r="U1" s="1519"/>
      <c r="V1" s="1519"/>
      <c r="W1" s="1519"/>
      <c r="X1" s="1519"/>
    </row>
    <row r="2" spans="1:24" s="1518" customFormat="1" ht="35.1" customHeight="1">
      <c r="A2" s="614" t="s">
        <v>2199</v>
      </c>
      <c r="B2" s="613" t="s">
        <v>348</v>
      </c>
      <c r="C2" s="613" t="s">
        <v>2198</v>
      </c>
      <c r="D2" s="613" t="s">
        <v>2197</v>
      </c>
      <c r="E2" s="613" t="s">
        <v>2196</v>
      </c>
      <c r="F2" s="612" t="s">
        <v>2195</v>
      </c>
      <c r="G2" s="987"/>
      <c r="H2" s="987"/>
      <c r="I2" s="987"/>
      <c r="J2" s="987"/>
      <c r="K2" s="987"/>
      <c r="L2" s="987"/>
      <c r="M2" s="987"/>
      <c r="N2" s="987"/>
      <c r="O2" s="987"/>
      <c r="P2" s="987"/>
      <c r="Q2" s="987"/>
      <c r="R2" s="987"/>
      <c r="S2" s="987"/>
      <c r="T2" s="987"/>
      <c r="U2" s="987"/>
      <c r="V2" s="987"/>
      <c r="W2" s="987"/>
      <c r="X2" s="987"/>
    </row>
    <row r="3" spans="1:24" s="982" customFormat="1" ht="15.95" customHeight="1">
      <c r="A3" s="554" t="s">
        <v>0</v>
      </c>
      <c r="B3" s="1504">
        <v>584828</v>
      </c>
      <c r="C3" s="1504">
        <v>160586</v>
      </c>
      <c r="D3" s="1504">
        <v>57477</v>
      </c>
      <c r="E3" s="1504">
        <v>272707</v>
      </c>
      <c r="F3" s="1504">
        <v>94058</v>
      </c>
      <c r="G3" s="1502"/>
      <c r="H3" s="1502"/>
      <c r="I3" s="1502"/>
      <c r="J3" s="1502"/>
      <c r="K3" s="1502"/>
      <c r="L3" s="1502"/>
      <c r="M3" s="1502"/>
      <c r="N3" s="1502"/>
      <c r="O3" s="1502"/>
      <c r="P3" s="1502"/>
      <c r="Q3" s="1502"/>
      <c r="R3" s="1502"/>
      <c r="S3" s="1502"/>
      <c r="T3" s="1502"/>
      <c r="U3" s="1502"/>
      <c r="V3" s="1502"/>
      <c r="W3" s="1502"/>
      <c r="X3" s="1502"/>
    </row>
    <row r="4" spans="1:24" s="1342" customFormat="1" ht="15.95" customHeight="1">
      <c r="A4" s="1320" t="s">
        <v>2194</v>
      </c>
      <c r="B4" s="1517">
        <f>B5+B24</f>
        <v>253571</v>
      </c>
      <c r="C4" s="1517">
        <f>C5+C24</f>
        <v>72897</v>
      </c>
      <c r="D4" s="1517">
        <f>D5+D24</f>
        <v>23595</v>
      </c>
      <c r="E4" s="1517">
        <f>E5+E24</f>
        <v>115930</v>
      </c>
      <c r="F4" s="1517">
        <f>F5+F24</f>
        <v>41149</v>
      </c>
      <c r="G4" s="1510"/>
      <c r="H4" s="1510"/>
      <c r="I4" s="1510"/>
      <c r="J4" s="1510"/>
      <c r="K4" s="1510"/>
      <c r="L4" s="1510"/>
      <c r="M4" s="1510"/>
      <c r="N4" s="1510"/>
      <c r="O4" s="1510"/>
      <c r="P4" s="1510"/>
      <c r="Q4" s="1510"/>
      <c r="R4" s="1510"/>
      <c r="S4" s="1510"/>
      <c r="T4" s="1510"/>
      <c r="U4" s="1510"/>
      <c r="V4" s="1510"/>
      <c r="W4" s="1510"/>
      <c r="X4" s="1510"/>
    </row>
    <row r="5" spans="1:24" s="982" customFormat="1" ht="15.95" customHeight="1">
      <c r="A5" s="549" t="s">
        <v>125</v>
      </c>
      <c r="B5" s="1419">
        <v>85124</v>
      </c>
      <c r="C5" s="1419">
        <v>24179</v>
      </c>
      <c r="D5" s="1419">
        <v>8026</v>
      </c>
      <c r="E5" s="1419">
        <v>37527</v>
      </c>
      <c r="F5" s="1419">
        <v>15392</v>
      </c>
      <c r="G5" s="1502"/>
      <c r="H5" s="1502"/>
      <c r="I5" s="1502"/>
      <c r="J5" s="1502"/>
      <c r="K5" s="1502"/>
      <c r="L5" s="1502"/>
      <c r="M5" s="1502"/>
      <c r="N5" s="1502"/>
      <c r="O5" s="1502"/>
      <c r="P5" s="1502"/>
      <c r="Q5" s="1502"/>
      <c r="R5" s="1502"/>
      <c r="S5" s="1502"/>
      <c r="T5" s="1502"/>
      <c r="U5" s="1502"/>
      <c r="V5" s="1502"/>
      <c r="W5" s="1502"/>
      <c r="X5" s="1502"/>
    </row>
    <row r="6" spans="1:24" s="982" customFormat="1" ht="20.100000000000001" customHeight="1">
      <c r="A6" s="548" t="s">
        <v>246</v>
      </c>
      <c r="B6" s="1419">
        <v>85124</v>
      </c>
      <c r="C6" s="1419">
        <v>24179</v>
      </c>
      <c r="D6" s="1419">
        <v>8026</v>
      </c>
      <c r="E6" s="1419">
        <v>37527</v>
      </c>
      <c r="F6" s="1419">
        <v>15392</v>
      </c>
      <c r="G6" s="1502"/>
      <c r="H6" s="1502"/>
      <c r="I6" s="1502"/>
      <c r="J6" s="1502"/>
      <c r="K6" s="1502"/>
      <c r="L6" s="1502"/>
      <c r="M6" s="1502"/>
      <c r="N6" s="1502"/>
      <c r="O6" s="1502"/>
      <c r="P6" s="1502"/>
      <c r="Q6" s="1502"/>
      <c r="R6" s="1502"/>
      <c r="S6" s="1502"/>
      <c r="T6" s="1502"/>
      <c r="U6" s="1502"/>
      <c r="V6" s="1502"/>
      <c r="W6" s="1502"/>
      <c r="X6" s="1502"/>
    </row>
    <row r="7" spans="1:24" ht="12" customHeight="1">
      <c r="A7" s="471" t="s">
        <v>200</v>
      </c>
      <c r="B7" s="809">
        <v>1811</v>
      </c>
      <c r="C7" s="809">
        <v>601</v>
      </c>
      <c r="D7" s="809">
        <v>183</v>
      </c>
      <c r="E7" s="809">
        <v>785</v>
      </c>
      <c r="F7" s="809">
        <v>242</v>
      </c>
    </row>
    <row r="8" spans="1:24" ht="12" customHeight="1">
      <c r="A8" s="471" t="s">
        <v>201</v>
      </c>
      <c r="B8" s="809">
        <v>6928</v>
      </c>
      <c r="C8" s="809">
        <v>1537</v>
      </c>
      <c r="D8" s="809">
        <v>607</v>
      </c>
      <c r="E8" s="809">
        <v>3253</v>
      </c>
      <c r="F8" s="809">
        <v>1531</v>
      </c>
    </row>
    <row r="9" spans="1:24" ht="12" customHeight="1">
      <c r="A9" s="471" t="s">
        <v>202</v>
      </c>
      <c r="B9" s="809">
        <v>3085</v>
      </c>
      <c r="C9" s="809">
        <v>627</v>
      </c>
      <c r="D9" s="809">
        <v>250</v>
      </c>
      <c r="E9" s="809">
        <v>1352</v>
      </c>
      <c r="F9" s="809">
        <v>856</v>
      </c>
    </row>
    <row r="10" spans="1:24" ht="12" customHeight="1">
      <c r="A10" s="471" t="s">
        <v>203</v>
      </c>
      <c r="B10" s="809">
        <v>2514</v>
      </c>
      <c r="C10" s="809">
        <v>789</v>
      </c>
      <c r="D10" s="809">
        <v>286</v>
      </c>
      <c r="E10" s="809">
        <v>1008</v>
      </c>
      <c r="F10" s="809">
        <v>431</v>
      </c>
    </row>
    <row r="11" spans="1:24" ht="12" customHeight="1">
      <c r="A11" s="471" t="s">
        <v>204</v>
      </c>
      <c r="B11" s="809">
        <v>8243</v>
      </c>
      <c r="C11" s="809">
        <v>2378</v>
      </c>
      <c r="D11" s="809">
        <v>670</v>
      </c>
      <c r="E11" s="809">
        <v>3853</v>
      </c>
      <c r="F11" s="809">
        <v>1342</v>
      </c>
    </row>
    <row r="12" spans="1:24" ht="12" customHeight="1">
      <c r="A12" s="471" t="s">
        <v>205</v>
      </c>
      <c r="B12" s="809">
        <v>8475</v>
      </c>
      <c r="C12" s="1503">
        <v>2604</v>
      </c>
      <c r="D12" s="809">
        <v>705</v>
      </c>
      <c r="E12" s="809">
        <v>3939</v>
      </c>
      <c r="F12" s="809">
        <v>1227</v>
      </c>
    </row>
    <row r="13" spans="1:24" ht="12" customHeight="1">
      <c r="A13" s="471" t="s">
        <v>206</v>
      </c>
      <c r="B13" s="809">
        <v>2873</v>
      </c>
      <c r="C13" s="1503">
        <v>956</v>
      </c>
      <c r="D13" s="809">
        <v>298</v>
      </c>
      <c r="E13" s="809">
        <v>1094</v>
      </c>
      <c r="F13" s="809">
        <v>525</v>
      </c>
    </row>
    <row r="14" spans="1:24" ht="12" customHeight="1">
      <c r="A14" s="471" t="s">
        <v>207</v>
      </c>
      <c r="B14" s="809">
        <v>3971</v>
      </c>
      <c r="C14" s="1503">
        <v>1023</v>
      </c>
      <c r="D14" s="809">
        <v>344</v>
      </c>
      <c r="E14" s="809">
        <v>1789</v>
      </c>
      <c r="F14" s="809">
        <v>815</v>
      </c>
    </row>
    <row r="15" spans="1:24" ht="12" customHeight="1">
      <c r="A15" s="471" t="s">
        <v>208</v>
      </c>
      <c r="B15" s="809">
        <v>8168</v>
      </c>
      <c r="C15" s="1503">
        <v>2146</v>
      </c>
      <c r="D15" s="809">
        <v>842</v>
      </c>
      <c r="E15" s="809">
        <v>3474</v>
      </c>
      <c r="F15" s="809">
        <v>1706</v>
      </c>
    </row>
    <row r="16" spans="1:24" ht="12" customHeight="1">
      <c r="A16" s="471" t="s">
        <v>209</v>
      </c>
      <c r="B16" s="809">
        <v>6619</v>
      </c>
      <c r="C16" s="1503">
        <v>1909</v>
      </c>
      <c r="D16" s="809">
        <v>848</v>
      </c>
      <c r="E16" s="809">
        <v>2718</v>
      </c>
      <c r="F16" s="809">
        <v>1144</v>
      </c>
    </row>
    <row r="17" spans="1:24" ht="12" customHeight="1">
      <c r="A17" s="471" t="s">
        <v>210</v>
      </c>
      <c r="B17" s="809">
        <v>10264</v>
      </c>
      <c r="C17" s="809">
        <v>3604</v>
      </c>
      <c r="D17" s="809">
        <v>1068</v>
      </c>
      <c r="E17" s="809">
        <v>4143</v>
      </c>
      <c r="F17" s="809">
        <v>1449</v>
      </c>
    </row>
    <row r="18" spans="1:24" ht="12" customHeight="1">
      <c r="A18" s="471" t="s">
        <v>211</v>
      </c>
      <c r="B18" s="809">
        <v>4709</v>
      </c>
      <c r="C18" s="809">
        <v>1094</v>
      </c>
      <c r="D18" s="809">
        <v>401</v>
      </c>
      <c r="E18" s="809">
        <v>2379</v>
      </c>
      <c r="F18" s="809">
        <v>835</v>
      </c>
    </row>
    <row r="19" spans="1:24" ht="12" customHeight="1">
      <c r="A19" s="471" t="s">
        <v>212</v>
      </c>
      <c r="B19" s="809">
        <v>1770</v>
      </c>
      <c r="C19" s="809">
        <v>335</v>
      </c>
      <c r="D19" s="809">
        <v>128</v>
      </c>
      <c r="E19" s="809">
        <v>795</v>
      </c>
      <c r="F19" s="809">
        <v>512</v>
      </c>
    </row>
    <row r="20" spans="1:24" ht="12" customHeight="1">
      <c r="A20" s="471" t="s">
        <v>213</v>
      </c>
      <c r="B20" s="809">
        <v>1580</v>
      </c>
      <c r="C20" s="809">
        <v>396</v>
      </c>
      <c r="D20" s="809">
        <v>134</v>
      </c>
      <c r="E20" s="809">
        <v>735</v>
      </c>
      <c r="F20" s="809">
        <v>315</v>
      </c>
    </row>
    <row r="21" spans="1:24" ht="12" customHeight="1">
      <c r="A21" s="471" t="s">
        <v>215</v>
      </c>
      <c r="B21" s="809">
        <v>2895</v>
      </c>
      <c r="C21" s="809">
        <v>878</v>
      </c>
      <c r="D21" s="809">
        <v>289</v>
      </c>
      <c r="E21" s="809">
        <v>1473</v>
      </c>
      <c r="F21" s="809">
        <v>255</v>
      </c>
    </row>
    <row r="22" spans="1:24" ht="12" customHeight="1">
      <c r="A22" s="471" t="s">
        <v>214</v>
      </c>
      <c r="B22" s="809">
        <v>2783</v>
      </c>
      <c r="C22" s="809">
        <v>489</v>
      </c>
      <c r="D22" s="809">
        <v>178</v>
      </c>
      <c r="E22" s="809">
        <v>1232</v>
      </c>
      <c r="F22" s="809">
        <v>884</v>
      </c>
    </row>
    <row r="23" spans="1:24" ht="12" customHeight="1">
      <c r="A23" s="473" t="s">
        <v>216</v>
      </c>
      <c r="B23" s="809">
        <v>8436</v>
      </c>
      <c r="C23" s="809">
        <v>2813</v>
      </c>
      <c r="D23" s="809">
        <v>795</v>
      </c>
      <c r="E23" s="809">
        <v>3505</v>
      </c>
      <c r="F23" s="809">
        <v>1323</v>
      </c>
    </row>
    <row r="24" spans="1:24" s="982" customFormat="1" ht="15.95" customHeight="1">
      <c r="A24" s="549" t="s">
        <v>126</v>
      </c>
      <c r="B24" s="1419">
        <v>168447</v>
      </c>
      <c r="C24" s="1419">
        <v>48718</v>
      </c>
      <c r="D24" s="1419">
        <v>15569</v>
      </c>
      <c r="E24" s="1419">
        <v>78403</v>
      </c>
      <c r="F24" s="1419">
        <v>25757</v>
      </c>
      <c r="G24" s="1502"/>
      <c r="H24" s="1502"/>
      <c r="I24" s="1502"/>
      <c r="J24" s="1502"/>
      <c r="K24" s="1502"/>
      <c r="L24" s="1502"/>
      <c r="M24" s="1502"/>
      <c r="N24" s="1502"/>
      <c r="O24" s="1502"/>
      <c r="P24" s="1502"/>
      <c r="Q24" s="1502"/>
      <c r="R24" s="1502"/>
      <c r="S24" s="1502"/>
      <c r="T24" s="1502"/>
      <c r="U24" s="1502"/>
      <c r="V24" s="1502"/>
      <c r="W24" s="1502"/>
      <c r="X24" s="1502"/>
    </row>
    <row r="25" spans="1:24" s="982" customFormat="1" ht="15.95" customHeight="1">
      <c r="A25" s="548" t="s">
        <v>127</v>
      </c>
      <c r="B25" s="1419">
        <f>B26+B27+B28+B29</f>
        <v>20022</v>
      </c>
      <c r="C25" s="1419">
        <f>C26+C27+C28+C29</f>
        <v>4954</v>
      </c>
      <c r="D25" s="1419">
        <f>D26+D27+D28+D29</f>
        <v>1454</v>
      </c>
      <c r="E25" s="1419">
        <f>E26+E27+E28+E29</f>
        <v>9548</v>
      </c>
      <c r="F25" s="1419">
        <f>F26+F27+F28+F29</f>
        <v>4066</v>
      </c>
      <c r="G25" s="1502"/>
      <c r="H25" s="1502"/>
      <c r="I25" s="1502"/>
      <c r="J25" s="1502"/>
      <c r="K25" s="1502"/>
      <c r="L25" s="1502"/>
      <c r="M25" s="1502"/>
      <c r="N25" s="1502"/>
      <c r="O25" s="1502"/>
      <c r="P25" s="1502"/>
      <c r="Q25" s="1502"/>
      <c r="R25" s="1502"/>
      <c r="S25" s="1502"/>
      <c r="T25" s="1502"/>
      <c r="U25" s="1502"/>
      <c r="V25" s="1502"/>
      <c r="W25" s="1502"/>
      <c r="X25" s="1502"/>
    </row>
    <row r="26" spans="1:24" ht="12" customHeight="1">
      <c r="A26" s="471" t="s">
        <v>20</v>
      </c>
      <c r="B26" s="809">
        <v>3592</v>
      </c>
      <c r="C26" s="809">
        <v>972</v>
      </c>
      <c r="D26" s="809">
        <v>365</v>
      </c>
      <c r="E26" s="809">
        <v>1858</v>
      </c>
      <c r="F26" s="809">
        <v>397</v>
      </c>
    </row>
    <row r="27" spans="1:24" ht="12" customHeight="1">
      <c r="A27" s="471" t="s">
        <v>21</v>
      </c>
      <c r="B27" s="809">
        <v>4592</v>
      </c>
      <c r="C27" s="809">
        <v>1391</v>
      </c>
      <c r="D27" s="809">
        <v>426</v>
      </c>
      <c r="E27" s="809">
        <v>2098</v>
      </c>
      <c r="F27" s="809">
        <v>677</v>
      </c>
    </row>
    <row r="28" spans="1:24" ht="12" customHeight="1">
      <c r="A28" s="471" t="s">
        <v>22</v>
      </c>
      <c r="B28" s="809">
        <v>3936</v>
      </c>
      <c r="C28" s="809">
        <v>1133</v>
      </c>
      <c r="D28" s="809">
        <v>332</v>
      </c>
      <c r="E28" s="809">
        <v>1267</v>
      </c>
      <c r="F28" s="809">
        <v>1204</v>
      </c>
    </row>
    <row r="29" spans="1:24" ht="12" customHeight="1">
      <c r="A29" s="471" t="s">
        <v>217</v>
      </c>
      <c r="B29" s="809">
        <v>7902</v>
      </c>
      <c r="C29" s="809">
        <v>1458</v>
      </c>
      <c r="D29" s="809">
        <v>331</v>
      </c>
      <c r="E29" s="809">
        <v>4325</v>
      </c>
      <c r="F29" s="809">
        <v>1788</v>
      </c>
    </row>
    <row r="30" spans="1:24" s="982" customFormat="1" ht="15.95" customHeight="1">
      <c r="A30" s="548" t="s">
        <v>128</v>
      </c>
      <c r="B30" s="1419">
        <f>B31+B32+B33+B34+B35+B36+B37+B38</f>
        <v>28671</v>
      </c>
      <c r="C30" s="1419">
        <f>C31+C32+C33+C34+C35+C36+C37+C38</f>
        <v>8456</v>
      </c>
      <c r="D30" s="1419">
        <f>D31+D32+D33+D34+D35+D36+D37+D38</f>
        <v>2522</v>
      </c>
      <c r="E30" s="1419">
        <f>E31+E32+E33+E34+E35+E36+E37+E38</f>
        <v>13628</v>
      </c>
      <c r="F30" s="1419">
        <f>F31+F32+F33+F34+F35+F36+F37+F38</f>
        <v>4065</v>
      </c>
      <c r="G30" s="1502"/>
      <c r="H30" s="1502"/>
      <c r="I30" s="1502"/>
      <c r="J30" s="1502"/>
      <c r="K30" s="1502"/>
      <c r="L30" s="1502"/>
      <c r="M30" s="1502"/>
      <c r="N30" s="1502"/>
      <c r="O30" s="1502"/>
      <c r="P30" s="1502"/>
      <c r="Q30" s="1502"/>
      <c r="R30" s="1502"/>
      <c r="S30" s="1502"/>
      <c r="T30" s="1502"/>
      <c r="U30" s="1502"/>
      <c r="V30" s="1502"/>
      <c r="W30" s="1502"/>
      <c r="X30" s="1502"/>
    </row>
    <row r="31" spans="1:24" ht="12" customHeight="1">
      <c r="A31" s="471" t="s">
        <v>13</v>
      </c>
      <c r="B31" s="809">
        <v>2242</v>
      </c>
      <c r="C31" s="809">
        <v>468</v>
      </c>
      <c r="D31" s="809">
        <v>308</v>
      </c>
      <c r="E31" s="809">
        <v>1025</v>
      </c>
      <c r="F31" s="809">
        <v>441</v>
      </c>
    </row>
    <row r="32" spans="1:24" ht="12" customHeight="1">
      <c r="A32" s="471" t="s">
        <v>14</v>
      </c>
      <c r="B32" s="809">
        <v>3128</v>
      </c>
      <c r="C32" s="809">
        <v>1052</v>
      </c>
      <c r="D32" s="809">
        <v>109</v>
      </c>
      <c r="E32" s="809">
        <v>1835</v>
      </c>
      <c r="F32" s="809">
        <v>132</v>
      </c>
    </row>
    <row r="33" spans="1:24" ht="12" customHeight="1">
      <c r="A33" s="471" t="s">
        <v>15</v>
      </c>
      <c r="B33" s="809">
        <v>6660</v>
      </c>
      <c r="C33" s="809">
        <v>2231</v>
      </c>
      <c r="D33" s="809">
        <v>772</v>
      </c>
      <c r="E33" s="809">
        <v>3155</v>
      </c>
      <c r="F33" s="809">
        <v>502</v>
      </c>
    </row>
    <row r="34" spans="1:24" ht="12" customHeight="1">
      <c r="A34" s="471" t="s">
        <v>16</v>
      </c>
      <c r="B34" s="809">
        <v>2423</v>
      </c>
      <c r="C34" s="1503">
        <v>729</v>
      </c>
      <c r="D34" s="809">
        <v>220</v>
      </c>
      <c r="E34" s="809">
        <v>1022</v>
      </c>
      <c r="F34" s="809">
        <v>452</v>
      </c>
    </row>
    <row r="35" spans="1:24" ht="12" customHeight="1">
      <c r="A35" s="471" t="s">
        <v>17</v>
      </c>
      <c r="B35" s="809">
        <v>3163</v>
      </c>
      <c r="C35" s="1503">
        <v>969</v>
      </c>
      <c r="D35" s="809">
        <v>229</v>
      </c>
      <c r="E35" s="809">
        <v>1446</v>
      </c>
      <c r="F35" s="809">
        <v>519</v>
      </c>
    </row>
    <row r="36" spans="1:24" ht="12" customHeight="1">
      <c r="A36" s="471" t="s">
        <v>18</v>
      </c>
      <c r="B36" s="809">
        <v>1173</v>
      </c>
      <c r="C36" s="1503">
        <v>361</v>
      </c>
      <c r="D36" s="809">
        <v>127</v>
      </c>
      <c r="E36" s="809">
        <v>505</v>
      </c>
      <c r="F36" s="809">
        <v>180</v>
      </c>
    </row>
    <row r="37" spans="1:24" ht="12" customHeight="1">
      <c r="A37" s="471" t="s">
        <v>218</v>
      </c>
      <c r="B37" s="809">
        <v>8484</v>
      </c>
      <c r="C37" s="1503">
        <v>2144</v>
      </c>
      <c r="D37" s="809">
        <v>649</v>
      </c>
      <c r="E37" s="809">
        <v>4054</v>
      </c>
      <c r="F37" s="809">
        <v>1637</v>
      </c>
    </row>
    <row r="38" spans="1:24" ht="12" customHeight="1">
      <c r="A38" s="471" t="s">
        <v>19</v>
      </c>
      <c r="B38" s="809">
        <v>1398</v>
      </c>
      <c r="C38" s="1503">
        <v>502</v>
      </c>
      <c r="D38" s="809">
        <v>108</v>
      </c>
      <c r="E38" s="809">
        <v>586</v>
      </c>
      <c r="F38" s="809">
        <v>202</v>
      </c>
    </row>
    <row r="39" spans="1:24" s="982" customFormat="1" ht="15.95" customHeight="1">
      <c r="A39" s="548" t="s">
        <v>129</v>
      </c>
      <c r="B39" s="1419">
        <v>39768</v>
      </c>
      <c r="C39" s="1504">
        <v>12995</v>
      </c>
      <c r="D39" s="1419">
        <v>4068</v>
      </c>
      <c r="E39" s="1419">
        <v>16405</v>
      </c>
      <c r="F39" s="1419">
        <v>6300</v>
      </c>
      <c r="G39" s="1502"/>
      <c r="H39" s="1502"/>
      <c r="I39" s="1502"/>
      <c r="J39" s="1502"/>
      <c r="K39" s="1502"/>
      <c r="L39" s="1502"/>
      <c r="M39" s="1502"/>
      <c r="N39" s="1502"/>
      <c r="O39" s="1502"/>
      <c r="P39" s="1502"/>
      <c r="Q39" s="1502"/>
      <c r="R39" s="1502"/>
      <c r="S39" s="1502"/>
      <c r="T39" s="1502"/>
      <c r="U39" s="1502"/>
      <c r="V39" s="1502"/>
      <c r="W39" s="1502"/>
      <c r="X39" s="1502"/>
    </row>
    <row r="40" spans="1:24" s="1514" customFormat="1" ht="12" customHeight="1">
      <c r="A40" s="1313" t="s">
        <v>264</v>
      </c>
      <c r="B40" s="1516">
        <v>20209</v>
      </c>
      <c r="C40" s="1516">
        <v>6416</v>
      </c>
      <c r="D40" s="1516">
        <v>2210</v>
      </c>
      <c r="E40" s="1516">
        <v>8272</v>
      </c>
      <c r="F40" s="1516">
        <v>3311</v>
      </c>
      <c r="G40" s="1515"/>
      <c r="H40" s="1515"/>
      <c r="I40" s="1515"/>
      <c r="J40" s="1515"/>
      <c r="K40" s="1515"/>
      <c r="L40" s="1515"/>
      <c r="M40" s="1515"/>
      <c r="N40" s="1515"/>
      <c r="O40" s="1515"/>
      <c r="P40" s="1515"/>
      <c r="Q40" s="1515"/>
      <c r="R40" s="1515"/>
      <c r="S40" s="1515"/>
      <c r="T40" s="1515"/>
      <c r="U40" s="1515"/>
      <c r="V40" s="1515"/>
      <c r="W40" s="1515"/>
      <c r="X40" s="1515"/>
    </row>
    <row r="41" spans="1:24" ht="12" customHeight="1">
      <c r="A41" s="1513" t="s">
        <v>163</v>
      </c>
      <c r="B41" s="809" t="s">
        <v>199</v>
      </c>
      <c r="C41" s="809" t="s">
        <v>199</v>
      </c>
      <c r="D41" s="809" t="s">
        <v>199</v>
      </c>
      <c r="E41" s="809" t="s">
        <v>199</v>
      </c>
      <c r="F41" s="809" t="s">
        <v>199</v>
      </c>
    </row>
    <row r="42" spans="1:24" ht="12" customHeight="1">
      <c r="A42" s="1513" t="s">
        <v>164</v>
      </c>
      <c r="B42" s="809" t="s">
        <v>199</v>
      </c>
      <c r="C42" s="809" t="s">
        <v>199</v>
      </c>
      <c r="D42" s="809" t="s">
        <v>199</v>
      </c>
      <c r="E42" s="809" t="s">
        <v>199</v>
      </c>
      <c r="F42" s="809" t="s">
        <v>199</v>
      </c>
    </row>
    <row r="43" spans="1:24" ht="12" customHeight="1">
      <c r="A43" s="471" t="s">
        <v>23</v>
      </c>
      <c r="B43" s="809">
        <v>652</v>
      </c>
      <c r="C43" s="809">
        <v>213</v>
      </c>
      <c r="D43" s="809">
        <v>69</v>
      </c>
      <c r="E43" s="809">
        <v>201</v>
      </c>
      <c r="F43" s="809">
        <v>169</v>
      </c>
    </row>
    <row r="44" spans="1:24" ht="12" customHeight="1">
      <c r="A44" s="471" t="s">
        <v>24</v>
      </c>
      <c r="B44" s="809">
        <v>2532</v>
      </c>
      <c r="C44" s="809">
        <v>841</v>
      </c>
      <c r="D44" s="809">
        <v>159</v>
      </c>
      <c r="E44" s="809">
        <v>860</v>
      </c>
      <c r="F44" s="809">
        <v>672</v>
      </c>
    </row>
    <row r="45" spans="1:24" ht="12" customHeight="1">
      <c r="A45" s="471" t="s">
        <v>25</v>
      </c>
      <c r="B45" s="809">
        <v>1014</v>
      </c>
      <c r="C45" s="809">
        <v>221</v>
      </c>
      <c r="D45" s="809">
        <v>91</v>
      </c>
      <c r="E45" s="809">
        <v>375</v>
      </c>
      <c r="F45" s="809">
        <v>327</v>
      </c>
    </row>
    <row r="46" spans="1:24" ht="12" customHeight="1">
      <c r="A46" s="471" t="s">
        <v>26</v>
      </c>
      <c r="B46" s="809">
        <v>2046</v>
      </c>
      <c r="C46" s="809">
        <v>769</v>
      </c>
      <c r="D46" s="809">
        <v>239</v>
      </c>
      <c r="E46" s="809">
        <v>912</v>
      </c>
      <c r="F46" s="809">
        <v>126</v>
      </c>
    </row>
    <row r="47" spans="1:24" ht="12" customHeight="1">
      <c r="A47" s="471" t="s">
        <v>27</v>
      </c>
      <c r="B47" s="809">
        <v>5117</v>
      </c>
      <c r="C47" s="809">
        <v>1865</v>
      </c>
      <c r="D47" s="809">
        <v>543</v>
      </c>
      <c r="E47" s="809">
        <v>2190</v>
      </c>
      <c r="F47" s="809">
        <v>519</v>
      </c>
    </row>
    <row r="48" spans="1:24" ht="12" customHeight="1">
      <c r="A48" s="471" t="s">
        <v>2193</v>
      </c>
      <c r="B48" s="809">
        <v>4091</v>
      </c>
      <c r="C48" s="809">
        <v>1405</v>
      </c>
      <c r="D48" s="809">
        <v>396</v>
      </c>
      <c r="E48" s="809">
        <v>1860</v>
      </c>
      <c r="F48" s="809">
        <v>430</v>
      </c>
    </row>
    <row r="49" spans="1:24" ht="12" customHeight="1">
      <c r="A49" s="471" t="s">
        <v>29</v>
      </c>
      <c r="B49" s="809">
        <v>3446</v>
      </c>
      <c r="C49" s="809">
        <v>838</v>
      </c>
      <c r="D49" s="809">
        <v>365</v>
      </c>
      <c r="E49" s="809">
        <v>1723</v>
      </c>
      <c r="F49" s="809">
        <v>520</v>
      </c>
    </row>
    <row r="50" spans="1:24" ht="12" customHeight="1">
      <c r="A50" s="471" t="s">
        <v>30</v>
      </c>
      <c r="B50" s="809">
        <v>1491</v>
      </c>
      <c r="C50" s="809">
        <v>637</v>
      </c>
      <c r="D50" s="809">
        <v>108</v>
      </c>
      <c r="E50" s="809">
        <v>482</v>
      </c>
      <c r="F50" s="809">
        <v>264</v>
      </c>
    </row>
    <row r="51" spans="1:24" ht="12" customHeight="1">
      <c r="A51" s="471" t="s">
        <v>31</v>
      </c>
      <c r="B51" s="809" t="s">
        <v>199</v>
      </c>
      <c r="C51" s="809" t="s">
        <v>199</v>
      </c>
      <c r="D51" s="809" t="s">
        <v>199</v>
      </c>
      <c r="E51" s="809" t="s">
        <v>199</v>
      </c>
      <c r="F51" s="809" t="s">
        <v>199</v>
      </c>
    </row>
    <row r="52" spans="1:24" ht="12" customHeight="1">
      <c r="A52" s="471" t="s">
        <v>32</v>
      </c>
      <c r="B52" s="809">
        <v>1541</v>
      </c>
      <c r="C52" s="809">
        <v>506</v>
      </c>
      <c r="D52" s="809">
        <v>182</v>
      </c>
      <c r="E52" s="809">
        <v>601</v>
      </c>
      <c r="F52" s="809">
        <v>252</v>
      </c>
    </row>
    <row r="53" spans="1:24" ht="12" customHeight="1">
      <c r="A53" s="471" t="s">
        <v>33</v>
      </c>
      <c r="B53" s="809">
        <v>1720</v>
      </c>
      <c r="C53" s="809">
        <v>689</v>
      </c>
      <c r="D53" s="809">
        <v>102</v>
      </c>
      <c r="E53" s="809">
        <v>789</v>
      </c>
      <c r="F53" s="809">
        <v>140</v>
      </c>
    </row>
    <row r="54" spans="1:24" ht="12" customHeight="1">
      <c r="A54" s="810"/>
      <c r="B54" s="809"/>
      <c r="C54" s="809"/>
      <c r="D54" s="809"/>
      <c r="E54" s="809"/>
      <c r="F54" s="809"/>
    </row>
    <row r="55" spans="1:24" ht="12" customHeight="1">
      <c r="A55" s="1636" t="s">
        <v>2192</v>
      </c>
      <c r="B55" s="1770"/>
      <c r="C55" s="1770"/>
      <c r="D55" s="1770"/>
      <c r="E55" s="1770"/>
      <c r="F55" s="1770"/>
    </row>
    <row r="56" spans="1:24" s="982" customFormat="1" ht="15.95" customHeight="1">
      <c r="A56" s="548" t="s">
        <v>130</v>
      </c>
      <c r="B56" s="1419">
        <f>B57+B58+B59+B60+B61+B62</f>
        <v>22895</v>
      </c>
      <c r="C56" s="1419">
        <f>C57+C58+C59+C60+C61+C62</f>
        <v>6978</v>
      </c>
      <c r="D56" s="1419">
        <f>D57+D58+D59+D60+D61+D62</f>
        <v>2272</v>
      </c>
      <c r="E56" s="1419">
        <f>E57+E58+E59+E60+E61+E62</f>
        <v>10832</v>
      </c>
      <c r="F56" s="1419">
        <f>F57+F58+F59+F60+F61+F62</f>
        <v>2813</v>
      </c>
      <c r="G56" s="1502"/>
      <c r="H56" s="1502"/>
      <c r="I56" s="1502"/>
      <c r="J56" s="1502"/>
      <c r="K56" s="1502"/>
      <c r="L56" s="1502"/>
      <c r="M56" s="1502"/>
      <c r="N56" s="1502"/>
      <c r="O56" s="1502"/>
      <c r="P56" s="1502"/>
      <c r="Q56" s="1502"/>
      <c r="R56" s="1502"/>
      <c r="S56" s="1502"/>
      <c r="T56" s="1502"/>
      <c r="U56" s="1502"/>
      <c r="V56" s="1502"/>
      <c r="W56" s="1502"/>
      <c r="X56" s="1502"/>
    </row>
    <row r="57" spans="1:24" ht="11.45" customHeight="1">
      <c r="A57" s="471" t="s">
        <v>7</v>
      </c>
      <c r="B57" s="809">
        <v>3582</v>
      </c>
      <c r="C57" s="809">
        <v>1334</v>
      </c>
      <c r="D57" s="809">
        <v>187</v>
      </c>
      <c r="E57" s="809">
        <v>1582</v>
      </c>
      <c r="F57" s="809">
        <v>479</v>
      </c>
    </row>
    <row r="58" spans="1:24" ht="11.45" customHeight="1">
      <c r="A58" s="471" t="s">
        <v>8</v>
      </c>
      <c r="B58" s="809">
        <v>2907</v>
      </c>
      <c r="C58" s="809">
        <v>935</v>
      </c>
      <c r="D58" s="809">
        <v>328</v>
      </c>
      <c r="E58" s="809">
        <v>1357</v>
      </c>
      <c r="F58" s="809">
        <v>287</v>
      </c>
    </row>
    <row r="59" spans="1:24" ht="11.45" customHeight="1">
      <c r="A59" s="471" t="s">
        <v>9</v>
      </c>
      <c r="B59" s="809">
        <v>8134</v>
      </c>
      <c r="C59" s="809">
        <v>2344</v>
      </c>
      <c r="D59" s="809">
        <v>938</v>
      </c>
      <c r="E59" s="809">
        <v>4185</v>
      </c>
      <c r="F59" s="809">
        <v>667</v>
      </c>
    </row>
    <row r="60" spans="1:24" ht="11.45" customHeight="1">
      <c r="A60" s="471" t="s">
        <v>10</v>
      </c>
      <c r="B60" s="809">
        <v>2286</v>
      </c>
      <c r="C60" s="809">
        <v>646</v>
      </c>
      <c r="D60" s="809">
        <v>177</v>
      </c>
      <c r="E60" s="809">
        <v>916</v>
      </c>
      <c r="F60" s="809">
        <v>547</v>
      </c>
    </row>
    <row r="61" spans="1:24" ht="11.45" customHeight="1">
      <c r="A61" s="471" t="s">
        <v>11</v>
      </c>
      <c r="B61" s="809">
        <v>3929</v>
      </c>
      <c r="C61" s="809">
        <v>1188</v>
      </c>
      <c r="D61" s="809">
        <v>460</v>
      </c>
      <c r="E61" s="809">
        <v>1655</v>
      </c>
      <c r="F61" s="809">
        <v>626</v>
      </c>
    </row>
    <row r="62" spans="1:24" ht="11.45" customHeight="1">
      <c r="A62" s="471" t="s">
        <v>12</v>
      </c>
      <c r="B62" s="809">
        <v>2057</v>
      </c>
      <c r="C62" s="809">
        <v>531</v>
      </c>
      <c r="D62" s="809">
        <v>182</v>
      </c>
      <c r="E62" s="809">
        <v>1137</v>
      </c>
      <c r="F62" s="809">
        <v>207</v>
      </c>
    </row>
    <row r="63" spans="1:24" s="982" customFormat="1" ht="15" customHeight="1">
      <c r="A63" s="548" t="s">
        <v>131</v>
      </c>
      <c r="B63" s="1419">
        <v>15044</v>
      </c>
      <c r="C63" s="1419">
        <v>3650</v>
      </c>
      <c r="D63" s="1419">
        <v>1664</v>
      </c>
      <c r="E63" s="1419">
        <v>7672</v>
      </c>
      <c r="F63" s="1419">
        <v>2058</v>
      </c>
      <c r="G63" s="1502"/>
      <c r="H63" s="1502"/>
      <c r="I63" s="1502"/>
      <c r="J63" s="1502"/>
      <c r="K63" s="1502"/>
      <c r="L63" s="1502"/>
      <c r="M63" s="1502"/>
      <c r="N63" s="1502"/>
      <c r="O63" s="1502"/>
      <c r="P63" s="1502"/>
      <c r="Q63" s="1502"/>
      <c r="R63" s="1502"/>
      <c r="S63" s="1502"/>
      <c r="T63" s="1502"/>
      <c r="U63" s="1502"/>
      <c r="V63" s="1502"/>
      <c r="W63" s="1502"/>
      <c r="X63" s="1502"/>
    </row>
    <row r="64" spans="1:24" ht="11.45" customHeight="1">
      <c r="A64" s="471" t="s">
        <v>1</v>
      </c>
      <c r="B64" s="809">
        <v>3438</v>
      </c>
      <c r="C64" s="809">
        <v>1032</v>
      </c>
      <c r="D64" s="809">
        <v>319</v>
      </c>
      <c r="E64" s="809">
        <v>1662</v>
      </c>
      <c r="F64" s="809">
        <v>425</v>
      </c>
    </row>
    <row r="65" spans="1:24" ht="11.45" customHeight="1">
      <c r="A65" s="471" t="s">
        <v>2</v>
      </c>
      <c r="B65" s="809">
        <v>1640</v>
      </c>
      <c r="C65" s="809">
        <v>531</v>
      </c>
      <c r="D65" s="809">
        <v>161</v>
      </c>
      <c r="E65" s="809">
        <v>832</v>
      </c>
      <c r="F65" s="809">
        <v>116</v>
      </c>
    </row>
    <row r="66" spans="1:24" ht="11.45" customHeight="1">
      <c r="A66" s="471" t="s">
        <v>219</v>
      </c>
      <c r="B66" s="809">
        <v>9966</v>
      </c>
      <c r="C66" s="809">
        <v>2087</v>
      </c>
      <c r="D66" s="809">
        <v>1184</v>
      </c>
      <c r="E66" s="809">
        <v>5178</v>
      </c>
      <c r="F66" s="809">
        <v>1517</v>
      </c>
    </row>
    <row r="67" spans="1:24" s="982" customFormat="1" ht="15" customHeight="1">
      <c r="A67" s="548" t="s">
        <v>132</v>
      </c>
      <c r="B67" s="1419">
        <v>19096</v>
      </c>
      <c r="C67" s="1419">
        <v>5684</v>
      </c>
      <c r="D67" s="1419">
        <v>1717</v>
      </c>
      <c r="E67" s="1419">
        <v>9266</v>
      </c>
      <c r="F67" s="1419">
        <v>2429</v>
      </c>
      <c r="G67" s="1502"/>
      <c r="H67" s="1502"/>
      <c r="I67" s="1502"/>
      <c r="J67" s="1502"/>
      <c r="K67" s="1502"/>
      <c r="L67" s="1502"/>
      <c r="M67" s="1502"/>
      <c r="N67" s="1502"/>
      <c r="O67" s="1502"/>
      <c r="P67" s="1502"/>
      <c r="Q67" s="1502"/>
      <c r="R67" s="1502"/>
      <c r="S67" s="1502"/>
      <c r="T67" s="1502"/>
      <c r="U67" s="1502"/>
      <c r="V67" s="1502"/>
      <c r="W67" s="1502"/>
      <c r="X67" s="1502"/>
    </row>
    <row r="68" spans="1:24" ht="11.45" customHeight="1">
      <c r="A68" s="471" t="s">
        <v>3</v>
      </c>
      <c r="B68" s="809">
        <v>2321</v>
      </c>
      <c r="C68" s="809">
        <v>765</v>
      </c>
      <c r="D68" s="809">
        <v>227</v>
      </c>
      <c r="E68" s="809">
        <v>1010</v>
      </c>
      <c r="F68" s="809">
        <v>319</v>
      </c>
    </row>
    <row r="69" spans="1:24" ht="11.45" customHeight="1">
      <c r="A69" s="471" t="s">
        <v>220</v>
      </c>
      <c r="B69" s="809">
        <v>10040</v>
      </c>
      <c r="C69" s="809">
        <v>2715</v>
      </c>
      <c r="D69" s="809">
        <v>715</v>
      </c>
      <c r="E69" s="809">
        <v>5160</v>
      </c>
      <c r="F69" s="809">
        <v>1450</v>
      </c>
    </row>
    <row r="70" spans="1:24" ht="11.45" customHeight="1">
      <c r="A70" s="471" t="s">
        <v>4</v>
      </c>
      <c r="B70" s="809">
        <v>2069</v>
      </c>
      <c r="C70" s="809">
        <v>664</v>
      </c>
      <c r="D70" s="809">
        <v>353</v>
      </c>
      <c r="E70" s="809">
        <v>806</v>
      </c>
      <c r="F70" s="809">
        <v>246</v>
      </c>
    </row>
    <row r="71" spans="1:24" ht="11.45" customHeight="1">
      <c r="A71" s="471" t="s">
        <v>5</v>
      </c>
      <c r="B71" s="809">
        <v>2904</v>
      </c>
      <c r="C71" s="809">
        <v>969</v>
      </c>
      <c r="D71" s="809">
        <v>322</v>
      </c>
      <c r="E71" s="809">
        <v>1379</v>
      </c>
      <c r="F71" s="809">
        <v>234</v>
      </c>
    </row>
    <row r="72" spans="1:24" ht="11.45" customHeight="1">
      <c r="A72" s="471" t="s">
        <v>6</v>
      </c>
      <c r="B72" s="809">
        <v>1762</v>
      </c>
      <c r="C72" s="809">
        <v>571</v>
      </c>
      <c r="D72" s="809">
        <v>100</v>
      </c>
      <c r="E72" s="809">
        <v>911</v>
      </c>
      <c r="F72" s="809">
        <v>180</v>
      </c>
    </row>
    <row r="73" spans="1:24" s="982" customFormat="1" ht="15" customHeight="1">
      <c r="A73" s="475" t="s">
        <v>133</v>
      </c>
      <c r="B73" s="1512">
        <f>B74+B75+B76+B77+B78+B79+B80</f>
        <v>22951</v>
      </c>
      <c r="C73" s="1512">
        <f>C74+C75+C76+C77+C78+C79+C80</f>
        <v>6001</v>
      </c>
      <c r="D73" s="1512">
        <f>D74+D75+D76+D77+D78+D79+D80</f>
        <v>1872</v>
      </c>
      <c r="E73" s="1512">
        <f>E74+E75+E76+E77+E78+E79+E80</f>
        <v>11052</v>
      </c>
      <c r="F73" s="1512">
        <f>F74+F75+F76+F77+F78+F79+F80</f>
        <v>4026</v>
      </c>
      <c r="G73" s="1502"/>
      <c r="H73" s="1502"/>
      <c r="I73" s="1502"/>
      <c r="J73" s="1502"/>
      <c r="K73" s="1502"/>
      <c r="L73" s="1502"/>
      <c r="M73" s="1502"/>
      <c r="N73" s="1502"/>
      <c r="O73" s="1502"/>
      <c r="P73" s="1502"/>
      <c r="Q73" s="1502"/>
      <c r="R73" s="1502"/>
      <c r="S73" s="1502"/>
      <c r="T73" s="1502"/>
      <c r="U73" s="1502"/>
      <c r="V73" s="1502"/>
      <c r="W73" s="1502"/>
      <c r="X73" s="1502"/>
    </row>
    <row r="74" spans="1:24" ht="11.45" customHeight="1">
      <c r="A74" s="471" t="s">
        <v>34</v>
      </c>
      <c r="B74" s="809">
        <v>3324</v>
      </c>
      <c r="C74" s="809">
        <v>868</v>
      </c>
      <c r="D74" s="809">
        <v>352</v>
      </c>
      <c r="E74" s="809">
        <v>1533</v>
      </c>
      <c r="F74" s="809">
        <v>571</v>
      </c>
    </row>
    <row r="75" spans="1:24" ht="11.45" customHeight="1">
      <c r="A75" s="471" t="s">
        <v>35</v>
      </c>
      <c r="B75" s="809">
        <v>938</v>
      </c>
      <c r="C75" s="809">
        <v>273</v>
      </c>
      <c r="D75" s="809">
        <v>72</v>
      </c>
      <c r="E75" s="809">
        <v>499</v>
      </c>
      <c r="F75" s="809">
        <v>94</v>
      </c>
    </row>
    <row r="76" spans="1:24" ht="11.45" customHeight="1">
      <c r="A76" s="471" t="s">
        <v>36</v>
      </c>
      <c r="B76" s="809">
        <v>1684</v>
      </c>
      <c r="C76" s="809">
        <v>417</v>
      </c>
      <c r="D76" s="809">
        <v>171</v>
      </c>
      <c r="E76" s="809">
        <v>797</v>
      </c>
      <c r="F76" s="809">
        <v>299</v>
      </c>
    </row>
    <row r="77" spans="1:24" ht="11.45" customHeight="1">
      <c r="A77" s="471" t="s">
        <v>37</v>
      </c>
      <c r="B77" s="809">
        <v>4177</v>
      </c>
      <c r="C77" s="809">
        <v>1344</v>
      </c>
      <c r="D77" s="809">
        <v>304</v>
      </c>
      <c r="E77" s="809">
        <v>1764</v>
      </c>
      <c r="F77" s="809">
        <v>765</v>
      </c>
    </row>
    <row r="78" spans="1:24" ht="11.45" customHeight="1">
      <c r="A78" s="471" t="s">
        <v>221</v>
      </c>
      <c r="B78" s="809">
        <v>5834</v>
      </c>
      <c r="C78" s="809">
        <v>1757</v>
      </c>
      <c r="D78" s="809">
        <v>506</v>
      </c>
      <c r="E78" s="809">
        <v>2559</v>
      </c>
      <c r="F78" s="809">
        <v>1012</v>
      </c>
    </row>
    <row r="79" spans="1:24" ht="11.45" customHeight="1">
      <c r="A79" s="471" t="s">
        <v>38</v>
      </c>
      <c r="B79" s="809">
        <v>4210</v>
      </c>
      <c r="C79" s="809">
        <v>966</v>
      </c>
      <c r="D79" s="809">
        <v>332</v>
      </c>
      <c r="E79" s="809">
        <v>2206</v>
      </c>
      <c r="F79" s="809">
        <v>706</v>
      </c>
    </row>
    <row r="80" spans="1:24" ht="11.45" customHeight="1">
      <c r="A80" s="471" t="s">
        <v>39</v>
      </c>
      <c r="B80" s="809">
        <v>2784</v>
      </c>
      <c r="C80" s="809">
        <v>376</v>
      </c>
      <c r="D80" s="809">
        <v>135</v>
      </c>
      <c r="E80" s="809">
        <v>1694</v>
      </c>
      <c r="F80" s="809">
        <v>579</v>
      </c>
    </row>
    <row r="81" spans="1:24" s="1342" customFormat="1" ht="15" customHeight="1">
      <c r="A81" s="1320" t="s">
        <v>192</v>
      </c>
      <c r="B81" s="1511">
        <f>B82+B143+B211</f>
        <v>331257</v>
      </c>
      <c r="C81" s="1511">
        <f>C82+C143+C211</f>
        <v>87689</v>
      </c>
      <c r="D81" s="1511">
        <f>D82+D143+D211</f>
        <v>33882</v>
      </c>
      <c r="E81" s="1511">
        <f>E82+E143+E211</f>
        <v>156777</v>
      </c>
      <c r="F81" s="1511">
        <f>F82+F143+F211</f>
        <v>52909</v>
      </c>
      <c r="G81" s="1510"/>
      <c r="H81" s="1510"/>
      <c r="I81" s="1510"/>
      <c r="J81" s="1510"/>
      <c r="K81" s="1510"/>
      <c r="L81" s="1510"/>
      <c r="M81" s="1510"/>
      <c r="N81" s="1510"/>
      <c r="O81" s="1510"/>
      <c r="P81" s="1510"/>
      <c r="Q81" s="1510"/>
      <c r="R81" s="1510"/>
      <c r="S81" s="1510"/>
      <c r="T81" s="1510"/>
      <c r="U81" s="1510"/>
      <c r="V81" s="1510"/>
      <c r="W81" s="1510"/>
      <c r="X81" s="1510"/>
    </row>
    <row r="82" spans="1:24" s="1502" customFormat="1" ht="15" customHeight="1">
      <c r="A82" s="524" t="s">
        <v>352</v>
      </c>
      <c r="B82" s="1504">
        <v>150841</v>
      </c>
      <c r="C82" s="1504">
        <v>38618</v>
      </c>
      <c r="D82" s="1504">
        <v>14456</v>
      </c>
      <c r="E82" s="1504">
        <v>69458</v>
      </c>
      <c r="F82" s="1504">
        <v>28309</v>
      </c>
    </row>
    <row r="83" spans="1:24" ht="15" customHeight="1">
      <c r="A83" s="532" t="s">
        <v>134</v>
      </c>
      <c r="B83" s="1419">
        <v>15602</v>
      </c>
      <c r="C83" s="1419">
        <v>3231</v>
      </c>
      <c r="D83" s="1419">
        <v>1127</v>
      </c>
      <c r="E83" s="1419">
        <v>7067</v>
      </c>
      <c r="F83" s="1419">
        <v>4177</v>
      </c>
    </row>
    <row r="84" spans="1:24" ht="11.45" customHeight="1">
      <c r="A84" s="449" t="s">
        <v>77</v>
      </c>
      <c r="B84" s="1503">
        <v>1002</v>
      </c>
      <c r="C84" s="1503">
        <v>195</v>
      </c>
      <c r="D84" s="1503">
        <v>71</v>
      </c>
      <c r="E84" s="1503">
        <v>403</v>
      </c>
      <c r="F84" s="1503">
        <v>333</v>
      </c>
    </row>
    <row r="85" spans="1:24" ht="11.45" customHeight="1">
      <c r="A85" s="449" t="s">
        <v>78</v>
      </c>
      <c r="B85" s="1505">
        <v>797</v>
      </c>
      <c r="C85" s="1505">
        <v>216</v>
      </c>
      <c r="D85" s="1505">
        <v>44</v>
      </c>
      <c r="E85" s="1505">
        <v>432</v>
      </c>
      <c r="F85" s="1505">
        <v>105</v>
      </c>
    </row>
    <row r="86" spans="1:24" ht="11.45" customHeight="1">
      <c r="A86" s="449" t="s">
        <v>79</v>
      </c>
      <c r="B86" s="1503">
        <v>529</v>
      </c>
      <c r="C86" s="1503">
        <v>104</v>
      </c>
      <c r="D86" s="1503">
        <v>67</v>
      </c>
      <c r="E86" s="1503">
        <v>210</v>
      </c>
      <c r="F86" s="1503">
        <v>148</v>
      </c>
    </row>
    <row r="87" spans="1:24" ht="11.45" customHeight="1">
      <c r="A87" s="449" t="s">
        <v>80</v>
      </c>
      <c r="B87" s="1503">
        <v>1025</v>
      </c>
      <c r="C87" s="1503">
        <v>128</v>
      </c>
      <c r="D87" s="1503">
        <v>75</v>
      </c>
      <c r="E87" s="1503">
        <v>462</v>
      </c>
      <c r="F87" s="1503">
        <v>360</v>
      </c>
    </row>
    <row r="88" spans="1:24" ht="11.45" customHeight="1">
      <c r="A88" s="449" t="s">
        <v>81</v>
      </c>
      <c r="B88" s="1503">
        <v>713</v>
      </c>
      <c r="C88" s="1503">
        <v>192</v>
      </c>
      <c r="D88" s="1503">
        <v>24</v>
      </c>
      <c r="E88" s="1503">
        <v>192</v>
      </c>
      <c r="F88" s="1503">
        <v>305</v>
      </c>
    </row>
    <row r="89" spans="1:24" ht="11.45" customHeight="1">
      <c r="A89" s="449" t="s">
        <v>82</v>
      </c>
      <c r="B89" s="1503">
        <v>2216</v>
      </c>
      <c r="C89" s="1503">
        <v>368</v>
      </c>
      <c r="D89" s="1503">
        <v>123</v>
      </c>
      <c r="E89" s="1503">
        <v>970</v>
      </c>
      <c r="F89" s="1503">
        <v>755</v>
      </c>
    </row>
    <row r="90" spans="1:24" ht="11.45" customHeight="1">
      <c r="A90" s="449" t="s">
        <v>83</v>
      </c>
      <c r="B90" s="1503">
        <v>5353</v>
      </c>
      <c r="C90" s="1503">
        <v>1151</v>
      </c>
      <c r="D90" s="1503">
        <v>461</v>
      </c>
      <c r="E90" s="1503">
        <v>2482</v>
      </c>
      <c r="F90" s="1503">
        <v>1259</v>
      </c>
    </row>
    <row r="91" spans="1:24" ht="11.45" customHeight="1">
      <c r="A91" s="449" t="s">
        <v>84</v>
      </c>
      <c r="B91" s="1503">
        <v>1941</v>
      </c>
      <c r="C91" s="1503">
        <v>476</v>
      </c>
      <c r="D91" s="1503">
        <v>149</v>
      </c>
      <c r="E91" s="1503">
        <v>998</v>
      </c>
      <c r="F91" s="1503">
        <v>318</v>
      </c>
    </row>
    <row r="92" spans="1:24" ht="11.45" customHeight="1">
      <c r="A92" s="449" t="s">
        <v>222</v>
      </c>
      <c r="B92" s="1503">
        <v>1239</v>
      </c>
      <c r="C92" s="1503">
        <v>243</v>
      </c>
      <c r="D92" s="1503">
        <v>74</v>
      </c>
      <c r="E92" s="1503">
        <v>467</v>
      </c>
      <c r="F92" s="1503">
        <v>455</v>
      </c>
    </row>
    <row r="93" spans="1:24" s="982" customFormat="1" ht="11.45" customHeight="1">
      <c r="A93" s="449" t="s">
        <v>85</v>
      </c>
      <c r="B93" s="1503">
        <v>787</v>
      </c>
      <c r="C93" s="1503">
        <v>158</v>
      </c>
      <c r="D93" s="1503">
        <v>39</v>
      </c>
      <c r="E93" s="1503">
        <v>451</v>
      </c>
      <c r="F93" s="1503">
        <v>139</v>
      </c>
      <c r="G93" s="1502"/>
      <c r="H93" s="1502"/>
      <c r="I93" s="1502"/>
      <c r="J93" s="1502"/>
      <c r="K93" s="1502"/>
      <c r="L93" s="1502"/>
      <c r="M93" s="1502"/>
      <c r="N93" s="1502"/>
      <c r="O93" s="1502"/>
      <c r="P93" s="1502"/>
      <c r="Q93" s="1502"/>
      <c r="R93" s="1502"/>
      <c r="S93" s="1502"/>
      <c r="T93" s="1502"/>
      <c r="U93" s="1502"/>
      <c r="V93" s="1502"/>
      <c r="W93" s="1502"/>
      <c r="X93" s="1502"/>
    </row>
    <row r="94" spans="1:24" ht="15" customHeight="1">
      <c r="A94" s="532" t="s">
        <v>135</v>
      </c>
      <c r="B94" s="1419">
        <v>10163</v>
      </c>
      <c r="C94" s="1419">
        <v>3189</v>
      </c>
      <c r="D94" s="1419">
        <v>785</v>
      </c>
      <c r="E94" s="1419">
        <v>4370</v>
      </c>
      <c r="F94" s="1419">
        <v>1819</v>
      </c>
    </row>
    <row r="95" spans="1:24" ht="11.45" customHeight="1">
      <c r="A95" s="449" t="s">
        <v>223</v>
      </c>
      <c r="B95" s="1503">
        <v>4923</v>
      </c>
      <c r="C95" s="1503">
        <v>1506</v>
      </c>
      <c r="D95" s="1503">
        <v>115</v>
      </c>
      <c r="E95" s="1503">
        <v>2764</v>
      </c>
      <c r="F95" s="1503">
        <v>538</v>
      </c>
    </row>
    <row r="96" spans="1:24" ht="11.45" customHeight="1">
      <c r="A96" s="449" t="s">
        <v>46</v>
      </c>
      <c r="B96" s="1503">
        <v>1138</v>
      </c>
      <c r="C96" s="1503">
        <v>235</v>
      </c>
      <c r="D96" s="1503">
        <v>208</v>
      </c>
      <c r="E96" s="1503">
        <v>327</v>
      </c>
      <c r="F96" s="1503">
        <v>368</v>
      </c>
    </row>
    <row r="97" spans="1:24" ht="11.45" customHeight="1">
      <c r="A97" s="449" t="s">
        <v>47</v>
      </c>
      <c r="B97" s="1503">
        <v>869</v>
      </c>
      <c r="C97" s="1503">
        <v>170</v>
      </c>
      <c r="D97" s="1503">
        <v>160</v>
      </c>
      <c r="E97" s="1503">
        <v>255</v>
      </c>
      <c r="F97" s="1503">
        <v>284</v>
      </c>
    </row>
    <row r="98" spans="1:24" ht="11.45" customHeight="1">
      <c r="A98" s="449" t="s">
        <v>48</v>
      </c>
      <c r="B98" s="1503">
        <v>873</v>
      </c>
      <c r="C98" s="1503">
        <v>169</v>
      </c>
      <c r="D98" s="1503">
        <v>160</v>
      </c>
      <c r="E98" s="1503">
        <v>265</v>
      </c>
      <c r="F98" s="1503">
        <v>279</v>
      </c>
    </row>
    <row r="99" spans="1:24" ht="11.45" customHeight="1">
      <c r="A99" s="449" t="s">
        <v>49</v>
      </c>
      <c r="B99" s="1503">
        <v>640</v>
      </c>
      <c r="C99" s="1503">
        <v>185</v>
      </c>
      <c r="D99" s="1503">
        <v>45</v>
      </c>
      <c r="E99" s="1503">
        <v>298</v>
      </c>
      <c r="F99" s="1503">
        <v>112</v>
      </c>
    </row>
    <row r="100" spans="1:24" s="982" customFormat="1" ht="11.45" customHeight="1">
      <c r="A100" s="449" t="s">
        <v>50</v>
      </c>
      <c r="B100" s="1503">
        <v>1720</v>
      </c>
      <c r="C100" s="1503">
        <v>924</v>
      </c>
      <c r="D100" s="1503">
        <v>97</v>
      </c>
      <c r="E100" s="1503">
        <v>461</v>
      </c>
      <c r="F100" s="1503">
        <v>238</v>
      </c>
      <c r="G100" s="1502"/>
      <c r="H100" s="1502"/>
      <c r="I100" s="1502"/>
      <c r="J100" s="1502"/>
      <c r="K100" s="1502"/>
      <c r="L100" s="1502"/>
      <c r="M100" s="1502"/>
      <c r="N100" s="1502"/>
      <c r="O100" s="1502"/>
      <c r="P100" s="1502"/>
      <c r="Q100" s="1502"/>
      <c r="R100" s="1502"/>
      <c r="S100" s="1502"/>
      <c r="T100" s="1502"/>
      <c r="U100" s="1502"/>
      <c r="V100" s="1502"/>
      <c r="W100" s="1502"/>
      <c r="X100" s="1502"/>
    </row>
    <row r="101" spans="1:24" ht="15" customHeight="1">
      <c r="A101" s="532" t="s">
        <v>136</v>
      </c>
      <c r="B101" s="1419">
        <v>23225</v>
      </c>
      <c r="C101" s="1419">
        <v>5789</v>
      </c>
      <c r="D101" s="1419">
        <v>2678</v>
      </c>
      <c r="E101" s="1419">
        <v>10509</v>
      </c>
      <c r="F101" s="1419">
        <v>4249</v>
      </c>
    </row>
    <row r="102" spans="1:24" ht="11.45" customHeight="1">
      <c r="A102" s="449" t="s">
        <v>40</v>
      </c>
      <c r="B102" s="1503">
        <v>1981</v>
      </c>
      <c r="C102" s="1503">
        <v>466</v>
      </c>
      <c r="D102" s="1503">
        <v>185</v>
      </c>
      <c r="E102" s="1503">
        <v>926</v>
      </c>
      <c r="F102" s="1503">
        <v>404</v>
      </c>
    </row>
    <row r="103" spans="1:24" ht="11.45" customHeight="1">
      <c r="A103" s="449" t="s">
        <v>41</v>
      </c>
      <c r="B103" s="1509">
        <v>1635</v>
      </c>
      <c r="C103" s="1509">
        <v>170</v>
      </c>
      <c r="D103" s="1509">
        <v>75</v>
      </c>
      <c r="E103" s="1509">
        <v>627</v>
      </c>
      <c r="F103" s="1509">
        <v>763</v>
      </c>
    </row>
    <row r="104" spans="1:24" ht="11.45" customHeight="1">
      <c r="A104" s="449" t="s">
        <v>42</v>
      </c>
      <c r="B104" s="1503">
        <v>952</v>
      </c>
      <c r="C104" s="1503">
        <v>319</v>
      </c>
      <c r="D104" s="1503">
        <v>60</v>
      </c>
      <c r="E104" s="1503">
        <v>401</v>
      </c>
      <c r="F104" s="1503">
        <v>172</v>
      </c>
    </row>
    <row r="105" spans="1:24" ht="11.45" customHeight="1">
      <c r="A105" s="449" t="s">
        <v>43</v>
      </c>
      <c r="B105" s="1503">
        <v>1926</v>
      </c>
      <c r="C105" s="1503">
        <v>438</v>
      </c>
      <c r="D105" s="1503">
        <v>378</v>
      </c>
      <c r="E105" s="1503">
        <v>768</v>
      </c>
      <c r="F105" s="1503">
        <v>342</v>
      </c>
    </row>
    <row r="106" spans="1:24" ht="11.45" customHeight="1">
      <c r="A106" s="449" t="s">
        <v>224</v>
      </c>
      <c r="B106" s="1503">
        <v>5976</v>
      </c>
      <c r="C106" s="1503">
        <v>1471</v>
      </c>
      <c r="D106" s="1503">
        <v>759</v>
      </c>
      <c r="E106" s="1503">
        <v>2808</v>
      </c>
      <c r="F106" s="1503">
        <v>938</v>
      </c>
    </row>
    <row r="107" spans="1:24" ht="11.45" customHeight="1">
      <c r="A107" s="449" t="s">
        <v>44</v>
      </c>
      <c r="B107" s="1505">
        <v>1070</v>
      </c>
      <c r="C107" s="1505">
        <v>246</v>
      </c>
      <c r="D107" s="1505">
        <v>75</v>
      </c>
      <c r="E107" s="1505">
        <v>540</v>
      </c>
      <c r="F107" s="1505">
        <v>209</v>
      </c>
    </row>
    <row r="108" spans="1:24" ht="11.45" customHeight="1">
      <c r="A108" s="449" t="s">
        <v>45</v>
      </c>
      <c r="B108" s="1503">
        <v>1246</v>
      </c>
      <c r="C108" s="1503">
        <v>350</v>
      </c>
      <c r="D108" s="1503">
        <v>147</v>
      </c>
      <c r="E108" s="1503">
        <v>667</v>
      </c>
      <c r="F108" s="1503">
        <v>82</v>
      </c>
    </row>
    <row r="109" spans="1:24" s="982" customFormat="1" ht="11.45" customHeight="1">
      <c r="A109" s="449" t="s">
        <v>225</v>
      </c>
      <c r="B109" s="1503">
        <v>8439</v>
      </c>
      <c r="C109" s="1503">
        <v>2329</v>
      </c>
      <c r="D109" s="1503">
        <v>999</v>
      </c>
      <c r="E109" s="1503">
        <v>3772</v>
      </c>
      <c r="F109" s="1503">
        <v>1339</v>
      </c>
      <c r="G109" s="1502"/>
      <c r="H109" s="1502"/>
      <c r="I109" s="1502"/>
      <c r="J109" s="1502"/>
      <c r="K109" s="1502"/>
      <c r="L109" s="1502"/>
      <c r="M109" s="1502"/>
      <c r="N109" s="1502"/>
      <c r="O109" s="1502"/>
      <c r="P109" s="1502"/>
      <c r="Q109" s="1502"/>
      <c r="R109" s="1502"/>
      <c r="S109" s="1502"/>
      <c r="T109" s="1502"/>
      <c r="U109" s="1502"/>
      <c r="V109" s="1502"/>
      <c r="W109" s="1502"/>
      <c r="X109" s="1502"/>
    </row>
    <row r="110" spans="1:24" ht="15.95" customHeight="1">
      <c r="A110" s="532" t="s">
        <v>137</v>
      </c>
      <c r="B110" s="1419">
        <v>11943</v>
      </c>
      <c r="C110" s="1419">
        <v>2514</v>
      </c>
      <c r="D110" s="1419">
        <v>525</v>
      </c>
      <c r="E110" s="1419">
        <v>5914</v>
      </c>
      <c r="F110" s="1419">
        <v>2990</v>
      </c>
    </row>
    <row r="111" spans="1:24" ht="12" customHeight="1">
      <c r="A111" s="449" t="s">
        <v>86</v>
      </c>
      <c r="B111" s="1503">
        <v>1503</v>
      </c>
      <c r="C111" s="1503">
        <v>377</v>
      </c>
      <c r="D111" s="1503">
        <v>104</v>
      </c>
      <c r="E111" s="1503">
        <v>716</v>
      </c>
      <c r="F111" s="1503">
        <v>306</v>
      </c>
    </row>
    <row r="112" spans="1:24" ht="12" customHeight="1">
      <c r="A112" s="449" t="s">
        <v>87</v>
      </c>
      <c r="B112" s="1503">
        <v>1500</v>
      </c>
      <c r="C112" s="1503">
        <v>274</v>
      </c>
      <c r="D112" s="1503">
        <v>177</v>
      </c>
      <c r="E112" s="1503">
        <v>667</v>
      </c>
      <c r="F112" s="1503">
        <v>382</v>
      </c>
    </row>
    <row r="113" spans="1:24" ht="12" customHeight="1">
      <c r="A113" s="449" t="s">
        <v>88</v>
      </c>
      <c r="B113" s="1503">
        <v>1310</v>
      </c>
      <c r="C113" s="1503">
        <v>307</v>
      </c>
      <c r="D113" s="1503">
        <v>63</v>
      </c>
      <c r="E113" s="1503">
        <v>610</v>
      </c>
      <c r="F113" s="1503">
        <v>330</v>
      </c>
    </row>
    <row r="114" spans="1:24" s="982" customFormat="1" ht="12" customHeight="1">
      <c r="A114" s="449" t="s">
        <v>226</v>
      </c>
      <c r="B114" s="1503">
        <v>7630</v>
      </c>
      <c r="C114" s="1503">
        <v>1556</v>
      </c>
      <c r="D114" s="1503">
        <v>181</v>
      </c>
      <c r="E114" s="1503">
        <v>3921</v>
      </c>
      <c r="F114" s="1503">
        <v>1972</v>
      </c>
      <c r="G114" s="1502"/>
      <c r="H114" s="1502"/>
      <c r="I114" s="1502"/>
      <c r="J114" s="1502"/>
      <c r="K114" s="1502"/>
      <c r="L114" s="1502"/>
      <c r="M114" s="1502"/>
      <c r="N114" s="1502"/>
      <c r="O114" s="1502"/>
      <c r="P114" s="1502"/>
      <c r="Q114" s="1502"/>
      <c r="R114" s="1502"/>
      <c r="S114" s="1502"/>
      <c r="T114" s="1502"/>
      <c r="U114" s="1502"/>
      <c r="V114" s="1502"/>
      <c r="W114" s="1502"/>
      <c r="X114" s="1502"/>
    </row>
    <row r="115" spans="1:24" ht="15.95" customHeight="1">
      <c r="A115" s="532" t="s">
        <v>138</v>
      </c>
      <c r="B115" s="1419">
        <v>18753</v>
      </c>
      <c r="C115" s="1419">
        <v>4202</v>
      </c>
      <c r="D115" s="1419">
        <v>2340</v>
      </c>
      <c r="E115" s="1419">
        <v>9211</v>
      </c>
      <c r="F115" s="1419">
        <v>3000</v>
      </c>
    </row>
    <row r="116" spans="1:24" ht="12" customHeight="1">
      <c r="A116" s="449" t="s">
        <v>65</v>
      </c>
      <c r="B116" s="1505">
        <v>1380</v>
      </c>
      <c r="C116" s="1505">
        <v>390</v>
      </c>
      <c r="D116" s="1505">
        <v>144</v>
      </c>
      <c r="E116" s="1505">
        <v>638</v>
      </c>
      <c r="F116" s="1505">
        <v>208</v>
      </c>
    </row>
    <row r="117" spans="1:24" ht="12" customHeight="1">
      <c r="A117" s="471" t="s">
        <v>227</v>
      </c>
      <c r="B117" s="1503">
        <v>5565</v>
      </c>
      <c r="C117" s="1503">
        <v>1419</v>
      </c>
      <c r="D117" s="1503">
        <v>446</v>
      </c>
      <c r="E117" s="1503">
        <v>2676</v>
      </c>
      <c r="F117" s="1503">
        <v>1024</v>
      </c>
    </row>
    <row r="118" spans="1:24" ht="12" customHeight="1">
      <c r="A118" s="449" t="s">
        <v>66</v>
      </c>
      <c r="B118" s="1503">
        <v>6338</v>
      </c>
      <c r="C118" s="1503">
        <v>1449</v>
      </c>
      <c r="D118" s="1503">
        <v>1101</v>
      </c>
      <c r="E118" s="1503">
        <v>3113</v>
      </c>
      <c r="F118" s="1503">
        <v>675</v>
      </c>
    </row>
    <row r="119" spans="1:24" ht="12" customHeight="1">
      <c r="A119" s="449" t="s">
        <v>67</v>
      </c>
      <c r="B119" s="1503">
        <v>965</v>
      </c>
      <c r="C119" s="1503">
        <v>204</v>
      </c>
      <c r="D119" s="1503">
        <v>39</v>
      </c>
      <c r="E119" s="1503">
        <v>462</v>
      </c>
      <c r="F119" s="1503">
        <v>260</v>
      </c>
    </row>
    <row r="120" spans="1:24" ht="12" customHeight="1">
      <c r="A120" s="449" t="s">
        <v>68</v>
      </c>
      <c r="B120" s="1503">
        <v>1194</v>
      </c>
      <c r="C120" s="1503">
        <v>401</v>
      </c>
      <c r="D120" s="1503">
        <v>76</v>
      </c>
      <c r="E120" s="1503">
        <v>530</v>
      </c>
      <c r="F120" s="1503">
        <v>187</v>
      </c>
    </row>
    <row r="121" spans="1:24" s="982" customFormat="1" ht="12" customHeight="1">
      <c r="A121" s="449" t="s">
        <v>69</v>
      </c>
      <c r="B121" s="1505">
        <v>3311</v>
      </c>
      <c r="C121" s="1505">
        <v>339</v>
      </c>
      <c r="D121" s="1505">
        <v>534</v>
      </c>
      <c r="E121" s="1505">
        <v>1792</v>
      </c>
      <c r="F121" s="1505">
        <v>646</v>
      </c>
      <c r="G121" s="1502"/>
      <c r="H121" s="1502"/>
      <c r="I121" s="1502"/>
      <c r="J121" s="1502"/>
      <c r="K121" s="1502"/>
      <c r="L121" s="1502"/>
      <c r="M121" s="1502"/>
      <c r="N121" s="1502"/>
      <c r="O121" s="1502"/>
      <c r="P121" s="1502"/>
      <c r="Q121" s="1502"/>
      <c r="R121" s="1502"/>
      <c r="S121" s="1502"/>
      <c r="T121" s="1502"/>
      <c r="U121" s="1502"/>
      <c r="V121" s="1502"/>
      <c r="W121" s="1502"/>
      <c r="X121" s="1502"/>
    </row>
    <row r="122" spans="1:24" ht="15.95" customHeight="1">
      <c r="A122" s="532" t="s">
        <v>139</v>
      </c>
      <c r="B122" s="1419">
        <v>20967</v>
      </c>
      <c r="C122" s="1419">
        <v>5189</v>
      </c>
      <c r="D122" s="1419">
        <v>1967</v>
      </c>
      <c r="E122" s="1419">
        <v>10177</v>
      </c>
      <c r="F122" s="1419">
        <v>3634</v>
      </c>
    </row>
    <row r="123" spans="1:24" ht="12" customHeight="1">
      <c r="A123" s="449" t="s">
        <v>92</v>
      </c>
      <c r="B123" s="1503">
        <v>2030</v>
      </c>
      <c r="C123" s="1503">
        <v>468</v>
      </c>
      <c r="D123" s="1503">
        <v>130</v>
      </c>
      <c r="E123" s="1503">
        <v>1005</v>
      </c>
      <c r="F123" s="1503">
        <v>427</v>
      </c>
    </row>
    <row r="124" spans="1:24" ht="12" customHeight="1">
      <c r="A124" s="449" t="s">
        <v>93</v>
      </c>
      <c r="B124" s="1503">
        <v>2267</v>
      </c>
      <c r="C124" s="1503">
        <v>539</v>
      </c>
      <c r="D124" s="1503">
        <v>215</v>
      </c>
      <c r="E124" s="1503">
        <v>989</v>
      </c>
      <c r="F124" s="1503">
        <v>524</v>
      </c>
    </row>
    <row r="125" spans="1:24" ht="12" customHeight="1">
      <c r="A125" s="449" t="s">
        <v>94</v>
      </c>
      <c r="B125" s="1503">
        <v>741</v>
      </c>
      <c r="C125" s="1503">
        <v>92</v>
      </c>
      <c r="D125" s="1503">
        <v>116</v>
      </c>
      <c r="E125" s="1503">
        <v>380</v>
      </c>
      <c r="F125" s="1503">
        <v>153</v>
      </c>
    </row>
    <row r="126" spans="1:24" ht="12" customHeight="1">
      <c r="A126" s="449" t="s">
        <v>228</v>
      </c>
      <c r="B126" s="1503">
        <v>13637</v>
      </c>
      <c r="C126" s="1503">
        <v>3482</v>
      </c>
      <c r="D126" s="1503">
        <v>1343</v>
      </c>
      <c r="E126" s="1503">
        <v>6667</v>
      </c>
      <c r="F126" s="1503">
        <v>2145</v>
      </c>
    </row>
    <row r="127" spans="1:24" ht="12" customHeight="1">
      <c r="A127" s="449" t="s">
        <v>95</v>
      </c>
      <c r="B127" s="1503">
        <v>1815</v>
      </c>
      <c r="C127" s="1503">
        <v>568</v>
      </c>
      <c r="D127" s="1503">
        <v>110</v>
      </c>
      <c r="E127" s="1503">
        <v>865</v>
      </c>
      <c r="F127" s="1503">
        <v>272</v>
      </c>
    </row>
    <row r="128" spans="1:24" s="982" customFormat="1" ht="12" customHeight="1">
      <c r="A128" s="449" t="s">
        <v>96</v>
      </c>
      <c r="B128" s="1503">
        <v>477</v>
      </c>
      <c r="C128" s="1503">
        <v>40</v>
      </c>
      <c r="D128" s="1503">
        <v>53</v>
      </c>
      <c r="E128" s="1503">
        <v>271</v>
      </c>
      <c r="F128" s="1503">
        <v>113</v>
      </c>
      <c r="G128" s="1502"/>
      <c r="H128" s="1502"/>
      <c r="I128" s="1502"/>
      <c r="J128" s="1502"/>
      <c r="K128" s="1502"/>
      <c r="L128" s="1502"/>
      <c r="M128" s="1502"/>
      <c r="N128" s="1502"/>
      <c r="O128" s="1502"/>
      <c r="P128" s="1502"/>
      <c r="Q128" s="1502"/>
      <c r="R128" s="1502"/>
      <c r="S128" s="1502"/>
      <c r="T128" s="1502"/>
      <c r="U128" s="1502"/>
      <c r="V128" s="1502"/>
      <c r="W128" s="1502"/>
      <c r="X128" s="1502"/>
    </row>
    <row r="129" spans="1:24" ht="15.95" customHeight="1">
      <c r="A129" s="532" t="s">
        <v>140</v>
      </c>
      <c r="B129" s="1504">
        <v>26230</v>
      </c>
      <c r="C129" s="1504">
        <v>8100</v>
      </c>
      <c r="D129" s="1504">
        <v>2683</v>
      </c>
      <c r="E129" s="1504">
        <v>11688</v>
      </c>
      <c r="F129" s="1504">
        <v>3759</v>
      </c>
    </row>
    <row r="130" spans="1:24" ht="12" customHeight="1">
      <c r="A130" s="449" t="s">
        <v>2191</v>
      </c>
      <c r="B130" s="1503">
        <v>3215</v>
      </c>
      <c r="C130" s="1503">
        <v>506</v>
      </c>
      <c r="D130" s="1503">
        <v>350</v>
      </c>
      <c r="E130" s="1503">
        <v>1788</v>
      </c>
      <c r="F130" s="1503">
        <v>571</v>
      </c>
    </row>
    <row r="131" spans="1:24" s="982" customFormat="1" ht="12" customHeight="1">
      <c r="A131" s="449" t="s">
        <v>229</v>
      </c>
      <c r="B131" s="1503">
        <v>10491</v>
      </c>
      <c r="C131" s="1503">
        <v>2459</v>
      </c>
      <c r="D131" s="1503">
        <v>1076</v>
      </c>
      <c r="E131" s="1503">
        <v>5081</v>
      </c>
      <c r="F131" s="1503">
        <v>1875</v>
      </c>
      <c r="G131" s="1502"/>
      <c r="H131" s="1502"/>
      <c r="I131" s="1502"/>
      <c r="J131" s="1502"/>
      <c r="K131" s="1502"/>
      <c r="L131" s="1502"/>
      <c r="M131" s="1502"/>
      <c r="N131" s="1502"/>
      <c r="O131" s="1502"/>
      <c r="P131" s="1502"/>
      <c r="Q131" s="1502"/>
      <c r="R131" s="1502"/>
      <c r="S131" s="1502"/>
      <c r="T131" s="1502"/>
      <c r="U131" s="1502"/>
      <c r="V131" s="1502"/>
      <c r="W131" s="1502"/>
      <c r="X131" s="1502"/>
    </row>
    <row r="132" spans="1:24" ht="12" customHeight="1">
      <c r="A132" s="449" t="s">
        <v>230</v>
      </c>
      <c r="B132" s="1503">
        <v>10517</v>
      </c>
      <c r="C132" s="1503">
        <v>4220</v>
      </c>
      <c r="D132" s="1503">
        <v>1208</v>
      </c>
      <c r="E132" s="1503">
        <v>4150</v>
      </c>
      <c r="F132" s="1503">
        <v>939</v>
      </c>
    </row>
    <row r="133" spans="1:24" ht="12" customHeight="1">
      <c r="A133" s="449" t="s">
        <v>90</v>
      </c>
      <c r="B133" s="1503">
        <v>3124</v>
      </c>
      <c r="C133" s="1503">
        <v>520</v>
      </c>
      <c r="D133" s="1503">
        <v>196</v>
      </c>
      <c r="E133" s="1503">
        <v>1526</v>
      </c>
      <c r="F133" s="1503">
        <v>882</v>
      </c>
    </row>
    <row r="134" spans="1:24" ht="12" customHeight="1">
      <c r="A134" s="449" t="s">
        <v>91</v>
      </c>
      <c r="B134" s="1503">
        <v>2098</v>
      </c>
      <c r="C134" s="1503">
        <v>901</v>
      </c>
      <c r="D134" s="1503">
        <v>203</v>
      </c>
      <c r="E134" s="1503">
        <v>931</v>
      </c>
      <c r="F134" s="1503">
        <v>63</v>
      </c>
    </row>
    <row r="135" spans="1:24" ht="15.95" customHeight="1">
      <c r="A135" s="532" t="s">
        <v>141</v>
      </c>
      <c r="B135" s="1419">
        <v>23958</v>
      </c>
      <c r="C135" s="1419">
        <v>6404</v>
      </c>
      <c r="D135" s="1419">
        <v>2351</v>
      </c>
      <c r="E135" s="1419">
        <v>10522</v>
      </c>
      <c r="F135" s="1419">
        <v>4681</v>
      </c>
    </row>
    <row r="136" spans="1:24" ht="12" customHeight="1">
      <c r="A136" s="449" t="s">
        <v>59</v>
      </c>
      <c r="B136" s="1503">
        <v>2478</v>
      </c>
      <c r="C136" s="1503">
        <v>915</v>
      </c>
      <c r="D136" s="1503">
        <v>229</v>
      </c>
      <c r="E136" s="1503">
        <v>1127</v>
      </c>
      <c r="F136" s="1503">
        <v>207</v>
      </c>
    </row>
    <row r="137" spans="1:24" ht="12" customHeight="1">
      <c r="A137" s="449" t="s">
        <v>60</v>
      </c>
      <c r="B137" s="1503">
        <v>1602</v>
      </c>
      <c r="C137" s="1503">
        <v>220</v>
      </c>
      <c r="D137" s="1503">
        <v>315</v>
      </c>
      <c r="E137" s="1503">
        <v>553</v>
      </c>
      <c r="F137" s="1503">
        <v>514</v>
      </c>
    </row>
    <row r="138" spans="1:24" s="982" customFormat="1" ht="12" customHeight="1">
      <c r="A138" s="449" t="s">
        <v>61</v>
      </c>
      <c r="B138" s="1503">
        <v>1225</v>
      </c>
      <c r="C138" s="1503">
        <v>283</v>
      </c>
      <c r="D138" s="1503">
        <v>62</v>
      </c>
      <c r="E138" s="1503">
        <v>528</v>
      </c>
      <c r="F138" s="1503">
        <v>352</v>
      </c>
      <c r="G138" s="1502"/>
      <c r="H138" s="1502"/>
      <c r="I138" s="1502"/>
      <c r="J138" s="1502"/>
      <c r="K138" s="1502"/>
      <c r="L138" s="1502"/>
      <c r="M138" s="1502"/>
      <c r="N138" s="1502"/>
      <c r="O138" s="1502"/>
      <c r="P138" s="1502"/>
      <c r="Q138" s="1502"/>
      <c r="R138" s="1502"/>
      <c r="S138" s="1502"/>
      <c r="T138" s="1502"/>
      <c r="U138" s="1502"/>
      <c r="V138" s="1502"/>
      <c r="W138" s="1502"/>
      <c r="X138" s="1502"/>
    </row>
    <row r="139" spans="1:24" s="982" customFormat="1" ht="12" customHeight="1">
      <c r="A139" s="449" t="s">
        <v>231</v>
      </c>
      <c r="B139" s="1503">
        <v>14771</v>
      </c>
      <c r="C139" s="1503">
        <v>4326</v>
      </c>
      <c r="D139" s="1503">
        <v>1271</v>
      </c>
      <c r="E139" s="1503">
        <v>6653</v>
      </c>
      <c r="F139" s="1503">
        <v>2521</v>
      </c>
      <c r="G139" s="1502"/>
      <c r="H139" s="1502"/>
      <c r="I139" s="1502"/>
      <c r="J139" s="1502"/>
      <c r="K139" s="1502"/>
      <c r="L139" s="1502"/>
      <c r="M139" s="1502"/>
      <c r="N139" s="1502"/>
      <c r="O139" s="1502"/>
      <c r="P139" s="1502"/>
      <c r="Q139" s="1502"/>
      <c r="R139" s="1502"/>
      <c r="S139" s="1502"/>
      <c r="T139" s="1502"/>
      <c r="U139" s="1502"/>
      <c r="V139" s="1502"/>
      <c r="W139" s="1502"/>
      <c r="X139" s="1502"/>
    </row>
    <row r="140" spans="1:24" ht="12" customHeight="1">
      <c r="A140" s="471" t="s">
        <v>62</v>
      </c>
      <c r="B140" s="1503">
        <v>1520</v>
      </c>
      <c r="C140" s="1503">
        <v>180</v>
      </c>
      <c r="D140" s="1503">
        <v>280</v>
      </c>
      <c r="E140" s="1503">
        <v>505</v>
      </c>
      <c r="F140" s="1503">
        <v>555</v>
      </c>
    </row>
    <row r="141" spans="1:24" ht="12" customHeight="1">
      <c r="A141" s="449" t="s">
        <v>63</v>
      </c>
      <c r="B141" s="1503">
        <v>911</v>
      </c>
      <c r="C141" s="1503">
        <v>160</v>
      </c>
      <c r="D141" s="1503">
        <v>88</v>
      </c>
      <c r="E141" s="1503">
        <v>382</v>
      </c>
      <c r="F141" s="1503">
        <v>281</v>
      </c>
    </row>
    <row r="142" spans="1:24" ht="12" customHeight="1">
      <c r="A142" s="449" t="s">
        <v>64</v>
      </c>
      <c r="B142" s="1503">
        <v>1451</v>
      </c>
      <c r="C142" s="1503">
        <v>320</v>
      </c>
      <c r="D142" s="1503">
        <v>106</v>
      </c>
      <c r="E142" s="1503">
        <v>774</v>
      </c>
      <c r="F142" s="1503">
        <v>251</v>
      </c>
    </row>
    <row r="143" spans="1:24" s="982" customFormat="1" ht="15.95" customHeight="1">
      <c r="A143" s="440" t="s">
        <v>261</v>
      </c>
      <c r="B143" s="1419">
        <f>B144+B149+B162+B167+B174+B187+B192+B196+B206</f>
        <v>163982</v>
      </c>
      <c r="C143" s="1419">
        <f>C144+C149+C162+C167+C174+C187+C192+C196+C206</f>
        <v>43840</v>
      </c>
      <c r="D143" s="1419">
        <f>D144+D149+D162+D167+D174+D187+D192+D196+D206</f>
        <v>17202</v>
      </c>
      <c r="E143" s="1419">
        <f>E144+E149+E162+E167+E174+E187+E192+E196+E206</f>
        <v>80856</v>
      </c>
      <c r="F143" s="1419">
        <f>F144+F149+F162+F167+F174+F187+F192+F196+F206</f>
        <v>22084</v>
      </c>
      <c r="G143" s="1502"/>
      <c r="H143" s="1502"/>
      <c r="I143" s="1502"/>
      <c r="J143" s="1502"/>
      <c r="K143" s="1502"/>
      <c r="L143" s="1502"/>
      <c r="M143" s="1502"/>
      <c r="N143" s="1502"/>
      <c r="O143" s="1502"/>
      <c r="P143" s="1502"/>
      <c r="Q143" s="1502"/>
      <c r="R143" s="1502"/>
      <c r="S143" s="1502"/>
      <c r="T143" s="1502"/>
      <c r="U143" s="1502"/>
      <c r="V143" s="1502"/>
      <c r="W143" s="1502"/>
      <c r="X143" s="1502"/>
    </row>
    <row r="144" spans="1:24" ht="15.95" customHeight="1">
      <c r="A144" s="532" t="s">
        <v>142</v>
      </c>
      <c r="B144" s="1419">
        <v>9226</v>
      </c>
      <c r="C144" s="1419">
        <v>2617</v>
      </c>
      <c r="D144" s="1419">
        <v>1098</v>
      </c>
      <c r="E144" s="1419">
        <v>4675</v>
      </c>
      <c r="F144" s="1419">
        <v>836</v>
      </c>
    </row>
    <row r="145" spans="1:24" ht="12" customHeight="1">
      <c r="A145" s="449" t="s">
        <v>70</v>
      </c>
      <c r="B145" s="1503">
        <v>3152</v>
      </c>
      <c r="C145" s="1503">
        <v>1145</v>
      </c>
      <c r="D145" s="1503">
        <v>436</v>
      </c>
      <c r="E145" s="1503">
        <v>1168</v>
      </c>
      <c r="F145" s="1503">
        <v>403</v>
      </c>
    </row>
    <row r="146" spans="1:24" ht="12" customHeight="1">
      <c r="A146" s="449" t="s">
        <v>71</v>
      </c>
      <c r="B146" s="1503">
        <v>1333</v>
      </c>
      <c r="C146" s="1503">
        <v>299</v>
      </c>
      <c r="D146" s="1503">
        <v>75</v>
      </c>
      <c r="E146" s="1503">
        <v>850</v>
      </c>
      <c r="F146" s="1503">
        <v>109</v>
      </c>
    </row>
    <row r="147" spans="1:24" ht="12" customHeight="1">
      <c r="A147" s="449" t="s">
        <v>72</v>
      </c>
      <c r="B147" s="1503">
        <v>1825</v>
      </c>
      <c r="C147" s="1503">
        <v>611</v>
      </c>
      <c r="D147" s="1503">
        <v>155</v>
      </c>
      <c r="E147" s="1503">
        <v>885</v>
      </c>
      <c r="F147" s="1503">
        <v>174</v>
      </c>
    </row>
    <row r="148" spans="1:24" ht="12" customHeight="1">
      <c r="A148" s="449" t="s">
        <v>73</v>
      </c>
      <c r="B148" s="1503">
        <v>2916</v>
      </c>
      <c r="C148" s="1503">
        <v>562</v>
      </c>
      <c r="D148" s="1503">
        <v>432</v>
      </c>
      <c r="E148" s="1503">
        <v>1772</v>
      </c>
      <c r="F148" s="1503">
        <v>150</v>
      </c>
    </row>
    <row r="149" spans="1:24" ht="15.95" customHeight="1">
      <c r="A149" s="532" t="s">
        <v>143</v>
      </c>
      <c r="B149" s="1419">
        <v>13690</v>
      </c>
      <c r="C149" s="1419">
        <v>3821</v>
      </c>
      <c r="D149" s="1419">
        <v>1595</v>
      </c>
      <c r="E149" s="1419">
        <v>5766</v>
      </c>
      <c r="F149" s="1419">
        <v>2508</v>
      </c>
    </row>
    <row r="150" spans="1:24" ht="12" customHeight="1">
      <c r="A150" s="467" t="s">
        <v>144</v>
      </c>
      <c r="B150" s="1503">
        <v>5574</v>
      </c>
      <c r="C150" s="1503">
        <v>1372</v>
      </c>
      <c r="D150" s="1503">
        <v>1032</v>
      </c>
      <c r="E150" s="1503">
        <v>2481</v>
      </c>
      <c r="F150" s="1503">
        <v>689</v>
      </c>
    </row>
    <row r="151" spans="1:24" ht="12" customHeight="1">
      <c r="A151" s="1506" t="s">
        <v>145</v>
      </c>
      <c r="B151" s="809" t="s">
        <v>197</v>
      </c>
      <c r="C151" s="809" t="s">
        <v>197</v>
      </c>
      <c r="D151" s="809" t="s">
        <v>197</v>
      </c>
      <c r="E151" s="809" t="s">
        <v>197</v>
      </c>
      <c r="F151" s="809" t="s">
        <v>197</v>
      </c>
    </row>
    <row r="152" spans="1:24" ht="12" customHeight="1">
      <c r="A152" s="1506" t="s">
        <v>146</v>
      </c>
      <c r="B152" s="809" t="s">
        <v>197</v>
      </c>
      <c r="C152" s="809" t="s">
        <v>197</v>
      </c>
      <c r="D152" s="809" t="s">
        <v>197</v>
      </c>
      <c r="E152" s="809" t="s">
        <v>197</v>
      </c>
      <c r="F152" s="809" t="s">
        <v>197</v>
      </c>
    </row>
    <row r="153" spans="1:24" ht="12" customHeight="1">
      <c r="A153" s="449" t="s">
        <v>53</v>
      </c>
      <c r="B153" s="1503">
        <v>2158</v>
      </c>
      <c r="C153" s="1503">
        <v>832</v>
      </c>
      <c r="D153" s="1503">
        <v>150</v>
      </c>
      <c r="E153" s="1503">
        <v>937</v>
      </c>
      <c r="F153" s="1503">
        <v>239</v>
      </c>
    </row>
    <row r="154" spans="1:24" s="982" customFormat="1" ht="12" customHeight="1">
      <c r="A154" s="449" t="s">
        <v>54</v>
      </c>
      <c r="B154" s="1503">
        <v>644</v>
      </c>
      <c r="C154" s="1503">
        <v>189</v>
      </c>
      <c r="D154" s="1503">
        <v>54</v>
      </c>
      <c r="E154" s="1503">
        <v>268</v>
      </c>
      <c r="F154" s="1503">
        <v>133</v>
      </c>
      <c r="G154" s="1502"/>
      <c r="H154" s="1502"/>
      <c r="I154" s="1502"/>
      <c r="J154" s="1502"/>
      <c r="K154" s="1502"/>
      <c r="L154" s="1502"/>
      <c r="M154" s="1502"/>
      <c r="N154" s="1502"/>
      <c r="O154" s="1502"/>
      <c r="P154" s="1502"/>
      <c r="Q154" s="1502"/>
      <c r="R154" s="1502"/>
      <c r="S154" s="1502"/>
      <c r="T154" s="1502"/>
      <c r="U154" s="1502"/>
      <c r="V154" s="1502"/>
      <c r="W154" s="1502"/>
      <c r="X154" s="1502"/>
    </row>
    <row r="155" spans="1:24" ht="12" customHeight="1">
      <c r="A155" s="449" t="s">
        <v>55</v>
      </c>
      <c r="B155" s="1503">
        <v>804</v>
      </c>
      <c r="C155" s="1503">
        <v>292</v>
      </c>
      <c r="D155" s="1503">
        <v>36</v>
      </c>
      <c r="E155" s="1503">
        <v>298</v>
      </c>
      <c r="F155" s="1503">
        <v>178</v>
      </c>
    </row>
    <row r="156" spans="1:24" ht="12" customHeight="1">
      <c r="A156" s="449" t="s">
        <v>56</v>
      </c>
      <c r="B156" s="1503">
        <v>431</v>
      </c>
      <c r="C156" s="1503">
        <v>138</v>
      </c>
      <c r="D156" s="1503">
        <v>11</v>
      </c>
      <c r="E156" s="1503">
        <v>145</v>
      </c>
      <c r="F156" s="1503">
        <v>137</v>
      </c>
    </row>
    <row r="157" spans="1:24" ht="12" customHeight="1">
      <c r="A157" s="449" t="s">
        <v>57</v>
      </c>
      <c r="B157" s="1503">
        <v>1431</v>
      </c>
      <c r="C157" s="1503">
        <v>326</v>
      </c>
      <c r="D157" s="1503">
        <v>137</v>
      </c>
      <c r="E157" s="1503">
        <v>681</v>
      </c>
      <c r="F157" s="1503">
        <v>287</v>
      </c>
    </row>
    <row r="158" spans="1:24" ht="12" customHeight="1">
      <c r="A158" s="449" t="s">
        <v>58</v>
      </c>
      <c r="B158" s="1503">
        <v>734</v>
      </c>
      <c r="C158" s="1503">
        <v>135</v>
      </c>
      <c r="D158" s="1503">
        <v>94</v>
      </c>
      <c r="E158" s="1503">
        <v>293</v>
      </c>
      <c r="F158" s="1503">
        <v>212</v>
      </c>
    </row>
    <row r="159" spans="1:24" s="982" customFormat="1" ht="12" customHeight="1">
      <c r="A159" s="449" t="s">
        <v>123</v>
      </c>
      <c r="B159" s="1503">
        <v>1914</v>
      </c>
      <c r="C159" s="1503">
        <v>537</v>
      </c>
      <c r="D159" s="1503">
        <v>81</v>
      </c>
      <c r="E159" s="1503">
        <v>663</v>
      </c>
      <c r="F159" s="1503">
        <v>633</v>
      </c>
      <c r="G159" s="1502"/>
      <c r="H159" s="1502"/>
      <c r="I159" s="1502"/>
      <c r="J159" s="1502"/>
      <c r="K159" s="1502"/>
      <c r="L159" s="1502"/>
      <c r="M159" s="1502"/>
      <c r="N159" s="1502"/>
      <c r="O159" s="1502"/>
      <c r="P159" s="1502"/>
      <c r="Q159" s="1502"/>
      <c r="R159" s="1502"/>
      <c r="S159" s="1502"/>
      <c r="T159" s="1502"/>
      <c r="U159" s="1502"/>
      <c r="V159" s="1502"/>
      <c r="W159" s="1502"/>
      <c r="X159" s="1502"/>
    </row>
    <row r="160" spans="1:24" s="982" customFormat="1" ht="11.1" customHeight="1">
      <c r="A160" s="644"/>
      <c r="B160" s="1503"/>
      <c r="C160" s="1503"/>
      <c r="D160" s="1503"/>
      <c r="E160" s="1503"/>
      <c r="F160" s="1503"/>
      <c r="G160" s="1502"/>
      <c r="H160" s="1502"/>
      <c r="I160" s="1502"/>
      <c r="J160" s="1502"/>
      <c r="K160" s="1502"/>
      <c r="L160" s="1502"/>
      <c r="M160" s="1502"/>
      <c r="N160" s="1502"/>
      <c r="O160" s="1502"/>
      <c r="P160" s="1502"/>
      <c r="Q160" s="1502"/>
      <c r="R160" s="1502"/>
      <c r="S160" s="1502"/>
      <c r="T160" s="1502"/>
      <c r="U160" s="1502"/>
      <c r="V160" s="1502"/>
      <c r="W160" s="1502"/>
      <c r="X160" s="1502"/>
    </row>
    <row r="161" spans="1:24" ht="12" customHeight="1">
      <c r="A161" s="1636" t="s">
        <v>2190</v>
      </c>
      <c r="B161" s="1770"/>
      <c r="C161" s="1770"/>
      <c r="D161" s="1770"/>
      <c r="E161" s="1770"/>
      <c r="F161" s="1770"/>
    </row>
    <row r="162" spans="1:24" ht="15.95" customHeight="1">
      <c r="A162" s="532" t="s">
        <v>147</v>
      </c>
      <c r="B162" s="1419">
        <v>9119</v>
      </c>
      <c r="C162" s="1419">
        <v>2163</v>
      </c>
      <c r="D162" s="1419">
        <v>619</v>
      </c>
      <c r="E162" s="1419">
        <v>5128</v>
      </c>
      <c r="F162" s="1419">
        <v>1209</v>
      </c>
    </row>
    <row r="163" spans="1:24" ht="12.95" customHeight="1">
      <c r="A163" s="449" t="s">
        <v>74</v>
      </c>
      <c r="B163" s="1503">
        <v>1232</v>
      </c>
      <c r="C163" s="1503">
        <v>275</v>
      </c>
      <c r="D163" s="1503">
        <v>25</v>
      </c>
      <c r="E163" s="1503">
        <v>593</v>
      </c>
      <c r="F163" s="1503">
        <v>339</v>
      </c>
    </row>
    <row r="164" spans="1:24" ht="12.95" customHeight="1">
      <c r="A164" s="449" t="s">
        <v>232</v>
      </c>
      <c r="B164" s="1505">
        <v>4958</v>
      </c>
      <c r="C164" s="1505">
        <v>1136</v>
      </c>
      <c r="D164" s="1505">
        <v>351</v>
      </c>
      <c r="E164" s="1505">
        <v>3131</v>
      </c>
      <c r="F164" s="1505">
        <v>340</v>
      </c>
    </row>
    <row r="165" spans="1:24" ht="12.95" customHeight="1">
      <c r="A165" s="449" t="s">
        <v>75</v>
      </c>
      <c r="B165" s="1503">
        <v>2589</v>
      </c>
      <c r="C165" s="1503">
        <v>619</v>
      </c>
      <c r="D165" s="1503">
        <v>214</v>
      </c>
      <c r="E165" s="1503">
        <v>1260</v>
      </c>
      <c r="F165" s="1503">
        <v>496</v>
      </c>
    </row>
    <row r="166" spans="1:24" ht="12.95" customHeight="1">
      <c r="A166" s="449" t="s">
        <v>76</v>
      </c>
      <c r="B166" s="1503">
        <v>340</v>
      </c>
      <c r="C166" s="1503">
        <v>133</v>
      </c>
      <c r="D166" s="1503">
        <v>29</v>
      </c>
      <c r="E166" s="1503">
        <v>144</v>
      </c>
      <c r="F166" s="1503">
        <v>34</v>
      </c>
    </row>
    <row r="167" spans="1:24" ht="15.95" customHeight="1">
      <c r="A167" s="532" t="s">
        <v>148</v>
      </c>
      <c r="B167" s="1419">
        <v>24972</v>
      </c>
      <c r="C167" s="1419">
        <v>7210</v>
      </c>
      <c r="D167" s="1419">
        <v>2245</v>
      </c>
      <c r="E167" s="1419">
        <v>12108</v>
      </c>
      <c r="F167" s="1419">
        <v>3409</v>
      </c>
    </row>
    <row r="168" spans="1:24" s="982" customFormat="1" ht="12.95" customHeight="1">
      <c r="A168" s="449" t="s">
        <v>111</v>
      </c>
      <c r="B168" s="1503">
        <v>2306</v>
      </c>
      <c r="C168" s="1503">
        <v>911</v>
      </c>
      <c r="D168" s="1503">
        <v>168</v>
      </c>
      <c r="E168" s="1503">
        <v>1116</v>
      </c>
      <c r="F168" s="1503">
        <v>111</v>
      </c>
      <c r="G168" s="1502"/>
      <c r="H168" s="1502"/>
      <c r="I168" s="1502"/>
      <c r="J168" s="1502"/>
      <c r="K168" s="1502"/>
      <c r="L168" s="1502"/>
      <c r="M168" s="1502"/>
      <c r="N168" s="1502"/>
      <c r="O168" s="1502"/>
      <c r="P168" s="1502"/>
      <c r="Q168" s="1502"/>
      <c r="R168" s="1502"/>
      <c r="S168" s="1502"/>
      <c r="T168" s="1502"/>
      <c r="U168" s="1502"/>
      <c r="V168" s="1502"/>
      <c r="W168" s="1502"/>
      <c r="X168" s="1502"/>
    </row>
    <row r="169" spans="1:24" ht="12.95" customHeight="1">
      <c r="A169" s="449" t="s">
        <v>112</v>
      </c>
      <c r="B169" s="1503">
        <v>2534</v>
      </c>
      <c r="C169" s="1503">
        <v>536</v>
      </c>
      <c r="D169" s="1503">
        <v>373</v>
      </c>
      <c r="E169" s="1503">
        <v>1237</v>
      </c>
      <c r="F169" s="1503">
        <v>388</v>
      </c>
    </row>
    <row r="170" spans="1:24" ht="12.95" customHeight="1">
      <c r="A170" s="449" t="s">
        <v>113</v>
      </c>
      <c r="B170" s="1503">
        <v>4647</v>
      </c>
      <c r="C170" s="1503">
        <v>2025</v>
      </c>
      <c r="D170" s="1503">
        <v>582</v>
      </c>
      <c r="E170" s="1503">
        <v>1731</v>
      </c>
      <c r="F170" s="1503">
        <v>309</v>
      </c>
    </row>
    <row r="171" spans="1:24" ht="12.95" customHeight="1">
      <c r="A171" s="449" t="s">
        <v>233</v>
      </c>
      <c r="B171" s="1503">
        <v>13410</v>
      </c>
      <c r="C171" s="1503">
        <v>3379</v>
      </c>
      <c r="D171" s="1503">
        <v>939</v>
      </c>
      <c r="E171" s="1503">
        <v>7003</v>
      </c>
      <c r="F171" s="1503">
        <v>2089</v>
      </c>
    </row>
    <row r="172" spans="1:24" ht="12.95" customHeight="1">
      <c r="A172" s="449" t="s">
        <v>114</v>
      </c>
      <c r="B172" s="1503">
        <v>1711</v>
      </c>
      <c r="C172" s="1503">
        <v>332</v>
      </c>
      <c r="D172" s="1503">
        <v>129</v>
      </c>
      <c r="E172" s="1503">
        <v>890</v>
      </c>
      <c r="F172" s="1503">
        <v>360</v>
      </c>
    </row>
    <row r="173" spans="1:24" ht="12.95" customHeight="1">
      <c r="A173" s="449" t="s">
        <v>115</v>
      </c>
      <c r="B173" s="1503">
        <v>364</v>
      </c>
      <c r="C173" s="1503">
        <v>27</v>
      </c>
      <c r="D173" s="1503">
        <v>54</v>
      </c>
      <c r="E173" s="1503">
        <v>131</v>
      </c>
      <c r="F173" s="1503">
        <v>152</v>
      </c>
    </row>
    <row r="174" spans="1:24" ht="15.95" customHeight="1">
      <c r="A174" s="532" t="s">
        <v>149</v>
      </c>
      <c r="B174" s="1419">
        <v>45788</v>
      </c>
      <c r="C174" s="1419">
        <v>10163</v>
      </c>
      <c r="D174" s="1419">
        <v>5424</v>
      </c>
      <c r="E174" s="1419">
        <v>24048</v>
      </c>
      <c r="F174" s="1419">
        <v>6153</v>
      </c>
    </row>
    <row r="175" spans="1:24" ht="12.95" customHeight="1">
      <c r="A175" s="467" t="s">
        <v>150</v>
      </c>
      <c r="B175" s="1508">
        <v>29034</v>
      </c>
      <c r="C175" s="1508">
        <v>5834</v>
      </c>
      <c r="D175" s="1508">
        <v>3291</v>
      </c>
      <c r="E175" s="1508">
        <v>16918</v>
      </c>
      <c r="F175" s="1508">
        <v>2991</v>
      </c>
    </row>
    <row r="176" spans="1:24" ht="12.95" customHeight="1">
      <c r="A176" s="1506" t="s">
        <v>241</v>
      </c>
      <c r="B176" s="809" t="s">
        <v>197</v>
      </c>
      <c r="C176" s="809" t="s">
        <v>197</v>
      </c>
      <c r="D176" s="809" t="s">
        <v>197</v>
      </c>
      <c r="E176" s="809" t="s">
        <v>197</v>
      </c>
      <c r="F176" s="809" t="s">
        <v>197</v>
      </c>
    </row>
    <row r="177" spans="1:24" ht="12.95" customHeight="1">
      <c r="A177" s="1506" t="s">
        <v>235</v>
      </c>
      <c r="B177" s="809" t="s">
        <v>197</v>
      </c>
      <c r="C177" s="809" t="s">
        <v>197</v>
      </c>
      <c r="D177" s="809" t="s">
        <v>197</v>
      </c>
      <c r="E177" s="809" t="s">
        <v>197</v>
      </c>
      <c r="F177" s="809" t="s">
        <v>197</v>
      </c>
    </row>
    <row r="178" spans="1:24" ht="12.95" customHeight="1">
      <c r="A178" s="1506" t="s">
        <v>210</v>
      </c>
      <c r="B178" s="809" t="s">
        <v>197</v>
      </c>
      <c r="C178" s="809" t="s">
        <v>197</v>
      </c>
      <c r="D178" s="809" t="s">
        <v>197</v>
      </c>
      <c r="E178" s="809" t="s">
        <v>197</v>
      </c>
      <c r="F178" s="809" t="s">
        <v>197</v>
      </c>
    </row>
    <row r="179" spans="1:24" ht="12.95" customHeight="1">
      <c r="A179" s="1506" t="s">
        <v>236</v>
      </c>
      <c r="B179" s="809" t="s">
        <v>197</v>
      </c>
      <c r="C179" s="809" t="s">
        <v>197</v>
      </c>
      <c r="D179" s="809" t="s">
        <v>197</v>
      </c>
      <c r="E179" s="809" t="s">
        <v>197</v>
      </c>
      <c r="F179" s="809" t="s">
        <v>197</v>
      </c>
    </row>
    <row r="180" spans="1:24" ht="12.95" customHeight="1">
      <c r="A180" s="1506" t="s">
        <v>237</v>
      </c>
      <c r="B180" s="809" t="s">
        <v>197</v>
      </c>
      <c r="C180" s="809" t="s">
        <v>197</v>
      </c>
      <c r="D180" s="809" t="s">
        <v>197</v>
      </c>
      <c r="E180" s="809" t="s">
        <v>197</v>
      </c>
      <c r="F180" s="809" t="s">
        <v>197</v>
      </c>
    </row>
    <row r="181" spans="1:24" s="982" customFormat="1" ht="12.95" customHeight="1">
      <c r="A181" s="449" t="s">
        <v>97</v>
      </c>
      <c r="B181" s="1503">
        <v>4167</v>
      </c>
      <c r="C181" s="1503">
        <v>1254</v>
      </c>
      <c r="D181" s="1503">
        <v>533</v>
      </c>
      <c r="E181" s="1503">
        <v>1344</v>
      </c>
      <c r="F181" s="1503">
        <v>1036</v>
      </c>
      <c r="G181" s="1502"/>
      <c r="H181" s="1502"/>
      <c r="I181" s="1502"/>
      <c r="J181" s="1502"/>
      <c r="K181" s="1502"/>
      <c r="L181" s="1502"/>
      <c r="M181" s="1502"/>
      <c r="N181" s="1502"/>
      <c r="O181" s="1502"/>
      <c r="P181" s="1502"/>
      <c r="Q181" s="1502"/>
      <c r="R181" s="1502"/>
      <c r="S181" s="1502"/>
      <c r="T181" s="1502"/>
      <c r="U181" s="1502"/>
      <c r="V181" s="1502"/>
      <c r="W181" s="1502"/>
      <c r="X181" s="1502"/>
    </row>
    <row r="182" spans="1:24" ht="12.95" customHeight="1">
      <c r="A182" s="449" t="s">
        <v>98</v>
      </c>
      <c r="B182" s="1503">
        <v>1286</v>
      </c>
      <c r="C182" s="1503">
        <v>372</v>
      </c>
      <c r="D182" s="1503">
        <v>52</v>
      </c>
      <c r="E182" s="1503">
        <v>512</v>
      </c>
      <c r="F182" s="1503">
        <v>350</v>
      </c>
    </row>
    <row r="183" spans="1:24" ht="12.95" customHeight="1">
      <c r="A183" s="449" t="s">
        <v>99</v>
      </c>
      <c r="B183" s="1503">
        <v>2513</v>
      </c>
      <c r="C183" s="1503">
        <v>716</v>
      </c>
      <c r="D183" s="1503">
        <v>355</v>
      </c>
      <c r="E183" s="1503">
        <v>1243</v>
      </c>
      <c r="F183" s="1503">
        <v>199</v>
      </c>
    </row>
    <row r="184" spans="1:24" ht="12.95" customHeight="1">
      <c r="A184" s="449" t="s">
        <v>100</v>
      </c>
      <c r="B184" s="1505">
        <v>2652</v>
      </c>
      <c r="C184" s="1505">
        <v>489</v>
      </c>
      <c r="D184" s="1505">
        <v>421</v>
      </c>
      <c r="E184" s="1505">
        <v>1104</v>
      </c>
      <c r="F184" s="1505">
        <v>638</v>
      </c>
    </row>
    <row r="185" spans="1:24" ht="12.95" customHeight="1">
      <c r="A185" s="449" t="s">
        <v>101</v>
      </c>
      <c r="B185" s="1503">
        <v>651</v>
      </c>
      <c r="C185" s="1503">
        <v>128</v>
      </c>
      <c r="D185" s="1503">
        <v>66</v>
      </c>
      <c r="E185" s="1503">
        <v>220</v>
      </c>
      <c r="F185" s="1503">
        <v>237</v>
      </c>
    </row>
    <row r="186" spans="1:24" s="982" customFormat="1" ht="12.95" customHeight="1">
      <c r="A186" s="449" t="s">
        <v>102</v>
      </c>
      <c r="B186" s="1503">
        <v>5485</v>
      </c>
      <c r="C186" s="1503">
        <v>1370</v>
      </c>
      <c r="D186" s="1503">
        <v>706</v>
      </c>
      <c r="E186" s="1503">
        <v>2707</v>
      </c>
      <c r="F186" s="1503">
        <v>702</v>
      </c>
      <c r="G186" s="1502"/>
      <c r="H186" s="1502"/>
      <c r="I186" s="1502"/>
      <c r="J186" s="1502"/>
      <c r="K186" s="1502"/>
      <c r="L186" s="1502"/>
      <c r="M186" s="1502"/>
      <c r="N186" s="1502"/>
      <c r="O186" s="1502"/>
      <c r="P186" s="1502"/>
      <c r="Q186" s="1502"/>
      <c r="R186" s="1502"/>
      <c r="S186" s="1502"/>
      <c r="T186" s="1502"/>
      <c r="U186" s="1502"/>
      <c r="V186" s="1502"/>
      <c r="W186" s="1502"/>
      <c r="X186" s="1502"/>
    </row>
    <row r="187" spans="1:24" ht="15.95" customHeight="1">
      <c r="A187" s="532" t="s">
        <v>151</v>
      </c>
      <c r="B187" s="1419">
        <v>7744</v>
      </c>
      <c r="C187" s="1419">
        <v>1825</v>
      </c>
      <c r="D187" s="1419">
        <v>490</v>
      </c>
      <c r="E187" s="1419">
        <v>3837</v>
      </c>
      <c r="F187" s="1419">
        <v>1592</v>
      </c>
    </row>
    <row r="188" spans="1:24" ht="12.95" customHeight="1">
      <c r="A188" s="449" t="s">
        <v>107</v>
      </c>
      <c r="B188" s="1503">
        <v>2134</v>
      </c>
      <c r="C188" s="1503">
        <v>398</v>
      </c>
      <c r="D188" s="1503">
        <v>95</v>
      </c>
      <c r="E188" s="1503">
        <v>1048</v>
      </c>
      <c r="F188" s="1503">
        <v>593</v>
      </c>
    </row>
    <row r="189" spans="1:24" ht="12.95" customHeight="1">
      <c r="A189" s="449" t="s">
        <v>108</v>
      </c>
      <c r="B189" s="809" t="s">
        <v>199</v>
      </c>
      <c r="C189" s="809" t="s">
        <v>199</v>
      </c>
      <c r="D189" s="809" t="s">
        <v>199</v>
      </c>
      <c r="E189" s="809" t="s">
        <v>199</v>
      </c>
      <c r="F189" s="809" t="s">
        <v>199</v>
      </c>
    </row>
    <row r="190" spans="1:24" s="982" customFormat="1" ht="12.95" customHeight="1">
      <c r="A190" s="449" t="s">
        <v>109</v>
      </c>
      <c r="B190" s="1503">
        <v>1362</v>
      </c>
      <c r="C190" s="1503">
        <v>334</v>
      </c>
      <c r="D190" s="1503">
        <v>93</v>
      </c>
      <c r="E190" s="1503">
        <v>732</v>
      </c>
      <c r="F190" s="1503">
        <v>203</v>
      </c>
      <c r="G190" s="1502"/>
      <c r="H190" s="1502"/>
      <c r="I190" s="1502"/>
      <c r="J190" s="1502"/>
      <c r="K190" s="1502"/>
      <c r="L190" s="1502"/>
      <c r="M190" s="1502"/>
      <c r="N190" s="1502"/>
      <c r="O190" s="1502"/>
      <c r="P190" s="1502"/>
      <c r="Q190" s="1502"/>
      <c r="R190" s="1502"/>
      <c r="S190" s="1502"/>
      <c r="T190" s="1502"/>
      <c r="U190" s="1502"/>
      <c r="V190" s="1502"/>
      <c r="W190" s="1502"/>
      <c r="X190" s="1502"/>
    </row>
    <row r="191" spans="1:24" ht="12.95" customHeight="1">
      <c r="A191" s="449" t="s">
        <v>110</v>
      </c>
      <c r="B191" s="1503">
        <v>4248</v>
      </c>
      <c r="C191" s="1503">
        <v>1093</v>
      </c>
      <c r="D191" s="1503">
        <v>302</v>
      </c>
      <c r="E191" s="1503">
        <v>2057</v>
      </c>
      <c r="F191" s="1503">
        <v>796</v>
      </c>
    </row>
    <row r="192" spans="1:24" ht="15.95" customHeight="1">
      <c r="A192" s="532" t="s">
        <v>152</v>
      </c>
      <c r="B192" s="1419">
        <v>22403</v>
      </c>
      <c r="C192" s="1419">
        <v>7124</v>
      </c>
      <c r="D192" s="1419">
        <v>2585</v>
      </c>
      <c r="E192" s="1419">
        <v>10236</v>
      </c>
      <c r="F192" s="1419">
        <v>2458</v>
      </c>
    </row>
    <row r="193" spans="1:24" ht="12.95" customHeight="1">
      <c r="A193" s="449" t="s">
        <v>51</v>
      </c>
      <c r="B193" s="1503">
        <v>8508</v>
      </c>
      <c r="C193" s="1503">
        <v>2907</v>
      </c>
      <c r="D193" s="1503">
        <v>624</v>
      </c>
      <c r="E193" s="1503">
        <v>4109</v>
      </c>
      <c r="F193" s="1503">
        <v>868</v>
      </c>
    </row>
    <row r="194" spans="1:24" ht="12.95" customHeight="1">
      <c r="A194" s="449" t="s">
        <v>234</v>
      </c>
      <c r="B194" s="1503">
        <v>9173</v>
      </c>
      <c r="C194" s="1503">
        <v>2484</v>
      </c>
      <c r="D194" s="1503">
        <v>1360</v>
      </c>
      <c r="E194" s="1503">
        <v>4429</v>
      </c>
      <c r="F194" s="1503">
        <v>900</v>
      </c>
    </row>
    <row r="195" spans="1:24" ht="12.95" customHeight="1">
      <c r="A195" s="449" t="s">
        <v>52</v>
      </c>
      <c r="B195" s="1503">
        <v>4722</v>
      </c>
      <c r="C195" s="1503">
        <v>1733</v>
      </c>
      <c r="D195" s="1503">
        <v>601</v>
      </c>
      <c r="E195" s="1503">
        <v>1698</v>
      </c>
      <c r="F195" s="1503">
        <v>690</v>
      </c>
    </row>
    <row r="196" spans="1:24" ht="15.95" customHeight="1">
      <c r="A196" s="532" t="s">
        <v>153</v>
      </c>
      <c r="B196" s="1419">
        <v>20823</v>
      </c>
      <c r="C196" s="1419">
        <v>5724</v>
      </c>
      <c r="D196" s="1419">
        <v>2338</v>
      </c>
      <c r="E196" s="1419">
        <v>10350</v>
      </c>
      <c r="F196" s="1419">
        <v>2411</v>
      </c>
    </row>
    <row r="197" spans="1:24" ht="12.95" customHeight="1">
      <c r="A197" s="467" t="s">
        <v>162</v>
      </c>
      <c r="B197" s="1507">
        <v>7759</v>
      </c>
      <c r="C197" s="1507">
        <v>1775</v>
      </c>
      <c r="D197" s="1507">
        <v>829</v>
      </c>
      <c r="E197" s="1507">
        <v>4121</v>
      </c>
      <c r="F197" s="1507">
        <v>1034</v>
      </c>
    </row>
    <row r="198" spans="1:24" ht="12.95" customHeight="1">
      <c r="A198" s="1506" t="s">
        <v>165</v>
      </c>
      <c r="B198" s="1503">
        <v>4544</v>
      </c>
      <c r="C198" s="1503">
        <v>1269</v>
      </c>
      <c r="D198" s="1503">
        <v>479</v>
      </c>
      <c r="E198" s="1503">
        <v>2333</v>
      </c>
      <c r="F198" s="1503">
        <v>463</v>
      </c>
    </row>
    <row r="199" spans="1:24" ht="12.95" customHeight="1">
      <c r="A199" s="1506" t="s">
        <v>166</v>
      </c>
      <c r="B199" s="1503">
        <v>3215</v>
      </c>
      <c r="C199" s="1503">
        <v>506</v>
      </c>
      <c r="D199" s="1503">
        <v>350</v>
      </c>
      <c r="E199" s="1503">
        <v>1788</v>
      </c>
      <c r="F199" s="1503">
        <v>571</v>
      </c>
    </row>
    <row r="200" spans="1:24" s="982" customFormat="1" ht="12.95" customHeight="1">
      <c r="A200" s="449" t="s">
        <v>116</v>
      </c>
      <c r="B200" s="1503">
        <v>999</v>
      </c>
      <c r="C200" s="1503">
        <v>137</v>
      </c>
      <c r="D200" s="1503">
        <v>86</v>
      </c>
      <c r="E200" s="1503">
        <v>447</v>
      </c>
      <c r="F200" s="1503">
        <v>329</v>
      </c>
      <c r="G200" s="1502"/>
      <c r="H200" s="1502"/>
      <c r="I200" s="1502"/>
      <c r="J200" s="1502"/>
      <c r="K200" s="1502"/>
      <c r="L200" s="1502"/>
      <c r="M200" s="1502"/>
      <c r="N200" s="1502"/>
      <c r="O200" s="1502"/>
      <c r="P200" s="1502"/>
      <c r="Q200" s="1502"/>
      <c r="R200" s="1502"/>
      <c r="S200" s="1502"/>
      <c r="T200" s="1502"/>
      <c r="U200" s="1502"/>
      <c r="V200" s="1502"/>
      <c r="W200" s="1502"/>
      <c r="X200" s="1502"/>
    </row>
    <row r="201" spans="1:24" ht="12.95" customHeight="1">
      <c r="A201" s="449" t="s">
        <v>117</v>
      </c>
      <c r="B201" s="1503">
        <v>3516</v>
      </c>
      <c r="C201" s="1503">
        <v>1311</v>
      </c>
      <c r="D201" s="1503">
        <v>457</v>
      </c>
      <c r="E201" s="1503">
        <v>1624</v>
      </c>
      <c r="F201" s="1503">
        <v>124</v>
      </c>
    </row>
    <row r="202" spans="1:24" ht="12.95" customHeight="1">
      <c r="A202" s="449" t="s">
        <v>118</v>
      </c>
      <c r="B202" s="1503">
        <v>2443</v>
      </c>
      <c r="C202" s="1503">
        <v>708</v>
      </c>
      <c r="D202" s="1503">
        <v>287</v>
      </c>
      <c r="E202" s="1503">
        <v>1043</v>
      </c>
      <c r="F202" s="1503">
        <v>405</v>
      </c>
    </row>
    <row r="203" spans="1:24" ht="12.95" customHeight="1">
      <c r="A203" s="449" t="s">
        <v>119</v>
      </c>
      <c r="B203" s="1503">
        <v>4122</v>
      </c>
      <c r="C203" s="1503">
        <v>1385</v>
      </c>
      <c r="D203" s="1503">
        <v>469</v>
      </c>
      <c r="E203" s="1503">
        <v>2092</v>
      </c>
      <c r="F203" s="1503">
        <v>176</v>
      </c>
    </row>
    <row r="204" spans="1:24" ht="12.95" customHeight="1">
      <c r="A204" s="449" t="s">
        <v>120</v>
      </c>
      <c r="B204" s="1505">
        <v>1537</v>
      </c>
      <c r="C204" s="1505">
        <v>377</v>
      </c>
      <c r="D204" s="1505">
        <v>201</v>
      </c>
      <c r="E204" s="1505">
        <v>712</v>
      </c>
      <c r="F204" s="1505">
        <v>247</v>
      </c>
    </row>
    <row r="205" spans="1:24" s="982" customFormat="1" ht="12.95" customHeight="1">
      <c r="A205" s="449" t="s">
        <v>121</v>
      </c>
      <c r="B205" s="1503">
        <v>447</v>
      </c>
      <c r="C205" s="1503">
        <v>31</v>
      </c>
      <c r="D205" s="1503">
        <v>9</v>
      </c>
      <c r="E205" s="1503">
        <v>311</v>
      </c>
      <c r="F205" s="1503">
        <v>96</v>
      </c>
      <c r="G205" s="1502"/>
      <c r="H205" s="1502"/>
      <c r="I205" s="1502"/>
      <c r="J205" s="1502"/>
      <c r="K205" s="1502"/>
      <c r="L205" s="1502"/>
      <c r="M205" s="1502"/>
      <c r="N205" s="1502"/>
      <c r="O205" s="1502"/>
      <c r="P205" s="1502"/>
      <c r="Q205" s="1502"/>
      <c r="R205" s="1502"/>
      <c r="S205" s="1502"/>
      <c r="T205" s="1502"/>
      <c r="U205" s="1502"/>
      <c r="V205" s="1502"/>
      <c r="W205" s="1502"/>
      <c r="X205" s="1502"/>
    </row>
    <row r="206" spans="1:24" s="982" customFormat="1" ht="15.95" customHeight="1">
      <c r="A206" s="532" t="s">
        <v>154</v>
      </c>
      <c r="B206" s="1419">
        <v>10217</v>
      </c>
      <c r="C206" s="1419">
        <v>3193</v>
      </c>
      <c r="D206" s="1419">
        <v>808</v>
      </c>
      <c r="E206" s="1419">
        <v>4708</v>
      </c>
      <c r="F206" s="1419">
        <v>1508</v>
      </c>
      <c r="G206" s="1502"/>
      <c r="H206" s="1502"/>
      <c r="I206" s="1502"/>
      <c r="J206" s="1502"/>
      <c r="K206" s="1502"/>
      <c r="L206" s="1502"/>
      <c r="M206" s="1502"/>
      <c r="N206" s="1502"/>
      <c r="O206" s="1502"/>
      <c r="P206" s="1502"/>
      <c r="Q206" s="1502"/>
      <c r="R206" s="1502"/>
      <c r="S206" s="1502"/>
      <c r="T206" s="1502"/>
      <c r="U206" s="1502"/>
      <c r="V206" s="1502"/>
      <c r="W206" s="1502"/>
      <c r="X206" s="1502"/>
    </row>
    <row r="207" spans="1:24" ht="12.95" customHeight="1">
      <c r="A207" s="449" t="s">
        <v>103</v>
      </c>
      <c r="B207" s="1503">
        <v>1413</v>
      </c>
      <c r="C207" s="1503">
        <v>266</v>
      </c>
      <c r="D207" s="1503">
        <v>101</v>
      </c>
      <c r="E207" s="1503">
        <v>740</v>
      </c>
      <c r="F207" s="1503">
        <v>306</v>
      </c>
    </row>
    <row r="208" spans="1:24" ht="12.95" customHeight="1">
      <c r="A208" s="449" t="s">
        <v>104</v>
      </c>
      <c r="B208" s="1503">
        <v>2494</v>
      </c>
      <c r="C208" s="1503">
        <v>829</v>
      </c>
      <c r="D208" s="1503">
        <v>245</v>
      </c>
      <c r="E208" s="1503">
        <v>1074</v>
      </c>
      <c r="F208" s="1503">
        <v>346</v>
      </c>
    </row>
    <row r="209" spans="1:24" ht="12.95" customHeight="1">
      <c r="A209" s="449" t="s">
        <v>105</v>
      </c>
      <c r="B209" s="1503">
        <v>1722</v>
      </c>
      <c r="C209" s="1503">
        <v>513</v>
      </c>
      <c r="D209" s="1503">
        <v>121</v>
      </c>
      <c r="E209" s="1503">
        <v>791</v>
      </c>
      <c r="F209" s="1503">
        <v>297</v>
      </c>
    </row>
    <row r="210" spans="1:24" ht="12.95" customHeight="1">
      <c r="A210" s="449" t="s">
        <v>106</v>
      </c>
      <c r="B210" s="1503">
        <v>4588</v>
      </c>
      <c r="C210" s="1503">
        <v>1585</v>
      </c>
      <c r="D210" s="1503">
        <v>341</v>
      </c>
      <c r="E210" s="1503">
        <v>2103</v>
      </c>
      <c r="F210" s="1503">
        <v>559</v>
      </c>
    </row>
    <row r="211" spans="1:24" ht="15.95" customHeight="1">
      <c r="A211" s="524" t="s">
        <v>155</v>
      </c>
      <c r="B211" s="1504">
        <v>16434</v>
      </c>
      <c r="C211" s="1504">
        <v>5231</v>
      </c>
      <c r="D211" s="1504">
        <v>2224</v>
      </c>
      <c r="E211" s="1504">
        <v>6463</v>
      </c>
      <c r="F211" s="1504">
        <v>2516</v>
      </c>
    </row>
    <row r="212" spans="1:24" ht="15.95" customHeight="1">
      <c r="A212" s="532" t="s">
        <v>156</v>
      </c>
      <c r="B212" s="1419">
        <f>B219+B222</f>
        <v>4729</v>
      </c>
      <c r="C212" s="1419">
        <f>C219+C222</f>
        <v>1614</v>
      </c>
      <c r="D212" s="1419">
        <f>D219+D222</f>
        <v>548</v>
      </c>
      <c r="E212" s="1419">
        <f>E219+E222</f>
        <v>2108</v>
      </c>
      <c r="F212" s="1419">
        <f>F219+F222</f>
        <v>459</v>
      </c>
    </row>
    <row r="213" spans="1:24" ht="12" customHeight="1">
      <c r="A213" s="956" t="s">
        <v>157</v>
      </c>
      <c r="B213" s="809" t="s">
        <v>199</v>
      </c>
      <c r="C213" s="809" t="s">
        <v>199</v>
      </c>
      <c r="D213" s="809" t="s">
        <v>199</v>
      </c>
      <c r="E213" s="809" t="s">
        <v>199</v>
      </c>
      <c r="F213" s="809" t="s">
        <v>199</v>
      </c>
    </row>
    <row r="214" spans="1:24" ht="12" customHeight="1">
      <c r="A214" s="956" t="s">
        <v>167</v>
      </c>
      <c r="B214" s="809" t="s">
        <v>199</v>
      </c>
      <c r="C214" s="809" t="s">
        <v>199</v>
      </c>
      <c r="D214" s="809" t="s">
        <v>199</v>
      </c>
      <c r="E214" s="809" t="s">
        <v>199</v>
      </c>
      <c r="F214" s="809" t="s">
        <v>199</v>
      </c>
    </row>
    <row r="215" spans="1:24" ht="12" customHeight="1">
      <c r="A215" s="956" t="s">
        <v>168</v>
      </c>
      <c r="B215" s="809" t="s">
        <v>199</v>
      </c>
      <c r="C215" s="809" t="s">
        <v>199</v>
      </c>
      <c r="D215" s="809" t="s">
        <v>199</v>
      </c>
      <c r="E215" s="809" t="s">
        <v>199</v>
      </c>
      <c r="F215" s="809" t="s">
        <v>199</v>
      </c>
    </row>
    <row r="216" spans="1:24" ht="12" customHeight="1">
      <c r="A216" s="956" t="s">
        <v>169</v>
      </c>
      <c r="B216" s="809" t="s">
        <v>199</v>
      </c>
      <c r="C216" s="809" t="s">
        <v>199</v>
      </c>
      <c r="D216" s="809" t="s">
        <v>199</v>
      </c>
      <c r="E216" s="809" t="s">
        <v>199</v>
      </c>
      <c r="F216" s="809" t="s">
        <v>199</v>
      </c>
    </row>
    <row r="217" spans="1:24" s="982" customFormat="1" ht="12" customHeight="1">
      <c r="A217" s="956" t="s">
        <v>171</v>
      </c>
      <c r="B217" s="809" t="s">
        <v>199</v>
      </c>
      <c r="C217" s="809" t="s">
        <v>199</v>
      </c>
      <c r="D217" s="809" t="s">
        <v>199</v>
      </c>
      <c r="E217" s="809" t="s">
        <v>199</v>
      </c>
      <c r="F217" s="809" t="s">
        <v>199</v>
      </c>
      <c r="G217" s="1502"/>
      <c r="H217" s="1502"/>
      <c r="I217" s="1502"/>
      <c r="J217" s="1502"/>
      <c r="K217" s="1502"/>
      <c r="L217" s="1502"/>
      <c r="M217" s="1502"/>
      <c r="N217" s="1502"/>
      <c r="O217" s="1502"/>
      <c r="P217" s="1502"/>
      <c r="Q217" s="1502"/>
      <c r="R217" s="1502"/>
      <c r="S217" s="1502"/>
      <c r="T217" s="1502"/>
      <c r="U217" s="1502"/>
      <c r="V217" s="1502"/>
      <c r="W217" s="1502"/>
      <c r="X217" s="1502"/>
    </row>
    <row r="218" spans="1:24" ht="12" customHeight="1">
      <c r="A218" s="956" t="s">
        <v>172</v>
      </c>
      <c r="B218" s="809" t="s">
        <v>199</v>
      </c>
      <c r="C218" s="809" t="s">
        <v>199</v>
      </c>
      <c r="D218" s="809" t="s">
        <v>199</v>
      </c>
      <c r="E218" s="809" t="s">
        <v>199</v>
      </c>
      <c r="F218" s="809" t="s">
        <v>199</v>
      </c>
    </row>
    <row r="219" spans="1:24" ht="12" customHeight="1">
      <c r="A219" s="956" t="s">
        <v>238</v>
      </c>
      <c r="B219" s="1503">
        <v>1910</v>
      </c>
      <c r="C219" s="1503">
        <v>619</v>
      </c>
      <c r="D219" s="1503">
        <v>318</v>
      </c>
      <c r="E219" s="1503">
        <v>813</v>
      </c>
      <c r="F219" s="1503">
        <v>160</v>
      </c>
    </row>
    <row r="220" spans="1:24" ht="12" customHeight="1">
      <c r="A220" s="956" t="s">
        <v>173</v>
      </c>
      <c r="B220" s="809" t="s">
        <v>199</v>
      </c>
      <c r="C220" s="809" t="s">
        <v>199</v>
      </c>
      <c r="D220" s="809" t="s">
        <v>199</v>
      </c>
      <c r="E220" s="809" t="s">
        <v>199</v>
      </c>
      <c r="F220" s="809" t="s">
        <v>199</v>
      </c>
    </row>
    <row r="221" spans="1:24" ht="12" customHeight="1">
      <c r="A221" s="956" t="s">
        <v>174</v>
      </c>
      <c r="B221" s="809" t="s">
        <v>199</v>
      </c>
      <c r="C221" s="809" t="s">
        <v>199</v>
      </c>
      <c r="D221" s="809" t="s">
        <v>199</v>
      </c>
      <c r="E221" s="809" t="s">
        <v>199</v>
      </c>
      <c r="F221" s="809" t="s">
        <v>199</v>
      </c>
    </row>
    <row r="222" spans="1:24" ht="12" customHeight="1">
      <c r="A222" s="956" t="s">
        <v>175</v>
      </c>
      <c r="B222" s="1503">
        <v>2819</v>
      </c>
      <c r="C222" s="1503">
        <v>995</v>
      </c>
      <c r="D222" s="1503">
        <v>230</v>
      </c>
      <c r="E222" s="1503">
        <v>1295</v>
      </c>
      <c r="F222" s="1503">
        <v>299</v>
      </c>
    </row>
    <row r="223" spans="1:24" s="982" customFormat="1" ht="15.95" customHeight="1">
      <c r="A223" s="959" t="s">
        <v>195</v>
      </c>
      <c r="B223" s="1419">
        <f>B224+B225+B226+B227+B228+B229</f>
        <v>6868</v>
      </c>
      <c r="C223" s="1419">
        <f>C224+C225+C226+C227+C228+C229</f>
        <v>2185</v>
      </c>
      <c r="D223" s="1419">
        <f>D224+D225+D226+D227+D228+D229</f>
        <v>833</v>
      </c>
      <c r="E223" s="1419">
        <f>E224+E225+E226+E227+E228+E229</f>
        <v>2530</v>
      </c>
      <c r="F223" s="1419">
        <f>F224+F225+F226+F227+F228+F229</f>
        <v>1320</v>
      </c>
      <c r="G223" s="1502"/>
      <c r="H223" s="1502"/>
      <c r="I223" s="1502"/>
      <c r="J223" s="1502"/>
      <c r="K223" s="1502"/>
      <c r="L223" s="1502"/>
      <c r="M223" s="1502"/>
      <c r="N223" s="1502"/>
      <c r="O223" s="1502"/>
      <c r="P223" s="1502"/>
      <c r="Q223" s="1502"/>
      <c r="R223" s="1502"/>
      <c r="S223" s="1502"/>
      <c r="T223" s="1502"/>
      <c r="U223" s="1502"/>
      <c r="V223" s="1502"/>
      <c r="W223" s="1502"/>
      <c r="X223" s="1502"/>
    </row>
    <row r="224" spans="1:24" ht="12" customHeight="1">
      <c r="A224" s="956" t="s">
        <v>182</v>
      </c>
      <c r="B224" s="1503">
        <v>549</v>
      </c>
      <c r="C224" s="1503">
        <v>219</v>
      </c>
      <c r="D224" s="1503">
        <v>82</v>
      </c>
      <c r="E224" s="1503">
        <v>194</v>
      </c>
      <c r="F224" s="1503">
        <v>54</v>
      </c>
    </row>
    <row r="225" spans="1:24" ht="12" customHeight="1">
      <c r="A225" s="956" t="s">
        <v>183</v>
      </c>
      <c r="B225" s="1503">
        <v>630</v>
      </c>
      <c r="C225" s="1503">
        <v>222</v>
      </c>
      <c r="D225" s="1503">
        <v>31</v>
      </c>
      <c r="E225" s="1503">
        <v>306</v>
      </c>
      <c r="F225" s="1503">
        <v>71</v>
      </c>
    </row>
    <row r="226" spans="1:24" ht="12" customHeight="1">
      <c r="A226" s="956" t="s">
        <v>184</v>
      </c>
      <c r="B226" s="1503">
        <v>1242</v>
      </c>
      <c r="C226" s="1503">
        <v>232</v>
      </c>
      <c r="D226" s="1503">
        <v>120</v>
      </c>
      <c r="E226" s="1503">
        <v>510</v>
      </c>
      <c r="F226" s="1503">
        <v>380</v>
      </c>
    </row>
    <row r="227" spans="1:24" ht="12" customHeight="1">
      <c r="A227" s="956" t="s">
        <v>185</v>
      </c>
      <c r="B227" s="1503">
        <v>2709</v>
      </c>
      <c r="C227" s="1503">
        <v>1169</v>
      </c>
      <c r="D227" s="1503">
        <v>379</v>
      </c>
      <c r="E227" s="1503">
        <v>884</v>
      </c>
      <c r="F227" s="1503">
        <v>277</v>
      </c>
    </row>
    <row r="228" spans="1:24" s="982" customFormat="1" ht="12" customHeight="1">
      <c r="A228" s="956" t="s">
        <v>186</v>
      </c>
      <c r="B228" s="1503">
        <v>1615</v>
      </c>
      <c r="C228" s="1503">
        <v>318</v>
      </c>
      <c r="D228" s="1503">
        <v>205</v>
      </c>
      <c r="E228" s="1503">
        <v>596</v>
      </c>
      <c r="F228" s="1503">
        <v>496</v>
      </c>
      <c r="G228" s="1502"/>
      <c r="H228" s="1502"/>
      <c r="I228" s="1502"/>
      <c r="J228" s="1502"/>
      <c r="K228" s="1502"/>
      <c r="L228" s="1502"/>
      <c r="M228" s="1502"/>
      <c r="N228" s="1502"/>
      <c r="O228" s="1502"/>
      <c r="P228" s="1502"/>
      <c r="Q228" s="1502"/>
      <c r="R228" s="1502"/>
      <c r="S228" s="1502"/>
      <c r="T228" s="1502"/>
      <c r="U228" s="1502"/>
      <c r="V228" s="1502"/>
      <c r="W228" s="1502"/>
      <c r="X228" s="1502"/>
    </row>
    <row r="229" spans="1:24" ht="12" customHeight="1">
      <c r="A229" s="956" t="s">
        <v>187</v>
      </c>
      <c r="B229" s="1503">
        <v>123</v>
      </c>
      <c r="C229" s="1503">
        <v>25</v>
      </c>
      <c r="D229" s="1503">
        <v>16</v>
      </c>
      <c r="E229" s="1503">
        <v>40</v>
      </c>
      <c r="F229" s="1503">
        <v>42</v>
      </c>
    </row>
    <row r="230" spans="1:24" ht="15.95" customHeight="1">
      <c r="A230" s="959" t="s">
        <v>196</v>
      </c>
      <c r="B230" s="1419">
        <v>4837</v>
      </c>
      <c r="C230" s="1419">
        <v>1432</v>
      </c>
      <c r="D230" s="1419">
        <v>843</v>
      </c>
      <c r="E230" s="1419">
        <v>1825</v>
      </c>
      <c r="F230" s="1419">
        <v>737</v>
      </c>
    </row>
    <row r="231" spans="1:24" ht="12" customHeight="1">
      <c r="A231" s="956" t="s">
        <v>188</v>
      </c>
      <c r="B231" s="1503">
        <v>620</v>
      </c>
      <c r="C231" s="1503">
        <v>189</v>
      </c>
      <c r="D231" s="1503">
        <v>75</v>
      </c>
      <c r="E231" s="1503">
        <v>272</v>
      </c>
      <c r="F231" s="1503">
        <v>84</v>
      </c>
    </row>
    <row r="232" spans="1:24" ht="12" customHeight="1">
      <c r="A232" s="956" t="s">
        <v>189</v>
      </c>
      <c r="B232" s="1503">
        <v>1051</v>
      </c>
      <c r="C232" s="1503">
        <v>281</v>
      </c>
      <c r="D232" s="1503">
        <v>269</v>
      </c>
      <c r="E232" s="1503">
        <v>316</v>
      </c>
      <c r="F232" s="1503">
        <v>185</v>
      </c>
    </row>
    <row r="233" spans="1:24" ht="12" customHeight="1">
      <c r="A233" s="956" t="s">
        <v>190</v>
      </c>
      <c r="B233" s="1503">
        <v>2950</v>
      </c>
      <c r="C233" s="1503">
        <v>886</v>
      </c>
      <c r="D233" s="1503">
        <v>474</v>
      </c>
      <c r="E233" s="1503">
        <v>1152</v>
      </c>
      <c r="F233" s="1503">
        <v>438</v>
      </c>
    </row>
    <row r="234" spans="1:24" ht="12" customHeight="1">
      <c r="A234" s="956" t="s">
        <v>191</v>
      </c>
      <c r="B234" s="1503">
        <v>216</v>
      </c>
      <c r="C234" s="1503">
        <v>76</v>
      </c>
      <c r="D234" s="1503">
        <v>25</v>
      </c>
      <c r="E234" s="1503">
        <v>85</v>
      </c>
      <c r="F234" s="1503">
        <v>30</v>
      </c>
    </row>
    <row r="235" spans="1:24" s="982" customFormat="1" ht="15.95" customHeight="1">
      <c r="A235" s="959" t="s">
        <v>170</v>
      </c>
      <c r="B235" s="1419" t="s">
        <v>199</v>
      </c>
      <c r="C235" s="1419" t="s">
        <v>199</v>
      </c>
      <c r="D235" s="1419" t="s">
        <v>199</v>
      </c>
      <c r="E235" s="1419" t="s">
        <v>199</v>
      </c>
      <c r="F235" s="1419" t="s">
        <v>199</v>
      </c>
      <c r="G235" s="1502"/>
      <c r="H235" s="1502"/>
      <c r="I235" s="1502"/>
      <c r="J235" s="1502"/>
      <c r="K235" s="1502"/>
      <c r="L235" s="1502"/>
      <c r="M235" s="1502"/>
      <c r="N235" s="1502"/>
      <c r="O235" s="1502"/>
      <c r="P235" s="1502"/>
      <c r="Q235" s="1502"/>
      <c r="R235" s="1502"/>
      <c r="S235" s="1502"/>
      <c r="T235" s="1502"/>
      <c r="U235" s="1502"/>
      <c r="V235" s="1502"/>
      <c r="W235" s="1502"/>
      <c r="X235" s="1502"/>
    </row>
    <row r="236" spans="1:24" ht="12" customHeight="1">
      <c r="A236" s="956" t="s">
        <v>177</v>
      </c>
      <c r="B236" s="809" t="s">
        <v>199</v>
      </c>
      <c r="C236" s="809" t="s">
        <v>199</v>
      </c>
      <c r="D236" s="809" t="s">
        <v>199</v>
      </c>
      <c r="E236" s="809" t="s">
        <v>199</v>
      </c>
      <c r="F236" s="809" t="s">
        <v>199</v>
      </c>
    </row>
    <row r="237" spans="1:24" ht="12" customHeight="1">
      <c r="A237" s="956" t="s">
        <v>178</v>
      </c>
      <c r="B237" s="809" t="s">
        <v>199</v>
      </c>
      <c r="C237" s="809" t="s">
        <v>199</v>
      </c>
      <c r="D237" s="809" t="s">
        <v>199</v>
      </c>
      <c r="E237" s="809" t="s">
        <v>199</v>
      </c>
      <c r="F237" s="809" t="s">
        <v>199</v>
      </c>
    </row>
    <row r="238" spans="1:24" ht="12" customHeight="1">
      <c r="A238" s="956" t="s">
        <v>179</v>
      </c>
      <c r="B238" s="809" t="s">
        <v>199</v>
      </c>
      <c r="C238" s="809" t="s">
        <v>199</v>
      </c>
      <c r="D238" s="809" t="s">
        <v>199</v>
      </c>
      <c r="E238" s="809" t="s">
        <v>199</v>
      </c>
      <c r="F238" s="809" t="s">
        <v>199</v>
      </c>
    </row>
    <row r="239" spans="1:24" ht="12" customHeight="1">
      <c r="A239" s="956" t="s">
        <v>180</v>
      </c>
      <c r="B239" s="809" t="s">
        <v>199</v>
      </c>
      <c r="C239" s="809" t="s">
        <v>199</v>
      </c>
      <c r="D239" s="809" t="s">
        <v>199</v>
      </c>
      <c r="E239" s="809" t="s">
        <v>199</v>
      </c>
      <c r="F239" s="809" t="s">
        <v>199</v>
      </c>
    </row>
    <row r="240" spans="1:24" ht="12" customHeight="1">
      <c r="A240" s="956" t="s">
        <v>181</v>
      </c>
      <c r="B240" s="809" t="s">
        <v>199</v>
      </c>
      <c r="C240" s="809" t="s">
        <v>199</v>
      </c>
      <c r="D240" s="809" t="s">
        <v>199</v>
      </c>
      <c r="E240" s="809" t="s">
        <v>199</v>
      </c>
      <c r="F240" s="809" t="s">
        <v>199</v>
      </c>
    </row>
    <row r="241" spans="1:6" ht="15.95" customHeight="1">
      <c r="A241" s="959" t="s">
        <v>176</v>
      </c>
      <c r="B241" s="1419" t="s">
        <v>199</v>
      </c>
      <c r="C241" s="1419" t="s">
        <v>199</v>
      </c>
      <c r="D241" s="1419" t="s">
        <v>199</v>
      </c>
      <c r="E241" s="1419" t="s">
        <v>199</v>
      </c>
      <c r="F241" s="1419" t="s">
        <v>199</v>
      </c>
    </row>
    <row r="242" spans="1:6" ht="12" customHeight="1">
      <c r="A242" s="956" t="s">
        <v>158</v>
      </c>
      <c r="B242" s="809" t="s">
        <v>199</v>
      </c>
      <c r="C242" s="809" t="s">
        <v>199</v>
      </c>
      <c r="D242" s="809" t="s">
        <v>199</v>
      </c>
      <c r="E242" s="809" t="s">
        <v>199</v>
      </c>
      <c r="F242" s="809" t="s">
        <v>199</v>
      </c>
    </row>
    <row r="243" spans="1:6" ht="12" customHeight="1">
      <c r="A243" s="956" t="s">
        <v>159</v>
      </c>
      <c r="B243" s="809" t="s">
        <v>199</v>
      </c>
      <c r="C243" s="809" t="s">
        <v>199</v>
      </c>
      <c r="D243" s="809" t="s">
        <v>199</v>
      </c>
      <c r="E243" s="809" t="s">
        <v>199</v>
      </c>
      <c r="F243" s="809" t="s">
        <v>199</v>
      </c>
    </row>
    <row r="244" spans="1:6" ht="12" customHeight="1">
      <c r="A244" s="956" t="s">
        <v>160</v>
      </c>
      <c r="B244" s="809" t="s">
        <v>199</v>
      </c>
      <c r="C244" s="809" t="s">
        <v>199</v>
      </c>
      <c r="D244" s="809" t="s">
        <v>199</v>
      </c>
      <c r="E244" s="809" t="s">
        <v>199</v>
      </c>
      <c r="F244" s="809" t="s">
        <v>199</v>
      </c>
    </row>
    <row r="245" spans="1:6" ht="12" customHeight="1">
      <c r="A245" s="956" t="s">
        <v>161</v>
      </c>
      <c r="B245" s="809" t="s">
        <v>199</v>
      </c>
      <c r="C245" s="809" t="s">
        <v>199</v>
      </c>
      <c r="D245" s="809" t="s">
        <v>199</v>
      </c>
      <c r="E245" s="809" t="s">
        <v>199</v>
      </c>
      <c r="F245" s="809" t="s">
        <v>199</v>
      </c>
    </row>
    <row r="246" spans="1:6">
      <c r="A246" s="1501"/>
      <c r="B246" s="809"/>
      <c r="C246" s="809"/>
      <c r="D246" s="809"/>
      <c r="E246" s="809"/>
      <c r="F246" s="809"/>
    </row>
    <row r="247" spans="1:6">
      <c r="A247" s="1501"/>
      <c r="B247" s="809"/>
      <c r="C247" s="809"/>
      <c r="D247" s="809"/>
      <c r="E247" s="809"/>
      <c r="F247" s="809"/>
    </row>
  </sheetData>
  <mergeCells count="3">
    <mergeCell ref="A1:F1"/>
    <mergeCell ref="A55:F55"/>
    <mergeCell ref="A161:F161"/>
  </mergeCells>
  <printOptions horizontalCentered="1"/>
  <pageMargins left="0.59055118110236227" right="0.59055118110236227" top="0.98425196850393704" bottom="0.98425196850393704" header="0.51181102362204722" footer="0.51181102362204722"/>
  <pageSetup paperSize="9" pageOrder="overThenDown" orientation="portrait" blackAndWhite="1" r:id="rId1"/>
  <headerFooter alignWithMargins="0"/>
  <rowBreaks count="4" manualBreakCount="4">
    <brk id="55" max="5" man="1"/>
    <brk id="109" max="5" man="1"/>
    <brk id="161" max="5" man="1"/>
    <brk id="210" max="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6"/>
  <sheetViews>
    <sheetView tabSelected="1" topLeftCell="B1" zoomScaleNormal="100" zoomScaleSheetLayoutView="120" workbookViewId="0">
      <pane ySplit="4" topLeftCell="A5" activePane="bottomLeft" state="frozen"/>
      <selection activeCell="B1" sqref="B1"/>
      <selection pane="bottomLeft" activeCell="B2" sqref="B2:B4"/>
    </sheetView>
  </sheetViews>
  <sheetFormatPr defaultRowHeight="12.75"/>
  <cols>
    <col min="1" max="1" width="0" style="560" hidden="1" customWidth="1"/>
    <col min="2" max="2" width="24.7109375" style="560" customWidth="1"/>
    <col min="3" max="6" width="6.7109375" style="901" customWidth="1"/>
    <col min="7" max="7" width="8.7109375" style="901" customWidth="1"/>
    <col min="8" max="11" width="7.28515625" style="901" customWidth="1"/>
    <col min="12" max="16384" width="9.140625" style="560"/>
  </cols>
  <sheetData>
    <row r="1" spans="1:15" s="1528" customFormat="1" ht="27.95" customHeight="1">
      <c r="B1" s="1758" t="s">
        <v>2213</v>
      </c>
      <c r="C1" s="1758"/>
      <c r="D1" s="1758"/>
      <c r="E1" s="1758"/>
      <c r="F1" s="1758"/>
      <c r="G1" s="1758"/>
      <c r="H1" s="1758"/>
      <c r="I1" s="1758"/>
      <c r="J1" s="1758"/>
      <c r="K1" s="1758"/>
      <c r="L1" s="1529"/>
      <c r="M1" s="1529"/>
      <c r="N1" s="1529"/>
      <c r="O1" s="1529"/>
    </row>
    <row r="2" spans="1:15" s="1528" customFormat="1" ht="15.95" customHeight="1">
      <c r="A2" s="1527"/>
      <c r="B2" s="1654" t="s">
        <v>2212</v>
      </c>
      <c r="C2" s="1771" t="s">
        <v>2211</v>
      </c>
      <c r="D2" s="1771"/>
      <c r="E2" s="1771"/>
      <c r="F2" s="1771"/>
      <c r="G2" s="1771"/>
      <c r="H2" s="1771"/>
      <c r="I2" s="1771" t="s">
        <v>2210</v>
      </c>
      <c r="J2" s="1771"/>
      <c r="K2" s="1763"/>
    </row>
    <row r="3" spans="1:15" s="1526" customFormat="1" ht="21.95" customHeight="1">
      <c r="A3" s="1527"/>
      <c r="B3" s="1717"/>
      <c r="C3" s="1706" t="s">
        <v>266</v>
      </c>
      <c r="D3" s="1771" t="s">
        <v>2209</v>
      </c>
      <c r="E3" s="1771"/>
      <c r="F3" s="1771"/>
      <c r="G3" s="1771"/>
      <c r="H3" s="1771"/>
      <c r="I3" s="1772" t="s">
        <v>266</v>
      </c>
      <c r="J3" s="1632" t="s">
        <v>2208</v>
      </c>
      <c r="K3" s="1764"/>
    </row>
    <row r="4" spans="1:15" s="1526" customFormat="1" ht="35.1" customHeight="1">
      <c r="A4" s="1527"/>
      <c r="B4" s="1631"/>
      <c r="C4" s="1771"/>
      <c r="D4" s="707" t="s">
        <v>2204</v>
      </c>
      <c r="E4" s="707" t="s">
        <v>2203</v>
      </c>
      <c r="F4" s="707" t="s">
        <v>2207</v>
      </c>
      <c r="G4" s="707" t="s">
        <v>2206</v>
      </c>
      <c r="H4" s="707" t="s">
        <v>2205</v>
      </c>
      <c r="I4" s="1773"/>
      <c r="J4" s="677" t="s">
        <v>2204</v>
      </c>
      <c r="K4" s="515" t="s">
        <v>2203</v>
      </c>
    </row>
    <row r="5" spans="1:15" s="451" customFormat="1" ht="15.95" customHeight="1">
      <c r="A5" s="451" t="s">
        <v>198</v>
      </c>
      <c r="B5" s="1279" t="s">
        <v>0</v>
      </c>
      <c r="C5" s="485">
        <v>31322</v>
      </c>
      <c r="D5" s="485">
        <v>2321</v>
      </c>
      <c r="E5" s="485">
        <v>8338</v>
      </c>
      <c r="F5" s="485">
        <v>3106</v>
      </c>
      <c r="G5" s="485">
        <v>3323</v>
      </c>
      <c r="H5" s="485">
        <v>1788</v>
      </c>
      <c r="I5" s="485">
        <v>2302</v>
      </c>
      <c r="J5" s="485">
        <v>263</v>
      </c>
      <c r="K5" s="485">
        <v>1316</v>
      </c>
    </row>
    <row r="6" spans="1:15" s="451" customFormat="1" ht="11.1" customHeight="1">
      <c r="A6" s="451" t="s">
        <v>198</v>
      </c>
      <c r="B6" s="938" t="s">
        <v>404</v>
      </c>
      <c r="C6" s="485">
        <v>262</v>
      </c>
      <c r="D6" s="485">
        <v>13</v>
      </c>
      <c r="E6" s="485">
        <v>85</v>
      </c>
      <c r="F6" s="485">
        <v>58</v>
      </c>
      <c r="G6" s="485">
        <v>9</v>
      </c>
      <c r="H6" s="485">
        <v>13</v>
      </c>
      <c r="I6" s="485">
        <v>18</v>
      </c>
      <c r="J6" s="485">
        <v>2</v>
      </c>
      <c r="K6" s="485">
        <v>11</v>
      </c>
    </row>
    <row r="7" spans="1:15" s="451" customFormat="1" ht="11.1" customHeight="1">
      <c r="A7" s="451" t="s">
        <v>198</v>
      </c>
      <c r="B7" s="938" t="s">
        <v>2202</v>
      </c>
      <c r="C7" s="485">
        <v>82</v>
      </c>
      <c r="D7" s="485">
        <v>1</v>
      </c>
      <c r="E7" s="485">
        <v>24</v>
      </c>
      <c r="F7" s="485">
        <v>8</v>
      </c>
      <c r="G7" s="485">
        <v>9</v>
      </c>
      <c r="H7" s="485">
        <v>10</v>
      </c>
      <c r="I7" s="485">
        <v>2</v>
      </c>
      <c r="J7" s="485" t="s">
        <v>198</v>
      </c>
      <c r="K7" s="485">
        <v>1</v>
      </c>
    </row>
    <row r="8" spans="1:15" s="444" customFormat="1" ht="14.45" customHeight="1">
      <c r="B8" s="936" t="s">
        <v>242</v>
      </c>
      <c r="C8" s="488">
        <v>15853</v>
      </c>
      <c r="D8" s="488">
        <v>1116</v>
      </c>
      <c r="E8" s="488">
        <v>4729</v>
      </c>
      <c r="F8" s="488">
        <v>1746</v>
      </c>
      <c r="G8" s="488">
        <v>1801</v>
      </c>
      <c r="H8" s="488">
        <v>978</v>
      </c>
      <c r="I8" s="488">
        <v>1059</v>
      </c>
      <c r="J8" s="488">
        <v>103</v>
      </c>
      <c r="K8" s="488">
        <v>627</v>
      </c>
    </row>
    <row r="9" spans="1:15" s="451" customFormat="1" ht="14.45" customHeight="1">
      <c r="B9" s="938" t="s">
        <v>125</v>
      </c>
      <c r="C9" s="485">
        <v>6329</v>
      </c>
      <c r="D9" s="485">
        <v>367</v>
      </c>
      <c r="E9" s="485">
        <v>1949</v>
      </c>
      <c r="F9" s="485">
        <v>1144</v>
      </c>
      <c r="G9" s="485">
        <v>714</v>
      </c>
      <c r="H9" s="485">
        <v>310</v>
      </c>
      <c r="I9" s="485">
        <v>450</v>
      </c>
      <c r="J9" s="485">
        <v>38</v>
      </c>
      <c r="K9" s="485">
        <v>224</v>
      </c>
    </row>
    <row r="10" spans="1:15" s="451" customFormat="1" ht="21.95" customHeight="1">
      <c r="B10" s="532" t="s">
        <v>2201</v>
      </c>
      <c r="C10" s="485">
        <v>6329</v>
      </c>
      <c r="D10" s="485">
        <v>367</v>
      </c>
      <c r="E10" s="485">
        <v>1949</v>
      </c>
      <c r="F10" s="485">
        <v>1144</v>
      </c>
      <c r="G10" s="485">
        <v>714</v>
      </c>
      <c r="H10" s="485">
        <v>310</v>
      </c>
      <c r="I10" s="485">
        <v>450</v>
      </c>
      <c r="J10" s="485">
        <v>38</v>
      </c>
      <c r="K10" s="485">
        <v>224</v>
      </c>
    </row>
    <row r="11" spans="1:15" s="451" customFormat="1" ht="11.1" customHeight="1">
      <c r="B11" s="1219" t="s">
        <v>200</v>
      </c>
      <c r="C11" s="488">
        <v>77</v>
      </c>
      <c r="D11" s="488">
        <v>5</v>
      </c>
      <c r="E11" s="488">
        <v>19</v>
      </c>
      <c r="F11" s="488">
        <v>11</v>
      </c>
      <c r="G11" s="488">
        <v>14</v>
      </c>
      <c r="H11" s="488">
        <v>3</v>
      </c>
      <c r="I11" s="488">
        <v>5</v>
      </c>
      <c r="J11" s="488" t="s">
        <v>198</v>
      </c>
      <c r="K11" s="488">
        <v>3</v>
      </c>
    </row>
    <row r="12" spans="1:15" s="451" customFormat="1" ht="11.1" customHeight="1">
      <c r="B12" s="1219" t="s">
        <v>201</v>
      </c>
      <c r="C12" s="488">
        <v>335</v>
      </c>
      <c r="D12" s="488">
        <v>15</v>
      </c>
      <c r="E12" s="488">
        <v>101</v>
      </c>
      <c r="F12" s="488">
        <v>72</v>
      </c>
      <c r="G12" s="488">
        <v>44</v>
      </c>
      <c r="H12" s="488">
        <v>17</v>
      </c>
      <c r="I12" s="488">
        <v>32</v>
      </c>
      <c r="J12" s="488">
        <v>7</v>
      </c>
      <c r="K12" s="488">
        <v>15</v>
      </c>
    </row>
    <row r="13" spans="1:15" s="451" customFormat="1" ht="11.1" customHeight="1">
      <c r="B13" s="1219" t="s">
        <v>202</v>
      </c>
      <c r="C13" s="488">
        <v>297</v>
      </c>
      <c r="D13" s="488">
        <v>16</v>
      </c>
      <c r="E13" s="488">
        <v>59</v>
      </c>
      <c r="F13" s="488">
        <v>104</v>
      </c>
      <c r="G13" s="488">
        <v>23</v>
      </c>
      <c r="H13" s="488">
        <v>19</v>
      </c>
      <c r="I13" s="488">
        <v>12</v>
      </c>
      <c r="J13" s="488">
        <v>2</v>
      </c>
      <c r="K13" s="488">
        <v>5</v>
      </c>
    </row>
    <row r="14" spans="1:15" s="451" customFormat="1" ht="11.1" customHeight="1">
      <c r="B14" s="1219" t="s">
        <v>203</v>
      </c>
      <c r="C14" s="488">
        <v>166</v>
      </c>
      <c r="D14" s="488">
        <v>13</v>
      </c>
      <c r="E14" s="488">
        <v>49</v>
      </c>
      <c r="F14" s="488">
        <v>13</v>
      </c>
      <c r="G14" s="488">
        <v>20</v>
      </c>
      <c r="H14" s="488">
        <v>12</v>
      </c>
      <c r="I14" s="488">
        <v>20</v>
      </c>
      <c r="J14" s="488">
        <v>1</v>
      </c>
      <c r="K14" s="488">
        <v>11</v>
      </c>
    </row>
    <row r="15" spans="1:15" s="451" customFormat="1" ht="11.1" customHeight="1">
      <c r="B15" s="1219" t="s">
        <v>204</v>
      </c>
      <c r="C15" s="488">
        <v>393</v>
      </c>
      <c r="D15" s="488">
        <v>24</v>
      </c>
      <c r="E15" s="488">
        <v>123</v>
      </c>
      <c r="F15" s="488">
        <v>81</v>
      </c>
      <c r="G15" s="488">
        <v>47</v>
      </c>
      <c r="H15" s="488">
        <v>12</v>
      </c>
      <c r="I15" s="488">
        <v>45</v>
      </c>
      <c r="J15" s="488">
        <v>9</v>
      </c>
      <c r="K15" s="488">
        <v>20</v>
      </c>
    </row>
    <row r="16" spans="1:15" s="451" customFormat="1" ht="11.1" customHeight="1">
      <c r="B16" s="1219" t="s">
        <v>205</v>
      </c>
      <c r="C16" s="488">
        <v>503</v>
      </c>
      <c r="D16" s="488">
        <v>34</v>
      </c>
      <c r="E16" s="488">
        <v>147</v>
      </c>
      <c r="F16" s="488">
        <v>98</v>
      </c>
      <c r="G16" s="488">
        <v>55</v>
      </c>
      <c r="H16" s="488">
        <v>17</v>
      </c>
      <c r="I16" s="488">
        <v>58</v>
      </c>
      <c r="J16" s="488">
        <v>3</v>
      </c>
      <c r="K16" s="488">
        <v>34</v>
      </c>
    </row>
    <row r="17" spans="2:11" s="451" customFormat="1" ht="11.1" customHeight="1">
      <c r="B17" s="1219" t="s">
        <v>206</v>
      </c>
      <c r="C17" s="488">
        <v>312</v>
      </c>
      <c r="D17" s="488">
        <v>20</v>
      </c>
      <c r="E17" s="488">
        <v>145</v>
      </c>
      <c r="F17" s="488">
        <v>21</v>
      </c>
      <c r="G17" s="488">
        <v>45</v>
      </c>
      <c r="H17" s="488">
        <v>7</v>
      </c>
      <c r="I17" s="488">
        <v>10</v>
      </c>
      <c r="J17" s="488">
        <v>1</v>
      </c>
      <c r="K17" s="488">
        <v>7</v>
      </c>
    </row>
    <row r="18" spans="2:11" s="451" customFormat="1" ht="11.1" customHeight="1">
      <c r="B18" s="1219" t="s">
        <v>207</v>
      </c>
      <c r="C18" s="488">
        <v>215</v>
      </c>
      <c r="D18" s="488">
        <v>15</v>
      </c>
      <c r="E18" s="488">
        <v>73</v>
      </c>
      <c r="F18" s="488">
        <v>13</v>
      </c>
      <c r="G18" s="488">
        <v>28</v>
      </c>
      <c r="H18" s="488">
        <v>17</v>
      </c>
      <c r="I18" s="488">
        <v>23</v>
      </c>
      <c r="J18" s="488" t="s">
        <v>198</v>
      </c>
      <c r="K18" s="488">
        <v>21</v>
      </c>
    </row>
    <row r="19" spans="2:11" s="451" customFormat="1" ht="11.1" customHeight="1">
      <c r="B19" s="1219" t="s">
        <v>208</v>
      </c>
      <c r="C19" s="488">
        <v>1048</v>
      </c>
      <c r="D19" s="488">
        <v>68</v>
      </c>
      <c r="E19" s="488">
        <v>300</v>
      </c>
      <c r="F19" s="488">
        <v>235</v>
      </c>
      <c r="G19" s="488">
        <v>122</v>
      </c>
      <c r="H19" s="488">
        <v>51</v>
      </c>
      <c r="I19" s="488">
        <v>42</v>
      </c>
      <c r="J19" s="488">
        <v>1</v>
      </c>
      <c r="K19" s="488">
        <v>15</v>
      </c>
    </row>
    <row r="20" spans="2:11" s="451" customFormat="1" ht="11.1" customHeight="1">
      <c r="B20" s="1219" t="s">
        <v>209</v>
      </c>
      <c r="C20" s="488">
        <v>329</v>
      </c>
      <c r="D20" s="488">
        <v>21</v>
      </c>
      <c r="E20" s="488">
        <v>84</v>
      </c>
      <c r="F20" s="488">
        <v>52</v>
      </c>
      <c r="G20" s="488">
        <v>42</v>
      </c>
      <c r="H20" s="488">
        <v>9</v>
      </c>
      <c r="I20" s="488">
        <v>24</v>
      </c>
      <c r="J20" s="488">
        <v>6</v>
      </c>
      <c r="K20" s="488">
        <v>13</v>
      </c>
    </row>
    <row r="21" spans="2:11" s="451" customFormat="1" ht="11.1" customHeight="1">
      <c r="B21" s="1219" t="s">
        <v>210</v>
      </c>
      <c r="C21" s="488">
        <v>643</v>
      </c>
      <c r="D21" s="488">
        <v>30</v>
      </c>
      <c r="E21" s="488">
        <v>225</v>
      </c>
      <c r="F21" s="488">
        <v>122</v>
      </c>
      <c r="G21" s="488">
        <v>54</v>
      </c>
      <c r="H21" s="488">
        <v>27</v>
      </c>
      <c r="I21" s="488">
        <v>42</v>
      </c>
      <c r="J21" s="488">
        <v>1</v>
      </c>
      <c r="K21" s="488">
        <v>12</v>
      </c>
    </row>
    <row r="22" spans="2:11" s="451" customFormat="1" ht="11.1" customHeight="1">
      <c r="B22" s="1219" t="s">
        <v>211</v>
      </c>
      <c r="C22" s="488">
        <v>221</v>
      </c>
      <c r="D22" s="488">
        <v>14</v>
      </c>
      <c r="E22" s="488">
        <v>59</v>
      </c>
      <c r="F22" s="488">
        <v>40</v>
      </c>
      <c r="G22" s="488">
        <v>25</v>
      </c>
      <c r="H22" s="488">
        <v>10</v>
      </c>
      <c r="I22" s="488">
        <v>30</v>
      </c>
      <c r="J22" s="488">
        <v>2</v>
      </c>
      <c r="K22" s="488">
        <v>14</v>
      </c>
    </row>
    <row r="23" spans="2:11" s="451" customFormat="1" ht="11.1" customHeight="1">
      <c r="B23" s="1219" t="s">
        <v>212</v>
      </c>
      <c r="C23" s="488">
        <v>366</v>
      </c>
      <c r="D23" s="488">
        <v>10</v>
      </c>
      <c r="E23" s="488">
        <v>131</v>
      </c>
      <c r="F23" s="488">
        <v>55</v>
      </c>
      <c r="G23" s="488">
        <v>35</v>
      </c>
      <c r="H23" s="488">
        <v>20</v>
      </c>
      <c r="I23" s="488">
        <v>22</v>
      </c>
      <c r="J23" s="488" t="s">
        <v>198</v>
      </c>
      <c r="K23" s="488">
        <v>7</v>
      </c>
    </row>
    <row r="24" spans="2:11" s="451" customFormat="1" ht="11.1" customHeight="1">
      <c r="B24" s="1219" t="s">
        <v>213</v>
      </c>
      <c r="C24" s="488">
        <v>74</v>
      </c>
      <c r="D24" s="488">
        <v>17</v>
      </c>
      <c r="E24" s="488">
        <v>17</v>
      </c>
      <c r="F24" s="488">
        <v>4</v>
      </c>
      <c r="G24" s="488">
        <v>9</v>
      </c>
      <c r="H24" s="488">
        <v>4</v>
      </c>
      <c r="I24" s="488">
        <v>3</v>
      </c>
      <c r="J24" s="488">
        <v>1</v>
      </c>
      <c r="K24" s="488">
        <v>2</v>
      </c>
    </row>
    <row r="25" spans="2:11" s="451" customFormat="1" ht="11.1" customHeight="1">
      <c r="B25" s="1219" t="s">
        <v>214</v>
      </c>
      <c r="C25" s="488">
        <v>884</v>
      </c>
      <c r="D25" s="488">
        <v>39</v>
      </c>
      <c r="E25" s="488">
        <v>290</v>
      </c>
      <c r="F25" s="488">
        <v>183</v>
      </c>
      <c r="G25" s="488">
        <v>71</v>
      </c>
      <c r="H25" s="488">
        <v>52</v>
      </c>
      <c r="I25" s="488">
        <v>31</v>
      </c>
      <c r="J25" s="488">
        <v>1</v>
      </c>
      <c r="K25" s="488">
        <v>15</v>
      </c>
    </row>
    <row r="26" spans="2:11" s="451" customFormat="1" ht="11.1" customHeight="1">
      <c r="B26" s="1219" t="s">
        <v>215</v>
      </c>
      <c r="C26" s="488">
        <v>110</v>
      </c>
      <c r="D26" s="488">
        <v>5</v>
      </c>
      <c r="E26" s="488">
        <v>27</v>
      </c>
      <c r="F26" s="488">
        <v>6</v>
      </c>
      <c r="G26" s="488">
        <v>21</v>
      </c>
      <c r="H26" s="488">
        <v>23</v>
      </c>
      <c r="I26" s="488">
        <v>19</v>
      </c>
      <c r="J26" s="488" t="s">
        <v>198</v>
      </c>
      <c r="K26" s="488">
        <v>17</v>
      </c>
    </row>
    <row r="27" spans="2:11" s="451" customFormat="1" ht="11.1" customHeight="1">
      <c r="B27" s="1219" t="s">
        <v>216</v>
      </c>
      <c r="C27" s="488">
        <v>356</v>
      </c>
      <c r="D27" s="488">
        <v>21</v>
      </c>
      <c r="E27" s="488">
        <v>100</v>
      </c>
      <c r="F27" s="488">
        <v>34</v>
      </c>
      <c r="G27" s="488">
        <v>59</v>
      </c>
      <c r="H27" s="488">
        <v>10</v>
      </c>
      <c r="I27" s="488">
        <v>32</v>
      </c>
      <c r="J27" s="488">
        <v>3</v>
      </c>
      <c r="K27" s="488">
        <v>13</v>
      </c>
    </row>
    <row r="28" spans="2:11" s="451" customFormat="1" ht="14.45" customHeight="1">
      <c r="B28" s="938" t="s">
        <v>126</v>
      </c>
      <c r="C28" s="485">
        <v>9524</v>
      </c>
      <c r="D28" s="485">
        <v>749</v>
      </c>
      <c r="E28" s="485">
        <v>2780</v>
      </c>
      <c r="F28" s="485">
        <v>602</v>
      </c>
      <c r="G28" s="485">
        <v>1087</v>
      </c>
      <c r="H28" s="485">
        <v>668</v>
      </c>
      <c r="I28" s="485">
        <v>609</v>
      </c>
      <c r="J28" s="485">
        <v>65</v>
      </c>
      <c r="K28" s="485">
        <v>403</v>
      </c>
    </row>
    <row r="29" spans="2:11" s="451" customFormat="1" ht="14.45" customHeight="1">
      <c r="B29" s="937" t="s">
        <v>127</v>
      </c>
      <c r="C29" s="485">
        <v>1201</v>
      </c>
      <c r="D29" s="485">
        <v>120</v>
      </c>
      <c r="E29" s="485">
        <v>328</v>
      </c>
      <c r="F29" s="485">
        <v>79</v>
      </c>
      <c r="G29" s="485">
        <v>124</v>
      </c>
      <c r="H29" s="485">
        <v>59</v>
      </c>
      <c r="I29" s="485">
        <v>93</v>
      </c>
      <c r="J29" s="485">
        <v>11</v>
      </c>
      <c r="K29" s="485">
        <v>67</v>
      </c>
    </row>
    <row r="30" spans="2:11" s="451" customFormat="1" ht="11.1" customHeight="1">
      <c r="B30" s="1219" t="s">
        <v>20</v>
      </c>
      <c r="C30" s="488">
        <v>147</v>
      </c>
      <c r="D30" s="488">
        <v>18</v>
      </c>
      <c r="E30" s="488">
        <v>37</v>
      </c>
      <c r="F30" s="488">
        <v>9</v>
      </c>
      <c r="G30" s="488">
        <v>19</v>
      </c>
      <c r="H30" s="488">
        <v>6</v>
      </c>
      <c r="I30" s="488">
        <v>14</v>
      </c>
      <c r="J30" s="488" t="s">
        <v>198</v>
      </c>
      <c r="K30" s="488">
        <v>13</v>
      </c>
    </row>
    <row r="31" spans="2:11" s="451" customFormat="1" ht="11.1" customHeight="1">
      <c r="B31" s="1219" t="s">
        <v>21</v>
      </c>
      <c r="C31" s="488">
        <v>261</v>
      </c>
      <c r="D31" s="488">
        <v>18</v>
      </c>
      <c r="E31" s="488">
        <v>66</v>
      </c>
      <c r="F31" s="488">
        <v>30</v>
      </c>
      <c r="G31" s="488">
        <v>18</v>
      </c>
      <c r="H31" s="488">
        <v>2</v>
      </c>
      <c r="I31" s="488">
        <v>8</v>
      </c>
      <c r="J31" s="488" t="s">
        <v>198</v>
      </c>
      <c r="K31" s="488">
        <v>7</v>
      </c>
    </row>
    <row r="32" spans="2:11" s="451" customFormat="1" ht="11.1" customHeight="1">
      <c r="B32" s="1219" t="s">
        <v>22</v>
      </c>
      <c r="C32" s="488">
        <v>138</v>
      </c>
      <c r="D32" s="488">
        <v>24</v>
      </c>
      <c r="E32" s="488">
        <v>29</v>
      </c>
      <c r="F32" s="488">
        <v>5</v>
      </c>
      <c r="G32" s="488">
        <v>22</v>
      </c>
      <c r="H32" s="488">
        <v>5</v>
      </c>
      <c r="I32" s="488">
        <v>13</v>
      </c>
      <c r="J32" s="488">
        <v>5</v>
      </c>
      <c r="K32" s="488">
        <v>8</v>
      </c>
    </row>
    <row r="33" spans="1:11" s="451" customFormat="1" ht="11.1" customHeight="1">
      <c r="B33" s="1219" t="s">
        <v>217</v>
      </c>
      <c r="C33" s="488">
        <v>655</v>
      </c>
      <c r="D33" s="488">
        <v>60</v>
      </c>
      <c r="E33" s="488">
        <v>196</v>
      </c>
      <c r="F33" s="488">
        <v>35</v>
      </c>
      <c r="G33" s="488">
        <v>65</v>
      </c>
      <c r="H33" s="488">
        <v>46</v>
      </c>
      <c r="I33" s="488">
        <v>58</v>
      </c>
      <c r="J33" s="488">
        <v>6</v>
      </c>
      <c r="K33" s="488">
        <v>39</v>
      </c>
    </row>
    <row r="34" spans="1:11" s="451" customFormat="1" ht="14.45" customHeight="1">
      <c r="B34" s="937" t="s">
        <v>128</v>
      </c>
      <c r="C34" s="485">
        <v>1545</v>
      </c>
      <c r="D34" s="485">
        <v>104</v>
      </c>
      <c r="E34" s="485">
        <v>434</v>
      </c>
      <c r="F34" s="485">
        <v>64</v>
      </c>
      <c r="G34" s="485">
        <v>111</v>
      </c>
      <c r="H34" s="485">
        <v>42</v>
      </c>
      <c r="I34" s="485">
        <v>127</v>
      </c>
      <c r="J34" s="485">
        <v>22</v>
      </c>
      <c r="K34" s="485">
        <v>75</v>
      </c>
    </row>
    <row r="35" spans="1:11" s="451" customFormat="1" ht="11.1" customHeight="1">
      <c r="B35" s="1219" t="s">
        <v>13</v>
      </c>
      <c r="C35" s="488">
        <v>59</v>
      </c>
      <c r="D35" s="488">
        <v>6</v>
      </c>
      <c r="E35" s="488">
        <v>15</v>
      </c>
      <c r="F35" s="488">
        <v>3</v>
      </c>
      <c r="G35" s="488">
        <v>10</v>
      </c>
      <c r="H35" s="488">
        <v>1</v>
      </c>
      <c r="I35" s="488">
        <v>6</v>
      </c>
      <c r="J35" s="488">
        <v>1</v>
      </c>
      <c r="K35" s="488">
        <v>4</v>
      </c>
    </row>
    <row r="36" spans="1:11" s="451" customFormat="1" ht="11.1" customHeight="1">
      <c r="B36" s="1219" t="s">
        <v>14</v>
      </c>
      <c r="C36" s="488">
        <v>182</v>
      </c>
      <c r="D36" s="488">
        <v>18</v>
      </c>
      <c r="E36" s="488">
        <v>57</v>
      </c>
      <c r="F36" s="488">
        <v>2</v>
      </c>
      <c r="G36" s="488">
        <v>14</v>
      </c>
      <c r="H36" s="488">
        <v>7</v>
      </c>
      <c r="I36" s="488">
        <v>6</v>
      </c>
      <c r="J36" s="488" t="s">
        <v>198</v>
      </c>
      <c r="K36" s="488">
        <v>3</v>
      </c>
    </row>
    <row r="37" spans="1:11" s="451" customFormat="1" ht="11.1" customHeight="1">
      <c r="B37" s="1219" t="s">
        <v>15</v>
      </c>
      <c r="C37" s="488">
        <v>576</v>
      </c>
      <c r="D37" s="488">
        <v>32</v>
      </c>
      <c r="E37" s="488">
        <v>165</v>
      </c>
      <c r="F37" s="488">
        <v>11</v>
      </c>
      <c r="G37" s="488">
        <v>24</v>
      </c>
      <c r="H37" s="488">
        <v>21</v>
      </c>
      <c r="I37" s="488">
        <v>14</v>
      </c>
      <c r="J37" s="488">
        <v>1</v>
      </c>
      <c r="K37" s="488">
        <v>10</v>
      </c>
    </row>
    <row r="38" spans="1:11" s="451" customFormat="1" ht="11.1" customHeight="1">
      <c r="A38" s="451" t="s">
        <v>198</v>
      </c>
      <c r="B38" s="1219" t="s">
        <v>16</v>
      </c>
      <c r="C38" s="488">
        <v>41</v>
      </c>
      <c r="D38" s="488">
        <v>1</v>
      </c>
      <c r="E38" s="488">
        <v>9</v>
      </c>
      <c r="F38" s="488">
        <v>1</v>
      </c>
      <c r="G38" s="488">
        <v>9</v>
      </c>
      <c r="H38" s="488">
        <v>1</v>
      </c>
      <c r="I38" s="488">
        <v>2</v>
      </c>
      <c r="J38" s="488">
        <v>1</v>
      </c>
      <c r="K38" s="488" t="s">
        <v>198</v>
      </c>
    </row>
    <row r="39" spans="1:11" s="444" customFormat="1" ht="11.1" customHeight="1">
      <c r="A39" s="444" t="s">
        <v>198</v>
      </c>
      <c r="B39" s="1219" t="s">
        <v>17</v>
      </c>
      <c r="C39" s="488">
        <v>235</v>
      </c>
      <c r="D39" s="488">
        <v>17</v>
      </c>
      <c r="E39" s="488">
        <v>29</v>
      </c>
      <c r="F39" s="488">
        <v>13</v>
      </c>
      <c r="G39" s="488">
        <v>12</v>
      </c>
      <c r="H39" s="488">
        <v>2</v>
      </c>
      <c r="I39" s="488">
        <v>25</v>
      </c>
      <c r="J39" s="488">
        <v>9</v>
      </c>
      <c r="K39" s="488">
        <v>10</v>
      </c>
    </row>
    <row r="40" spans="1:11" s="444" customFormat="1" ht="11.1" customHeight="1">
      <c r="A40" s="444" t="s">
        <v>198</v>
      </c>
      <c r="B40" s="1219" t="s">
        <v>18</v>
      </c>
      <c r="C40" s="488">
        <v>29</v>
      </c>
      <c r="D40" s="488">
        <v>5</v>
      </c>
      <c r="E40" s="488">
        <v>14</v>
      </c>
      <c r="F40" s="488" t="s">
        <v>198</v>
      </c>
      <c r="G40" s="488" t="s">
        <v>198</v>
      </c>
      <c r="H40" s="488" t="s">
        <v>198</v>
      </c>
      <c r="I40" s="488">
        <v>7</v>
      </c>
      <c r="J40" s="488" t="s">
        <v>198</v>
      </c>
      <c r="K40" s="488">
        <v>1</v>
      </c>
    </row>
    <row r="41" spans="1:11" s="444" customFormat="1" ht="11.1" customHeight="1">
      <c r="A41" s="444" t="s">
        <v>198</v>
      </c>
      <c r="B41" s="1219" t="s">
        <v>218</v>
      </c>
      <c r="C41" s="488">
        <v>369</v>
      </c>
      <c r="D41" s="488">
        <v>20</v>
      </c>
      <c r="E41" s="488">
        <v>130</v>
      </c>
      <c r="F41" s="488">
        <v>34</v>
      </c>
      <c r="G41" s="488">
        <v>39</v>
      </c>
      <c r="H41" s="488">
        <v>9</v>
      </c>
      <c r="I41" s="488">
        <v>65</v>
      </c>
      <c r="J41" s="488">
        <v>10</v>
      </c>
      <c r="K41" s="488">
        <v>46</v>
      </c>
    </row>
    <row r="42" spans="1:11" s="444" customFormat="1" ht="11.1" customHeight="1">
      <c r="A42" s="444" t="s">
        <v>198</v>
      </c>
      <c r="B42" s="1219" t="s">
        <v>19</v>
      </c>
      <c r="C42" s="488">
        <v>54</v>
      </c>
      <c r="D42" s="488">
        <v>5</v>
      </c>
      <c r="E42" s="488">
        <v>15</v>
      </c>
      <c r="F42" s="488" t="s">
        <v>198</v>
      </c>
      <c r="G42" s="488">
        <v>3</v>
      </c>
      <c r="H42" s="488">
        <v>1</v>
      </c>
      <c r="I42" s="488">
        <v>2</v>
      </c>
      <c r="J42" s="488" t="s">
        <v>198</v>
      </c>
      <c r="K42" s="488">
        <v>1</v>
      </c>
    </row>
    <row r="43" spans="1:11" s="451" customFormat="1" ht="14.45" customHeight="1">
      <c r="A43" s="451" t="s">
        <v>198</v>
      </c>
      <c r="B43" s="937" t="s">
        <v>129</v>
      </c>
      <c r="C43" s="485">
        <v>1991</v>
      </c>
      <c r="D43" s="485">
        <v>120</v>
      </c>
      <c r="E43" s="485">
        <v>520</v>
      </c>
      <c r="F43" s="485">
        <v>235</v>
      </c>
      <c r="G43" s="485">
        <v>299</v>
      </c>
      <c r="H43" s="485">
        <v>106</v>
      </c>
      <c r="I43" s="485">
        <v>98</v>
      </c>
      <c r="J43" s="485">
        <v>7</v>
      </c>
      <c r="K43" s="485">
        <v>71</v>
      </c>
    </row>
    <row r="44" spans="1:11" s="939" customFormat="1" ht="11.1" customHeight="1">
      <c r="A44" s="939" t="s">
        <v>198</v>
      </c>
      <c r="B44" s="1525" t="s">
        <v>264</v>
      </c>
      <c r="C44" s="1524">
        <v>1337</v>
      </c>
      <c r="D44" s="1524">
        <v>73</v>
      </c>
      <c r="E44" s="1524">
        <v>339</v>
      </c>
      <c r="F44" s="1524">
        <v>195</v>
      </c>
      <c r="G44" s="1524">
        <v>203</v>
      </c>
      <c r="H44" s="1524">
        <v>67</v>
      </c>
      <c r="I44" s="1524">
        <v>60</v>
      </c>
      <c r="J44" s="1524">
        <v>6</v>
      </c>
      <c r="K44" s="1524">
        <v>40</v>
      </c>
    </row>
    <row r="45" spans="1:11" s="444" customFormat="1" ht="11.1" customHeight="1">
      <c r="A45" s="444" t="s">
        <v>198</v>
      </c>
      <c r="B45" s="1225" t="s">
        <v>263</v>
      </c>
      <c r="C45" s="488">
        <v>1337</v>
      </c>
      <c r="D45" s="488">
        <v>73</v>
      </c>
      <c r="E45" s="488">
        <v>339</v>
      </c>
      <c r="F45" s="488">
        <v>195</v>
      </c>
      <c r="G45" s="488">
        <v>203</v>
      </c>
      <c r="H45" s="488">
        <v>67</v>
      </c>
      <c r="I45" s="488">
        <v>56</v>
      </c>
      <c r="J45" s="488">
        <v>6</v>
      </c>
      <c r="K45" s="488">
        <v>36</v>
      </c>
    </row>
    <row r="46" spans="1:11" s="444" customFormat="1" ht="11.1" customHeight="1">
      <c r="A46" s="444" t="s">
        <v>198</v>
      </c>
      <c r="B46" s="1225" t="s">
        <v>164</v>
      </c>
      <c r="C46" s="488" t="s">
        <v>198</v>
      </c>
      <c r="D46" s="488" t="s">
        <v>198</v>
      </c>
      <c r="E46" s="488" t="s">
        <v>198</v>
      </c>
      <c r="F46" s="488" t="s">
        <v>198</v>
      </c>
      <c r="G46" s="488" t="s">
        <v>198</v>
      </c>
      <c r="H46" s="488" t="s">
        <v>198</v>
      </c>
      <c r="I46" s="488">
        <v>4</v>
      </c>
      <c r="J46" s="488" t="s">
        <v>198</v>
      </c>
      <c r="K46" s="488">
        <v>4</v>
      </c>
    </row>
    <row r="47" spans="1:11" s="444" customFormat="1" ht="11.1" customHeight="1">
      <c r="A47" s="444" t="s">
        <v>198</v>
      </c>
      <c r="B47" s="1219" t="s">
        <v>23</v>
      </c>
      <c r="C47" s="488">
        <v>19</v>
      </c>
      <c r="D47" s="488">
        <v>3</v>
      </c>
      <c r="E47" s="488">
        <v>2</v>
      </c>
      <c r="F47" s="488">
        <v>1</v>
      </c>
      <c r="G47" s="488">
        <v>3</v>
      </c>
      <c r="H47" s="488">
        <v>2</v>
      </c>
      <c r="I47" s="488">
        <v>1</v>
      </c>
      <c r="J47" s="488" t="s">
        <v>198</v>
      </c>
      <c r="K47" s="488">
        <v>1</v>
      </c>
    </row>
    <row r="48" spans="1:11" s="444" customFormat="1" ht="11.1" customHeight="1">
      <c r="A48" s="444" t="s">
        <v>198</v>
      </c>
      <c r="B48" s="1219" t="s">
        <v>24</v>
      </c>
      <c r="C48" s="488">
        <v>124</v>
      </c>
      <c r="D48" s="488">
        <v>8</v>
      </c>
      <c r="E48" s="488">
        <v>31</v>
      </c>
      <c r="F48" s="488">
        <v>9</v>
      </c>
      <c r="G48" s="488">
        <v>26</v>
      </c>
      <c r="H48" s="488">
        <v>7</v>
      </c>
      <c r="I48" s="488">
        <v>3</v>
      </c>
      <c r="J48" s="488" t="s">
        <v>198</v>
      </c>
      <c r="K48" s="488">
        <v>2</v>
      </c>
    </row>
    <row r="49" spans="1:11" s="444" customFormat="1" ht="11.1" customHeight="1">
      <c r="A49" s="444" t="s">
        <v>198</v>
      </c>
      <c r="B49" s="1219" t="s">
        <v>25</v>
      </c>
      <c r="C49" s="488">
        <v>31</v>
      </c>
      <c r="D49" s="488">
        <v>1</v>
      </c>
      <c r="E49" s="488">
        <v>13</v>
      </c>
      <c r="F49" s="488" t="s">
        <v>198</v>
      </c>
      <c r="G49" s="488">
        <v>3</v>
      </c>
      <c r="H49" s="488" t="s">
        <v>198</v>
      </c>
      <c r="I49" s="488">
        <v>5</v>
      </c>
      <c r="J49" s="488" t="s">
        <v>198</v>
      </c>
      <c r="K49" s="488">
        <v>5</v>
      </c>
    </row>
    <row r="50" spans="1:11" s="444" customFormat="1" ht="11.1" customHeight="1">
      <c r="A50" s="444" t="s">
        <v>198</v>
      </c>
      <c r="B50" s="1219" t="s">
        <v>26</v>
      </c>
      <c r="C50" s="488">
        <v>33</v>
      </c>
      <c r="D50" s="488">
        <v>3</v>
      </c>
      <c r="E50" s="488">
        <v>14</v>
      </c>
      <c r="F50" s="488">
        <v>2</v>
      </c>
      <c r="G50" s="488">
        <v>2</v>
      </c>
      <c r="H50" s="488">
        <v>1</v>
      </c>
      <c r="I50" s="488">
        <v>4</v>
      </c>
      <c r="J50" s="488" t="s">
        <v>198</v>
      </c>
      <c r="K50" s="488">
        <v>4</v>
      </c>
    </row>
    <row r="51" spans="1:11" s="444" customFormat="1" ht="11.1" customHeight="1">
      <c r="A51" s="444" t="s">
        <v>198</v>
      </c>
      <c r="B51" s="1219" t="s">
        <v>27</v>
      </c>
      <c r="C51" s="488">
        <v>112</v>
      </c>
      <c r="D51" s="488">
        <v>11</v>
      </c>
      <c r="E51" s="488">
        <v>38</v>
      </c>
      <c r="F51" s="488">
        <v>4</v>
      </c>
      <c r="G51" s="488">
        <v>22</v>
      </c>
      <c r="H51" s="488">
        <v>4</v>
      </c>
      <c r="I51" s="488">
        <v>8</v>
      </c>
      <c r="J51" s="488" t="s">
        <v>198</v>
      </c>
      <c r="K51" s="488">
        <v>7</v>
      </c>
    </row>
    <row r="52" spans="1:11" s="444" customFormat="1" ht="11.1" customHeight="1">
      <c r="A52" s="444" t="s">
        <v>198</v>
      </c>
      <c r="B52" s="1219" t="s">
        <v>28</v>
      </c>
      <c r="C52" s="488">
        <v>142</v>
      </c>
      <c r="D52" s="488">
        <v>10</v>
      </c>
      <c r="E52" s="488">
        <v>29</v>
      </c>
      <c r="F52" s="488">
        <v>10</v>
      </c>
      <c r="G52" s="488">
        <v>12</v>
      </c>
      <c r="H52" s="488">
        <v>16</v>
      </c>
      <c r="I52" s="488">
        <v>7</v>
      </c>
      <c r="J52" s="488" t="s">
        <v>198</v>
      </c>
      <c r="K52" s="488">
        <v>5</v>
      </c>
    </row>
    <row r="53" spans="1:11" s="444" customFormat="1" ht="11.1" customHeight="1">
      <c r="A53" s="444" t="s">
        <v>198</v>
      </c>
      <c r="B53" s="1219" t="s">
        <v>29</v>
      </c>
      <c r="C53" s="488">
        <v>70</v>
      </c>
      <c r="D53" s="488">
        <v>5</v>
      </c>
      <c r="E53" s="488">
        <v>23</v>
      </c>
      <c r="F53" s="488" t="s">
        <v>198</v>
      </c>
      <c r="G53" s="488">
        <v>13</v>
      </c>
      <c r="H53" s="488">
        <v>4</v>
      </c>
      <c r="I53" s="488">
        <v>1</v>
      </c>
      <c r="J53" s="488" t="s">
        <v>198</v>
      </c>
      <c r="K53" s="488">
        <v>1</v>
      </c>
    </row>
    <row r="54" spans="1:11" s="444" customFormat="1" ht="11.1" customHeight="1">
      <c r="A54" s="444" t="s">
        <v>198</v>
      </c>
      <c r="B54" s="1219" t="s">
        <v>30</v>
      </c>
      <c r="C54" s="488">
        <v>37</v>
      </c>
      <c r="D54" s="488">
        <v>2</v>
      </c>
      <c r="E54" s="488">
        <v>10</v>
      </c>
      <c r="F54" s="488">
        <v>2</v>
      </c>
      <c r="G54" s="488">
        <v>6</v>
      </c>
      <c r="H54" s="488">
        <v>1</v>
      </c>
      <c r="I54" s="488">
        <v>4</v>
      </c>
      <c r="J54" s="488" t="s">
        <v>198</v>
      </c>
      <c r="K54" s="488">
        <v>4</v>
      </c>
    </row>
    <row r="55" spans="1:11" s="444" customFormat="1" ht="11.1" customHeight="1">
      <c r="A55" s="444" t="s">
        <v>198</v>
      </c>
      <c r="B55" s="1219" t="s">
        <v>31</v>
      </c>
      <c r="C55" s="488">
        <v>20</v>
      </c>
      <c r="D55" s="488">
        <v>2</v>
      </c>
      <c r="E55" s="488">
        <v>8</v>
      </c>
      <c r="F55" s="488">
        <v>3</v>
      </c>
      <c r="G55" s="488">
        <v>1</v>
      </c>
      <c r="H55" s="488" t="s">
        <v>198</v>
      </c>
      <c r="I55" s="488">
        <v>2</v>
      </c>
      <c r="J55" s="488" t="s">
        <v>198</v>
      </c>
      <c r="K55" s="488">
        <v>1</v>
      </c>
    </row>
    <row r="56" spans="1:11" s="451" customFormat="1" ht="11.1" customHeight="1">
      <c r="A56" s="451" t="s">
        <v>198</v>
      </c>
      <c r="B56" s="1219" t="s">
        <v>32</v>
      </c>
      <c r="C56" s="488">
        <v>36</v>
      </c>
      <c r="D56" s="488">
        <v>1</v>
      </c>
      <c r="E56" s="488">
        <v>8</v>
      </c>
      <c r="F56" s="488">
        <v>6</v>
      </c>
      <c r="G56" s="488">
        <v>5</v>
      </c>
      <c r="H56" s="488">
        <v>4</v>
      </c>
      <c r="I56" s="488">
        <v>2</v>
      </c>
      <c r="J56" s="488">
        <v>1</v>
      </c>
      <c r="K56" s="488" t="s">
        <v>198</v>
      </c>
    </row>
    <row r="57" spans="1:11" s="451" customFormat="1" ht="11.1" customHeight="1">
      <c r="A57" s="451" t="s">
        <v>198</v>
      </c>
      <c r="B57" s="1219" t="s">
        <v>33</v>
      </c>
      <c r="C57" s="488">
        <v>30</v>
      </c>
      <c r="D57" s="488">
        <v>1</v>
      </c>
      <c r="E57" s="488">
        <v>5</v>
      </c>
      <c r="F57" s="488">
        <v>3</v>
      </c>
      <c r="G57" s="488">
        <v>3</v>
      </c>
      <c r="H57" s="488" t="s">
        <v>198</v>
      </c>
      <c r="I57" s="488">
        <v>1</v>
      </c>
      <c r="J57" s="488" t="s">
        <v>198</v>
      </c>
      <c r="K57" s="488">
        <v>1</v>
      </c>
    </row>
    <row r="58" spans="1:11" s="451" customFormat="1" ht="15.95" customHeight="1">
      <c r="A58" s="451" t="s">
        <v>198</v>
      </c>
      <c r="B58" s="937" t="s">
        <v>130</v>
      </c>
      <c r="C58" s="485">
        <v>879</v>
      </c>
      <c r="D58" s="485">
        <v>65</v>
      </c>
      <c r="E58" s="485">
        <v>371</v>
      </c>
      <c r="F58" s="485">
        <v>38</v>
      </c>
      <c r="G58" s="485">
        <v>82</v>
      </c>
      <c r="H58" s="485">
        <v>97</v>
      </c>
      <c r="I58" s="485">
        <v>82</v>
      </c>
      <c r="J58" s="485">
        <v>3</v>
      </c>
      <c r="K58" s="485">
        <v>62</v>
      </c>
    </row>
    <row r="59" spans="1:11" s="444" customFormat="1" ht="11.1" customHeight="1">
      <c r="A59" s="444" t="s">
        <v>198</v>
      </c>
      <c r="B59" s="1219" t="s">
        <v>7</v>
      </c>
      <c r="C59" s="488">
        <v>82</v>
      </c>
      <c r="D59" s="488">
        <v>6</v>
      </c>
      <c r="E59" s="488">
        <v>40</v>
      </c>
      <c r="F59" s="488">
        <v>3</v>
      </c>
      <c r="G59" s="488">
        <v>12</v>
      </c>
      <c r="H59" s="488" t="s">
        <v>198</v>
      </c>
      <c r="I59" s="488">
        <v>4</v>
      </c>
      <c r="J59" s="488" t="s">
        <v>198</v>
      </c>
      <c r="K59" s="488">
        <v>3</v>
      </c>
    </row>
    <row r="60" spans="1:11" s="444" customFormat="1" ht="11.1" customHeight="1">
      <c r="A60" s="444" t="s">
        <v>198</v>
      </c>
      <c r="B60" s="1219" t="s">
        <v>8</v>
      </c>
      <c r="C60" s="488">
        <v>230</v>
      </c>
      <c r="D60" s="488">
        <v>16</v>
      </c>
      <c r="E60" s="488">
        <v>45</v>
      </c>
      <c r="F60" s="488">
        <v>5</v>
      </c>
      <c r="G60" s="488">
        <v>27</v>
      </c>
      <c r="H60" s="488">
        <v>80</v>
      </c>
      <c r="I60" s="488">
        <v>6</v>
      </c>
      <c r="J60" s="488" t="s">
        <v>198</v>
      </c>
      <c r="K60" s="488">
        <v>6</v>
      </c>
    </row>
    <row r="61" spans="1:11" s="444" customFormat="1" ht="11.1" customHeight="1">
      <c r="A61" s="444" t="s">
        <v>198</v>
      </c>
      <c r="B61" s="1219" t="s">
        <v>9</v>
      </c>
      <c r="C61" s="488">
        <v>309</v>
      </c>
      <c r="D61" s="488">
        <v>13</v>
      </c>
      <c r="E61" s="488">
        <v>161</v>
      </c>
      <c r="F61" s="488">
        <v>15</v>
      </c>
      <c r="G61" s="488">
        <v>28</v>
      </c>
      <c r="H61" s="488">
        <v>8</v>
      </c>
      <c r="I61" s="488">
        <v>37</v>
      </c>
      <c r="J61" s="488">
        <v>2</v>
      </c>
      <c r="K61" s="488">
        <v>28</v>
      </c>
    </row>
    <row r="62" spans="1:11" s="451" customFormat="1" ht="11.1" customHeight="1">
      <c r="A62" s="451" t="s">
        <v>198</v>
      </c>
      <c r="B62" s="1219" t="s">
        <v>10</v>
      </c>
      <c r="C62" s="488">
        <v>69</v>
      </c>
      <c r="D62" s="488">
        <v>8</v>
      </c>
      <c r="E62" s="488">
        <v>32</v>
      </c>
      <c r="F62" s="488">
        <v>4</v>
      </c>
      <c r="G62" s="488" t="s">
        <v>198</v>
      </c>
      <c r="H62" s="488">
        <v>2</v>
      </c>
      <c r="I62" s="488">
        <v>9</v>
      </c>
      <c r="J62" s="488" t="s">
        <v>198</v>
      </c>
      <c r="K62" s="488">
        <v>7</v>
      </c>
    </row>
    <row r="63" spans="1:11" s="444" customFormat="1" ht="11.1" customHeight="1">
      <c r="A63" s="444" t="s">
        <v>198</v>
      </c>
      <c r="B63" s="1219" t="s">
        <v>11</v>
      </c>
      <c r="C63" s="488">
        <v>141</v>
      </c>
      <c r="D63" s="488">
        <v>17</v>
      </c>
      <c r="E63" s="488">
        <v>67</v>
      </c>
      <c r="F63" s="488">
        <v>10</v>
      </c>
      <c r="G63" s="488">
        <v>12</v>
      </c>
      <c r="H63" s="488">
        <v>7</v>
      </c>
      <c r="I63" s="488">
        <v>24</v>
      </c>
      <c r="J63" s="488">
        <v>1</v>
      </c>
      <c r="K63" s="488">
        <v>18</v>
      </c>
    </row>
    <row r="64" spans="1:11" s="444" customFormat="1" ht="11.1" customHeight="1">
      <c r="A64" s="444" t="s">
        <v>198</v>
      </c>
      <c r="B64" s="1219" t="s">
        <v>12</v>
      </c>
      <c r="C64" s="488">
        <v>48</v>
      </c>
      <c r="D64" s="488">
        <v>5</v>
      </c>
      <c r="E64" s="488">
        <v>26</v>
      </c>
      <c r="F64" s="488">
        <v>1</v>
      </c>
      <c r="G64" s="488">
        <v>3</v>
      </c>
      <c r="H64" s="488" t="s">
        <v>198</v>
      </c>
      <c r="I64" s="488">
        <v>2</v>
      </c>
      <c r="J64" s="488" t="s">
        <v>198</v>
      </c>
      <c r="K64" s="488" t="s">
        <v>198</v>
      </c>
    </row>
    <row r="65" spans="1:11" s="451" customFormat="1" ht="12.95" customHeight="1">
      <c r="A65" s="451" t="s">
        <v>198</v>
      </c>
      <c r="B65" s="937" t="s">
        <v>131</v>
      </c>
      <c r="C65" s="485">
        <v>1229</v>
      </c>
      <c r="D65" s="485">
        <v>101</v>
      </c>
      <c r="E65" s="485">
        <v>397</v>
      </c>
      <c r="F65" s="485">
        <v>37</v>
      </c>
      <c r="G65" s="485">
        <v>121</v>
      </c>
      <c r="H65" s="485">
        <v>144</v>
      </c>
      <c r="I65" s="485">
        <v>29</v>
      </c>
      <c r="J65" s="485">
        <v>1</v>
      </c>
      <c r="K65" s="485">
        <v>24</v>
      </c>
    </row>
    <row r="66" spans="1:11" s="444" customFormat="1" ht="11.1" customHeight="1">
      <c r="A66" s="444" t="s">
        <v>198</v>
      </c>
      <c r="B66" s="1219" t="s">
        <v>1</v>
      </c>
      <c r="C66" s="488">
        <v>188</v>
      </c>
      <c r="D66" s="488">
        <v>15</v>
      </c>
      <c r="E66" s="488">
        <v>95</v>
      </c>
      <c r="F66" s="488">
        <v>1</v>
      </c>
      <c r="G66" s="488">
        <v>20</v>
      </c>
      <c r="H66" s="488">
        <v>1</v>
      </c>
      <c r="I66" s="488">
        <v>3</v>
      </c>
      <c r="J66" s="488" t="s">
        <v>198</v>
      </c>
      <c r="K66" s="488">
        <v>3</v>
      </c>
    </row>
    <row r="67" spans="1:11" s="444" customFormat="1" ht="11.1" customHeight="1">
      <c r="A67" s="444" t="s">
        <v>198</v>
      </c>
      <c r="B67" s="1219" t="s">
        <v>2</v>
      </c>
      <c r="C67" s="488">
        <v>26</v>
      </c>
      <c r="D67" s="488">
        <v>5</v>
      </c>
      <c r="E67" s="488">
        <v>6</v>
      </c>
      <c r="F67" s="488" t="s">
        <v>198</v>
      </c>
      <c r="G67" s="488">
        <v>8</v>
      </c>
      <c r="H67" s="488">
        <v>1</v>
      </c>
      <c r="I67" s="488">
        <v>3</v>
      </c>
      <c r="J67" s="488">
        <v>1</v>
      </c>
      <c r="K67" s="488">
        <v>2</v>
      </c>
    </row>
    <row r="68" spans="1:11" s="444" customFormat="1" ht="11.1" customHeight="1">
      <c r="A68" s="444" t="s">
        <v>198</v>
      </c>
      <c r="B68" s="1219" t="s">
        <v>219</v>
      </c>
      <c r="C68" s="488">
        <v>1015</v>
      </c>
      <c r="D68" s="488">
        <v>81</v>
      </c>
      <c r="E68" s="488">
        <v>296</v>
      </c>
      <c r="F68" s="488">
        <v>36</v>
      </c>
      <c r="G68" s="488">
        <v>93</v>
      </c>
      <c r="H68" s="488">
        <v>142</v>
      </c>
      <c r="I68" s="488">
        <v>23</v>
      </c>
      <c r="J68" s="488" t="s">
        <v>198</v>
      </c>
      <c r="K68" s="488">
        <v>19</v>
      </c>
    </row>
    <row r="69" spans="1:11" s="451" customFormat="1" ht="12.95" customHeight="1">
      <c r="A69" s="451" t="s">
        <v>198</v>
      </c>
      <c r="B69" s="937" t="s">
        <v>132</v>
      </c>
      <c r="C69" s="485">
        <v>923</v>
      </c>
      <c r="D69" s="485">
        <v>81</v>
      </c>
      <c r="E69" s="485">
        <v>315</v>
      </c>
      <c r="F69" s="485">
        <v>46</v>
      </c>
      <c r="G69" s="485">
        <v>161</v>
      </c>
      <c r="H69" s="485">
        <v>27</v>
      </c>
      <c r="I69" s="485">
        <v>66</v>
      </c>
      <c r="J69" s="485">
        <v>6</v>
      </c>
      <c r="K69" s="485">
        <v>47</v>
      </c>
    </row>
    <row r="70" spans="1:11" s="444" customFormat="1" ht="11.1" customHeight="1">
      <c r="A70" s="444" t="s">
        <v>198</v>
      </c>
      <c r="B70" s="1219" t="s">
        <v>3</v>
      </c>
      <c r="C70" s="488">
        <v>72</v>
      </c>
      <c r="D70" s="488">
        <v>4</v>
      </c>
      <c r="E70" s="488">
        <v>32</v>
      </c>
      <c r="F70" s="488" t="s">
        <v>198</v>
      </c>
      <c r="G70" s="488">
        <v>11</v>
      </c>
      <c r="H70" s="488" t="s">
        <v>198</v>
      </c>
      <c r="I70" s="488">
        <v>1</v>
      </c>
      <c r="J70" s="488" t="s">
        <v>198</v>
      </c>
      <c r="K70" s="488" t="s">
        <v>198</v>
      </c>
    </row>
    <row r="71" spans="1:11" s="451" customFormat="1" ht="11.1" customHeight="1">
      <c r="A71" s="451" t="s">
        <v>198</v>
      </c>
      <c r="B71" s="1219" t="s">
        <v>220</v>
      </c>
      <c r="C71" s="488">
        <v>653</v>
      </c>
      <c r="D71" s="488">
        <v>62</v>
      </c>
      <c r="E71" s="488">
        <v>187</v>
      </c>
      <c r="F71" s="488">
        <v>45</v>
      </c>
      <c r="G71" s="488">
        <v>128</v>
      </c>
      <c r="H71" s="488">
        <v>18</v>
      </c>
      <c r="I71" s="488">
        <v>48</v>
      </c>
      <c r="J71" s="488">
        <v>2</v>
      </c>
      <c r="K71" s="488">
        <v>35</v>
      </c>
    </row>
    <row r="72" spans="1:11" s="444" customFormat="1" ht="11.1" customHeight="1">
      <c r="A72" s="444" t="s">
        <v>198</v>
      </c>
      <c r="B72" s="1219" t="s">
        <v>4</v>
      </c>
      <c r="C72" s="488">
        <v>36</v>
      </c>
      <c r="D72" s="488">
        <v>2</v>
      </c>
      <c r="E72" s="488">
        <v>16</v>
      </c>
      <c r="F72" s="488" t="s">
        <v>198</v>
      </c>
      <c r="G72" s="488">
        <v>2</v>
      </c>
      <c r="H72" s="488">
        <v>1</v>
      </c>
      <c r="I72" s="488">
        <v>3</v>
      </c>
      <c r="J72" s="488" t="s">
        <v>198</v>
      </c>
      <c r="K72" s="488">
        <v>3</v>
      </c>
    </row>
    <row r="73" spans="1:11" s="444" customFormat="1" ht="11.1" customHeight="1">
      <c r="A73" s="444" t="s">
        <v>198</v>
      </c>
      <c r="B73" s="1219" t="s">
        <v>5</v>
      </c>
      <c r="C73" s="488">
        <v>124</v>
      </c>
      <c r="D73" s="488">
        <v>7</v>
      </c>
      <c r="E73" s="488">
        <v>68</v>
      </c>
      <c r="F73" s="488">
        <v>1</v>
      </c>
      <c r="G73" s="488">
        <v>12</v>
      </c>
      <c r="H73" s="488">
        <v>6</v>
      </c>
      <c r="I73" s="488">
        <v>11</v>
      </c>
      <c r="J73" s="488">
        <v>3</v>
      </c>
      <c r="K73" s="488">
        <v>7</v>
      </c>
    </row>
    <row r="74" spans="1:11" s="444" customFormat="1" ht="11.1" customHeight="1">
      <c r="A74" s="444" t="s">
        <v>198</v>
      </c>
      <c r="B74" s="1219" t="s">
        <v>6</v>
      </c>
      <c r="C74" s="488">
        <v>38</v>
      </c>
      <c r="D74" s="488">
        <v>6</v>
      </c>
      <c r="E74" s="488">
        <v>12</v>
      </c>
      <c r="F74" s="488" t="s">
        <v>198</v>
      </c>
      <c r="G74" s="488">
        <v>8</v>
      </c>
      <c r="H74" s="488">
        <v>2</v>
      </c>
      <c r="I74" s="488">
        <v>3</v>
      </c>
      <c r="J74" s="488">
        <v>1</v>
      </c>
      <c r="K74" s="488">
        <v>2</v>
      </c>
    </row>
    <row r="75" spans="1:11" s="451" customFormat="1" ht="12.95" customHeight="1">
      <c r="A75" s="451" t="s">
        <v>198</v>
      </c>
      <c r="B75" s="937" t="s">
        <v>133</v>
      </c>
      <c r="C75" s="485">
        <v>1756</v>
      </c>
      <c r="D75" s="485">
        <v>158</v>
      </c>
      <c r="E75" s="485">
        <v>415</v>
      </c>
      <c r="F75" s="485">
        <v>103</v>
      </c>
      <c r="G75" s="485">
        <v>189</v>
      </c>
      <c r="H75" s="485">
        <v>193</v>
      </c>
      <c r="I75" s="485">
        <v>114</v>
      </c>
      <c r="J75" s="485">
        <v>15</v>
      </c>
      <c r="K75" s="485">
        <v>57</v>
      </c>
    </row>
    <row r="76" spans="1:11" s="444" customFormat="1" ht="11.1" customHeight="1">
      <c r="A76" s="444" t="s">
        <v>198</v>
      </c>
      <c r="B76" s="1219" t="s">
        <v>34</v>
      </c>
      <c r="C76" s="488">
        <v>268</v>
      </c>
      <c r="D76" s="488">
        <v>29</v>
      </c>
      <c r="E76" s="488">
        <v>73</v>
      </c>
      <c r="F76" s="488">
        <v>7</v>
      </c>
      <c r="G76" s="488">
        <v>30</v>
      </c>
      <c r="H76" s="488">
        <v>17</v>
      </c>
      <c r="I76" s="488">
        <v>19</v>
      </c>
      <c r="J76" s="488">
        <v>1</v>
      </c>
      <c r="K76" s="488">
        <v>15</v>
      </c>
    </row>
    <row r="77" spans="1:11" s="444" customFormat="1" ht="11.1" customHeight="1">
      <c r="A77" s="444" t="s">
        <v>198</v>
      </c>
      <c r="B77" s="1219" t="s">
        <v>35</v>
      </c>
      <c r="C77" s="488">
        <v>32</v>
      </c>
      <c r="D77" s="488">
        <v>2</v>
      </c>
      <c r="E77" s="488">
        <v>8</v>
      </c>
      <c r="F77" s="488" t="s">
        <v>198</v>
      </c>
      <c r="G77" s="488">
        <v>3</v>
      </c>
      <c r="H77" s="488">
        <v>2</v>
      </c>
      <c r="I77" s="488">
        <v>3</v>
      </c>
      <c r="J77" s="488" t="s">
        <v>198</v>
      </c>
      <c r="K77" s="488">
        <v>2</v>
      </c>
    </row>
    <row r="78" spans="1:11" s="444" customFormat="1" ht="11.1" customHeight="1">
      <c r="A78" s="444" t="s">
        <v>198</v>
      </c>
      <c r="B78" s="1219" t="s">
        <v>36</v>
      </c>
      <c r="C78" s="488">
        <v>80</v>
      </c>
      <c r="D78" s="488">
        <v>8</v>
      </c>
      <c r="E78" s="488">
        <v>20</v>
      </c>
      <c r="F78" s="488" t="s">
        <v>198</v>
      </c>
      <c r="G78" s="488">
        <v>14</v>
      </c>
      <c r="H78" s="488">
        <v>1</v>
      </c>
      <c r="I78" s="488">
        <v>4</v>
      </c>
      <c r="J78" s="488">
        <v>1</v>
      </c>
      <c r="K78" s="488">
        <v>2</v>
      </c>
    </row>
    <row r="79" spans="1:11" s="444" customFormat="1" ht="11.1" customHeight="1">
      <c r="A79" s="444" t="s">
        <v>198</v>
      </c>
      <c r="B79" s="1219" t="s">
        <v>37</v>
      </c>
      <c r="C79" s="488">
        <v>354</v>
      </c>
      <c r="D79" s="488">
        <v>35</v>
      </c>
      <c r="E79" s="488">
        <v>91</v>
      </c>
      <c r="F79" s="488">
        <v>25</v>
      </c>
      <c r="G79" s="488">
        <v>42</v>
      </c>
      <c r="H79" s="488">
        <v>36</v>
      </c>
      <c r="I79" s="488">
        <v>25</v>
      </c>
      <c r="J79" s="488">
        <v>7</v>
      </c>
      <c r="K79" s="488">
        <v>4</v>
      </c>
    </row>
    <row r="80" spans="1:11" s="444" customFormat="1" ht="11.1" customHeight="1">
      <c r="A80" s="444" t="s">
        <v>198</v>
      </c>
      <c r="B80" s="1219" t="s">
        <v>221</v>
      </c>
      <c r="C80" s="488">
        <v>492</v>
      </c>
      <c r="D80" s="488">
        <v>49</v>
      </c>
      <c r="E80" s="488">
        <v>122</v>
      </c>
      <c r="F80" s="488">
        <v>30</v>
      </c>
      <c r="G80" s="488">
        <v>49</v>
      </c>
      <c r="H80" s="488">
        <v>47</v>
      </c>
      <c r="I80" s="488">
        <v>36</v>
      </c>
      <c r="J80" s="488">
        <v>1</v>
      </c>
      <c r="K80" s="488">
        <v>20</v>
      </c>
    </row>
    <row r="81" spans="1:11" s="444" customFormat="1" ht="11.1" customHeight="1">
      <c r="A81" s="444" t="s">
        <v>198</v>
      </c>
      <c r="B81" s="1219" t="s">
        <v>38</v>
      </c>
      <c r="C81" s="488">
        <v>317</v>
      </c>
      <c r="D81" s="488">
        <v>27</v>
      </c>
      <c r="E81" s="488">
        <v>84</v>
      </c>
      <c r="F81" s="488">
        <v>27</v>
      </c>
      <c r="G81" s="488">
        <v>34</v>
      </c>
      <c r="H81" s="488">
        <v>30</v>
      </c>
      <c r="I81" s="488">
        <v>13</v>
      </c>
      <c r="J81" s="488">
        <v>3</v>
      </c>
      <c r="K81" s="488">
        <v>3</v>
      </c>
    </row>
    <row r="82" spans="1:11" s="444" customFormat="1" ht="11.1" customHeight="1">
      <c r="A82" s="444" t="s">
        <v>198</v>
      </c>
      <c r="B82" s="1219" t="s">
        <v>39</v>
      </c>
      <c r="C82" s="488">
        <v>213</v>
      </c>
      <c r="D82" s="488">
        <v>8</v>
      </c>
      <c r="E82" s="488">
        <v>17</v>
      </c>
      <c r="F82" s="488">
        <v>14</v>
      </c>
      <c r="G82" s="488">
        <v>17</v>
      </c>
      <c r="H82" s="488">
        <v>60</v>
      </c>
      <c r="I82" s="488">
        <v>14</v>
      </c>
      <c r="J82" s="488">
        <v>2</v>
      </c>
      <c r="K82" s="488">
        <v>11</v>
      </c>
    </row>
    <row r="83" spans="1:11" s="444" customFormat="1" ht="12.95" customHeight="1">
      <c r="A83" s="444" t="s">
        <v>198</v>
      </c>
      <c r="B83" s="936" t="s">
        <v>192</v>
      </c>
      <c r="C83" s="488">
        <v>15125</v>
      </c>
      <c r="D83" s="488">
        <v>1191</v>
      </c>
      <c r="E83" s="488">
        <v>3500</v>
      </c>
      <c r="F83" s="488">
        <v>1294</v>
      </c>
      <c r="G83" s="488">
        <v>1504</v>
      </c>
      <c r="H83" s="488">
        <v>787</v>
      </c>
      <c r="I83" s="488">
        <v>1223</v>
      </c>
      <c r="J83" s="488">
        <v>158</v>
      </c>
      <c r="K83" s="488">
        <v>677</v>
      </c>
    </row>
    <row r="84" spans="1:11" s="451" customFormat="1" ht="18.95" customHeight="1">
      <c r="A84" s="451" t="s">
        <v>198</v>
      </c>
      <c r="B84" s="524" t="s">
        <v>391</v>
      </c>
      <c r="C84" s="485">
        <v>7995</v>
      </c>
      <c r="D84" s="485">
        <v>649</v>
      </c>
      <c r="E84" s="485">
        <v>1756</v>
      </c>
      <c r="F84" s="485">
        <v>698</v>
      </c>
      <c r="G84" s="485">
        <v>842</v>
      </c>
      <c r="H84" s="485">
        <v>430</v>
      </c>
      <c r="I84" s="485">
        <v>765</v>
      </c>
      <c r="J84" s="485">
        <v>115</v>
      </c>
      <c r="K84" s="485">
        <v>403</v>
      </c>
    </row>
    <row r="85" spans="1:11" s="451" customFormat="1" ht="12.95" customHeight="1">
      <c r="A85" s="451" t="s">
        <v>198</v>
      </c>
      <c r="B85" s="937" t="s">
        <v>134</v>
      </c>
      <c r="C85" s="485">
        <v>787</v>
      </c>
      <c r="D85" s="485">
        <v>65</v>
      </c>
      <c r="E85" s="485">
        <v>161</v>
      </c>
      <c r="F85" s="485">
        <v>69</v>
      </c>
      <c r="G85" s="485">
        <v>66</v>
      </c>
      <c r="H85" s="485">
        <v>27</v>
      </c>
      <c r="I85" s="485">
        <v>73</v>
      </c>
      <c r="J85" s="485">
        <v>25</v>
      </c>
      <c r="K85" s="485">
        <v>30</v>
      </c>
    </row>
    <row r="86" spans="1:11" s="444" customFormat="1" ht="11.1" customHeight="1">
      <c r="A86" s="444" t="s">
        <v>198</v>
      </c>
      <c r="B86" s="1219" t="s">
        <v>77</v>
      </c>
      <c r="C86" s="488">
        <v>64</v>
      </c>
      <c r="D86" s="488">
        <v>6</v>
      </c>
      <c r="E86" s="488">
        <v>12</v>
      </c>
      <c r="F86" s="488">
        <v>6</v>
      </c>
      <c r="G86" s="488">
        <v>5</v>
      </c>
      <c r="H86" s="488">
        <v>1</v>
      </c>
      <c r="I86" s="488">
        <v>6</v>
      </c>
      <c r="J86" s="488">
        <v>1</v>
      </c>
      <c r="K86" s="488">
        <v>3</v>
      </c>
    </row>
    <row r="87" spans="1:11" s="444" customFormat="1" ht="11.1" customHeight="1">
      <c r="A87" s="444" t="s">
        <v>198</v>
      </c>
      <c r="B87" s="1219" t="s">
        <v>78</v>
      </c>
      <c r="C87" s="488">
        <v>67</v>
      </c>
      <c r="D87" s="488">
        <v>11</v>
      </c>
      <c r="E87" s="488">
        <v>13</v>
      </c>
      <c r="F87" s="488">
        <v>1</v>
      </c>
      <c r="G87" s="488">
        <v>9</v>
      </c>
      <c r="H87" s="488">
        <v>3</v>
      </c>
      <c r="I87" s="488">
        <v>3</v>
      </c>
      <c r="J87" s="488">
        <v>1</v>
      </c>
      <c r="K87" s="488">
        <v>2</v>
      </c>
    </row>
    <row r="88" spans="1:11" s="444" customFormat="1" ht="11.1" customHeight="1">
      <c r="A88" s="444" t="s">
        <v>198</v>
      </c>
      <c r="B88" s="1219" t="s">
        <v>79</v>
      </c>
      <c r="C88" s="488">
        <v>37</v>
      </c>
      <c r="D88" s="488">
        <v>3</v>
      </c>
      <c r="E88" s="488">
        <v>13</v>
      </c>
      <c r="F88" s="488" t="s">
        <v>198</v>
      </c>
      <c r="G88" s="488">
        <v>4</v>
      </c>
      <c r="H88" s="488" t="s">
        <v>198</v>
      </c>
      <c r="I88" s="488">
        <v>2</v>
      </c>
      <c r="J88" s="488">
        <v>2</v>
      </c>
      <c r="K88" s="488" t="s">
        <v>198</v>
      </c>
    </row>
    <row r="89" spans="1:11" s="444" customFormat="1" ht="11.1" customHeight="1">
      <c r="A89" s="444" t="s">
        <v>198</v>
      </c>
      <c r="B89" s="1219" t="s">
        <v>80</v>
      </c>
      <c r="C89" s="488">
        <v>21</v>
      </c>
      <c r="D89" s="488" t="s">
        <v>198</v>
      </c>
      <c r="E89" s="488">
        <v>7</v>
      </c>
      <c r="F89" s="488">
        <v>5</v>
      </c>
      <c r="G89" s="488">
        <v>2</v>
      </c>
      <c r="H89" s="488">
        <v>1</v>
      </c>
      <c r="I89" s="488">
        <v>1</v>
      </c>
      <c r="J89" s="488" t="s">
        <v>198</v>
      </c>
      <c r="K89" s="488">
        <v>1</v>
      </c>
    </row>
    <row r="90" spans="1:11" s="444" customFormat="1" ht="11.1" customHeight="1">
      <c r="A90" s="444" t="s">
        <v>198</v>
      </c>
      <c r="B90" s="1219" t="s">
        <v>81</v>
      </c>
      <c r="C90" s="488">
        <v>95</v>
      </c>
      <c r="D90" s="488">
        <v>3</v>
      </c>
      <c r="E90" s="488">
        <v>22</v>
      </c>
      <c r="F90" s="488">
        <v>17</v>
      </c>
      <c r="G90" s="488">
        <v>12</v>
      </c>
      <c r="H90" s="488">
        <v>1</v>
      </c>
      <c r="I90" s="488">
        <v>8</v>
      </c>
      <c r="J90" s="488" t="s">
        <v>198</v>
      </c>
      <c r="K90" s="488">
        <v>4</v>
      </c>
    </row>
    <row r="91" spans="1:11" s="451" customFormat="1" ht="11.1" customHeight="1">
      <c r="A91" s="451" t="s">
        <v>198</v>
      </c>
      <c r="B91" s="1219" t="s">
        <v>82</v>
      </c>
      <c r="C91" s="488">
        <v>26</v>
      </c>
      <c r="D91" s="488">
        <v>2</v>
      </c>
      <c r="E91" s="488">
        <v>9</v>
      </c>
      <c r="F91" s="488" t="s">
        <v>198</v>
      </c>
      <c r="G91" s="488">
        <v>1</v>
      </c>
      <c r="H91" s="488" t="s">
        <v>198</v>
      </c>
      <c r="I91" s="488">
        <v>1</v>
      </c>
      <c r="J91" s="488">
        <v>1</v>
      </c>
      <c r="K91" s="488" t="s">
        <v>198</v>
      </c>
    </row>
    <row r="92" spans="1:11" s="444" customFormat="1" ht="11.1" customHeight="1">
      <c r="A92" s="444" t="s">
        <v>198</v>
      </c>
      <c r="B92" s="1219" t="s">
        <v>83</v>
      </c>
      <c r="C92" s="488">
        <v>69</v>
      </c>
      <c r="D92" s="488">
        <v>14</v>
      </c>
      <c r="E92" s="488">
        <v>14</v>
      </c>
      <c r="F92" s="488">
        <v>9</v>
      </c>
      <c r="G92" s="488">
        <v>4</v>
      </c>
      <c r="H92" s="488">
        <v>1</v>
      </c>
      <c r="I92" s="488">
        <v>12</v>
      </c>
      <c r="J92" s="488">
        <v>4</v>
      </c>
      <c r="K92" s="488">
        <v>6</v>
      </c>
    </row>
    <row r="93" spans="1:11" s="444" customFormat="1" ht="11.1" customHeight="1">
      <c r="A93" s="444" t="s">
        <v>198</v>
      </c>
      <c r="B93" s="1219" t="s">
        <v>84</v>
      </c>
      <c r="C93" s="488">
        <v>22</v>
      </c>
      <c r="D93" s="488">
        <v>1</v>
      </c>
      <c r="E93" s="488">
        <v>2</v>
      </c>
      <c r="F93" s="488">
        <v>1</v>
      </c>
      <c r="G93" s="488">
        <v>1</v>
      </c>
      <c r="H93" s="488" t="s">
        <v>198</v>
      </c>
      <c r="I93" s="488">
        <v>5</v>
      </c>
      <c r="J93" s="488">
        <v>2</v>
      </c>
      <c r="K93" s="488">
        <v>3</v>
      </c>
    </row>
    <row r="94" spans="1:11" s="444" customFormat="1" ht="11.1" customHeight="1">
      <c r="A94" s="444" t="s">
        <v>198</v>
      </c>
      <c r="B94" s="1219" t="s">
        <v>222</v>
      </c>
      <c r="C94" s="488">
        <v>317</v>
      </c>
      <c r="D94" s="488">
        <v>19</v>
      </c>
      <c r="E94" s="488">
        <v>57</v>
      </c>
      <c r="F94" s="488">
        <v>24</v>
      </c>
      <c r="G94" s="488">
        <v>25</v>
      </c>
      <c r="H94" s="488">
        <v>18</v>
      </c>
      <c r="I94" s="488">
        <v>21</v>
      </c>
      <c r="J94" s="488">
        <v>7</v>
      </c>
      <c r="K94" s="488">
        <v>8</v>
      </c>
    </row>
    <row r="95" spans="1:11" s="451" customFormat="1" ht="11.1" customHeight="1">
      <c r="A95" s="451" t="s">
        <v>198</v>
      </c>
      <c r="B95" s="1219" t="s">
        <v>85</v>
      </c>
      <c r="C95" s="488">
        <v>69</v>
      </c>
      <c r="D95" s="488">
        <v>6</v>
      </c>
      <c r="E95" s="488">
        <v>12</v>
      </c>
      <c r="F95" s="488">
        <v>6</v>
      </c>
      <c r="G95" s="488">
        <v>3</v>
      </c>
      <c r="H95" s="488">
        <v>2</v>
      </c>
      <c r="I95" s="488">
        <v>14</v>
      </c>
      <c r="J95" s="488">
        <v>7</v>
      </c>
      <c r="K95" s="488">
        <v>3</v>
      </c>
    </row>
    <row r="96" spans="1:11" s="451" customFormat="1" ht="12.95" customHeight="1">
      <c r="A96" s="451" t="s">
        <v>198</v>
      </c>
      <c r="B96" s="937" t="s">
        <v>135</v>
      </c>
      <c r="C96" s="485">
        <v>556</v>
      </c>
      <c r="D96" s="485">
        <v>48</v>
      </c>
      <c r="E96" s="485">
        <v>152</v>
      </c>
      <c r="F96" s="485">
        <v>43</v>
      </c>
      <c r="G96" s="485">
        <v>53</v>
      </c>
      <c r="H96" s="485">
        <v>14</v>
      </c>
      <c r="I96" s="485">
        <v>71</v>
      </c>
      <c r="J96" s="485">
        <v>9</v>
      </c>
      <c r="K96" s="485">
        <v>48</v>
      </c>
    </row>
    <row r="97" spans="1:11" s="444" customFormat="1" ht="11.1" customHeight="1">
      <c r="A97" s="444" t="s">
        <v>198</v>
      </c>
      <c r="B97" s="1219" t="s">
        <v>223</v>
      </c>
      <c r="C97" s="488">
        <v>407</v>
      </c>
      <c r="D97" s="488">
        <v>35</v>
      </c>
      <c r="E97" s="488">
        <v>118</v>
      </c>
      <c r="F97" s="488">
        <v>26</v>
      </c>
      <c r="G97" s="488">
        <v>45</v>
      </c>
      <c r="H97" s="488">
        <v>11</v>
      </c>
      <c r="I97" s="488">
        <v>48</v>
      </c>
      <c r="J97" s="488">
        <v>4</v>
      </c>
      <c r="K97" s="488">
        <v>36</v>
      </c>
    </row>
    <row r="98" spans="1:11" s="444" customFormat="1" ht="11.1" customHeight="1">
      <c r="A98" s="444" t="s">
        <v>198</v>
      </c>
      <c r="B98" s="1219" t="s">
        <v>46</v>
      </c>
      <c r="C98" s="488">
        <v>38</v>
      </c>
      <c r="D98" s="488">
        <v>2</v>
      </c>
      <c r="E98" s="488">
        <v>12</v>
      </c>
      <c r="F98" s="488">
        <v>1</v>
      </c>
      <c r="G98" s="488">
        <v>3</v>
      </c>
      <c r="H98" s="488">
        <v>1</v>
      </c>
      <c r="I98" s="488">
        <v>4</v>
      </c>
      <c r="J98" s="488">
        <v>1</v>
      </c>
      <c r="K98" s="488">
        <v>2</v>
      </c>
    </row>
    <row r="99" spans="1:11" s="444" customFormat="1" ht="11.1" customHeight="1">
      <c r="A99" s="444" t="s">
        <v>198</v>
      </c>
      <c r="B99" s="1219" t="s">
        <v>47</v>
      </c>
      <c r="C99" s="488">
        <v>20</v>
      </c>
      <c r="D99" s="488">
        <v>3</v>
      </c>
      <c r="E99" s="488">
        <v>6</v>
      </c>
      <c r="F99" s="488">
        <v>3</v>
      </c>
      <c r="G99" s="488" t="s">
        <v>198</v>
      </c>
      <c r="H99" s="488" t="s">
        <v>198</v>
      </c>
      <c r="I99" s="488">
        <v>1</v>
      </c>
      <c r="J99" s="488">
        <v>1</v>
      </c>
      <c r="K99" s="488" t="s">
        <v>198</v>
      </c>
    </row>
    <row r="100" spans="1:11" s="444" customFormat="1" ht="11.1" customHeight="1">
      <c r="A100" s="444" t="s">
        <v>198</v>
      </c>
      <c r="B100" s="1219" t="s">
        <v>48</v>
      </c>
      <c r="C100" s="488">
        <v>29</v>
      </c>
      <c r="D100" s="488">
        <v>4</v>
      </c>
      <c r="E100" s="488">
        <v>6</v>
      </c>
      <c r="F100" s="488">
        <v>1</v>
      </c>
      <c r="G100" s="488">
        <v>1</v>
      </c>
      <c r="H100" s="488" t="s">
        <v>198</v>
      </c>
      <c r="I100" s="488">
        <v>3</v>
      </c>
      <c r="J100" s="488" t="s">
        <v>198</v>
      </c>
      <c r="K100" s="488" t="s">
        <v>198</v>
      </c>
    </row>
    <row r="101" spans="1:11" s="451" customFormat="1" ht="11.1" customHeight="1">
      <c r="A101" s="451" t="s">
        <v>198</v>
      </c>
      <c r="B101" s="1219" t="s">
        <v>49</v>
      </c>
      <c r="C101" s="488">
        <v>11</v>
      </c>
      <c r="D101" s="488" t="s">
        <v>198</v>
      </c>
      <c r="E101" s="488">
        <v>1</v>
      </c>
      <c r="F101" s="488" t="s">
        <v>198</v>
      </c>
      <c r="G101" s="488">
        <v>1</v>
      </c>
      <c r="H101" s="488">
        <v>1</v>
      </c>
      <c r="I101" s="488">
        <v>3</v>
      </c>
      <c r="J101" s="488">
        <v>1</v>
      </c>
      <c r="K101" s="488">
        <v>1</v>
      </c>
    </row>
    <row r="102" spans="1:11" s="444" customFormat="1" ht="11.1" customHeight="1">
      <c r="A102" s="444" t="s">
        <v>198</v>
      </c>
      <c r="B102" s="1219" t="s">
        <v>50</v>
      </c>
      <c r="C102" s="488">
        <v>51</v>
      </c>
      <c r="D102" s="488">
        <v>4</v>
      </c>
      <c r="E102" s="488">
        <v>9</v>
      </c>
      <c r="F102" s="488">
        <v>12</v>
      </c>
      <c r="G102" s="488">
        <v>3</v>
      </c>
      <c r="H102" s="488">
        <v>1</v>
      </c>
      <c r="I102" s="488">
        <v>12</v>
      </c>
      <c r="J102" s="488">
        <v>2</v>
      </c>
      <c r="K102" s="488">
        <v>9</v>
      </c>
    </row>
    <row r="103" spans="1:11" s="451" customFormat="1" ht="12.95" customHeight="1">
      <c r="A103" s="451" t="s">
        <v>198</v>
      </c>
      <c r="B103" s="937" t="s">
        <v>136</v>
      </c>
      <c r="C103" s="485">
        <v>2276</v>
      </c>
      <c r="D103" s="485">
        <v>145</v>
      </c>
      <c r="E103" s="485">
        <v>589</v>
      </c>
      <c r="F103" s="485">
        <v>128</v>
      </c>
      <c r="G103" s="485">
        <v>263</v>
      </c>
      <c r="H103" s="485">
        <v>120</v>
      </c>
      <c r="I103" s="485">
        <v>61</v>
      </c>
      <c r="J103" s="485">
        <v>5</v>
      </c>
      <c r="K103" s="485">
        <v>43</v>
      </c>
    </row>
    <row r="104" spans="1:11" s="444" customFormat="1" ht="11.1" customHeight="1">
      <c r="A104" s="444" t="s">
        <v>198</v>
      </c>
      <c r="B104" s="1219" t="s">
        <v>40</v>
      </c>
      <c r="C104" s="488">
        <v>206</v>
      </c>
      <c r="D104" s="488">
        <v>15</v>
      </c>
      <c r="E104" s="488">
        <v>39</v>
      </c>
      <c r="F104" s="488">
        <v>14</v>
      </c>
      <c r="G104" s="488">
        <v>26</v>
      </c>
      <c r="H104" s="488">
        <v>10</v>
      </c>
      <c r="I104" s="488">
        <v>6</v>
      </c>
      <c r="J104" s="488" t="s">
        <v>198</v>
      </c>
      <c r="K104" s="488">
        <v>4</v>
      </c>
    </row>
    <row r="105" spans="1:11" s="444" customFormat="1" ht="11.1" customHeight="1">
      <c r="A105" s="444" t="s">
        <v>198</v>
      </c>
      <c r="B105" s="1219" t="s">
        <v>41</v>
      </c>
      <c r="C105" s="488">
        <v>137</v>
      </c>
      <c r="D105" s="488">
        <v>14</v>
      </c>
      <c r="E105" s="488">
        <v>29</v>
      </c>
      <c r="F105" s="488">
        <v>4</v>
      </c>
      <c r="G105" s="488">
        <v>23</v>
      </c>
      <c r="H105" s="488">
        <v>13</v>
      </c>
      <c r="I105" s="488">
        <v>1</v>
      </c>
      <c r="J105" s="488" t="s">
        <v>198</v>
      </c>
      <c r="K105" s="488" t="s">
        <v>198</v>
      </c>
    </row>
    <row r="106" spans="1:11" s="444" customFormat="1" ht="11.1" customHeight="1">
      <c r="A106" s="444" t="s">
        <v>198</v>
      </c>
      <c r="B106" s="1219" t="s">
        <v>42</v>
      </c>
      <c r="C106" s="488">
        <v>92</v>
      </c>
      <c r="D106" s="488">
        <v>4</v>
      </c>
      <c r="E106" s="488">
        <v>24</v>
      </c>
      <c r="F106" s="488">
        <v>2</v>
      </c>
      <c r="G106" s="488">
        <v>8</v>
      </c>
      <c r="H106" s="488">
        <v>3</v>
      </c>
      <c r="I106" s="488">
        <v>3</v>
      </c>
      <c r="J106" s="488">
        <v>1</v>
      </c>
      <c r="K106" s="488">
        <v>1</v>
      </c>
    </row>
    <row r="107" spans="1:11" s="444" customFormat="1" ht="11.1" customHeight="1">
      <c r="A107" s="444" t="s">
        <v>198</v>
      </c>
      <c r="B107" s="1219" t="s">
        <v>43</v>
      </c>
      <c r="C107" s="488">
        <v>76</v>
      </c>
      <c r="D107" s="488">
        <v>13</v>
      </c>
      <c r="E107" s="488">
        <v>12</v>
      </c>
      <c r="F107" s="488">
        <v>1</v>
      </c>
      <c r="G107" s="488">
        <v>4</v>
      </c>
      <c r="H107" s="488">
        <v>2</v>
      </c>
      <c r="I107" s="488" t="s">
        <v>198</v>
      </c>
      <c r="J107" s="488" t="s">
        <v>198</v>
      </c>
      <c r="K107" s="488" t="s">
        <v>198</v>
      </c>
    </row>
    <row r="108" spans="1:11" s="444" customFormat="1" ht="11.1" customHeight="1">
      <c r="A108" s="444" t="s">
        <v>198</v>
      </c>
      <c r="B108" s="1219" t="s">
        <v>224</v>
      </c>
      <c r="C108" s="488">
        <v>511</v>
      </c>
      <c r="D108" s="488">
        <v>28</v>
      </c>
      <c r="E108" s="488">
        <v>135</v>
      </c>
      <c r="F108" s="488">
        <v>24</v>
      </c>
      <c r="G108" s="488">
        <v>44</v>
      </c>
      <c r="H108" s="488">
        <v>32</v>
      </c>
      <c r="I108" s="488">
        <v>16</v>
      </c>
      <c r="J108" s="488">
        <v>2</v>
      </c>
      <c r="K108" s="488">
        <v>11</v>
      </c>
    </row>
    <row r="109" spans="1:11" s="451" customFormat="1" ht="11.1" customHeight="1">
      <c r="A109" s="451" t="s">
        <v>198</v>
      </c>
      <c r="B109" s="1219" t="s">
        <v>44</v>
      </c>
      <c r="C109" s="488">
        <v>52</v>
      </c>
      <c r="D109" s="488">
        <v>5</v>
      </c>
      <c r="E109" s="488">
        <v>3</v>
      </c>
      <c r="F109" s="488" t="s">
        <v>198</v>
      </c>
      <c r="G109" s="488">
        <v>3</v>
      </c>
      <c r="H109" s="488">
        <v>3</v>
      </c>
      <c r="I109" s="488">
        <v>1</v>
      </c>
      <c r="J109" s="488" t="s">
        <v>198</v>
      </c>
      <c r="K109" s="488" t="s">
        <v>198</v>
      </c>
    </row>
    <row r="110" spans="1:11" s="451" customFormat="1" ht="11.1" customHeight="1">
      <c r="A110" s="451" t="s">
        <v>198</v>
      </c>
      <c r="B110" s="1219" t="s">
        <v>45</v>
      </c>
      <c r="C110" s="488">
        <v>55</v>
      </c>
      <c r="D110" s="488">
        <v>2</v>
      </c>
      <c r="E110" s="488">
        <v>12</v>
      </c>
      <c r="F110" s="488">
        <v>11</v>
      </c>
      <c r="G110" s="488">
        <v>1</v>
      </c>
      <c r="H110" s="488">
        <v>10</v>
      </c>
      <c r="I110" s="488" t="s">
        <v>198</v>
      </c>
      <c r="J110" s="488" t="s">
        <v>198</v>
      </c>
      <c r="K110" s="488" t="s">
        <v>198</v>
      </c>
    </row>
    <row r="111" spans="1:11" s="451" customFormat="1" ht="9.9499999999999993" customHeight="1">
      <c r="A111" s="451" t="s">
        <v>198</v>
      </c>
      <c r="B111" s="1219" t="s">
        <v>225</v>
      </c>
      <c r="C111" s="488">
        <v>1147</v>
      </c>
      <c r="D111" s="488">
        <v>64</v>
      </c>
      <c r="E111" s="488">
        <v>335</v>
      </c>
      <c r="F111" s="488">
        <v>72</v>
      </c>
      <c r="G111" s="488">
        <v>154</v>
      </c>
      <c r="H111" s="488">
        <v>47</v>
      </c>
      <c r="I111" s="488">
        <v>34</v>
      </c>
      <c r="J111" s="488">
        <v>2</v>
      </c>
      <c r="K111" s="488">
        <v>27</v>
      </c>
    </row>
    <row r="112" spans="1:11" s="451" customFormat="1" ht="15.95" customHeight="1">
      <c r="A112" s="451" t="s">
        <v>198</v>
      </c>
      <c r="B112" s="937" t="s">
        <v>137</v>
      </c>
      <c r="C112" s="485">
        <v>907</v>
      </c>
      <c r="D112" s="485">
        <v>75</v>
      </c>
      <c r="E112" s="485">
        <v>189</v>
      </c>
      <c r="F112" s="485">
        <v>59</v>
      </c>
      <c r="G112" s="485">
        <v>103</v>
      </c>
      <c r="H112" s="485">
        <v>64</v>
      </c>
      <c r="I112" s="485">
        <v>48</v>
      </c>
      <c r="J112" s="485">
        <v>9</v>
      </c>
      <c r="K112" s="485">
        <v>24</v>
      </c>
    </row>
    <row r="113" spans="1:11" s="444" customFormat="1" ht="11.1" customHeight="1">
      <c r="A113" s="444" t="s">
        <v>198</v>
      </c>
      <c r="B113" s="1219" t="s">
        <v>86</v>
      </c>
      <c r="C113" s="488">
        <v>148</v>
      </c>
      <c r="D113" s="488">
        <v>10</v>
      </c>
      <c r="E113" s="488">
        <v>17</v>
      </c>
      <c r="F113" s="488">
        <v>15</v>
      </c>
      <c r="G113" s="488">
        <v>14</v>
      </c>
      <c r="H113" s="488">
        <v>11</v>
      </c>
      <c r="I113" s="488">
        <v>11</v>
      </c>
      <c r="J113" s="488">
        <v>1</v>
      </c>
      <c r="K113" s="488">
        <v>10</v>
      </c>
    </row>
    <row r="114" spans="1:11" s="444" customFormat="1" ht="11.1" customHeight="1">
      <c r="A114" s="444" t="s">
        <v>198</v>
      </c>
      <c r="B114" s="1219" t="s">
        <v>87</v>
      </c>
      <c r="C114" s="488">
        <v>55</v>
      </c>
      <c r="D114" s="488">
        <v>6</v>
      </c>
      <c r="E114" s="488">
        <v>17</v>
      </c>
      <c r="F114" s="488">
        <v>6</v>
      </c>
      <c r="G114" s="488">
        <v>4</v>
      </c>
      <c r="H114" s="488" t="s">
        <v>198</v>
      </c>
      <c r="I114" s="488">
        <v>9</v>
      </c>
      <c r="J114" s="488">
        <v>1</v>
      </c>
      <c r="K114" s="488">
        <v>5</v>
      </c>
    </row>
    <row r="115" spans="1:11" s="444" customFormat="1" ht="11.1" customHeight="1">
      <c r="A115" s="444" t="s">
        <v>198</v>
      </c>
      <c r="B115" s="1219" t="s">
        <v>88</v>
      </c>
      <c r="C115" s="488">
        <v>79</v>
      </c>
      <c r="D115" s="488">
        <v>16</v>
      </c>
      <c r="E115" s="488">
        <v>10</v>
      </c>
      <c r="F115" s="488">
        <v>2</v>
      </c>
      <c r="G115" s="488">
        <v>5</v>
      </c>
      <c r="H115" s="488">
        <v>8</v>
      </c>
      <c r="I115" s="488">
        <v>1</v>
      </c>
      <c r="J115" s="488" t="s">
        <v>198</v>
      </c>
      <c r="K115" s="488" t="s">
        <v>198</v>
      </c>
    </row>
    <row r="116" spans="1:11" s="444" customFormat="1" ht="11.1" customHeight="1">
      <c r="A116" s="444" t="s">
        <v>198</v>
      </c>
      <c r="B116" s="1219" t="s">
        <v>226</v>
      </c>
      <c r="C116" s="488">
        <v>625</v>
      </c>
      <c r="D116" s="488">
        <v>43</v>
      </c>
      <c r="E116" s="488">
        <v>145</v>
      </c>
      <c r="F116" s="488">
        <v>36</v>
      </c>
      <c r="G116" s="488">
        <v>80</v>
      </c>
      <c r="H116" s="488">
        <v>45</v>
      </c>
      <c r="I116" s="488">
        <v>27</v>
      </c>
      <c r="J116" s="488">
        <v>7</v>
      </c>
      <c r="K116" s="488">
        <v>9</v>
      </c>
    </row>
    <row r="117" spans="1:11" s="451" customFormat="1" ht="15.95" customHeight="1">
      <c r="A117" s="451" t="s">
        <v>198</v>
      </c>
      <c r="B117" s="937" t="s">
        <v>138</v>
      </c>
      <c r="C117" s="485">
        <v>890</v>
      </c>
      <c r="D117" s="485">
        <v>100</v>
      </c>
      <c r="E117" s="485">
        <v>220</v>
      </c>
      <c r="F117" s="485">
        <v>64</v>
      </c>
      <c r="G117" s="485">
        <v>74</v>
      </c>
      <c r="H117" s="485">
        <v>42</v>
      </c>
      <c r="I117" s="485">
        <v>120</v>
      </c>
      <c r="J117" s="485">
        <v>18</v>
      </c>
      <c r="K117" s="485">
        <v>83</v>
      </c>
    </row>
    <row r="118" spans="1:11" s="444" customFormat="1" ht="11.1" customHeight="1">
      <c r="A118" s="444" t="s">
        <v>198</v>
      </c>
      <c r="B118" s="1219" t="s">
        <v>65</v>
      </c>
      <c r="C118" s="488">
        <v>68</v>
      </c>
      <c r="D118" s="488">
        <v>9</v>
      </c>
      <c r="E118" s="488">
        <v>16</v>
      </c>
      <c r="F118" s="488">
        <v>5</v>
      </c>
      <c r="G118" s="488">
        <v>4</v>
      </c>
      <c r="H118" s="488">
        <v>1</v>
      </c>
      <c r="I118" s="488">
        <v>8</v>
      </c>
      <c r="J118" s="488">
        <v>1</v>
      </c>
      <c r="K118" s="488">
        <v>3</v>
      </c>
    </row>
    <row r="119" spans="1:11" s="444" customFormat="1" ht="11.1" customHeight="1">
      <c r="A119" s="444" t="s">
        <v>198</v>
      </c>
      <c r="B119" s="1219" t="s">
        <v>227</v>
      </c>
      <c r="C119" s="488">
        <v>398</v>
      </c>
      <c r="D119" s="488">
        <v>38</v>
      </c>
      <c r="E119" s="488">
        <v>105</v>
      </c>
      <c r="F119" s="488">
        <v>31</v>
      </c>
      <c r="G119" s="488">
        <v>35</v>
      </c>
      <c r="H119" s="488">
        <v>20</v>
      </c>
      <c r="I119" s="488">
        <v>42</v>
      </c>
      <c r="J119" s="488">
        <v>4</v>
      </c>
      <c r="K119" s="488">
        <v>29</v>
      </c>
    </row>
    <row r="120" spans="1:11" s="444" customFormat="1" ht="11.1" customHeight="1">
      <c r="A120" s="444" t="s">
        <v>198</v>
      </c>
      <c r="B120" s="1219" t="s">
        <v>66</v>
      </c>
      <c r="C120" s="488">
        <v>177</v>
      </c>
      <c r="D120" s="488">
        <v>26</v>
      </c>
      <c r="E120" s="488">
        <v>43</v>
      </c>
      <c r="F120" s="488">
        <v>8</v>
      </c>
      <c r="G120" s="488">
        <v>19</v>
      </c>
      <c r="H120" s="488">
        <v>10</v>
      </c>
      <c r="I120" s="488">
        <v>27</v>
      </c>
      <c r="J120" s="488">
        <v>5</v>
      </c>
      <c r="K120" s="488">
        <v>21</v>
      </c>
    </row>
    <row r="121" spans="1:11" s="444" customFormat="1" ht="11.1" customHeight="1">
      <c r="A121" s="444" t="s">
        <v>198</v>
      </c>
      <c r="B121" s="1219" t="s">
        <v>67</v>
      </c>
      <c r="C121" s="488">
        <v>24</v>
      </c>
      <c r="D121" s="488">
        <v>5</v>
      </c>
      <c r="E121" s="488">
        <v>2</v>
      </c>
      <c r="F121" s="488" t="s">
        <v>198</v>
      </c>
      <c r="G121" s="488">
        <v>1</v>
      </c>
      <c r="H121" s="488" t="s">
        <v>198</v>
      </c>
      <c r="I121" s="488">
        <v>3</v>
      </c>
      <c r="J121" s="488">
        <v>1</v>
      </c>
      <c r="K121" s="488">
        <v>1</v>
      </c>
    </row>
    <row r="122" spans="1:11" s="451" customFormat="1" ht="11.1" customHeight="1">
      <c r="A122" s="451" t="s">
        <v>198</v>
      </c>
      <c r="B122" s="1219" t="s">
        <v>68</v>
      </c>
      <c r="C122" s="488">
        <v>90</v>
      </c>
      <c r="D122" s="488">
        <v>3</v>
      </c>
      <c r="E122" s="488">
        <v>27</v>
      </c>
      <c r="F122" s="488">
        <v>9</v>
      </c>
      <c r="G122" s="488">
        <v>7</v>
      </c>
      <c r="H122" s="488">
        <v>2</v>
      </c>
      <c r="I122" s="488">
        <v>29</v>
      </c>
      <c r="J122" s="488">
        <v>1</v>
      </c>
      <c r="K122" s="488">
        <v>25</v>
      </c>
    </row>
    <row r="123" spans="1:11" s="444" customFormat="1" ht="11.1" customHeight="1">
      <c r="A123" s="444" t="s">
        <v>198</v>
      </c>
      <c r="B123" s="1219" t="s">
        <v>69</v>
      </c>
      <c r="C123" s="488">
        <v>133</v>
      </c>
      <c r="D123" s="488">
        <v>19</v>
      </c>
      <c r="E123" s="488">
        <v>27</v>
      </c>
      <c r="F123" s="488">
        <v>11</v>
      </c>
      <c r="G123" s="488">
        <v>8</v>
      </c>
      <c r="H123" s="488">
        <v>9</v>
      </c>
      <c r="I123" s="488">
        <v>11</v>
      </c>
      <c r="J123" s="488">
        <v>6</v>
      </c>
      <c r="K123" s="488">
        <v>4</v>
      </c>
    </row>
    <row r="124" spans="1:11" s="451" customFormat="1" ht="15.95" customHeight="1">
      <c r="A124" s="451" t="s">
        <v>198</v>
      </c>
      <c r="B124" s="937" t="s">
        <v>139</v>
      </c>
      <c r="C124" s="485">
        <v>553</v>
      </c>
      <c r="D124" s="485">
        <v>45</v>
      </c>
      <c r="E124" s="485">
        <v>62</v>
      </c>
      <c r="F124" s="485">
        <v>110</v>
      </c>
      <c r="G124" s="485">
        <v>43</v>
      </c>
      <c r="H124" s="485">
        <v>27</v>
      </c>
      <c r="I124" s="485">
        <v>92</v>
      </c>
      <c r="J124" s="485">
        <v>10</v>
      </c>
      <c r="K124" s="485">
        <v>48</v>
      </c>
    </row>
    <row r="125" spans="1:11" s="444" customFormat="1" ht="11.1" customHeight="1">
      <c r="A125" s="444" t="s">
        <v>198</v>
      </c>
      <c r="B125" s="1219" t="s">
        <v>92</v>
      </c>
      <c r="C125" s="488">
        <v>42</v>
      </c>
      <c r="D125" s="488">
        <v>6</v>
      </c>
      <c r="E125" s="488">
        <v>4</v>
      </c>
      <c r="F125" s="488">
        <v>2</v>
      </c>
      <c r="G125" s="488">
        <v>7</v>
      </c>
      <c r="H125" s="488">
        <v>1</v>
      </c>
      <c r="I125" s="488">
        <v>9</v>
      </c>
      <c r="J125" s="488" t="s">
        <v>198</v>
      </c>
      <c r="K125" s="488">
        <v>2</v>
      </c>
    </row>
    <row r="126" spans="1:11" s="444" customFormat="1" ht="11.1" customHeight="1">
      <c r="A126" s="444" t="s">
        <v>198</v>
      </c>
      <c r="B126" s="1219" t="s">
        <v>93</v>
      </c>
      <c r="C126" s="488">
        <v>13</v>
      </c>
      <c r="D126" s="488">
        <v>2</v>
      </c>
      <c r="E126" s="488" t="s">
        <v>198</v>
      </c>
      <c r="F126" s="488" t="s">
        <v>198</v>
      </c>
      <c r="G126" s="488">
        <v>3</v>
      </c>
      <c r="H126" s="488">
        <v>2</v>
      </c>
      <c r="I126" s="488">
        <v>9</v>
      </c>
      <c r="J126" s="488">
        <v>2</v>
      </c>
      <c r="K126" s="488">
        <v>7</v>
      </c>
    </row>
    <row r="127" spans="1:11" s="444" customFormat="1" ht="11.1" customHeight="1">
      <c r="A127" s="444" t="s">
        <v>198</v>
      </c>
      <c r="B127" s="1219" t="s">
        <v>94</v>
      </c>
      <c r="C127" s="488">
        <v>54</v>
      </c>
      <c r="D127" s="488">
        <v>3</v>
      </c>
      <c r="E127" s="488">
        <v>9</v>
      </c>
      <c r="F127" s="488" t="s">
        <v>198</v>
      </c>
      <c r="G127" s="488">
        <v>3</v>
      </c>
      <c r="H127" s="488">
        <v>4</v>
      </c>
      <c r="I127" s="488">
        <v>6</v>
      </c>
      <c r="J127" s="488">
        <v>2</v>
      </c>
      <c r="K127" s="488">
        <v>2</v>
      </c>
    </row>
    <row r="128" spans="1:11" s="444" customFormat="1" ht="11.1" customHeight="1">
      <c r="A128" s="444" t="s">
        <v>198</v>
      </c>
      <c r="B128" s="1219" t="s">
        <v>228</v>
      </c>
      <c r="C128" s="488">
        <v>370</v>
      </c>
      <c r="D128" s="488">
        <v>27</v>
      </c>
      <c r="E128" s="488">
        <v>46</v>
      </c>
      <c r="F128" s="488">
        <v>98</v>
      </c>
      <c r="G128" s="488">
        <v>20</v>
      </c>
      <c r="H128" s="488">
        <v>15</v>
      </c>
      <c r="I128" s="488">
        <v>57</v>
      </c>
      <c r="J128" s="488">
        <v>5</v>
      </c>
      <c r="K128" s="488">
        <v>30</v>
      </c>
    </row>
    <row r="129" spans="1:11" s="451" customFormat="1" ht="11.1" customHeight="1">
      <c r="A129" s="451" t="s">
        <v>198</v>
      </c>
      <c r="B129" s="1219" t="s">
        <v>95</v>
      </c>
      <c r="C129" s="488">
        <v>66</v>
      </c>
      <c r="D129" s="488">
        <v>6</v>
      </c>
      <c r="E129" s="488">
        <v>3</v>
      </c>
      <c r="F129" s="488">
        <v>9</v>
      </c>
      <c r="G129" s="488">
        <v>7</v>
      </c>
      <c r="H129" s="488">
        <v>5</v>
      </c>
      <c r="I129" s="488">
        <v>11</v>
      </c>
      <c r="J129" s="488">
        <v>1</v>
      </c>
      <c r="K129" s="488">
        <v>7</v>
      </c>
    </row>
    <row r="130" spans="1:11" s="444" customFormat="1" ht="11.1" customHeight="1">
      <c r="A130" s="444" t="s">
        <v>198</v>
      </c>
      <c r="B130" s="1219" t="s">
        <v>96</v>
      </c>
      <c r="C130" s="488">
        <v>8</v>
      </c>
      <c r="D130" s="488">
        <v>1</v>
      </c>
      <c r="E130" s="488" t="s">
        <v>198</v>
      </c>
      <c r="F130" s="488">
        <v>1</v>
      </c>
      <c r="G130" s="488">
        <v>3</v>
      </c>
      <c r="H130" s="488" t="s">
        <v>198</v>
      </c>
      <c r="I130" s="488" t="s">
        <v>198</v>
      </c>
      <c r="J130" s="488" t="s">
        <v>198</v>
      </c>
      <c r="K130" s="488" t="s">
        <v>198</v>
      </c>
    </row>
    <row r="131" spans="1:11" s="451" customFormat="1" ht="15.95" customHeight="1">
      <c r="A131" s="451" t="s">
        <v>198</v>
      </c>
      <c r="B131" s="937" t="s">
        <v>140</v>
      </c>
      <c r="C131" s="485">
        <v>968</v>
      </c>
      <c r="D131" s="485">
        <v>84</v>
      </c>
      <c r="E131" s="485">
        <v>159</v>
      </c>
      <c r="F131" s="485">
        <v>134</v>
      </c>
      <c r="G131" s="485">
        <v>101</v>
      </c>
      <c r="H131" s="485">
        <v>88</v>
      </c>
      <c r="I131" s="485">
        <v>130</v>
      </c>
      <c r="J131" s="485">
        <v>28</v>
      </c>
      <c r="K131" s="485">
        <v>47</v>
      </c>
    </row>
    <row r="132" spans="1:11" s="444" customFormat="1" ht="11.1" customHeight="1">
      <c r="A132" s="444" t="s">
        <v>198</v>
      </c>
      <c r="B132" s="1219" t="s">
        <v>89</v>
      </c>
      <c r="C132" s="488">
        <v>70</v>
      </c>
      <c r="D132" s="488">
        <v>4</v>
      </c>
      <c r="E132" s="488">
        <v>11</v>
      </c>
      <c r="F132" s="488">
        <v>14</v>
      </c>
      <c r="G132" s="488">
        <v>9</v>
      </c>
      <c r="H132" s="488">
        <v>5</v>
      </c>
      <c r="I132" s="488">
        <v>8</v>
      </c>
      <c r="J132" s="488">
        <v>1</v>
      </c>
      <c r="K132" s="488">
        <v>4</v>
      </c>
    </row>
    <row r="133" spans="1:11" s="444" customFormat="1" ht="11.1" customHeight="1">
      <c r="A133" s="444" t="s">
        <v>198</v>
      </c>
      <c r="B133" s="1219" t="s">
        <v>229</v>
      </c>
      <c r="C133" s="488">
        <v>455</v>
      </c>
      <c r="D133" s="488">
        <v>46</v>
      </c>
      <c r="E133" s="488">
        <v>85</v>
      </c>
      <c r="F133" s="488">
        <v>77</v>
      </c>
      <c r="G133" s="488">
        <v>54</v>
      </c>
      <c r="H133" s="488">
        <v>23</v>
      </c>
      <c r="I133" s="488">
        <v>37</v>
      </c>
      <c r="J133" s="488">
        <v>5</v>
      </c>
      <c r="K133" s="488">
        <v>28</v>
      </c>
    </row>
    <row r="134" spans="1:11" s="444" customFormat="1" ht="11.1" customHeight="1">
      <c r="A134" s="444" t="s">
        <v>198</v>
      </c>
      <c r="B134" s="1219" t="s">
        <v>230</v>
      </c>
      <c r="C134" s="488">
        <v>322</v>
      </c>
      <c r="D134" s="488">
        <v>25</v>
      </c>
      <c r="E134" s="488">
        <v>49</v>
      </c>
      <c r="F134" s="488">
        <v>29</v>
      </c>
      <c r="G134" s="488">
        <v>35</v>
      </c>
      <c r="H134" s="488">
        <v>32</v>
      </c>
      <c r="I134" s="488">
        <v>73</v>
      </c>
      <c r="J134" s="488">
        <v>19</v>
      </c>
      <c r="K134" s="488">
        <v>14</v>
      </c>
    </row>
    <row r="135" spans="1:11" s="444" customFormat="1" ht="11.1" customHeight="1">
      <c r="A135" s="444" t="s">
        <v>198</v>
      </c>
      <c r="B135" s="1219" t="s">
        <v>90</v>
      </c>
      <c r="C135" s="488">
        <v>100</v>
      </c>
      <c r="D135" s="488">
        <v>9</v>
      </c>
      <c r="E135" s="488">
        <v>13</v>
      </c>
      <c r="F135" s="488">
        <v>12</v>
      </c>
      <c r="G135" s="488">
        <v>3</v>
      </c>
      <c r="H135" s="488">
        <v>28</v>
      </c>
      <c r="I135" s="488">
        <v>3</v>
      </c>
      <c r="J135" s="488">
        <v>1</v>
      </c>
      <c r="K135" s="488" t="s">
        <v>198</v>
      </c>
    </row>
    <row r="136" spans="1:11" s="444" customFormat="1" ht="11.1" customHeight="1">
      <c r="A136" s="444" t="s">
        <v>198</v>
      </c>
      <c r="B136" s="1219" t="s">
        <v>91</v>
      </c>
      <c r="C136" s="488">
        <v>21</v>
      </c>
      <c r="D136" s="488" t="s">
        <v>198</v>
      </c>
      <c r="E136" s="488">
        <v>1</v>
      </c>
      <c r="F136" s="488">
        <v>2</v>
      </c>
      <c r="G136" s="488" t="s">
        <v>198</v>
      </c>
      <c r="H136" s="488" t="s">
        <v>198</v>
      </c>
      <c r="I136" s="488">
        <v>9</v>
      </c>
      <c r="J136" s="488">
        <v>2</v>
      </c>
      <c r="K136" s="488">
        <v>1</v>
      </c>
    </row>
    <row r="137" spans="1:11" s="451" customFormat="1" ht="15.95" customHeight="1">
      <c r="A137" s="451" t="s">
        <v>198</v>
      </c>
      <c r="B137" s="937" t="s">
        <v>141</v>
      </c>
      <c r="C137" s="485">
        <v>1058</v>
      </c>
      <c r="D137" s="485">
        <v>87</v>
      </c>
      <c r="E137" s="485">
        <v>224</v>
      </c>
      <c r="F137" s="485">
        <v>91</v>
      </c>
      <c r="G137" s="485">
        <v>139</v>
      </c>
      <c r="H137" s="485">
        <v>48</v>
      </c>
      <c r="I137" s="485">
        <v>170</v>
      </c>
      <c r="J137" s="485">
        <v>11</v>
      </c>
      <c r="K137" s="485">
        <v>80</v>
      </c>
    </row>
    <row r="138" spans="1:11" s="451" customFormat="1" ht="11.1" customHeight="1">
      <c r="A138" s="451" t="s">
        <v>198</v>
      </c>
      <c r="B138" s="1219" t="s">
        <v>59</v>
      </c>
      <c r="C138" s="488">
        <v>160</v>
      </c>
      <c r="D138" s="488">
        <v>20</v>
      </c>
      <c r="E138" s="488">
        <v>29</v>
      </c>
      <c r="F138" s="488">
        <v>12</v>
      </c>
      <c r="G138" s="488">
        <v>19</v>
      </c>
      <c r="H138" s="488">
        <v>9</v>
      </c>
      <c r="I138" s="488">
        <v>24</v>
      </c>
      <c r="J138" s="488">
        <v>1</v>
      </c>
      <c r="K138" s="488">
        <v>13</v>
      </c>
    </row>
    <row r="139" spans="1:11" s="444" customFormat="1" ht="11.1" customHeight="1">
      <c r="A139" s="444" t="s">
        <v>198</v>
      </c>
      <c r="B139" s="1219" t="s">
        <v>60</v>
      </c>
      <c r="C139" s="488">
        <v>31</v>
      </c>
      <c r="D139" s="488">
        <v>2</v>
      </c>
      <c r="E139" s="488">
        <v>4</v>
      </c>
      <c r="F139" s="488">
        <v>2</v>
      </c>
      <c r="G139" s="488">
        <v>5</v>
      </c>
      <c r="H139" s="488">
        <v>2</v>
      </c>
      <c r="I139" s="488">
        <v>12</v>
      </c>
      <c r="J139" s="488" t="s">
        <v>198</v>
      </c>
      <c r="K139" s="488">
        <v>8</v>
      </c>
    </row>
    <row r="140" spans="1:11" s="444" customFormat="1" ht="11.1" customHeight="1">
      <c r="A140" s="444" t="s">
        <v>198</v>
      </c>
      <c r="B140" s="1219" t="s">
        <v>61</v>
      </c>
      <c r="C140" s="488">
        <v>25</v>
      </c>
      <c r="D140" s="488">
        <v>1</v>
      </c>
      <c r="E140" s="488">
        <v>3</v>
      </c>
      <c r="F140" s="488" t="s">
        <v>198</v>
      </c>
      <c r="G140" s="488">
        <v>4</v>
      </c>
      <c r="H140" s="488">
        <v>2</v>
      </c>
      <c r="I140" s="488">
        <v>4</v>
      </c>
      <c r="J140" s="488" t="s">
        <v>198</v>
      </c>
      <c r="K140" s="488">
        <v>3</v>
      </c>
    </row>
    <row r="141" spans="1:11" s="444" customFormat="1" ht="11.1" customHeight="1">
      <c r="A141" s="444" t="s">
        <v>198</v>
      </c>
      <c r="B141" s="1219" t="s">
        <v>231</v>
      </c>
      <c r="C141" s="488">
        <v>694</v>
      </c>
      <c r="D141" s="488">
        <v>49</v>
      </c>
      <c r="E141" s="488">
        <v>154</v>
      </c>
      <c r="F141" s="488">
        <v>67</v>
      </c>
      <c r="G141" s="488">
        <v>93</v>
      </c>
      <c r="H141" s="488">
        <v>24</v>
      </c>
      <c r="I141" s="488">
        <v>117</v>
      </c>
      <c r="J141" s="488">
        <v>10</v>
      </c>
      <c r="K141" s="488">
        <v>44</v>
      </c>
    </row>
    <row r="142" spans="1:11" s="444" customFormat="1" ht="11.1" customHeight="1">
      <c r="A142" s="444" t="s">
        <v>198</v>
      </c>
      <c r="B142" s="1219" t="s">
        <v>62</v>
      </c>
      <c r="C142" s="488">
        <v>32</v>
      </c>
      <c r="D142" s="488">
        <v>5</v>
      </c>
      <c r="E142" s="488">
        <v>3</v>
      </c>
      <c r="F142" s="488">
        <v>7</v>
      </c>
      <c r="G142" s="488">
        <v>3</v>
      </c>
      <c r="H142" s="488">
        <v>2</v>
      </c>
      <c r="I142" s="488">
        <v>9</v>
      </c>
      <c r="J142" s="488" t="s">
        <v>198</v>
      </c>
      <c r="K142" s="488">
        <v>8</v>
      </c>
    </row>
    <row r="143" spans="1:11" s="451" customFormat="1" ht="11.1" customHeight="1">
      <c r="A143" s="451" t="s">
        <v>198</v>
      </c>
      <c r="B143" s="1219" t="s">
        <v>63</v>
      </c>
      <c r="C143" s="488">
        <v>37</v>
      </c>
      <c r="D143" s="488">
        <v>3</v>
      </c>
      <c r="E143" s="488">
        <v>19</v>
      </c>
      <c r="F143" s="488" t="s">
        <v>198</v>
      </c>
      <c r="G143" s="488">
        <v>3</v>
      </c>
      <c r="H143" s="488">
        <v>2</v>
      </c>
      <c r="I143" s="488">
        <v>1</v>
      </c>
      <c r="J143" s="488" t="s">
        <v>198</v>
      </c>
      <c r="K143" s="488">
        <v>1</v>
      </c>
    </row>
    <row r="144" spans="1:11" s="444" customFormat="1" ht="11.1" customHeight="1">
      <c r="A144" s="444" t="s">
        <v>198</v>
      </c>
      <c r="B144" s="1219" t="s">
        <v>64</v>
      </c>
      <c r="C144" s="488">
        <v>79</v>
      </c>
      <c r="D144" s="488">
        <v>7</v>
      </c>
      <c r="E144" s="488">
        <v>12</v>
      </c>
      <c r="F144" s="488">
        <v>3</v>
      </c>
      <c r="G144" s="488">
        <v>12</v>
      </c>
      <c r="H144" s="488">
        <v>7</v>
      </c>
      <c r="I144" s="488">
        <v>3</v>
      </c>
      <c r="J144" s="488" t="s">
        <v>198</v>
      </c>
      <c r="K144" s="488">
        <v>3</v>
      </c>
    </row>
    <row r="145" spans="1:11" s="451" customFormat="1" ht="15.95" customHeight="1">
      <c r="A145" s="451" t="s">
        <v>198</v>
      </c>
      <c r="B145" s="938" t="s">
        <v>261</v>
      </c>
      <c r="C145" s="485">
        <v>7081</v>
      </c>
      <c r="D145" s="485">
        <v>540</v>
      </c>
      <c r="E145" s="485">
        <v>1734</v>
      </c>
      <c r="F145" s="485">
        <v>590</v>
      </c>
      <c r="G145" s="485">
        <v>662</v>
      </c>
      <c r="H145" s="485">
        <v>343</v>
      </c>
      <c r="I145" s="485">
        <v>458</v>
      </c>
      <c r="J145" s="485">
        <v>43</v>
      </c>
      <c r="K145" s="485">
        <v>274</v>
      </c>
    </row>
    <row r="146" spans="1:11" s="451" customFormat="1" ht="15.95" customHeight="1">
      <c r="A146" s="451" t="s">
        <v>198</v>
      </c>
      <c r="B146" s="937" t="s">
        <v>142</v>
      </c>
      <c r="C146" s="485">
        <v>620</v>
      </c>
      <c r="D146" s="485">
        <v>40</v>
      </c>
      <c r="E146" s="485">
        <v>245</v>
      </c>
      <c r="F146" s="485">
        <v>33</v>
      </c>
      <c r="G146" s="485">
        <v>38</v>
      </c>
      <c r="H146" s="485">
        <v>21</v>
      </c>
      <c r="I146" s="485">
        <v>48</v>
      </c>
      <c r="J146" s="485" t="s">
        <v>198</v>
      </c>
      <c r="K146" s="485">
        <v>42</v>
      </c>
    </row>
    <row r="147" spans="1:11" s="444" customFormat="1" ht="11.1" customHeight="1">
      <c r="A147" s="444" t="s">
        <v>198</v>
      </c>
      <c r="B147" s="1219" t="s">
        <v>70</v>
      </c>
      <c r="C147" s="488">
        <v>387</v>
      </c>
      <c r="D147" s="488">
        <v>17</v>
      </c>
      <c r="E147" s="488">
        <v>191</v>
      </c>
      <c r="F147" s="488">
        <v>19</v>
      </c>
      <c r="G147" s="488">
        <v>20</v>
      </c>
      <c r="H147" s="488">
        <v>15</v>
      </c>
      <c r="I147" s="488">
        <v>34</v>
      </c>
      <c r="J147" s="488" t="s">
        <v>198</v>
      </c>
      <c r="K147" s="488">
        <v>32</v>
      </c>
    </row>
    <row r="148" spans="1:11" s="444" customFormat="1" ht="11.1" customHeight="1">
      <c r="A148" s="444" t="s">
        <v>198</v>
      </c>
      <c r="B148" s="1219" t="s">
        <v>71</v>
      </c>
      <c r="C148" s="488">
        <v>46</v>
      </c>
      <c r="D148" s="488">
        <v>2</v>
      </c>
      <c r="E148" s="488">
        <v>7</v>
      </c>
      <c r="F148" s="488">
        <v>4</v>
      </c>
      <c r="G148" s="488">
        <v>3</v>
      </c>
      <c r="H148" s="488">
        <v>1</v>
      </c>
      <c r="I148" s="488">
        <v>5</v>
      </c>
      <c r="J148" s="488" t="s">
        <v>198</v>
      </c>
      <c r="K148" s="488">
        <v>5</v>
      </c>
    </row>
    <row r="149" spans="1:11" s="444" customFormat="1" ht="11.1" customHeight="1">
      <c r="A149" s="444" t="s">
        <v>198</v>
      </c>
      <c r="B149" s="1219" t="s">
        <v>72</v>
      </c>
      <c r="C149" s="488">
        <v>52</v>
      </c>
      <c r="D149" s="488">
        <v>5</v>
      </c>
      <c r="E149" s="488">
        <v>14</v>
      </c>
      <c r="F149" s="488">
        <v>5</v>
      </c>
      <c r="G149" s="488">
        <v>3</v>
      </c>
      <c r="H149" s="488" t="s">
        <v>198</v>
      </c>
      <c r="I149" s="488">
        <v>4</v>
      </c>
      <c r="J149" s="488" t="s">
        <v>198</v>
      </c>
      <c r="K149" s="488">
        <v>3</v>
      </c>
    </row>
    <row r="150" spans="1:11" s="444" customFormat="1" ht="11.1" customHeight="1">
      <c r="A150" s="444" t="s">
        <v>198</v>
      </c>
      <c r="B150" s="1219" t="s">
        <v>73</v>
      </c>
      <c r="C150" s="488">
        <v>135</v>
      </c>
      <c r="D150" s="488">
        <v>16</v>
      </c>
      <c r="E150" s="488">
        <v>33</v>
      </c>
      <c r="F150" s="488">
        <v>5</v>
      </c>
      <c r="G150" s="488">
        <v>12</v>
      </c>
      <c r="H150" s="488">
        <v>5</v>
      </c>
      <c r="I150" s="488">
        <v>5</v>
      </c>
      <c r="J150" s="488" t="s">
        <v>198</v>
      </c>
      <c r="K150" s="488">
        <v>2</v>
      </c>
    </row>
    <row r="151" spans="1:11" s="451" customFormat="1" ht="15.95" customHeight="1">
      <c r="A151" s="451" t="s">
        <v>198</v>
      </c>
      <c r="B151" s="937" t="s">
        <v>143</v>
      </c>
      <c r="C151" s="485">
        <v>1238</v>
      </c>
      <c r="D151" s="485">
        <v>149</v>
      </c>
      <c r="E151" s="485">
        <v>381</v>
      </c>
      <c r="F151" s="485">
        <v>53</v>
      </c>
      <c r="G151" s="485">
        <v>149</v>
      </c>
      <c r="H151" s="485">
        <v>65</v>
      </c>
      <c r="I151" s="485">
        <v>40</v>
      </c>
      <c r="J151" s="485">
        <v>8</v>
      </c>
      <c r="K151" s="485">
        <v>17</v>
      </c>
    </row>
    <row r="152" spans="1:11" s="928" customFormat="1" ht="11.1" customHeight="1">
      <c r="A152" s="928" t="s">
        <v>198</v>
      </c>
      <c r="B152" s="1523" t="s">
        <v>144</v>
      </c>
      <c r="C152" s="1522">
        <v>611</v>
      </c>
      <c r="D152" s="1522">
        <v>45</v>
      </c>
      <c r="E152" s="1522">
        <v>247</v>
      </c>
      <c r="F152" s="1522">
        <v>40</v>
      </c>
      <c r="G152" s="1522">
        <v>78</v>
      </c>
      <c r="H152" s="1522">
        <v>21</v>
      </c>
      <c r="I152" s="1522">
        <v>20</v>
      </c>
      <c r="J152" s="1522">
        <v>6</v>
      </c>
      <c r="K152" s="1522">
        <v>11</v>
      </c>
    </row>
    <row r="153" spans="1:11" s="444" customFormat="1" ht="11.1" customHeight="1">
      <c r="A153" s="444" t="s">
        <v>198</v>
      </c>
      <c r="B153" s="1225" t="s">
        <v>145</v>
      </c>
      <c r="C153" s="488">
        <v>611</v>
      </c>
      <c r="D153" s="488">
        <v>45</v>
      </c>
      <c r="E153" s="488">
        <v>247</v>
      </c>
      <c r="F153" s="488">
        <v>40</v>
      </c>
      <c r="G153" s="488">
        <v>78</v>
      </c>
      <c r="H153" s="488">
        <v>21</v>
      </c>
      <c r="I153" s="488">
        <v>19</v>
      </c>
      <c r="J153" s="488">
        <v>6</v>
      </c>
      <c r="K153" s="488">
        <v>10</v>
      </c>
    </row>
    <row r="154" spans="1:11" s="444" customFormat="1" ht="11.1" customHeight="1">
      <c r="A154" s="444" t="s">
        <v>198</v>
      </c>
      <c r="B154" s="1225" t="s">
        <v>146</v>
      </c>
      <c r="C154" s="488" t="s">
        <v>198</v>
      </c>
      <c r="D154" s="488" t="s">
        <v>198</v>
      </c>
      <c r="E154" s="488" t="s">
        <v>198</v>
      </c>
      <c r="F154" s="488" t="s">
        <v>198</v>
      </c>
      <c r="G154" s="488" t="s">
        <v>198</v>
      </c>
      <c r="H154" s="488" t="s">
        <v>198</v>
      </c>
      <c r="I154" s="488">
        <v>1</v>
      </c>
      <c r="J154" s="488" t="s">
        <v>198</v>
      </c>
      <c r="K154" s="488">
        <v>1</v>
      </c>
    </row>
    <row r="155" spans="1:11" s="444" customFormat="1" ht="11.1" customHeight="1">
      <c r="A155" s="444" t="s">
        <v>198</v>
      </c>
      <c r="B155" s="1219" t="s">
        <v>53</v>
      </c>
      <c r="C155" s="488">
        <v>148</v>
      </c>
      <c r="D155" s="488">
        <v>24</v>
      </c>
      <c r="E155" s="488">
        <v>45</v>
      </c>
      <c r="F155" s="488">
        <v>7</v>
      </c>
      <c r="G155" s="488">
        <v>12</v>
      </c>
      <c r="H155" s="488">
        <v>6</v>
      </c>
      <c r="I155" s="488">
        <v>4</v>
      </c>
      <c r="J155" s="488" t="s">
        <v>198</v>
      </c>
      <c r="K155" s="488">
        <v>1</v>
      </c>
    </row>
    <row r="156" spans="1:11" s="444" customFormat="1" ht="11.1" customHeight="1">
      <c r="A156" s="444" t="s">
        <v>198</v>
      </c>
      <c r="B156" s="1219" t="s">
        <v>54</v>
      </c>
      <c r="C156" s="488">
        <v>53</v>
      </c>
      <c r="D156" s="488">
        <v>12</v>
      </c>
      <c r="E156" s="488">
        <v>6</v>
      </c>
      <c r="F156" s="488">
        <v>1</v>
      </c>
      <c r="G156" s="488">
        <v>7</v>
      </c>
      <c r="H156" s="488">
        <v>3</v>
      </c>
      <c r="I156" s="488">
        <v>5</v>
      </c>
      <c r="J156" s="488" t="s">
        <v>198</v>
      </c>
      <c r="K156" s="488" t="s">
        <v>198</v>
      </c>
    </row>
    <row r="157" spans="1:11" s="451" customFormat="1" ht="11.1" customHeight="1">
      <c r="A157" s="451" t="s">
        <v>198</v>
      </c>
      <c r="B157" s="1219" t="s">
        <v>55</v>
      </c>
      <c r="C157" s="488">
        <v>70</v>
      </c>
      <c r="D157" s="488">
        <v>9</v>
      </c>
      <c r="E157" s="488">
        <v>10</v>
      </c>
      <c r="F157" s="488" t="s">
        <v>198</v>
      </c>
      <c r="G157" s="488">
        <v>10</v>
      </c>
      <c r="H157" s="488">
        <v>4</v>
      </c>
      <c r="I157" s="488">
        <v>2</v>
      </c>
      <c r="J157" s="488" t="s">
        <v>198</v>
      </c>
      <c r="K157" s="488">
        <v>2</v>
      </c>
    </row>
    <row r="158" spans="1:11" s="444" customFormat="1" ht="11.1" customHeight="1">
      <c r="A158" s="444" t="s">
        <v>198</v>
      </c>
      <c r="B158" s="1219" t="s">
        <v>56</v>
      </c>
      <c r="C158" s="488">
        <v>29</v>
      </c>
      <c r="D158" s="488">
        <v>12</v>
      </c>
      <c r="E158" s="488">
        <v>7</v>
      </c>
      <c r="F158" s="488" t="s">
        <v>198</v>
      </c>
      <c r="G158" s="488">
        <v>3</v>
      </c>
      <c r="H158" s="488">
        <v>1</v>
      </c>
      <c r="I158" s="488">
        <v>2</v>
      </c>
      <c r="J158" s="488" t="s">
        <v>198</v>
      </c>
      <c r="K158" s="488">
        <v>1</v>
      </c>
    </row>
    <row r="159" spans="1:11" s="444" customFormat="1" ht="11.1" customHeight="1">
      <c r="A159" s="444" t="s">
        <v>198</v>
      </c>
      <c r="B159" s="1219" t="s">
        <v>57</v>
      </c>
      <c r="C159" s="488">
        <v>92</v>
      </c>
      <c r="D159" s="488">
        <v>14</v>
      </c>
      <c r="E159" s="488">
        <v>23</v>
      </c>
      <c r="F159" s="488">
        <v>2</v>
      </c>
      <c r="G159" s="488">
        <v>7</v>
      </c>
      <c r="H159" s="488">
        <v>12</v>
      </c>
      <c r="I159" s="488">
        <v>2</v>
      </c>
      <c r="J159" s="488">
        <v>2</v>
      </c>
      <c r="K159" s="488" t="s">
        <v>198</v>
      </c>
    </row>
    <row r="160" spans="1:11" s="444" customFormat="1" ht="11.1" customHeight="1">
      <c r="A160" s="444" t="s">
        <v>198</v>
      </c>
      <c r="B160" s="1219" t="s">
        <v>58</v>
      </c>
      <c r="C160" s="488">
        <v>57</v>
      </c>
      <c r="D160" s="488">
        <v>9</v>
      </c>
      <c r="E160" s="488">
        <v>8</v>
      </c>
      <c r="F160" s="488">
        <v>2</v>
      </c>
      <c r="G160" s="488">
        <v>9</v>
      </c>
      <c r="H160" s="488">
        <v>3</v>
      </c>
      <c r="I160" s="488">
        <v>3</v>
      </c>
      <c r="J160" s="488" t="s">
        <v>198</v>
      </c>
      <c r="K160" s="488">
        <v>1</v>
      </c>
    </row>
    <row r="161" spans="1:11" s="444" customFormat="1" ht="11.1" customHeight="1">
      <c r="A161" s="444" t="s">
        <v>198</v>
      </c>
      <c r="B161" s="1219" t="s">
        <v>123</v>
      </c>
      <c r="C161" s="488">
        <v>178</v>
      </c>
      <c r="D161" s="488">
        <v>24</v>
      </c>
      <c r="E161" s="488">
        <v>35</v>
      </c>
      <c r="F161" s="488">
        <v>1</v>
      </c>
      <c r="G161" s="488">
        <v>23</v>
      </c>
      <c r="H161" s="488">
        <v>15</v>
      </c>
      <c r="I161" s="488">
        <v>2</v>
      </c>
      <c r="J161" s="488" t="s">
        <v>198</v>
      </c>
      <c r="K161" s="488">
        <v>1</v>
      </c>
    </row>
    <row r="162" spans="1:11" s="451" customFormat="1" ht="15.95" customHeight="1">
      <c r="A162" s="451" t="s">
        <v>198</v>
      </c>
      <c r="B162" s="937" t="s">
        <v>147</v>
      </c>
      <c r="C162" s="485">
        <v>644</v>
      </c>
      <c r="D162" s="485">
        <v>56</v>
      </c>
      <c r="E162" s="485">
        <v>215</v>
      </c>
      <c r="F162" s="485">
        <v>51</v>
      </c>
      <c r="G162" s="485">
        <v>53</v>
      </c>
      <c r="H162" s="485">
        <v>29</v>
      </c>
      <c r="I162" s="485">
        <v>59</v>
      </c>
      <c r="J162" s="485">
        <v>6</v>
      </c>
      <c r="K162" s="485">
        <v>48</v>
      </c>
    </row>
    <row r="163" spans="1:11" s="451" customFormat="1" ht="11.85" customHeight="1">
      <c r="A163" s="451" t="s">
        <v>198</v>
      </c>
      <c r="B163" s="1219" t="s">
        <v>74</v>
      </c>
      <c r="C163" s="488">
        <v>85</v>
      </c>
      <c r="D163" s="488">
        <v>10</v>
      </c>
      <c r="E163" s="488">
        <v>35</v>
      </c>
      <c r="F163" s="488">
        <v>5</v>
      </c>
      <c r="G163" s="488">
        <v>5</v>
      </c>
      <c r="H163" s="488">
        <v>2</v>
      </c>
      <c r="I163" s="488">
        <v>3</v>
      </c>
      <c r="J163" s="488" t="s">
        <v>198</v>
      </c>
      <c r="K163" s="488">
        <v>3</v>
      </c>
    </row>
    <row r="164" spans="1:11" s="444" customFormat="1" ht="11.85" customHeight="1">
      <c r="A164" s="444" t="s">
        <v>198</v>
      </c>
      <c r="B164" s="1219" t="s">
        <v>232</v>
      </c>
      <c r="C164" s="488">
        <v>329</v>
      </c>
      <c r="D164" s="488">
        <v>26</v>
      </c>
      <c r="E164" s="488">
        <v>100</v>
      </c>
      <c r="F164" s="488">
        <v>31</v>
      </c>
      <c r="G164" s="488">
        <v>31</v>
      </c>
      <c r="H164" s="488">
        <v>18</v>
      </c>
      <c r="I164" s="488">
        <v>38</v>
      </c>
      <c r="J164" s="488">
        <v>5</v>
      </c>
      <c r="K164" s="488">
        <v>30</v>
      </c>
    </row>
    <row r="165" spans="1:11" s="444" customFormat="1" ht="11.85" customHeight="1">
      <c r="A165" s="444" t="s">
        <v>198</v>
      </c>
      <c r="B165" s="1219" t="s">
        <v>75</v>
      </c>
      <c r="C165" s="488">
        <v>157</v>
      </c>
      <c r="D165" s="488">
        <v>10</v>
      </c>
      <c r="E165" s="488">
        <v>58</v>
      </c>
      <c r="F165" s="488">
        <v>9</v>
      </c>
      <c r="G165" s="488">
        <v>14</v>
      </c>
      <c r="H165" s="488">
        <v>4</v>
      </c>
      <c r="I165" s="488">
        <v>14</v>
      </c>
      <c r="J165" s="488">
        <v>1</v>
      </c>
      <c r="K165" s="488">
        <v>12</v>
      </c>
    </row>
    <row r="166" spans="1:11" s="444" customFormat="1" ht="11.85" customHeight="1">
      <c r="A166" s="444" t="s">
        <v>198</v>
      </c>
      <c r="B166" s="1219" t="s">
        <v>76</v>
      </c>
      <c r="C166" s="488">
        <v>73</v>
      </c>
      <c r="D166" s="488">
        <v>10</v>
      </c>
      <c r="E166" s="488">
        <v>22</v>
      </c>
      <c r="F166" s="488">
        <v>6</v>
      </c>
      <c r="G166" s="488">
        <v>3</v>
      </c>
      <c r="H166" s="488">
        <v>5</v>
      </c>
      <c r="I166" s="488">
        <v>4</v>
      </c>
      <c r="J166" s="488" t="s">
        <v>198</v>
      </c>
      <c r="K166" s="488">
        <v>3</v>
      </c>
    </row>
    <row r="167" spans="1:11" s="451" customFormat="1" ht="15.95" customHeight="1">
      <c r="A167" s="451" t="s">
        <v>198</v>
      </c>
      <c r="B167" s="937" t="s">
        <v>148</v>
      </c>
      <c r="C167" s="485">
        <v>794</v>
      </c>
      <c r="D167" s="485">
        <v>67</v>
      </c>
      <c r="E167" s="485">
        <v>157</v>
      </c>
      <c r="F167" s="485">
        <v>46</v>
      </c>
      <c r="G167" s="485">
        <v>61</v>
      </c>
      <c r="H167" s="485">
        <v>28</v>
      </c>
      <c r="I167" s="485">
        <v>25</v>
      </c>
      <c r="J167" s="485">
        <v>2</v>
      </c>
      <c r="K167" s="485">
        <v>9</v>
      </c>
    </row>
    <row r="168" spans="1:11" s="444" customFormat="1" ht="11.85" customHeight="1">
      <c r="A168" s="444" t="s">
        <v>198</v>
      </c>
      <c r="B168" s="1219" t="s">
        <v>111</v>
      </c>
      <c r="C168" s="488">
        <v>38</v>
      </c>
      <c r="D168" s="488">
        <v>2</v>
      </c>
      <c r="E168" s="488">
        <v>9</v>
      </c>
      <c r="F168" s="488" t="s">
        <v>198</v>
      </c>
      <c r="G168" s="488">
        <v>6</v>
      </c>
      <c r="H168" s="488">
        <v>2</v>
      </c>
      <c r="I168" s="488">
        <v>1</v>
      </c>
      <c r="J168" s="488" t="s">
        <v>198</v>
      </c>
      <c r="K168" s="488" t="s">
        <v>198</v>
      </c>
    </row>
    <row r="169" spans="1:11" s="462" customFormat="1" ht="11.85" customHeight="1">
      <c r="A169" s="462" t="s">
        <v>198</v>
      </c>
      <c r="B169" s="1219" t="s">
        <v>112</v>
      </c>
      <c r="C169" s="488">
        <v>68</v>
      </c>
      <c r="D169" s="488">
        <v>11</v>
      </c>
      <c r="E169" s="488">
        <v>15</v>
      </c>
      <c r="F169" s="488">
        <v>2</v>
      </c>
      <c r="G169" s="488">
        <v>4</v>
      </c>
      <c r="H169" s="488">
        <v>1</v>
      </c>
      <c r="I169" s="488">
        <v>2</v>
      </c>
      <c r="J169" s="488" t="s">
        <v>198</v>
      </c>
      <c r="K169" s="488">
        <v>2</v>
      </c>
    </row>
    <row r="170" spans="1:11" s="444" customFormat="1" ht="11.85" customHeight="1">
      <c r="A170" s="444" t="s">
        <v>198</v>
      </c>
      <c r="B170" s="1219" t="s">
        <v>113</v>
      </c>
      <c r="C170" s="488">
        <v>100</v>
      </c>
      <c r="D170" s="488">
        <v>1</v>
      </c>
      <c r="E170" s="488">
        <v>21</v>
      </c>
      <c r="F170" s="488">
        <v>4</v>
      </c>
      <c r="G170" s="488">
        <v>3</v>
      </c>
      <c r="H170" s="488">
        <v>1</v>
      </c>
      <c r="I170" s="488">
        <v>2</v>
      </c>
      <c r="J170" s="488" t="s">
        <v>198</v>
      </c>
      <c r="K170" s="488">
        <v>1</v>
      </c>
    </row>
    <row r="171" spans="1:11" s="451" customFormat="1" ht="11.85" customHeight="1">
      <c r="A171" s="451" t="s">
        <v>198</v>
      </c>
      <c r="B171" s="1219" t="s">
        <v>1196</v>
      </c>
      <c r="C171" s="488">
        <v>559</v>
      </c>
      <c r="D171" s="488">
        <v>48</v>
      </c>
      <c r="E171" s="488">
        <v>104</v>
      </c>
      <c r="F171" s="488">
        <v>40</v>
      </c>
      <c r="G171" s="488">
        <v>45</v>
      </c>
      <c r="H171" s="488">
        <v>23</v>
      </c>
      <c r="I171" s="488">
        <v>20</v>
      </c>
      <c r="J171" s="488">
        <v>2</v>
      </c>
      <c r="K171" s="488">
        <v>6</v>
      </c>
    </row>
    <row r="172" spans="1:11" s="451" customFormat="1" ht="11.85" customHeight="1">
      <c r="A172" s="451" t="s">
        <v>198</v>
      </c>
      <c r="B172" s="1219" t="s">
        <v>114</v>
      </c>
      <c r="C172" s="488">
        <v>23</v>
      </c>
      <c r="D172" s="488">
        <v>5</v>
      </c>
      <c r="E172" s="488">
        <v>3</v>
      </c>
      <c r="F172" s="488" t="s">
        <v>198</v>
      </c>
      <c r="G172" s="488">
        <v>3</v>
      </c>
      <c r="H172" s="488">
        <v>1</v>
      </c>
      <c r="I172" s="488" t="s">
        <v>198</v>
      </c>
      <c r="J172" s="488" t="s">
        <v>198</v>
      </c>
      <c r="K172" s="488" t="s">
        <v>198</v>
      </c>
    </row>
    <row r="173" spans="1:11" s="444" customFormat="1" ht="11.85" customHeight="1">
      <c r="A173" s="444" t="s">
        <v>198</v>
      </c>
      <c r="B173" s="1219" t="s">
        <v>115</v>
      </c>
      <c r="C173" s="488">
        <v>6</v>
      </c>
      <c r="D173" s="488" t="s">
        <v>198</v>
      </c>
      <c r="E173" s="488">
        <v>5</v>
      </c>
      <c r="F173" s="488" t="s">
        <v>198</v>
      </c>
      <c r="G173" s="488" t="s">
        <v>198</v>
      </c>
      <c r="H173" s="488" t="s">
        <v>198</v>
      </c>
      <c r="I173" s="488" t="s">
        <v>198</v>
      </c>
      <c r="J173" s="488" t="s">
        <v>198</v>
      </c>
      <c r="K173" s="488" t="s">
        <v>198</v>
      </c>
    </row>
    <row r="174" spans="1:11" s="451" customFormat="1" ht="15.95" customHeight="1">
      <c r="A174" s="451" t="s">
        <v>198</v>
      </c>
      <c r="B174" s="937" t="s">
        <v>149</v>
      </c>
      <c r="C174" s="485">
        <v>1918</v>
      </c>
      <c r="D174" s="485">
        <v>100</v>
      </c>
      <c r="E174" s="485">
        <v>437</v>
      </c>
      <c r="F174" s="485">
        <v>147</v>
      </c>
      <c r="G174" s="485">
        <v>210</v>
      </c>
      <c r="H174" s="485">
        <v>109</v>
      </c>
      <c r="I174" s="485">
        <v>74</v>
      </c>
      <c r="J174" s="485">
        <v>4</v>
      </c>
      <c r="K174" s="485">
        <v>36</v>
      </c>
    </row>
    <row r="175" spans="1:11" s="928" customFormat="1" ht="11.85" customHeight="1">
      <c r="A175" s="928" t="s">
        <v>198</v>
      </c>
      <c r="B175" s="1523" t="s">
        <v>150</v>
      </c>
      <c r="C175" s="1522">
        <v>1513</v>
      </c>
      <c r="D175" s="1522">
        <v>65</v>
      </c>
      <c r="E175" s="1522">
        <v>367</v>
      </c>
      <c r="F175" s="1522">
        <v>136</v>
      </c>
      <c r="G175" s="1522">
        <v>159</v>
      </c>
      <c r="H175" s="1522">
        <v>94</v>
      </c>
      <c r="I175" s="1522">
        <v>65</v>
      </c>
      <c r="J175" s="1522">
        <v>4</v>
      </c>
      <c r="K175" s="1522">
        <v>32</v>
      </c>
    </row>
    <row r="176" spans="1:11" s="444" customFormat="1" ht="11.85" customHeight="1">
      <c r="A176" s="444" t="s">
        <v>198</v>
      </c>
      <c r="B176" s="1225" t="s">
        <v>241</v>
      </c>
      <c r="C176" s="488">
        <v>1336</v>
      </c>
      <c r="D176" s="488">
        <v>56</v>
      </c>
      <c r="E176" s="488">
        <v>324</v>
      </c>
      <c r="F176" s="488">
        <v>127</v>
      </c>
      <c r="G176" s="488">
        <v>140</v>
      </c>
      <c r="H176" s="488">
        <v>86</v>
      </c>
      <c r="I176" s="488">
        <v>52</v>
      </c>
      <c r="J176" s="488">
        <v>4</v>
      </c>
      <c r="K176" s="488">
        <v>31</v>
      </c>
    </row>
    <row r="177" spans="1:11" s="451" customFormat="1" ht="11.85" customHeight="1">
      <c r="A177" s="451" t="s">
        <v>198</v>
      </c>
      <c r="B177" s="1225" t="s">
        <v>235</v>
      </c>
      <c r="C177" s="488">
        <v>30</v>
      </c>
      <c r="D177" s="488">
        <v>1</v>
      </c>
      <c r="E177" s="488">
        <v>10</v>
      </c>
      <c r="F177" s="488" t="s">
        <v>198</v>
      </c>
      <c r="G177" s="488">
        <v>3</v>
      </c>
      <c r="H177" s="488">
        <v>2</v>
      </c>
      <c r="I177" s="488">
        <v>12</v>
      </c>
      <c r="J177" s="488" t="s">
        <v>198</v>
      </c>
      <c r="K177" s="488">
        <v>1</v>
      </c>
    </row>
    <row r="178" spans="1:11" s="444" customFormat="1" ht="11.85" customHeight="1">
      <c r="A178" s="444" t="s">
        <v>198</v>
      </c>
      <c r="B178" s="1225" t="s">
        <v>210</v>
      </c>
      <c r="C178" s="488">
        <v>83</v>
      </c>
      <c r="D178" s="488">
        <v>2</v>
      </c>
      <c r="E178" s="488">
        <v>17</v>
      </c>
      <c r="F178" s="488">
        <v>4</v>
      </c>
      <c r="G178" s="488">
        <v>9</v>
      </c>
      <c r="H178" s="488">
        <v>3</v>
      </c>
      <c r="I178" s="488" t="s">
        <v>198</v>
      </c>
      <c r="J178" s="488" t="s">
        <v>198</v>
      </c>
      <c r="K178" s="488" t="s">
        <v>198</v>
      </c>
    </row>
    <row r="179" spans="1:11" s="444" customFormat="1" ht="11.85" customHeight="1">
      <c r="A179" s="444" t="s">
        <v>198</v>
      </c>
      <c r="B179" s="1225" t="s">
        <v>236</v>
      </c>
      <c r="C179" s="488">
        <v>29</v>
      </c>
      <c r="D179" s="488">
        <v>1</v>
      </c>
      <c r="E179" s="488">
        <v>7</v>
      </c>
      <c r="F179" s="488">
        <v>4</v>
      </c>
      <c r="G179" s="488">
        <v>4</v>
      </c>
      <c r="H179" s="488">
        <v>1</v>
      </c>
      <c r="I179" s="488" t="s">
        <v>198</v>
      </c>
      <c r="J179" s="488" t="s">
        <v>198</v>
      </c>
      <c r="K179" s="488" t="s">
        <v>198</v>
      </c>
    </row>
    <row r="180" spans="1:11" s="444" customFormat="1" ht="11.85" customHeight="1">
      <c r="A180" s="444" t="s">
        <v>198</v>
      </c>
      <c r="B180" s="1225" t="s">
        <v>237</v>
      </c>
      <c r="C180" s="488">
        <v>35</v>
      </c>
      <c r="D180" s="488">
        <v>5</v>
      </c>
      <c r="E180" s="488">
        <v>9</v>
      </c>
      <c r="F180" s="488">
        <v>1</v>
      </c>
      <c r="G180" s="488">
        <v>3</v>
      </c>
      <c r="H180" s="488">
        <v>2</v>
      </c>
      <c r="I180" s="488">
        <v>1</v>
      </c>
      <c r="J180" s="488" t="s">
        <v>198</v>
      </c>
      <c r="K180" s="488" t="s">
        <v>198</v>
      </c>
    </row>
    <row r="181" spans="1:11" s="444" customFormat="1" ht="11.85" customHeight="1">
      <c r="A181" s="444" t="s">
        <v>198</v>
      </c>
      <c r="B181" s="1219" t="s">
        <v>97</v>
      </c>
      <c r="C181" s="488">
        <v>198</v>
      </c>
      <c r="D181" s="488">
        <v>12</v>
      </c>
      <c r="E181" s="488">
        <v>29</v>
      </c>
      <c r="F181" s="488">
        <v>4</v>
      </c>
      <c r="G181" s="488">
        <v>35</v>
      </c>
      <c r="H181" s="488">
        <v>9</v>
      </c>
      <c r="I181" s="488">
        <v>5</v>
      </c>
      <c r="J181" s="488" t="s">
        <v>198</v>
      </c>
      <c r="K181" s="488">
        <v>3</v>
      </c>
    </row>
    <row r="182" spans="1:11" s="444" customFormat="1" ht="11.85" customHeight="1">
      <c r="A182" s="444" t="s">
        <v>198</v>
      </c>
      <c r="B182" s="1219" t="s">
        <v>98</v>
      </c>
      <c r="C182" s="488">
        <v>30</v>
      </c>
      <c r="D182" s="488">
        <v>2</v>
      </c>
      <c r="E182" s="488">
        <v>4</v>
      </c>
      <c r="F182" s="488" t="s">
        <v>198</v>
      </c>
      <c r="G182" s="488">
        <v>2</v>
      </c>
      <c r="H182" s="488">
        <v>2</v>
      </c>
      <c r="I182" s="488" t="s">
        <v>198</v>
      </c>
      <c r="J182" s="488" t="s">
        <v>198</v>
      </c>
      <c r="K182" s="488" t="s">
        <v>198</v>
      </c>
    </row>
    <row r="183" spans="1:11" s="444" customFormat="1" ht="11.85" customHeight="1">
      <c r="A183" s="444" t="s">
        <v>198</v>
      </c>
      <c r="B183" s="1219" t="s">
        <v>99</v>
      </c>
      <c r="C183" s="488">
        <v>85</v>
      </c>
      <c r="D183" s="488">
        <v>5</v>
      </c>
      <c r="E183" s="488">
        <v>15</v>
      </c>
      <c r="F183" s="488">
        <v>3</v>
      </c>
      <c r="G183" s="488">
        <v>8</v>
      </c>
      <c r="H183" s="488" t="s">
        <v>198</v>
      </c>
      <c r="I183" s="488">
        <v>1</v>
      </c>
      <c r="J183" s="488" t="s">
        <v>198</v>
      </c>
      <c r="K183" s="488">
        <v>1</v>
      </c>
    </row>
    <row r="184" spans="1:11" s="444" customFormat="1" ht="11.85" customHeight="1">
      <c r="A184" s="444" t="s">
        <v>198</v>
      </c>
      <c r="B184" s="1219" t="s">
        <v>100</v>
      </c>
      <c r="C184" s="488">
        <v>31</v>
      </c>
      <c r="D184" s="488">
        <v>6</v>
      </c>
      <c r="E184" s="488">
        <v>10</v>
      </c>
      <c r="F184" s="488" t="s">
        <v>198</v>
      </c>
      <c r="G184" s="488" t="s">
        <v>198</v>
      </c>
      <c r="H184" s="488" t="s">
        <v>198</v>
      </c>
      <c r="I184" s="488">
        <v>3</v>
      </c>
      <c r="J184" s="488" t="s">
        <v>198</v>
      </c>
      <c r="K184" s="488" t="s">
        <v>198</v>
      </c>
    </row>
    <row r="185" spans="1:11" s="444" customFormat="1" ht="11.85" customHeight="1">
      <c r="A185" s="444" t="s">
        <v>198</v>
      </c>
      <c r="B185" s="1219" t="s">
        <v>101</v>
      </c>
      <c r="C185" s="488">
        <v>22</v>
      </c>
      <c r="D185" s="488">
        <v>5</v>
      </c>
      <c r="E185" s="488">
        <v>6</v>
      </c>
      <c r="F185" s="488" t="s">
        <v>198</v>
      </c>
      <c r="G185" s="488">
        <v>2</v>
      </c>
      <c r="H185" s="488">
        <v>2</v>
      </c>
      <c r="I185" s="488" t="s">
        <v>198</v>
      </c>
      <c r="J185" s="488" t="s">
        <v>198</v>
      </c>
      <c r="K185" s="488" t="s">
        <v>198</v>
      </c>
    </row>
    <row r="186" spans="1:11" s="451" customFormat="1" ht="11.85" customHeight="1">
      <c r="A186" s="451" t="s">
        <v>198</v>
      </c>
      <c r="B186" s="1219" t="s">
        <v>102</v>
      </c>
      <c r="C186" s="488">
        <v>39</v>
      </c>
      <c r="D186" s="488">
        <v>5</v>
      </c>
      <c r="E186" s="488">
        <v>6</v>
      </c>
      <c r="F186" s="488">
        <v>4</v>
      </c>
      <c r="G186" s="488">
        <v>4</v>
      </c>
      <c r="H186" s="488">
        <v>2</v>
      </c>
      <c r="I186" s="488" t="s">
        <v>198</v>
      </c>
      <c r="J186" s="488" t="s">
        <v>198</v>
      </c>
      <c r="K186" s="488" t="s">
        <v>198</v>
      </c>
    </row>
    <row r="187" spans="1:11" s="451" customFormat="1" ht="15.95" customHeight="1">
      <c r="A187" s="451" t="s">
        <v>198</v>
      </c>
      <c r="B187" s="937" t="s">
        <v>151</v>
      </c>
      <c r="C187" s="485">
        <v>340</v>
      </c>
      <c r="D187" s="485">
        <v>24</v>
      </c>
      <c r="E187" s="485">
        <v>50</v>
      </c>
      <c r="F187" s="485">
        <v>64</v>
      </c>
      <c r="G187" s="485">
        <v>35</v>
      </c>
      <c r="H187" s="485">
        <v>4</v>
      </c>
      <c r="I187" s="485">
        <v>32</v>
      </c>
      <c r="J187" s="485">
        <v>3</v>
      </c>
      <c r="K187" s="485">
        <v>20</v>
      </c>
    </row>
    <row r="188" spans="1:11" s="444" customFormat="1" ht="11.85" customHeight="1">
      <c r="A188" s="444" t="s">
        <v>198</v>
      </c>
      <c r="B188" s="1219" t="s">
        <v>107</v>
      </c>
      <c r="C188" s="488">
        <v>22</v>
      </c>
      <c r="D188" s="488">
        <v>3</v>
      </c>
      <c r="E188" s="488">
        <v>3</v>
      </c>
      <c r="F188" s="488">
        <v>2</v>
      </c>
      <c r="G188" s="488">
        <v>1</v>
      </c>
      <c r="H188" s="488" t="s">
        <v>198</v>
      </c>
      <c r="I188" s="488">
        <v>6</v>
      </c>
      <c r="J188" s="488" t="s">
        <v>198</v>
      </c>
      <c r="K188" s="488">
        <v>1</v>
      </c>
    </row>
    <row r="189" spans="1:11" s="444" customFormat="1" ht="11.85" customHeight="1">
      <c r="A189" s="444" t="s">
        <v>198</v>
      </c>
      <c r="B189" s="1219" t="s">
        <v>108</v>
      </c>
      <c r="C189" s="488">
        <v>34</v>
      </c>
      <c r="D189" s="488">
        <v>9</v>
      </c>
      <c r="E189" s="488">
        <v>3</v>
      </c>
      <c r="F189" s="488" t="s">
        <v>198</v>
      </c>
      <c r="G189" s="488">
        <v>4</v>
      </c>
      <c r="H189" s="488">
        <v>1</v>
      </c>
      <c r="I189" s="488">
        <v>3</v>
      </c>
      <c r="J189" s="488">
        <v>1</v>
      </c>
      <c r="K189" s="488">
        <v>2</v>
      </c>
    </row>
    <row r="190" spans="1:11" s="444" customFormat="1" ht="11.85" customHeight="1">
      <c r="A190" s="444" t="s">
        <v>198</v>
      </c>
      <c r="B190" s="1219" t="s">
        <v>109</v>
      </c>
      <c r="C190" s="488">
        <v>71</v>
      </c>
      <c r="D190" s="488">
        <v>2</v>
      </c>
      <c r="E190" s="488">
        <v>6</v>
      </c>
      <c r="F190" s="488">
        <v>42</v>
      </c>
      <c r="G190" s="488">
        <v>5</v>
      </c>
      <c r="H190" s="488" t="s">
        <v>198</v>
      </c>
      <c r="I190" s="488">
        <v>4</v>
      </c>
      <c r="J190" s="488" t="s">
        <v>198</v>
      </c>
      <c r="K190" s="488">
        <v>3</v>
      </c>
    </row>
    <row r="191" spans="1:11" s="451" customFormat="1" ht="11.85" customHeight="1">
      <c r="A191" s="451" t="s">
        <v>198</v>
      </c>
      <c r="B191" s="1219" t="s">
        <v>110</v>
      </c>
      <c r="C191" s="488">
        <v>213</v>
      </c>
      <c r="D191" s="488">
        <v>10</v>
      </c>
      <c r="E191" s="488">
        <v>38</v>
      </c>
      <c r="F191" s="488">
        <v>20</v>
      </c>
      <c r="G191" s="488">
        <v>25</v>
      </c>
      <c r="H191" s="488">
        <v>3</v>
      </c>
      <c r="I191" s="488">
        <v>19</v>
      </c>
      <c r="J191" s="488">
        <v>2</v>
      </c>
      <c r="K191" s="488">
        <v>14</v>
      </c>
    </row>
    <row r="192" spans="1:11" s="444" customFormat="1" ht="11.85" customHeight="1">
      <c r="A192" s="444" t="s">
        <v>198</v>
      </c>
      <c r="B192" s="1219" t="s">
        <v>152</v>
      </c>
      <c r="C192" s="488">
        <v>1086</v>
      </c>
      <c r="D192" s="488">
        <v>62</v>
      </c>
      <c r="E192" s="488">
        <v>173</v>
      </c>
      <c r="F192" s="488">
        <v>162</v>
      </c>
      <c r="G192" s="488">
        <v>97</v>
      </c>
      <c r="H192" s="488">
        <v>64</v>
      </c>
      <c r="I192" s="488">
        <v>54</v>
      </c>
      <c r="J192" s="488">
        <v>5</v>
      </c>
      <c r="K192" s="488">
        <v>29</v>
      </c>
    </row>
    <row r="193" spans="1:11" s="444" customFormat="1" ht="11.85" customHeight="1">
      <c r="A193" s="444" t="s">
        <v>198</v>
      </c>
      <c r="B193" s="1219" t="s">
        <v>51</v>
      </c>
      <c r="C193" s="488">
        <v>229</v>
      </c>
      <c r="D193" s="488">
        <v>8</v>
      </c>
      <c r="E193" s="488">
        <v>43</v>
      </c>
      <c r="F193" s="488">
        <v>46</v>
      </c>
      <c r="G193" s="488">
        <v>24</v>
      </c>
      <c r="H193" s="488">
        <v>12</v>
      </c>
      <c r="I193" s="488">
        <v>16</v>
      </c>
      <c r="J193" s="488">
        <v>1</v>
      </c>
      <c r="K193" s="488">
        <v>12</v>
      </c>
    </row>
    <row r="194" spans="1:11" s="444" customFormat="1" ht="11.85" customHeight="1">
      <c r="A194" s="444" t="s">
        <v>198</v>
      </c>
      <c r="B194" s="1219" t="s">
        <v>234</v>
      </c>
      <c r="C194" s="488">
        <v>658</v>
      </c>
      <c r="D194" s="488">
        <v>35</v>
      </c>
      <c r="E194" s="488">
        <v>97</v>
      </c>
      <c r="F194" s="488">
        <v>64</v>
      </c>
      <c r="G194" s="488">
        <v>56</v>
      </c>
      <c r="H194" s="488">
        <v>38</v>
      </c>
      <c r="I194" s="488">
        <v>21</v>
      </c>
      <c r="J194" s="488">
        <v>3</v>
      </c>
      <c r="K194" s="488">
        <v>10</v>
      </c>
    </row>
    <row r="195" spans="1:11" s="444" customFormat="1" ht="11.85" customHeight="1">
      <c r="A195" s="444" t="s">
        <v>198</v>
      </c>
      <c r="B195" s="1219" t="s">
        <v>52</v>
      </c>
      <c r="C195" s="488">
        <v>199</v>
      </c>
      <c r="D195" s="488">
        <v>19</v>
      </c>
      <c r="E195" s="488">
        <v>33</v>
      </c>
      <c r="F195" s="488">
        <v>52</v>
      </c>
      <c r="G195" s="488">
        <v>17</v>
      </c>
      <c r="H195" s="488">
        <v>14</v>
      </c>
      <c r="I195" s="488">
        <v>17</v>
      </c>
      <c r="J195" s="488">
        <v>1</v>
      </c>
      <c r="K195" s="488">
        <v>7</v>
      </c>
    </row>
    <row r="196" spans="1:11" s="451" customFormat="1" ht="15.95" customHeight="1">
      <c r="A196" s="451" t="s">
        <v>198</v>
      </c>
      <c r="B196" s="937" t="s">
        <v>153</v>
      </c>
      <c r="C196" s="485">
        <v>180</v>
      </c>
      <c r="D196" s="485">
        <v>17</v>
      </c>
      <c r="E196" s="485">
        <v>28</v>
      </c>
      <c r="F196" s="485">
        <v>19</v>
      </c>
      <c r="G196" s="485">
        <v>11</v>
      </c>
      <c r="H196" s="485">
        <v>8</v>
      </c>
      <c r="I196" s="485">
        <v>92</v>
      </c>
      <c r="J196" s="485">
        <v>11</v>
      </c>
      <c r="K196" s="485">
        <v>57</v>
      </c>
    </row>
    <row r="197" spans="1:11" s="928" customFormat="1" ht="11.85" customHeight="1">
      <c r="A197" s="928" t="s">
        <v>198</v>
      </c>
      <c r="B197" s="1523" t="s">
        <v>162</v>
      </c>
      <c r="C197" s="1522">
        <v>75</v>
      </c>
      <c r="D197" s="1522">
        <v>9</v>
      </c>
      <c r="E197" s="1522">
        <v>21</v>
      </c>
      <c r="F197" s="1522">
        <v>6</v>
      </c>
      <c r="G197" s="1522">
        <v>5</v>
      </c>
      <c r="H197" s="1522">
        <v>5</v>
      </c>
      <c r="I197" s="1522">
        <v>18</v>
      </c>
      <c r="J197" s="1522">
        <v>5</v>
      </c>
      <c r="K197" s="1522">
        <v>10</v>
      </c>
    </row>
    <row r="198" spans="1:11" s="451" customFormat="1" ht="11.85" customHeight="1">
      <c r="A198" s="451" t="s">
        <v>198</v>
      </c>
      <c r="B198" s="1225" t="s">
        <v>260</v>
      </c>
      <c r="C198" s="488">
        <v>75</v>
      </c>
      <c r="D198" s="488">
        <v>9</v>
      </c>
      <c r="E198" s="488">
        <v>21</v>
      </c>
      <c r="F198" s="488">
        <v>6</v>
      </c>
      <c r="G198" s="488">
        <v>5</v>
      </c>
      <c r="H198" s="488">
        <v>5</v>
      </c>
      <c r="I198" s="488">
        <v>17</v>
      </c>
      <c r="J198" s="488">
        <v>5</v>
      </c>
      <c r="K198" s="488">
        <v>9</v>
      </c>
    </row>
    <row r="199" spans="1:11" s="444" customFormat="1" ht="11.85" customHeight="1">
      <c r="A199" s="444" t="s">
        <v>198</v>
      </c>
      <c r="B199" s="1225" t="s">
        <v>166</v>
      </c>
      <c r="C199" s="488" t="s">
        <v>198</v>
      </c>
      <c r="D199" s="488" t="s">
        <v>198</v>
      </c>
      <c r="E199" s="488" t="s">
        <v>198</v>
      </c>
      <c r="F199" s="488" t="s">
        <v>198</v>
      </c>
      <c r="G199" s="488" t="s">
        <v>198</v>
      </c>
      <c r="H199" s="488" t="s">
        <v>198</v>
      </c>
      <c r="I199" s="488">
        <v>1</v>
      </c>
      <c r="J199" s="488" t="s">
        <v>198</v>
      </c>
      <c r="K199" s="488">
        <v>1</v>
      </c>
    </row>
    <row r="200" spans="1:11" s="444" customFormat="1" ht="11.85" customHeight="1">
      <c r="A200" s="444" t="s">
        <v>198</v>
      </c>
      <c r="B200" s="1219" t="s">
        <v>116</v>
      </c>
      <c r="C200" s="488">
        <v>5</v>
      </c>
      <c r="D200" s="488" t="s">
        <v>198</v>
      </c>
      <c r="E200" s="488">
        <v>1</v>
      </c>
      <c r="F200" s="488" t="s">
        <v>198</v>
      </c>
      <c r="G200" s="488">
        <v>1</v>
      </c>
      <c r="H200" s="488" t="s">
        <v>198</v>
      </c>
      <c r="I200" s="488">
        <v>9</v>
      </c>
      <c r="J200" s="488">
        <v>2</v>
      </c>
      <c r="K200" s="488">
        <v>4</v>
      </c>
    </row>
    <row r="201" spans="1:11" s="444" customFormat="1" ht="11.85" customHeight="1">
      <c r="A201" s="444" t="s">
        <v>198</v>
      </c>
      <c r="B201" s="1219" t="s">
        <v>117</v>
      </c>
      <c r="C201" s="488">
        <v>35</v>
      </c>
      <c r="D201" s="488">
        <v>4</v>
      </c>
      <c r="E201" s="488">
        <v>2</v>
      </c>
      <c r="F201" s="488">
        <v>8</v>
      </c>
      <c r="G201" s="488">
        <v>1</v>
      </c>
      <c r="H201" s="488">
        <v>3</v>
      </c>
      <c r="I201" s="488">
        <v>16</v>
      </c>
      <c r="J201" s="488" t="s">
        <v>198</v>
      </c>
      <c r="K201" s="488">
        <v>13</v>
      </c>
    </row>
    <row r="202" spans="1:11" s="444" customFormat="1" ht="11.85" customHeight="1">
      <c r="A202" s="444" t="s">
        <v>198</v>
      </c>
      <c r="B202" s="1219" t="s">
        <v>118</v>
      </c>
      <c r="C202" s="488">
        <v>14</v>
      </c>
      <c r="D202" s="488">
        <v>2</v>
      </c>
      <c r="E202" s="488">
        <v>4</v>
      </c>
      <c r="F202" s="488">
        <v>3</v>
      </c>
      <c r="G202" s="488">
        <v>1</v>
      </c>
      <c r="H202" s="488" t="s">
        <v>198</v>
      </c>
      <c r="I202" s="488">
        <v>7</v>
      </c>
      <c r="J202" s="488" t="s">
        <v>198</v>
      </c>
      <c r="K202" s="488">
        <v>6</v>
      </c>
    </row>
    <row r="203" spans="1:11" s="444" customFormat="1" ht="11.85" customHeight="1">
      <c r="A203" s="444" t="s">
        <v>198</v>
      </c>
      <c r="B203" s="1219" t="s">
        <v>119</v>
      </c>
      <c r="C203" s="488">
        <v>41</v>
      </c>
      <c r="D203" s="488">
        <v>1</v>
      </c>
      <c r="E203" s="488" t="s">
        <v>198</v>
      </c>
      <c r="F203" s="488">
        <v>2</v>
      </c>
      <c r="G203" s="488">
        <v>2</v>
      </c>
      <c r="H203" s="488" t="s">
        <v>198</v>
      </c>
      <c r="I203" s="488">
        <v>22</v>
      </c>
      <c r="J203" s="488">
        <v>3</v>
      </c>
      <c r="K203" s="488">
        <v>12</v>
      </c>
    </row>
    <row r="204" spans="1:11" s="444" customFormat="1" ht="11.85" customHeight="1">
      <c r="A204" s="444" t="s">
        <v>198</v>
      </c>
      <c r="B204" s="1219" t="s">
        <v>120</v>
      </c>
      <c r="C204" s="488">
        <v>6</v>
      </c>
      <c r="D204" s="488">
        <v>1</v>
      </c>
      <c r="E204" s="488" t="s">
        <v>198</v>
      </c>
      <c r="F204" s="488" t="s">
        <v>198</v>
      </c>
      <c r="G204" s="488" t="s">
        <v>198</v>
      </c>
      <c r="H204" s="488" t="s">
        <v>198</v>
      </c>
      <c r="I204" s="488">
        <v>19</v>
      </c>
      <c r="J204" s="488">
        <v>1</v>
      </c>
      <c r="K204" s="488">
        <v>11</v>
      </c>
    </row>
    <row r="205" spans="1:11" s="444" customFormat="1" ht="11.85" customHeight="1">
      <c r="A205" s="444" t="s">
        <v>198</v>
      </c>
      <c r="B205" s="1219" t="s">
        <v>121</v>
      </c>
      <c r="C205" s="488">
        <v>4</v>
      </c>
      <c r="D205" s="488" t="s">
        <v>198</v>
      </c>
      <c r="E205" s="488" t="s">
        <v>198</v>
      </c>
      <c r="F205" s="488" t="s">
        <v>198</v>
      </c>
      <c r="G205" s="488">
        <v>1</v>
      </c>
      <c r="H205" s="488" t="s">
        <v>198</v>
      </c>
      <c r="I205" s="488">
        <v>1</v>
      </c>
      <c r="J205" s="488" t="s">
        <v>198</v>
      </c>
      <c r="K205" s="488">
        <v>1</v>
      </c>
    </row>
    <row r="206" spans="1:11" s="451" customFormat="1" ht="15.95" customHeight="1">
      <c r="A206" s="451" t="s">
        <v>198</v>
      </c>
      <c r="B206" s="937" t="s">
        <v>154</v>
      </c>
      <c r="C206" s="485">
        <v>261</v>
      </c>
      <c r="D206" s="485">
        <v>25</v>
      </c>
      <c r="E206" s="485">
        <v>48</v>
      </c>
      <c r="F206" s="485">
        <v>15</v>
      </c>
      <c r="G206" s="485">
        <v>8</v>
      </c>
      <c r="H206" s="485">
        <v>15</v>
      </c>
      <c r="I206" s="485">
        <v>34</v>
      </c>
      <c r="J206" s="485">
        <v>4</v>
      </c>
      <c r="K206" s="485">
        <v>16</v>
      </c>
    </row>
    <row r="207" spans="1:11" s="444" customFormat="1" ht="11.85" customHeight="1">
      <c r="A207" s="444" t="s">
        <v>198</v>
      </c>
      <c r="B207" s="1219" t="s">
        <v>103</v>
      </c>
      <c r="C207" s="488">
        <v>22</v>
      </c>
      <c r="D207" s="488" t="s">
        <v>198</v>
      </c>
      <c r="E207" s="488">
        <v>7</v>
      </c>
      <c r="F207" s="488" t="s">
        <v>198</v>
      </c>
      <c r="G207" s="488">
        <v>2</v>
      </c>
      <c r="H207" s="488" t="s">
        <v>198</v>
      </c>
      <c r="I207" s="488">
        <v>2</v>
      </c>
      <c r="J207" s="488" t="s">
        <v>198</v>
      </c>
      <c r="K207" s="488">
        <v>2</v>
      </c>
    </row>
    <row r="208" spans="1:11" s="444" customFormat="1" ht="11.85" customHeight="1">
      <c r="A208" s="444" t="s">
        <v>198</v>
      </c>
      <c r="B208" s="1219" t="s">
        <v>104</v>
      </c>
      <c r="C208" s="488">
        <v>21</v>
      </c>
      <c r="D208" s="488">
        <v>5</v>
      </c>
      <c r="E208" s="488">
        <v>5</v>
      </c>
      <c r="F208" s="488">
        <v>1</v>
      </c>
      <c r="G208" s="488" t="s">
        <v>198</v>
      </c>
      <c r="H208" s="488">
        <v>1</v>
      </c>
      <c r="I208" s="488">
        <v>8</v>
      </c>
      <c r="J208" s="488">
        <v>1</v>
      </c>
      <c r="K208" s="488">
        <v>1</v>
      </c>
    </row>
    <row r="209" spans="1:11" s="444" customFormat="1" ht="11.85" customHeight="1">
      <c r="A209" s="444" t="s">
        <v>198</v>
      </c>
      <c r="B209" s="1219" t="s">
        <v>105</v>
      </c>
      <c r="C209" s="488">
        <v>71</v>
      </c>
      <c r="D209" s="488">
        <v>15</v>
      </c>
      <c r="E209" s="488">
        <v>9</v>
      </c>
      <c r="F209" s="488">
        <v>2</v>
      </c>
      <c r="G209" s="488" t="s">
        <v>198</v>
      </c>
      <c r="H209" s="488">
        <v>7</v>
      </c>
      <c r="I209" s="488">
        <v>8</v>
      </c>
      <c r="J209" s="488">
        <v>2</v>
      </c>
      <c r="K209" s="488">
        <v>5</v>
      </c>
    </row>
    <row r="210" spans="1:11" s="444" customFormat="1" ht="11.85" customHeight="1">
      <c r="A210" s="444" t="s">
        <v>198</v>
      </c>
      <c r="B210" s="1219" t="s">
        <v>106</v>
      </c>
      <c r="C210" s="488">
        <v>147</v>
      </c>
      <c r="D210" s="488">
        <v>5</v>
      </c>
      <c r="E210" s="488">
        <v>27</v>
      </c>
      <c r="F210" s="488">
        <v>12</v>
      </c>
      <c r="G210" s="488">
        <v>6</v>
      </c>
      <c r="H210" s="488">
        <v>7</v>
      </c>
      <c r="I210" s="488">
        <v>16</v>
      </c>
      <c r="J210" s="488">
        <v>1</v>
      </c>
      <c r="K210" s="488">
        <v>8</v>
      </c>
    </row>
    <row r="211" spans="1:11" s="451" customFormat="1" ht="15.95" customHeight="1">
      <c r="A211" s="451" t="s">
        <v>198</v>
      </c>
      <c r="B211" s="938" t="s">
        <v>155</v>
      </c>
      <c r="C211" s="485">
        <v>49</v>
      </c>
      <c r="D211" s="485">
        <v>2</v>
      </c>
      <c r="E211" s="485">
        <v>10</v>
      </c>
      <c r="F211" s="485">
        <v>6</v>
      </c>
      <c r="G211" s="485" t="s">
        <v>198</v>
      </c>
      <c r="H211" s="485">
        <v>14</v>
      </c>
      <c r="I211" s="485" t="s">
        <v>198</v>
      </c>
      <c r="J211" s="485" t="s">
        <v>198</v>
      </c>
      <c r="K211" s="485" t="s">
        <v>198</v>
      </c>
    </row>
    <row r="212" spans="1:11" s="451" customFormat="1" ht="15.95" customHeight="1">
      <c r="A212" s="451" t="s">
        <v>198</v>
      </c>
      <c r="B212" s="937" t="s">
        <v>156</v>
      </c>
      <c r="C212" s="485">
        <v>12</v>
      </c>
      <c r="D212" s="485" t="s">
        <v>198</v>
      </c>
      <c r="E212" s="485" t="s">
        <v>198</v>
      </c>
      <c r="F212" s="485">
        <v>3</v>
      </c>
      <c r="G212" s="485" t="s">
        <v>198</v>
      </c>
      <c r="H212" s="485">
        <v>6</v>
      </c>
      <c r="I212" s="485" t="s">
        <v>198</v>
      </c>
      <c r="J212" s="485" t="s">
        <v>198</v>
      </c>
      <c r="K212" s="485" t="s">
        <v>198</v>
      </c>
    </row>
    <row r="213" spans="1:11" s="444" customFormat="1" ht="11.85" customHeight="1">
      <c r="A213" s="444" t="s">
        <v>198</v>
      </c>
      <c r="B213" s="1219" t="s">
        <v>171</v>
      </c>
      <c r="C213" s="488">
        <v>2</v>
      </c>
      <c r="D213" s="488" t="s">
        <v>198</v>
      </c>
      <c r="E213" s="488" t="s">
        <v>198</v>
      </c>
      <c r="F213" s="488" t="s">
        <v>198</v>
      </c>
      <c r="G213" s="488" t="s">
        <v>198</v>
      </c>
      <c r="H213" s="488">
        <v>2</v>
      </c>
      <c r="I213" s="488" t="s">
        <v>198</v>
      </c>
      <c r="J213" s="488" t="s">
        <v>198</v>
      </c>
      <c r="K213" s="488" t="s">
        <v>198</v>
      </c>
    </row>
    <row r="214" spans="1:11" s="444" customFormat="1" ht="11.85" customHeight="1">
      <c r="A214" s="444" t="s">
        <v>198</v>
      </c>
      <c r="B214" s="1219" t="s">
        <v>238</v>
      </c>
      <c r="C214" s="488">
        <v>10</v>
      </c>
      <c r="D214" s="488" t="s">
        <v>198</v>
      </c>
      <c r="E214" s="488" t="s">
        <v>198</v>
      </c>
      <c r="F214" s="488">
        <v>3</v>
      </c>
      <c r="G214" s="488" t="s">
        <v>198</v>
      </c>
      <c r="H214" s="488">
        <v>4</v>
      </c>
      <c r="I214" s="488" t="s">
        <v>198</v>
      </c>
      <c r="J214" s="488" t="s">
        <v>198</v>
      </c>
      <c r="K214" s="488" t="s">
        <v>198</v>
      </c>
    </row>
    <row r="215" spans="1:11" s="451" customFormat="1" ht="15.95" customHeight="1">
      <c r="A215" s="451" t="s">
        <v>198</v>
      </c>
      <c r="B215" s="937" t="s">
        <v>195</v>
      </c>
      <c r="C215" s="485">
        <v>30</v>
      </c>
      <c r="D215" s="485" t="s">
        <v>198</v>
      </c>
      <c r="E215" s="485">
        <v>8</v>
      </c>
      <c r="F215" s="485">
        <v>3</v>
      </c>
      <c r="G215" s="485" t="s">
        <v>198</v>
      </c>
      <c r="H215" s="485">
        <v>6</v>
      </c>
      <c r="I215" s="485" t="s">
        <v>198</v>
      </c>
      <c r="J215" s="485" t="s">
        <v>198</v>
      </c>
      <c r="K215" s="485" t="s">
        <v>198</v>
      </c>
    </row>
    <row r="216" spans="1:11" s="451" customFormat="1" ht="11.85" customHeight="1">
      <c r="A216" s="451" t="s">
        <v>198</v>
      </c>
      <c r="B216" s="1219" t="s">
        <v>183</v>
      </c>
      <c r="C216" s="488">
        <v>3</v>
      </c>
      <c r="D216" s="488" t="s">
        <v>198</v>
      </c>
      <c r="E216" s="488" t="s">
        <v>198</v>
      </c>
      <c r="F216" s="488" t="s">
        <v>198</v>
      </c>
      <c r="G216" s="488" t="s">
        <v>198</v>
      </c>
      <c r="H216" s="488">
        <v>1</v>
      </c>
      <c r="I216" s="488" t="s">
        <v>198</v>
      </c>
      <c r="J216" s="488" t="s">
        <v>198</v>
      </c>
      <c r="K216" s="488" t="s">
        <v>198</v>
      </c>
    </row>
    <row r="217" spans="1:11" s="444" customFormat="1" ht="11.85" customHeight="1">
      <c r="A217" s="444" t="s">
        <v>198</v>
      </c>
      <c r="B217" s="1219" t="s">
        <v>184</v>
      </c>
      <c r="C217" s="488">
        <v>1</v>
      </c>
      <c r="D217" s="488" t="s">
        <v>198</v>
      </c>
      <c r="E217" s="488" t="s">
        <v>198</v>
      </c>
      <c r="F217" s="488" t="s">
        <v>198</v>
      </c>
      <c r="G217" s="488" t="s">
        <v>198</v>
      </c>
      <c r="H217" s="488">
        <v>1</v>
      </c>
      <c r="I217" s="488" t="s">
        <v>198</v>
      </c>
      <c r="J217" s="488" t="s">
        <v>198</v>
      </c>
      <c r="K217" s="488" t="s">
        <v>198</v>
      </c>
    </row>
    <row r="218" spans="1:11" s="444" customFormat="1" ht="11.85" customHeight="1">
      <c r="A218" s="444" t="s">
        <v>198</v>
      </c>
      <c r="B218" s="1219" t="s">
        <v>185</v>
      </c>
      <c r="C218" s="488">
        <v>21</v>
      </c>
      <c r="D218" s="488" t="s">
        <v>198</v>
      </c>
      <c r="E218" s="488">
        <v>5</v>
      </c>
      <c r="F218" s="488">
        <v>3</v>
      </c>
      <c r="G218" s="488" t="s">
        <v>198</v>
      </c>
      <c r="H218" s="488">
        <v>2</v>
      </c>
      <c r="I218" s="488" t="s">
        <v>198</v>
      </c>
      <c r="J218" s="488" t="s">
        <v>198</v>
      </c>
      <c r="K218" s="488" t="s">
        <v>198</v>
      </c>
    </row>
    <row r="219" spans="1:11" s="444" customFormat="1" ht="11.85" customHeight="1">
      <c r="A219" s="444" t="s">
        <v>198</v>
      </c>
      <c r="B219" s="1219" t="s">
        <v>186</v>
      </c>
      <c r="C219" s="488">
        <v>4</v>
      </c>
      <c r="D219" s="488" t="s">
        <v>198</v>
      </c>
      <c r="E219" s="488">
        <v>2</v>
      </c>
      <c r="F219" s="488" t="s">
        <v>198</v>
      </c>
      <c r="G219" s="488" t="s">
        <v>198</v>
      </c>
      <c r="H219" s="488">
        <v>2</v>
      </c>
      <c r="I219" s="488" t="s">
        <v>198</v>
      </c>
      <c r="J219" s="488" t="s">
        <v>198</v>
      </c>
      <c r="K219" s="488" t="s">
        <v>198</v>
      </c>
    </row>
    <row r="220" spans="1:11" s="451" customFormat="1" ht="11.85" customHeight="1">
      <c r="A220" s="451" t="s">
        <v>198</v>
      </c>
      <c r="B220" s="1219" t="s">
        <v>187</v>
      </c>
      <c r="C220" s="488">
        <v>1</v>
      </c>
      <c r="D220" s="488" t="s">
        <v>198</v>
      </c>
      <c r="E220" s="488">
        <v>1</v>
      </c>
      <c r="F220" s="488" t="s">
        <v>198</v>
      </c>
      <c r="G220" s="488" t="s">
        <v>198</v>
      </c>
      <c r="H220" s="488" t="s">
        <v>198</v>
      </c>
      <c r="I220" s="488" t="s">
        <v>198</v>
      </c>
      <c r="J220" s="488" t="s">
        <v>198</v>
      </c>
      <c r="K220" s="488" t="s">
        <v>198</v>
      </c>
    </row>
    <row r="221" spans="1:11" s="451" customFormat="1" ht="15.95" customHeight="1">
      <c r="A221" s="451" t="s">
        <v>198</v>
      </c>
      <c r="B221" s="937" t="s">
        <v>196</v>
      </c>
      <c r="C221" s="485">
        <v>4</v>
      </c>
      <c r="D221" s="485">
        <v>2</v>
      </c>
      <c r="E221" s="485" t="s">
        <v>198</v>
      </c>
      <c r="F221" s="485" t="s">
        <v>198</v>
      </c>
      <c r="G221" s="485" t="s">
        <v>198</v>
      </c>
      <c r="H221" s="485">
        <v>1</v>
      </c>
      <c r="I221" s="485" t="s">
        <v>198</v>
      </c>
      <c r="J221" s="485" t="s">
        <v>198</v>
      </c>
      <c r="K221" s="485" t="s">
        <v>198</v>
      </c>
    </row>
    <row r="222" spans="1:11" s="444" customFormat="1" ht="11.85" customHeight="1">
      <c r="A222" s="444" t="s">
        <v>198</v>
      </c>
      <c r="B222" s="1219" t="s">
        <v>188</v>
      </c>
      <c r="C222" s="488">
        <v>2</v>
      </c>
      <c r="D222" s="488">
        <v>2</v>
      </c>
      <c r="E222" s="488" t="s">
        <v>198</v>
      </c>
      <c r="F222" s="488" t="s">
        <v>198</v>
      </c>
      <c r="G222" s="488" t="s">
        <v>198</v>
      </c>
      <c r="H222" s="488" t="s">
        <v>198</v>
      </c>
      <c r="I222" s="488" t="s">
        <v>198</v>
      </c>
      <c r="J222" s="488" t="s">
        <v>198</v>
      </c>
      <c r="K222" s="488" t="s">
        <v>198</v>
      </c>
    </row>
    <row r="223" spans="1:11" s="444" customFormat="1" ht="11.85" customHeight="1">
      <c r="A223" s="444" t="s">
        <v>198</v>
      </c>
      <c r="B223" s="1219" t="s">
        <v>189</v>
      </c>
      <c r="C223" s="488">
        <v>2</v>
      </c>
      <c r="D223" s="488" t="s">
        <v>198</v>
      </c>
      <c r="E223" s="488" t="s">
        <v>198</v>
      </c>
      <c r="F223" s="488" t="s">
        <v>198</v>
      </c>
      <c r="G223" s="488" t="s">
        <v>198</v>
      </c>
      <c r="H223" s="488">
        <v>1</v>
      </c>
      <c r="I223" s="488" t="s">
        <v>198</v>
      </c>
      <c r="J223" s="488" t="s">
        <v>198</v>
      </c>
      <c r="K223" s="488" t="s">
        <v>198</v>
      </c>
    </row>
    <row r="224" spans="1:11" s="451" customFormat="1" ht="15.95" customHeight="1">
      <c r="A224" s="451" t="s">
        <v>198</v>
      </c>
      <c r="B224" s="937" t="s">
        <v>1930</v>
      </c>
      <c r="C224" s="485">
        <v>2</v>
      </c>
      <c r="D224" s="485" t="s">
        <v>198</v>
      </c>
      <c r="E224" s="485">
        <v>2</v>
      </c>
      <c r="F224" s="485" t="s">
        <v>198</v>
      </c>
      <c r="G224" s="485" t="s">
        <v>198</v>
      </c>
      <c r="H224" s="485" t="s">
        <v>198</v>
      </c>
      <c r="I224" s="485" t="s">
        <v>198</v>
      </c>
      <c r="J224" s="485" t="s">
        <v>198</v>
      </c>
      <c r="K224" s="485" t="s">
        <v>198</v>
      </c>
    </row>
    <row r="225" spans="2:11" s="1520" customFormat="1" ht="11.85" customHeight="1">
      <c r="B225" s="1219" t="s">
        <v>178</v>
      </c>
      <c r="C225" s="488">
        <v>2</v>
      </c>
      <c r="D225" s="488" t="s">
        <v>198</v>
      </c>
      <c r="E225" s="488">
        <v>2</v>
      </c>
      <c r="F225" s="488" t="s">
        <v>198</v>
      </c>
      <c r="G225" s="488" t="s">
        <v>198</v>
      </c>
      <c r="H225" s="488" t="s">
        <v>198</v>
      </c>
      <c r="I225" s="488" t="s">
        <v>198</v>
      </c>
      <c r="J225" s="488" t="s">
        <v>198</v>
      </c>
      <c r="K225" s="488" t="s">
        <v>198</v>
      </c>
    </row>
    <row r="226" spans="2:11" s="984" customFormat="1" ht="15.95" customHeight="1">
      <c r="B226" s="937" t="s">
        <v>176</v>
      </c>
      <c r="C226" s="485">
        <v>1</v>
      </c>
      <c r="D226" s="485" t="s">
        <v>198</v>
      </c>
      <c r="E226" s="485" t="s">
        <v>198</v>
      </c>
      <c r="F226" s="485" t="s">
        <v>198</v>
      </c>
      <c r="G226" s="485" t="s">
        <v>198</v>
      </c>
      <c r="H226" s="485">
        <v>1</v>
      </c>
      <c r="I226" s="485" t="s">
        <v>198</v>
      </c>
      <c r="J226" s="485" t="s">
        <v>198</v>
      </c>
      <c r="K226" s="485" t="s">
        <v>198</v>
      </c>
    </row>
    <row r="227" spans="2:11" s="1520" customFormat="1" ht="11.85" customHeight="1">
      <c r="B227" s="1219" t="s">
        <v>160</v>
      </c>
      <c r="C227" s="488">
        <v>1</v>
      </c>
      <c r="D227" s="488" t="s">
        <v>198</v>
      </c>
      <c r="E227" s="488" t="s">
        <v>198</v>
      </c>
      <c r="F227" s="488" t="s">
        <v>198</v>
      </c>
      <c r="G227" s="488" t="s">
        <v>198</v>
      </c>
      <c r="H227" s="488">
        <v>1</v>
      </c>
      <c r="I227" s="488" t="s">
        <v>198</v>
      </c>
      <c r="J227" s="488" t="s">
        <v>198</v>
      </c>
      <c r="K227" s="488" t="s">
        <v>198</v>
      </c>
    </row>
    <row r="228" spans="2:11" s="1520" customFormat="1" ht="12">
      <c r="C228" s="1521"/>
      <c r="D228" s="1521"/>
      <c r="E228" s="1521"/>
      <c r="F228" s="1521"/>
      <c r="G228" s="1521"/>
      <c r="H228" s="1521"/>
      <c r="I228" s="1521"/>
      <c r="J228" s="1521"/>
      <c r="K228" s="1521"/>
    </row>
    <row r="229" spans="2:11" s="1520" customFormat="1" ht="12">
      <c r="C229" s="1521"/>
      <c r="D229" s="1521"/>
      <c r="E229" s="1521"/>
      <c r="F229" s="1521"/>
      <c r="G229" s="1521"/>
      <c r="H229" s="1521"/>
      <c r="I229" s="1521"/>
      <c r="J229" s="1521"/>
      <c r="K229" s="1521"/>
    </row>
    <row r="230" spans="2:11" s="1520" customFormat="1" ht="12">
      <c r="C230" s="1521"/>
      <c r="D230" s="1521"/>
      <c r="E230" s="1521"/>
      <c r="F230" s="1521"/>
      <c r="G230" s="1521"/>
      <c r="H230" s="1521"/>
      <c r="I230" s="1521"/>
      <c r="J230" s="1521"/>
      <c r="K230" s="1521"/>
    </row>
    <row r="231" spans="2:11" s="1520" customFormat="1" ht="12">
      <c r="C231" s="1521"/>
      <c r="D231" s="1521"/>
      <c r="E231" s="1521"/>
      <c r="F231" s="1521"/>
      <c r="G231" s="1521"/>
      <c r="H231" s="1521"/>
      <c r="I231" s="1521"/>
      <c r="J231" s="1521"/>
      <c r="K231" s="1521"/>
    </row>
    <row r="232" spans="2:11" s="1520" customFormat="1" ht="12">
      <c r="C232" s="1521"/>
      <c r="D232" s="1521"/>
      <c r="E232" s="1521"/>
      <c r="F232" s="1521"/>
      <c r="G232" s="1521"/>
      <c r="H232" s="1521"/>
      <c r="I232" s="1521"/>
      <c r="J232" s="1521"/>
      <c r="K232" s="1521"/>
    </row>
    <row r="233" spans="2:11" s="1520" customFormat="1" ht="12">
      <c r="C233" s="1521"/>
      <c r="D233" s="1521"/>
      <c r="E233" s="1521"/>
      <c r="F233" s="1521"/>
      <c r="G233" s="1521"/>
      <c r="H233" s="1521"/>
      <c r="I233" s="1521"/>
      <c r="J233" s="1521"/>
      <c r="K233" s="1521"/>
    </row>
    <row r="234" spans="2:11" s="1520" customFormat="1" ht="12">
      <c r="C234" s="1521"/>
      <c r="D234" s="1521"/>
      <c r="E234" s="1521"/>
      <c r="F234" s="1521"/>
      <c r="G234" s="1521"/>
      <c r="H234" s="1521"/>
      <c r="I234" s="1521"/>
      <c r="J234" s="1521"/>
      <c r="K234" s="1521"/>
    </row>
    <row r="235" spans="2:11" s="1520" customFormat="1" ht="12">
      <c r="C235" s="1521"/>
      <c r="D235" s="1521"/>
      <c r="E235" s="1521"/>
      <c r="F235" s="1521"/>
      <c r="G235" s="1521"/>
      <c r="H235" s="1521"/>
      <c r="I235" s="1521"/>
      <c r="J235" s="1521"/>
      <c r="K235" s="1521"/>
    </row>
    <row r="236" spans="2:11" s="1520" customFormat="1" ht="12">
      <c r="C236" s="1521"/>
      <c r="D236" s="1521"/>
      <c r="E236" s="1521"/>
      <c r="F236" s="1521"/>
      <c r="G236" s="1521"/>
      <c r="H236" s="1521"/>
      <c r="I236" s="1521"/>
      <c r="J236" s="1521"/>
      <c r="K236" s="1521"/>
    </row>
    <row r="237" spans="2:11" s="1520" customFormat="1" ht="12">
      <c r="C237" s="1521"/>
      <c r="D237" s="1521"/>
      <c r="E237" s="1521"/>
      <c r="F237" s="1521"/>
      <c r="G237" s="1521"/>
      <c r="H237" s="1521"/>
      <c r="I237" s="1521"/>
      <c r="J237" s="1521"/>
      <c r="K237" s="1521"/>
    </row>
    <row r="238" spans="2:11" s="1520" customFormat="1" ht="12">
      <c r="C238" s="1521"/>
      <c r="D238" s="1521"/>
      <c r="E238" s="1521"/>
      <c r="F238" s="1521"/>
      <c r="G238" s="1521"/>
      <c r="H238" s="1521"/>
      <c r="I238" s="1521"/>
      <c r="J238" s="1521"/>
      <c r="K238" s="1521"/>
    </row>
    <row r="239" spans="2:11" s="1520" customFormat="1" ht="12">
      <c r="C239" s="1521"/>
      <c r="D239" s="1521"/>
      <c r="E239" s="1521"/>
      <c r="F239" s="1521"/>
      <c r="G239" s="1521"/>
      <c r="H239" s="1521"/>
      <c r="I239" s="1521"/>
      <c r="J239" s="1521"/>
      <c r="K239" s="1521"/>
    </row>
    <row r="240" spans="2:11" s="1520" customFormat="1" ht="12">
      <c r="C240" s="1521"/>
      <c r="D240" s="1521"/>
      <c r="E240" s="1521"/>
      <c r="F240" s="1521"/>
      <c r="G240" s="1521"/>
      <c r="H240" s="1521"/>
      <c r="I240" s="1521"/>
      <c r="J240" s="1521"/>
      <c r="K240" s="1521"/>
    </row>
    <row r="241" spans="3:11" s="1520" customFormat="1" ht="12">
      <c r="C241" s="1521"/>
      <c r="D241" s="1521"/>
      <c r="E241" s="1521"/>
      <c r="F241" s="1521"/>
      <c r="G241" s="1521"/>
      <c r="H241" s="1521"/>
      <c r="I241" s="1521"/>
      <c r="J241" s="1521"/>
      <c r="K241" s="1521"/>
    </row>
    <row r="242" spans="3:11" s="1520" customFormat="1" ht="12">
      <c r="C242" s="1521"/>
      <c r="D242" s="1521"/>
      <c r="E242" s="1521"/>
      <c r="F242" s="1521"/>
      <c r="G242" s="1521"/>
      <c r="H242" s="1521"/>
      <c r="I242" s="1521"/>
      <c r="J242" s="1521"/>
      <c r="K242" s="1521"/>
    </row>
    <row r="243" spans="3:11" s="1520" customFormat="1" ht="12">
      <c r="C243" s="1521"/>
      <c r="D243" s="1521"/>
      <c r="E243" s="1521"/>
      <c r="F243" s="1521"/>
      <c r="G243" s="1521"/>
      <c r="H243" s="1521"/>
      <c r="I243" s="1521"/>
      <c r="J243" s="1521"/>
      <c r="K243" s="1521"/>
    </row>
    <row r="244" spans="3:11" s="1520" customFormat="1" ht="12">
      <c r="C244" s="1521"/>
      <c r="D244" s="1521"/>
      <c r="E244" s="1521"/>
      <c r="F244" s="1521"/>
      <c r="G244" s="1521"/>
      <c r="H244" s="1521"/>
      <c r="I244" s="1521"/>
      <c r="J244" s="1521"/>
      <c r="K244" s="1521"/>
    </row>
    <row r="245" spans="3:11" s="1520" customFormat="1" ht="12">
      <c r="C245" s="1521"/>
      <c r="D245" s="1521"/>
      <c r="E245" s="1521"/>
      <c r="F245" s="1521"/>
      <c r="G245" s="1521"/>
      <c r="H245" s="1521"/>
      <c r="I245" s="1521"/>
      <c r="J245" s="1521"/>
      <c r="K245" s="1521"/>
    </row>
    <row r="246" spans="3:11" s="1520" customFormat="1" ht="12">
      <c r="C246" s="1521"/>
      <c r="D246" s="1521"/>
      <c r="E246" s="1521"/>
      <c r="F246" s="1521"/>
      <c r="G246" s="1521"/>
      <c r="H246" s="1521"/>
      <c r="I246" s="1521"/>
      <c r="J246" s="1521"/>
      <c r="K246" s="1521"/>
    </row>
    <row r="247" spans="3:11" s="1520" customFormat="1" ht="12">
      <c r="C247" s="1521"/>
      <c r="D247" s="1521"/>
      <c r="E247" s="1521"/>
      <c r="F247" s="1521"/>
      <c r="G247" s="1521"/>
      <c r="H247" s="1521"/>
      <c r="I247" s="1521"/>
      <c r="J247" s="1521"/>
      <c r="K247" s="1521"/>
    </row>
    <row r="248" spans="3:11" s="1520" customFormat="1" ht="12">
      <c r="C248" s="1521"/>
      <c r="D248" s="1521"/>
      <c r="E248" s="1521"/>
      <c r="F248" s="1521"/>
      <c r="G248" s="1521"/>
      <c r="H248" s="1521"/>
      <c r="I248" s="1521"/>
      <c r="J248" s="1521"/>
      <c r="K248" s="1521"/>
    </row>
    <row r="249" spans="3:11" s="1520" customFormat="1" ht="12">
      <c r="C249" s="1521"/>
      <c r="D249" s="1521"/>
      <c r="E249" s="1521"/>
      <c r="F249" s="1521"/>
      <c r="G249" s="1521"/>
      <c r="H249" s="1521"/>
      <c r="I249" s="1521"/>
      <c r="J249" s="1521"/>
      <c r="K249" s="1521"/>
    </row>
    <row r="250" spans="3:11" s="1520" customFormat="1" ht="12">
      <c r="C250" s="1521"/>
      <c r="D250" s="1521"/>
      <c r="E250" s="1521"/>
      <c r="F250" s="1521"/>
      <c r="G250" s="1521"/>
      <c r="H250" s="1521"/>
      <c r="I250" s="1521"/>
      <c r="J250" s="1521"/>
      <c r="K250" s="1521"/>
    </row>
    <row r="251" spans="3:11" s="1520" customFormat="1" ht="12">
      <c r="C251" s="1521"/>
      <c r="D251" s="1521"/>
      <c r="E251" s="1521"/>
      <c r="F251" s="1521"/>
      <c r="G251" s="1521"/>
      <c r="H251" s="1521"/>
      <c r="I251" s="1521"/>
      <c r="J251" s="1521"/>
      <c r="K251" s="1521"/>
    </row>
    <row r="252" spans="3:11" s="1520" customFormat="1" ht="12">
      <c r="C252" s="1521"/>
      <c r="D252" s="1521"/>
      <c r="E252" s="1521"/>
      <c r="F252" s="1521"/>
      <c r="G252" s="1521"/>
      <c r="H252" s="1521"/>
      <c r="I252" s="1521"/>
      <c r="J252" s="1521"/>
      <c r="K252" s="1521"/>
    </row>
    <row r="253" spans="3:11" s="1520" customFormat="1" ht="12">
      <c r="C253" s="1521"/>
      <c r="D253" s="1521"/>
      <c r="E253" s="1521"/>
      <c r="F253" s="1521"/>
      <c r="G253" s="1521"/>
      <c r="H253" s="1521"/>
      <c r="I253" s="1521"/>
      <c r="J253" s="1521"/>
      <c r="K253" s="1521"/>
    </row>
    <row r="254" spans="3:11" s="1520" customFormat="1" ht="12">
      <c r="C254" s="1521"/>
      <c r="D254" s="1521"/>
      <c r="E254" s="1521"/>
      <c r="F254" s="1521"/>
      <c r="G254" s="1521"/>
      <c r="H254" s="1521"/>
      <c r="I254" s="1521"/>
      <c r="J254" s="1521"/>
      <c r="K254" s="1521"/>
    </row>
    <row r="255" spans="3:11" s="1520" customFormat="1" ht="12">
      <c r="C255" s="1521"/>
      <c r="D255" s="1521"/>
      <c r="E255" s="1521"/>
      <c r="F255" s="1521"/>
      <c r="G255" s="1521"/>
      <c r="H255" s="1521"/>
      <c r="I255" s="1521"/>
      <c r="J255" s="1521"/>
      <c r="K255" s="1521"/>
    </row>
    <row r="256" spans="3:11" s="1520" customFormat="1" ht="12">
      <c r="C256" s="1521"/>
      <c r="D256" s="1521"/>
      <c r="E256" s="1521"/>
      <c r="F256" s="1521"/>
      <c r="G256" s="1521"/>
      <c r="H256" s="1521"/>
      <c r="I256" s="1521"/>
      <c r="J256" s="1521"/>
      <c r="K256" s="1521"/>
    </row>
    <row r="257" spans="3:11" s="1520" customFormat="1" ht="12">
      <c r="C257" s="1521"/>
      <c r="D257" s="1521"/>
      <c r="E257" s="1521"/>
      <c r="F257" s="1521"/>
      <c r="G257" s="1521"/>
      <c r="H257" s="1521"/>
      <c r="I257" s="1521"/>
      <c r="J257" s="1521"/>
      <c r="K257" s="1521"/>
    </row>
    <row r="258" spans="3:11" s="1520" customFormat="1" ht="12">
      <c r="C258" s="1521"/>
      <c r="D258" s="1521"/>
      <c r="E258" s="1521"/>
      <c r="F258" s="1521"/>
      <c r="G258" s="1521"/>
      <c r="H258" s="1521"/>
      <c r="I258" s="1521"/>
      <c r="J258" s="1521"/>
      <c r="K258" s="1521"/>
    </row>
    <row r="259" spans="3:11" s="1520" customFormat="1" ht="12">
      <c r="C259" s="1521"/>
      <c r="D259" s="1521"/>
      <c r="E259" s="1521"/>
      <c r="F259" s="1521"/>
      <c r="G259" s="1521"/>
      <c r="H259" s="1521"/>
      <c r="I259" s="1521"/>
      <c r="J259" s="1521"/>
      <c r="K259" s="1521"/>
    </row>
    <row r="260" spans="3:11" s="1520" customFormat="1" ht="12">
      <c r="C260" s="1521"/>
      <c r="D260" s="1521"/>
      <c r="E260" s="1521"/>
      <c r="F260" s="1521"/>
      <c r="G260" s="1521"/>
      <c r="H260" s="1521"/>
      <c r="I260" s="1521"/>
      <c r="J260" s="1521"/>
      <c r="K260" s="1521"/>
    </row>
    <row r="261" spans="3:11" s="1520" customFormat="1" ht="12">
      <c r="C261" s="1521"/>
      <c r="D261" s="1521"/>
      <c r="E261" s="1521"/>
      <c r="F261" s="1521"/>
      <c r="G261" s="1521"/>
      <c r="H261" s="1521"/>
      <c r="I261" s="1521"/>
      <c r="J261" s="1521"/>
      <c r="K261" s="1521"/>
    </row>
    <row r="262" spans="3:11" s="1520" customFormat="1" ht="12">
      <c r="C262" s="1521"/>
      <c r="D262" s="1521"/>
      <c r="E262" s="1521"/>
      <c r="F262" s="1521"/>
      <c r="G262" s="1521"/>
      <c r="H262" s="1521"/>
      <c r="I262" s="1521"/>
      <c r="J262" s="1521"/>
      <c r="K262" s="1521"/>
    </row>
    <row r="263" spans="3:11" s="1520" customFormat="1" ht="12">
      <c r="C263" s="1521"/>
      <c r="D263" s="1521"/>
      <c r="E263" s="1521"/>
      <c r="F263" s="1521"/>
      <c r="G263" s="1521"/>
      <c r="H263" s="1521"/>
      <c r="I263" s="1521"/>
      <c r="J263" s="1521"/>
      <c r="K263" s="1521"/>
    </row>
    <row r="264" spans="3:11" s="1520" customFormat="1" ht="12">
      <c r="C264" s="1521"/>
      <c r="D264" s="1521"/>
      <c r="E264" s="1521"/>
      <c r="F264" s="1521"/>
      <c r="G264" s="1521"/>
      <c r="H264" s="1521"/>
      <c r="I264" s="1521"/>
      <c r="J264" s="1521"/>
      <c r="K264" s="1521"/>
    </row>
    <row r="265" spans="3:11" s="1520" customFormat="1" ht="12">
      <c r="C265" s="1521"/>
      <c r="D265" s="1521"/>
      <c r="E265" s="1521"/>
      <c r="F265" s="1521"/>
      <c r="G265" s="1521"/>
      <c r="H265" s="1521"/>
      <c r="I265" s="1521"/>
      <c r="J265" s="1521"/>
      <c r="K265" s="1521"/>
    </row>
    <row r="266" spans="3:11" s="1520" customFormat="1" ht="12">
      <c r="C266" s="1521"/>
      <c r="D266" s="1521"/>
      <c r="E266" s="1521"/>
      <c r="F266" s="1521"/>
      <c r="G266" s="1521"/>
      <c r="H266" s="1521"/>
      <c r="I266" s="1521"/>
      <c r="J266" s="1521"/>
      <c r="K266" s="1521"/>
    </row>
    <row r="267" spans="3:11" s="1520" customFormat="1" ht="12">
      <c r="C267" s="1521"/>
      <c r="D267" s="1521"/>
      <c r="E267" s="1521"/>
      <c r="F267" s="1521"/>
      <c r="G267" s="1521"/>
      <c r="H267" s="1521"/>
      <c r="I267" s="1521"/>
      <c r="J267" s="1521"/>
      <c r="K267" s="1521"/>
    </row>
    <row r="268" spans="3:11" s="1520" customFormat="1" ht="12">
      <c r="C268" s="1521"/>
      <c r="D268" s="1521"/>
      <c r="E268" s="1521"/>
      <c r="F268" s="1521"/>
      <c r="G268" s="1521"/>
      <c r="H268" s="1521"/>
      <c r="I268" s="1521"/>
      <c r="J268" s="1521"/>
      <c r="K268" s="1521"/>
    </row>
    <row r="269" spans="3:11" s="1520" customFormat="1" ht="12">
      <c r="C269" s="1521"/>
      <c r="D269" s="1521"/>
      <c r="E269" s="1521"/>
      <c r="F269" s="1521"/>
      <c r="G269" s="1521"/>
      <c r="H269" s="1521"/>
      <c r="I269" s="1521"/>
      <c r="J269" s="1521"/>
      <c r="K269" s="1521"/>
    </row>
    <row r="270" spans="3:11" s="1520" customFormat="1" ht="12">
      <c r="C270" s="1521"/>
      <c r="D270" s="1521"/>
      <c r="E270" s="1521"/>
      <c r="F270" s="1521"/>
      <c r="G270" s="1521"/>
      <c r="H270" s="1521"/>
      <c r="I270" s="1521"/>
      <c r="J270" s="1521"/>
      <c r="K270" s="1521"/>
    </row>
    <row r="271" spans="3:11" s="1520" customFormat="1" ht="12">
      <c r="C271" s="1521"/>
      <c r="D271" s="1521"/>
      <c r="E271" s="1521"/>
      <c r="F271" s="1521"/>
      <c r="G271" s="1521"/>
      <c r="H271" s="1521"/>
      <c r="I271" s="1521"/>
      <c r="J271" s="1521"/>
      <c r="K271" s="1521"/>
    </row>
    <row r="272" spans="3:11" s="1520" customFormat="1" ht="12">
      <c r="C272" s="1521"/>
      <c r="D272" s="1521"/>
      <c r="E272" s="1521"/>
      <c r="F272" s="1521"/>
      <c r="G272" s="1521"/>
      <c r="H272" s="1521"/>
      <c r="I272" s="1521"/>
      <c r="J272" s="1521"/>
      <c r="K272" s="1521"/>
    </row>
    <row r="273" spans="3:11" s="1520" customFormat="1" ht="12">
      <c r="C273" s="1521"/>
      <c r="D273" s="1521"/>
      <c r="E273" s="1521"/>
      <c r="F273" s="1521"/>
      <c r="G273" s="1521"/>
      <c r="H273" s="1521"/>
      <c r="I273" s="1521"/>
      <c r="J273" s="1521"/>
      <c r="K273" s="1521"/>
    </row>
    <row r="274" spans="3:11" s="1520" customFormat="1" ht="12">
      <c r="C274" s="1521"/>
      <c r="D274" s="1521"/>
      <c r="E274" s="1521"/>
      <c r="F274" s="1521"/>
      <c r="G274" s="1521"/>
      <c r="H274" s="1521"/>
      <c r="I274" s="1521"/>
      <c r="J274" s="1521"/>
      <c r="K274" s="1521"/>
    </row>
    <row r="275" spans="3:11" s="1520" customFormat="1" ht="12">
      <c r="C275" s="1521"/>
      <c r="D275" s="1521"/>
      <c r="E275" s="1521"/>
      <c r="F275" s="1521"/>
      <c r="G275" s="1521"/>
      <c r="H275" s="1521"/>
      <c r="I275" s="1521"/>
      <c r="J275" s="1521"/>
      <c r="K275" s="1521"/>
    </row>
    <row r="276" spans="3:11" s="1520" customFormat="1" ht="12">
      <c r="C276" s="1521"/>
      <c r="D276" s="1521"/>
      <c r="E276" s="1521"/>
      <c r="F276" s="1521"/>
      <c r="G276" s="1521"/>
      <c r="H276" s="1521"/>
      <c r="I276" s="1521"/>
      <c r="J276" s="1521"/>
      <c r="K276" s="1521"/>
    </row>
    <row r="277" spans="3:11" s="1520" customFormat="1" ht="12">
      <c r="C277" s="1521"/>
      <c r="D277" s="1521"/>
      <c r="E277" s="1521"/>
      <c r="F277" s="1521"/>
      <c r="G277" s="1521"/>
      <c r="H277" s="1521"/>
      <c r="I277" s="1521"/>
      <c r="J277" s="1521"/>
      <c r="K277" s="1521"/>
    </row>
    <row r="278" spans="3:11" s="1520" customFormat="1" ht="12">
      <c r="C278" s="1521"/>
      <c r="D278" s="1521"/>
      <c r="E278" s="1521"/>
      <c r="F278" s="1521"/>
      <c r="G278" s="1521"/>
      <c r="H278" s="1521"/>
      <c r="I278" s="1521"/>
      <c r="J278" s="1521"/>
      <c r="K278" s="1521"/>
    </row>
    <row r="279" spans="3:11" s="1520" customFormat="1" ht="12">
      <c r="C279" s="1521"/>
      <c r="D279" s="1521"/>
      <c r="E279" s="1521"/>
      <c r="F279" s="1521"/>
      <c r="G279" s="1521"/>
      <c r="H279" s="1521"/>
      <c r="I279" s="1521"/>
      <c r="J279" s="1521"/>
      <c r="K279" s="1521"/>
    </row>
    <row r="280" spans="3:11" s="1520" customFormat="1" ht="12">
      <c r="C280" s="1521"/>
      <c r="D280" s="1521"/>
      <c r="E280" s="1521"/>
      <c r="F280" s="1521"/>
      <c r="G280" s="1521"/>
      <c r="H280" s="1521"/>
      <c r="I280" s="1521"/>
      <c r="J280" s="1521"/>
      <c r="K280" s="1521"/>
    </row>
    <row r="281" spans="3:11" s="1520" customFormat="1" ht="12">
      <c r="C281" s="1521"/>
      <c r="D281" s="1521"/>
      <c r="E281" s="1521"/>
      <c r="F281" s="1521"/>
      <c r="G281" s="1521"/>
      <c r="H281" s="1521"/>
      <c r="I281" s="1521"/>
      <c r="J281" s="1521"/>
      <c r="K281" s="1521"/>
    </row>
    <row r="282" spans="3:11" s="1520" customFormat="1" ht="12">
      <c r="C282" s="1521"/>
      <c r="D282" s="1521"/>
      <c r="E282" s="1521"/>
      <c r="F282" s="1521"/>
      <c r="G282" s="1521"/>
      <c r="H282" s="1521"/>
      <c r="I282" s="1521"/>
      <c r="J282" s="1521"/>
      <c r="K282" s="1521"/>
    </row>
    <row r="283" spans="3:11" s="1520" customFormat="1" ht="12">
      <c r="C283" s="1521"/>
      <c r="D283" s="1521"/>
      <c r="E283" s="1521"/>
      <c r="F283" s="1521"/>
      <c r="G283" s="1521"/>
      <c r="H283" s="1521"/>
      <c r="I283" s="1521"/>
      <c r="J283" s="1521"/>
      <c r="K283" s="1521"/>
    </row>
    <row r="284" spans="3:11" s="1520" customFormat="1" ht="12">
      <c r="C284" s="1521"/>
      <c r="D284" s="1521"/>
      <c r="E284" s="1521"/>
      <c r="F284" s="1521"/>
      <c r="G284" s="1521"/>
      <c r="H284" s="1521"/>
      <c r="I284" s="1521"/>
      <c r="J284" s="1521"/>
      <c r="K284" s="1521"/>
    </row>
    <row r="285" spans="3:11" s="1520" customFormat="1" ht="12">
      <c r="C285" s="1521"/>
      <c r="D285" s="1521"/>
      <c r="E285" s="1521"/>
      <c r="F285" s="1521"/>
      <c r="G285" s="1521"/>
      <c r="H285" s="1521"/>
      <c r="I285" s="1521"/>
      <c r="J285" s="1521"/>
      <c r="K285" s="1521"/>
    </row>
    <row r="286" spans="3:11" s="1520" customFormat="1" ht="12">
      <c r="C286" s="1521"/>
      <c r="D286" s="1521"/>
      <c r="E286" s="1521"/>
      <c r="F286" s="1521"/>
      <c r="G286" s="1521"/>
      <c r="H286" s="1521"/>
      <c r="I286" s="1521"/>
      <c r="J286" s="1521"/>
      <c r="K286" s="1521"/>
    </row>
    <row r="287" spans="3:11" s="1520" customFormat="1" ht="12">
      <c r="C287" s="1521"/>
      <c r="D287" s="1521"/>
      <c r="E287" s="1521"/>
      <c r="F287" s="1521"/>
      <c r="G287" s="1521"/>
      <c r="H287" s="1521"/>
      <c r="I287" s="1521"/>
      <c r="J287" s="1521"/>
      <c r="K287" s="1521"/>
    </row>
    <row r="288" spans="3:11" s="1520" customFormat="1" ht="12">
      <c r="C288" s="1521"/>
      <c r="D288" s="1521"/>
      <c r="E288" s="1521"/>
      <c r="F288" s="1521"/>
      <c r="G288" s="1521"/>
      <c r="H288" s="1521"/>
      <c r="I288" s="1521"/>
      <c r="J288" s="1521"/>
      <c r="K288" s="1521"/>
    </row>
    <row r="289" spans="3:11" s="1520" customFormat="1" ht="12">
      <c r="C289" s="1521"/>
      <c r="D289" s="1521"/>
      <c r="E289" s="1521"/>
      <c r="F289" s="1521"/>
      <c r="G289" s="1521"/>
      <c r="H289" s="1521"/>
      <c r="I289" s="1521"/>
      <c r="J289" s="1521"/>
      <c r="K289" s="1521"/>
    </row>
    <row r="290" spans="3:11" s="1520" customFormat="1" ht="12">
      <c r="C290" s="1521"/>
      <c r="D290" s="1521"/>
      <c r="E290" s="1521"/>
      <c r="F290" s="1521"/>
      <c r="G290" s="1521"/>
      <c r="H290" s="1521"/>
      <c r="I290" s="1521"/>
      <c r="J290" s="1521"/>
      <c r="K290" s="1521"/>
    </row>
    <row r="291" spans="3:11" s="1520" customFormat="1" ht="12">
      <c r="C291" s="1521"/>
      <c r="D291" s="1521"/>
      <c r="E291" s="1521"/>
      <c r="F291" s="1521"/>
      <c r="G291" s="1521"/>
      <c r="H291" s="1521"/>
      <c r="I291" s="1521"/>
      <c r="J291" s="1521"/>
      <c r="K291" s="1521"/>
    </row>
    <row r="292" spans="3:11" s="1520" customFormat="1" ht="12">
      <c r="C292" s="1521"/>
      <c r="D292" s="1521"/>
      <c r="E292" s="1521"/>
      <c r="F292" s="1521"/>
      <c r="G292" s="1521"/>
      <c r="H292" s="1521"/>
      <c r="I292" s="1521"/>
      <c r="J292" s="1521"/>
      <c r="K292" s="1521"/>
    </row>
    <row r="293" spans="3:11" s="1520" customFormat="1" ht="12">
      <c r="C293" s="1521"/>
      <c r="D293" s="1521"/>
      <c r="E293" s="1521"/>
      <c r="F293" s="1521"/>
      <c r="G293" s="1521"/>
      <c r="H293" s="1521"/>
      <c r="I293" s="1521"/>
      <c r="J293" s="1521"/>
      <c r="K293" s="1521"/>
    </row>
    <row r="294" spans="3:11" s="1520" customFormat="1" ht="12">
      <c r="C294" s="1521"/>
      <c r="D294" s="1521"/>
      <c r="E294" s="1521"/>
      <c r="F294" s="1521"/>
      <c r="G294" s="1521"/>
      <c r="H294" s="1521"/>
      <c r="I294" s="1521"/>
      <c r="J294" s="1521"/>
      <c r="K294" s="1521"/>
    </row>
    <row r="295" spans="3:11" s="1520" customFormat="1" ht="12">
      <c r="C295" s="1521"/>
      <c r="D295" s="1521"/>
      <c r="E295" s="1521"/>
      <c r="F295" s="1521"/>
      <c r="G295" s="1521"/>
      <c r="H295" s="1521"/>
      <c r="I295" s="1521"/>
      <c r="J295" s="1521"/>
      <c r="K295" s="1521"/>
    </row>
    <row r="296" spans="3:11" s="1520" customFormat="1" ht="12">
      <c r="C296" s="1521"/>
      <c r="D296" s="1521"/>
      <c r="E296" s="1521"/>
      <c r="F296" s="1521"/>
      <c r="G296" s="1521"/>
      <c r="H296" s="1521"/>
      <c r="I296" s="1521"/>
      <c r="J296" s="1521"/>
      <c r="K296" s="1521"/>
    </row>
    <row r="297" spans="3:11" s="1520" customFormat="1" ht="12">
      <c r="C297" s="1521"/>
      <c r="D297" s="1521"/>
      <c r="E297" s="1521"/>
      <c r="F297" s="1521"/>
      <c r="G297" s="1521"/>
      <c r="H297" s="1521"/>
      <c r="I297" s="1521"/>
      <c r="J297" s="1521"/>
      <c r="K297" s="1521"/>
    </row>
    <row r="298" spans="3:11" s="1520" customFormat="1" ht="12">
      <c r="C298" s="1521"/>
      <c r="D298" s="1521"/>
      <c r="E298" s="1521"/>
      <c r="F298" s="1521"/>
      <c r="G298" s="1521"/>
      <c r="H298" s="1521"/>
      <c r="I298" s="1521"/>
      <c r="J298" s="1521"/>
      <c r="K298" s="1521"/>
    </row>
    <row r="299" spans="3:11" s="1520" customFormat="1" ht="12">
      <c r="C299" s="1521"/>
      <c r="D299" s="1521"/>
      <c r="E299" s="1521"/>
      <c r="F299" s="1521"/>
      <c r="G299" s="1521"/>
      <c r="H299" s="1521"/>
      <c r="I299" s="1521"/>
      <c r="J299" s="1521"/>
      <c r="K299" s="1521"/>
    </row>
    <row r="300" spans="3:11" s="1520" customFormat="1" ht="12">
      <c r="C300" s="1521"/>
      <c r="D300" s="1521"/>
      <c r="E300" s="1521"/>
      <c r="F300" s="1521"/>
      <c r="G300" s="1521"/>
      <c r="H300" s="1521"/>
      <c r="I300" s="1521"/>
      <c r="J300" s="1521"/>
      <c r="K300" s="1521"/>
    </row>
    <row r="301" spans="3:11" s="1520" customFormat="1" ht="12">
      <c r="C301" s="1521"/>
      <c r="D301" s="1521"/>
      <c r="E301" s="1521"/>
      <c r="F301" s="1521"/>
      <c r="G301" s="1521"/>
      <c r="H301" s="1521"/>
      <c r="I301" s="1521"/>
      <c r="J301" s="1521"/>
      <c r="K301" s="1521"/>
    </row>
    <row r="302" spans="3:11" s="1520" customFormat="1" ht="12">
      <c r="C302" s="1521"/>
      <c r="D302" s="1521"/>
      <c r="E302" s="1521"/>
      <c r="F302" s="1521"/>
      <c r="G302" s="1521"/>
      <c r="H302" s="1521"/>
      <c r="I302" s="1521"/>
      <c r="J302" s="1521"/>
      <c r="K302" s="1521"/>
    </row>
    <row r="303" spans="3:11" s="1520" customFormat="1" ht="12">
      <c r="C303" s="1521"/>
      <c r="D303" s="1521"/>
      <c r="E303" s="1521"/>
      <c r="F303" s="1521"/>
      <c r="G303" s="1521"/>
      <c r="H303" s="1521"/>
      <c r="I303" s="1521"/>
      <c r="J303" s="1521"/>
      <c r="K303" s="1521"/>
    </row>
    <row r="304" spans="3:11" s="1520" customFormat="1" ht="12">
      <c r="C304" s="1521"/>
      <c r="D304" s="1521"/>
      <c r="E304" s="1521"/>
      <c r="F304" s="1521"/>
      <c r="G304" s="1521"/>
      <c r="H304" s="1521"/>
      <c r="I304" s="1521"/>
      <c r="J304" s="1521"/>
      <c r="K304" s="1521"/>
    </row>
    <row r="305" spans="3:11" s="1520" customFormat="1" ht="12">
      <c r="C305" s="1521"/>
      <c r="D305" s="1521"/>
      <c r="E305" s="1521"/>
      <c r="F305" s="1521"/>
      <c r="G305" s="1521"/>
      <c r="H305" s="1521"/>
      <c r="I305" s="1521"/>
      <c r="J305" s="1521"/>
      <c r="K305" s="1521"/>
    </row>
    <row r="306" spans="3:11" s="1520" customFormat="1" ht="12">
      <c r="C306" s="1521"/>
      <c r="D306" s="1521"/>
      <c r="E306" s="1521"/>
      <c r="F306" s="1521"/>
      <c r="G306" s="1521"/>
      <c r="H306" s="1521"/>
      <c r="I306" s="1521"/>
      <c r="J306" s="1521"/>
      <c r="K306" s="1521"/>
    </row>
    <row r="307" spans="3:11" s="1520" customFormat="1" ht="12">
      <c r="C307" s="1521"/>
      <c r="D307" s="1521"/>
      <c r="E307" s="1521"/>
      <c r="F307" s="1521"/>
      <c r="G307" s="1521"/>
      <c r="H307" s="1521"/>
      <c r="I307" s="1521"/>
      <c r="J307" s="1521"/>
      <c r="K307" s="1521"/>
    </row>
    <row r="308" spans="3:11" s="1520" customFormat="1" ht="12">
      <c r="C308" s="1521"/>
      <c r="D308" s="1521"/>
      <c r="E308" s="1521"/>
      <c r="F308" s="1521"/>
      <c r="G308" s="1521"/>
      <c r="H308" s="1521"/>
      <c r="I308" s="1521"/>
      <c r="J308" s="1521"/>
      <c r="K308" s="1521"/>
    </row>
    <row r="309" spans="3:11" s="1520" customFormat="1" ht="12">
      <c r="C309" s="1521"/>
      <c r="D309" s="1521"/>
      <c r="E309" s="1521"/>
      <c r="F309" s="1521"/>
      <c r="G309" s="1521"/>
      <c r="H309" s="1521"/>
      <c r="I309" s="1521"/>
      <c r="J309" s="1521"/>
      <c r="K309" s="1521"/>
    </row>
    <row r="310" spans="3:11" s="1520" customFormat="1" ht="12">
      <c r="C310" s="1521"/>
      <c r="D310" s="1521"/>
      <c r="E310" s="1521"/>
      <c r="F310" s="1521"/>
      <c r="G310" s="1521"/>
      <c r="H310" s="1521"/>
      <c r="I310" s="1521"/>
      <c r="J310" s="1521"/>
      <c r="K310" s="1521"/>
    </row>
    <row r="311" spans="3:11" s="1520" customFormat="1" ht="12">
      <c r="C311" s="1521"/>
      <c r="D311" s="1521"/>
      <c r="E311" s="1521"/>
      <c r="F311" s="1521"/>
      <c r="G311" s="1521"/>
      <c r="H311" s="1521"/>
      <c r="I311" s="1521"/>
      <c r="J311" s="1521"/>
      <c r="K311" s="1521"/>
    </row>
    <row r="312" spans="3:11" s="1520" customFormat="1" ht="12">
      <c r="C312" s="1521"/>
      <c r="D312" s="1521"/>
      <c r="E312" s="1521"/>
      <c r="F312" s="1521"/>
      <c r="G312" s="1521"/>
      <c r="H312" s="1521"/>
      <c r="I312" s="1521"/>
      <c r="J312" s="1521"/>
      <c r="K312" s="1521"/>
    </row>
    <row r="313" spans="3:11" s="1520" customFormat="1" ht="12">
      <c r="C313" s="1521"/>
      <c r="D313" s="1521"/>
      <c r="E313" s="1521"/>
      <c r="F313" s="1521"/>
      <c r="G313" s="1521"/>
      <c r="H313" s="1521"/>
      <c r="I313" s="1521"/>
      <c r="J313" s="1521"/>
      <c r="K313" s="1521"/>
    </row>
    <row r="314" spans="3:11" s="1520" customFormat="1" ht="12">
      <c r="C314" s="1521"/>
      <c r="D314" s="1521"/>
      <c r="E314" s="1521"/>
      <c r="F314" s="1521"/>
      <c r="G314" s="1521"/>
      <c r="H314" s="1521"/>
      <c r="I314" s="1521"/>
      <c r="J314" s="1521"/>
      <c r="K314" s="1521"/>
    </row>
    <row r="315" spans="3:11" s="1520" customFormat="1" ht="12">
      <c r="C315" s="1521"/>
      <c r="D315" s="1521"/>
      <c r="E315" s="1521"/>
      <c r="F315" s="1521"/>
      <c r="G315" s="1521"/>
      <c r="H315" s="1521"/>
      <c r="I315" s="1521"/>
      <c r="J315" s="1521"/>
      <c r="K315" s="1521"/>
    </row>
    <row r="316" spans="3:11" s="1520" customFormat="1" ht="12">
      <c r="C316" s="1521"/>
      <c r="D316" s="1521"/>
      <c r="E316" s="1521"/>
      <c r="F316" s="1521"/>
      <c r="G316" s="1521"/>
      <c r="H316" s="1521"/>
      <c r="I316" s="1521"/>
      <c r="J316" s="1521"/>
      <c r="K316" s="1521"/>
    </row>
  </sheetData>
  <mergeCells count="8">
    <mergeCell ref="B1:K1"/>
    <mergeCell ref="B2:B4"/>
    <mergeCell ref="C2:H2"/>
    <mergeCell ref="I2:K2"/>
    <mergeCell ref="C3:C4"/>
    <mergeCell ref="D3:H3"/>
    <mergeCell ref="I3:I4"/>
    <mergeCell ref="J3:K3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r:id="rId1"/>
  <headerFooter alignWithMargins="0"/>
  <rowBreaks count="4" manualBreakCount="4">
    <brk id="57" max="10" man="1"/>
    <brk id="111" max="10" man="1"/>
    <brk id="161" max="10" man="1"/>
    <brk id="210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74"/>
  <sheetViews>
    <sheetView zoomScaleNormal="100" zoomScaleSheetLayoutView="100" workbookViewId="0">
      <pane xSplit="1" ySplit="3" topLeftCell="C4" activePane="bottomRight" state="frozen"/>
      <selection pane="topRight" activeCell="D1" sqref="D1"/>
      <selection pane="bottomLeft" activeCell="A9" sqref="A9"/>
      <selection pane="bottomRight" activeCell="A3" sqref="A3"/>
    </sheetView>
  </sheetViews>
  <sheetFormatPr defaultRowHeight="12.75"/>
  <cols>
    <col min="1" max="1" width="20.7109375" customWidth="1"/>
    <col min="2" max="3" width="5.7109375" customWidth="1"/>
    <col min="4" max="9" width="5.28515625" customWidth="1"/>
    <col min="10" max="10" width="6.7109375" customWidth="1"/>
    <col min="11" max="14" width="5.28515625" customWidth="1"/>
    <col min="15" max="15" width="4.85546875" customWidth="1"/>
    <col min="16" max="16" width="5.28515625" customWidth="1"/>
    <col min="17" max="24" width="4.7109375" customWidth="1"/>
    <col min="25" max="25" width="5" customWidth="1"/>
    <col min="26" max="26" width="5.28515625" customWidth="1"/>
    <col min="27" max="27" width="6.28515625" customWidth="1"/>
    <col min="28" max="28" width="20.7109375" style="198" customWidth="1"/>
  </cols>
  <sheetData>
    <row r="1" spans="1:57">
      <c r="A1" s="1566" t="s">
        <v>381</v>
      </c>
      <c r="B1" s="1566"/>
      <c r="C1" s="1566"/>
      <c r="D1" s="1566"/>
      <c r="E1" s="1566"/>
      <c r="F1" s="1566"/>
      <c r="G1" s="1566"/>
      <c r="H1" s="1566"/>
      <c r="I1" s="1566"/>
      <c r="J1" s="1566"/>
      <c r="K1" s="1566"/>
      <c r="L1" s="1566"/>
      <c r="M1" s="1566"/>
      <c r="N1" s="1567" t="s">
        <v>492</v>
      </c>
      <c r="O1" s="1567"/>
      <c r="P1" s="1567"/>
      <c r="Q1" s="1567"/>
      <c r="R1" s="1567"/>
      <c r="S1" s="1567"/>
      <c r="T1" s="1567"/>
      <c r="U1" s="1567"/>
      <c r="V1" s="1567"/>
      <c r="W1" s="1567"/>
      <c r="X1" s="1567"/>
      <c r="Y1" s="1567"/>
      <c r="Z1" s="1567"/>
      <c r="AA1" s="1567"/>
      <c r="AB1" s="1567"/>
    </row>
    <row r="2" spans="1:57" ht="5.0999999999999996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31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268"/>
    </row>
    <row r="3" spans="1:57" s="260" customFormat="1" ht="45" customHeight="1">
      <c r="A3" s="267" t="s">
        <v>380</v>
      </c>
      <c r="B3" s="266" t="s">
        <v>379</v>
      </c>
      <c r="C3" s="263" t="s">
        <v>378</v>
      </c>
      <c r="D3" s="263" t="s">
        <v>377</v>
      </c>
      <c r="E3" s="263" t="s">
        <v>376</v>
      </c>
      <c r="F3" s="263" t="s">
        <v>375</v>
      </c>
      <c r="G3" s="263" t="s">
        <v>374</v>
      </c>
      <c r="H3" s="263" t="s">
        <v>373</v>
      </c>
      <c r="I3" s="263" t="s">
        <v>372</v>
      </c>
      <c r="J3" s="263" t="s">
        <v>371</v>
      </c>
      <c r="K3" s="263" t="s">
        <v>370</v>
      </c>
      <c r="L3" s="263" t="s">
        <v>369</v>
      </c>
      <c r="M3" s="265" t="s">
        <v>368</v>
      </c>
      <c r="N3" s="264" t="s">
        <v>367</v>
      </c>
      <c r="O3" s="263" t="s">
        <v>366</v>
      </c>
      <c r="P3" s="263" t="s">
        <v>365</v>
      </c>
      <c r="Q3" s="263" t="s">
        <v>364</v>
      </c>
      <c r="R3" s="263" t="s">
        <v>363</v>
      </c>
      <c r="S3" s="263" t="s">
        <v>362</v>
      </c>
      <c r="T3" s="263" t="s">
        <v>361</v>
      </c>
      <c r="U3" s="263" t="s">
        <v>360</v>
      </c>
      <c r="V3" s="263" t="s">
        <v>359</v>
      </c>
      <c r="W3" s="263" t="s">
        <v>358</v>
      </c>
      <c r="X3" s="263" t="s">
        <v>357</v>
      </c>
      <c r="Y3" s="263" t="s">
        <v>356</v>
      </c>
      <c r="Z3" s="263" t="s">
        <v>355</v>
      </c>
      <c r="AA3" s="263" t="s">
        <v>354</v>
      </c>
      <c r="AB3" s="262" t="s">
        <v>353</v>
      </c>
      <c r="AC3" s="261"/>
    </row>
    <row r="4" spans="1:57" ht="15.95" customHeight="1">
      <c r="A4" s="259" t="s">
        <v>0</v>
      </c>
      <c r="B4" s="255">
        <v>7186862</v>
      </c>
      <c r="C4" s="255">
        <v>5988150</v>
      </c>
      <c r="D4" s="255">
        <v>5809</v>
      </c>
      <c r="E4" s="255">
        <v>145278</v>
      </c>
      <c r="F4" s="255">
        <v>18543</v>
      </c>
      <c r="G4" s="255">
        <v>16706</v>
      </c>
      <c r="H4" s="255">
        <v>35330</v>
      </c>
      <c r="I4" s="255">
        <v>7767</v>
      </c>
      <c r="J4" s="255">
        <v>23303</v>
      </c>
      <c r="K4" s="255">
        <v>253899</v>
      </c>
      <c r="L4" s="255">
        <v>22755</v>
      </c>
      <c r="M4" s="255">
        <v>22301</v>
      </c>
      <c r="N4" s="255">
        <v>4064</v>
      </c>
      <c r="O4" s="255">
        <v>147604</v>
      </c>
      <c r="P4" s="255">
        <v>29332</v>
      </c>
      <c r="Q4" s="255">
        <v>3247</v>
      </c>
      <c r="R4" s="255">
        <v>14246</v>
      </c>
      <c r="S4" s="255">
        <v>52750</v>
      </c>
      <c r="T4" s="255">
        <v>4033</v>
      </c>
      <c r="U4" s="255">
        <v>4903</v>
      </c>
      <c r="V4" s="255">
        <v>57900</v>
      </c>
      <c r="W4" s="255">
        <v>38527</v>
      </c>
      <c r="X4" s="255">
        <v>17558</v>
      </c>
      <c r="Y4" s="255">
        <v>160346</v>
      </c>
      <c r="Z4" s="255">
        <v>30771</v>
      </c>
      <c r="AA4" s="254">
        <v>81740</v>
      </c>
      <c r="AB4" s="258" t="s">
        <v>0</v>
      </c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</row>
    <row r="5" spans="1:57" s="132" customFormat="1" ht="15.95" customHeight="1">
      <c r="A5" s="248" t="s">
        <v>242</v>
      </c>
      <c r="B5" s="26">
        <v>3591249</v>
      </c>
      <c r="C5" s="26">
        <v>2795083</v>
      </c>
      <c r="D5" s="26">
        <v>3503</v>
      </c>
      <c r="E5" s="26">
        <v>2376</v>
      </c>
      <c r="F5" s="26">
        <v>2677</v>
      </c>
      <c r="G5" s="26">
        <v>16641</v>
      </c>
      <c r="H5" s="26">
        <v>352</v>
      </c>
      <c r="I5" s="26">
        <v>6507</v>
      </c>
      <c r="J5" s="26">
        <v>20237</v>
      </c>
      <c r="K5" s="26">
        <v>252946</v>
      </c>
      <c r="L5" s="26">
        <v>17362</v>
      </c>
      <c r="M5" s="26">
        <v>7356</v>
      </c>
      <c r="N5" s="26">
        <v>3770</v>
      </c>
      <c r="O5" s="26">
        <v>69716</v>
      </c>
      <c r="P5" s="26">
        <v>26692</v>
      </c>
      <c r="Q5" s="26">
        <v>2474</v>
      </c>
      <c r="R5" s="26">
        <v>14173</v>
      </c>
      <c r="S5" s="26">
        <v>52425</v>
      </c>
      <c r="T5" s="26">
        <v>3354</v>
      </c>
      <c r="U5" s="26">
        <v>4620</v>
      </c>
      <c r="V5" s="26">
        <v>54785</v>
      </c>
      <c r="W5" s="26">
        <v>32043</v>
      </c>
      <c r="X5" s="26">
        <v>13793</v>
      </c>
      <c r="Y5" s="26">
        <v>119989</v>
      </c>
      <c r="Z5" s="26">
        <v>29856</v>
      </c>
      <c r="AA5" s="257">
        <v>38519</v>
      </c>
      <c r="AB5" s="246" t="s">
        <v>242</v>
      </c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</row>
    <row r="6" spans="1:57" ht="15.95" customHeight="1">
      <c r="A6" s="227" t="s">
        <v>125</v>
      </c>
      <c r="B6" s="255">
        <v>1659440</v>
      </c>
      <c r="C6" s="255">
        <v>1505448</v>
      </c>
      <c r="D6" s="255">
        <v>1252</v>
      </c>
      <c r="E6" s="255">
        <v>1596</v>
      </c>
      <c r="F6" s="255">
        <v>1188</v>
      </c>
      <c r="G6" s="255">
        <v>172</v>
      </c>
      <c r="H6" s="255">
        <v>182</v>
      </c>
      <c r="I6" s="255">
        <v>5328</v>
      </c>
      <c r="J6" s="255">
        <v>8061</v>
      </c>
      <c r="K6" s="255">
        <v>1810</v>
      </c>
      <c r="L6" s="255">
        <v>6970</v>
      </c>
      <c r="M6" s="255">
        <v>3996</v>
      </c>
      <c r="N6" s="255">
        <v>498</v>
      </c>
      <c r="O6" s="255">
        <v>27325</v>
      </c>
      <c r="P6" s="255">
        <v>1282</v>
      </c>
      <c r="Q6" s="255">
        <v>1301</v>
      </c>
      <c r="R6" s="255">
        <v>245</v>
      </c>
      <c r="S6" s="255">
        <v>2104</v>
      </c>
      <c r="T6" s="255">
        <v>1539</v>
      </c>
      <c r="U6" s="255">
        <v>418</v>
      </c>
      <c r="V6" s="255">
        <v>7752</v>
      </c>
      <c r="W6" s="255">
        <v>9902</v>
      </c>
      <c r="X6" s="255">
        <v>7083</v>
      </c>
      <c r="Y6" s="255">
        <v>38971</v>
      </c>
      <c r="Z6" s="255">
        <v>1289</v>
      </c>
      <c r="AA6" s="254">
        <v>23728</v>
      </c>
      <c r="AB6" s="225" t="s">
        <v>125</v>
      </c>
      <c r="AC6" s="198"/>
    </row>
    <row r="7" spans="1:57" s="231" customFormat="1" ht="20.100000000000001" customHeight="1">
      <c r="A7" s="40" t="s">
        <v>246</v>
      </c>
      <c r="B7" s="14">
        <v>1659440</v>
      </c>
      <c r="C7" s="14">
        <v>1505448</v>
      </c>
      <c r="D7" s="14">
        <v>1252</v>
      </c>
      <c r="E7" s="14">
        <v>1596</v>
      </c>
      <c r="F7" s="14">
        <v>1188</v>
      </c>
      <c r="G7" s="14">
        <v>172</v>
      </c>
      <c r="H7" s="14">
        <v>182</v>
      </c>
      <c r="I7" s="14">
        <v>5328</v>
      </c>
      <c r="J7" s="14">
        <v>8061</v>
      </c>
      <c r="K7" s="14">
        <v>1810</v>
      </c>
      <c r="L7" s="14">
        <v>6970</v>
      </c>
      <c r="M7" s="14">
        <v>3996</v>
      </c>
      <c r="N7" s="14">
        <v>498</v>
      </c>
      <c r="O7" s="14">
        <v>27325</v>
      </c>
      <c r="P7" s="14">
        <v>1282</v>
      </c>
      <c r="Q7" s="14">
        <v>1301</v>
      </c>
      <c r="R7" s="14">
        <v>245</v>
      </c>
      <c r="S7" s="14">
        <v>2104</v>
      </c>
      <c r="T7" s="14">
        <v>1539</v>
      </c>
      <c r="U7" s="14">
        <v>418</v>
      </c>
      <c r="V7" s="14">
        <v>7752</v>
      </c>
      <c r="W7" s="14">
        <v>9902</v>
      </c>
      <c r="X7" s="14">
        <v>7083</v>
      </c>
      <c r="Y7" s="14">
        <v>38971</v>
      </c>
      <c r="Z7" s="14">
        <v>1289</v>
      </c>
      <c r="AA7" s="256">
        <v>23728</v>
      </c>
      <c r="AB7" s="232" t="s">
        <v>246</v>
      </c>
      <c r="AC7" s="196"/>
    </row>
    <row r="8" spans="1:57" ht="12" customHeight="1">
      <c r="A8" s="5" t="s">
        <v>200</v>
      </c>
      <c r="B8" s="160">
        <v>27110</v>
      </c>
      <c r="C8" s="160">
        <v>25496</v>
      </c>
      <c r="D8" s="160">
        <v>16</v>
      </c>
      <c r="E8" s="160">
        <v>7</v>
      </c>
      <c r="F8" s="160">
        <v>9</v>
      </c>
      <c r="G8" s="224"/>
      <c r="H8" s="224"/>
      <c r="I8" s="160">
        <v>28</v>
      </c>
      <c r="J8" s="160">
        <v>36</v>
      </c>
      <c r="K8" s="160">
        <v>10</v>
      </c>
      <c r="L8" s="160">
        <v>85</v>
      </c>
      <c r="M8" s="160">
        <v>35</v>
      </c>
      <c r="N8" s="160">
        <v>6</v>
      </c>
      <c r="O8" s="160">
        <v>252</v>
      </c>
      <c r="P8" s="160">
        <v>10</v>
      </c>
      <c r="Q8" s="160">
        <v>12</v>
      </c>
      <c r="R8" s="160">
        <v>2</v>
      </c>
      <c r="S8" s="160">
        <v>7</v>
      </c>
      <c r="T8" s="160">
        <v>10</v>
      </c>
      <c r="U8" s="160">
        <v>6</v>
      </c>
      <c r="V8" s="160">
        <v>55</v>
      </c>
      <c r="W8" s="160">
        <v>109</v>
      </c>
      <c r="X8" s="160">
        <v>32</v>
      </c>
      <c r="Y8" s="160">
        <v>266</v>
      </c>
      <c r="Z8" s="160">
        <v>7</v>
      </c>
      <c r="AA8" s="229">
        <v>614</v>
      </c>
      <c r="AB8" s="228" t="s">
        <v>200</v>
      </c>
      <c r="AC8" s="198"/>
    </row>
    <row r="9" spans="1:57" ht="12" customHeight="1">
      <c r="A9" s="5" t="s">
        <v>201</v>
      </c>
      <c r="B9" s="160">
        <v>158213</v>
      </c>
      <c r="C9" s="160">
        <v>146607</v>
      </c>
      <c r="D9" s="160">
        <v>125</v>
      </c>
      <c r="E9" s="160">
        <v>137</v>
      </c>
      <c r="F9" s="160">
        <v>102</v>
      </c>
      <c r="G9" s="160">
        <v>10</v>
      </c>
      <c r="H9" s="160">
        <v>29</v>
      </c>
      <c r="I9" s="160">
        <v>328</v>
      </c>
      <c r="J9" s="160">
        <v>678</v>
      </c>
      <c r="K9" s="160">
        <v>163</v>
      </c>
      <c r="L9" s="160">
        <v>727</v>
      </c>
      <c r="M9" s="160">
        <v>324</v>
      </c>
      <c r="N9" s="160">
        <v>39</v>
      </c>
      <c r="O9" s="160">
        <v>1169</v>
      </c>
      <c r="P9" s="160">
        <v>83</v>
      </c>
      <c r="Q9" s="160">
        <v>93</v>
      </c>
      <c r="R9" s="160">
        <v>19</v>
      </c>
      <c r="S9" s="160">
        <v>66</v>
      </c>
      <c r="T9" s="160">
        <v>156</v>
      </c>
      <c r="U9" s="160">
        <v>34</v>
      </c>
      <c r="V9" s="160">
        <v>615</v>
      </c>
      <c r="W9" s="160">
        <v>906</v>
      </c>
      <c r="X9" s="160">
        <v>521</v>
      </c>
      <c r="Y9" s="160">
        <v>3619</v>
      </c>
      <c r="Z9" s="160">
        <v>119</v>
      </c>
      <c r="AA9" s="229">
        <v>1544</v>
      </c>
      <c r="AB9" s="228" t="s">
        <v>201</v>
      </c>
      <c r="AC9" s="198"/>
    </row>
    <row r="10" spans="1:57" ht="12" customHeight="1">
      <c r="A10" s="5" t="s">
        <v>202</v>
      </c>
      <c r="B10" s="160">
        <v>56333</v>
      </c>
      <c r="C10" s="160">
        <v>50561</v>
      </c>
      <c r="D10" s="160">
        <v>43</v>
      </c>
      <c r="E10" s="160">
        <v>39</v>
      </c>
      <c r="F10" s="160">
        <v>24</v>
      </c>
      <c r="G10" s="160">
        <v>11</v>
      </c>
      <c r="H10" s="160">
        <v>1</v>
      </c>
      <c r="I10" s="160">
        <v>122</v>
      </c>
      <c r="J10" s="160">
        <v>601</v>
      </c>
      <c r="K10" s="160">
        <v>62</v>
      </c>
      <c r="L10" s="160">
        <v>176</v>
      </c>
      <c r="M10" s="160">
        <v>105</v>
      </c>
      <c r="N10" s="160">
        <v>22</v>
      </c>
      <c r="O10" s="160">
        <v>254</v>
      </c>
      <c r="P10" s="160">
        <v>34</v>
      </c>
      <c r="Q10" s="160">
        <v>71</v>
      </c>
      <c r="R10" s="160">
        <v>16</v>
      </c>
      <c r="S10" s="160">
        <v>22</v>
      </c>
      <c r="T10" s="160">
        <v>97</v>
      </c>
      <c r="U10" s="160">
        <v>7</v>
      </c>
      <c r="V10" s="160">
        <v>266</v>
      </c>
      <c r="W10" s="160">
        <v>530</v>
      </c>
      <c r="X10" s="160">
        <v>328</v>
      </c>
      <c r="Y10" s="160">
        <v>1777</v>
      </c>
      <c r="Z10" s="160">
        <v>63</v>
      </c>
      <c r="AA10" s="229">
        <v>1101</v>
      </c>
      <c r="AB10" s="228" t="s">
        <v>202</v>
      </c>
      <c r="AC10" s="198"/>
    </row>
    <row r="11" spans="1:57" ht="12" customHeight="1">
      <c r="A11" s="5" t="s">
        <v>203</v>
      </c>
      <c r="B11" s="160">
        <v>83907</v>
      </c>
      <c r="C11" s="160">
        <v>78979</v>
      </c>
      <c r="D11" s="160">
        <v>13</v>
      </c>
      <c r="E11" s="160">
        <v>69</v>
      </c>
      <c r="F11" s="160">
        <v>161</v>
      </c>
      <c r="G11" s="224"/>
      <c r="H11" s="160">
        <v>3</v>
      </c>
      <c r="I11" s="160">
        <v>394</v>
      </c>
      <c r="J11" s="160">
        <v>96</v>
      </c>
      <c r="K11" s="160">
        <v>65</v>
      </c>
      <c r="L11" s="160">
        <v>374</v>
      </c>
      <c r="M11" s="160">
        <v>198</v>
      </c>
      <c r="N11" s="160">
        <v>9</v>
      </c>
      <c r="O11" s="160">
        <v>855</v>
      </c>
      <c r="P11" s="160">
        <v>34</v>
      </c>
      <c r="Q11" s="160">
        <v>58</v>
      </c>
      <c r="R11" s="160">
        <v>3</v>
      </c>
      <c r="S11" s="160">
        <v>13</v>
      </c>
      <c r="T11" s="160">
        <v>21</v>
      </c>
      <c r="U11" s="160">
        <v>16</v>
      </c>
      <c r="V11" s="160">
        <v>129</v>
      </c>
      <c r="W11" s="160">
        <v>256</v>
      </c>
      <c r="X11" s="160">
        <v>121</v>
      </c>
      <c r="Y11" s="160">
        <v>941</v>
      </c>
      <c r="Z11" s="160">
        <v>31</v>
      </c>
      <c r="AA11" s="229">
        <v>1068</v>
      </c>
      <c r="AB11" s="228" t="s">
        <v>203</v>
      </c>
      <c r="AC11" s="198"/>
    </row>
    <row r="12" spans="1:57" ht="12" customHeight="1">
      <c r="A12" s="5" t="s">
        <v>204</v>
      </c>
      <c r="B12" s="160">
        <v>151808</v>
      </c>
      <c r="C12" s="160">
        <v>137132</v>
      </c>
      <c r="D12" s="160">
        <v>91</v>
      </c>
      <c r="E12" s="160">
        <v>168</v>
      </c>
      <c r="F12" s="160">
        <v>165</v>
      </c>
      <c r="G12" s="160">
        <v>12</v>
      </c>
      <c r="H12" s="160">
        <v>12</v>
      </c>
      <c r="I12" s="160">
        <v>372</v>
      </c>
      <c r="J12" s="160">
        <v>695</v>
      </c>
      <c r="K12" s="160">
        <v>180</v>
      </c>
      <c r="L12" s="160">
        <v>723</v>
      </c>
      <c r="M12" s="160">
        <v>364</v>
      </c>
      <c r="N12" s="160">
        <v>25</v>
      </c>
      <c r="O12" s="160">
        <v>1644</v>
      </c>
      <c r="P12" s="160">
        <v>80</v>
      </c>
      <c r="Q12" s="160">
        <v>121</v>
      </c>
      <c r="R12" s="160">
        <v>13</v>
      </c>
      <c r="S12" s="160">
        <v>78</v>
      </c>
      <c r="T12" s="160">
        <v>121</v>
      </c>
      <c r="U12" s="160">
        <v>34</v>
      </c>
      <c r="V12" s="160">
        <v>486</v>
      </c>
      <c r="W12" s="160">
        <v>971</v>
      </c>
      <c r="X12" s="160">
        <v>523</v>
      </c>
      <c r="Y12" s="160">
        <v>3878</v>
      </c>
      <c r="Z12" s="160">
        <v>119</v>
      </c>
      <c r="AA12" s="229">
        <v>3801</v>
      </c>
      <c r="AB12" s="228" t="s">
        <v>204</v>
      </c>
      <c r="AC12" s="198"/>
    </row>
    <row r="13" spans="1:57" ht="12" customHeight="1">
      <c r="A13" s="5" t="s">
        <v>205</v>
      </c>
      <c r="B13" s="160">
        <v>168170</v>
      </c>
      <c r="C13" s="160">
        <v>147810</v>
      </c>
      <c r="D13" s="160">
        <v>165</v>
      </c>
      <c r="E13" s="160">
        <v>170</v>
      </c>
      <c r="F13" s="160">
        <v>81</v>
      </c>
      <c r="G13" s="160">
        <v>19</v>
      </c>
      <c r="H13" s="160">
        <v>26</v>
      </c>
      <c r="I13" s="160">
        <v>383</v>
      </c>
      <c r="J13" s="160">
        <v>995</v>
      </c>
      <c r="K13" s="160">
        <v>205</v>
      </c>
      <c r="L13" s="160">
        <v>557</v>
      </c>
      <c r="M13" s="160">
        <v>496</v>
      </c>
      <c r="N13" s="160">
        <v>98</v>
      </c>
      <c r="O13" s="160">
        <v>5599</v>
      </c>
      <c r="P13" s="160">
        <v>64</v>
      </c>
      <c r="Q13" s="160">
        <v>107</v>
      </c>
      <c r="R13" s="160">
        <v>38</v>
      </c>
      <c r="S13" s="160">
        <v>170</v>
      </c>
      <c r="T13" s="160">
        <v>156</v>
      </c>
      <c r="U13" s="160">
        <v>85</v>
      </c>
      <c r="V13" s="160">
        <v>1411</v>
      </c>
      <c r="W13" s="160">
        <v>748</v>
      </c>
      <c r="X13" s="160">
        <v>1544</v>
      </c>
      <c r="Y13" s="160">
        <v>4821</v>
      </c>
      <c r="Z13" s="160">
        <v>209</v>
      </c>
      <c r="AA13" s="229">
        <v>2213</v>
      </c>
      <c r="AB13" s="228" t="s">
        <v>205</v>
      </c>
      <c r="AC13" s="198"/>
    </row>
    <row r="14" spans="1:57" ht="12" customHeight="1">
      <c r="A14" s="5" t="s">
        <v>206</v>
      </c>
      <c r="B14" s="160">
        <v>58622</v>
      </c>
      <c r="C14" s="160">
        <v>55987</v>
      </c>
      <c r="D14" s="160">
        <v>12</v>
      </c>
      <c r="E14" s="160">
        <v>2</v>
      </c>
      <c r="F14" s="160">
        <v>9</v>
      </c>
      <c r="G14" s="160">
        <v>3</v>
      </c>
      <c r="H14" s="160">
        <v>3</v>
      </c>
      <c r="I14" s="160">
        <v>9</v>
      </c>
      <c r="J14" s="160">
        <v>45</v>
      </c>
      <c r="K14" s="160">
        <v>21</v>
      </c>
      <c r="L14" s="160">
        <v>66</v>
      </c>
      <c r="M14" s="160">
        <v>45</v>
      </c>
      <c r="N14" s="160">
        <v>5</v>
      </c>
      <c r="O14" s="160">
        <v>650</v>
      </c>
      <c r="P14" s="160">
        <v>29</v>
      </c>
      <c r="Q14" s="160">
        <v>20</v>
      </c>
      <c r="R14" s="160">
        <v>1</v>
      </c>
      <c r="S14" s="160">
        <v>7</v>
      </c>
      <c r="T14" s="160">
        <v>16</v>
      </c>
      <c r="U14" s="160">
        <v>9</v>
      </c>
      <c r="V14" s="160">
        <v>47</v>
      </c>
      <c r="W14" s="160">
        <v>166</v>
      </c>
      <c r="X14" s="160">
        <v>35</v>
      </c>
      <c r="Y14" s="160">
        <v>426</v>
      </c>
      <c r="Z14" s="160">
        <v>3</v>
      </c>
      <c r="AA14" s="229">
        <v>1006</v>
      </c>
      <c r="AB14" s="228" t="s">
        <v>206</v>
      </c>
      <c r="AC14" s="198"/>
    </row>
    <row r="15" spans="1:57" ht="12" customHeight="1">
      <c r="A15" s="5" t="s">
        <v>207</v>
      </c>
      <c r="B15" s="160">
        <v>53096</v>
      </c>
      <c r="C15" s="160">
        <v>50231</v>
      </c>
      <c r="D15" s="160">
        <v>4</v>
      </c>
      <c r="E15" s="160">
        <v>6</v>
      </c>
      <c r="F15" s="160">
        <v>25</v>
      </c>
      <c r="G15" s="160">
        <v>2</v>
      </c>
      <c r="H15" s="224"/>
      <c r="I15" s="160">
        <v>17</v>
      </c>
      <c r="J15" s="160">
        <v>68</v>
      </c>
      <c r="K15" s="160">
        <v>33</v>
      </c>
      <c r="L15" s="160">
        <v>94</v>
      </c>
      <c r="M15" s="160">
        <v>15</v>
      </c>
      <c r="N15" s="160">
        <v>5</v>
      </c>
      <c r="O15" s="160">
        <v>1022</v>
      </c>
      <c r="P15" s="160">
        <v>5</v>
      </c>
      <c r="Q15" s="160">
        <v>36</v>
      </c>
      <c r="R15" s="160">
        <v>1</v>
      </c>
      <c r="S15" s="160">
        <v>4</v>
      </c>
      <c r="T15" s="160">
        <v>11</v>
      </c>
      <c r="U15" s="160">
        <v>6</v>
      </c>
      <c r="V15" s="160">
        <v>65</v>
      </c>
      <c r="W15" s="160">
        <v>118</v>
      </c>
      <c r="X15" s="160">
        <v>36</v>
      </c>
      <c r="Y15" s="160">
        <v>535</v>
      </c>
      <c r="Z15" s="160">
        <v>15</v>
      </c>
      <c r="AA15" s="229">
        <v>742</v>
      </c>
      <c r="AB15" s="228" t="s">
        <v>207</v>
      </c>
      <c r="AC15" s="198"/>
    </row>
    <row r="16" spans="1:57" ht="12" customHeight="1">
      <c r="A16" s="5" t="s">
        <v>208</v>
      </c>
      <c r="B16" s="160">
        <v>214506</v>
      </c>
      <c r="C16" s="160">
        <v>190834</v>
      </c>
      <c r="D16" s="160">
        <v>223</v>
      </c>
      <c r="E16" s="160">
        <v>343</v>
      </c>
      <c r="F16" s="160">
        <v>111</v>
      </c>
      <c r="G16" s="160">
        <v>48</v>
      </c>
      <c r="H16" s="160">
        <v>30</v>
      </c>
      <c r="I16" s="160">
        <v>304</v>
      </c>
      <c r="J16" s="160">
        <v>1706</v>
      </c>
      <c r="K16" s="160">
        <v>322</v>
      </c>
      <c r="L16" s="160">
        <v>1221</v>
      </c>
      <c r="M16" s="160">
        <v>813</v>
      </c>
      <c r="N16" s="160">
        <v>60</v>
      </c>
      <c r="O16" s="160">
        <v>3020</v>
      </c>
      <c r="P16" s="160">
        <v>90</v>
      </c>
      <c r="Q16" s="160">
        <v>263</v>
      </c>
      <c r="R16" s="160">
        <v>66</v>
      </c>
      <c r="S16" s="160">
        <v>177</v>
      </c>
      <c r="T16" s="160">
        <v>394</v>
      </c>
      <c r="U16" s="160">
        <v>42</v>
      </c>
      <c r="V16" s="160">
        <v>1812</v>
      </c>
      <c r="W16" s="160">
        <v>2115</v>
      </c>
      <c r="X16" s="160">
        <v>1415</v>
      </c>
      <c r="Y16" s="160">
        <v>7019</v>
      </c>
      <c r="Z16" s="160">
        <v>231</v>
      </c>
      <c r="AA16" s="229">
        <v>1847</v>
      </c>
      <c r="AB16" s="228" t="s">
        <v>208</v>
      </c>
      <c r="AC16" s="198"/>
    </row>
    <row r="17" spans="1:29" ht="12" customHeight="1">
      <c r="A17" s="5" t="s">
        <v>209</v>
      </c>
      <c r="B17" s="160">
        <v>72524</v>
      </c>
      <c r="C17" s="160">
        <v>67185</v>
      </c>
      <c r="D17" s="160">
        <v>17</v>
      </c>
      <c r="E17" s="160">
        <v>14</v>
      </c>
      <c r="F17" s="160">
        <v>26</v>
      </c>
      <c r="G17" s="160">
        <v>7</v>
      </c>
      <c r="H17" s="160">
        <v>1</v>
      </c>
      <c r="I17" s="160">
        <v>5</v>
      </c>
      <c r="J17" s="160">
        <v>99</v>
      </c>
      <c r="K17" s="160">
        <v>37</v>
      </c>
      <c r="L17" s="160">
        <v>138</v>
      </c>
      <c r="M17" s="160">
        <v>73</v>
      </c>
      <c r="N17" s="160">
        <v>11</v>
      </c>
      <c r="O17" s="160">
        <v>1574</v>
      </c>
      <c r="P17" s="160">
        <v>43</v>
      </c>
      <c r="Q17" s="160">
        <v>31</v>
      </c>
      <c r="R17" s="160">
        <v>2</v>
      </c>
      <c r="S17" s="160">
        <v>18</v>
      </c>
      <c r="T17" s="160">
        <v>14</v>
      </c>
      <c r="U17" s="160">
        <v>8</v>
      </c>
      <c r="V17" s="160">
        <v>106</v>
      </c>
      <c r="W17" s="160">
        <v>200</v>
      </c>
      <c r="X17" s="160">
        <v>131</v>
      </c>
      <c r="Y17" s="160">
        <v>1021</v>
      </c>
      <c r="Z17" s="160">
        <v>6</v>
      </c>
      <c r="AA17" s="229">
        <v>1757</v>
      </c>
      <c r="AB17" s="228" t="s">
        <v>209</v>
      </c>
      <c r="AC17" s="198"/>
    </row>
    <row r="18" spans="1:29" ht="12" customHeight="1">
      <c r="A18" s="5" t="s">
        <v>210</v>
      </c>
      <c r="B18" s="160">
        <v>173521</v>
      </c>
      <c r="C18" s="160">
        <v>152061</v>
      </c>
      <c r="D18" s="160">
        <v>223</v>
      </c>
      <c r="E18" s="160">
        <v>304</v>
      </c>
      <c r="F18" s="160">
        <v>175</v>
      </c>
      <c r="G18" s="160">
        <v>12</v>
      </c>
      <c r="H18" s="160">
        <v>23</v>
      </c>
      <c r="I18" s="160">
        <v>2376</v>
      </c>
      <c r="J18" s="160">
        <v>863</v>
      </c>
      <c r="K18" s="160">
        <v>296</v>
      </c>
      <c r="L18" s="160">
        <v>953</v>
      </c>
      <c r="M18" s="160">
        <v>819</v>
      </c>
      <c r="N18" s="160">
        <v>81</v>
      </c>
      <c r="O18" s="160">
        <v>5607</v>
      </c>
      <c r="P18" s="160">
        <v>637</v>
      </c>
      <c r="Q18" s="160">
        <v>162</v>
      </c>
      <c r="R18" s="160">
        <v>15</v>
      </c>
      <c r="S18" s="160">
        <v>103</v>
      </c>
      <c r="T18" s="160">
        <v>137</v>
      </c>
      <c r="U18" s="160">
        <v>73</v>
      </c>
      <c r="V18" s="160">
        <v>687</v>
      </c>
      <c r="W18" s="160">
        <v>915</v>
      </c>
      <c r="X18" s="160">
        <v>593</v>
      </c>
      <c r="Y18" s="160">
        <v>4294</v>
      </c>
      <c r="Z18" s="160">
        <v>136</v>
      </c>
      <c r="AA18" s="229">
        <v>1976</v>
      </c>
      <c r="AB18" s="228" t="s">
        <v>210</v>
      </c>
      <c r="AC18" s="198"/>
    </row>
    <row r="19" spans="1:29" ht="12" customHeight="1">
      <c r="A19" s="5" t="s">
        <v>211</v>
      </c>
      <c r="B19" s="160">
        <v>108641</v>
      </c>
      <c r="C19" s="160">
        <v>100937</v>
      </c>
      <c r="D19" s="160">
        <v>105</v>
      </c>
      <c r="E19" s="160">
        <v>114</v>
      </c>
      <c r="F19" s="160">
        <v>71</v>
      </c>
      <c r="G19" s="160">
        <v>9</v>
      </c>
      <c r="H19" s="160">
        <v>16</v>
      </c>
      <c r="I19" s="160">
        <v>338</v>
      </c>
      <c r="J19" s="160">
        <v>400</v>
      </c>
      <c r="K19" s="160">
        <v>103</v>
      </c>
      <c r="L19" s="160">
        <v>536</v>
      </c>
      <c r="M19" s="160">
        <v>194</v>
      </c>
      <c r="N19" s="160">
        <v>18</v>
      </c>
      <c r="O19" s="160">
        <v>600</v>
      </c>
      <c r="P19" s="160">
        <v>40</v>
      </c>
      <c r="Q19" s="160">
        <v>67</v>
      </c>
      <c r="R19" s="160">
        <v>21</v>
      </c>
      <c r="S19" s="160">
        <v>38</v>
      </c>
      <c r="T19" s="160">
        <v>91</v>
      </c>
      <c r="U19" s="160">
        <v>34</v>
      </c>
      <c r="V19" s="160">
        <v>434</v>
      </c>
      <c r="W19" s="160">
        <v>780</v>
      </c>
      <c r="X19" s="160">
        <v>333</v>
      </c>
      <c r="Y19" s="160">
        <v>2134</v>
      </c>
      <c r="Z19" s="160">
        <v>64</v>
      </c>
      <c r="AA19" s="229">
        <v>1164</v>
      </c>
      <c r="AB19" s="228" t="s">
        <v>211</v>
      </c>
      <c r="AC19" s="198"/>
    </row>
    <row r="20" spans="1:29" ht="12" customHeight="1">
      <c r="A20" s="5" t="s">
        <v>212</v>
      </c>
      <c r="B20" s="160">
        <v>39122</v>
      </c>
      <c r="C20" s="160">
        <v>34742</v>
      </c>
      <c r="D20" s="160">
        <v>23</v>
      </c>
      <c r="E20" s="160">
        <v>38</v>
      </c>
      <c r="F20" s="160">
        <v>27</v>
      </c>
      <c r="G20" s="160">
        <v>6</v>
      </c>
      <c r="H20" s="160">
        <v>5</v>
      </c>
      <c r="I20" s="160">
        <v>128</v>
      </c>
      <c r="J20" s="160">
        <v>394</v>
      </c>
      <c r="K20" s="160">
        <v>49</v>
      </c>
      <c r="L20" s="160">
        <v>191</v>
      </c>
      <c r="M20" s="160">
        <v>68</v>
      </c>
      <c r="N20" s="160">
        <v>21</v>
      </c>
      <c r="O20" s="160">
        <v>237</v>
      </c>
      <c r="P20" s="160">
        <v>29</v>
      </c>
      <c r="Q20" s="160">
        <v>44</v>
      </c>
      <c r="R20" s="160">
        <v>4</v>
      </c>
      <c r="S20" s="160">
        <v>33</v>
      </c>
      <c r="T20" s="160">
        <v>58</v>
      </c>
      <c r="U20" s="160">
        <v>7</v>
      </c>
      <c r="V20" s="160">
        <v>251</v>
      </c>
      <c r="W20" s="160">
        <v>369</v>
      </c>
      <c r="X20" s="160">
        <v>310</v>
      </c>
      <c r="Y20" s="160">
        <v>1419</v>
      </c>
      <c r="Z20" s="160">
        <v>38</v>
      </c>
      <c r="AA20" s="229">
        <v>631</v>
      </c>
      <c r="AB20" s="228" t="s">
        <v>212</v>
      </c>
      <c r="AC20" s="198"/>
    </row>
    <row r="21" spans="1:29" ht="12" customHeight="1">
      <c r="A21" s="5" t="s">
        <v>213</v>
      </c>
      <c r="B21" s="160">
        <v>20367</v>
      </c>
      <c r="C21" s="160">
        <v>19554</v>
      </c>
      <c r="D21" s="160">
        <v>9</v>
      </c>
      <c r="E21" s="224"/>
      <c r="F21" s="160">
        <v>8</v>
      </c>
      <c r="G21" s="160">
        <v>2</v>
      </c>
      <c r="H21" s="224"/>
      <c r="I21" s="224"/>
      <c r="J21" s="160">
        <v>31</v>
      </c>
      <c r="K21" s="160">
        <v>13</v>
      </c>
      <c r="L21" s="160">
        <v>37</v>
      </c>
      <c r="M21" s="160">
        <v>6</v>
      </c>
      <c r="N21" s="160">
        <v>4</v>
      </c>
      <c r="O21" s="160">
        <v>148</v>
      </c>
      <c r="P21" s="160">
        <v>10</v>
      </c>
      <c r="Q21" s="160">
        <v>14</v>
      </c>
      <c r="R21" s="160">
        <v>1</v>
      </c>
      <c r="S21" s="160">
        <v>5</v>
      </c>
      <c r="T21" s="160">
        <v>3</v>
      </c>
      <c r="U21" s="160">
        <v>2</v>
      </c>
      <c r="V21" s="160">
        <v>34</v>
      </c>
      <c r="W21" s="160">
        <v>52</v>
      </c>
      <c r="X21" s="160">
        <v>20</v>
      </c>
      <c r="Y21" s="160">
        <v>141</v>
      </c>
      <c r="Z21" s="160">
        <v>6</v>
      </c>
      <c r="AA21" s="229">
        <v>267</v>
      </c>
      <c r="AB21" s="228" t="s">
        <v>213</v>
      </c>
      <c r="AC21" s="198"/>
    </row>
    <row r="22" spans="1:29" ht="12" customHeight="1">
      <c r="A22" s="5" t="s">
        <v>214</v>
      </c>
      <c r="B22" s="160">
        <v>48450</v>
      </c>
      <c r="C22" s="160">
        <v>43208</v>
      </c>
      <c r="D22" s="160">
        <v>63</v>
      </c>
      <c r="E22" s="160">
        <v>40</v>
      </c>
      <c r="F22" s="160">
        <v>28</v>
      </c>
      <c r="G22" s="160">
        <v>12</v>
      </c>
      <c r="H22" s="160">
        <v>14</v>
      </c>
      <c r="I22" s="160">
        <v>156</v>
      </c>
      <c r="J22" s="160">
        <v>613</v>
      </c>
      <c r="K22" s="160">
        <v>53</v>
      </c>
      <c r="L22" s="160">
        <v>203</v>
      </c>
      <c r="M22" s="160">
        <v>97</v>
      </c>
      <c r="N22" s="160">
        <v>31</v>
      </c>
      <c r="O22" s="160">
        <v>116</v>
      </c>
      <c r="P22" s="160">
        <v>35</v>
      </c>
      <c r="Q22" s="160">
        <v>68</v>
      </c>
      <c r="R22" s="160">
        <v>11</v>
      </c>
      <c r="S22" s="160">
        <v>34</v>
      </c>
      <c r="T22" s="160">
        <v>84</v>
      </c>
      <c r="U22" s="160">
        <v>11</v>
      </c>
      <c r="V22" s="160">
        <v>268</v>
      </c>
      <c r="W22" s="160">
        <v>441</v>
      </c>
      <c r="X22" s="160">
        <v>427</v>
      </c>
      <c r="Y22" s="160">
        <v>1805</v>
      </c>
      <c r="Z22" s="160">
        <v>93</v>
      </c>
      <c r="AA22" s="229">
        <v>539</v>
      </c>
      <c r="AB22" s="228" t="s">
        <v>214</v>
      </c>
      <c r="AC22" s="198"/>
    </row>
    <row r="23" spans="1:29" ht="12" customHeight="1">
      <c r="A23" s="5" t="s">
        <v>215</v>
      </c>
      <c r="B23" s="160">
        <v>43819</v>
      </c>
      <c r="C23" s="160">
        <v>37866</v>
      </c>
      <c r="D23" s="160">
        <v>12</v>
      </c>
      <c r="E23" s="160">
        <v>8</v>
      </c>
      <c r="F23" s="160">
        <v>11</v>
      </c>
      <c r="G23" s="160">
        <v>1</v>
      </c>
      <c r="H23" s="224"/>
      <c r="I23" s="160">
        <v>16</v>
      </c>
      <c r="J23" s="160">
        <v>93</v>
      </c>
      <c r="K23" s="160">
        <v>34</v>
      </c>
      <c r="L23" s="160">
        <v>95</v>
      </c>
      <c r="M23" s="160">
        <v>102</v>
      </c>
      <c r="N23" s="160">
        <v>13</v>
      </c>
      <c r="O23" s="160">
        <v>1415</v>
      </c>
      <c r="P23" s="160">
        <v>3</v>
      </c>
      <c r="Q23" s="160">
        <v>14</v>
      </c>
      <c r="R23" s="160">
        <v>2</v>
      </c>
      <c r="S23" s="160">
        <v>1254</v>
      </c>
      <c r="T23" s="160">
        <v>14</v>
      </c>
      <c r="U23" s="160">
        <v>12</v>
      </c>
      <c r="V23" s="160">
        <v>373</v>
      </c>
      <c r="W23" s="160">
        <v>89</v>
      </c>
      <c r="X23" s="160">
        <v>182</v>
      </c>
      <c r="Y23" s="160">
        <v>1066</v>
      </c>
      <c r="Z23" s="160">
        <v>56</v>
      </c>
      <c r="AA23" s="229">
        <v>1088</v>
      </c>
      <c r="AB23" s="228" t="s">
        <v>215</v>
      </c>
      <c r="AC23" s="198"/>
    </row>
    <row r="24" spans="1:29" ht="12" customHeight="1">
      <c r="A24" s="5" t="s">
        <v>216</v>
      </c>
      <c r="B24" s="160">
        <v>181231</v>
      </c>
      <c r="C24" s="160">
        <v>166258</v>
      </c>
      <c r="D24" s="160">
        <v>108</v>
      </c>
      <c r="E24" s="160">
        <v>137</v>
      </c>
      <c r="F24" s="160">
        <v>155</v>
      </c>
      <c r="G24" s="160">
        <v>18</v>
      </c>
      <c r="H24" s="160">
        <v>19</v>
      </c>
      <c r="I24" s="160">
        <v>352</v>
      </c>
      <c r="J24" s="160">
        <v>648</v>
      </c>
      <c r="K24" s="160">
        <v>164</v>
      </c>
      <c r="L24" s="160">
        <v>794</v>
      </c>
      <c r="M24" s="160">
        <v>242</v>
      </c>
      <c r="N24" s="160">
        <v>50</v>
      </c>
      <c r="O24" s="160">
        <v>3163</v>
      </c>
      <c r="P24" s="160">
        <v>56</v>
      </c>
      <c r="Q24" s="160">
        <v>120</v>
      </c>
      <c r="R24" s="160">
        <v>30</v>
      </c>
      <c r="S24" s="160">
        <v>75</v>
      </c>
      <c r="T24" s="160">
        <v>156</v>
      </c>
      <c r="U24" s="160">
        <v>32</v>
      </c>
      <c r="V24" s="160">
        <v>713</v>
      </c>
      <c r="W24" s="160">
        <v>1137</v>
      </c>
      <c r="X24" s="160">
        <v>532</v>
      </c>
      <c r="Y24" s="160">
        <v>3809</v>
      </c>
      <c r="Z24" s="160">
        <v>93</v>
      </c>
      <c r="AA24" s="229">
        <v>2370</v>
      </c>
      <c r="AB24" s="228" t="s">
        <v>216</v>
      </c>
      <c r="AC24" s="198"/>
    </row>
    <row r="25" spans="1:29" ht="15.95" customHeight="1">
      <c r="A25" s="227" t="s">
        <v>126</v>
      </c>
      <c r="B25" s="255">
        <v>1931809</v>
      </c>
      <c r="C25" s="255">
        <v>1289635</v>
      </c>
      <c r="D25" s="255">
        <v>2251</v>
      </c>
      <c r="E25" s="255">
        <v>780</v>
      </c>
      <c r="F25" s="255">
        <v>1489</v>
      </c>
      <c r="G25" s="255">
        <v>16469</v>
      </c>
      <c r="H25" s="255">
        <v>170</v>
      </c>
      <c r="I25" s="255">
        <v>1179</v>
      </c>
      <c r="J25" s="255">
        <v>12176</v>
      </c>
      <c r="K25" s="255">
        <v>251136</v>
      </c>
      <c r="L25" s="255">
        <v>10392</v>
      </c>
      <c r="M25" s="255">
        <v>3360</v>
      </c>
      <c r="N25" s="255">
        <v>3272</v>
      </c>
      <c r="O25" s="255">
        <v>42391</v>
      </c>
      <c r="P25" s="255">
        <v>25410</v>
      </c>
      <c r="Q25" s="255">
        <v>1173</v>
      </c>
      <c r="R25" s="255">
        <v>13928</v>
      </c>
      <c r="S25" s="255">
        <v>50321</v>
      </c>
      <c r="T25" s="255">
        <v>1815</v>
      </c>
      <c r="U25" s="255">
        <v>4202</v>
      </c>
      <c r="V25" s="255">
        <v>47033</v>
      </c>
      <c r="W25" s="255">
        <v>22141</v>
      </c>
      <c r="X25" s="255">
        <v>6710</v>
      </c>
      <c r="Y25" s="255">
        <v>81018</v>
      </c>
      <c r="Z25" s="255">
        <v>28567</v>
      </c>
      <c r="AA25" s="254">
        <v>14791</v>
      </c>
      <c r="AB25" s="225" t="s">
        <v>126</v>
      </c>
      <c r="AC25" s="198"/>
    </row>
    <row r="26" spans="1:29" s="231" customFormat="1" ht="15.95" customHeight="1">
      <c r="A26" s="40" t="s">
        <v>127</v>
      </c>
      <c r="B26" s="164">
        <v>188087</v>
      </c>
      <c r="C26" s="164">
        <v>122848</v>
      </c>
      <c r="D26" s="164">
        <v>226</v>
      </c>
      <c r="E26" s="164">
        <v>33</v>
      </c>
      <c r="F26" s="164">
        <v>44</v>
      </c>
      <c r="G26" s="164">
        <v>2162</v>
      </c>
      <c r="H26" s="164">
        <v>12</v>
      </c>
      <c r="I26" s="164">
        <v>100</v>
      </c>
      <c r="J26" s="164">
        <v>1274</v>
      </c>
      <c r="K26" s="164">
        <v>17576</v>
      </c>
      <c r="L26" s="164">
        <v>394</v>
      </c>
      <c r="M26" s="164">
        <v>187</v>
      </c>
      <c r="N26" s="164">
        <v>903</v>
      </c>
      <c r="O26" s="164">
        <v>3018</v>
      </c>
      <c r="P26" s="164">
        <v>1340</v>
      </c>
      <c r="Q26" s="164">
        <v>85</v>
      </c>
      <c r="R26" s="164">
        <v>4718</v>
      </c>
      <c r="S26" s="164">
        <v>1096</v>
      </c>
      <c r="T26" s="164">
        <v>157</v>
      </c>
      <c r="U26" s="164">
        <v>1344</v>
      </c>
      <c r="V26" s="164">
        <v>10879</v>
      </c>
      <c r="W26" s="164">
        <v>5070</v>
      </c>
      <c r="X26" s="164">
        <v>852</v>
      </c>
      <c r="Y26" s="164">
        <v>10742</v>
      </c>
      <c r="Z26" s="164">
        <v>2342</v>
      </c>
      <c r="AA26" s="233">
        <v>685</v>
      </c>
      <c r="AB26" s="232" t="s">
        <v>127</v>
      </c>
      <c r="AC26" s="196"/>
    </row>
    <row r="27" spans="1:29" ht="12" customHeight="1">
      <c r="A27" s="5" t="s">
        <v>20</v>
      </c>
      <c r="B27" s="160">
        <v>28929</v>
      </c>
      <c r="C27" s="160">
        <v>18164</v>
      </c>
      <c r="D27" s="160">
        <v>26</v>
      </c>
      <c r="E27" s="160">
        <v>3</v>
      </c>
      <c r="F27" s="160">
        <v>2</v>
      </c>
      <c r="G27" s="160">
        <v>49</v>
      </c>
      <c r="H27" s="160">
        <v>1</v>
      </c>
      <c r="I27" s="160">
        <v>8</v>
      </c>
      <c r="J27" s="160">
        <v>188</v>
      </c>
      <c r="K27" s="160">
        <v>3102</v>
      </c>
      <c r="L27" s="160">
        <v>39</v>
      </c>
      <c r="M27" s="160">
        <v>29</v>
      </c>
      <c r="N27" s="160">
        <v>182</v>
      </c>
      <c r="O27" s="160">
        <v>654</v>
      </c>
      <c r="P27" s="160">
        <v>1148</v>
      </c>
      <c r="Q27" s="160">
        <v>10</v>
      </c>
      <c r="R27" s="160">
        <v>7</v>
      </c>
      <c r="S27" s="160">
        <v>26</v>
      </c>
      <c r="T27" s="160">
        <v>22</v>
      </c>
      <c r="U27" s="160">
        <v>4</v>
      </c>
      <c r="V27" s="160">
        <v>3015</v>
      </c>
      <c r="W27" s="160">
        <v>74</v>
      </c>
      <c r="X27" s="160">
        <v>162</v>
      </c>
      <c r="Y27" s="160">
        <v>1557</v>
      </c>
      <c r="Z27" s="160">
        <v>242</v>
      </c>
      <c r="AA27" s="229">
        <v>215</v>
      </c>
      <c r="AB27" s="228" t="s">
        <v>20</v>
      </c>
      <c r="AC27" s="198"/>
    </row>
    <row r="28" spans="1:29" ht="12" customHeight="1">
      <c r="A28" s="5" t="s">
        <v>21</v>
      </c>
      <c r="B28" s="160">
        <v>43101</v>
      </c>
      <c r="C28" s="160">
        <v>25237</v>
      </c>
      <c r="D28" s="160">
        <v>50</v>
      </c>
      <c r="E28" s="160">
        <v>6</v>
      </c>
      <c r="F28" s="160">
        <v>4</v>
      </c>
      <c r="G28" s="160">
        <v>42</v>
      </c>
      <c r="H28" s="160">
        <v>6</v>
      </c>
      <c r="I28" s="160">
        <v>25</v>
      </c>
      <c r="J28" s="160">
        <v>129</v>
      </c>
      <c r="K28" s="160">
        <v>3412</v>
      </c>
      <c r="L28" s="160">
        <v>138</v>
      </c>
      <c r="M28" s="160">
        <v>56</v>
      </c>
      <c r="N28" s="160">
        <v>167</v>
      </c>
      <c r="O28" s="160">
        <v>314</v>
      </c>
      <c r="P28" s="160">
        <v>3</v>
      </c>
      <c r="Q28" s="160">
        <v>23</v>
      </c>
      <c r="R28" s="160">
        <v>4588</v>
      </c>
      <c r="S28" s="160">
        <v>118</v>
      </c>
      <c r="T28" s="160">
        <v>44</v>
      </c>
      <c r="U28" s="160">
        <v>1290</v>
      </c>
      <c r="V28" s="160">
        <v>569</v>
      </c>
      <c r="W28" s="160">
        <v>4334</v>
      </c>
      <c r="X28" s="160">
        <v>155</v>
      </c>
      <c r="Y28" s="160">
        <v>1951</v>
      </c>
      <c r="Z28" s="160">
        <v>319</v>
      </c>
      <c r="AA28" s="229">
        <v>121</v>
      </c>
      <c r="AB28" s="228" t="s">
        <v>21</v>
      </c>
      <c r="AC28" s="198"/>
    </row>
    <row r="29" spans="1:29" ht="12" customHeight="1">
      <c r="A29" s="5" t="s">
        <v>22</v>
      </c>
      <c r="B29" s="160">
        <v>30154</v>
      </c>
      <c r="C29" s="160">
        <v>25077</v>
      </c>
      <c r="D29" s="160">
        <v>32</v>
      </c>
      <c r="E29" s="160">
        <v>2</v>
      </c>
      <c r="F29" s="160">
        <v>7</v>
      </c>
      <c r="G29" s="160">
        <v>13</v>
      </c>
      <c r="H29" s="160">
        <v>3</v>
      </c>
      <c r="I29" s="224"/>
      <c r="J29" s="160">
        <v>105</v>
      </c>
      <c r="K29" s="160">
        <v>1188</v>
      </c>
      <c r="L29" s="160">
        <v>46</v>
      </c>
      <c r="M29" s="160">
        <v>11</v>
      </c>
      <c r="N29" s="160">
        <v>60</v>
      </c>
      <c r="O29" s="160">
        <v>1035</v>
      </c>
      <c r="P29" s="160">
        <v>100</v>
      </c>
      <c r="Q29" s="160">
        <v>11</v>
      </c>
      <c r="R29" s="160">
        <v>61</v>
      </c>
      <c r="S29" s="160">
        <v>835</v>
      </c>
      <c r="T29" s="160">
        <v>17</v>
      </c>
      <c r="U29" s="160">
        <v>27</v>
      </c>
      <c r="V29" s="160">
        <v>225</v>
      </c>
      <c r="W29" s="160">
        <v>121</v>
      </c>
      <c r="X29" s="160">
        <v>46</v>
      </c>
      <c r="Y29" s="160">
        <v>700</v>
      </c>
      <c r="Z29" s="160">
        <v>302</v>
      </c>
      <c r="AA29" s="229">
        <v>130</v>
      </c>
      <c r="AB29" s="228" t="s">
        <v>22</v>
      </c>
      <c r="AC29" s="198"/>
    </row>
    <row r="30" spans="1:29" ht="12" customHeight="1">
      <c r="A30" s="5" t="s">
        <v>217</v>
      </c>
      <c r="B30" s="160">
        <v>85903</v>
      </c>
      <c r="C30" s="160">
        <v>54370</v>
      </c>
      <c r="D30" s="160">
        <v>118</v>
      </c>
      <c r="E30" s="160">
        <v>22</v>
      </c>
      <c r="F30" s="160">
        <v>31</v>
      </c>
      <c r="G30" s="160">
        <v>2058</v>
      </c>
      <c r="H30" s="160">
        <v>2</v>
      </c>
      <c r="I30" s="160">
        <v>67</v>
      </c>
      <c r="J30" s="160">
        <v>852</v>
      </c>
      <c r="K30" s="160">
        <v>9874</v>
      </c>
      <c r="L30" s="160">
        <v>171</v>
      </c>
      <c r="M30" s="160">
        <v>91</v>
      </c>
      <c r="N30" s="160">
        <v>494</v>
      </c>
      <c r="O30" s="160">
        <v>1015</v>
      </c>
      <c r="P30" s="160">
        <v>89</v>
      </c>
      <c r="Q30" s="160">
        <v>41</v>
      </c>
      <c r="R30" s="160">
        <v>62</v>
      </c>
      <c r="S30" s="160">
        <v>117</v>
      </c>
      <c r="T30" s="160">
        <v>74</v>
      </c>
      <c r="U30" s="160">
        <v>23</v>
      </c>
      <c r="V30" s="160">
        <v>7070</v>
      </c>
      <c r="W30" s="160">
        <v>541</v>
      </c>
      <c r="X30" s="160">
        <v>489</v>
      </c>
      <c r="Y30" s="160">
        <v>6534</v>
      </c>
      <c r="Z30" s="160">
        <v>1479</v>
      </c>
      <c r="AA30" s="229">
        <v>219</v>
      </c>
      <c r="AB30" s="228" t="s">
        <v>217</v>
      </c>
      <c r="AC30" s="198"/>
    </row>
    <row r="31" spans="1:29" s="231" customFormat="1" ht="15.95" customHeight="1">
      <c r="A31" s="40" t="s">
        <v>128</v>
      </c>
      <c r="B31" s="164">
        <v>293730</v>
      </c>
      <c r="C31" s="164">
        <v>208462</v>
      </c>
      <c r="D31" s="164">
        <v>250</v>
      </c>
      <c r="E31" s="164">
        <v>144</v>
      </c>
      <c r="F31" s="164">
        <v>757</v>
      </c>
      <c r="G31" s="164">
        <v>30</v>
      </c>
      <c r="H31" s="164">
        <v>123</v>
      </c>
      <c r="I31" s="164">
        <v>91</v>
      </c>
      <c r="J31" s="164">
        <v>1178</v>
      </c>
      <c r="K31" s="164">
        <v>13194</v>
      </c>
      <c r="L31" s="164">
        <v>6548</v>
      </c>
      <c r="M31" s="164">
        <v>586</v>
      </c>
      <c r="N31" s="164">
        <v>472</v>
      </c>
      <c r="O31" s="164">
        <v>8025</v>
      </c>
      <c r="P31" s="164">
        <v>18000</v>
      </c>
      <c r="Q31" s="164">
        <v>184</v>
      </c>
      <c r="R31" s="164">
        <v>25</v>
      </c>
      <c r="S31" s="164">
        <v>13777</v>
      </c>
      <c r="T31" s="164">
        <v>358</v>
      </c>
      <c r="U31" s="164">
        <v>84</v>
      </c>
      <c r="V31" s="164">
        <v>1512</v>
      </c>
      <c r="W31" s="164">
        <v>921</v>
      </c>
      <c r="X31" s="164">
        <v>1615</v>
      </c>
      <c r="Y31" s="164">
        <v>9791</v>
      </c>
      <c r="Z31" s="164">
        <v>2977</v>
      </c>
      <c r="AA31" s="233">
        <v>4626</v>
      </c>
      <c r="AB31" s="232" t="s">
        <v>128</v>
      </c>
      <c r="AC31" s="196"/>
    </row>
    <row r="32" spans="1:29" ht="12" customHeight="1">
      <c r="A32" s="5" t="s">
        <v>13</v>
      </c>
      <c r="B32" s="160">
        <v>20151</v>
      </c>
      <c r="C32" s="160">
        <v>12234</v>
      </c>
      <c r="D32" s="160">
        <v>7</v>
      </c>
      <c r="E32" s="160">
        <v>5</v>
      </c>
      <c r="F32" s="160">
        <v>12</v>
      </c>
      <c r="G32" s="160">
        <v>2</v>
      </c>
      <c r="H32" s="160">
        <v>13</v>
      </c>
      <c r="I32" s="160">
        <v>1</v>
      </c>
      <c r="J32" s="160">
        <v>47</v>
      </c>
      <c r="K32" s="160">
        <v>227</v>
      </c>
      <c r="L32" s="160">
        <v>115</v>
      </c>
      <c r="M32" s="160">
        <v>17</v>
      </c>
      <c r="N32" s="160">
        <v>17</v>
      </c>
      <c r="O32" s="160">
        <v>833</v>
      </c>
      <c r="P32" s="160">
        <v>4870</v>
      </c>
      <c r="Q32" s="160">
        <v>10</v>
      </c>
      <c r="R32" s="230" t="s">
        <v>198</v>
      </c>
      <c r="S32" s="160">
        <v>965</v>
      </c>
      <c r="T32" s="160">
        <v>11</v>
      </c>
      <c r="U32" s="160">
        <v>3</v>
      </c>
      <c r="V32" s="160">
        <v>43</v>
      </c>
      <c r="W32" s="160">
        <v>37</v>
      </c>
      <c r="X32" s="160">
        <v>23</v>
      </c>
      <c r="Y32" s="160">
        <v>344</v>
      </c>
      <c r="Z32" s="160">
        <v>64</v>
      </c>
      <c r="AA32" s="229">
        <v>251</v>
      </c>
      <c r="AB32" s="228" t="s">
        <v>13</v>
      </c>
      <c r="AC32" s="198"/>
    </row>
    <row r="33" spans="1:29" ht="12" customHeight="1">
      <c r="A33" s="5" t="s">
        <v>14</v>
      </c>
      <c r="B33" s="160">
        <v>17367</v>
      </c>
      <c r="C33" s="160">
        <v>12715</v>
      </c>
      <c r="D33" s="160">
        <v>11</v>
      </c>
      <c r="E33" s="160">
        <v>10</v>
      </c>
      <c r="F33" s="160">
        <v>13</v>
      </c>
      <c r="G33" s="160">
        <v>1</v>
      </c>
      <c r="H33" s="160">
        <v>1</v>
      </c>
      <c r="I33" s="230" t="s">
        <v>198</v>
      </c>
      <c r="J33" s="160">
        <v>52</v>
      </c>
      <c r="K33" s="160">
        <v>425</v>
      </c>
      <c r="L33" s="160">
        <v>97</v>
      </c>
      <c r="M33" s="160">
        <v>23</v>
      </c>
      <c r="N33" s="160">
        <v>59</v>
      </c>
      <c r="O33" s="160">
        <v>791</v>
      </c>
      <c r="P33" s="160">
        <v>842</v>
      </c>
      <c r="Q33" s="160">
        <v>16</v>
      </c>
      <c r="R33" s="160">
        <v>1</v>
      </c>
      <c r="S33" s="160">
        <v>16</v>
      </c>
      <c r="T33" s="160">
        <v>14</v>
      </c>
      <c r="U33" s="160">
        <v>4</v>
      </c>
      <c r="V33" s="160">
        <v>61</v>
      </c>
      <c r="W33" s="160">
        <v>66</v>
      </c>
      <c r="X33" s="160">
        <v>666</v>
      </c>
      <c r="Y33" s="160">
        <v>747</v>
      </c>
      <c r="Z33" s="160">
        <v>238</v>
      </c>
      <c r="AA33" s="229">
        <v>498</v>
      </c>
      <c r="AB33" s="228" t="s">
        <v>14</v>
      </c>
      <c r="AC33" s="198"/>
    </row>
    <row r="34" spans="1:29" ht="12" customHeight="1">
      <c r="A34" s="5" t="s">
        <v>15</v>
      </c>
      <c r="B34" s="160">
        <v>52026</v>
      </c>
      <c r="C34" s="160">
        <v>37595</v>
      </c>
      <c r="D34" s="160">
        <v>73</v>
      </c>
      <c r="E34" s="160">
        <v>19</v>
      </c>
      <c r="F34" s="160">
        <v>79</v>
      </c>
      <c r="G34" s="160">
        <v>3</v>
      </c>
      <c r="H34" s="160">
        <v>6</v>
      </c>
      <c r="I34" s="160">
        <v>2</v>
      </c>
      <c r="J34" s="160">
        <v>302</v>
      </c>
      <c r="K34" s="160">
        <v>2263</v>
      </c>
      <c r="L34" s="160">
        <v>472</v>
      </c>
      <c r="M34" s="160">
        <v>41</v>
      </c>
      <c r="N34" s="160">
        <v>95</v>
      </c>
      <c r="O34" s="160">
        <v>1368</v>
      </c>
      <c r="P34" s="160">
        <v>5420</v>
      </c>
      <c r="Q34" s="160">
        <v>26</v>
      </c>
      <c r="R34" s="160">
        <v>5</v>
      </c>
      <c r="S34" s="160">
        <v>147</v>
      </c>
      <c r="T34" s="160">
        <v>146</v>
      </c>
      <c r="U34" s="160">
        <v>13</v>
      </c>
      <c r="V34" s="160">
        <v>214</v>
      </c>
      <c r="W34" s="160">
        <v>139</v>
      </c>
      <c r="X34" s="160">
        <v>242</v>
      </c>
      <c r="Y34" s="160">
        <v>1438</v>
      </c>
      <c r="Z34" s="160">
        <v>758</v>
      </c>
      <c r="AA34" s="229">
        <v>1160</v>
      </c>
      <c r="AB34" s="228" t="s">
        <v>15</v>
      </c>
      <c r="AC34" s="198"/>
    </row>
    <row r="35" spans="1:29" ht="12" customHeight="1">
      <c r="A35" s="5" t="s">
        <v>16</v>
      </c>
      <c r="B35" s="160">
        <v>25274</v>
      </c>
      <c r="C35" s="160">
        <v>8407</v>
      </c>
      <c r="D35" s="160">
        <v>59</v>
      </c>
      <c r="E35" s="160">
        <v>4</v>
      </c>
      <c r="F35" s="160">
        <v>10</v>
      </c>
      <c r="G35" s="160">
        <v>1</v>
      </c>
      <c r="H35" s="160">
        <v>3</v>
      </c>
      <c r="I35" s="230" t="s">
        <v>198</v>
      </c>
      <c r="J35" s="160">
        <v>62</v>
      </c>
      <c r="K35" s="160">
        <v>2522</v>
      </c>
      <c r="L35" s="160">
        <v>74</v>
      </c>
      <c r="M35" s="160">
        <v>10</v>
      </c>
      <c r="N35" s="160">
        <v>14</v>
      </c>
      <c r="O35" s="160">
        <v>806</v>
      </c>
      <c r="P35" s="160">
        <v>1543</v>
      </c>
      <c r="Q35" s="160">
        <v>10</v>
      </c>
      <c r="R35" s="160">
        <v>3</v>
      </c>
      <c r="S35" s="160">
        <v>10577</v>
      </c>
      <c r="T35" s="160">
        <v>4</v>
      </c>
      <c r="U35" s="160">
        <v>5</v>
      </c>
      <c r="V35" s="160">
        <v>48</v>
      </c>
      <c r="W35" s="160">
        <v>34</v>
      </c>
      <c r="X35" s="160">
        <v>28</v>
      </c>
      <c r="Y35" s="160">
        <v>854</v>
      </c>
      <c r="Z35" s="160">
        <v>101</v>
      </c>
      <c r="AA35" s="229">
        <v>95</v>
      </c>
      <c r="AB35" s="228" t="s">
        <v>16</v>
      </c>
      <c r="AC35" s="198"/>
    </row>
    <row r="36" spans="1:29" ht="12" customHeight="1">
      <c r="A36" s="5" t="s">
        <v>17</v>
      </c>
      <c r="B36" s="160">
        <v>33722</v>
      </c>
      <c r="C36" s="160">
        <v>25150</v>
      </c>
      <c r="D36" s="160">
        <v>19</v>
      </c>
      <c r="E36" s="160">
        <v>3</v>
      </c>
      <c r="F36" s="160">
        <v>121</v>
      </c>
      <c r="G36" s="160">
        <v>2</v>
      </c>
      <c r="H36" s="160">
        <v>90</v>
      </c>
      <c r="I36" s="160">
        <v>3</v>
      </c>
      <c r="J36" s="160">
        <v>84</v>
      </c>
      <c r="K36" s="160">
        <v>3001</v>
      </c>
      <c r="L36" s="160">
        <v>128</v>
      </c>
      <c r="M36" s="160">
        <v>69</v>
      </c>
      <c r="N36" s="160">
        <v>47</v>
      </c>
      <c r="O36" s="160">
        <v>1516</v>
      </c>
      <c r="P36" s="160">
        <v>1170</v>
      </c>
      <c r="Q36" s="160">
        <v>23</v>
      </c>
      <c r="R36" s="160">
        <v>2</v>
      </c>
      <c r="S36" s="160">
        <v>14</v>
      </c>
      <c r="T36" s="160">
        <v>33</v>
      </c>
      <c r="U36" s="160">
        <v>6</v>
      </c>
      <c r="V36" s="160">
        <v>65</v>
      </c>
      <c r="W36" s="160">
        <v>92</v>
      </c>
      <c r="X36" s="160">
        <v>160</v>
      </c>
      <c r="Y36" s="160">
        <v>951</v>
      </c>
      <c r="Z36" s="160">
        <v>345</v>
      </c>
      <c r="AA36" s="229">
        <v>628</v>
      </c>
      <c r="AB36" s="228" t="s">
        <v>17</v>
      </c>
      <c r="AC36" s="198"/>
    </row>
    <row r="37" spans="1:29" ht="12" customHeight="1">
      <c r="A37" s="5" t="s">
        <v>18</v>
      </c>
      <c r="B37" s="160">
        <v>10440</v>
      </c>
      <c r="C37" s="160">
        <v>8994</v>
      </c>
      <c r="D37" s="160">
        <v>8</v>
      </c>
      <c r="E37" s="160">
        <v>1</v>
      </c>
      <c r="F37" s="160">
        <v>5</v>
      </c>
      <c r="G37" s="230" t="s">
        <v>198</v>
      </c>
      <c r="H37" s="230" t="s">
        <v>198</v>
      </c>
      <c r="I37" s="160">
        <v>1</v>
      </c>
      <c r="J37" s="160">
        <v>29</v>
      </c>
      <c r="K37" s="160">
        <v>54</v>
      </c>
      <c r="L37" s="160">
        <v>62</v>
      </c>
      <c r="M37" s="160">
        <v>5</v>
      </c>
      <c r="N37" s="160">
        <v>18</v>
      </c>
      <c r="O37" s="160">
        <v>312</v>
      </c>
      <c r="P37" s="160">
        <v>198</v>
      </c>
      <c r="Q37" s="160">
        <v>9</v>
      </c>
      <c r="R37" s="230" t="s">
        <v>198</v>
      </c>
      <c r="S37" s="160">
        <v>31</v>
      </c>
      <c r="T37" s="160">
        <v>1</v>
      </c>
      <c r="U37" s="160">
        <v>10</v>
      </c>
      <c r="V37" s="160">
        <v>167</v>
      </c>
      <c r="W37" s="160">
        <v>12</v>
      </c>
      <c r="X37" s="160">
        <v>21</v>
      </c>
      <c r="Y37" s="160">
        <v>152</v>
      </c>
      <c r="Z37" s="160">
        <v>203</v>
      </c>
      <c r="AA37" s="229">
        <v>147</v>
      </c>
      <c r="AB37" s="228" t="s">
        <v>18</v>
      </c>
      <c r="AC37" s="198"/>
    </row>
    <row r="38" spans="1:29" ht="12" customHeight="1">
      <c r="A38" s="5" t="s">
        <v>218</v>
      </c>
      <c r="B38" s="160">
        <v>123414</v>
      </c>
      <c r="C38" s="160">
        <v>97499</v>
      </c>
      <c r="D38" s="160">
        <v>68</v>
      </c>
      <c r="E38" s="160">
        <v>102</v>
      </c>
      <c r="F38" s="160">
        <v>501</v>
      </c>
      <c r="G38" s="160">
        <v>13</v>
      </c>
      <c r="H38" s="160">
        <v>10</v>
      </c>
      <c r="I38" s="160">
        <v>84</v>
      </c>
      <c r="J38" s="160">
        <v>586</v>
      </c>
      <c r="K38" s="160">
        <v>3422</v>
      </c>
      <c r="L38" s="160">
        <v>4558</v>
      </c>
      <c r="M38" s="160">
        <v>414</v>
      </c>
      <c r="N38" s="160">
        <v>196</v>
      </c>
      <c r="O38" s="160">
        <v>2118</v>
      </c>
      <c r="P38" s="160">
        <v>3173</v>
      </c>
      <c r="Q38" s="160">
        <v>90</v>
      </c>
      <c r="R38" s="160">
        <v>14</v>
      </c>
      <c r="S38" s="160">
        <v>1411</v>
      </c>
      <c r="T38" s="160">
        <v>120</v>
      </c>
      <c r="U38" s="160">
        <v>38</v>
      </c>
      <c r="V38" s="160">
        <v>880</v>
      </c>
      <c r="W38" s="160">
        <v>529</v>
      </c>
      <c r="X38" s="160">
        <v>450</v>
      </c>
      <c r="Y38" s="160">
        <v>4278</v>
      </c>
      <c r="Z38" s="160">
        <v>1185</v>
      </c>
      <c r="AA38" s="229">
        <v>1675</v>
      </c>
      <c r="AB38" s="228" t="s">
        <v>218</v>
      </c>
      <c r="AC38" s="198"/>
    </row>
    <row r="39" spans="1:29" ht="12" customHeight="1">
      <c r="A39" s="5" t="s">
        <v>19</v>
      </c>
      <c r="B39" s="160">
        <v>11336</v>
      </c>
      <c r="C39" s="160">
        <v>5868</v>
      </c>
      <c r="D39" s="160">
        <v>5</v>
      </c>
      <c r="E39" s="230" t="s">
        <v>198</v>
      </c>
      <c r="F39" s="160">
        <v>16</v>
      </c>
      <c r="G39" s="160">
        <v>8</v>
      </c>
      <c r="H39" s="230" t="s">
        <v>198</v>
      </c>
      <c r="I39" s="230" t="s">
        <v>198</v>
      </c>
      <c r="J39" s="160">
        <v>16</v>
      </c>
      <c r="K39" s="160">
        <v>1280</v>
      </c>
      <c r="L39" s="160">
        <v>1042</v>
      </c>
      <c r="M39" s="160">
        <v>7</v>
      </c>
      <c r="N39" s="160">
        <v>26</v>
      </c>
      <c r="O39" s="160">
        <v>281</v>
      </c>
      <c r="P39" s="160">
        <v>784</v>
      </c>
      <c r="Q39" s="230" t="s">
        <v>198</v>
      </c>
      <c r="R39" s="230" t="s">
        <v>198</v>
      </c>
      <c r="S39" s="160">
        <v>616</v>
      </c>
      <c r="T39" s="160">
        <v>29</v>
      </c>
      <c r="U39" s="160">
        <v>5</v>
      </c>
      <c r="V39" s="160">
        <v>34</v>
      </c>
      <c r="W39" s="160">
        <v>12</v>
      </c>
      <c r="X39" s="160">
        <v>25</v>
      </c>
      <c r="Y39" s="160">
        <v>1027</v>
      </c>
      <c r="Z39" s="160">
        <v>83</v>
      </c>
      <c r="AA39" s="229">
        <v>172</v>
      </c>
      <c r="AB39" s="228" t="s">
        <v>19</v>
      </c>
      <c r="AC39" s="198"/>
    </row>
    <row r="40" spans="1:29" s="231" customFormat="1" ht="15.95" customHeight="1">
      <c r="A40" s="40" t="s">
        <v>129</v>
      </c>
      <c r="B40" s="164">
        <v>615371</v>
      </c>
      <c r="C40" s="164">
        <v>445270</v>
      </c>
      <c r="D40" s="164">
        <v>658</v>
      </c>
      <c r="E40" s="164">
        <v>239</v>
      </c>
      <c r="F40" s="164">
        <v>214</v>
      </c>
      <c r="G40" s="164">
        <v>368</v>
      </c>
      <c r="H40" s="164">
        <v>14</v>
      </c>
      <c r="I40" s="164">
        <v>724</v>
      </c>
      <c r="J40" s="164">
        <v>3642</v>
      </c>
      <c r="K40" s="164">
        <v>47850</v>
      </c>
      <c r="L40" s="164">
        <v>1584</v>
      </c>
      <c r="M40" s="164">
        <v>1677</v>
      </c>
      <c r="N40" s="164">
        <v>978</v>
      </c>
      <c r="O40" s="164">
        <v>10482</v>
      </c>
      <c r="P40" s="164">
        <v>1270</v>
      </c>
      <c r="Q40" s="164">
        <v>488</v>
      </c>
      <c r="R40" s="164">
        <v>6974</v>
      </c>
      <c r="S40" s="164">
        <v>24670</v>
      </c>
      <c r="T40" s="164">
        <v>637</v>
      </c>
      <c r="U40" s="164">
        <v>1566</v>
      </c>
      <c r="V40" s="164">
        <v>10022</v>
      </c>
      <c r="W40" s="164">
        <v>11378</v>
      </c>
      <c r="X40" s="164">
        <v>2519</v>
      </c>
      <c r="Y40" s="164">
        <v>26182</v>
      </c>
      <c r="Z40" s="164">
        <v>13250</v>
      </c>
      <c r="AA40" s="233">
        <v>2715</v>
      </c>
      <c r="AB40" s="232" t="s">
        <v>129</v>
      </c>
      <c r="AC40" s="196"/>
    </row>
    <row r="41" spans="1:29" s="249" customFormat="1" ht="12" customHeight="1">
      <c r="A41" s="253" t="s">
        <v>193</v>
      </c>
      <c r="B41" s="173">
        <v>341625</v>
      </c>
      <c r="C41" s="173">
        <v>269117</v>
      </c>
      <c r="D41" s="173">
        <v>356</v>
      </c>
      <c r="E41" s="173">
        <v>149</v>
      </c>
      <c r="F41" s="173">
        <v>155</v>
      </c>
      <c r="G41" s="173">
        <v>287</v>
      </c>
      <c r="H41" s="173">
        <v>13</v>
      </c>
      <c r="I41" s="173">
        <v>709</v>
      </c>
      <c r="J41" s="173">
        <v>2355</v>
      </c>
      <c r="K41" s="173">
        <v>13272</v>
      </c>
      <c r="L41" s="173">
        <v>1111</v>
      </c>
      <c r="M41" s="173">
        <v>1138</v>
      </c>
      <c r="N41" s="173">
        <v>429</v>
      </c>
      <c r="O41" s="173">
        <v>3636</v>
      </c>
      <c r="P41" s="173">
        <v>891</v>
      </c>
      <c r="Q41" s="173">
        <v>329</v>
      </c>
      <c r="R41" s="173">
        <v>2160</v>
      </c>
      <c r="S41" s="173">
        <v>6596</v>
      </c>
      <c r="T41" s="173">
        <v>412</v>
      </c>
      <c r="U41" s="173">
        <v>484</v>
      </c>
      <c r="V41" s="173">
        <v>5335</v>
      </c>
      <c r="W41" s="173">
        <v>3444</v>
      </c>
      <c r="X41" s="173">
        <v>1821</v>
      </c>
      <c r="Y41" s="173">
        <v>15923</v>
      </c>
      <c r="Z41" s="173">
        <v>9781</v>
      </c>
      <c r="AA41" s="252">
        <v>1722</v>
      </c>
      <c r="AB41" s="251" t="s">
        <v>193</v>
      </c>
      <c r="AC41" s="250"/>
    </row>
    <row r="42" spans="1:29" ht="12" customHeight="1">
      <c r="A42" s="64" t="s">
        <v>163</v>
      </c>
      <c r="B42" s="160">
        <v>307760</v>
      </c>
      <c r="C42" s="160">
        <v>241789</v>
      </c>
      <c r="D42" s="160">
        <v>328</v>
      </c>
      <c r="E42" s="160">
        <v>131</v>
      </c>
      <c r="F42" s="160">
        <v>141</v>
      </c>
      <c r="G42" s="160">
        <v>257</v>
      </c>
      <c r="H42" s="160">
        <v>11</v>
      </c>
      <c r="I42" s="160">
        <v>625</v>
      </c>
      <c r="J42" s="160">
        <v>2088</v>
      </c>
      <c r="K42" s="160">
        <v>12637</v>
      </c>
      <c r="L42" s="160">
        <v>1015</v>
      </c>
      <c r="M42" s="160">
        <v>1102</v>
      </c>
      <c r="N42" s="160">
        <v>388</v>
      </c>
      <c r="O42" s="160">
        <v>3576</v>
      </c>
      <c r="P42" s="160">
        <v>832</v>
      </c>
      <c r="Q42" s="160">
        <v>290</v>
      </c>
      <c r="R42" s="160">
        <v>1952</v>
      </c>
      <c r="S42" s="160">
        <v>6393</v>
      </c>
      <c r="T42" s="160">
        <v>370</v>
      </c>
      <c r="U42" s="160">
        <v>425</v>
      </c>
      <c r="V42" s="160">
        <v>3781</v>
      </c>
      <c r="W42" s="160">
        <v>3186</v>
      </c>
      <c r="X42" s="160">
        <v>1735</v>
      </c>
      <c r="Y42" s="160">
        <v>14262</v>
      </c>
      <c r="Z42" s="160">
        <v>8935</v>
      </c>
      <c r="AA42" s="229">
        <v>1511</v>
      </c>
      <c r="AB42" s="242" t="s">
        <v>163</v>
      </c>
      <c r="AC42" s="198"/>
    </row>
    <row r="43" spans="1:29" ht="12" customHeight="1">
      <c r="A43" s="64" t="s">
        <v>164</v>
      </c>
      <c r="B43" s="160">
        <v>33865</v>
      </c>
      <c r="C43" s="160">
        <v>27328</v>
      </c>
      <c r="D43" s="160">
        <v>28</v>
      </c>
      <c r="E43" s="160">
        <v>18</v>
      </c>
      <c r="F43" s="160">
        <v>14</v>
      </c>
      <c r="G43" s="160">
        <v>30</v>
      </c>
      <c r="H43" s="160">
        <v>2</v>
      </c>
      <c r="I43" s="160">
        <v>84</v>
      </c>
      <c r="J43" s="160">
        <v>267</v>
      </c>
      <c r="K43" s="160">
        <v>635</v>
      </c>
      <c r="L43" s="160">
        <v>96</v>
      </c>
      <c r="M43" s="160">
        <v>36</v>
      </c>
      <c r="N43" s="160">
        <v>41</v>
      </c>
      <c r="O43" s="160">
        <v>60</v>
      </c>
      <c r="P43" s="160">
        <v>59</v>
      </c>
      <c r="Q43" s="160">
        <v>39</v>
      </c>
      <c r="R43" s="160">
        <v>208</v>
      </c>
      <c r="S43" s="160">
        <v>203</v>
      </c>
      <c r="T43" s="160">
        <v>42</v>
      </c>
      <c r="U43" s="160">
        <v>59</v>
      </c>
      <c r="V43" s="160">
        <v>1554</v>
      </c>
      <c r="W43" s="160">
        <v>258</v>
      </c>
      <c r="X43" s="160">
        <v>86</v>
      </c>
      <c r="Y43" s="160">
        <v>1661</v>
      </c>
      <c r="Z43" s="160">
        <v>846</v>
      </c>
      <c r="AA43" s="229">
        <v>211</v>
      </c>
      <c r="AB43" s="242" t="s">
        <v>164</v>
      </c>
      <c r="AC43" s="198"/>
    </row>
    <row r="44" spans="1:29" ht="12" customHeight="1">
      <c r="A44" s="5" t="s">
        <v>23</v>
      </c>
      <c r="B44" s="160">
        <v>14405</v>
      </c>
      <c r="C44" s="160">
        <v>6750</v>
      </c>
      <c r="D44" s="160">
        <v>6</v>
      </c>
      <c r="E44" s="160">
        <v>40</v>
      </c>
      <c r="F44" s="230" t="s">
        <v>198</v>
      </c>
      <c r="G44" s="160">
        <v>5</v>
      </c>
      <c r="H44" s="230" t="s">
        <v>198</v>
      </c>
      <c r="I44" s="230" t="s">
        <v>198</v>
      </c>
      <c r="J44" s="160">
        <v>87</v>
      </c>
      <c r="K44" s="160">
        <v>958</v>
      </c>
      <c r="L44" s="160">
        <v>15</v>
      </c>
      <c r="M44" s="160">
        <v>171</v>
      </c>
      <c r="N44" s="160">
        <v>92</v>
      </c>
      <c r="O44" s="160">
        <v>764</v>
      </c>
      <c r="P44" s="160">
        <v>304</v>
      </c>
      <c r="Q44" s="160">
        <v>14</v>
      </c>
      <c r="R44" s="160">
        <v>15</v>
      </c>
      <c r="S44" s="160">
        <v>2845</v>
      </c>
      <c r="T44" s="160">
        <v>4</v>
      </c>
      <c r="U44" s="160">
        <v>82</v>
      </c>
      <c r="V44" s="160">
        <v>1209</v>
      </c>
      <c r="W44" s="160">
        <v>45</v>
      </c>
      <c r="X44" s="160">
        <v>87</v>
      </c>
      <c r="Y44" s="160">
        <v>723</v>
      </c>
      <c r="Z44" s="160">
        <v>148</v>
      </c>
      <c r="AA44" s="229">
        <v>41</v>
      </c>
      <c r="AB44" s="228" t="s">
        <v>23</v>
      </c>
      <c r="AC44" s="198"/>
    </row>
    <row r="45" spans="1:29" ht="12" customHeight="1">
      <c r="A45" s="5" t="s">
        <v>24</v>
      </c>
      <c r="B45" s="160">
        <v>55528</v>
      </c>
      <c r="C45" s="160">
        <v>43843</v>
      </c>
      <c r="D45" s="160">
        <v>72</v>
      </c>
      <c r="E45" s="160">
        <v>11</v>
      </c>
      <c r="F45" s="160">
        <v>5</v>
      </c>
      <c r="G45" s="160">
        <v>22</v>
      </c>
      <c r="H45" s="230" t="s">
        <v>198</v>
      </c>
      <c r="I45" s="230" t="s">
        <v>198</v>
      </c>
      <c r="J45" s="160">
        <v>160</v>
      </c>
      <c r="K45" s="160">
        <v>1356</v>
      </c>
      <c r="L45" s="160">
        <v>51</v>
      </c>
      <c r="M45" s="160">
        <v>69</v>
      </c>
      <c r="N45" s="160">
        <v>105</v>
      </c>
      <c r="O45" s="160">
        <v>1064</v>
      </c>
      <c r="P45" s="160">
        <v>6</v>
      </c>
      <c r="Q45" s="160">
        <v>25</v>
      </c>
      <c r="R45" s="160">
        <v>53</v>
      </c>
      <c r="S45" s="160">
        <v>5047</v>
      </c>
      <c r="T45" s="160">
        <v>39</v>
      </c>
      <c r="U45" s="160">
        <v>27</v>
      </c>
      <c r="V45" s="160">
        <v>819</v>
      </c>
      <c r="W45" s="160">
        <v>133</v>
      </c>
      <c r="X45" s="160">
        <v>89</v>
      </c>
      <c r="Y45" s="160">
        <v>1870</v>
      </c>
      <c r="Z45" s="160">
        <v>501</v>
      </c>
      <c r="AA45" s="229">
        <v>161</v>
      </c>
      <c r="AB45" s="228" t="s">
        <v>24</v>
      </c>
      <c r="AC45" s="198"/>
    </row>
    <row r="46" spans="1:29" ht="12" customHeight="1">
      <c r="A46" s="5" t="s">
        <v>25</v>
      </c>
      <c r="B46" s="160">
        <v>13418</v>
      </c>
      <c r="C46" s="160">
        <v>3512</v>
      </c>
      <c r="D46" s="160">
        <v>26</v>
      </c>
      <c r="E46" s="160">
        <v>3</v>
      </c>
      <c r="F46" s="160">
        <v>3</v>
      </c>
      <c r="G46" s="230" t="s">
        <v>198</v>
      </c>
      <c r="H46" s="230" t="s">
        <v>198</v>
      </c>
      <c r="I46" s="230" t="s">
        <v>198</v>
      </c>
      <c r="J46" s="160">
        <v>58</v>
      </c>
      <c r="K46" s="160">
        <v>74</v>
      </c>
      <c r="L46" s="160">
        <v>12</v>
      </c>
      <c r="M46" s="160">
        <v>13</v>
      </c>
      <c r="N46" s="160">
        <v>10</v>
      </c>
      <c r="O46" s="160">
        <v>108</v>
      </c>
      <c r="P46" s="230" t="s">
        <v>198</v>
      </c>
      <c r="Q46" s="160">
        <v>3</v>
      </c>
      <c r="R46" s="160">
        <v>17</v>
      </c>
      <c r="S46" s="160">
        <v>8772</v>
      </c>
      <c r="T46" s="160">
        <v>10</v>
      </c>
      <c r="U46" s="160">
        <v>6</v>
      </c>
      <c r="V46" s="160">
        <v>91</v>
      </c>
      <c r="W46" s="160">
        <v>16</v>
      </c>
      <c r="X46" s="160">
        <v>20</v>
      </c>
      <c r="Y46" s="160">
        <v>538</v>
      </c>
      <c r="Z46" s="160">
        <v>109</v>
      </c>
      <c r="AA46" s="229">
        <v>17</v>
      </c>
      <c r="AB46" s="228" t="s">
        <v>25</v>
      </c>
      <c r="AC46" s="198"/>
    </row>
    <row r="47" spans="1:29" ht="12" customHeight="1">
      <c r="A47" s="5" t="s">
        <v>26</v>
      </c>
      <c r="B47" s="160">
        <v>15726</v>
      </c>
      <c r="C47" s="160">
        <v>10956</v>
      </c>
      <c r="D47" s="160">
        <v>16</v>
      </c>
      <c r="E47" s="160">
        <v>11</v>
      </c>
      <c r="F47" s="160">
        <v>5</v>
      </c>
      <c r="G47" s="160">
        <v>4</v>
      </c>
      <c r="H47" s="230" t="s">
        <v>198</v>
      </c>
      <c r="I47" s="230" t="s">
        <v>198</v>
      </c>
      <c r="J47" s="160">
        <v>161</v>
      </c>
      <c r="K47" s="160">
        <v>295</v>
      </c>
      <c r="L47" s="160">
        <v>33</v>
      </c>
      <c r="M47" s="160">
        <v>37</v>
      </c>
      <c r="N47" s="160">
        <v>45</v>
      </c>
      <c r="O47" s="160">
        <v>1422</v>
      </c>
      <c r="P47" s="160">
        <v>14</v>
      </c>
      <c r="Q47" s="160">
        <v>17</v>
      </c>
      <c r="R47" s="160">
        <v>27</v>
      </c>
      <c r="S47" s="160">
        <v>830</v>
      </c>
      <c r="T47" s="160">
        <v>70</v>
      </c>
      <c r="U47" s="160">
        <v>13</v>
      </c>
      <c r="V47" s="160">
        <v>557</v>
      </c>
      <c r="W47" s="160">
        <v>61</v>
      </c>
      <c r="X47" s="160">
        <v>52</v>
      </c>
      <c r="Y47" s="160">
        <v>721</v>
      </c>
      <c r="Z47" s="160">
        <v>260</v>
      </c>
      <c r="AA47" s="229">
        <v>119</v>
      </c>
      <c r="AB47" s="228" t="s">
        <v>26</v>
      </c>
      <c r="AC47" s="198"/>
    </row>
    <row r="48" spans="1:29" ht="12" customHeight="1">
      <c r="A48" s="5" t="s">
        <v>27</v>
      </c>
      <c r="B48" s="160">
        <v>37351</v>
      </c>
      <c r="C48" s="160">
        <v>15451</v>
      </c>
      <c r="D48" s="160">
        <v>81</v>
      </c>
      <c r="E48" s="160">
        <v>12</v>
      </c>
      <c r="F48" s="160">
        <v>7</v>
      </c>
      <c r="G48" s="160">
        <v>13</v>
      </c>
      <c r="H48" s="230" t="s">
        <v>198</v>
      </c>
      <c r="I48" s="160">
        <v>6</v>
      </c>
      <c r="J48" s="160">
        <v>287</v>
      </c>
      <c r="K48" s="160">
        <v>17309</v>
      </c>
      <c r="L48" s="160">
        <v>49</v>
      </c>
      <c r="M48" s="160">
        <v>79</v>
      </c>
      <c r="N48" s="160">
        <v>38</v>
      </c>
      <c r="O48" s="160">
        <v>842</v>
      </c>
      <c r="P48" s="160">
        <v>8</v>
      </c>
      <c r="Q48" s="160">
        <v>7</v>
      </c>
      <c r="R48" s="160">
        <v>21</v>
      </c>
      <c r="S48" s="160">
        <v>45</v>
      </c>
      <c r="T48" s="160">
        <v>12</v>
      </c>
      <c r="U48" s="160">
        <v>14</v>
      </c>
      <c r="V48" s="160">
        <v>301</v>
      </c>
      <c r="W48" s="160">
        <v>107</v>
      </c>
      <c r="X48" s="160">
        <v>76</v>
      </c>
      <c r="Y48" s="160">
        <v>1823</v>
      </c>
      <c r="Z48" s="160">
        <v>555</v>
      </c>
      <c r="AA48" s="229">
        <v>208</v>
      </c>
      <c r="AB48" s="228" t="s">
        <v>27</v>
      </c>
      <c r="AC48" s="198"/>
    </row>
    <row r="49" spans="1:29" ht="12" customHeight="1">
      <c r="A49" s="5" t="s">
        <v>28</v>
      </c>
      <c r="B49" s="160">
        <v>42092</v>
      </c>
      <c r="C49" s="160">
        <v>23251</v>
      </c>
      <c r="D49" s="160">
        <v>48</v>
      </c>
      <c r="E49" s="160">
        <v>7</v>
      </c>
      <c r="F49" s="160">
        <v>13</v>
      </c>
      <c r="G49" s="160">
        <v>15</v>
      </c>
      <c r="H49" s="230" t="s">
        <v>198</v>
      </c>
      <c r="I49" s="230" t="s">
        <v>198</v>
      </c>
      <c r="J49" s="160">
        <v>170</v>
      </c>
      <c r="K49" s="160">
        <v>2464</v>
      </c>
      <c r="L49" s="160">
        <v>149</v>
      </c>
      <c r="M49" s="160">
        <v>112</v>
      </c>
      <c r="N49" s="160">
        <v>121</v>
      </c>
      <c r="O49" s="160">
        <v>355</v>
      </c>
      <c r="P49" s="160">
        <v>5</v>
      </c>
      <c r="Q49" s="160">
        <v>46</v>
      </c>
      <c r="R49" s="160">
        <v>3375</v>
      </c>
      <c r="S49" s="160">
        <v>286</v>
      </c>
      <c r="T49" s="160">
        <v>35</v>
      </c>
      <c r="U49" s="160">
        <v>836</v>
      </c>
      <c r="V49" s="160">
        <v>549</v>
      </c>
      <c r="W49" s="160">
        <v>7353</v>
      </c>
      <c r="X49" s="160">
        <v>226</v>
      </c>
      <c r="Y49" s="160">
        <v>2066</v>
      </c>
      <c r="Z49" s="160">
        <v>452</v>
      </c>
      <c r="AA49" s="229">
        <v>158</v>
      </c>
      <c r="AB49" s="228" t="s">
        <v>28</v>
      </c>
      <c r="AC49" s="198"/>
    </row>
    <row r="50" spans="1:29" ht="12" customHeight="1">
      <c r="A50" s="5" t="s">
        <v>29</v>
      </c>
      <c r="B50" s="160">
        <v>26134</v>
      </c>
      <c r="C50" s="160">
        <v>22134</v>
      </c>
      <c r="D50" s="160">
        <v>6</v>
      </c>
      <c r="E50" s="160">
        <v>3</v>
      </c>
      <c r="F50" s="160">
        <v>1</v>
      </c>
      <c r="G50" s="160">
        <v>4</v>
      </c>
      <c r="H50" s="160">
        <v>1</v>
      </c>
      <c r="I50" s="230" t="s">
        <v>198</v>
      </c>
      <c r="J50" s="160">
        <v>66</v>
      </c>
      <c r="K50" s="160">
        <v>271</v>
      </c>
      <c r="L50" s="160">
        <v>31</v>
      </c>
      <c r="M50" s="160">
        <v>12</v>
      </c>
      <c r="N50" s="160">
        <v>20</v>
      </c>
      <c r="O50" s="160">
        <v>1301</v>
      </c>
      <c r="P50" s="160">
        <v>8</v>
      </c>
      <c r="Q50" s="160">
        <v>12</v>
      </c>
      <c r="R50" s="160">
        <v>1198</v>
      </c>
      <c r="S50" s="160">
        <v>34</v>
      </c>
      <c r="T50" s="160">
        <v>4</v>
      </c>
      <c r="U50" s="160">
        <v>45</v>
      </c>
      <c r="V50" s="160">
        <v>137</v>
      </c>
      <c r="W50" s="160">
        <v>18</v>
      </c>
      <c r="X50" s="160">
        <v>56</v>
      </c>
      <c r="Y50" s="160">
        <v>431</v>
      </c>
      <c r="Z50" s="160">
        <v>300</v>
      </c>
      <c r="AA50" s="229">
        <v>41</v>
      </c>
      <c r="AB50" s="228" t="s">
        <v>29</v>
      </c>
      <c r="AC50" s="198"/>
    </row>
    <row r="51" spans="1:29" ht="12" customHeight="1">
      <c r="A51" s="5" t="s">
        <v>30</v>
      </c>
      <c r="B51" s="160">
        <v>16317</v>
      </c>
      <c r="C51" s="160">
        <v>10709</v>
      </c>
      <c r="D51" s="160">
        <v>7</v>
      </c>
      <c r="E51" s="160">
        <v>2</v>
      </c>
      <c r="F51" s="160">
        <v>2</v>
      </c>
      <c r="G51" s="160">
        <v>3</v>
      </c>
      <c r="H51" s="230" t="s">
        <v>198</v>
      </c>
      <c r="I51" s="230" t="s">
        <v>198</v>
      </c>
      <c r="J51" s="160">
        <v>55</v>
      </c>
      <c r="K51" s="160">
        <v>3387</v>
      </c>
      <c r="L51" s="160">
        <v>27</v>
      </c>
      <c r="M51" s="160">
        <v>22</v>
      </c>
      <c r="N51" s="160">
        <v>20</v>
      </c>
      <c r="O51" s="160">
        <v>629</v>
      </c>
      <c r="P51" s="160">
        <v>8</v>
      </c>
      <c r="Q51" s="160">
        <v>9</v>
      </c>
      <c r="R51" s="160">
        <v>23</v>
      </c>
      <c r="S51" s="160">
        <v>20</v>
      </c>
      <c r="T51" s="160">
        <v>9</v>
      </c>
      <c r="U51" s="160">
        <v>29</v>
      </c>
      <c r="V51" s="160">
        <v>118</v>
      </c>
      <c r="W51" s="160">
        <v>82</v>
      </c>
      <c r="X51" s="160">
        <v>30</v>
      </c>
      <c r="Y51" s="160">
        <v>594</v>
      </c>
      <c r="Z51" s="160">
        <v>447</v>
      </c>
      <c r="AA51" s="229">
        <v>85</v>
      </c>
      <c r="AB51" s="228" t="s">
        <v>30</v>
      </c>
      <c r="AC51" s="198"/>
    </row>
    <row r="52" spans="1:29" ht="12" customHeight="1">
      <c r="A52" s="5" t="s">
        <v>31</v>
      </c>
      <c r="B52" s="160">
        <v>8750</v>
      </c>
      <c r="C52" s="160">
        <v>6820</v>
      </c>
      <c r="D52" s="160">
        <v>6</v>
      </c>
      <c r="E52" s="230" t="s">
        <v>198</v>
      </c>
      <c r="F52" s="160">
        <v>4</v>
      </c>
      <c r="G52" s="160">
        <v>4</v>
      </c>
      <c r="H52" s="230" t="s">
        <v>198</v>
      </c>
      <c r="I52" s="160">
        <v>9</v>
      </c>
      <c r="J52" s="160">
        <v>71</v>
      </c>
      <c r="K52" s="160">
        <v>182</v>
      </c>
      <c r="L52" s="160">
        <v>25</v>
      </c>
      <c r="M52" s="160">
        <v>3</v>
      </c>
      <c r="N52" s="160">
        <v>63</v>
      </c>
      <c r="O52" s="160">
        <v>14</v>
      </c>
      <c r="P52" s="160">
        <v>7</v>
      </c>
      <c r="Q52" s="160">
        <v>11</v>
      </c>
      <c r="R52" s="160">
        <v>16</v>
      </c>
      <c r="S52" s="160">
        <v>29</v>
      </c>
      <c r="T52" s="160">
        <v>15</v>
      </c>
      <c r="U52" s="160">
        <v>7</v>
      </c>
      <c r="V52" s="160">
        <v>576</v>
      </c>
      <c r="W52" s="160">
        <v>41</v>
      </c>
      <c r="X52" s="160">
        <v>24</v>
      </c>
      <c r="Y52" s="160">
        <v>534</v>
      </c>
      <c r="Z52" s="160">
        <v>244</v>
      </c>
      <c r="AA52" s="229">
        <v>45</v>
      </c>
      <c r="AB52" s="228" t="s">
        <v>31</v>
      </c>
      <c r="AC52" s="198"/>
    </row>
    <row r="53" spans="1:29" ht="12" customHeight="1">
      <c r="A53" s="5" t="s">
        <v>32</v>
      </c>
      <c r="B53" s="160">
        <v>28287</v>
      </c>
      <c r="C53" s="160">
        <v>19112</v>
      </c>
      <c r="D53" s="160">
        <v>10</v>
      </c>
      <c r="E53" s="160">
        <v>1</v>
      </c>
      <c r="F53" s="160">
        <v>3</v>
      </c>
      <c r="G53" s="160">
        <v>8</v>
      </c>
      <c r="H53" s="230" t="s">
        <v>198</v>
      </c>
      <c r="I53" s="230" t="s">
        <v>198</v>
      </c>
      <c r="J53" s="160">
        <v>122</v>
      </c>
      <c r="K53" s="160">
        <v>7460</v>
      </c>
      <c r="L53" s="160">
        <v>28</v>
      </c>
      <c r="M53" s="160">
        <v>18</v>
      </c>
      <c r="N53" s="160">
        <v>16</v>
      </c>
      <c r="O53" s="160">
        <v>83</v>
      </c>
      <c r="P53" s="160">
        <v>12</v>
      </c>
      <c r="Q53" s="160">
        <v>7</v>
      </c>
      <c r="R53" s="160">
        <v>51</v>
      </c>
      <c r="S53" s="160">
        <v>67</v>
      </c>
      <c r="T53" s="160">
        <v>16</v>
      </c>
      <c r="U53" s="160">
        <v>20</v>
      </c>
      <c r="V53" s="160">
        <v>165</v>
      </c>
      <c r="W53" s="160">
        <v>53</v>
      </c>
      <c r="X53" s="160">
        <v>20</v>
      </c>
      <c r="Y53" s="160">
        <v>664</v>
      </c>
      <c r="Z53" s="160">
        <v>262</v>
      </c>
      <c r="AA53" s="229">
        <v>89</v>
      </c>
      <c r="AB53" s="228" t="s">
        <v>32</v>
      </c>
      <c r="AC53" s="198"/>
    </row>
    <row r="54" spans="1:29" ht="12" customHeight="1">
      <c r="A54" s="5" t="s">
        <v>33</v>
      </c>
      <c r="B54" s="160">
        <v>15738</v>
      </c>
      <c r="C54" s="160">
        <v>13615</v>
      </c>
      <c r="D54" s="160">
        <v>24</v>
      </c>
      <c r="E54" s="230" t="s">
        <v>198</v>
      </c>
      <c r="F54" s="160">
        <v>16</v>
      </c>
      <c r="G54" s="160">
        <v>3</v>
      </c>
      <c r="H54" s="230" t="s">
        <v>198</v>
      </c>
      <c r="I54" s="230" t="s">
        <v>198</v>
      </c>
      <c r="J54" s="160">
        <v>50</v>
      </c>
      <c r="K54" s="160">
        <v>822</v>
      </c>
      <c r="L54" s="160">
        <v>53</v>
      </c>
      <c r="M54" s="160">
        <v>3</v>
      </c>
      <c r="N54" s="160">
        <v>19</v>
      </c>
      <c r="O54" s="160">
        <v>264</v>
      </c>
      <c r="P54" s="160">
        <v>7</v>
      </c>
      <c r="Q54" s="160">
        <v>8</v>
      </c>
      <c r="R54" s="160">
        <v>18</v>
      </c>
      <c r="S54" s="160">
        <v>99</v>
      </c>
      <c r="T54" s="160">
        <v>11</v>
      </c>
      <c r="U54" s="160">
        <v>3</v>
      </c>
      <c r="V54" s="160">
        <v>165</v>
      </c>
      <c r="W54" s="160">
        <v>25</v>
      </c>
      <c r="X54" s="160">
        <v>18</v>
      </c>
      <c r="Y54" s="160">
        <v>295</v>
      </c>
      <c r="Z54" s="160">
        <v>191</v>
      </c>
      <c r="AA54" s="229">
        <v>29</v>
      </c>
      <c r="AB54" s="228" t="s">
        <v>33</v>
      </c>
      <c r="AC54" s="198"/>
    </row>
    <row r="55" spans="1:29" s="231" customFormat="1" ht="15.95" customHeight="1">
      <c r="A55" s="40" t="s">
        <v>130</v>
      </c>
      <c r="B55" s="164">
        <v>147770</v>
      </c>
      <c r="C55" s="164">
        <v>63047</v>
      </c>
      <c r="D55" s="164">
        <v>264</v>
      </c>
      <c r="E55" s="164">
        <v>29</v>
      </c>
      <c r="F55" s="164">
        <v>20</v>
      </c>
      <c r="G55" s="164">
        <v>83</v>
      </c>
      <c r="H55" s="164">
        <v>4</v>
      </c>
      <c r="I55" s="164">
        <v>14</v>
      </c>
      <c r="J55" s="164">
        <v>665</v>
      </c>
      <c r="K55" s="164">
        <v>68915</v>
      </c>
      <c r="L55" s="164">
        <v>198</v>
      </c>
      <c r="M55" s="164">
        <v>135</v>
      </c>
      <c r="N55" s="164">
        <v>137</v>
      </c>
      <c r="O55" s="164">
        <v>4769</v>
      </c>
      <c r="P55" s="164">
        <v>421</v>
      </c>
      <c r="Q55" s="164">
        <v>38</v>
      </c>
      <c r="R55" s="164">
        <v>34</v>
      </c>
      <c r="S55" s="164">
        <v>207</v>
      </c>
      <c r="T55" s="164">
        <v>79</v>
      </c>
      <c r="U55" s="164">
        <v>39</v>
      </c>
      <c r="V55" s="164">
        <v>530</v>
      </c>
      <c r="W55" s="164">
        <v>247</v>
      </c>
      <c r="X55" s="164">
        <v>222</v>
      </c>
      <c r="Y55" s="164">
        <v>4659</v>
      </c>
      <c r="Z55" s="164">
        <v>1590</v>
      </c>
      <c r="AA55" s="233">
        <v>1424</v>
      </c>
      <c r="AB55" s="232" t="s">
        <v>130</v>
      </c>
      <c r="AC55" s="196"/>
    </row>
    <row r="56" spans="1:29" ht="11.45" customHeight="1">
      <c r="A56" s="5" t="s">
        <v>7</v>
      </c>
      <c r="B56" s="160">
        <v>16991</v>
      </c>
      <c r="C56" s="160">
        <v>2956</v>
      </c>
      <c r="D56" s="160">
        <v>25</v>
      </c>
      <c r="E56" s="230" t="s">
        <v>198</v>
      </c>
      <c r="F56" s="230" t="s">
        <v>198</v>
      </c>
      <c r="G56" s="160">
        <v>6</v>
      </c>
      <c r="H56" s="160">
        <v>1</v>
      </c>
      <c r="I56" s="230" t="s">
        <v>198</v>
      </c>
      <c r="J56" s="160">
        <v>74</v>
      </c>
      <c r="K56" s="160">
        <v>12750</v>
      </c>
      <c r="L56" s="230" t="s">
        <v>198</v>
      </c>
      <c r="M56" s="160">
        <v>13</v>
      </c>
      <c r="N56" s="160">
        <v>11</v>
      </c>
      <c r="O56" s="160">
        <v>323</v>
      </c>
      <c r="P56" s="160">
        <v>11</v>
      </c>
      <c r="Q56" s="160">
        <v>3</v>
      </c>
      <c r="R56" s="160">
        <v>4</v>
      </c>
      <c r="S56" s="160">
        <v>18</v>
      </c>
      <c r="T56" s="160">
        <v>3</v>
      </c>
      <c r="U56" s="160">
        <v>4</v>
      </c>
      <c r="V56" s="160">
        <v>50</v>
      </c>
      <c r="W56" s="160">
        <v>8</v>
      </c>
      <c r="X56" s="160">
        <v>10</v>
      </c>
      <c r="Y56" s="160">
        <v>388</v>
      </c>
      <c r="Z56" s="160">
        <v>84</v>
      </c>
      <c r="AA56" s="229">
        <v>249</v>
      </c>
      <c r="AB56" s="228" t="s">
        <v>7</v>
      </c>
      <c r="AC56" s="198"/>
    </row>
    <row r="57" spans="1:29" ht="11.45" customHeight="1">
      <c r="A57" s="5" t="s">
        <v>8</v>
      </c>
      <c r="B57" s="160">
        <v>25343</v>
      </c>
      <c r="C57" s="160">
        <v>1830</v>
      </c>
      <c r="D57" s="160">
        <v>79</v>
      </c>
      <c r="E57" s="160">
        <v>1</v>
      </c>
      <c r="F57" s="230" t="s">
        <v>198</v>
      </c>
      <c r="G57" s="160">
        <v>33</v>
      </c>
      <c r="H57" s="160">
        <v>1</v>
      </c>
      <c r="I57" s="230" t="s">
        <v>198</v>
      </c>
      <c r="J57" s="160">
        <v>51</v>
      </c>
      <c r="K57" s="160">
        <v>21576</v>
      </c>
      <c r="L57" s="160">
        <v>4</v>
      </c>
      <c r="M57" s="160">
        <v>9</v>
      </c>
      <c r="N57" s="160">
        <v>9</v>
      </c>
      <c r="O57" s="160">
        <v>596</v>
      </c>
      <c r="P57" s="160">
        <v>268</v>
      </c>
      <c r="Q57" s="160">
        <v>1</v>
      </c>
      <c r="R57" s="160">
        <v>1</v>
      </c>
      <c r="S57" s="160">
        <v>7</v>
      </c>
      <c r="T57" s="160">
        <v>7</v>
      </c>
      <c r="U57" s="230" t="s">
        <v>198</v>
      </c>
      <c r="V57" s="160">
        <v>67</v>
      </c>
      <c r="W57" s="160">
        <v>33</v>
      </c>
      <c r="X57" s="160">
        <v>21</v>
      </c>
      <c r="Y57" s="160">
        <v>590</v>
      </c>
      <c r="Z57" s="160">
        <v>49</v>
      </c>
      <c r="AA57" s="229">
        <v>110</v>
      </c>
      <c r="AB57" s="228" t="s">
        <v>8</v>
      </c>
      <c r="AC57" s="198"/>
    </row>
    <row r="58" spans="1:29" ht="11.45" customHeight="1">
      <c r="A58" s="5" t="s">
        <v>9</v>
      </c>
      <c r="B58" s="160">
        <v>59453</v>
      </c>
      <c r="C58" s="160">
        <v>44846</v>
      </c>
      <c r="D58" s="160">
        <v>75</v>
      </c>
      <c r="E58" s="160">
        <v>14</v>
      </c>
      <c r="F58" s="160">
        <v>18</v>
      </c>
      <c r="G58" s="160">
        <v>6</v>
      </c>
      <c r="H58" s="160">
        <v>1</v>
      </c>
      <c r="I58" s="160">
        <v>5</v>
      </c>
      <c r="J58" s="160">
        <v>331</v>
      </c>
      <c r="K58" s="160">
        <v>7270</v>
      </c>
      <c r="L58" s="160">
        <v>126</v>
      </c>
      <c r="M58" s="160">
        <v>74</v>
      </c>
      <c r="N58" s="160">
        <v>87</v>
      </c>
      <c r="O58" s="160">
        <v>1981</v>
      </c>
      <c r="P58" s="160">
        <v>95</v>
      </c>
      <c r="Q58" s="160">
        <v>13</v>
      </c>
      <c r="R58" s="160">
        <v>12</v>
      </c>
      <c r="S58" s="160">
        <v>45</v>
      </c>
      <c r="T58" s="160">
        <v>39</v>
      </c>
      <c r="U58" s="160">
        <v>23</v>
      </c>
      <c r="V58" s="160">
        <v>204</v>
      </c>
      <c r="W58" s="160">
        <v>99</v>
      </c>
      <c r="X58" s="160">
        <v>56</v>
      </c>
      <c r="Y58" s="160">
        <v>2310</v>
      </c>
      <c r="Z58" s="160">
        <v>1190</v>
      </c>
      <c r="AA58" s="229">
        <v>533</v>
      </c>
      <c r="AB58" s="228" t="s">
        <v>9</v>
      </c>
      <c r="AC58" s="198"/>
    </row>
    <row r="59" spans="1:29" ht="11.45" customHeight="1">
      <c r="A59" s="5" t="s">
        <v>10</v>
      </c>
      <c r="B59" s="160">
        <v>11269</v>
      </c>
      <c r="C59" s="160">
        <v>6445</v>
      </c>
      <c r="D59" s="160">
        <v>13</v>
      </c>
      <c r="E59" s="160">
        <v>1</v>
      </c>
      <c r="F59" s="160">
        <v>1</v>
      </c>
      <c r="G59" s="160">
        <v>12</v>
      </c>
      <c r="H59" s="160">
        <v>1</v>
      </c>
      <c r="I59" s="230" t="s">
        <v>198</v>
      </c>
      <c r="J59" s="160">
        <v>47</v>
      </c>
      <c r="K59" s="160">
        <v>3217</v>
      </c>
      <c r="L59" s="160">
        <v>21</v>
      </c>
      <c r="M59" s="160">
        <v>6</v>
      </c>
      <c r="N59" s="160">
        <v>10</v>
      </c>
      <c r="O59" s="160">
        <v>923</v>
      </c>
      <c r="P59" s="160">
        <v>2</v>
      </c>
      <c r="Q59" s="160">
        <v>8</v>
      </c>
      <c r="R59" s="160">
        <v>1</v>
      </c>
      <c r="S59" s="160">
        <v>10</v>
      </c>
      <c r="T59" s="160">
        <v>7</v>
      </c>
      <c r="U59" s="160">
        <v>4</v>
      </c>
      <c r="V59" s="160">
        <v>64</v>
      </c>
      <c r="W59" s="160">
        <v>40</v>
      </c>
      <c r="X59" s="160">
        <v>8</v>
      </c>
      <c r="Y59" s="160">
        <v>290</v>
      </c>
      <c r="Z59" s="160">
        <v>93</v>
      </c>
      <c r="AA59" s="229">
        <v>45</v>
      </c>
      <c r="AB59" s="228" t="s">
        <v>10</v>
      </c>
      <c r="AC59" s="198"/>
    </row>
    <row r="60" spans="1:29" ht="11.45" customHeight="1">
      <c r="A60" s="5" t="s">
        <v>11</v>
      </c>
      <c r="B60" s="160">
        <v>23316</v>
      </c>
      <c r="C60" s="160">
        <v>2533</v>
      </c>
      <c r="D60" s="160">
        <v>62</v>
      </c>
      <c r="E60" s="160">
        <v>13</v>
      </c>
      <c r="F60" s="160">
        <v>1</v>
      </c>
      <c r="G60" s="160">
        <v>21</v>
      </c>
      <c r="H60" s="230" t="s">
        <v>198</v>
      </c>
      <c r="I60" s="160">
        <v>4</v>
      </c>
      <c r="J60" s="160">
        <v>107</v>
      </c>
      <c r="K60" s="160">
        <v>18441</v>
      </c>
      <c r="L60" s="160">
        <v>27</v>
      </c>
      <c r="M60" s="160">
        <v>13</v>
      </c>
      <c r="N60" s="160">
        <v>13</v>
      </c>
      <c r="O60" s="160">
        <v>595</v>
      </c>
      <c r="P60" s="160">
        <v>3</v>
      </c>
      <c r="Q60" s="160">
        <v>11</v>
      </c>
      <c r="R60" s="160">
        <v>13</v>
      </c>
      <c r="S60" s="160">
        <v>31</v>
      </c>
      <c r="T60" s="160">
        <v>9</v>
      </c>
      <c r="U60" s="160">
        <v>6</v>
      </c>
      <c r="V60" s="160">
        <v>84</v>
      </c>
      <c r="W60" s="160">
        <v>48</v>
      </c>
      <c r="X60" s="160">
        <v>20</v>
      </c>
      <c r="Y60" s="160">
        <v>673</v>
      </c>
      <c r="Z60" s="160">
        <v>122</v>
      </c>
      <c r="AA60" s="229">
        <v>466</v>
      </c>
      <c r="AB60" s="228" t="s">
        <v>11</v>
      </c>
      <c r="AC60" s="198"/>
    </row>
    <row r="61" spans="1:29" ht="11.45" customHeight="1">
      <c r="A61" s="5" t="s">
        <v>12</v>
      </c>
      <c r="B61" s="160">
        <v>11398</v>
      </c>
      <c r="C61" s="160">
        <v>4437</v>
      </c>
      <c r="D61" s="160">
        <v>10</v>
      </c>
      <c r="E61" s="230" t="s">
        <v>198</v>
      </c>
      <c r="F61" s="230" t="s">
        <v>198</v>
      </c>
      <c r="G61" s="160">
        <v>5</v>
      </c>
      <c r="H61" s="230" t="s">
        <v>198</v>
      </c>
      <c r="I61" s="160">
        <v>5</v>
      </c>
      <c r="J61" s="160">
        <v>55</v>
      </c>
      <c r="K61" s="160">
        <v>5661</v>
      </c>
      <c r="L61" s="160">
        <v>20</v>
      </c>
      <c r="M61" s="160">
        <v>20</v>
      </c>
      <c r="N61" s="160">
        <v>7</v>
      </c>
      <c r="O61" s="160">
        <v>351</v>
      </c>
      <c r="P61" s="160">
        <v>42</v>
      </c>
      <c r="Q61" s="160">
        <v>2</v>
      </c>
      <c r="R61" s="160">
        <v>3</v>
      </c>
      <c r="S61" s="160">
        <v>96</v>
      </c>
      <c r="T61" s="160">
        <v>14</v>
      </c>
      <c r="U61" s="160">
        <v>2</v>
      </c>
      <c r="V61" s="160">
        <v>61</v>
      </c>
      <c r="W61" s="160">
        <v>19</v>
      </c>
      <c r="X61" s="160">
        <v>107</v>
      </c>
      <c r="Y61" s="160">
        <v>408</v>
      </c>
      <c r="Z61" s="160">
        <v>52</v>
      </c>
      <c r="AA61" s="229">
        <v>21</v>
      </c>
      <c r="AB61" s="228" t="s">
        <v>12</v>
      </c>
      <c r="AC61" s="198"/>
    </row>
    <row r="62" spans="1:29" s="231" customFormat="1" ht="14.1" customHeight="1">
      <c r="A62" s="40" t="s">
        <v>131</v>
      </c>
      <c r="B62" s="164">
        <v>186906</v>
      </c>
      <c r="C62" s="164">
        <v>50472</v>
      </c>
      <c r="D62" s="164">
        <v>486</v>
      </c>
      <c r="E62" s="164">
        <v>225</v>
      </c>
      <c r="F62" s="164">
        <v>80</v>
      </c>
      <c r="G62" s="164">
        <v>13772</v>
      </c>
      <c r="H62" s="164">
        <v>2</v>
      </c>
      <c r="I62" s="164">
        <v>165</v>
      </c>
      <c r="J62" s="164">
        <v>3426</v>
      </c>
      <c r="K62" s="164">
        <v>76262</v>
      </c>
      <c r="L62" s="164">
        <v>541</v>
      </c>
      <c r="M62" s="164">
        <v>413</v>
      </c>
      <c r="N62" s="164">
        <v>314</v>
      </c>
      <c r="O62" s="164">
        <v>3342</v>
      </c>
      <c r="P62" s="164">
        <v>76</v>
      </c>
      <c r="Q62" s="164">
        <v>87</v>
      </c>
      <c r="R62" s="164">
        <v>456</v>
      </c>
      <c r="S62" s="164">
        <v>282</v>
      </c>
      <c r="T62" s="164">
        <v>227</v>
      </c>
      <c r="U62" s="164">
        <v>81</v>
      </c>
      <c r="V62" s="164">
        <v>14536</v>
      </c>
      <c r="W62" s="164">
        <v>3654</v>
      </c>
      <c r="X62" s="164">
        <v>756</v>
      </c>
      <c r="Y62" s="164">
        <v>13393</v>
      </c>
      <c r="Z62" s="164">
        <v>2464</v>
      </c>
      <c r="AA62" s="233">
        <v>1394</v>
      </c>
      <c r="AB62" s="232" t="s">
        <v>131</v>
      </c>
      <c r="AC62" s="196"/>
    </row>
    <row r="63" spans="1:29" ht="11.45" customHeight="1">
      <c r="A63" s="5" t="s">
        <v>1</v>
      </c>
      <c r="B63" s="160">
        <v>33321</v>
      </c>
      <c r="C63" s="160">
        <v>9830</v>
      </c>
      <c r="D63" s="160">
        <v>60</v>
      </c>
      <c r="E63" s="160">
        <v>6</v>
      </c>
      <c r="F63" s="230" t="s">
        <v>198</v>
      </c>
      <c r="G63" s="160">
        <v>206</v>
      </c>
      <c r="H63" s="230" t="s">
        <v>198</v>
      </c>
      <c r="I63" s="160">
        <v>14</v>
      </c>
      <c r="J63" s="160">
        <v>200</v>
      </c>
      <c r="K63" s="160">
        <v>19307</v>
      </c>
      <c r="L63" s="160">
        <v>39</v>
      </c>
      <c r="M63" s="160">
        <v>46</v>
      </c>
      <c r="N63" s="160">
        <v>41</v>
      </c>
      <c r="O63" s="160">
        <v>100</v>
      </c>
      <c r="P63" s="160">
        <v>7</v>
      </c>
      <c r="Q63" s="160">
        <v>3</v>
      </c>
      <c r="R63" s="160">
        <v>254</v>
      </c>
      <c r="S63" s="160">
        <v>120</v>
      </c>
      <c r="T63" s="160">
        <v>50</v>
      </c>
      <c r="U63" s="160">
        <v>20</v>
      </c>
      <c r="V63" s="160">
        <v>330</v>
      </c>
      <c r="W63" s="160">
        <v>349</v>
      </c>
      <c r="X63" s="160">
        <v>53</v>
      </c>
      <c r="Y63" s="160">
        <v>1207</v>
      </c>
      <c r="Z63" s="160">
        <v>333</v>
      </c>
      <c r="AA63" s="229">
        <v>746</v>
      </c>
      <c r="AB63" s="228" t="s">
        <v>1</v>
      </c>
      <c r="AC63" s="198"/>
    </row>
    <row r="64" spans="1:29" ht="11.45" customHeight="1">
      <c r="A64" s="5" t="s">
        <v>2</v>
      </c>
      <c r="B64" s="160">
        <v>12031</v>
      </c>
      <c r="C64" s="160">
        <v>2388</v>
      </c>
      <c r="D64" s="160">
        <v>43</v>
      </c>
      <c r="E64" s="160">
        <v>3</v>
      </c>
      <c r="F64" s="160">
        <v>4</v>
      </c>
      <c r="G64" s="160">
        <v>13</v>
      </c>
      <c r="H64" s="230" t="s">
        <v>198</v>
      </c>
      <c r="I64" s="230" t="s">
        <v>198</v>
      </c>
      <c r="J64" s="160">
        <v>24</v>
      </c>
      <c r="K64" s="160">
        <v>6486</v>
      </c>
      <c r="L64" s="160">
        <v>20</v>
      </c>
      <c r="M64" s="160">
        <v>33</v>
      </c>
      <c r="N64" s="160">
        <v>13</v>
      </c>
      <c r="O64" s="160">
        <v>283</v>
      </c>
      <c r="P64" s="160">
        <v>2</v>
      </c>
      <c r="Q64" s="160">
        <v>8</v>
      </c>
      <c r="R64" s="160">
        <v>30</v>
      </c>
      <c r="S64" s="160">
        <v>4</v>
      </c>
      <c r="T64" s="160">
        <v>8</v>
      </c>
      <c r="U64" s="160">
        <v>15</v>
      </c>
      <c r="V64" s="160">
        <v>55</v>
      </c>
      <c r="W64" s="160">
        <v>1956</v>
      </c>
      <c r="X64" s="160">
        <v>123</v>
      </c>
      <c r="Y64" s="160">
        <v>371</v>
      </c>
      <c r="Z64" s="160">
        <v>64</v>
      </c>
      <c r="AA64" s="229">
        <v>85</v>
      </c>
      <c r="AB64" s="228" t="s">
        <v>2</v>
      </c>
      <c r="AC64" s="198"/>
    </row>
    <row r="65" spans="1:29" ht="11.45" customHeight="1">
      <c r="A65" s="5" t="s">
        <v>219</v>
      </c>
      <c r="B65" s="160">
        <v>141554</v>
      </c>
      <c r="C65" s="160">
        <v>38254</v>
      </c>
      <c r="D65" s="160">
        <v>383</v>
      </c>
      <c r="E65" s="160">
        <v>216</v>
      </c>
      <c r="F65" s="160">
        <v>76</v>
      </c>
      <c r="G65" s="160">
        <v>13553</v>
      </c>
      <c r="H65" s="160">
        <v>2</v>
      </c>
      <c r="I65" s="160">
        <v>151</v>
      </c>
      <c r="J65" s="160">
        <v>3202</v>
      </c>
      <c r="K65" s="160">
        <v>50469</v>
      </c>
      <c r="L65" s="160">
        <v>482</v>
      </c>
      <c r="M65" s="160">
        <v>334</v>
      </c>
      <c r="N65" s="160">
        <v>260</v>
      </c>
      <c r="O65" s="160">
        <v>2959</v>
      </c>
      <c r="P65" s="160">
        <v>67</v>
      </c>
      <c r="Q65" s="160">
        <v>76</v>
      </c>
      <c r="R65" s="160">
        <v>172</v>
      </c>
      <c r="S65" s="160">
        <v>158</v>
      </c>
      <c r="T65" s="160">
        <v>169</v>
      </c>
      <c r="U65" s="160">
        <v>46</v>
      </c>
      <c r="V65" s="160">
        <v>14151</v>
      </c>
      <c r="W65" s="160">
        <v>1349</v>
      </c>
      <c r="X65" s="160">
        <v>580</v>
      </c>
      <c r="Y65" s="160">
        <v>11815</v>
      </c>
      <c r="Z65" s="160">
        <v>2067</v>
      </c>
      <c r="AA65" s="229">
        <v>563</v>
      </c>
      <c r="AB65" s="228" t="s">
        <v>219</v>
      </c>
      <c r="AC65" s="198"/>
    </row>
    <row r="66" spans="1:29" s="231" customFormat="1" ht="14.1" customHeight="1">
      <c r="A66" s="40" t="s">
        <v>132</v>
      </c>
      <c r="B66" s="164">
        <v>187667</v>
      </c>
      <c r="C66" s="164">
        <v>134264</v>
      </c>
      <c r="D66" s="164">
        <v>194</v>
      </c>
      <c r="E66" s="164">
        <v>35</v>
      </c>
      <c r="F66" s="164">
        <v>298</v>
      </c>
      <c r="G66" s="164">
        <v>33</v>
      </c>
      <c r="H66" s="164">
        <v>7</v>
      </c>
      <c r="I66" s="164">
        <v>43</v>
      </c>
      <c r="J66" s="164">
        <v>769</v>
      </c>
      <c r="K66" s="164">
        <v>23550</v>
      </c>
      <c r="L66" s="164">
        <v>521</v>
      </c>
      <c r="M66" s="164">
        <v>116</v>
      </c>
      <c r="N66" s="164">
        <v>219</v>
      </c>
      <c r="O66" s="164">
        <v>7267</v>
      </c>
      <c r="P66" s="164">
        <v>4214</v>
      </c>
      <c r="Q66" s="164">
        <v>108</v>
      </c>
      <c r="R66" s="164">
        <v>32</v>
      </c>
      <c r="S66" s="164">
        <v>2135</v>
      </c>
      <c r="T66" s="164">
        <v>113</v>
      </c>
      <c r="U66" s="164">
        <v>33</v>
      </c>
      <c r="V66" s="164">
        <v>796</v>
      </c>
      <c r="W66" s="164">
        <v>378</v>
      </c>
      <c r="X66" s="164">
        <v>301</v>
      </c>
      <c r="Y66" s="164">
        <v>6593</v>
      </c>
      <c r="Z66" s="164">
        <v>4006</v>
      </c>
      <c r="AA66" s="233">
        <v>1642</v>
      </c>
      <c r="AB66" s="232" t="s">
        <v>132</v>
      </c>
      <c r="AC66" s="196"/>
    </row>
    <row r="67" spans="1:29" ht="11.45" customHeight="1">
      <c r="A67" s="5" t="s">
        <v>3</v>
      </c>
      <c r="B67" s="160">
        <v>16841</v>
      </c>
      <c r="C67" s="160">
        <v>10436</v>
      </c>
      <c r="D67" s="160">
        <v>6</v>
      </c>
      <c r="E67" s="230" t="s">
        <v>198</v>
      </c>
      <c r="F67" s="160">
        <v>17</v>
      </c>
      <c r="G67" s="160">
        <v>4</v>
      </c>
      <c r="H67" s="230" t="s">
        <v>198</v>
      </c>
      <c r="I67" s="160">
        <v>13</v>
      </c>
      <c r="J67" s="160">
        <v>38</v>
      </c>
      <c r="K67" s="160">
        <v>3371</v>
      </c>
      <c r="L67" s="160">
        <v>8</v>
      </c>
      <c r="M67" s="160">
        <v>4</v>
      </c>
      <c r="N67" s="160">
        <v>13</v>
      </c>
      <c r="O67" s="160">
        <v>832</v>
      </c>
      <c r="P67" s="160">
        <v>1412</v>
      </c>
      <c r="Q67" s="160">
        <v>1</v>
      </c>
      <c r="R67" s="160">
        <v>1</v>
      </c>
      <c r="S67" s="160">
        <v>5</v>
      </c>
      <c r="T67" s="160">
        <v>3</v>
      </c>
      <c r="U67" s="160">
        <v>1</v>
      </c>
      <c r="V67" s="160">
        <v>63</v>
      </c>
      <c r="W67" s="160">
        <v>22</v>
      </c>
      <c r="X67" s="160">
        <v>14</v>
      </c>
      <c r="Y67" s="160">
        <v>409</v>
      </c>
      <c r="Z67" s="160">
        <v>116</v>
      </c>
      <c r="AA67" s="229">
        <v>52</v>
      </c>
      <c r="AB67" s="228" t="s">
        <v>3</v>
      </c>
      <c r="AC67" s="198"/>
    </row>
    <row r="68" spans="1:29" ht="11.45" customHeight="1">
      <c r="A68" s="5" t="s">
        <v>220</v>
      </c>
      <c r="B68" s="160">
        <v>123362</v>
      </c>
      <c r="C68" s="160">
        <v>91579</v>
      </c>
      <c r="D68" s="160">
        <v>110</v>
      </c>
      <c r="E68" s="160">
        <v>30</v>
      </c>
      <c r="F68" s="160">
        <v>184</v>
      </c>
      <c r="G68" s="160">
        <v>22</v>
      </c>
      <c r="H68" s="160">
        <v>5</v>
      </c>
      <c r="I68" s="160">
        <v>19</v>
      </c>
      <c r="J68" s="160">
        <v>592</v>
      </c>
      <c r="K68" s="160">
        <v>12350</v>
      </c>
      <c r="L68" s="160">
        <v>412</v>
      </c>
      <c r="M68" s="160">
        <v>86</v>
      </c>
      <c r="N68" s="160">
        <v>139</v>
      </c>
      <c r="O68" s="160">
        <v>3410</v>
      </c>
      <c r="P68" s="160">
        <v>2161</v>
      </c>
      <c r="Q68" s="160">
        <v>79</v>
      </c>
      <c r="R68" s="160">
        <v>25</v>
      </c>
      <c r="S68" s="160">
        <v>2062</v>
      </c>
      <c r="T68" s="160">
        <v>94</v>
      </c>
      <c r="U68" s="160">
        <v>26</v>
      </c>
      <c r="V68" s="160">
        <v>527</v>
      </c>
      <c r="W68" s="160">
        <v>280</v>
      </c>
      <c r="X68" s="160">
        <v>242</v>
      </c>
      <c r="Y68" s="160">
        <v>4695</v>
      </c>
      <c r="Z68" s="160">
        <v>3366</v>
      </c>
      <c r="AA68" s="229">
        <v>867</v>
      </c>
      <c r="AB68" s="228" t="s">
        <v>220</v>
      </c>
      <c r="AC68" s="198"/>
    </row>
    <row r="69" spans="1:29" ht="11.45" customHeight="1">
      <c r="A69" s="5" t="s">
        <v>4</v>
      </c>
      <c r="B69" s="160">
        <v>10272</v>
      </c>
      <c r="C69" s="160">
        <v>6922</v>
      </c>
      <c r="D69" s="160">
        <v>2</v>
      </c>
      <c r="E69" s="160">
        <v>2</v>
      </c>
      <c r="F69" s="160">
        <v>6</v>
      </c>
      <c r="G69" s="160">
        <v>1</v>
      </c>
      <c r="H69" s="230" t="s">
        <v>198</v>
      </c>
      <c r="I69" s="230" t="s">
        <v>198</v>
      </c>
      <c r="J69" s="160">
        <v>6</v>
      </c>
      <c r="K69" s="160">
        <v>1819</v>
      </c>
      <c r="L69" s="160">
        <v>20</v>
      </c>
      <c r="M69" s="160">
        <v>4</v>
      </c>
      <c r="N69" s="160">
        <v>14</v>
      </c>
      <c r="O69" s="160">
        <v>1016</v>
      </c>
      <c r="P69" s="160">
        <v>16</v>
      </c>
      <c r="Q69" s="160">
        <v>2</v>
      </c>
      <c r="R69" s="160">
        <v>1</v>
      </c>
      <c r="S69" s="160">
        <v>1</v>
      </c>
      <c r="T69" s="160">
        <v>1</v>
      </c>
      <c r="U69" s="160">
        <v>2</v>
      </c>
      <c r="V69" s="160">
        <v>27</v>
      </c>
      <c r="W69" s="160">
        <v>25</v>
      </c>
      <c r="X69" s="160">
        <v>7</v>
      </c>
      <c r="Y69" s="160">
        <v>212</v>
      </c>
      <c r="Z69" s="160">
        <v>68</v>
      </c>
      <c r="AA69" s="229">
        <v>98</v>
      </c>
      <c r="AB69" s="228" t="s">
        <v>4</v>
      </c>
      <c r="AC69" s="198"/>
    </row>
    <row r="70" spans="1:29" ht="11.45" customHeight="1">
      <c r="A70" s="5" t="s">
        <v>5</v>
      </c>
      <c r="B70" s="160">
        <v>23925</v>
      </c>
      <c r="C70" s="160">
        <v>16132</v>
      </c>
      <c r="D70" s="160">
        <v>72</v>
      </c>
      <c r="E70" s="160">
        <v>3</v>
      </c>
      <c r="F70" s="160">
        <v>4</v>
      </c>
      <c r="G70" s="160">
        <v>3</v>
      </c>
      <c r="H70" s="160">
        <v>1</v>
      </c>
      <c r="I70" s="230" t="s">
        <v>198</v>
      </c>
      <c r="J70" s="160">
        <v>83</v>
      </c>
      <c r="K70" s="160">
        <v>4319</v>
      </c>
      <c r="L70" s="160">
        <v>42</v>
      </c>
      <c r="M70" s="160">
        <v>11</v>
      </c>
      <c r="N70" s="160">
        <v>14</v>
      </c>
      <c r="O70" s="160">
        <v>1295</v>
      </c>
      <c r="P70" s="160">
        <v>59</v>
      </c>
      <c r="Q70" s="160">
        <v>14</v>
      </c>
      <c r="R70" s="160">
        <v>4</v>
      </c>
      <c r="S70" s="160">
        <v>15</v>
      </c>
      <c r="T70" s="160">
        <v>8</v>
      </c>
      <c r="U70" s="160">
        <v>2</v>
      </c>
      <c r="V70" s="160">
        <v>66</v>
      </c>
      <c r="W70" s="160">
        <v>27</v>
      </c>
      <c r="X70" s="160">
        <v>29</v>
      </c>
      <c r="Y70" s="160">
        <v>838</v>
      </c>
      <c r="Z70" s="160">
        <v>306</v>
      </c>
      <c r="AA70" s="229">
        <v>578</v>
      </c>
      <c r="AB70" s="228" t="s">
        <v>5</v>
      </c>
      <c r="AC70" s="198"/>
    </row>
    <row r="71" spans="1:29" ht="11.45" customHeight="1">
      <c r="A71" s="5" t="s">
        <v>6</v>
      </c>
      <c r="B71" s="160">
        <v>13267</v>
      </c>
      <c r="C71" s="160">
        <v>9195</v>
      </c>
      <c r="D71" s="160">
        <v>4</v>
      </c>
      <c r="E71" s="230" t="s">
        <v>198</v>
      </c>
      <c r="F71" s="160">
        <v>87</v>
      </c>
      <c r="G71" s="160">
        <v>3</v>
      </c>
      <c r="H71" s="160">
        <v>1</v>
      </c>
      <c r="I71" s="160">
        <v>11</v>
      </c>
      <c r="J71" s="160">
        <v>50</v>
      </c>
      <c r="K71" s="160">
        <v>1691</v>
      </c>
      <c r="L71" s="160">
        <v>39</v>
      </c>
      <c r="M71" s="160">
        <v>11</v>
      </c>
      <c r="N71" s="160">
        <v>39</v>
      </c>
      <c r="O71" s="160">
        <v>714</v>
      </c>
      <c r="P71" s="160">
        <v>566</v>
      </c>
      <c r="Q71" s="160">
        <v>12</v>
      </c>
      <c r="R71" s="160">
        <v>1</v>
      </c>
      <c r="S71" s="160">
        <v>52</v>
      </c>
      <c r="T71" s="160">
        <v>7</v>
      </c>
      <c r="U71" s="160">
        <v>2</v>
      </c>
      <c r="V71" s="160">
        <v>113</v>
      </c>
      <c r="W71" s="160">
        <v>24</v>
      </c>
      <c r="X71" s="160">
        <v>9</v>
      </c>
      <c r="Y71" s="160">
        <v>439</v>
      </c>
      <c r="Z71" s="160">
        <v>150</v>
      </c>
      <c r="AA71" s="229">
        <v>47</v>
      </c>
      <c r="AB71" s="228" t="s">
        <v>6</v>
      </c>
      <c r="AC71" s="198"/>
    </row>
    <row r="72" spans="1:29" s="231" customFormat="1" ht="14.1" customHeight="1">
      <c r="A72" s="40" t="s">
        <v>133</v>
      </c>
      <c r="B72" s="164">
        <v>312278</v>
      </c>
      <c r="C72" s="164">
        <v>265272</v>
      </c>
      <c r="D72" s="164">
        <v>173</v>
      </c>
      <c r="E72" s="164">
        <v>75</v>
      </c>
      <c r="F72" s="164">
        <v>76</v>
      </c>
      <c r="G72" s="164">
        <v>21</v>
      </c>
      <c r="H72" s="164">
        <v>8</v>
      </c>
      <c r="I72" s="164">
        <v>42</v>
      </c>
      <c r="J72" s="164">
        <v>1222</v>
      </c>
      <c r="K72" s="164">
        <v>3789</v>
      </c>
      <c r="L72" s="164">
        <v>606</v>
      </c>
      <c r="M72" s="164">
        <v>246</v>
      </c>
      <c r="N72" s="164">
        <v>249</v>
      </c>
      <c r="O72" s="164">
        <v>5488</v>
      </c>
      <c r="P72" s="164">
        <v>89</v>
      </c>
      <c r="Q72" s="164">
        <v>183</v>
      </c>
      <c r="R72" s="164">
        <v>1689</v>
      </c>
      <c r="S72" s="164">
        <v>8154</v>
      </c>
      <c r="T72" s="164">
        <v>244</v>
      </c>
      <c r="U72" s="164">
        <v>1055</v>
      </c>
      <c r="V72" s="164">
        <v>8758</v>
      </c>
      <c r="W72" s="164">
        <v>493</v>
      </c>
      <c r="X72" s="164">
        <v>445</v>
      </c>
      <c r="Y72" s="164">
        <v>9658</v>
      </c>
      <c r="Z72" s="164">
        <v>1938</v>
      </c>
      <c r="AA72" s="233">
        <v>2305</v>
      </c>
      <c r="AB72" s="232" t="s">
        <v>133</v>
      </c>
      <c r="AC72" s="196"/>
    </row>
    <row r="73" spans="1:29" ht="11.45" customHeight="1">
      <c r="A73" s="5" t="s">
        <v>34</v>
      </c>
      <c r="B73" s="160">
        <v>47433</v>
      </c>
      <c r="C73" s="160">
        <v>40871</v>
      </c>
      <c r="D73" s="160">
        <v>15</v>
      </c>
      <c r="E73" s="160">
        <v>8</v>
      </c>
      <c r="F73" s="160">
        <v>13</v>
      </c>
      <c r="G73" s="160">
        <v>11</v>
      </c>
      <c r="H73" s="160">
        <v>3</v>
      </c>
      <c r="I73" s="160">
        <v>3</v>
      </c>
      <c r="J73" s="160">
        <v>210</v>
      </c>
      <c r="K73" s="160">
        <v>829</v>
      </c>
      <c r="L73" s="160">
        <v>71</v>
      </c>
      <c r="M73" s="160">
        <v>19</v>
      </c>
      <c r="N73" s="160">
        <v>34</v>
      </c>
      <c r="O73" s="160">
        <v>426</v>
      </c>
      <c r="P73" s="160">
        <v>10</v>
      </c>
      <c r="Q73" s="160">
        <v>39</v>
      </c>
      <c r="R73" s="160">
        <v>6</v>
      </c>
      <c r="S73" s="160">
        <v>380</v>
      </c>
      <c r="T73" s="160">
        <v>46</v>
      </c>
      <c r="U73" s="160">
        <v>391</v>
      </c>
      <c r="V73" s="160">
        <v>1569</v>
      </c>
      <c r="W73" s="160">
        <v>117</v>
      </c>
      <c r="X73" s="160">
        <v>100</v>
      </c>
      <c r="Y73" s="160">
        <v>1630</v>
      </c>
      <c r="Z73" s="160">
        <v>426</v>
      </c>
      <c r="AA73" s="229">
        <v>206</v>
      </c>
      <c r="AB73" s="228" t="s">
        <v>34</v>
      </c>
      <c r="AC73" s="198"/>
    </row>
    <row r="74" spans="1:29" ht="11.45" customHeight="1">
      <c r="A74" s="5" t="s">
        <v>35</v>
      </c>
      <c r="B74" s="160">
        <v>10866</v>
      </c>
      <c r="C74" s="160">
        <v>8534</v>
      </c>
      <c r="D74" s="160">
        <v>8</v>
      </c>
      <c r="E74" s="230" t="s">
        <v>198</v>
      </c>
      <c r="F74" s="160">
        <v>7</v>
      </c>
      <c r="G74" s="160">
        <v>1</v>
      </c>
      <c r="H74" s="230" t="s">
        <v>198</v>
      </c>
      <c r="I74" s="160">
        <v>4</v>
      </c>
      <c r="J74" s="160">
        <v>75</v>
      </c>
      <c r="K74" s="160">
        <v>762</v>
      </c>
      <c r="L74" s="160">
        <v>18</v>
      </c>
      <c r="M74" s="160">
        <v>20</v>
      </c>
      <c r="N74" s="160">
        <v>15</v>
      </c>
      <c r="O74" s="160">
        <v>166</v>
      </c>
      <c r="P74" s="160">
        <v>8</v>
      </c>
      <c r="Q74" s="160">
        <v>4</v>
      </c>
      <c r="R74" s="160">
        <v>7</v>
      </c>
      <c r="S74" s="160">
        <v>16</v>
      </c>
      <c r="T74" s="160">
        <v>78</v>
      </c>
      <c r="U74" s="160">
        <v>9</v>
      </c>
      <c r="V74" s="160">
        <v>232</v>
      </c>
      <c r="W74" s="160">
        <v>21</v>
      </c>
      <c r="X74" s="160">
        <v>20</v>
      </c>
      <c r="Y74" s="160">
        <v>490</v>
      </c>
      <c r="Z74" s="160">
        <v>111</v>
      </c>
      <c r="AA74" s="229">
        <v>260</v>
      </c>
      <c r="AB74" s="228" t="s">
        <v>35</v>
      </c>
      <c r="AC74" s="198"/>
    </row>
    <row r="75" spans="1:29" ht="11.45" customHeight="1">
      <c r="A75" s="5" t="s">
        <v>36</v>
      </c>
      <c r="B75" s="160">
        <v>19720</v>
      </c>
      <c r="C75" s="160">
        <v>17965</v>
      </c>
      <c r="D75" s="160">
        <v>5</v>
      </c>
      <c r="E75" s="160">
        <v>11</v>
      </c>
      <c r="F75" s="160">
        <v>8</v>
      </c>
      <c r="G75" s="230" t="s">
        <v>198</v>
      </c>
      <c r="H75" s="160">
        <v>1</v>
      </c>
      <c r="I75" s="160">
        <v>4</v>
      </c>
      <c r="J75" s="160">
        <v>22</v>
      </c>
      <c r="K75" s="160">
        <v>21</v>
      </c>
      <c r="L75" s="160">
        <v>33</v>
      </c>
      <c r="M75" s="160">
        <v>11</v>
      </c>
      <c r="N75" s="160">
        <v>7</v>
      </c>
      <c r="O75" s="160">
        <v>1008</v>
      </c>
      <c r="P75" s="160">
        <v>4</v>
      </c>
      <c r="Q75" s="160">
        <v>11</v>
      </c>
      <c r="R75" s="160">
        <v>6</v>
      </c>
      <c r="S75" s="160">
        <v>79</v>
      </c>
      <c r="T75" s="160">
        <v>1</v>
      </c>
      <c r="U75" s="160">
        <v>3</v>
      </c>
      <c r="V75" s="160">
        <v>42</v>
      </c>
      <c r="W75" s="160">
        <v>22</v>
      </c>
      <c r="X75" s="160">
        <v>8</v>
      </c>
      <c r="Y75" s="160">
        <v>236</v>
      </c>
      <c r="Z75" s="160">
        <v>86</v>
      </c>
      <c r="AA75" s="229">
        <v>126</v>
      </c>
      <c r="AB75" s="228" t="s">
        <v>36</v>
      </c>
      <c r="AC75" s="198"/>
    </row>
    <row r="76" spans="1:29" ht="11.45" customHeight="1">
      <c r="A76" s="5" t="s">
        <v>37</v>
      </c>
      <c r="B76" s="160">
        <v>54339</v>
      </c>
      <c r="C76" s="160">
        <v>46891</v>
      </c>
      <c r="D76" s="160">
        <v>57</v>
      </c>
      <c r="E76" s="160">
        <v>6</v>
      </c>
      <c r="F76" s="160">
        <v>10</v>
      </c>
      <c r="G76" s="160">
        <v>1</v>
      </c>
      <c r="H76" s="160">
        <v>1</v>
      </c>
      <c r="I76" s="230" t="s">
        <v>198</v>
      </c>
      <c r="J76" s="160">
        <v>267</v>
      </c>
      <c r="K76" s="160">
        <v>1171</v>
      </c>
      <c r="L76" s="160">
        <v>153</v>
      </c>
      <c r="M76" s="160">
        <v>39</v>
      </c>
      <c r="N76" s="160">
        <v>49</v>
      </c>
      <c r="O76" s="160">
        <v>1297</v>
      </c>
      <c r="P76" s="160">
        <v>7</v>
      </c>
      <c r="Q76" s="160">
        <v>10</v>
      </c>
      <c r="R76" s="160">
        <v>14</v>
      </c>
      <c r="S76" s="160">
        <v>50</v>
      </c>
      <c r="T76" s="160">
        <v>26</v>
      </c>
      <c r="U76" s="160">
        <v>24</v>
      </c>
      <c r="V76" s="160">
        <v>1719</v>
      </c>
      <c r="W76" s="160">
        <v>54</v>
      </c>
      <c r="X76" s="160">
        <v>60</v>
      </c>
      <c r="Y76" s="160">
        <v>1696</v>
      </c>
      <c r="Z76" s="160">
        <v>379</v>
      </c>
      <c r="AA76" s="229">
        <v>358</v>
      </c>
      <c r="AB76" s="228" t="s">
        <v>37</v>
      </c>
      <c r="AC76" s="198"/>
    </row>
    <row r="77" spans="1:29" ht="11.45" customHeight="1">
      <c r="A77" s="5" t="s">
        <v>221</v>
      </c>
      <c r="B77" s="160">
        <v>79940</v>
      </c>
      <c r="C77" s="160">
        <v>69849</v>
      </c>
      <c r="D77" s="160">
        <v>69</v>
      </c>
      <c r="E77" s="160">
        <v>28</v>
      </c>
      <c r="F77" s="160">
        <v>22</v>
      </c>
      <c r="G77" s="160">
        <v>2</v>
      </c>
      <c r="H77" s="160">
        <v>1</v>
      </c>
      <c r="I77" s="160">
        <v>6</v>
      </c>
      <c r="J77" s="160">
        <v>290</v>
      </c>
      <c r="K77" s="160">
        <v>696</v>
      </c>
      <c r="L77" s="160">
        <v>126</v>
      </c>
      <c r="M77" s="160">
        <v>50</v>
      </c>
      <c r="N77" s="160">
        <v>103</v>
      </c>
      <c r="O77" s="160">
        <v>1194</v>
      </c>
      <c r="P77" s="160">
        <v>48</v>
      </c>
      <c r="Q77" s="160">
        <v>50</v>
      </c>
      <c r="R77" s="160">
        <v>620</v>
      </c>
      <c r="S77" s="160">
        <v>281</v>
      </c>
      <c r="T77" s="160">
        <v>60</v>
      </c>
      <c r="U77" s="160">
        <v>534</v>
      </c>
      <c r="V77" s="160">
        <v>2112</v>
      </c>
      <c r="W77" s="160">
        <v>131</v>
      </c>
      <c r="X77" s="160">
        <v>153</v>
      </c>
      <c r="Y77" s="160">
        <v>2375</v>
      </c>
      <c r="Z77" s="160">
        <v>645</v>
      </c>
      <c r="AA77" s="229">
        <v>495</v>
      </c>
      <c r="AB77" s="228" t="s">
        <v>221</v>
      </c>
      <c r="AC77" s="198"/>
    </row>
    <row r="78" spans="1:29" ht="11.45" customHeight="1">
      <c r="A78" s="5" t="s">
        <v>38</v>
      </c>
      <c r="B78" s="160">
        <v>65792</v>
      </c>
      <c r="C78" s="160">
        <v>54516</v>
      </c>
      <c r="D78" s="160">
        <v>9</v>
      </c>
      <c r="E78" s="160">
        <v>17</v>
      </c>
      <c r="F78" s="160">
        <v>12</v>
      </c>
      <c r="G78" s="160">
        <v>4</v>
      </c>
      <c r="H78" s="160">
        <v>2</v>
      </c>
      <c r="I78" s="160">
        <v>21</v>
      </c>
      <c r="J78" s="160">
        <v>206</v>
      </c>
      <c r="K78" s="160">
        <v>131</v>
      </c>
      <c r="L78" s="160">
        <v>179</v>
      </c>
      <c r="M78" s="160">
        <v>83</v>
      </c>
      <c r="N78" s="160">
        <v>27</v>
      </c>
      <c r="O78" s="160">
        <v>1193</v>
      </c>
      <c r="P78" s="160">
        <v>8</v>
      </c>
      <c r="Q78" s="160">
        <v>52</v>
      </c>
      <c r="R78" s="160">
        <v>9</v>
      </c>
      <c r="S78" s="160">
        <v>5212</v>
      </c>
      <c r="T78" s="160">
        <v>27</v>
      </c>
      <c r="U78" s="160">
        <v>47</v>
      </c>
      <c r="V78" s="160">
        <v>1336</v>
      </c>
      <c r="W78" s="160">
        <v>122</v>
      </c>
      <c r="X78" s="160">
        <v>78</v>
      </c>
      <c r="Y78" s="160">
        <v>1838</v>
      </c>
      <c r="Z78" s="160">
        <v>180</v>
      </c>
      <c r="AA78" s="229">
        <v>483</v>
      </c>
      <c r="AB78" s="228" t="s">
        <v>38</v>
      </c>
      <c r="AC78" s="198"/>
    </row>
    <row r="79" spans="1:29" ht="11.45" customHeight="1">
      <c r="A79" s="5" t="s">
        <v>39</v>
      </c>
      <c r="B79" s="160">
        <v>34188</v>
      </c>
      <c r="C79" s="160">
        <v>26646</v>
      </c>
      <c r="D79" s="160">
        <v>10</v>
      </c>
      <c r="E79" s="160">
        <v>5</v>
      </c>
      <c r="F79" s="160">
        <v>4</v>
      </c>
      <c r="G79" s="160">
        <v>2</v>
      </c>
      <c r="H79" s="230" t="s">
        <v>198</v>
      </c>
      <c r="I79" s="160">
        <v>4</v>
      </c>
      <c r="J79" s="160">
        <v>152</v>
      </c>
      <c r="K79" s="160">
        <v>179</v>
      </c>
      <c r="L79" s="160">
        <v>26</v>
      </c>
      <c r="M79" s="160">
        <v>24</v>
      </c>
      <c r="N79" s="160">
        <v>14</v>
      </c>
      <c r="O79" s="160">
        <v>204</v>
      </c>
      <c r="P79" s="160">
        <v>4</v>
      </c>
      <c r="Q79" s="160">
        <v>17</v>
      </c>
      <c r="R79" s="160">
        <v>1027</v>
      </c>
      <c r="S79" s="160">
        <v>2136</v>
      </c>
      <c r="T79" s="160">
        <v>6</v>
      </c>
      <c r="U79" s="160">
        <v>47</v>
      </c>
      <c r="V79" s="160">
        <v>1748</v>
      </c>
      <c r="W79" s="160">
        <v>26</v>
      </c>
      <c r="X79" s="160">
        <v>26</v>
      </c>
      <c r="Y79" s="160">
        <v>1393</v>
      </c>
      <c r="Z79" s="160">
        <v>111</v>
      </c>
      <c r="AA79" s="229">
        <v>377</v>
      </c>
      <c r="AB79" s="228" t="s">
        <v>39</v>
      </c>
      <c r="AC79" s="198"/>
    </row>
    <row r="80" spans="1:29" s="132" customFormat="1" ht="15.95" customHeight="1">
      <c r="A80" s="248" t="s">
        <v>192</v>
      </c>
      <c r="B80" s="178">
        <v>3595613</v>
      </c>
      <c r="C80" s="178">
        <v>3193067</v>
      </c>
      <c r="D80" s="178">
        <v>2306</v>
      </c>
      <c r="E80" s="178">
        <v>142902</v>
      </c>
      <c r="F80" s="178">
        <v>15866</v>
      </c>
      <c r="G80" s="178">
        <v>65</v>
      </c>
      <c r="H80" s="178">
        <v>34978</v>
      </c>
      <c r="I80" s="178">
        <v>1260</v>
      </c>
      <c r="J80" s="178">
        <v>3066</v>
      </c>
      <c r="K80" s="178">
        <v>953</v>
      </c>
      <c r="L80" s="178">
        <v>5393</v>
      </c>
      <c r="M80" s="178">
        <v>14945</v>
      </c>
      <c r="N80" s="178">
        <v>294</v>
      </c>
      <c r="O80" s="178">
        <v>77888</v>
      </c>
      <c r="P80" s="178">
        <v>2640</v>
      </c>
      <c r="Q80" s="178">
        <v>773</v>
      </c>
      <c r="R80" s="178">
        <v>73</v>
      </c>
      <c r="S80" s="178">
        <v>325</v>
      </c>
      <c r="T80" s="178">
        <v>679</v>
      </c>
      <c r="U80" s="178">
        <v>283</v>
      </c>
      <c r="V80" s="178">
        <v>3115</v>
      </c>
      <c r="W80" s="178">
        <v>6484</v>
      </c>
      <c r="X80" s="178">
        <v>3765</v>
      </c>
      <c r="Y80" s="178">
        <v>40357</v>
      </c>
      <c r="Z80" s="178">
        <v>915</v>
      </c>
      <c r="AA80" s="247">
        <v>43221</v>
      </c>
      <c r="AB80" s="246" t="s">
        <v>192</v>
      </c>
      <c r="AC80" s="193"/>
    </row>
    <row r="81" spans="1:29" s="231" customFormat="1" ht="22.5" customHeight="1">
      <c r="A81" s="60" t="s">
        <v>352</v>
      </c>
      <c r="B81" s="164">
        <v>2031697</v>
      </c>
      <c r="C81" s="164">
        <v>1799394</v>
      </c>
      <c r="D81" s="164">
        <v>591</v>
      </c>
      <c r="E81" s="164">
        <v>142767</v>
      </c>
      <c r="F81" s="164">
        <v>365</v>
      </c>
      <c r="G81" s="164">
        <v>41</v>
      </c>
      <c r="H81" s="164">
        <v>2105</v>
      </c>
      <c r="I81" s="164">
        <v>694</v>
      </c>
      <c r="J81" s="164">
        <v>1635</v>
      </c>
      <c r="K81" s="164">
        <v>433</v>
      </c>
      <c r="L81" s="164">
        <v>1854</v>
      </c>
      <c r="M81" s="164">
        <v>14411</v>
      </c>
      <c r="N81" s="164">
        <v>130</v>
      </c>
      <c r="O81" s="164">
        <v>20649</v>
      </c>
      <c r="P81" s="164">
        <v>567</v>
      </c>
      <c r="Q81" s="164">
        <v>463</v>
      </c>
      <c r="R81" s="164">
        <v>38</v>
      </c>
      <c r="S81" s="164">
        <v>164</v>
      </c>
      <c r="T81" s="164">
        <v>287</v>
      </c>
      <c r="U81" s="164">
        <v>171</v>
      </c>
      <c r="V81" s="164">
        <v>1645</v>
      </c>
      <c r="W81" s="164">
        <v>3805</v>
      </c>
      <c r="X81" s="164">
        <v>1840</v>
      </c>
      <c r="Y81" s="164">
        <v>15386</v>
      </c>
      <c r="Z81" s="164">
        <v>626</v>
      </c>
      <c r="AA81" s="233">
        <v>21636</v>
      </c>
      <c r="AB81" s="245" t="s">
        <v>352</v>
      </c>
      <c r="AC81" s="196"/>
    </row>
    <row r="82" spans="1:29" s="231" customFormat="1" ht="14.1" customHeight="1">
      <c r="A82" s="40" t="s">
        <v>134</v>
      </c>
      <c r="B82" s="164">
        <v>286549</v>
      </c>
      <c r="C82" s="164">
        <v>235650</v>
      </c>
      <c r="D82" s="164">
        <v>78</v>
      </c>
      <c r="E82" s="164">
        <v>36907</v>
      </c>
      <c r="F82" s="164">
        <v>20</v>
      </c>
      <c r="G82" s="164">
        <v>7</v>
      </c>
      <c r="H82" s="164">
        <v>5</v>
      </c>
      <c r="I82" s="164">
        <v>40</v>
      </c>
      <c r="J82" s="164">
        <v>258</v>
      </c>
      <c r="K82" s="164">
        <v>50</v>
      </c>
      <c r="L82" s="164">
        <v>118</v>
      </c>
      <c r="M82" s="164">
        <v>7313</v>
      </c>
      <c r="N82" s="164">
        <v>6</v>
      </c>
      <c r="O82" s="164">
        <v>785</v>
      </c>
      <c r="P82" s="164">
        <v>8</v>
      </c>
      <c r="Q82" s="164">
        <v>69</v>
      </c>
      <c r="R82" s="164">
        <v>2</v>
      </c>
      <c r="S82" s="164">
        <v>21</v>
      </c>
      <c r="T82" s="164">
        <v>25</v>
      </c>
      <c r="U82" s="164">
        <v>17</v>
      </c>
      <c r="V82" s="164">
        <v>175</v>
      </c>
      <c r="W82" s="164">
        <v>561</v>
      </c>
      <c r="X82" s="164">
        <v>173</v>
      </c>
      <c r="Y82" s="164">
        <v>2280</v>
      </c>
      <c r="Z82" s="164">
        <v>48</v>
      </c>
      <c r="AA82" s="233">
        <v>1933</v>
      </c>
      <c r="AB82" s="232" t="s">
        <v>134</v>
      </c>
      <c r="AC82" s="196"/>
    </row>
    <row r="83" spans="1:29" ht="11.45" customHeight="1">
      <c r="A83" s="5" t="s">
        <v>77</v>
      </c>
      <c r="B83" s="160">
        <v>18792</v>
      </c>
      <c r="C83" s="160">
        <v>18407</v>
      </c>
      <c r="D83" s="160">
        <v>2</v>
      </c>
      <c r="E83" s="160">
        <v>4</v>
      </c>
      <c r="F83" s="160">
        <v>8</v>
      </c>
      <c r="G83" s="230" t="s">
        <v>198</v>
      </c>
      <c r="H83" s="230" t="s">
        <v>198</v>
      </c>
      <c r="I83" s="230" t="s">
        <v>198</v>
      </c>
      <c r="J83" s="160">
        <v>4</v>
      </c>
      <c r="K83" s="160">
        <v>2</v>
      </c>
      <c r="L83" s="160">
        <v>9</v>
      </c>
      <c r="M83" s="160">
        <v>10</v>
      </c>
      <c r="N83" s="230" t="s">
        <v>198</v>
      </c>
      <c r="O83" s="160">
        <v>120</v>
      </c>
      <c r="P83" s="230" t="s">
        <v>198</v>
      </c>
      <c r="Q83" s="160">
        <v>3</v>
      </c>
      <c r="R83" s="160">
        <v>1</v>
      </c>
      <c r="S83" s="160">
        <v>1</v>
      </c>
      <c r="T83" s="230" t="s">
        <v>198</v>
      </c>
      <c r="U83" s="160">
        <v>5</v>
      </c>
      <c r="V83" s="160">
        <v>8</v>
      </c>
      <c r="W83" s="160">
        <v>22</v>
      </c>
      <c r="X83" s="160">
        <v>9</v>
      </c>
      <c r="Y83" s="160">
        <v>132</v>
      </c>
      <c r="Z83" s="230" t="s">
        <v>198</v>
      </c>
      <c r="AA83" s="229">
        <v>45</v>
      </c>
      <c r="AB83" s="228" t="s">
        <v>77</v>
      </c>
      <c r="AC83" s="198"/>
    </row>
    <row r="84" spans="1:29" ht="11.45" customHeight="1">
      <c r="A84" s="5" t="s">
        <v>78</v>
      </c>
      <c r="B84" s="160">
        <v>26022</v>
      </c>
      <c r="C84" s="160">
        <v>25638</v>
      </c>
      <c r="D84" s="160">
        <v>8</v>
      </c>
      <c r="E84" s="160">
        <v>1</v>
      </c>
      <c r="F84" s="160">
        <v>1</v>
      </c>
      <c r="G84" s="230" t="s">
        <v>198</v>
      </c>
      <c r="H84" s="230" t="s">
        <v>198</v>
      </c>
      <c r="I84" s="160">
        <v>1</v>
      </c>
      <c r="J84" s="160">
        <v>17</v>
      </c>
      <c r="K84" s="160">
        <v>3</v>
      </c>
      <c r="L84" s="160">
        <v>13</v>
      </c>
      <c r="M84" s="160">
        <v>9</v>
      </c>
      <c r="N84" s="160">
        <v>1</v>
      </c>
      <c r="O84" s="160">
        <v>1</v>
      </c>
      <c r="P84" s="160">
        <v>1</v>
      </c>
      <c r="Q84" s="160">
        <v>10</v>
      </c>
      <c r="R84" s="230" t="s">
        <v>198</v>
      </c>
      <c r="S84" s="160">
        <v>4</v>
      </c>
      <c r="T84" s="160">
        <v>2</v>
      </c>
      <c r="U84" s="160">
        <v>1</v>
      </c>
      <c r="V84" s="160">
        <v>13</v>
      </c>
      <c r="W84" s="160">
        <v>43</v>
      </c>
      <c r="X84" s="160">
        <v>8</v>
      </c>
      <c r="Y84" s="160">
        <v>121</v>
      </c>
      <c r="Z84" s="160">
        <v>3</v>
      </c>
      <c r="AA84" s="229">
        <v>123</v>
      </c>
      <c r="AB84" s="228" t="s">
        <v>78</v>
      </c>
      <c r="AC84" s="198"/>
    </row>
    <row r="85" spans="1:29" ht="11.45" customHeight="1">
      <c r="A85" s="5" t="s">
        <v>79</v>
      </c>
      <c r="B85" s="160">
        <v>12090</v>
      </c>
      <c r="C85" s="160">
        <v>11879</v>
      </c>
      <c r="D85" s="160">
        <v>1</v>
      </c>
      <c r="E85" s="230" t="s">
        <v>198</v>
      </c>
      <c r="F85" s="160">
        <v>1</v>
      </c>
      <c r="G85" s="230" t="s">
        <v>198</v>
      </c>
      <c r="H85" s="230" t="s">
        <v>198</v>
      </c>
      <c r="I85" s="230" t="s">
        <v>198</v>
      </c>
      <c r="J85" s="160">
        <v>4</v>
      </c>
      <c r="K85" s="230" t="s">
        <v>198</v>
      </c>
      <c r="L85" s="160">
        <v>4</v>
      </c>
      <c r="M85" s="160">
        <v>2</v>
      </c>
      <c r="N85" s="230" t="s">
        <v>198</v>
      </c>
      <c r="O85" s="160">
        <v>1</v>
      </c>
      <c r="P85" s="230" t="s">
        <v>198</v>
      </c>
      <c r="Q85" s="160">
        <v>1</v>
      </c>
      <c r="R85" s="230" t="s">
        <v>198</v>
      </c>
      <c r="S85" s="160">
        <v>1</v>
      </c>
      <c r="T85" s="160">
        <v>1</v>
      </c>
      <c r="U85" s="160">
        <v>2</v>
      </c>
      <c r="V85" s="160">
        <v>8</v>
      </c>
      <c r="W85" s="160">
        <v>23</v>
      </c>
      <c r="X85" s="160">
        <v>7</v>
      </c>
      <c r="Y85" s="160">
        <v>98</v>
      </c>
      <c r="Z85" s="160">
        <v>2</v>
      </c>
      <c r="AA85" s="229">
        <v>55</v>
      </c>
      <c r="AB85" s="228" t="s">
        <v>79</v>
      </c>
      <c r="AC85" s="198"/>
    </row>
    <row r="86" spans="1:29" ht="11.45" customHeight="1">
      <c r="A86" s="5" t="s">
        <v>80</v>
      </c>
      <c r="B86" s="160">
        <v>16638</v>
      </c>
      <c r="C86" s="160">
        <v>14899</v>
      </c>
      <c r="D86" s="160">
        <v>3</v>
      </c>
      <c r="E86" s="160">
        <v>788</v>
      </c>
      <c r="F86" s="160">
        <v>1</v>
      </c>
      <c r="G86" s="230" t="s">
        <v>198</v>
      </c>
      <c r="H86" s="230" t="s">
        <v>198</v>
      </c>
      <c r="I86" s="160">
        <v>3</v>
      </c>
      <c r="J86" s="160">
        <v>37</v>
      </c>
      <c r="K86" s="160">
        <v>2</v>
      </c>
      <c r="L86" s="160">
        <v>3</v>
      </c>
      <c r="M86" s="160">
        <v>526</v>
      </c>
      <c r="N86" s="230" t="s">
        <v>198</v>
      </c>
      <c r="O86" s="160">
        <v>3</v>
      </c>
      <c r="P86" s="160">
        <v>1</v>
      </c>
      <c r="Q86" s="160">
        <v>4</v>
      </c>
      <c r="R86" s="230" t="s">
        <v>198</v>
      </c>
      <c r="S86" s="160">
        <v>2</v>
      </c>
      <c r="T86" s="160">
        <v>2</v>
      </c>
      <c r="U86" s="160">
        <v>1</v>
      </c>
      <c r="V86" s="160">
        <v>5</v>
      </c>
      <c r="W86" s="160">
        <v>31</v>
      </c>
      <c r="X86" s="160">
        <v>10</v>
      </c>
      <c r="Y86" s="160">
        <v>149</v>
      </c>
      <c r="Z86" s="160">
        <v>1</v>
      </c>
      <c r="AA86" s="229">
        <v>167</v>
      </c>
      <c r="AB86" s="228" t="s">
        <v>80</v>
      </c>
      <c r="AC86" s="198"/>
    </row>
    <row r="87" spans="1:29" ht="11.45" customHeight="1">
      <c r="A87" s="5" t="s">
        <v>81</v>
      </c>
      <c r="B87" s="160">
        <v>29638</v>
      </c>
      <c r="C87" s="160">
        <v>28956</v>
      </c>
      <c r="D87" s="160">
        <v>4</v>
      </c>
      <c r="E87" s="160">
        <v>3</v>
      </c>
      <c r="F87" s="160">
        <v>1</v>
      </c>
      <c r="G87" s="160">
        <v>3</v>
      </c>
      <c r="H87" s="230" t="s">
        <v>198</v>
      </c>
      <c r="I87" s="230" t="s">
        <v>198</v>
      </c>
      <c r="J87" s="160">
        <v>18</v>
      </c>
      <c r="K87" s="160">
        <v>3</v>
      </c>
      <c r="L87" s="160">
        <v>20</v>
      </c>
      <c r="M87" s="160">
        <v>5</v>
      </c>
      <c r="N87" s="160">
        <v>2</v>
      </c>
      <c r="O87" s="160">
        <v>220</v>
      </c>
      <c r="P87" s="160">
        <v>1</v>
      </c>
      <c r="Q87" s="160">
        <v>5</v>
      </c>
      <c r="R87" s="230" t="s">
        <v>198</v>
      </c>
      <c r="S87" s="160">
        <v>3</v>
      </c>
      <c r="T87" s="160">
        <v>3</v>
      </c>
      <c r="U87" s="230" t="s">
        <v>198</v>
      </c>
      <c r="V87" s="160">
        <v>20</v>
      </c>
      <c r="W87" s="160">
        <v>39</v>
      </c>
      <c r="X87" s="160">
        <v>11</v>
      </c>
      <c r="Y87" s="160">
        <v>112</v>
      </c>
      <c r="Z87" s="230" t="s">
        <v>198</v>
      </c>
      <c r="AA87" s="229">
        <v>209</v>
      </c>
      <c r="AB87" s="228" t="s">
        <v>81</v>
      </c>
      <c r="AC87" s="198"/>
    </row>
    <row r="88" spans="1:29" ht="11.45" customHeight="1">
      <c r="A88" s="5" t="s">
        <v>82</v>
      </c>
      <c r="B88" s="160">
        <v>27133</v>
      </c>
      <c r="C88" s="160">
        <v>20582</v>
      </c>
      <c r="D88" s="160">
        <v>3</v>
      </c>
      <c r="E88" s="160">
        <v>3811</v>
      </c>
      <c r="F88" s="160">
        <v>1</v>
      </c>
      <c r="G88" s="230" t="s">
        <v>198</v>
      </c>
      <c r="H88" s="160">
        <v>5</v>
      </c>
      <c r="I88" s="160">
        <v>3</v>
      </c>
      <c r="J88" s="160">
        <v>36</v>
      </c>
      <c r="K88" s="160">
        <v>11</v>
      </c>
      <c r="L88" s="160">
        <v>9</v>
      </c>
      <c r="M88" s="160">
        <v>1944</v>
      </c>
      <c r="N88" s="230" t="s">
        <v>198</v>
      </c>
      <c r="O88" s="160">
        <v>32</v>
      </c>
      <c r="P88" s="160">
        <v>1</v>
      </c>
      <c r="Q88" s="160">
        <v>5</v>
      </c>
      <c r="R88" s="230" t="s">
        <v>198</v>
      </c>
      <c r="S88" s="230" t="s">
        <v>198</v>
      </c>
      <c r="T88" s="160">
        <v>3</v>
      </c>
      <c r="U88" s="160">
        <v>2</v>
      </c>
      <c r="V88" s="160">
        <v>21</v>
      </c>
      <c r="W88" s="160">
        <v>119</v>
      </c>
      <c r="X88" s="160">
        <v>26</v>
      </c>
      <c r="Y88" s="160">
        <v>256</v>
      </c>
      <c r="Z88" s="160">
        <v>10</v>
      </c>
      <c r="AA88" s="229">
        <v>253</v>
      </c>
      <c r="AB88" s="228" t="s">
        <v>82</v>
      </c>
      <c r="AC88" s="198"/>
    </row>
    <row r="89" spans="1:29" ht="11.45" customHeight="1">
      <c r="A89" s="5" t="s">
        <v>83</v>
      </c>
      <c r="B89" s="160">
        <v>37059</v>
      </c>
      <c r="C89" s="160">
        <v>19496</v>
      </c>
      <c r="D89" s="160">
        <v>18</v>
      </c>
      <c r="E89" s="160">
        <v>12792</v>
      </c>
      <c r="F89" s="160">
        <v>4</v>
      </c>
      <c r="G89" s="230" t="s">
        <v>198</v>
      </c>
      <c r="H89" s="230" t="s">
        <v>198</v>
      </c>
      <c r="I89" s="160">
        <v>12</v>
      </c>
      <c r="J89" s="160">
        <v>47</v>
      </c>
      <c r="K89" s="160">
        <v>1</v>
      </c>
      <c r="L89" s="160">
        <v>3</v>
      </c>
      <c r="M89" s="160">
        <v>3543</v>
      </c>
      <c r="N89" s="230" t="s">
        <v>198</v>
      </c>
      <c r="O89" s="160">
        <v>244</v>
      </c>
      <c r="P89" s="230" t="s">
        <v>198</v>
      </c>
      <c r="Q89" s="160">
        <v>7</v>
      </c>
      <c r="R89" s="160">
        <v>1</v>
      </c>
      <c r="S89" s="160">
        <v>4</v>
      </c>
      <c r="T89" s="230" t="s">
        <v>198</v>
      </c>
      <c r="U89" s="160">
        <v>2</v>
      </c>
      <c r="V89" s="160">
        <v>12</v>
      </c>
      <c r="W89" s="160">
        <v>89</v>
      </c>
      <c r="X89" s="160">
        <v>17</v>
      </c>
      <c r="Y89" s="160">
        <v>535</v>
      </c>
      <c r="Z89" s="160">
        <v>14</v>
      </c>
      <c r="AA89" s="229">
        <v>218</v>
      </c>
      <c r="AB89" s="228" t="s">
        <v>83</v>
      </c>
      <c r="AC89" s="198"/>
    </row>
    <row r="90" spans="1:29" ht="11.45" customHeight="1">
      <c r="A90" s="5" t="s">
        <v>84</v>
      </c>
      <c r="B90" s="160">
        <v>26392</v>
      </c>
      <c r="C90" s="160">
        <v>5264</v>
      </c>
      <c r="D90" s="160">
        <v>29</v>
      </c>
      <c r="E90" s="160">
        <v>19498</v>
      </c>
      <c r="F90" s="230" t="s">
        <v>198</v>
      </c>
      <c r="G90" s="230" t="s">
        <v>198</v>
      </c>
      <c r="H90" s="230" t="s">
        <v>198</v>
      </c>
      <c r="I90" s="160">
        <v>12</v>
      </c>
      <c r="J90" s="160">
        <v>10</v>
      </c>
      <c r="K90" s="230" t="s">
        <v>198</v>
      </c>
      <c r="L90" s="160">
        <v>3</v>
      </c>
      <c r="M90" s="160">
        <v>1234</v>
      </c>
      <c r="N90" s="230" t="s">
        <v>198</v>
      </c>
      <c r="O90" s="160">
        <v>93</v>
      </c>
      <c r="P90" s="230" t="s">
        <v>198</v>
      </c>
      <c r="Q90" s="230" t="s">
        <v>198</v>
      </c>
      <c r="R90" s="230" t="s">
        <v>198</v>
      </c>
      <c r="S90" s="230" t="s">
        <v>198</v>
      </c>
      <c r="T90" s="160">
        <v>1</v>
      </c>
      <c r="U90" s="160">
        <v>1</v>
      </c>
      <c r="V90" s="160">
        <v>6</v>
      </c>
      <c r="W90" s="160">
        <v>15</v>
      </c>
      <c r="X90" s="160">
        <v>40</v>
      </c>
      <c r="Y90" s="160">
        <v>57</v>
      </c>
      <c r="Z90" s="160">
        <v>6</v>
      </c>
      <c r="AA90" s="229">
        <v>123</v>
      </c>
      <c r="AB90" s="228" t="s">
        <v>84</v>
      </c>
      <c r="AC90" s="198"/>
    </row>
    <row r="91" spans="1:29" ht="11.45" customHeight="1">
      <c r="A91" s="5" t="s">
        <v>222</v>
      </c>
      <c r="B91" s="160">
        <v>78040</v>
      </c>
      <c r="C91" s="160">
        <v>76089</v>
      </c>
      <c r="D91" s="160">
        <v>10</v>
      </c>
      <c r="E91" s="160">
        <v>8</v>
      </c>
      <c r="F91" s="160">
        <v>3</v>
      </c>
      <c r="G91" s="160">
        <v>2</v>
      </c>
      <c r="H91" s="230" t="s">
        <v>198</v>
      </c>
      <c r="I91" s="160">
        <v>3</v>
      </c>
      <c r="J91" s="160">
        <v>80</v>
      </c>
      <c r="K91" s="160">
        <v>22</v>
      </c>
      <c r="L91" s="160">
        <v>47</v>
      </c>
      <c r="M91" s="160">
        <v>37</v>
      </c>
      <c r="N91" s="160">
        <v>3</v>
      </c>
      <c r="O91" s="160">
        <v>70</v>
      </c>
      <c r="P91" s="160">
        <v>4</v>
      </c>
      <c r="Q91" s="160">
        <v>33</v>
      </c>
      <c r="R91" s="230" t="s">
        <v>198</v>
      </c>
      <c r="S91" s="160">
        <v>5</v>
      </c>
      <c r="T91" s="160">
        <v>12</v>
      </c>
      <c r="U91" s="160">
        <v>2</v>
      </c>
      <c r="V91" s="160">
        <v>69</v>
      </c>
      <c r="W91" s="160">
        <v>144</v>
      </c>
      <c r="X91" s="160">
        <v>37</v>
      </c>
      <c r="Y91" s="160">
        <v>755</v>
      </c>
      <c r="Z91" s="160">
        <v>12</v>
      </c>
      <c r="AA91" s="229">
        <v>593</v>
      </c>
      <c r="AB91" s="228" t="s">
        <v>222</v>
      </c>
      <c r="AC91" s="198"/>
    </row>
    <row r="92" spans="1:29" ht="11.45" customHeight="1">
      <c r="A92" s="5" t="s">
        <v>85</v>
      </c>
      <c r="B92" s="160">
        <v>14745</v>
      </c>
      <c r="C92" s="160">
        <v>14440</v>
      </c>
      <c r="D92" s="230" t="s">
        <v>198</v>
      </c>
      <c r="E92" s="160">
        <v>2</v>
      </c>
      <c r="F92" s="230" t="s">
        <v>198</v>
      </c>
      <c r="G92" s="160">
        <v>2</v>
      </c>
      <c r="H92" s="230" t="s">
        <v>198</v>
      </c>
      <c r="I92" s="160">
        <v>6</v>
      </c>
      <c r="J92" s="160">
        <v>5</v>
      </c>
      <c r="K92" s="160">
        <v>6</v>
      </c>
      <c r="L92" s="160">
        <v>7</v>
      </c>
      <c r="M92" s="160">
        <v>3</v>
      </c>
      <c r="N92" s="230" t="s">
        <v>198</v>
      </c>
      <c r="O92" s="160">
        <v>1</v>
      </c>
      <c r="P92" s="230" t="s">
        <v>198</v>
      </c>
      <c r="Q92" s="160">
        <v>1</v>
      </c>
      <c r="R92" s="230" t="s">
        <v>198</v>
      </c>
      <c r="S92" s="160">
        <v>1</v>
      </c>
      <c r="T92" s="160">
        <v>1</v>
      </c>
      <c r="U92" s="160">
        <v>1</v>
      </c>
      <c r="V92" s="160">
        <v>13</v>
      </c>
      <c r="W92" s="160">
        <v>36</v>
      </c>
      <c r="X92" s="160">
        <v>8</v>
      </c>
      <c r="Y92" s="160">
        <v>65</v>
      </c>
      <c r="Z92" s="230" t="s">
        <v>198</v>
      </c>
      <c r="AA92" s="229">
        <v>147</v>
      </c>
      <c r="AB92" s="228" t="s">
        <v>85</v>
      </c>
      <c r="AC92" s="198"/>
    </row>
    <row r="93" spans="1:29" s="231" customFormat="1" ht="14.1" customHeight="1">
      <c r="A93" s="40" t="s">
        <v>135</v>
      </c>
      <c r="B93" s="164">
        <v>174513</v>
      </c>
      <c r="C93" s="164">
        <v>166325</v>
      </c>
      <c r="D93" s="164">
        <v>12</v>
      </c>
      <c r="E93" s="164">
        <v>9</v>
      </c>
      <c r="F93" s="164">
        <v>7</v>
      </c>
      <c r="G93" s="164">
        <v>5</v>
      </c>
      <c r="H93" s="241" t="s">
        <v>198</v>
      </c>
      <c r="I93" s="164">
        <v>23</v>
      </c>
      <c r="J93" s="164">
        <v>161</v>
      </c>
      <c r="K93" s="164">
        <v>32</v>
      </c>
      <c r="L93" s="164">
        <v>133</v>
      </c>
      <c r="M93" s="164">
        <v>45</v>
      </c>
      <c r="N93" s="164">
        <v>16</v>
      </c>
      <c r="O93" s="164">
        <v>4045</v>
      </c>
      <c r="P93" s="164">
        <v>78</v>
      </c>
      <c r="Q93" s="164">
        <v>30</v>
      </c>
      <c r="R93" s="164">
        <v>4</v>
      </c>
      <c r="S93" s="164">
        <v>12</v>
      </c>
      <c r="T93" s="164">
        <v>30</v>
      </c>
      <c r="U93" s="164">
        <v>13</v>
      </c>
      <c r="V93" s="164">
        <v>120</v>
      </c>
      <c r="W93" s="164">
        <v>215</v>
      </c>
      <c r="X93" s="164">
        <v>133</v>
      </c>
      <c r="Y93" s="164">
        <v>1087</v>
      </c>
      <c r="Z93" s="164">
        <v>16</v>
      </c>
      <c r="AA93" s="233">
        <v>1962</v>
      </c>
      <c r="AB93" s="232" t="s">
        <v>135</v>
      </c>
      <c r="AC93" s="196"/>
    </row>
    <row r="94" spans="1:29" ht="11.45" customHeight="1">
      <c r="A94" s="5" t="s">
        <v>223</v>
      </c>
      <c r="B94" s="160">
        <v>90312</v>
      </c>
      <c r="C94" s="160">
        <v>86423</v>
      </c>
      <c r="D94" s="160">
        <v>6</v>
      </c>
      <c r="E94" s="160">
        <v>8</v>
      </c>
      <c r="F94" s="160">
        <v>2</v>
      </c>
      <c r="G94" s="160">
        <v>3</v>
      </c>
      <c r="H94" s="230" t="s">
        <v>198</v>
      </c>
      <c r="I94" s="160">
        <v>22</v>
      </c>
      <c r="J94" s="160">
        <v>105</v>
      </c>
      <c r="K94" s="160">
        <v>21</v>
      </c>
      <c r="L94" s="160">
        <v>80</v>
      </c>
      <c r="M94" s="160">
        <v>22</v>
      </c>
      <c r="N94" s="160">
        <v>11</v>
      </c>
      <c r="O94" s="160">
        <v>1413</v>
      </c>
      <c r="P94" s="160">
        <v>5</v>
      </c>
      <c r="Q94" s="160">
        <v>20</v>
      </c>
      <c r="R94" s="160">
        <v>2</v>
      </c>
      <c r="S94" s="160">
        <v>2</v>
      </c>
      <c r="T94" s="160">
        <v>19</v>
      </c>
      <c r="U94" s="160">
        <v>7</v>
      </c>
      <c r="V94" s="160">
        <v>72</v>
      </c>
      <c r="W94" s="160">
        <v>135</v>
      </c>
      <c r="X94" s="160">
        <v>100</v>
      </c>
      <c r="Y94" s="160">
        <v>565</v>
      </c>
      <c r="Z94" s="160">
        <v>13</v>
      </c>
      <c r="AA94" s="229">
        <v>1256</v>
      </c>
      <c r="AB94" s="228" t="s">
        <v>223</v>
      </c>
      <c r="AC94" s="198"/>
    </row>
    <row r="95" spans="1:29" ht="11.45" customHeight="1">
      <c r="A95" s="5" t="s">
        <v>46</v>
      </c>
      <c r="B95" s="160">
        <v>15475</v>
      </c>
      <c r="C95" s="160">
        <v>14381</v>
      </c>
      <c r="D95" s="230" t="s">
        <v>198</v>
      </c>
      <c r="E95" s="160">
        <v>1</v>
      </c>
      <c r="F95" s="230" t="s">
        <v>198</v>
      </c>
      <c r="G95" s="230" t="s">
        <v>198</v>
      </c>
      <c r="H95" s="230" t="s">
        <v>198</v>
      </c>
      <c r="I95" s="230" t="s">
        <v>198</v>
      </c>
      <c r="J95" s="160">
        <v>16</v>
      </c>
      <c r="K95" s="230" t="s">
        <v>198</v>
      </c>
      <c r="L95" s="160">
        <v>13</v>
      </c>
      <c r="M95" s="160">
        <v>2</v>
      </c>
      <c r="N95" s="160">
        <v>2</v>
      </c>
      <c r="O95" s="160">
        <v>775</v>
      </c>
      <c r="P95" s="160">
        <v>3</v>
      </c>
      <c r="Q95" s="160">
        <v>2</v>
      </c>
      <c r="R95" s="230" t="s">
        <v>198</v>
      </c>
      <c r="S95" s="160">
        <v>1</v>
      </c>
      <c r="T95" s="160">
        <v>2</v>
      </c>
      <c r="U95" s="230" t="s">
        <v>198</v>
      </c>
      <c r="V95" s="160">
        <v>11</v>
      </c>
      <c r="W95" s="160">
        <v>22</v>
      </c>
      <c r="X95" s="160">
        <v>5</v>
      </c>
      <c r="Y95" s="160">
        <v>133</v>
      </c>
      <c r="Z95" s="230" t="s">
        <v>198</v>
      </c>
      <c r="AA95" s="229">
        <v>106</v>
      </c>
      <c r="AB95" s="228" t="s">
        <v>46</v>
      </c>
      <c r="AC95" s="198"/>
    </row>
    <row r="96" spans="1:29" ht="11.45" customHeight="1">
      <c r="A96" s="5" t="s">
        <v>47</v>
      </c>
      <c r="B96" s="160">
        <v>12754</v>
      </c>
      <c r="C96" s="160">
        <v>12145</v>
      </c>
      <c r="D96" s="160">
        <v>2</v>
      </c>
      <c r="E96" s="230" t="s">
        <v>198</v>
      </c>
      <c r="F96" s="160">
        <v>3</v>
      </c>
      <c r="G96" s="160">
        <v>1</v>
      </c>
      <c r="H96" s="230" t="s">
        <v>198</v>
      </c>
      <c r="I96" s="230" t="s">
        <v>198</v>
      </c>
      <c r="J96" s="160">
        <v>11</v>
      </c>
      <c r="K96" s="160">
        <v>3</v>
      </c>
      <c r="L96" s="160">
        <v>8</v>
      </c>
      <c r="M96" s="160">
        <v>4</v>
      </c>
      <c r="N96" s="230" t="s">
        <v>198</v>
      </c>
      <c r="O96" s="160">
        <v>160</v>
      </c>
      <c r="P96" s="160">
        <v>3</v>
      </c>
      <c r="Q96" s="160">
        <v>2</v>
      </c>
      <c r="R96" s="230" t="s">
        <v>198</v>
      </c>
      <c r="S96" s="160">
        <v>1</v>
      </c>
      <c r="T96" s="160">
        <v>4</v>
      </c>
      <c r="U96" s="230" t="s">
        <v>198</v>
      </c>
      <c r="V96" s="160">
        <v>7</v>
      </c>
      <c r="W96" s="160">
        <v>17</v>
      </c>
      <c r="X96" s="160">
        <v>4</v>
      </c>
      <c r="Y96" s="160">
        <v>133</v>
      </c>
      <c r="Z96" s="160">
        <v>2</v>
      </c>
      <c r="AA96" s="229">
        <v>244</v>
      </c>
      <c r="AB96" s="228" t="s">
        <v>47</v>
      </c>
      <c r="AC96" s="198"/>
    </row>
    <row r="97" spans="1:29" ht="11.45" customHeight="1">
      <c r="A97" s="5" t="s">
        <v>48</v>
      </c>
      <c r="B97" s="160">
        <v>14335</v>
      </c>
      <c r="C97" s="160">
        <v>13758</v>
      </c>
      <c r="D97" s="160">
        <v>1</v>
      </c>
      <c r="E97" s="230" t="s">
        <v>198</v>
      </c>
      <c r="F97" s="230" t="s">
        <v>198</v>
      </c>
      <c r="G97" s="230" t="s">
        <v>198</v>
      </c>
      <c r="H97" s="230" t="s">
        <v>198</v>
      </c>
      <c r="I97" s="230" t="s">
        <v>198</v>
      </c>
      <c r="J97" s="160">
        <v>6</v>
      </c>
      <c r="K97" s="160">
        <v>2</v>
      </c>
      <c r="L97" s="160">
        <v>7</v>
      </c>
      <c r="M97" s="160">
        <v>11</v>
      </c>
      <c r="N97" s="230" t="s">
        <v>198</v>
      </c>
      <c r="O97" s="160">
        <v>351</v>
      </c>
      <c r="P97" s="160">
        <v>1</v>
      </c>
      <c r="Q97" s="160">
        <v>1</v>
      </c>
      <c r="R97" s="160">
        <v>1</v>
      </c>
      <c r="S97" s="160">
        <v>2</v>
      </c>
      <c r="T97" s="160">
        <v>3</v>
      </c>
      <c r="U97" s="230" t="s">
        <v>198</v>
      </c>
      <c r="V97" s="160">
        <v>6</v>
      </c>
      <c r="W97" s="160">
        <v>14</v>
      </c>
      <c r="X97" s="160">
        <v>5</v>
      </c>
      <c r="Y97" s="160">
        <v>79</v>
      </c>
      <c r="Z97" s="230" t="s">
        <v>198</v>
      </c>
      <c r="AA97" s="229">
        <v>87</v>
      </c>
      <c r="AB97" s="228" t="s">
        <v>48</v>
      </c>
      <c r="AC97" s="198"/>
    </row>
    <row r="98" spans="1:29" ht="11.45" customHeight="1">
      <c r="A98" s="5" t="s">
        <v>49</v>
      </c>
      <c r="B98" s="160">
        <v>12536</v>
      </c>
      <c r="C98" s="160">
        <v>12093</v>
      </c>
      <c r="D98" s="160">
        <v>1</v>
      </c>
      <c r="E98" s="230" t="s">
        <v>198</v>
      </c>
      <c r="F98" s="230" t="s">
        <v>198</v>
      </c>
      <c r="G98" s="230" t="s">
        <v>198</v>
      </c>
      <c r="H98" s="230" t="s">
        <v>198</v>
      </c>
      <c r="I98" s="230" t="s">
        <v>198</v>
      </c>
      <c r="J98" s="160">
        <v>6</v>
      </c>
      <c r="K98" s="160">
        <v>1</v>
      </c>
      <c r="L98" s="160">
        <v>7</v>
      </c>
      <c r="M98" s="160">
        <v>4</v>
      </c>
      <c r="N98" s="230" t="s">
        <v>198</v>
      </c>
      <c r="O98" s="160">
        <v>228</v>
      </c>
      <c r="P98" s="160">
        <v>2</v>
      </c>
      <c r="Q98" s="230" t="s">
        <v>198</v>
      </c>
      <c r="R98" s="230" t="s">
        <v>198</v>
      </c>
      <c r="S98" s="230" t="s">
        <v>198</v>
      </c>
      <c r="T98" s="230" t="s">
        <v>198</v>
      </c>
      <c r="U98" s="160">
        <v>1</v>
      </c>
      <c r="V98" s="160">
        <v>6</v>
      </c>
      <c r="W98" s="160">
        <v>2</v>
      </c>
      <c r="X98" s="160">
        <v>2</v>
      </c>
      <c r="Y98" s="160">
        <v>22</v>
      </c>
      <c r="Z98" s="230" t="s">
        <v>198</v>
      </c>
      <c r="AA98" s="229">
        <v>161</v>
      </c>
      <c r="AB98" s="228" t="s">
        <v>49</v>
      </c>
      <c r="AC98" s="198"/>
    </row>
    <row r="99" spans="1:29" ht="11.45" customHeight="1">
      <c r="A99" s="5" t="s">
        <v>50</v>
      </c>
      <c r="B99" s="160">
        <v>29101</v>
      </c>
      <c r="C99" s="160">
        <v>27525</v>
      </c>
      <c r="D99" s="160">
        <v>2</v>
      </c>
      <c r="E99" s="230" t="s">
        <v>198</v>
      </c>
      <c r="F99" s="160">
        <v>2</v>
      </c>
      <c r="G99" s="160">
        <v>1</v>
      </c>
      <c r="H99" s="230" t="s">
        <v>198</v>
      </c>
      <c r="I99" s="160">
        <v>1</v>
      </c>
      <c r="J99" s="160">
        <v>17</v>
      </c>
      <c r="K99" s="160">
        <v>5</v>
      </c>
      <c r="L99" s="160">
        <v>18</v>
      </c>
      <c r="M99" s="160">
        <v>2</v>
      </c>
      <c r="N99" s="160">
        <v>3</v>
      </c>
      <c r="O99" s="160">
        <v>1118</v>
      </c>
      <c r="P99" s="160">
        <v>64</v>
      </c>
      <c r="Q99" s="160">
        <v>5</v>
      </c>
      <c r="R99" s="160">
        <v>1</v>
      </c>
      <c r="S99" s="160">
        <v>6</v>
      </c>
      <c r="T99" s="160">
        <v>2</v>
      </c>
      <c r="U99" s="160">
        <v>5</v>
      </c>
      <c r="V99" s="160">
        <v>18</v>
      </c>
      <c r="W99" s="160">
        <v>25</v>
      </c>
      <c r="X99" s="160">
        <v>17</v>
      </c>
      <c r="Y99" s="160">
        <v>155</v>
      </c>
      <c r="Z99" s="160">
        <v>1</v>
      </c>
      <c r="AA99" s="229">
        <v>108</v>
      </c>
      <c r="AB99" s="228" t="s">
        <v>50</v>
      </c>
      <c r="AC99" s="198"/>
    </row>
    <row r="100" spans="1:29" s="231" customFormat="1" ht="14.1" customHeight="1">
      <c r="A100" s="40" t="s">
        <v>136</v>
      </c>
      <c r="B100" s="164">
        <v>298931</v>
      </c>
      <c r="C100" s="164">
        <v>284165</v>
      </c>
      <c r="D100" s="164">
        <v>19</v>
      </c>
      <c r="E100" s="164">
        <v>271</v>
      </c>
      <c r="F100" s="164">
        <v>24</v>
      </c>
      <c r="G100" s="164">
        <v>15</v>
      </c>
      <c r="H100" s="164">
        <v>23</v>
      </c>
      <c r="I100" s="164">
        <v>54</v>
      </c>
      <c r="J100" s="164">
        <v>261</v>
      </c>
      <c r="K100" s="164">
        <v>108</v>
      </c>
      <c r="L100" s="164">
        <v>150</v>
      </c>
      <c r="M100" s="164">
        <v>1501</v>
      </c>
      <c r="N100" s="164">
        <v>25</v>
      </c>
      <c r="O100" s="164">
        <v>4537</v>
      </c>
      <c r="P100" s="164">
        <v>85</v>
      </c>
      <c r="Q100" s="164">
        <v>92</v>
      </c>
      <c r="R100" s="164">
        <v>11</v>
      </c>
      <c r="S100" s="164">
        <v>44</v>
      </c>
      <c r="T100" s="164">
        <v>35</v>
      </c>
      <c r="U100" s="164">
        <v>50</v>
      </c>
      <c r="V100" s="164">
        <v>327</v>
      </c>
      <c r="W100" s="164">
        <v>185</v>
      </c>
      <c r="X100" s="164">
        <v>303</v>
      </c>
      <c r="Y100" s="164">
        <v>2769</v>
      </c>
      <c r="Z100" s="164">
        <v>52</v>
      </c>
      <c r="AA100" s="233">
        <v>3825</v>
      </c>
      <c r="AB100" s="232" t="s">
        <v>136</v>
      </c>
      <c r="AC100" s="196"/>
    </row>
    <row r="101" spans="1:29" ht="11.45" customHeight="1">
      <c r="A101" s="5" t="s">
        <v>40</v>
      </c>
      <c r="B101" s="160">
        <v>28883</v>
      </c>
      <c r="C101" s="160">
        <v>27517</v>
      </c>
      <c r="D101" s="160">
        <v>3</v>
      </c>
      <c r="E101" s="230" t="s">
        <v>198</v>
      </c>
      <c r="F101" s="160">
        <v>5</v>
      </c>
      <c r="G101" s="230" t="s">
        <v>198</v>
      </c>
      <c r="H101" s="230" t="s">
        <v>198</v>
      </c>
      <c r="I101" s="230" t="s">
        <v>198</v>
      </c>
      <c r="J101" s="160">
        <v>27</v>
      </c>
      <c r="K101" s="160">
        <v>7</v>
      </c>
      <c r="L101" s="160">
        <v>11</v>
      </c>
      <c r="M101" s="160">
        <v>18</v>
      </c>
      <c r="N101" s="160">
        <v>2</v>
      </c>
      <c r="O101" s="160">
        <v>514</v>
      </c>
      <c r="P101" s="160">
        <v>4</v>
      </c>
      <c r="Q101" s="160">
        <v>3</v>
      </c>
      <c r="R101" s="160">
        <v>1</v>
      </c>
      <c r="S101" s="160">
        <v>4</v>
      </c>
      <c r="T101" s="160">
        <v>3</v>
      </c>
      <c r="U101" s="160">
        <v>11</v>
      </c>
      <c r="V101" s="160">
        <v>33</v>
      </c>
      <c r="W101" s="160">
        <v>7</v>
      </c>
      <c r="X101" s="160">
        <v>14</v>
      </c>
      <c r="Y101" s="160">
        <v>322</v>
      </c>
      <c r="Z101" s="160">
        <v>7</v>
      </c>
      <c r="AA101" s="229">
        <v>370</v>
      </c>
      <c r="AB101" s="228" t="s">
        <v>40</v>
      </c>
      <c r="AC101" s="198"/>
    </row>
    <row r="102" spans="1:29" ht="11.45" customHeight="1">
      <c r="A102" s="5" t="s">
        <v>41</v>
      </c>
      <c r="B102" s="160">
        <v>17462</v>
      </c>
      <c r="C102" s="160">
        <v>16799</v>
      </c>
      <c r="D102" s="160">
        <v>1</v>
      </c>
      <c r="E102" s="230" t="s">
        <v>198</v>
      </c>
      <c r="F102" s="160">
        <v>1</v>
      </c>
      <c r="G102" s="160">
        <v>12</v>
      </c>
      <c r="H102" s="230" t="s">
        <v>198</v>
      </c>
      <c r="I102" s="230" t="s">
        <v>198</v>
      </c>
      <c r="J102" s="160">
        <v>7</v>
      </c>
      <c r="K102" s="160">
        <v>4</v>
      </c>
      <c r="L102" s="160">
        <v>7</v>
      </c>
      <c r="M102" s="160">
        <v>4</v>
      </c>
      <c r="N102" s="160">
        <v>1</v>
      </c>
      <c r="O102" s="160">
        <v>181</v>
      </c>
      <c r="P102" s="160">
        <v>14</v>
      </c>
      <c r="Q102" s="160">
        <v>2</v>
      </c>
      <c r="R102" s="230" t="s">
        <v>198</v>
      </c>
      <c r="S102" s="160">
        <v>7</v>
      </c>
      <c r="T102" s="160">
        <v>1</v>
      </c>
      <c r="U102" s="160">
        <v>3</v>
      </c>
      <c r="V102" s="160">
        <v>20</v>
      </c>
      <c r="W102" s="160">
        <v>11</v>
      </c>
      <c r="X102" s="160">
        <v>49</v>
      </c>
      <c r="Y102" s="160">
        <v>35</v>
      </c>
      <c r="Z102" s="160">
        <v>5</v>
      </c>
      <c r="AA102" s="229">
        <v>298</v>
      </c>
      <c r="AB102" s="228" t="s">
        <v>41</v>
      </c>
      <c r="AC102" s="198"/>
    </row>
    <row r="103" spans="1:29" ht="11.45" customHeight="1">
      <c r="A103" s="5" t="s">
        <v>42</v>
      </c>
      <c r="B103" s="160">
        <v>13129</v>
      </c>
      <c r="C103" s="160">
        <v>12107</v>
      </c>
      <c r="D103" s="160">
        <v>2</v>
      </c>
      <c r="E103" s="160">
        <v>6</v>
      </c>
      <c r="F103" s="160">
        <v>1</v>
      </c>
      <c r="G103" s="230" t="s">
        <v>198</v>
      </c>
      <c r="H103" s="230" t="s">
        <v>198</v>
      </c>
      <c r="I103" s="160">
        <v>5</v>
      </c>
      <c r="J103" s="160">
        <v>5</v>
      </c>
      <c r="K103" s="160">
        <v>3</v>
      </c>
      <c r="L103" s="160">
        <v>3</v>
      </c>
      <c r="M103" s="160">
        <v>2</v>
      </c>
      <c r="N103" s="230" t="s">
        <v>198</v>
      </c>
      <c r="O103" s="160">
        <v>850</v>
      </c>
      <c r="P103" s="160">
        <v>4</v>
      </c>
      <c r="Q103" s="160">
        <v>7</v>
      </c>
      <c r="R103" s="230" t="s">
        <v>198</v>
      </c>
      <c r="S103" s="160">
        <v>2</v>
      </c>
      <c r="T103" s="160">
        <v>2</v>
      </c>
      <c r="U103" s="160">
        <v>2</v>
      </c>
      <c r="V103" s="160">
        <v>5</v>
      </c>
      <c r="W103" s="160">
        <v>8</v>
      </c>
      <c r="X103" s="160">
        <v>7</v>
      </c>
      <c r="Y103" s="160">
        <v>61</v>
      </c>
      <c r="Z103" s="230" t="s">
        <v>198</v>
      </c>
      <c r="AA103" s="229">
        <v>47</v>
      </c>
      <c r="AB103" s="228" t="s">
        <v>42</v>
      </c>
      <c r="AC103" s="198"/>
    </row>
    <row r="104" spans="1:29" ht="11.45" customHeight="1">
      <c r="A104" s="5" t="s">
        <v>43</v>
      </c>
      <c r="B104" s="160">
        <v>17295</v>
      </c>
      <c r="C104" s="160">
        <v>16629</v>
      </c>
      <c r="D104" s="230" t="s">
        <v>198</v>
      </c>
      <c r="E104" s="160">
        <v>50</v>
      </c>
      <c r="F104" s="160">
        <v>1</v>
      </c>
      <c r="G104" s="230" t="s">
        <v>198</v>
      </c>
      <c r="H104" s="230" t="s">
        <v>198</v>
      </c>
      <c r="I104" s="230" t="s">
        <v>198</v>
      </c>
      <c r="J104" s="160">
        <v>5</v>
      </c>
      <c r="K104" s="160">
        <v>3</v>
      </c>
      <c r="L104" s="160">
        <v>1</v>
      </c>
      <c r="M104" s="160">
        <v>167</v>
      </c>
      <c r="N104" s="230" t="s">
        <v>198</v>
      </c>
      <c r="O104" s="160">
        <v>133</v>
      </c>
      <c r="P104" s="160">
        <v>1</v>
      </c>
      <c r="Q104" s="160">
        <v>7</v>
      </c>
      <c r="R104" s="160">
        <v>1</v>
      </c>
      <c r="S104" s="160">
        <v>1</v>
      </c>
      <c r="T104" s="160">
        <v>2</v>
      </c>
      <c r="U104" s="160">
        <v>1</v>
      </c>
      <c r="V104" s="160">
        <v>7</v>
      </c>
      <c r="W104" s="160">
        <v>7</v>
      </c>
      <c r="X104" s="160">
        <v>3</v>
      </c>
      <c r="Y104" s="160">
        <v>144</v>
      </c>
      <c r="Z104" s="160">
        <v>1</v>
      </c>
      <c r="AA104" s="229">
        <v>131</v>
      </c>
      <c r="AB104" s="228" t="s">
        <v>43</v>
      </c>
      <c r="AC104" s="198"/>
    </row>
    <row r="105" spans="1:29" ht="11.45" customHeight="1">
      <c r="A105" s="5" t="s">
        <v>224</v>
      </c>
      <c r="B105" s="160">
        <v>79327</v>
      </c>
      <c r="C105" s="160">
        <v>74686</v>
      </c>
      <c r="D105" s="160">
        <v>5</v>
      </c>
      <c r="E105" s="160">
        <v>120</v>
      </c>
      <c r="F105" s="160">
        <v>6</v>
      </c>
      <c r="G105" s="160">
        <v>2</v>
      </c>
      <c r="H105" s="160">
        <v>2</v>
      </c>
      <c r="I105" s="230" t="s">
        <v>198</v>
      </c>
      <c r="J105" s="160">
        <v>74</v>
      </c>
      <c r="K105" s="160">
        <v>26</v>
      </c>
      <c r="L105" s="160">
        <v>34</v>
      </c>
      <c r="M105" s="160">
        <v>540</v>
      </c>
      <c r="N105" s="160">
        <v>9</v>
      </c>
      <c r="O105" s="160">
        <v>761</v>
      </c>
      <c r="P105" s="160">
        <v>6</v>
      </c>
      <c r="Q105" s="160">
        <v>26</v>
      </c>
      <c r="R105" s="160">
        <v>3</v>
      </c>
      <c r="S105" s="160">
        <v>15</v>
      </c>
      <c r="T105" s="160">
        <v>7</v>
      </c>
      <c r="U105" s="160">
        <v>12</v>
      </c>
      <c r="V105" s="160">
        <v>77</v>
      </c>
      <c r="W105" s="160">
        <v>58</v>
      </c>
      <c r="X105" s="160">
        <v>51</v>
      </c>
      <c r="Y105" s="160">
        <v>791</v>
      </c>
      <c r="Z105" s="160">
        <v>9</v>
      </c>
      <c r="AA105" s="229">
        <v>2007</v>
      </c>
      <c r="AB105" s="228" t="s">
        <v>224</v>
      </c>
      <c r="AC105" s="198"/>
    </row>
    <row r="106" spans="1:29" ht="11.45" customHeight="1">
      <c r="A106" s="5" t="s">
        <v>44</v>
      </c>
      <c r="B106" s="160">
        <v>14469</v>
      </c>
      <c r="C106" s="160">
        <v>14108</v>
      </c>
      <c r="D106" s="230" t="s">
        <v>198</v>
      </c>
      <c r="E106" s="230" t="s">
        <v>198</v>
      </c>
      <c r="F106" s="230" t="s">
        <v>198</v>
      </c>
      <c r="G106" s="230" t="s">
        <v>198</v>
      </c>
      <c r="H106" s="160">
        <v>17</v>
      </c>
      <c r="I106" s="230" t="s">
        <v>198</v>
      </c>
      <c r="J106" s="160">
        <v>5</v>
      </c>
      <c r="K106" s="160">
        <v>2</v>
      </c>
      <c r="L106" s="160">
        <v>10</v>
      </c>
      <c r="M106" s="160">
        <v>1</v>
      </c>
      <c r="N106" s="160">
        <v>1</v>
      </c>
      <c r="O106" s="160">
        <v>171</v>
      </c>
      <c r="P106" s="160">
        <v>5</v>
      </c>
      <c r="Q106" s="160">
        <v>4</v>
      </c>
      <c r="R106" s="230" t="s">
        <v>198</v>
      </c>
      <c r="S106" s="230" t="s">
        <v>198</v>
      </c>
      <c r="T106" s="230" t="s">
        <v>198</v>
      </c>
      <c r="U106" s="230" t="s">
        <v>198</v>
      </c>
      <c r="V106" s="160">
        <v>6</v>
      </c>
      <c r="W106" s="160">
        <v>8</v>
      </c>
      <c r="X106" s="160">
        <v>4</v>
      </c>
      <c r="Y106" s="160">
        <v>81</v>
      </c>
      <c r="Z106" s="160">
        <v>1</v>
      </c>
      <c r="AA106" s="229">
        <v>45</v>
      </c>
      <c r="AB106" s="228" t="s">
        <v>44</v>
      </c>
      <c r="AC106" s="198"/>
    </row>
    <row r="107" spans="1:29" ht="11.45" customHeight="1">
      <c r="A107" s="5" t="s">
        <v>45</v>
      </c>
      <c r="B107" s="160">
        <v>12482</v>
      </c>
      <c r="C107" s="160">
        <v>11677</v>
      </c>
      <c r="D107" s="160">
        <v>1</v>
      </c>
      <c r="E107" s="160">
        <v>72</v>
      </c>
      <c r="F107" s="160">
        <v>1</v>
      </c>
      <c r="G107" s="230" t="s">
        <v>198</v>
      </c>
      <c r="H107" s="230" t="s">
        <v>198</v>
      </c>
      <c r="I107" s="230" t="s">
        <v>198</v>
      </c>
      <c r="J107" s="160">
        <v>15</v>
      </c>
      <c r="K107" s="160">
        <v>3</v>
      </c>
      <c r="L107" s="160">
        <v>4</v>
      </c>
      <c r="M107" s="160">
        <v>376</v>
      </c>
      <c r="N107" s="160">
        <v>1</v>
      </c>
      <c r="O107" s="160">
        <v>25</v>
      </c>
      <c r="P107" s="160">
        <v>3</v>
      </c>
      <c r="Q107" s="160">
        <v>8</v>
      </c>
      <c r="R107" s="230" t="s">
        <v>198</v>
      </c>
      <c r="S107" s="230" t="s">
        <v>198</v>
      </c>
      <c r="T107" s="160">
        <v>2</v>
      </c>
      <c r="U107" s="160">
        <v>1</v>
      </c>
      <c r="V107" s="160">
        <v>14</v>
      </c>
      <c r="W107" s="160">
        <v>16</v>
      </c>
      <c r="X107" s="160">
        <v>14</v>
      </c>
      <c r="Y107" s="160">
        <v>79</v>
      </c>
      <c r="Z107" s="160">
        <v>1</v>
      </c>
      <c r="AA107" s="229">
        <v>169</v>
      </c>
      <c r="AB107" s="228" t="s">
        <v>45</v>
      </c>
      <c r="AC107" s="198"/>
    </row>
    <row r="108" spans="1:29" ht="11.45" customHeight="1">
      <c r="A108" s="5" t="s">
        <v>225</v>
      </c>
      <c r="B108" s="160">
        <v>115884</v>
      </c>
      <c r="C108" s="160">
        <v>110642</v>
      </c>
      <c r="D108" s="160">
        <v>7</v>
      </c>
      <c r="E108" s="160">
        <v>23</v>
      </c>
      <c r="F108" s="160">
        <v>9</v>
      </c>
      <c r="G108" s="160">
        <v>1</v>
      </c>
      <c r="H108" s="160">
        <v>4</v>
      </c>
      <c r="I108" s="160">
        <v>49</v>
      </c>
      <c r="J108" s="160">
        <v>123</v>
      </c>
      <c r="K108" s="160">
        <v>60</v>
      </c>
      <c r="L108" s="160">
        <v>80</v>
      </c>
      <c r="M108" s="160">
        <v>393</v>
      </c>
      <c r="N108" s="160">
        <v>11</v>
      </c>
      <c r="O108" s="160">
        <v>1902</v>
      </c>
      <c r="P108" s="160">
        <v>48</v>
      </c>
      <c r="Q108" s="160">
        <v>35</v>
      </c>
      <c r="R108" s="160">
        <v>6</v>
      </c>
      <c r="S108" s="160">
        <v>15</v>
      </c>
      <c r="T108" s="160">
        <v>18</v>
      </c>
      <c r="U108" s="160">
        <v>20</v>
      </c>
      <c r="V108" s="160">
        <v>165</v>
      </c>
      <c r="W108" s="160">
        <v>70</v>
      </c>
      <c r="X108" s="160">
        <v>161</v>
      </c>
      <c r="Y108" s="160">
        <v>1256</v>
      </c>
      <c r="Z108" s="160">
        <v>28</v>
      </c>
      <c r="AA108" s="229">
        <v>758</v>
      </c>
      <c r="AB108" s="228" t="s">
        <v>225</v>
      </c>
      <c r="AC108" s="198"/>
    </row>
    <row r="109" spans="1:29" s="231" customFormat="1" ht="15.95" customHeight="1">
      <c r="A109" s="40" t="s">
        <v>137</v>
      </c>
      <c r="B109" s="164">
        <v>212603</v>
      </c>
      <c r="C109" s="164">
        <v>206303</v>
      </c>
      <c r="D109" s="164">
        <v>32</v>
      </c>
      <c r="E109" s="164">
        <v>23</v>
      </c>
      <c r="F109" s="164">
        <v>24</v>
      </c>
      <c r="G109" s="164">
        <v>3</v>
      </c>
      <c r="H109" s="164">
        <v>3</v>
      </c>
      <c r="I109" s="164">
        <v>27</v>
      </c>
      <c r="J109" s="164">
        <v>169</v>
      </c>
      <c r="K109" s="164">
        <v>39</v>
      </c>
      <c r="L109" s="164">
        <v>183</v>
      </c>
      <c r="M109" s="164">
        <v>52</v>
      </c>
      <c r="N109" s="164">
        <v>16</v>
      </c>
      <c r="O109" s="164">
        <v>849</v>
      </c>
      <c r="P109" s="164">
        <v>15</v>
      </c>
      <c r="Q109" s="164">
        <v>47</v>
      </c>
      <c r="R109" s="164">
        <v>4</v>
      </c>
      <c r="S109" s="164">
        <v>9</v>
      </c>
      <c r="T109" s="164">
        <v>28</v>
      </c>
      <c r="U109" s="164">
        <v>15</v>
      </c>
      <c r="V109" s="164">
        <v>158</v>
      </c>
      <c r="W109" s="164">
        <v>460</v>
      </c>
      <c r="X109" s="164">
        <v>102</v>
      </c>
      <c r="Y109" s="164">
        <v>1493</v>
      </c>
      <c r="Z109" s="164">
        <v>56</v>
      </c>
      <c r="AA109" s="233">
        <v>2493</v>
      </c>
      <c r="AB109" s="232" t="s">
        <v>137</v>
      </c>
      <c r="AC109" s="196"/>
    </row>
    <row r="110" spans="1:29" ht="11.45" customHeight="1">
      <c r="A110" s="5" t="s">
        <v>86</v>
      </c>
      <c r="B110" s="160">
        <v>44406</v>
      </c>
      <c r="C110" s="160">
        <v>43453</v>
      </c>
      <c r="D110" s="160">
        <v>6</v>
      </c>
      <c r="E110" s="160">
        <v>6</v>
      </c>
      <c r="F110" s="160">
        <v>5</v>
      </c>
      <c r="G110" s="230" t="s">
        <v>198</v>
      </c>
      <c r="H110" s="230" t="s">
        <v>198</v>
      </c>
      <c r="I110" s="160">
        <v>3</v>
      </c>
      <c r="J110" s="160">
        <v>31</v>
      </c>
      <c r="K110" s="160">
        <v>8</v>
      </c>
      <c r="L110" s="160">
        <v>49</v>
      </c>
      <c r="M110" s="160">
        <v>14</v>
      </c>
      <c r="N110" s="160">
        <v>5</v>
      </c>
      <c r="O110" s="160">
        <v>178</v>
      </c>
      <c r="P110" s="160">
        <v>4</v>
      </c>
      <c r="Q110" s="160">
        <v>3</v>
      </c>
      <c r="R110" s="160">
        <v>1</v>
      </c>
      <c r="S110" s="160">
        <v>3</v>
      </c>
      <c r="T110" s="160">
        <v>9</v>
      </c>
      <c r="U110" s="160">
        <v>4</v>
      </c>
      <c r="V110" s="160">
        <v>34</v>
      </c>
      <c r="W110" s="160">
        <v>81</v>
      </c>
      <c r="X110" s="160">
        <v>30</v>
      </c>
      <c r="Y110" s="160">
        <v>255</v>
      </c>
      <c r="Z110" s="160">
        <v>27</v>
      </c>
      <c r="AA110" s="229">
        <v>197</v>
      </c>
      <c r="AB110" s="228" t="s">
        <v>86</v>
      </c>
      <c r="AC110" s="198"/>
    </row>
    <row r="111" spans="1:29" ht="11.45" customHeight="1">
      <c r="A111" s="5" t="s">
        <v>87</v>
      </c>
      <c r="B111" s="160">
        <v>31963</v>
      </c>
      <c r="C111" s="160">
        <v>31507</v>
      </c>
      <c r="D111" s="160">
        <v>13</v>
      </c>
      <c r="E111" s="230" t="s">
        <v>198</v>
      </c>
      <c r="F111" s="160">
        <v>1</v>
      </c>
      <c r="G111" s="160">
        <v>1</v>
      </c>
      <c r="H111" s="230" t="s">
        <v>198</v>
      </c>
      <c r="I111" s="160">
        <v>7</v>
      </c>
      <c r="J111" s="160">
        <v>7</v>
      </c>
      <c r="K111" s="160">
        <v>4</v>
      </c>
      <c r="L111" s="160">
        <v>13</v>
      </c>
      <c r="M111" s="160">
        <v>8</v>
      </c>
      <c r="N111" s="230" t="s">
        <v>198</v>
      </c>
      <c r="O111" s="160">
        <v>29</v>
      </c>
      <c r="P111" s="160">
        <v>1</v>
      </c>
      <c r="Q111" s="160">
        <v>6</v>
      </c>
      <c r="R111" s="230" t="s">
        <v>198</v>
      </c>
      <c r="S111" s="160">
        <v>1</v>
      </c>
      <c r="T111" s="160">
        <v>1</v>
      </c>
      <c r="U111" s="160">
        <v>1</v>
      </c>
      <c r="V111" s="160">
        <v>9</v>
      </c>
      <c r="W111" s="160">
        <v>24</v>
      </c>
      <c r="X111" s="160">
        <v>12</v>
      </c>
      <c r="Y111" s="160">
        <v>44</v>
      </c>
      <c r="Z111" s="160">
        <v>1</v>
      </c>
      <c r="AA111" s="229">
        <v>273</v>
      </c>
      <c r="AB111" s="228" t="s">
        <v>87</v>
      </c>
      <c r="AC111" s="198"/>
    </row>
    <row r="112" spans="1:29" ht="11.45" customHeight="1">
      <c r="A112" s="5" t="s">
        <v>88</v>
      </c>
      <c r="B112" s="160">
        <v>20897</v>
      </c>
      <c r="C112" s="160">
        <v>20457</v>
      </c>
      <c r="D112" s="160">
        <v>3</v>
      </c>
      <c r="E112" s="160">
        <v>2</v>
      </c>
      <c r="F112" s="230" t="s">
        <v>198</v>
      </c>
      <c r="G112" s="230" t="s">
        <v>198</v>
      </c>
      <c r="H112" s="160">
        <v>1</v>
      </c>
      <c r="I112" s="230" t="s">
        <v>198</v>
      </c>
      <c r="J112" s="160">
        <v>14</v>
      </c>
      <c r="K112" s="160">
        <v>4</v>
      </c>
      <c r="L112" s="160">
        <v>9</v>
      </c>
      <c r="M112" s="160">
        <v>4</v>
      </c>
      <c r="N112" s="160">
        <v>1</v>
      </c>
      <c r="O112" s="160">
        <v>112</v>
      </c>
      <c r="P112" s="160">
        <v>1</v>
      </c>
      <c r="Q112" s="160">
        <v>4</v>
      </c>
      <c r="R112" s="160">
        <v>1</v>
      </c>
      <c r="S112" s="160">
        <v>3</v>
      </c>
      <c r="T112" s="230" t="s">
        <v>198</v>
      </c>
      <c r="U112" s="160">
        <v>1</v>
      </c>
      <c r="V112" s="160">
        <v>10</v>
      </c>
      <c r="W112" s="160">
        <v>27</v>
      </c>
      <c r="X112" s="160">
        <v>4</v>
      </c>
      <c r="Y112" s="160">
        <v>69</v>
      </c>
      <c r="Z112" s="160">
        <v>4</v>
      </c>
      <c r="AA112" s="229">
        <v>166</v>
      </c>
      <c r="AB112" s="228" t="s">
        <v>88</v>
      </c>
      <c r="AC112" s="198"/>
    </row>
    <row r="113" spans="1:29" ht="11.45" customHeight="1">
      <c r="A113" s="5" t="s">
        <v>226</v>
      </c>
      <c r="B113" s="160">
        <v>115337</v>
      </c>
      <c r="C113" s="160">
        <v>110886</v>
      </c>
      <c r="D113" s="160">
        <v>10</v>
      </c>
      <c r="E113" s="160">
        <v>15</v>
      </c>
      <c r="F113" s="160">
        <v>18</v>
      </c>
      <c r="G113" s="160">
        <v>2</v>
      </c>
      <c r="H113" s="160">
        <v>2</v>
      </c>
      <c r="I113" s="160">
        <v>17</v>
      </c>
      <c r="J113" s="160">
        <v>117</v>
      </c>
      <c r="K113" s="160">
        <v>23</v>
      </c>
      <c r="L113" s="160">
        <v>112</v>
      </c>
      <c r="M113" s="160">
        <v>26</v>
      </c>
      <c r="N113" s="160">
        <v>10</v>
      </c>
      <c r="O113" s="160">
        <v>530</v>
      </c>
      <c r="P113" s="160">
        <v>9</v>
      </c>
      <c r="Q113" s="160">
        <v>34</v>
      </c>
      <c r="R113" s="160">
        <v>2</v>
      </c>
      <c r="S113" s="160">
        <v>2</v>
      </c>
      <c r="T113" s="160">
        <v>18</v>
      </c>
      <c r="U113" s="160">
        <v>9</v>
      </c>
      <c r="V113" s="160">
        <v>105</v>
      </c>
      <c r="W113" s="160">
        <v>328</v>
      </c>
      <c r="X113" s="160">
        <v>56</v>
      </c>
      <c r="Y113" s="160">
        <v>1125</v>
      </c>
      <c r="Z113" s="160">
        <v>24</v>
      </c>
      <c r="AA113" s="229">
        <v>1857</v>
      </c>
      <c r="AB113" s="228" t="s">
        <v>226</v>
      </c>
      <c r="AC113" s="198"/>
    </row>
    <row r="114" spans="1:29" s="231" customFormat="1" ht="14.1" customHeight="1">
      <c r="A114" s="40" t="s">
        <v>138</v>
      </c>
      <c r="B114" s="164">
        <v>214536</v>
      </c>
      <c r="C114" s="164">
        <v>203419</v>
      </c>
      <c r="D114" s="164">
        <v>85</v>
      </c>
      <c r="E114" s="164">
        <v>24</v>
      </c>
      <c r="F114" s="164">
        <v>83</v>
      </c>
      <c r="G114" s="164">
        <v>2</v>
      </c>
      <c r="H114" s="164">
        <v>1938</v>
      </c>
      <c r="I114" s="164">
        <v>61</v>
      </c>
      <c r="J114" s="164">
        <v>178</v>
      </c>
      <c r="K114" s="164">
        <v>45</v>
      </c>
      <c r="L114" s="164">
        <v>259</v>
      </c>
      <c r="M114" s="164">
        <v>69</v>
      </c>
      <c r="N114" s="164">
        <v>21</v>
      </c>
      <c r="O114" s="164">
        <v>2638</v>
      </c>
      <c r="P114" s="164">
        <v>250</v>
      </c>
      <c r="Q114" s="164">
        <v>46</v>
      </c>
      <c r="R114" s="164">
        <v>6</v>
      </c>
      <c r="S114" s="164">
        <v>20</v>
      </c>
      <c r="T114" s="164">
        <v>53</v>
      </c>
      <c r="U114" s="164">
        <v>19</v>
      </c>
      <c r="V114" s="164">
        <v>194</v>
      </c>
      <c r="W114" s="164">
        <v>273</v>
      </c>
      <c r="X114" s="164">
        <v>212</v>
      </c>
      <c r="Y114" s="164">
        <v>2235</v>
      </c>
      <c r="Z114" s="164">
        <v>45</v>
      </c>
      <c r="AA114" s="233">
        <v>2361</v>
      </c>
      <c r="AB114" s="232" t="s">
        <v>138</v>
      </c>
      <c r="AC114" s="196"/>
    </row>
    <row r="115" spans="1:29" ht="11.45" customHeight="1">
      <c r="A115" s="5" t="s">
        <v>65</v>
      </c>
      <c r="B115" s="160">
        <v>23191</v>
      </c>
      <c r="C115" s="160">
        <v>21602</v>
      </c>
      <c r="D115" s="160">
        <v>18</v>
      </c>
      <c r="E115" s="160">
        <v>8</v>
      </c>
      <c r="F115" s="160">
        <v>14</v>
      </c>
      <c r="G115" s="230" t="s">
        <v>198</v>
      </c>
      <c r="H115" s="160">
        <v>687</v>
      </c>
      <c r="I115" s="230" t="s">
        <v>198</v>
      </c>
      <c r="J115" s="160">
        <v>16</v>
      </c>
      <c r="K115" s="160">
        <v>6</v>
      </c>
      <c r="L115" s="160">
        <v>21</v>
      </c>
      <c r="M115" s="160">
        <v>21</v>
      </c>
      <c r="N115" s="160">
        <v>4</v>
      </c>
      <c r="O115" s="160">
        <v>244</v>
      </c>
      <c r="P115" s="160">
        <v>38</v>
      </c>
      <c r="Q115" s="160">
        <v>5</v>
      </c>
      <c r="R115" s="230" t="s">
        <v>198</v>
      </c>
      <c r="S115" s="160">
        <v>1</v>
      </c>
      <c r="T115" s="160">
        <v>7</v>
      </c>
      <c r="U115" s="160">
        <v>1</v>
      </c>
      <c r="V115" s="160">
        <v>20</v>
      </c>
      <c r="W115" s="160">
        <v>21</v>
      </c>
      <c r="X115" s="160">
        <v>18</v>
      </c>
      <c r="Y115" s="160">
        <v>336</v>
      </c>
      <c r="Z115" s="160">
        <v>3</v>
      </c>
      <c r="AA115" s="229">
        <v>100</v>
      </c>
      <c r="AB115" s="228" t="s">
        <v>65</v>
      </c>
      <c r="AC115" s="198"/>
    </row>
    <row r="116" spans="1:29" ht="11.45" customHeight="1">
      <c r="A116" s="5" t="s">
        <v>227</v>
      </c>
      <c r="B116" s="160">
        <v>71852</v>
      </c>
      <c r="C116" s="160">
        <v>68898</v>
      </c>
      <c r="D116" s="160">
        <v>40</v>
      </c>
      <c r="E116" s="160">
        <v>5</v>
      </c>
      <c r="F116" s="160">
        <v>28</v>
      </c>
      <c r="G116" s="160">
        <v>2</v>
      </c>
      <c r="H116" s="160">
        <v>136</v>
      </c>
      <c r="I116" s="160">
        <v>20</v>
      </c>
      <c r="J116" s="160">
        <v>67</v>
      </c>
      <c r="K116" s="160">
        <v>25</v>
      </c>
      <c r="L116" s="160">
        <v>78</v>
      </c>
      <c r="M116" s="160">
        <v>21</v>
      </c>
      <c r="N116" s="160">
        <v>3</v>
      </c>
      <c r="O116" s="160">
        <v>764</v>
      </c>
      <c r="P116" s="160">
        <v>41</v>
      </c>
      <c r="Q116" s="160">
        <v>11</v>
      </c>
      <c r="R116" s="160">
        <v>3</v>
      </c>
      <c r="S116" s="160">
        <v>11</v>
      </c>
      <c r="T116" s="160">
        <v>17</v>
      </c>
      <c r="U116" s="160">
        <v>8</v>
      </c>
      <c r="V116" s="160">
        <v>57</v>
      </c>
      <c r="W116" s="160">
        <v>109</v>
      </c>
      <c r="X116" s="160">
        <v>70</v>
      </c>
      <c r="Y116" s="160">
        <v>633</v>
      </c>
      <c r="Z116" s="160">
        <v>12</v>
      </c>
      <c r="AA116" s="229">
        <v>793</v>
      </c>
      <c r="AB116" s="228" t="s">
        <v>227</v>
      </c>
      <c r="AC116" s="198"/>
    </row>
    <row r="117" spans="1:29" ht="11.45" customHeight="1">
      <c r="A117" s="5" t="s">
        <v>66</v>
      </c>
      <c r="B117" s="160">
        <v>54242</v>
      </c>
      <c r="C117" s="160">
        <v>51891</v>
      </c>
      <c r="D117" s="160">
        <v>18</v>
      </c>
      <c r="E117" s="160">
        <v>4</v>
      </c>
      <c r="F117" s="160">
        <v>20</v>
      </c>
      <c r="G117" s="230" t="s">
        <v>198</v>
      </c>
      <c r="H117" s="160">
        <v>53</v>
      </c>
      <c r="I117" s="160">
        <v>30</v>
      </c>
      <c r="J117" s="160">
        <v>40</v>
      </c>
      <c r="K117" s="160">
        <v>9</v>
      </c>
      <c r="L117" s="160">
        <v>71</v>
      </c>
      <c r="M117" s="160">
        <v>17</v>
      </c>
      <c r="N117" s="160">
        <v>12</v>
      </c>
      <c r="O117" s="160">
        <v>853</v>
      </c>
      <c r="P117" s="160">
        <v>81</v>
      </c>
      <c r="Q117" s="160">
        <v>20</v>
      </c>
      <c r="R117" s="230" t="s">
        <v>198</v>
      </c>
      <c r="S117" s="160">
        <v>4</v>
      </c>
      <c r="T117" s="160">
        <v>8</v>
      </c>
      <c r="U117" s="160">
        <v>8</v>
      </c>
      <c r="V117" s="160">
        <v>48</v>
      </c>
      <c r="W117" s="160">
        <v>82</v>
      </c>
      <c r="X117" s="160">
        <v>55</v>
      </c>
      <c r="Y117" s="160">
        <v>566</v>
      </c>
      <c r="Z117" s="160">
        <v>13</v>
      </c>
      <c r="AA117" s="229">
        <v>339</v>
      </c>
      <c r="AB117" s="228" t="s">
        <v>66</v>
      </c>
      <c r="AC117" s="198"/>
    </row>
    <row r="118" spans="1:29" ht="11.45" customHeight="1">
      <c r="A118" s="5" t="s">
        <v>67</v>
      </c>
      <c r="B118" s="160">
        <v>11055</v>
      </c>
      <c r="C118" s="160">
        <v>10712</v>
      </c>
      <c r="D118" s="160">
        <v>5</v>
      </c>
      <c r="E118" s="230" t="s">
        <v>198</v>
      </c>
      <c r="F118" s="160">
        <v>3</v>
      </c>
      <c r="G118" s="230" t="s">
        <v>198</v>
      </c>
      <c r="H118" s="230" t="s">
        <v>198</v>
      </c>
      <c r="I118" s="230" t="s">
        <v>198</v>
      </c>
      <c r="J118" s="160">
        <v>2</v>
      </c>
      <c r="K118" s="160">
        <v>1</v>
      </c>
      <c r="L118" s="160">
        <v>8</v>
      </c>
      <c r="M118" s="230" t="s">
        <v>198</v>
      </c>
      <c r="N118" s="230" t="s">
        <v>198</v>
      </c>
      <c r="O118" s="160">
        <v>41</v>
      </c>
      <c r="P118" s="160">
        <v>1</v>
      </c>
      <c r="Q118" s="230" t="s">
        <v>198</v>
      </c>
      <c r="R118" s="160">
        <v>1</v>
      </c>
      <c r="S118" s="160">
        <v>2</v>
      </c>
      <c r="T118" s="160">
        <v>2</v>
      </c>
      <c r="U118" s="230" t="s">
        <v>198</v>
      </c>
      <c r="V118" s="160">
        <v>7</v>
      </c>
      <c r="W118" s="160">
        <v>12</v>
      </c>
      <c r="X118" s="160">
        <v>7</v>
      </c>
      <c r="Y118" s="160">
        <v>47</v>
      </c>
      <c r="Z118" s="160">
        <v>4</v>
      </c>
      <c r="AA118" s="229">
        <v>200</v>
      </c>
      <c r="AB118" s="228" t="s">
        <v>67</v>
      </c>
      <c r="AC118" s="198"/>
    </row>
    <row r="119" spans="1:29" ht="11.45" customHeight="1">
      <c r="A119" s="5" t="s">
        <v>68</v>
      </c>
      <c r="B119" s="160">
        <v>23551</v>
      </c>
      <c r="C119" s="160">
        <v>22048</v>
      </c>
      <c r="D119" s="160">
        <v>2</v>
      </c>
      <c r="E119" s="230" t="s">
        <v>198</v>
      </c>
      <c r="F119" s="160">
        <v>5</v>
      </c>
      <c r="G119" s="230" t="s">
        <v>198</v>
      </c>
      <c r="H119" s="160">
        <v>280</v>
      </c>
      <c r="I119" s="160">
        <v>3</v>
      </c>
      <c r="J119" s="160">
        <v>25</v>
      </c>
      <c r="K119" s="160">
        <v>1</v>
      </c>
      <c r="L119" s="160">
        <v>22</v>
      </c>
      <c r="M119" s="160">
        <v>1</v>
      </c>
      <c r="N119" s="160">
        <v>1</v>
      </c>
      <c r="O119" s="160">
        <v>324</v>
      </c>
      <c r="P119" s="160">
        <v>65</v>
      </c>
      <c r="Q119" s="160">
        <v>7</v>
      </c>
      <c r="R119" s="160">
        <v>1</v>
      </c>
      <c r="S119" s="160">
        <v>1</v>
      </c>
      <c r="T119" s="160">
        <v>5</v>
      </c>
      <c r="U119" s="230" t="s">
        <v>198</v>
      </c>
      <c r="V119" s="160">
        <v>20</v>
      </c>
      <c r="W119" s="160">
        <v>19</v>
      </c>
      <c r="X119" s="160">
        <v>29</v>
      </c>
      <c r="Y119" s="160">
        <v>248</v>
      </c>
      <c r="Z119" s="160">
        <v>5</v>
      </c>
      <c r="AA119" s="229">
        <v>439</v>
      </c>
      <c r="AB119" s="228" t="s">
        <v>68</v>
      </c>
      <c r="AC119" s="198"/>
    </row>
    <row r="120" spans="1:29" ht="11.45" customHeight="1">
      <c r="A120" s="5" t="s">
        <v>69</v>
      </c>
      <c r="B120" s="160">
        <v>30645</v>
      </c>
      <c r="C120" s="160">
        <v>28268</v>
      </c>
      <c r="D120" s="160">
        <v>2</v>
      </c>
      <c r="E120" s="160">
        <v>7</v>
      </c>
      <c r="F120" s="160">
        <v>13</v>
      </c>
      <c r="G120" s="230" t="s">
        <v>198</v>
      </c>
      <c r="H120" s="160">
        <v>782</v>
      </c>
      <c r="I120" s="160">
        <v>8</v>
      </c>
      <c r="J120" s="160">
        <v>28</v>
      </c>
      <c r="K120" s="160">
        <v>3</v>
      </c>
      <c r="L120" s="160">
        <v>59</v>
      </c>
      <c r="M120" s="160">
        <v>9</v>
      </c>
      <c r="N120" s="160">
        <v>1</v>
      </c>
      <c r="O120" s="160">
        <v>412</v>
      </c>
      <c r="P120" s="160">
        <v>24</v>
      </c>
      <c r="Q120" s="160">
        <v>3</v>
      </c>
      <c r="R120" s="160">
        <v>1</v>
      </c>
      <c r="S120" s="160">
        <v>1</v>
      </c>
      <c r="T120" s="160">
        <v>14</v>
      </c>
      <c r="U120" s="160">
        <v>2</v>
      </c>
      <c r="V120" s="160">
        <v>42</v>
      </c>
      <c r="W120" s="160">
        <v>30</v>
      </c>
      <c r="X120" s="160">
        <v>33</v>
      </c>
      <c r="Y120" s="160">
        <v>405</v>
      </c>
      <c r="Z120" s="160">
        <v>8</v>
      </c>
      <c r="AA120" s="229">
        <v>490</v>
      </c>
      <c r="AB120" s="228" t="s">
        <v>69</v>
      </c>
      <c r="AC120" s="198"/>
    </row>
    <row r="121" spans="1:29" s="231" customFormat="1" ht="14.1" customHeight="1">
      <c r="A121" s="40" t="s">
        <v>139</v>
      </c>
      <c r="B121" s="164">
        <v>241999</v>
      </c>
      <c r="C121" s="164">
        <v>232552</v>
      </c>
      <c r="D121" s="164">
        <v>52</v>
      </c>
      <c r="E121" s="164">
        <v>4</v>
      </c>
      <c r="F121" s="164">
        <v>76</v>
      </c>
      <c r="G121" s="164">
        <v>1</v>
      </c>
      <c r="H121" s="164">
        <v>122</v>
      </c>
      <c r="I121" s="164">
        <v>52</v>
      </c>
      <c r="J121" s="164">
        <v>128</v>
      </c>
      <c r="K121" s="164">
        <v>33</v>
      </c>
      <c r="L121" s="164">
        <v>301</v>
      </c>
      <c r="M121" s="164">
        <v>50</v>
      </c>
      <c r="N121" s="164">
        <v>14</v>
      </c>
      <c r="O121" s="164">
        <v>3265</v>
      </c>
      <c r="P121" s="164">
        <v>60</v>
      </c>
      <c r="Q121" s="164">
        <v>51</v>
      </c>
      <c r="R121" s="164">
        <v>1</v>
      </c>
      <c r="S121" s="164">
        <v>11</v>
      </c>
      <c r="T121" s="164">
        <v>25</v>
      </c>
      <c r="U121" s="164">
        <v>7</v>
      </c>
      <c r="V121" s="164">
        <v>175</v>
      </c>
      <c r="W121" s="164">
        <v>444</v>
      </c>
      <c r="X121" s="164">
        <v>153</v>
      </c>
      <c r="Y121" s="164">
        <v>1398</v>
      </c>
      <c r="Z121" s="164">
        <v>18</v>
      </c>
      <c r="AA121" s="233">
        <v>3006</v>
      </c>
      <c r="AB121" s="232" t="s">
        <v>139</v>
      </c>
      <c r="AC121" s="196"/>
    </row>
    <row r="122" spans="1:29" ht="11.45" customHeight="1">
      <c r="A122" s="5" t="s">
        <v>92</v>
      </c>
      <c r="B122" s="160">
        <v>26522</v>
      </c>
      <c r="C122" s="160">
        <v>25682</v>
      </c>
      <c r="D122" s="160">
        <v>5</v>
      </c>
      <c r="E122" s="160">
        <v>1</v>
      </c>
      <c r="F122" s="160">
        <v>7</v>
      </c>
      <c r="G122" s="230" t="s">
        <v>198</v>
      </c>
      <c r="H122" s="230" t="s">
        <v>198</v>
      </c>
      <c r="I122" s="230" t="s">
        <v>198</v>
      </c>
      <c r="J122" s="160">
        <v>6</v>
      </c>
      <c r="K122" s="230" t="s">
        <v>198</v>
      </c>
      <c r="L122" s="160">
        <v>10</v>
      </c>
      <c r="M122" s="160">
        <v>1</v>
      </c>
      <c r="N122" s="230" t="s">
        <v>198</v>
      </c>
      <c r="O122" s="160">
        <v>84</v>
      </c>
      <c r="P122" s="160">
        <v>2</v>
      </c>
      <c r="Q122" s="160">
        <v>3</v>
      </c>
      <c r="R122" s="230" t="s">
        <v>198</v>
      </c>
      <c r="S122" s="230" t="s">
        <v>198</v>
      </c>
      <c r="T122" s="160">
        <v>1</v>
      </c>
      <c r="U122" s="230" t="s">
        <v>198</v>
      </c>
      <c r="V122" s="160">
        <v>8</v>
      </c>
      <c r="W122" s="160">
        <v>23</v>
      </c>
      <c r="X122" s="160">
        <v>9</v>
      </c>
      <c r="Y122" s="160">
        <v>71</v>
      </c>
      <c r="Z122" s="230" t="s">
        <v>198</v>
      </c>
      <c r="AA122" s="229">
        <v>609</v>
      </c>
      <c r="AB122" s="228" t="s">
        <v>92</v>
      </c>
      <c r="AC122" s="198"/>
    </row>
    <row r="123" spans="1:29" ht="11.45" customHeight="1">
      <c r="A123" s="5" t="s">
        <v>93</v>
      </c>
      <c r="B123" s="160">
        <v>16317</v>
      </c>
      <c r="C123" s="160">
        <v>15932</v>
      </c>
      <c r="D123" s="160">
        <v>7</v>
      </c>
      <c r="E123" s="230" t="s">
        <v>198</v>
      </c>
      <c r="F123" s="160">
        <v>4</v>
      </c>
      <c r="G123" s="230" t="s">
        <v>198</v>
      </c>
      <c r="H123" s="230" t="s">
        <v>198</v>
      </c>
      <c r="I123" s="160">
        <v>4</v>
      </c>
      <c r="J123" s="160">
        <v>5</v>
      </c>
      <c r="K123" s="160">
        <v>3</v>
      </c>
      <c r="L123" s="160">
        <v>2</v>
      </c>
      <c r="M123" s="160">
        <v>11</v>
      </c>
      <c r="N123" s="230" t="s">
        <v>198</v>
      </c>
      <c r="O123" s="160">
        <v>91</v>
      </c>
      <c r="P123" s="230" t="s">
        <v>198</v>
      </c>
      <c r="Q123" s="160">
        <v>1</v>
      </c>
      <c r="R123" s="230" t="s">
        <v>198</v>
      </c>
      <c r="S123" s="160">
        <v>1</v>
      </c>
      <c r="T123" s="160">
        <v>1</v>
      </c>
      <c r="U123" s="160">
        <v>1</v>
      </c>
      <c r="V123" s="160">
        <v>7</v>
      </c>
      <c r="W123" s="160">
        <v>13</v>
      </c>
      <c r="X123" s="160">
        <v>9</v>
      </c>
      <c r="Y123" s="160">
        <v>61</v>
      </c>
      <c r="Z123" s="230" t="s">
        <v>198</v>
      </c>
      <c r="AA123" s="229">
        <v>164</v>
      </c>
      <c r="AB123" s="228" t="s">
        <v>93</v>
      </c>
      <c r="AC123" s="198"/>
    </row>
    <row r="124" spans="1:29" ht="11.45" customHeight="1">
      <c r="A124" s="5" t="s">
        <v>94</v>
      </c>
      <c r="B124" s="160">
        <v>17966</v>
      </c>
      <c r="C124" s="160">
        <v>17507</v>
      </c>
      <c r="D124" s="160">
        <v>2</v>
      </c>
      <c r="E124" s="160">
        <v>1</v>
      </c>
      <c r="F124" s="160">
        <v>8</v>
      </c>
      <c r="G124" s="230" t="s">
        <v>198</v>
      </c>
      <c r="H124" s="160">
        <v>12</v>
      </c>
      <c r="I124" s="230" t="s">
        <v>198</v>
      </c>
      <c r="J124" s="160">
        <v>7</v>
      </c>
      <c r="K124" s="160">
        <v>3</v>
      </c>
      <c r="L124" s="160">
        <v>20</v>
      </c>
      <c r="M124" s="160">
        <v>1</v>
      </c>
      <c r="N124" s="160">
        <v>1</v>
      </c>
      <c r="O124" s="160">
        <v>113</v>
      </c>
      <c r="P124" s="160">
        <v>6</v>
      </c>
      <c r="Q124" s="160">
        <v>1</v>
      </c>
      <c r="R124" s="230" t="s">
        <v>198</v>
      </c>
      <c r="S124" s="230" t="s">
        <v>198</v>
      </c>
      <c r="T124" s="230" t="s">
        <v>198</v>
      </c>
      <c r="U124" s="160">
        <v>2</v>
      </c>
      <c r="V124" s="160">
        <v>13</v>
      </c>
      <c r="W124" s="160">
        <v>30</v>
      </c>
      <c r="X124" s="160">
        <v>16</v>
      </c>
      <c r="Y124" s="160">
        <v>77</v>
      </c>
      <c r="Z124" s="160">
        <v>2</v>
      </c>
      <c r="AA124" s="229">
        <v>144</v>
      </c>
      <c r="AB124" s="228" t="s">
        <v>94</v>
      </c>
      <c r="AC124" s="198"/>
    </row>
    <row r="125" spans="1:29" ht="11.45" customHeight="1">
      <c r="A125" s="5" t="s">
        <v>228</v>
      </c>
      <c r="B125" s="160">
        <v>128752</v>
      </c>
      <c r="C125" s="160">
        <v>122529</v>
      </c>
      <c r="D125" s="160">
        <v>32</v>
      </c>
      <c r="E125" s="160">
        <v>2</v>
      </c>
      <c r="F125" s="160">
        <v>40</v>
      </c>
      <c r="G125" s="160">
        <v>1</v>
      </c>
      <c r="H125" s="160">
        <v>101</v>
      </c>
      <c r="I125" s="160">
        <v>19</v>
      </c>
      <c r="J125" s="160">
        <v>86</v>
      </c>
      <c r="K125" s="160">
        <v>17</v>
      </c>
      <c r="L125" s="160">
        <v>200</v>
      </c>
      <c r="M125" s="160">
        <v>18</v>
      </c>
      <c r="N125" s="160">
        <v>9</v>
      </c>
      <c r="O125" s="160">
        <v>2461</v>
      </c>
      <c r="P125" s="160">
        <v>38</v>
      </c>
      <c r="Q125" s="160">
        <v>35</v>
      </c>
      <c r="R125" s="230" t="s">
        <v>198</v>
      </c>
      <c r="S125" s="160">
        <v>4</v>
      </c>
      <c r="T125" s="160">
        <v>19</v>
      </c>
      <c r="U125" s="160">
        <v>4</v>
      </c>
      <c r="V125" s="160">
        <v>107</v>
      </c>
      <c r="W125" s="160">
        <v>282</v>
      </c>
      <c r="X125" s="160">
        <v>97</v>
      </c>
      <c r="Y125" s="160">
        <v>925</v>
      </c>
      <c r="Z125" s="160">
        <v>7</v>
      </c>
      <c r="AA125" s="229">
        <v>1719</v>
      </c>
      <c r="AB125" s="228" t="s">
        <v>228</v>
      </c>
      <c r="AC125" s="198"/>
    </row>
    <row r="126" spans="1:29" ht="11.45" customHeight="1">
      <c r="A126" s="5" t="s">
        <v>95</v>
      </c>
      <c r="B126" s="160">
        <v>42966</v>
      </c>
      <c r="C126" s="160">
        <v>41829</v>
      </c>
      <c r="D126" s="160">
        <v>2</v>
      </c>
      <c r="E126" s="230" t="s">
        <v>198</v>
      </c>
      <c r="F126" s="160">
        <v>15</v>
      </c>
      <c r="G126" s="230" t="s">
        <v>198</v>
      </c>
      <c r="H126" s="160">
        <v>9</v>
      </c>
      <c r="I126" s="160">
        <v>29</v>
      </c>
      <c r="J126" s="160">
        <v>17</v>
      </c>
      <c r="K126" s="160">
        <v>8</v>
      </c>
      <c r="L126" s="160">
        <v>48</v>
      </c>
      <c r="M126" s="160">
        <v>15</v>
      </c>
      <c r="N126" s="160">
        <v>4</v>
      </c>
      <c r="O126" s="160">
        <v>342</v>
      </c>
      <c r="P126" s="160">
        <v>13</v>
      </c>
      <c r="Q126" s="160">
        <v>8</v>
      </c>
      <c r="R126" s="160">
        <v>1</v>
      </c>
      <c r="S126" s="160">
        <v>4</v>
      </c>
      <c r="T126" s="160">
        <v>3</v>
      </c>
      <c r="U126" s="230" t="s">
        <v>198</v>
      </c>
      <c r="V126" s="160">
        <v>35</v>
      </c>
      <c r="W126" s="160">
        <v>84</v>
      </c>
      <c r="X126" s="160">
        <v>21</v>
      </c>
      <c r="Y126" s="160">
        <v>226</v>
      </c>
      <c r="Z126" s="160">
        <v>6</v>
      </c>
      <c r="AA126" s="229">
        <v>247</v>
      </c>
      <c r="AB126" s="228" t="s">
        <v>95</v>
      </c>
      <c r="AC126" s="198"/>
    </row>
    <row r="127" spans="1:29" ht="11.45" customHeight="1">
      <c r="A127" s="5" t="s">
        <v>96</v>
      </c>
      <c r="B127" s="160">
        <v>9476</v>
      </c>
      <c r="C127" s="160">
        <v>9073</v>
      </c>
      <c r="D127" s="160">
        <v>4</v>
      </c>
      <c r="E127" s="230" t="s">
        <v>198</v>
      </c>
      <c r="F127" s="160">
        <v>2</v>
      </c>
      <c r="G127" s="230" t="s">
        <v>198</v>
      </c>
      <c r="H127" s="230" t="s">
        <v>198</v>
      </c>
      <c r="I127" s="230" t="s">
        <v>198</v>
      </c>
      <c r="J127" s="160">
        <v>7</v>
      </c>
      <c r="K127" s="160">
        <v>2</v>
      </c>
      <c r="L127" s="160">
        <v>21</v>
      </c>
      <c r="M127" s="160">
        <v>4</v>
      </c>
      <c r="N127" s="230" t="s">
        <v>198</v>
      </c>
      <c r="O127" s="160">
        <v>174</v>
      </c>
      <c r="P127" s="160">
        <v>1</v>
      </c>
      <c r="Q127" s="160">
        <v>3</v>
      </c>
      <c r="R127" s="230" t="s">
        <v>198</v>
      </c>
      <c r="S127" s="160">
        <v>2</v>
      </c>
      <c r="T127" s="160">
        <v>1</v>
      </c>
      <c r="U127" s="230" t="s">
        <v>198</v>
      </c>
      <c r="V127" s="160">
        <v>5</v>
      </c>
      <c r="W127" s="160">
        <v>12</v>
      </c>
      <c r="X127" s="160">
        <v>1</v>
      </c>
      <c r="Y127" s="160">
        <v>38</v>
      </c>
      <c r="Z127" s="160">
        <v>3</v>
      </c>
      <c r="AA127" s="229">
        <v>123</v>
      </c>
      <c r="AB127" s="228" t="s">
        <v>96</v>
      </c>
      <c r="AC127" s="198"/>
    </row>
    <row r="128" spans="1:29" s="231" customFormat="1" ht="14.1" customHeight="1">
      <c r="A128" s="40" t="s">
        <v>140</v>
      </c>
      <c r="B128" s="164">
        <v>309258</v>
      </c>
      <c r="C128" s="164">
        <v>188208</v>
      </c>
      <c r="D128" s="164">
        <v>267</v>
      </c>
      <c r="E128" s="164">
        <v>105488</v>
      </c>
      <c r="F128" s="164">
        <v>61</v>
      </c>
      <c r="G128" s="164">
        <v>2</v>
      </c>
      <c r="H128" s="164">
        <v>5</v>
      </c>
      <c r="I128" s="164">
        <v>334</v>
      </c>
      <c r="J128" s="164">
        <v>214</v>
      </c>
      <c r="K128" s="164">
        <v>60</v>
      </c>
      <c r="L128" s="164">
        <v>289</v>
      </c>
      <c r="M128" s="164">
        <v>5255</v>
      </c>
      <c r="N128" s="164">
        <v>19</v>
      </c>
      <c r="O128" s="164">
        <v>2435</v>
      </c>
      <c r="P128" s="164">
        <v>23</v>
      </c>
      <c r="Q128" s="164">
        <v>67</v>
      </c>
      <c r="R128" s="164">
        <v>1</v>
      </c>
      <c r="S128" s="164">
        <v>21</v>
      </c>
      <c r="T128" s="164">
        <v>43</v>
      </c>
      <c r="U128" s="164">
        <v>26</v>
      </c>
      <c r="V128" s="164">
        <v>215</v>
      </c>
      <c r="W128" s="164">
        <v>740</v>
      </c>
      <c r="X128" s="164">
        <v>453</v>
      </c>
      <c r="Y128" s="164">
        <v>1345</v>
      </c>
      <c r="Z128" s="164">
        <v>115</v>
      </c>
      <c r="AA128" s="233">
        <v>3572</v>
      </c>
      <c r="AB128" s="232" t="s">
        <v>140</v>
      </c>
      <c r="AC128" s="196"/>
    </row>
    <row r="129" spans="1:29" ht="11.45" customHeight="1">
      <c r="A129" s="5" t="s">
        <v>89</v>
      </c>
      <c r="B129" s="160">
        <v>27527</v>
      </c>
      <c r="C129" s="160">
        <v>26482</v>
      </c>
      <c r="D129" s="160">
        <v>1</v>
      </c>
      <c r="E129" s="230" t="s">
        <v>198</v>
      </c>
      <c r="F129" s="160">
        <v>16</v>
      </c>
      <c r="G129" s="230" t="s">
        <v>198</v>
      </c>
      <c r="H129" s="160">
        <v>2</v>
      </c>
      <c r="I129" s="230" t="s">
        <v>198</v>
      </c>
      <c r="J129" s="160">
        <v>30</v>
      </c>
      <c r="K129" s="160">
        <v>17</v>
      </c>
      <c r="L129" s="160">
        <v>33</v>
      </c>
      <c r="M129" s="160">
        <v>9</v>
      </c>
      <c r="N129" s="160">
        <v>5</v>
      </c>
      <c r="O129" s="160">
        <v>334</v>
      </c>
      <c r="P129" s="160">
        <v>4</v>
      </c>
      <c r="Q129" s="160">
        <v>7</v>
      </c>
      <c r="R129" s="160">
        <v>1</v>
      </c>
      <c r="S129" s="160">
        <v>6</v>
      </c>
      <c r="T129" s="160">
        <v>5</v>
      </c>
      <c r="U129" s="160">
        <v>5</v>
      </c>
      <c r="V129" s="160">
        <v>24</v>
      </c>
      <c r="W129" s="160">
        <v>107</v>
      </c>
      <c r="X129" s="160">
        <v>37</v>
      </c>
      <c r="Y129" s="160">
        <v>167</v>
      </c>
      <c r="Z129" s="160">
        <v>10</v>
      </c>
      <c r="AA129" s="229">
        <v>225</v>
      </c>
      <c r="AB129" s="228" t="s">
        <v>89</v>
      </c>
      <c r="AC129" s="198"/>
    </row>
    <row r="130" spans="1:29" ht="11.45" customHeight="1">
      <c r="A130" s="5" t="s">
        <v>229</v>
      </c>
      <c r="B130" s="160">
        <v>125488</v>
      </c>
      <c r="C130" s="160">
        <v>120267</v>
      </c>
      <c r="D130" s="160">
        <v>23</v>
      </c>
      <c r="E130" s="160">
        <v>4</v>
      </c>
      <c r="F130" s="160">
        <v>33</v>
      </c>
      <c r="G130" s="160">
        <v>1</v>
      </c>
      <c r="H130" s="160">
        <v>3</v>
      </c>
      <c r="I130" s="160">
        <v>21</v>
      </c>
      <c r="J130" s="160">
        <v>106</v>
      </c>
      <c r="K130" s="160">
        <v>30</v>
      </c>
      <c r="L130" s="160">
        <v>224</v>
      </c>
      <c r="M130" s="160">
        <v>44</v>
      </c>
      <c r="N130" s="160">
        <v>11</v>
      </c>
      <c r="O130" s="160">
        <v>1266</v>
      </c>
      <c r="P130" s="160">
        <v>17</v>
      </c>
      <c r="Q130" s="160">
        <v>40</v>
      </c>
      <c r="R130" s="230" t="s">
        <v>198</v>
      </c>
      <c r="S130" s="160">
        <v>15</v>
      </c>
      <c r="T130" s="160">
        <v>29</v>
      </c>
      <c r="U130" s="160">
        <v>16</v>
      </c>
      <c r="V130" s="160">
        <v>162</v>
      </c>
      <c r="W130" s="160">
        <v>528</v>
      </c>
      <c r="X130" s="160">
        <v>90</v>
      </c>
      <c r="Y130" s="160">
        <v>850</v>
      </c>
      <c r="Z130" s="160">
        <v>26</v>
      </c>
      <c r="AA130" s="229">
        <v>1682</v>
      </c>
      <c r="AB130" s="228" t="s">
        <v>229</v>
      </c>
      <c r="AC130" s="198"/>
    </row>
    <row r="131" spans="1:29" ht="11.45" customHeight="1">
      <c r="A131" s="5" t="s">
        <v>230</v>
      </c>
      <c r="B131" s="160">
        <v>100410</v>
      </c>
      <c r="C131" s="160">
        <v>16234</v>
      </c>
      <c r="D131" s="160">
        <v>202</v>
      </c>
      <c r="E131" s="160">
        <v>77443</v>
      </c>
      <c r="F131" s="160">
        <v>5</v>
      </c>
      <c r="G131" s="160">
        <v>1</v>
      </c>
      <c r="H131" s="230" t="s">
        <v>198</v>
      </c>
      <c r="I131" s="160">
        <v>246</v>
      </c>
      <c r="J131" s="160">
        <v>67</v>
      </c>
      <c r="K131" s="160">
        <v>6</v>
      </c>
      <c r="L131" s="160">
        <v>7</v>
      </c>
      <c r="M131" s="160">
        <v>4102</v>
      </c>
      <c r="N131" s="160">
        <v>2</v>
      </c>
      <c r="O131" s="160">
        <v>566</v>
      </c>
      <c r="P131" s="230" t="s">
        <v>198</v>
      </c>
      <c r="Q131" s="160">
        <v>13</v>
      </c>
      <c r="R131" s="230" t="s">
        <v>198</v>
      </c>
      <c r="S131" s="230" t="s">
        <v>198</v>
      </c>
      <c r="T131" s="160">
        <v>4</v>
      </c>
      <c r="U131" s="160">
        <v>4</v>
      </c>
      <c r="V131" s="160">
        <v>20</v>
      </c>
      <c r="W131" s="160">
        <v>44</v>
      </c>
      <c r="X131" s="160">
        <v>312</v>
      </c>
      <c r="Y131" s="160">
        <v>216</v>
      </c>
      <c r="Z131" s="160">
        <v>70</v>
      </c>
      <c r="AA131" s="229">
        <v>846</v>
      </c>
      <c r="AB131" s="228" t="s">
        <v>230</v>
      </c>
      <c r="AC131" s="198"/>
    </row>
    <row r="132" spans="1:29" ht="11.45" customHeight="1">
      <c r="A132" s="5" t="s">
        <v>90</v>
      </c>
      <c r="B132" s="160">
        <v>24678</v>
      </c>
      <c r="C132" s="160">
        <v>24135</v>
      </c>
      <c r="D132" s="160">
        <v>12</v>
      </c>
      <c r="E132" s="230" t="s">
        <v>198</v>
      </c>
      <c r="F132" s="160">
        <v>4</v>
      </c>
      <c r="G132" s="230" t="s">
        <v>198</v>
      </c>
      <c r="H132" s="230" t="s">
        <v>198</v>
      </c>
      <c r="I132" s="160">
        <v>12</v>
      </c>
      <c r="J132" s="160">
        <v>7</v>
      </c>
      <c r="K132" s="160">
        <v>6</v>
      </c>
      <c r="L132" s="160">
        <v>21</v>
      </c>
      <c r="M132" s="160">
        <v>8</v>
      </c>
      <c r="N132" s="230" t="s">
        <v>198</v>
      </c>
      <c r="O132" s="160">
        <v>202</v>
      </c>
      <c r="P132" s="160">
        <v>2</v>
      </c>
      <c r="Q132" s="160">
        <v>4</v>
      </c>
      <c r="R132" s="230" t="s">
        <v>198</v>
      </c>
      <c r="S132" s="230" t="s">
        <v>198</v>
      </c>
      <c r="T132" s="160">
        <v>5</v>
      </c>
      <c r="U132" s="160">
        <v>1</v>
      </c>
      <c r="V132" s="160">
        <v>9</v>
      </c>
      <c r="W132" s="160">
        <v>45</v>
      </c>
      <c r="X132" s="160">
        <v>6</v>
      </c>
      <c r="Y132" s="160">
        <v>81</v>
      </c>
      <c r="Z132" s="160">
        <v>3</v>
      </c>
      <c r="AA132" s="229">
        <v>115</v>
      </c>
      <c r="AB132" s="228" t="s">
        <v>90</v>
      </c>
      <c r="AC132" s="198"/>
    </row>
    <row r="133" spans="1:29" ht="11.45" customHeight="1">
      <c r="A133" s="5" t="s">
        <v>91</v>
      </c>
      <c r="B133" s="160">
        <v>31155</v>
      </c>
      <c r="C133" s="160">
        <v>1090</v>
      </c>
      <c r="D133" s="160">
        <v>29</v>
      </c>
      <c r="E133" s="160">
        <v>28041</v>
      </c>
      <c r="F133" s="160">
        <v>3</v>
      </c>
      <c r="G133" s="230" t="s">
        <v>198</v>
      </c>
      <c r="H133" s="230" t="s">
        <v>198</v>
      </c>
      <c r="I133" s="160">
        <v>55</v>
      </c>
      <c r="J133" s="160">
        <v>4</v>
      </c>
      <c r="K133" s="160">
        <v>1</v>
      </c>
      <c r="L133" s="160">
        <v>4</v>
      </c>
      <c r="M133" s="160">
        <v>1092</v>
      </c>
      <c r="N133" s="160">
        <v>1</v>
      </c>
      <c r="O133" s="160">
        <v>67</v>
      </c>
      <c r="P133" s="230" t="s">
        <v>198</v>
      </c>
      <c r="Q133" s="160">
        <v>3</v>
      </c>
      <c r="R133" s="230" t="s">
        <v>198</v>
      </c>
      <c r="S133" s="230" t="s">
        <v>198</v>
      </c>
      <c r="T133" s="230" t="s">
        <v>198</v>
      </c>
      <c r="U133" s="230" t="s">
        <v>198</v>
      </c>
      <c r="V133" s="230" t="s">
        <v>198</v>
      </c>
      <c r="W133" s="160">
        <v>16</v>
      </c>
      <c r="X133" s="160">
        <v>8</v>
      </c>
      <c r="Y133" s="160">
        <v>31</v>
      </c>
      <c r="Z133" s="160">
        <v>6</v>
      </c>
      <c r="AA133" s="229">
        <v>704</v>
      </c>
      <c r="AB133" s="228" t="s">
        <v>91</v>
      </c>
      <c r="AC133" s="198"/>
    </row>
    <row r="134" spans="1:29" s="231" customFormat="1" ht="14.1" customHeight="1">
      <c r="A134" s="40" t="s">
        <v>141</v>
      </c>
      <c r="B134" s="164">
        <v>293308</v>
      </c>
      <c r="C134" s="164">
        <v>282772</v>
      </c>
      <c r="D134" s="164">
        <v>46</v>
      </c>
      <c r="E134" s="164">
        <v>41</v>
      </c>
      <c r="F134" s="164">
        <v>70</v>
      </c>
      <c r="G134" s="164">
        <v>6</v>
      </c>
      <c r="H134" s="164">
        <v>9</v>
      </c>
      <c r="I134" s="164">
        <v>103</v>
      </c>
      <c r="J134" s="164">
        <v>266</v>
      </c>
      <c r="K134" s="164">
        <v>66</v>
      </c>
      <c r="L134" s="164">
        <v>421</v>
      </c>
      <c r="M134" s="164">
        <v>126</v>
      </c>
      <c r="N134" s="164">
        <v>13</v>
      </c>
      <c r="O134" s="164">
        <v>2095</v>
      </c>
      <c r="P134" s="164">
        <v>48</v>
      </c>
      <c r="Q134" s="164">
        <v>61</v>
      </c>
      <c r="R134" s="164">
        <v>9</v>
      </c>
      <c r="S134" s="164">
        <v>26</v>
      </c>
      <c r="T134" s="164">
        <v>48</v>
      </c>
      <c r="U134" s="164">
        <v>24</v>
      </c>
      <c r="V134" s="164">
        <v>281</v>
      </c>
      <c r="W134" s="164">
        <v>927</v>
      </c>
      <c r="X134" s="164">
        <v>311</v>
      </c>
      <c r="Y134" s="164">
        <v>2779</v>
      </c>
      <c r="Z134" s="164">
        <v>276</v>
      </c>
      <c r="AA134" s="233">
        <v>2484</v>
      </c>
      <c r="AB134" s="232" t="s">
        <v>141</v>
      </c>
      <c r="AC134" s="196"/>
    </row>
    <row r="135" spans="1:29" ht="11.45" customHeight="1">
      <c r="A135" s="5" t="s">
        <v>59</v>
      </c>
      <c r="B135" s="160">
        <v>46225</v>
      </c>
      <c r="C135" s="160">
        <v>44581</v>
      </c>
      <c r="D135" s="160">
        <v>3</v>
      </c>
      <c r="E135" s="160">
        <v>1</v>
      </c>
      <c r="F135" s="160">
        <v>15</v>
      </c>
      <c r="G135" s="160">
        <v>1</v>
      </c>
      <c r="H135" s="160">
        <v>2</v>
      </c>
      <c r="I135" s="160">
        <v>1</v>
      </c>
      <c r="J135" s="160">
        <v>49</v>
      </c>
      <c r="K135" s="160">
        <v>17</v>
      </c>
      <c r="L135" s="160">
        <v>60</v>
      </c>
      <c r="M135" s="160">
        <v>18</v>
      </c>
      <c r="N135" s="160">
        <v>6</v>
      </c>
      <c r="O135" s="160">
        <v>382</v>
      </c>
      <c r="P135" s="160">
        <v>25</v>
      </c>
      <c r="Q135" s="160">
        <v>14</v>
      </c>
      <c r="R135" s="160">
        <v>3</v>
      </c>
      <c r="S135" s="160">
        <v>3</v>
      </c>
      <c r="T135" s="160">
        <v>8</v>
      </c>
      <c r="U135" s="160">
        <v>4</v>
      </c>
      <c r="V135" s="160">
        <v>38</v>
      </c>
      <c r="W135" s="160">
        <v>186</v>
      </c>
      <c r="X135" s="160">
        <v>36</v>
      </c>
      <c r="Y135" s="160">
        <v>286</v>
      </c>
      <c r="Z135" s="160">
        <v>32</v>
      </c>
      <c r="AA135" s="229">
        <v>454</v>
      </c>
      <c r="AB135" s="228" t="s">
        <v>59</v>
      </c>
      <c r="AC135" s="198"/>
    </row>
    <row r="136" spans="1:29" ht="11.45" customHeight="1">
      <c r="A136" s="5" t="s">
        <v>60</v>
      </c>
      <c r="B136" s="160">
        <v>11760</v>
      </c>
      <c r="C136" s="160">
        <v>11514</v>
      </c>
      <c r="D136" s="160">
        <v>7</v>
      </c>
      <c r="E136" s="230" t="s">
        <v>198</v>
      </c>
      <c r="F136" s="160">
        <v>1</v>
      </c>
      <c r="G136" s="230" t="s">
        <v>198</v>
      </c>
      <c r="H136" s="230" t="s">
        <v>198</v>
      </c>
      <c r="I136" s="230" t="s">
        <v>198</v>
      </c>
      <c r="J136" s="160">
        <v>9</v>
      </c>
      <c r="K136" s="160">
        <v>1</v>
      </c>
      <c r="L136" s="160">
        <v>27</v>
      </c>
      <c r="M136" s="160">
        <v>2</v>
      </c>
      <c r="N136" s="160">
        <v>2</v>
      </c>
      <c r="O136" s="160">
        <v>55</v>
      </c>
      <c r="P136" s="160">
        <v>2</v>
      </c>
      <c r="Q136" s="160">
        <v>3</v>
      </c>
      <c r="R136" s="230" t="s">
        <v>198</v>
      </c>
      <c r="S136" s="160">
        <v>3</v>
      </c>
      <c r="T136" s="230" t="s">
        <v>198</v>
      </c>
      <c r="U136" s="230" t="s">
        <v>198</v>
      </c>
      <c r="V136" s="160">
        <v>6</v>
      </c>
      <c r="W136" s="160">
        <v>18</v>
      </c>
      <c r="X136" s="160">
        <v>9</v>
      </c>
      <c r="Y136" s="160">
        <v>74</v>
      </c>
      <c r="Z136" s="160">
        <v>3</v>
      </c>
      <c r="AA136" s="229">
        <v>24</v>
      </c>
      <c r="AB136" s="228" t="s">
        <v>60</v>
      </c>
      <c r="AC136" s="198"/>
    </row>
    <row r="137" spans="1:29" ht="11.45" customHeight="1">
      <c r="A137" s="5" t="s">
        <v>61</v>
      </c>
      <c r="B137" s="160">
        <v>14237</v>
      </c>
      <c r="C137" s="160">
        <v>14081</v>
      </c>
      <c r="D137" s="160">
        <v>1</v>
      </c>
      <c r="E137" s="230" t="s">
        <v>198</v>
      </c>
      <c r="F137" s="160">
        <v>1</v>
      </c>
      <c r="G137" s="230" t="s">
        <v>198</v>
      </c>
      <c r="H137" s="230" t="s">
        <v>198</v>
      </c>
      <c r="I137" s="230" t="s">
        <v>198</v>
      </c>
      <c r="J137" s="160">
        <v>5</v>
      </c>
      <c r="K137" s="160">
        <v>4</v>
      </c>
      <c r="L137" s="160">
        <v>5</v>
      </c>
      <c r="M137" s="230" t="s">
        <v>198</v>
      </c>
      <c r="N137" s="160">
        <v>1</v>
      </c>
      <c r="O137" s="230" t="s">
        <v>198</v>
      </c>
      <c r="P137" s="230" t="s">
        <v>198</v>
      </c>
      <c r="Q137" s="230" t="s">
        <v>198</v>
      </c>
      <c r="R137" s="230" t="s">
        <v>198</v>
      </c>
      <c r="S137" s="230" t="s">
        <v>198</v>
      </c>
      <c r="T137" s="160">
        <v>2</v>
      </c>
      <c r="U137" s="230" t="s">
        <v>198</v>
      </c>
      <c r="V137" s="160">
        <v>9</v>
      </c>
      <c r="W137" s="160">
        <v>22</v>
      </c>
      <c r="X137" s="160">
        <v>2</v>
      </c>
      <c r="Y137" s="160">
        <v>55</v>
      </c>
      <c r="Z137" s="160">
        <v>1</v>
      </c>
      <c r="AA137" s="229">
        <v>48</v>
      </c>
      <c r="AB137" s="228" t="s">
        <v>61</v>
      </c>
      <c r="AC137" s="198"/>
    </row>
    <row r="138" spans="1:29" ht="11.45" customHeight="1">
      <c r="A138" s="5" t="s">
        <v>231</v>
      </c>
      <c r="B138" s="160">
        <v>179417</v>
      </c>
      <c r="C138" s="160">
        <v>172052</v>
      </c>
      <c r="D138" s="160">
        <v>27</v>
      </c>
      <c r="E138" s="160">
        <v>37</v>
      </c>
      <c r="F138" s="160">
        <v>41</v>
      </c>
      <c r="G138" s="160">
        <v>4</v>
      </c>
      <c r="H138" s="160">
        <v>7</v>
      </c>
      <c r="I138" s="160">
        <v>101</v>
      </c>
      <c r="J138" s="160">
        <v>175</v>
      </c>
      <c r="K138" s="160">
        <v>37</v>
      </c>
      <c r="L138" s="160">
        <v>297</v>
      </c>
      <c r="M138" s="160">
        <v>97</v>
      </c>
      <c r="N138" s="160">
        <v>4</v>
      </c>
      <c r="O138" s="160">
        <v>1482</v>
      </c>
      <c r="P138" s="160">
        <v>17</v>
      </c>
      <c r="Q138" s="160">
        <v>40</v>
      </c>
      <c r="R138" s="160">
        <v>6</v>
      </c>
      <c r="S138" s="160">
        <v>16</v>
      </c>
      <c r="T138" s="160">
        <v>34</v>
      </c>
      <c r="U138" s="160">
        <v>18</v>
      </c>
      <c r="V138" s="160">
        <v>192</v>
      </c>
      <c r="W138" s="160">
        <v>645</v>
      </c>
      <c r="X138" s="160">
        <v>231</v>
      </c>
      <c r="Y138" s="160">
        <v>2033</v>
      </c>
      <c r="Z138" s="160">
        <v>211</v>
      </c>
      <c r="AA138" s="229">
        <v>1613</v>
      </c>
      <c r="AB138" s="228" t="s">
        <v>231</v>
      </c>
      <c r="AC138" s="198"/>
    </row>
    <row r="139" spans="1:29" ht="11.45" customHeight="1">
      <c r="A139" s="5" t="s">
        <v>62</v>
      </c>
      <c r="B139" s="160">
        <v>7837</v>
      </c>
      <c r="C139" s="160">
        <v>7613</v>
      </c>
      <c r="D139" s="160">
        <v>5</v>
      </c>
      <c r="E139" s="160">
        <v>2</v>
      </c>
      <c r="F139" s="160">
        <v>6</v>
      </c>
      <c r="G139" s="230" t="s">
        <v>198</v>
      </c>
      <c r="H139" s="230" t="s">
        <v>198</v>
      </c>
      <c r="I139" s="230" t="s">
        <v>198</v>
      </c>
      <c r="J139" s="230" t="s">
        <v>198</v>
      </c>
      <c r="K139" s="160">
        <v>1</v>
      </c>
      <c r="L139" s="160">
        <v>7</v>
      </c>
      <c r="M139" s="230" t="s">
        <v>198</v>
      </c>
      <c r="N139" s="230" t="s">
        <v>198</v>
      </c>
      <c r="O139" s="160">
        <v>56</v>
      </c>
      <c r="P139" s="160">
        <v>1</v>
      </c>
      <c r="Q139" s="230" t="s">
        <v>198</v>
      </c>
      <c r="R139" s="230" t="s">
        <v>198</v>
      </c>
      <c r="S139" s="160">
        <v>1</v>
      </c>
      <c r="T139" s="230" t="s">
        <v>198</v>
      </c>
      <c r="U139" s="230" t="s">
        <v>198</v>
      </c>
      <c r="V139" s="160">
        <v>8</v>
      </c>
      <c r="W139" s="160">
        <v>7</v>
      </c>
      <c r="X139" s="160">
        <v>6</v>
      </c>
      <c r="Y139" s="160">
        <v>39</v>
      </c>
      <c r="Z139" s="160">
        <v>1</v>
      </c>
      <c r="AA139" s="229">
        <v>84</v>
      </c>
      <c r="AB139" s="228" t="s">
        <v>62</v>
      </c>
      <c r="AC139" s="198"/>
    </row>
    <row r="140" spans="1:29" ht="11.45" customHeight="1">
      <c r="A140" s="5" t="s">
        <v>63</v>
      </c>
      <c r="B140" s="160">
        <v>11503</v>
      </c>
      <c r="C140" s="160">
        <v>11329</v>
      </c>
      <c r="D140" s="230" t="s">
        <v>198</v>
      </c>
      <c r="E140" s="230" t="s">
        <v>198</v>
      </c>
      <c r="F140" s="160">
        <v>3</v>
      </c>
      <c r="G140" s="230" t="s">
        <v>198</v>
      </c>
      <c r="H140" s="230" t="s">
        <v>198</v>
      </c>
      <c r="I140" s="160">
        <v>1</v>
      </c>
      <c r="J140" s="160">
        <v>9</v>
      </c>
      <c r="K140" s="230" t="s">
        <v>198</v>
      </c>
      <c r="L140" s="160">
        <v>7</v>
      </c>
      <c r="M140" s="160">
        <v>8</v>
      </c>
      <c r="N140" s="230" t="s">
        <v>198</v>
      </c>
      <c r="O140" s="160">
        <v>15</v>
      </c>
      <c r="P140" s="230" t="s">
        <v>198</v>
      </c>
      <c r="Q140" s="160">
        <v>2</v>
      </c>
      <c r="R140" s="230" t="s">
        <v>198</v>
      </c>
      <c r="S140" s="230" t="s">
        <v>198</v>
      </c>
      <c r="T140" s="160">
        <v>4</v>
      </c>
      <c r="U140" s="230" t="s">
        <v>198</v>
      </c>
      <c r="V140" s="160">
        <v>9</v>
      </c>
      <c r="W140" s="160">
        <v>7</v>
      </c>
      <c r="X140" s="160">
        <v>16</v>
      </c>
      <c r="Y140" s="160">
        <v>49</v>
      </c>
      <c r="Z140" s="160">
        <v>6</v>
      </c>
      <c r="AA140" s="229">
        <v>38</v>
      </c>
      <c r="AB140" s="228" t="s">
        <v>63</v>
      </c>
      <c r="AC140" s="198"/>
    </row>
    <row r="141" spans="1:29" ht="11.45" customHeight="1">
      <c r="A141" s="5" t="s">
        <v>64</v>
      </c>
      <c r="B141" s="160">
        <v>22329</v>
      </c>
      <c r="C141" s="160">
        <v>21602</v>
      </c>
      <c r="D141" s="160">
        <v>3</v>
      </c>
      <c r="E141" s="160">
        <v>1</v>
      </c>
      <c r="F141" s="160">
        <v>3</v>
      </c>
      <c r="G141" s="160">
        <v>1</v>
      </c>
      <c r="H141" s="230" t="s">
        <v>198</v>
      </c>
      <c r="I141" s="230" t="s">
        <v>198</v>
      </c>
      <c r="J141" s="160">
        <v>19</v>
      </c>
      <c r="K141" s="160">
        <v>6</v>
      </c>
      <c r="L141" s="160">
        <v>18</v>
      </c>
      <c r="M141" s="160">
        <v>1</v>
      </c>
      <c r="N141" s="230" t="s">
        <v>198</v>
      </c>
      <c r="O141" s="160">
        <v>105</v>
      </c>
      <c r="P141" s="160">
        <v>3</v>
      </c>
      <c r="Q141" s="160">
        <v>2</v>
      </c>
      <c r="R141" s="230" t="s">
        <v>198</v>
      </c>
      <c r="S141" s="160">
        <v>3</v>
      </c>
      <c r="T141" s="230" t="s">
        <v>198</v>
      </c>
      <c r="U141" s="160">
        <v>2</v>
      </c>
      <c r="V141" s="160">
        <v>19</v>
      </c>
      <c r="W141" s="160">
        <v>42</v>
      </c>
      <c r="X141" s="160">
        <v>11</v>
      </c>
      <c r="Y141" s="160">
        <v>243</v>
      </c>
      <c r="Z141" s="160">
        <v>22</v>
      </c>
      <c r="AA141" s="229">
        <v>223</v>
      </c>
      <c r="AB141" s="228" t="s">
        <v>64</v>
      </c>
      <c r="AC141" s="198"/>
    </row>
    <row r="142" spans="1:29" s="231" customFormat="1" ht="20.100000000000001" customHeight="1">
      <c r="A142" s="60" t="s">
        <v>245</v>
      </c>
      <c r="B142" s="164">
        <v>1563916</v>
      </c>
      <c r="C142" s="164">
        <v>1393673</v>
      </c>
      <c r="D142" s="164">
        <v>1715</v>
      </c>
      <c r="E142" s="164">
        <v>135</v>
      </c>
      <c r="F142" s="164">
        <v>15501</v>
      </c>
      <c r="G142" s="164">
        <v>24</v>
      </c>
      <c r="H142" s="164">
        <v>32873</v>
      </c>
      <c r="I142" s="164">
        <v>566</v>
      </c>
      <c r="J142" s="164">
        <v>1431</v>
      </c>
      <c r="K142" s="164">
        <v>520</v>
      </c>
      <c r="L142" s="164">
        <v>3539</v>
      </c>
      <c r="M142" s="164">
        <v>534</v>
      </c>
      <c r="N142" s="164">
        <v>164</v>
      </c>
      <c r="O142" s="164">
        <v>57239</v>
      </c>
      <c r="P142" s="164">
        <v>2073</v>
      </c>
      <c r="Q142" s="164">
        <v>310</v>
      </c>
      <c r="R142" s="164">
        <v>35</v>
      </c>
      <c r="S142" s="164">
        <v>161</v>
      </c>
      <c r="T142" s="164">
        <v>392</v>
      </c>
      <c r="U142" s="164">
        <v>112</v>
      </c>
      <c r="V142" s="164">
        <v>1470</v>
      </c>
      <c r="W142" s="164">
        <v>2679</v>
      </c>
      <c r="X142" s="164">
        <v>1925</v>
      </c>
      <c r="Y142" s="164">
        <v>24971</v>
      </c>
      <c r="Z142" s="164">
        <v>289</v>
      </c>
      <c r="AA142" s="233">
        <v>21585</v>
      </c>
      <c r="AB142" s="245" t="s">
        <v>245</v>
      </c>
      <c r="AC142" s="196"/>
    </row>
    <row r="143" spans="1:29" s="231" customFormat="1" ht="14.45" customHeight="1">
      <c r="A143" s="40" t="s">
        <v>142</v>
      </c>
      <c r="B143" s="164">
        <v>124992</v>
      </c>
      <c r="C143" s="164">
        <v>97239</v>
      </c>
      <c r="D143" s="164">
        <v>152</v>
      </c>
      <c r="E143" s="164">
        <v>19</v>
      </c>
      <c r="F143" s="164">
        <v>149</v>
      </c>
      <c r="G143" s="164">
        <v>3</v>
      </c>
      <c r="H143" s="164">
        <v>13313</v>
      </c>
      <c r="I143" s="164">
        <v>26</v>
      </c>
      <c r="J143" s="164">
        <v>183</v>
      </c>
      <c r="K143" s="164">
        <v>47</v>
      </c>
      <c r="L143" s="164">
        <v>600</v>
      </c>
      <c r="M143" s="164">
        <v>104</v>
      </c>
      <c r="N143" s="164">
        <v>27</v>
      </c>
      <c r="O143" s="164">
        <v>2244</v>
      </c>
      <c r="P143" s="164">
        <v>791</v>
      </c>
      <c r="Q143" s="164">
        <v>37</v>
      </c>
      <c r="R143" s="164">
        <v>5</v>
      </c>
      <c r="S143" s="164">
        <v>23</v>
      </c>
      <c r="T143" s="164">
        <v>64</v>
      </c>
      <c r="U143" s="164">
        <v>17</v>
      </c>
      <c r="V143" s="164">
        <v>179</v>
      </c>
      <c r="W143" s="164">
        <v>452</v>
      </c>
      <c r="X143" s="164">
        <v>326</v>
      </c>
      <c r="Y143" s="164">
        <v>4989</v>
      </c>
      <c r="Z143" s="164">
        <v>28</v>
      </c>
      <c r="AA143" s="233">
        <v>3975</v>
      </c>
      <c r="AB143" s="232" t="s">
        <v>142</v>
      </c>
      <c r="AC143" s="196"/>
    </row>
    <row r="144" spans="1:29" ht="11.45" customHeight="1">
      <c r="A144" s="5" t="s">
        <v>70</v>
      </c>
      <c r="B144" s="160">
        <v>48615</v>
      </c>
      <c r="C144" s="160">
        <v>35435</v>
      </c>
      <c r="D144" s="160">
        <v>113</v>
      </c>
      <c r="E144" s="160">
        <v>13</v>
      </c>
      <c r="F144" s="160">
        <v>60</v>
      </c>
      <c r="G144" s="160">
        <v>1</v>
      </c>
      <c r="H144" s="160">
        <v>6701</v>
      </c>
      <c r="I144" s="160">
        <v>4</v>
      </c>
      <c r="J144" s="160">
        <v>87</v>
      </c>
      <c r="K144" s="160">
        <v>24</v>
      </c>
      <c r="L144" s="160">
        <v>429</v>
      </c>
      <c r="M144" s="160">
        <v>61</v>
      </c>
      <c r="N144" s="160">
        <v>17</v>
      </c>
      <c r="O144" s="160">
        <v>1758</v>
      </c>
      <c r="P144" s="160">
        <v>293</v>
      </c>
      <c r="Q144" s="160">
        <v>19</v>
      </c>
      <c r="R144" s="160">
        <v>1</v>
      </c>
      <c r="S144" s="160">
        <v>12</v>
      </c>
      <c r="T144" s="160">
        <v>47</v>
      </c>
      <c r="U144" s="160">
        <v>4</v>
      </c>
      <c r="V144" s="160">
        <v>79</v>
      </c>
      <c r="W144" s="160">
        <v>96</v>
      </c>
      <c r="X144" s="160">
        <v>185</v>
      </c>
      <c r="Y144" s="160">
        <v>2549</v>
      </c>
      <c r="Z144" s="160">
        <v>16</v>
      </c>
      <c r="AA144" s="229">
        <v>611</v>
      </c>
      <c r="AB144" s="228" t="s">
        <v>70</v>
      </c>
      <c r="AC144" s="198"/>
    </row>
    <row r="145" spans="1:29" ht="11.45" customHeight="1">
      <c r="A145" s="5" t="s">
        <v>71</v>
      </c>
      <c r="B145" s="160">
        <v>20635</v>
      </c>
      <c r="C145" s="160">
        <v>17673</v>
      </c>
      <c r="D145" s="230" t="s">
        <v>198</v>
      </c>
      <c r="E145" s="160">
        <v>2</v>
      </c>
      <c r="F145" s="160">
        <v>6</v>
      </c>
      <c r="G145" s="230" t="s">
        <v>198</v>
      </c>
      <c r="H145" s="160">
        <v>788</v>
      </c>
      <c r="I145" s="160">
        <v>6</v>
      </c>
      <c r="J145" s="160">
        <v>16</v>
      </c>
      <c r="K145" s="160">
        <v>8</v>
      </c>
      <c r="L145" s="160">
        <v>42</v>
      </c>
      <c r="M145" s="160">
        <v>6</v>
      </c>
      <c r="N145" s="160">
        <v>1</v>
      </c>
      <c r="O145" s="160">
        <v>36</v>
      </c>
      <c r="P145" s="160">
        <v>156</v>
      </c>
      <c r="Q145" s="160">
        <v>3</v>
      </c>
      <c r="R145" s="230" t="s">
        <v>198</v>
      </c>
      <c r="S145" s="160">
        <v>2</v>
      </c>
      <c r="T145" s="160">
        <v>4</v>
      </c>
      <c r="U145" s="160">
        <v>6</v>
      </c>
      <c r="V145" s="160">
        <v>35</v>
      </c>
      <c r="W145" s="160">
        <v>236</v>
      </c>
      <c r="X145" s="160">
        <v>37</v>
      </c>
      <c r="Y145" s="160">
        <v>616</v>
      </c>
      <c r="Z145" s="160">
        <v>1</v>
      </c>
      <c r="AA145" s="229">
        <v>955</v>
      </c>
      <c r="AB145" s="228" t="s">
        <v>71</v>
      </c>
      <c r="AC145" s="198"/>
    </row>
    <row r="146" spans="1:29" ht="11.45" customHeight="1">
      <c r="A146" s="5" t="s">
        <v>72</v>
      </c>
      <c r="B146" s="160">
        <v>18686</v>
      </c>
      <c r="C146" s="160">
        <v>14670</v>
      </c>
      <c r="D146" s="160">
        <v>6</v>
      </c>
      <c r="E146" s="160">
        <v>2</v>
      </c>
      <c r="F146" s="160">
        <v>22</v>
      </c>
      <c r="G146" s="160">
        <v>2</v>
      </c>
      <c r="H146" s="160">
        <v>2442</v>
      </c>
      <c r="I146" s="160">
        <v>16</v>
      </c>
      <c r="J146" s="160">
        <v>51</v>
      </c>
      <c r="K146" s="160">
        <v>6</v>
      </c>
      <c r="L146" s="160">
        <v>56</v>
      </c>
      <c r="M146" s="160">
        <v>16</v>
      </c>
      <c r="N146" s="160">
        <v>3</v>
      </c>
      <c r="O146" s="160">
        <v>9</v>
      </c>
      <c r="P146" s="160">
        <v>68</v>
      </c>
      <c r="Q146" s="160">
        <v>5</v>
      </c>
      <c r="R146" s="160">
        <v>2</v>
      </c>
      <c r="S146" s="160">
        <v>3</v>
      </c>
      <c r="T146" s="160">
        <v>7</v>
      </c>
      <c r="U146" s="160">
        <v>1</v>
      </c>
      <c r="V146" s="160">
        <v>33</v>
      </c>
      <c r="W146" s="160">
        <v>70</v>
      </c>
      <c r="X146" s="160">
        <v>41</v>
      </c>
      <c r="Y146" s="160">
        <v>946</v>
      </c>
      <c r="Z146" s="160">
        <v>2</v>
      </c>
      <c r="AA146" s="229">
        <v>207</v>
      </c>
      <c r="AB146" s="228" t="s">
        <v>72</v>
      </c>
      <c r="AC146" s="198"/>
    </row>
    <row r="147" spans="1:29" ht="11.45" customHeight="1">
      <c r="A147" s="5" t="s">
        <v>73</v>
      </c>
      <c r="B147" s="160">
        <v>37056</v>
      </c>
      <c r="C147" s="160">
        <v>29461</v>
      </c>
      <c r="D147" s="160">
        <v>33</v>
      </c>
      <c r="E147" s="160">
        <v>2</v>
      </c>
      <c r="F147" s="160">
        <v>61</v>
      </c>
      <c r="G147" s="230" t="s">
        <v>198</v>
      </c>
      <c r="H147" s="160">
        <v>3382</v>
      </c>
      <c r="I147" s="230" t="s">
        <v>198</v>
      </c>
      <c r="J147" s="160">
        <v>29</v>
      </c>
      <c r="K147" s="160">
        <v>9</v>
      </c>
      <c r="L147" s="160">
        <v>73</v>
      </c>
      <c r="M147" s="160">
        <v>21</v>
      </c>
      <c r="N147" s="160">
        <v>6</v>
      </c>
      <c r="O147" s="160">
        <v>441</v>
      </c>
      <c r="P147" s="160">
        <v>274</v>
      </c>
      <c r="Q147" s="160">
        <v>10</v>
      </c>
      <c r="R147" s="160">
        <v>2</v>
      </c>
      <c r="S147" s="160">
        <v>6</v>
      </c>
      <c r="T147" s="160">
        <v>6</v>
      </c>
      <c r="U147" s="160">
        <v>6</v>
      </c>
      <c r="V147" s="160">
        <v>32</v>
      </c>
      <c r="W147" s="160">
        <v>50</v>
      </c>
      <c r="X147" s="160">
        <v>63</v>
      </c>
      <c r="Y147" s="160">
        <v>878</v>
      </c>
      <c r="Z147" s="160">
        <v>9</v>
      </c>
      <c r="AA147" s="229">
        <v>2202</v>
      </c>
      <c r="AB147" s="228" t="s">
        <v>73</v>
      </c>
      <c r="AC147" s="198"/>
    </row>
    <row r="148" spans="1:29" s="231" customFormat="1" ht="14.1" customHeight="1">
      <c r="A148" s="40" t="s">
        <v>143</v>
      </c>
      <c r="B148" s="164">
        <v>183625</v>
      </c>
      <c r="C148" s="164">
        <v>155255</v>
      </c>
      <c r="D148" s="164">
        <v>16</v>
      </c>
      <c r="E148" s="164">
        <v>20</v>
      </c>
      <c r="F148" s="164">
        <v>64</v>
      </c>
      <c r="G148" s="164">
        <v>5</v>
      </c>
      <c r="H148" s="164">
        <v>13238</v>
      </c>
      <c r="I148" s="241" t="s">
        <v>198</v>
      </c>
      <c r="J148" s="164">
        <v>160</v>
      </c>
      <c r="K148" s="164">
        <v>108</v>
      </c>
      <c r="L148" s="164">
        <v>282</v>
      </c>
      <c r="M148" s="164">
        <v>77</v>
      </c>
      <c r="N148" s="164">
        <v>31</v>
      </c>
      <c r="O148" s="164">
        <v>4629</v>
      </c>
      <c r="P148" s="164">
        <v>728</v>
      </c>
      <c r="Q148" s="164">
        <v>27</v>
      </c>
      <c r="R148" s="164">
        <v>8</v>
      </c>
      <c r="S148" s="164">
        <v>19</v>
      </c>
      <c r="T148" s="164">
        <v>53</v>
      </c>
      <c r="U148" s="164">
        <v>15</v>
      </c>
      <c r="V148" s="164">
        <v>189</v>
      </c>
      <c r="W148" s="164">
        <v>242</v>
      </c>
      <c r="X148" s="164">
        <v>236</v>
      </c>
      <c r="Y148" s="164">
        <v>3407</v>
      </c>
      <c r="Z148" s="164">
        <v>31</v>
      </c>
      <c r="AA148" s="233">
        <v>4785</v>
      </c>
      <c r="AB148" s="232" t="s">
        <v>143</v>
      </c>
      <c r="AC148" s="196"/>
    </row>
    <row r="149" spans="1:29" s="235" customFormat="1" ht="11.45" customHeight="1">
      <c r="A149" s="63" t="s">
        <v>144</v>
      </c>
      <c r="B149" s="238">
        <v>75334</v>
      </c>
      <c r="C149" s="238">
        <v>66801</v>
      </c>
      <c r="D149" s="238">
        <v>8</v>
      </c>
      <c r="E149" s="238">
        <v>10</v>
      </c>
      <c r="F149" s="238">
        <v>35</v>
      </c>
      <c r="G149" s="238">
        <v>1</v>
      </c>
      <c r="H149" s="238">
        <v>177</v>
      </c>
      <c r="I149" s="239" t="s">
        <v>198</v>
      </c>
      <c r="J149" s="238">
        <v>71</v>
      </c>
      <c r="K149" s="238">
        <v>56</v>
      </c>
      <c r="L149" s="238">
        <v>168</v>
      </c>
      <c r="M149" s="238">
        <v>42</v>
      </c>
      <c r="N149" s="238">
        <v>18</v>
      </c>
      <c r="O149" s="238">
        <v>3868</v>
      </c>
      <c r="P149" s="238">
        <v>91</v>
      </c>
      <c r="Q149" s="238">
        <v>11</v>
      </c>
      <c r="R149" s="238">
        <v>3</v>
      </c>
      <c r="S149" s="238">
        <v>10</v>
      </c>
      <c r="T149" s="238">
        <v>38</v>
      </c>
      <c r="U149" s="238">
        <v>6</v>
      </c>
      <c r="V149" s="238">
        <v>109</v>
      </c>
      <c r="W149" s="238">
        <v>160</v>
      </c>
      <c r="X149" s="238">
        <v>90</v>
      </c>
      <c r="Y149" s="238">
        <v>1267</v>
      </c>
      <c r="Z149" s="238">
        <v>10</v>
      </c>
      <c r="AA149" s="244">
        <v>2284</v>
      </c>
      <c r="AB149" s="243" t="s">
        <v>144</v>
      </c>
      <c r="AC149" s="236"/>
    </row>
    <row r="150" spans="1:29" ht="11.45" customHeight="1">
      <c r="A150" s="64" t="s">
        <v>145</v>
      </c>
      <c r="B150" s="160">
        <v>61697</v>
      </c>
      <c r="C150" s="160">
        <v>56959</v>
      </c>
      <c r="D150" s="160">
        <v>7</v>
      </c>
      <c r="E150" s="160">
        <v>10</v>
      </c>
      <c r="F150" s="160">
        <v>32</v>
      </c>
      <c r="G150" s="230" t="s">
        <v>198</v>
      </c>
      <c r="H150" s="160">
        <v>161</v>
      </c>
      <c r="I150" s="230" t="s">
        <v>198</v>
      </c>
      <c r="J150" s="160">
        <v>62</v>
      </c>
      <c r="K150" s="160">
        <v>35</v>
      </c>
      <c r="L150" s="160">
        <v>123</v>
      </c>
      <c r="M150" s="160">
        <v>34</v>
      </c>
      <c r="N150" s="160">
        <v>8</v>
      </c>
      <c r="O150" s="160">
        <v>1209</v>
      </c>
      <c r="P150" s="160">
        <v>77</v>
      </c>
      <c r="Q150" s="160">
        <v>9</v>
      </c>
      <c r="R150" s="160">
        <v>1</v>
      </c>
      <c r="S150" s="160">
        <v>7</v>
      </c>
      <c r="T150" s="160">
        <v>19</v>
      </c>
      <c r="U150" s="160">
        <v>6</v>
      </c>
      <c r="V150" s="160">
        <v>74</v>
      </c>
      <c r="W150" s="160">
        <v>138</v>
      </c>
      <c r="X150" s="160">
        <v>52</v>
      </c>
      <c r="Y150" s="160">
        <v>1094</v>
      </c>
      <c r="Z150" s="160">
        <v>8</v>
      </c>
      <c r="AA150" s="229">
        <v>1572</v>
      </c>
      <c r="AB150" s="242" t="s">
        <v>145</v>
      </c>
      <c r="AC150" s="198"/>
    </row>
    <row r="151" spans="1:29" ht="11.45" customHeight="1">
      <c r="A151" s="64" t="s">
        <v>146</v>
      </c>
      <c r="B151" s="160">
        <v>13637</v>
      </c>
      <c r="C151" s="160">
        <v>9842</v>
      </c>
      <c r="D151" s="160">
        <v>1</v>
      </c>
      <c r="E151" s="230" t="s">
        <v>198</v>
      </c>
      <c r="F151" s="160">
        <v>3</v>
      </c>
      <c r="G151" s="160">
        <v>1</v>
      </c>
      <c r="H151" s="160">
        <v>16</v>
      </c>
      <c r="I151" s="230" t="s">
        <v>198</v>
      </c>
      <c r="J151" s="160">
        <v>9</v>
      </c>
      <c r="K151" s="160">
        <v>21</v>
      </c>
      <c r="L151" s="160">
        <v>45</v>
      </c>
      <c r="M151" s="160">
        <v>8</v>
      </c>
      <c r="N151" s="160">
        <v>10</v>
      </c>
      <c r="O151" s="160">
        <v>2659</v>
      </c>
      <c r="P151" s="160">
        <v>14</v>
      </c>
      <c r="Q151" s="160">
        <v>2</v>
      </c>
      <c r="R151" s="160">
        <v>2</v>
      </c>
      <c r="S151" s="160">
        <v>3</v>
      </c>
      <c r="T151" s="160">
        <v>19</v>
      </c>
      <c r="U151" s="230" t="s">
        <v>198</v>
      </c>
      <c r="V151" s="160">
        <v>35</v>
      </c>
      <c r="W151" s="160">
        <v>22</v>
      </c>
      <c r="X151" s="160">
        <v>38</v>
      </c>
      <c r="Y151" s="160">
        <v>173</v>
      </c>
      <c r="Z151" s="160">
        <v>2</v>
      </c>
      <c r="AA151" s="229">
        <v>712</v>
      </c>
      <c r="AB151" s="242" t="s">
        <v>146</v>
      </c>
      <c r="AC151" s="198"/>
    </row>
    <row r="152" spans="1:29" ht="11.45" customHeight="1">
      <c r="A152" s="5" t="s">
        <v>53</v>
      </c>
      <c r="B152" s="160">
        <v>17610</v>
      </c>
      <c r="C152" s="160">
        <v>16291</v>
      </c>
      <c r="D152" s="230" t="s">
        <v>198</v>
      </c>
      <c r="E152" s="230" t="s">
        <v>198</v>
      </c>
      <c r="F152" s="160">
        <v>2</v>
      </c>
      <c r="G152" s="230" t="s">
        <v>198</v>
      </c>
      <c r="H152" s="160">
        <v>382</v>
      </c>
      <c r="I152" s="230" t="s">
        <v>198</v>
      </c>
      <c r="J152" s="160">
        <v>15</v>
      </c>
      <c r="K152" s="160">
        <v>14</v>
      </c>
      <c r="L152" s="160">
        <v>20</v>
      </c>
      <c r="M152" s="160">
        <v>7</v>
      </c>
      <c r="N152" s="160">
        <v>1</v>
      </c>
      <c r="O152" s="160">
        <v>258</v>
      </c>
      <c r="P152" s="160">
        <v>65</v>
      </c>
      <c r="Q152" s="160">
        <v>3</v>
      </c>
      <c r="R152" s="160">
        <v>1</v>
      </c>
      <c r="S152" s="160">
        <v>2</v>
      </c>
      <c r="T152" s="160">
        <v>5</v>
      </c>
      <c r="U152" s="160">
        <v>1</v>
      </c>
      <c r="V152" s="160">
        <v>14</v>
      </c>
      <c r="W152" s="160">
        <v>18</v>
      </c>
      <c r="X152" s="160">
        <v>29</v>
      </c>
      <c r="Y152" s="160">
        <v>143</v>
      </c>
      <c r="Z152" s="160">
        <v>7</v>
      </c>
      <c r="AA152" s="229">
        <v>332</v>
      </c>
      <c r="AB152" s="228" t="s">
        <v>53</v>
      </c>
      <c r="AC152" s="198"/>
    </row>
    <row r="153" spans="1:29" ht="11.45" customHeight="1">
      <c r="A153" s="5" t="s">
        <v>54</v>
      </c>
      <c r="B153" s="160">
        <v>8331</v>
      </c>
      <c r="C153" s="160">
        <v>7576</v>
      </c>
      <c r="D153" s="230" t="s">
        <v>198</v>
      </c>
      <c r="E153" s="160">
        <v>4</v>
      </c>
      <c r="F153" s="160">
        <v>3</v>
      </c>
      <c r="G153" s="230" t="s">
        <v>198</v>
      </c>
      <c r="H153" s="160">
        <v>424</v>
      </c>
      <c r="I153" s="230" t="s">
        <v>198</v>
      </c>
      <c r="J153" s="160">
        <v>13</v>
      </c>
      <c r="K153" s="160">
        <v>5</v>
      </c>
      <c r="L153" s="160">
        <v>7</v>
      </c>
      <c r="M153" s="160">
        <v>3</v>
      </c>
      <c r="N153" s="230" t="s">
        <v>198</v>
      </c>
      <c r="O153" s="160">
        <v>52</v>
      </c>
      <c r="P153" s="160">
        <v>47</v>
      </c>
      <c r="Q153" s="160">
        <v>1</v>
      </c>
      <c r="R153" s="230" t="s">
        <v>198</v>
      </c>
      <c r="S153" s="230" t="s">
        <v>198</v>
      </c>
      <c r="T153" s="160">
        <v>2</v>
      </c>
      <c r="U153" s="160">
        <v>3</v>
      </c>
      <c r="V153" s="160">
        <v>6</v>
      </c>
      <c r="W153" s="160">
        <v>9</v>
      </c>
      <c r="X153" s="160">
        <v>39</v>
      </c>
      <c r="Y153" s="160">
        <v>65</v>
      </c>
      <c r="Z153" s="160">
        <v>1</v>
      </c>
      <c r="AA153" s="229">
        <v>71</v>
      </c>
      <c r="AB153" s="228" t="s">
        <v>54</v>
      </c>
      <c r="AC153" s="198"/>
    </row>
    <row r="154" spans="1:29" ht="11.45" customHeight="1">
      <c r="A154" s="5" t="s">
        <v>55</v>
      </c>
      <c r="B154" s="160">
        <v>11380</v>
      </c>
      <c r="C154" s="160">
        <v>10137</v>
      </c>
      <c r="D154" s="160">
        <v>1</v>
      </c>
      <c r="E154" s="230" t="s">
        <v>198</v>
      </c>
      <c r="F154" s="230" t="s">
        <v>198</v>
      </c>
      <c r="G154" s="230" t="s">
        <v>198</v>
      </c>
      <c r="H154" s="160">
        <v>433</v>
      </c>
      <c r="I154" s="230" t="s">
        <v>198</v>
      </c>
      <c r="J154" s="160">
        <v>1</v>
      </c>
      <c r="K154" s="160">
        <v>2</v>
      </c>
      <c r="L154" s="160">
        <v>11</v>
      </c>
      <c r="M154" s="160">
        <v>2</v>
      </c>
      <c r="N154" s="160">
        <v>4</v>
      </c>
      <c r="O154" s="160">
        <v>57</v>
      </c>
      <c r="P154" s="160">
        <v>76</v>
      </c>
      <c r="Q154" s="160">
        <v>3</v>
      </c>
      <c r="R154" s="160">
        <v>1</v>
      </c>
      <c r="S154" s="160">
        <v>1</v>
      </c>
      <c r="T154" s="230" t="s">
        <v>198</v>
      </c>
      <c r="U154" s="160">
        <v>1</v>
      </c>
      <c r="V154" s="160">
        <v>11</v>
      </c>
      <c r="W154" s="160">
        <v>6</v>
      </c>
      <c r="X154" s="160">
        <v>9</v>
      </c>
      <c r="Y154" s="160">
        <v>211</v>
      </c>
      <c r="Z154" s="230" t="s">
        <v>198</v>
      </c>
      <c r="AA154" s="229">
        <v>413</v>
      </c>
      <c r="AB154" s="228" t="s">
        <v>55</v>
      </c>
      <c r="AC154" s="198"/>
    </row>
    <row r="155" spans="1:29" ht="11.45" customHeight="1">
      <c r="A155" s="5" t="s">
        <v>56</v>
      </c>
      <c r="B155" s="160">
        <v>12737</v>
      </c>
      <c r="C155" s="160">
        <v>9024</v>
      </c>
      <c r="D155" s="160">
        <v>1</v>
      </c>
      <c r="E155" s="160">
        <v>1</v>
      </c>
      <c r="F155" s="160">
        <v>18</v>
      </c>
      <c r="G155" s="230" t="s">
        <v>198</v>
      </c>
      <c r="H155" s="160">
        <v>2811</v>
      </c>
      <c r="I155" s="230" t="s">
        <v>198</v>
      </c>
      <c r="J155" s="160">
        <v>8</v>
      </c>
      <c r="K155" s="160">
        <v>3</v>
      </c>
      <c r="L155" s="160">
        <v>2</v>
      </c>
      <c r="M155" s="160">
        <v>4</v>
      </c>
      <c r="N155" s="160">
        <v>4</v>
      </c>
      <c r="O155" s="160">
        <v>42</v>
      </c>
      <c r="P155" s="160">
        <v>71</v>
      </c>
      <c r="Q155" s="160">
        <v>1</v>
      </c>
      <c r="R155" s="230" t="s">
        <v>198</v>
      </c>
      <c r="S155" s="230" t="s">
        <v>198</v>
      </c>
      <c r="T155" s="160">
        <v>1</v>
      </c>
      <c r="U155" s="230" t="s">
        <v>198</v>
      </c>
      <c r="V155" s="160">
        <v>8</v>
      </c>
      <c r="W155" s="160">
        <v>5</v>
      </c>
      <c r="X155" s="160">
        <v>9</v>
      </c>
      <c r="Y155" s="160">
        <v>274</v>
      </c>
      <c r="Z155" s="160">
        <v>2</v>
      </c>
      <c r="AA155" s="229">
        <v>448</v>
      </c>
      <c r="AB155" s="228" t="s">
        <v>56</v>
      </c>
      <c r="AC155" s="198"/>
    </row>
    <row r="156" spans="1:29" ht="11.45" customHeight="1">
      <c r="A156" s="5" t="s">
        <v>57</v>
      </c>
      <c r="B156" s="160">
        <v>15516</v>
      </c>
      <c r="C156" s="160">
        <v>10307</v>
      </c>
      <c r="D156" s="160">
        <v>1</v>
      </c>
      <c r="E156" s="230" t="s">
        <v>198</v>
      </c>
      <c r="F156" s="160">
        <v>1</v>
      </c>
      <c r="G156" s="160">
        <v>1</v>
      </c>
      <c r="H156" s="160">
        <v>3927</v>
      </c>
      <c r="I156" s="230" t="s">
        <v>198</v>
      </c>
      <c r="J156" s="160">
        <v>26</v>
      </c>
      <c r="K156" s="160">
        <v>7</v>
      </c>
      <c r="L156" s="160">
        <v>13</v>
      </c>
      <c r="M156" s="160">
        <v>5</v>
      </c>
      <c r="N156" s="160">
        <v>1</v>
      </c>
      <c r="O156" s="160">
        <v>39</v>
      </c>
      <c r="P156" s="160">
        <v>105</v>
      </c>
      <c r="Q156" s="230" t="s">
        <v>198</v>
      </c>
      <c r="R156" s="230" t="s">
        <v>198</v>
      </c>
      <c r="S156" s="230" t="s">
        <v>198</v>
      </c>
      <c r="T156" s="160">
        <v>1</v>
      </c>
      <c r="U156" s="160">
        <v>2</v>
      </c>
      <c r="V156" s="160">
        <v>8</v>
      </c>
      <c r="W156" s="160">
        <v>9</v>
      </c>
      <c r="X156" s="160">
        <v>14</v>
      </c>
      <c r="Y156" s="160">
        <v>481</v>
      </c>
      <c r="Z156" s="160">
        <v>2</v>
      </c>
      <c r="AA156" s="229">
        <v>566</v>
      </c>
      <c r="AB156" s="228" t="s">
        <v>57</v>
      </c>
      <c r="AC156" s="198"/>
    </row>
    <row r="157" spans="1:29" ht="11.45" customHeight="1">
      <c r="A157" s="5" t="s">
        <v>58</v>
      </c>
      <c r="B157" s="160">
        <v>11458</v>
      </c>
      <c r="C157" s="160">
        <v>10104</v>
      </c>
      <c r="D157" s="160">
        <v>2</v>
      </c>
      <c r="E157" s="160">
        <v>1</v>
      </c>
      <c r="F157" s="160">
        <v>1</v>
      </c>
      <c r="G157" s="160">
        <v>1</v>
      </c>
      <c r="H157" s="160">
        <v>475</v>
      </c>
      <c r="I157" s="230" t="s">
        <v>198</v>
      </c>
      <c r="J157" s="160">
        <v>4</v>
      </c>
      <c r="K157" s="160">
        <v>5</v>
      </c>
      <c r="L157" s="160">
        <v>14</v>
      </c>
      <c r="M157" s="160">
        <v>5</v>
      </c>
      <c r="N157" s="160">
        <v>1</v>
      </c>
      <c r="O157" s="160">
        <v>194</v>
      </c>
      <c r="P157" s="160">
        <v>56</v>
      </c>
      <c r="Q157" s="230" t="s">
        <v>198</v>
      </c>
      <c r="R157" s="160">
        <v>1</v>
      </c>
      <c r="S157" s="160">
        <v>2</v>
      </c>
      <c r="T157" s="230" t="s">
        <v>198</v>
      </c>
      <c r="U157" s="160">
        <v>1</v>
      </c>
      <c r="V157" s="160">
        <v>7</v>
      </c>
      <c r="W157" s="230" t="s">
        <v>198</v>
      </c>
      <c r="X157" s="160">
        <v>8</v>
      </c>
      <c r="Y157" s="160">
        <v>187</v>
      </c>
      <c r="Z157" s="160">
        <v>2</v>
      </c>
      <c r="AA157" s="229">
        <v>387</v>
      </c>
      <c r="AB157" s="228" t="s">
        <v>58</v>
      </c>
      <c r="AC157" s="198"/>
    </row>
    <row r="158" spans="1:29" ht="11.45" customHeight="1">
      <c r="A158" s="5" t="s">
        <v>123</v>
      </c>
      <c r="B158" s="160">
        <v>31259</v>
      </c>
      <c r="C158" s="160">
        <v>25015</v>
      </c>
      <c r="D158" s="160">
        <v>3</v>
      </c>
      <c r="E158" s="160">
        <v>4</v>
      </c>
      <c r="F158" s="160">
        <v>4</v>
      </c>
      <c r="G158" s="160">
        <v>2</v>
      </c>
      <c r="H158" s="160">
        <v>4609</v>
      </c>
      <c r="I158" s="230" t="s">
        <v>198</v>
      </c>
      <c r="J158" s="160">
        <v>22</v>
      </c>
      <c r="K158" s="160">
        <v>16</v>
      </c>
      <c r="L158" s="160">
        <v>47</v>
      </c>
      <c r="M158" s="160">
        <v>9</v>
      </c>
      <c r="N158" s="160">
        <v>2</v>
      </c>
      <c r="O158" s="160">
        <v>119</v>
      </c>
      <c r="P158" s="160">
        <v>217</v>
      </c>
      <c r="Q158" s="160">
        <v>8</v>
      </c>
      <c r="R158" s="160">
        <v>2</v>
      </c>
      <c r="S158" s="160">
        <v>4</v>
      </c>
      <c r="T158" s="160">
        <v>6</v>
      </c>
      <c r="U158" s="160">
        <v>1</v>
      </c>
      <c r="V158" s="160">
        <v>26</v>
      </c>
      <c r="W158" s="160">
        <v>35</v>
      </c>
      <c r="X158" s="160">
        <v>38</v>
      </c>
      <c r="Y158" s="160">
        <v>779</v>
      </c>
      <c r="Z158" s="160">
        <v>7</v>
      </c>
      <c r="AA158" s="229">
        <v>284</v>
      </c>
      <c r="AB158" s="228" t="s">
        <v>123</v>
      </c>
      <c r="AC158" s="198"/>
    </row>
    <row r="159" spans="1:29" s="231" customFormat="1" ht="14.45" customHeight="1">
      <c r="A159" s="40" t="s">
        <v>147</v>
      </c>
      <c r="B159" s="164">
        <v>119967</v>
      </c>
      <c r="C159" s="164">
        <v>105231</v>
      </c>
      <c r="D159" s="164">
        <v>76</v>
      </c>
      <c r="E159" s="164">
        <v>12</v>
      </c>
      <c r="F159" s="164">
        <v>223</v>
      </c>
      <c r="G159" s="241" t="s">
        <v>198</v>
      </c>
      <c r="H159" s="164">
        <v>6254</v>
      </c>
      <c r="I159" s="164">
        <v>36</v>
      </c>
      <c r="J159" s="164">
        <v>127</v>
      </c>
      <c r="K159" s="164">
        <v>43</v>
      </c>
      <c r="L159" s="164">
        <v>234</v>
      </c>
      <c r="M159" s="164">
        <v>59</v>
      </c>
      <c r="N159" s="164">
        <v>12</v>
      </c>
      <c r="O159" s="164">
        <v>2042</v>
      </c>
      <c r="P159" s="164">
        <v>307</v>
      </c>
      <c r="Q159" s="164">
        <v>19</v>
      </c>
      <c r="R159" s="164">
        <v>2</v>
      </c>
      <c r="S159" s="164">
        <v>10</v>
      </c>
      <c r="T159" s="164">
        <v>38</v>
      </c>
      <c r="U159" s="164">
        <v>9</v>
      </c>
      <c r="V159" s="164">
        <v>119</v>
      </c>
      <c r="W159" s="164">
        <v>140</v>
      </c>
      <c r="X159" s="164">
        <v>240</v>
      </c>
      <c r="Y159" s="164">
        <v>3052</v>
      </c>
      <c r="Z159" s="164">
        <v>45</v>
      </c>
      <c r="AA159" s="233">
        <v>1637</v>
      </c>
      <c r="AB159" s="232" t="s">
        <v>147</v>
      </c>
      <c r="AC159" s="196"/>
    </row>
    <row r="160" spans="1:29" ht="11.45" customHeight="1">
      <c r="A160" s="5" t="s">
        <v>74</v>
      </c>
      <c r="B160" s="160">
        <v>12994</v>
      </c>
      <c r="C160" s="160">
        <v>8372</v>
      </c>
      <c r="D160" s="160">
        <v>4</v>
      </c>
      <c r="E160" s="230" t="s">
        <v>198</v>
      </c>
      <c r="F160" s="160">
        <v>8</v>
      </c>
      <c r="G160" s="230" t="s">
        <v>198</v>
      </c>
      <c r="H160" s="160">
        <v>3356</v>
      </c>
      <c r="I160" s="230" t="s">
        <v>198</v>
      </c>
      <c r="J160" s="160">
        <v>11</v>
      </c>
      <c r="K160" s="160">
        <v>2</v>
      </c>
      <c r="L160" s="160">
        <v>19</v>
      </c>
      <c r="M160" s="160">
        <v>20</v>
      </c>
      <c r="N160" s="160">
        <v>2</v>
      </c>
      <c r="O160" s="160">
        <v>287</v>
      </c>
      <c r="P160" s="160">
        <v>92</v>
      </c>
      <c r="Q160" s="160">
        <v>2</v>
      </c>
      <c r="R160" s="230" t="s">
        <v>198</v>
      </c>
      <c r="S160" s="160">
        <v>1</v>
      </c>
      <c r="T160" s="160">
        <v>2</v>
      </c>
      <c r="U160" s="230" t="s">
        <v>198</v>
      </c>
      <c r="V160" s="160">
        <v>9</v>
      </c>
      <c r="W160" s="160">
        <v>3</v>
      </c>
      <c r="X160" s="160">
        <v>54</v>
      </c>
      <c r="Y160" s="160">
        <v>617</v>
      </c>
      <c r="Z160" s="160">
        <v>9</v>
      </c>
      <c r="AA160" s="229">
        <v>124</v>
      </c>
      <c r="AB160" s="228" t="s">
        <v>74</v>
      </c>
      <c r="AC160" s="198"/>
    </row>
    <row r="161" spans="1:29" ht="11.45" customHeight="1">
      <c r="A161" s="5" t="s">
        <v>232</v>
      </c>
      <c r="B161" s="160">
        <v>59461</v>
      </c>
      <c r="C161" s="160">
        <v>52292</v>
      </c>
      <c r="D161" s="160">
        <v>40</v>
      </c>
      <c r="E161" s="160">
        <v>4</v>
      </c>
      <c r="F161" s="160">
        <v>181</v>
      </c>
      <c r="G161" s="230" t="s">
        <v>198</v>
      </c>
      <c r="H161" s="160">
        <v>2856</v>
      </c>
      <c r="I161" s="160">
        <v>28</v>
      </c>
      <c r="J161" s="160">
        <v>89</v>
      </c>
      <c r="K161" s="160">
        <v>14</v>
      </c>
      <c r="L161" s="160">
        <v>148</v>
      </c>
      <c r="M161" s="160">
        <v>28</v>
      </c>
      <c r="N161" s="160">
        <v>6</v>
      </c>
      <c r="O161" s="160">
        <v>753</v>
      </c>
      <c r="P161" s="160">
        <v>204</v>
      </c>
      <c r="Q161" s="160">
        <v>7</v>
      </c>
      <c r="R161" s="230" t="s">
        <v>198</v>
      </c>
      <c r="S161" s="160">
        <v>5</v>
      </c>
      <c r="T161" s="160">
        <v>23</v>
      </c>
      <c r="U161" s="160">
        <v>2</v>
      </c>
      <c r="V161" s="160">
        <v>71</v>
      </c>
      <c r="W161" s="160">
        <v>98</v>
      </c>
      <c r="X161" s="160">
        <v>150</v>
      </c>
      <c r="Y161" s="160">
        <v>1400</v>
      </c>
      <c r="Z161" s="160">
        <v>29</v>
      </c>
      <c r="AA161" s="229">
        <v>1033</v>
      </c>
      <c r="AB161" s="228" t="s">
        <v>232</v>
      </c>
      <c r="AC161" s="198"/>
    </row>
    <row r="162" spans="1:29" ht="11.45" customHeight="1">
      <c r="A162" s="5" t="s">
        <v>75</v>
      </c>
      <c r="B162" s="160">
        <v>31491</v>
      </c>
      <c r="C162" s="160">
        <v>29631</v>
      </c>
      <c r="D162" s="160">
        <v>22</v>
      </c>
      <c r="E162" s="160">
        <v>7</v>
      </c>
      <c r="F162" s="160">
        <v>33</v>
      </c>
      <c r="G162" s="230" t="s">
        <v>198</v>
      </c>
      <c r="H162" s="160">
        <v>20</v>
      </c>
      <c r="I162" s="230" t="s">
        <v>198</v>
      </c>
      <c r="J162" s="160">
        <v>15</v>
      </c>
      <c r="K162" s="160">
        <v>12</v>
      </c>
      <c r="L162" s="160">
        <v>42</v>
      </c>
      <c r="M162" s="160">
        <v>7</v>
      </c>
      <c r="N162" s="160">
        <v>4</v>
      </c>
      <c r="O162" s="160">
        <v>789</v>
      </c>
      <c r="P162" s="160">
        <v>4</v>
      </c>
      <c r="Q162" s="160">
        <v>8</v>
      </c>
      <c r="R162" s="230" t="s">
        <v>198</v>
      </c>
      <c r="S162" s="160">
        <v>1</v>
      </c>
      <c r="T162" s="160">
        <v>6</v>
      </c>
      <c r="U162" s="160">
        <v>6</v>
      </c>
      <c r="V162" s="160">
        <v>23</v>
      </c>
      <c r="W162" s="160">
        <v>20</v>
      </c>
      <c r="X162" s="160">
        <v>23</v>
      </c>
      <c r="Y162" s="160">
        <v>626</v>
      </c>
      <c r="Z162" s="160">
        <v>5</v>
      </c>
      <c r="AA162" s="229">
        <v>187</v>
      </c>
      <c r="AB162" s="228" t="s">
        <v>75</v>
      </c>
      <c r="AC162" s="198"/>
    </row>
    <row r="163" spans="1:29" ht="11.45" customHeight="1">
      <c r="A163" s="5" t="s">
        <v>76</v>
      </c>
      <c r="B163" s="160">
        <v>16021</v>
      </c>
      <c r="C163" s="160">
        <v>14936</v>
      </c>
      <c r="D163" s="160">
        <v>10</v>
      </c>
      <c r="E163" s="160">
        <v>1</v>
      </c>
      <c r="F163" s="160">
        <v>1</v>
      </c>
      <c r="G163" s="230" t="s">
        <v>198</v>
      </c>
      <c r="H163" s="160">
        <v>22</v>
      </c>
      <c r="I163" s="160">
        <v>8</v>
      </c>
      <c r="J163" s="160">
        <v>12</v>
      </c>
      <c r="K163" s="160">
        <v>15</v>
      </c>
      <c r="L163" s="160">
        <v>25</v>
      </c>
      <c r="M163" s="160">
        <v>4</v>
      </c>
      <c r="N163" s="230" t="s">
        <v>198</v>
      </c>
      <c r="O163" s="160">
        <v>213</v>
      </c>
      <c r="P163" s="160">
        <v>7</v>
      </c>
      <c r="Q163" s="160">
        <v>2</v>
      </c>
      <c r="R163" s="160">
        <v>2</v>
      </c>
      <c r="S163" s="160">
        <v>3</v>
      </c>
      <c r="T163" s="160">
        <v>7</v>
      </c>
      <c r="U163" s="160">
        <v>1</v>
      </c>
      <c r="V163" s="160">
        <v>16</v>
      </c>
      <c r="W163" s="160">
        <v>19</v>
      </c>
      <c r="X163" s="160">
        <v>13</v>
      </c>
      <c r="Y163" s="160">
        <v>409</v>
      </c>
      <c r="Z163" s="160">
        <v>2</v>
      </c>
      <c r="AA163" s="229">
        <v>293</v>
      </c>
      <c r="AB163" s="228" t="s">
        <v>76</v>
      </c>
      <c r="AC163" s="198"/>
    </row>
    <row r="164" spans="1:29" s="231" customFormat="1" ht="15.95" customHeight="1">
      <c r="A164" s="40" t="s">
        <v>148</v>
      </c>
      <c r="B164" s="164">
        <v>216304</v>
      </c>
      <c r="C164" s="164">
        <v>199901</v>
      </c>
      <c r="D164" s="164">
        <v>548</v>
      </c>
      <c r="E164" s="164">
        <v>6</v>
      </c>
      <c r="F164" s="164">
        <v>107</v>
      </c>
      <c r="G164" s="241" t="s">
        <v>198</v>
      </c>
      <c r="H164" s="164">
        <v>4</v>
      </c>
      <c r="I164" s="164">
        <v>27</v>
      </c>
      <c r="J164" s="164">
        <v>96</v>
      </c>
      <c r="K164" s="164">
        <v>23</v>
      </c>
      <c r="L164" s="164">
        <v>354</v>
      </c>
      <c r="M164" s="164">
        <v>28</v>
      </c>
      <c r="N164" s="164">
        <v>20</v>
      </c>
      <c r="O164" s="164">
        <v>11436</v>
      </c>
      <c r="P164" s="164">
        <v>15</v>
      </c>
      <c r="Q164" s="164">
        <v>25</v>
      </c>
      <c r="R164" s="164">
        <v>3</v>
      </c>
      <c r="S164" s="164">
        <v>14</v>
      </c>
      <c r="T164" s="164">
        <v>22</v>
      </c>
      <c r="U164" s="164">
        <v>10</v>
      </c>
      <c r="V164" s="164">
        <v>78</v>
      </c>
      <c r="W164" s="164">
        <v>386</v>
      </c>
      <c r="X164" s="164">
        <v>124</v>
      </c>
      <c r="Y164" s="164">
        <v>1573</v>
      </c>
      <c r="Z164" s="164">
        <v>16</v>
      </c>
      <c r="AA164" s="233">
        <v>1488</v>
      </c>
      <c r="AB164" s="232" t="s">
        <v>148</v>
      </c>
      <c r="AC164" s="196"/>
    </row>
    <row r="165" spans="1:29" ht="12" customHeight="1">
      <c r="A165" s="5" t="s">
        <v>111</v>
      </c>
      <c r="B165" s="160">
        <v>11104</v>
      </c>
      <c r="C165" s="160">
        <v>9197</v>
      </c>
      <c r="D165" s="230" t="s">
        <v>198</v>
      </c>
      <c r="E165" s="230" t="s">
        <v>198</v>
      </c>
      <c r="F165" s="160">
        <v>1</v>
      </c>
      <c r="G165" s="230" t="s">
        <v>198</v>
      </c>
      <c r="H165" s="230" t="s">
        <v>198</v>
      </c>
      <c r="I165" s="230" t="s">
        <v>198</v>
      </c>
      <c r="J165" s="160">
        <v>1</v>
      </c>
      <c r="K165" s="160">
        <v>1</v>
      </c>
      <c r="L165" s="160">
        <v>10</v>
      </c>
      <c r="M165" s="230" t="s">
        <v>198</v>
      </c>
      <c r="N165" s="230" t="s">
        <v>198</v>
      </c>
      <c r="O165" s="160">
        <v>1649</v>
      </c>
      <c r="P165" s="230" t="s">
        <v>198</v>
      </c>
      <c r="Q165" s="160">
        <v>2</v>
      </c>
      <c r="R165" s="230" t="s">
        <v>198</v>
      </c>
      <c r="S165" s="160">
        <v>1</v>
      </c>
      <c r="T165" s="230" t="s">
        <v>198</v>
      </c>
      <c r="U165" s="160">
        <v>1</v>
      </c>
      <c r="V165" s="160">
        <v>2</v>
      </c>
      <c r="W165" s="160">
        <v>17</v>
      </c>
      <c r="X165" s="160">
        <v>3</v>
      </c>
      <c r="Y165" s="160">
        <v>48</v>
      </c>
      <c r="Z165" s="230" t="s">
        <v>198</v>
      </c>
      <c r="AA165" s="229">
        <v>171</v>
      </c>
      <c r="AB165" s="228" t="s">
        <v>111</v>
      </c>
      <c r="AC165" s="198"/>
    </row>
    <row r="166" spans="1:29" ht="12" customHeight="1">
      <c r="A166" s="5" t="s">
        <v>112</v>
      </c>
      <c r="B166" s="160">
        <v>29893</v>
      </c>
      <c r="C166" s="160">
        <v>28613</v>
      </c>
      <c r="D166" s="230" t="s">
        <v>198</v>
      </c>
      <c r="E166" s="230" t="s">
        <v>198</v>
      </c>
      <c r="F166" s="160">
        <v>4</v>
      </c>
      <c r="G166" s="230" t="s">
        <v>198</v>
      </c>
      <c r="H166" s="160">
        <v>1</v>
      </c>
      <c r="I166" s="230" t="s">
        <v>198</v>
      </c>
      <c r="J166" s="160">
        <v>3</v>
      </c>
      <c r="K166" s="160">
        <v>3</v>
      </c>
      <c r="L166" s="160">
        <v>23</v>
      </c>
      <c r="M166" s="160">
        <v>3</v>
      </c>
      <c r="N166" s="230" t="s">
        <v>198</v>
      </c>
      <c r="O166" s="160">
        <v>691</v>
      </c>
      <c r="P166" s="160">
        <v>10</v>
      </c>
      <c r="Q166" s="160">
        <v>2</v>
      </c>
      <c r="R166" s="230" t="s">
        <v>198</v>
      </c>
      <c r="S166" s="160">
        <v>2</v>
      </c>
      <c r="T166" s="160">
        <v>2</v>
      </c>
      <c r="U166" s="160">
        <v>1</v>
      </c>
      <c r="V166" s="160">
        <v>11</v>
      </c>
      <c r="W166" s="160">
        <v>14</v>
      </c>
      <c r="X166" s="160">
        <v>15</v>
      </c>
      <c r="Y166" s="160">
        <v>344</v>
      </c>
      <c r="Z166" s="230" t="s">
        <v>198</v>
      </c>
      <c r="AA166" s="229">
        <v>151</v>
      </c>
      <c r="AB166" s="228" t="s">
        <v>112</v>
      </c>
      <c r="AC166" s="198"/>
    </row>
    <row r="167" spans="1:29" ht="12" customHeight="1">
      <c r="A167" s="5" t="s">
        <v>113</v>
      </c>
      <c r="B167" s="160">
        <v>22000</v>
      </c>
      <c r="C167" s="160">
        <v>20398</v>
      </c>
      <c r="D167" s="160">
        <v>1</v>
      </c>
      <c r="E167" s="230" t="s">
        <v>198</v>
      </c>
      <c r="F167" s="160">
        <v>2</v>
      </c>
      <c r="G167" s="230" t="s">
        <v>198</v>
      </c>
      <c r="H167" s="160">
        <v>1</v>
      </c>
      <c r="I167" s="160">
        <v>7</v>
      </c>
      <c r="J167" s="160">
        <v>4</v>
      </c>
      <c r="K167" s="160">
        <v>3</v>
      </c>
      <c r="L167" s="160">
        <v>16</v>
      </c>
      <c r="M167" s="160">
        <v>2</v>
      </c>
      <c r="N167" s="230" t="s">
        <v>198</v>
      </c>
      <c r="O167" s="160">
        <v>1251</v>
      </c>
      <c r="P167" s="160">
        <v>1</v>
      </c>
      <c r="Q167" s="160">
        <v>5</v>
      </c>
      <c r="R167" s="160">
        <v>1</v>
      </c>
      <c r="S167" s="230" t="s">
        <v>198</v>
      </c>
      <c r="T167" s="160">
        <v>1</v>
      </c>
      <c r="U167" s="230" t="s">
        <v>198</v>
      </c>
      <c r="V167" s="160">
        <v>8</v>
      </c>
      <c r="W167" s="160">
        <v>20</v>
      </c>
      <c r="X167" s="160">
        <v>3</v>
      </c>
      <c r="Y167" s="160">
        <v>127</v>
      </c>
      <c r="Z167" s="230" t="s">
        <v>198</v>
      </c>
      <c r="AA167" s="229">
        <v>149</v>
      </c>
      <c r="AB167" s="228" t="s">
        <v>113</v>
      </c>
      <c r="AC167" s="198"/>
    </row>
    <row r="168" spans="1:29" ht="12" customHeight="1">
      <c r="A168" s="5" t="s">
        <v>233</v>
      </c>
      <c r="B168" s="160">
        <v>144206</v>
      </c>
      <c r="C168" s="160">
        <v>133623</v>
      </c>
      <c r="D168" s="160">
        <v>20</v>
      </c>
      <c r="E168" s="160">
        <v>5</v>
      </c>
      <c r="F168" s="160">
        <v>91</v>
      </c>
      <c r="G168" s="230" t="s">
        <v>198</v>
      </c>
      <c r="H168" s="160">
        <v>2</v>
      </c>
      <c r="I168" s="160">
        <v>4</v>
      </c>
      <c r="J168" s="160">
        <v>88</v>
      </c>
      <c r="K168" s="160">
        <v>15</v>
      </c>
      <c r="L168" s="160">
        <v>291</v>
      </c>
      <c r="M168" s="160">
        <v>19</v>
      </c>
      <c r="N168" s="160">
        <v>19</v>
      </c>
      <c r="O168" s="160">
        <v>7700</v>
      </c>
      <c r="P168" s="160">
        <v>4</v>
      </c>
      <c r="Q168" s="160">
        <v>13</v>
      </c>
      <c r="R168" s="160">
        <v>2</v>
      </c>
      <c r="S168" s="160">
        <v>9</v>
      </c>
      <c r="T168" s="160">
        <v>19</v>
      </c>
      <c r="U168" s="160">
        <v>8</v>
      </c>
      <c r="V168" s="160">
        <v>55</v>
      </c>
      <c r="W168" s="160">
        <v>192</v>
      </c>
      <c r="X168" s="160">
        <v>96</v>
      </c>
      <c r="Y168" s="160">
        <v>965</v>
      </c>
      <c r="Z168" s="160">
        <v>16</v>
      </c>
      <c r="AA168" s="229">
        <v>950</v>
      </c>
      <c r="AB168" s="228" t="s">
        <v>233</v>
      </c>
      <c r="AC168" s="198"/>
    </row>
    <row r="169" spans="1:29" ht="12" customHeight="1">
      <c r="A169" s="5" t="s">
        <v>114</v>
      </c>
      <c r="B169" s="160">
        <v>7438</v>
      </c>
      <c r="C169" s="160">
        <v>6429</v>
      </c>
      <c r="D169" s="160">
        <v>527</v>
      </c>
      <c r="E169" s="160">
        <v>1</v>
      </c>
      <c r="F169" s="160">
        <v>4</v>
      </c>
      <c r="G169" s="230" t="s">
        <v>198</v>
      </c>
      <c r="H169" s="230" t="s">
        <v>198</v>
      </c>
      <c r="I169" s="160">
        <v>13</v>
      </c>
      <c r="J169" s="230" t="s">
        <v>198</v>
      </c>
      <c r="K169" s="160">
        <v>1</v>
      </c>
      <c r="L169" s="160">
        <v>13</v>
      </c>
      <c r="M169" s="160">
        <v>4</v>
      </c>
      <c r="N169" s="160">
        <v>1</v>
      </c>
      <c r="O169" s="160">
        <v>145</v>
      </c>
      <c r="P169" s="230" t="s">
        <v>198</v>
      </c>
      <c r="Q169" s="160">
        <v>1</v>
      </c>
      <c r="R169" s="230" t="s">
        <v>198</v>
      </c>
      <c r="S169" s="160">
        <v>1</v>
      </c>
      <c r="T169" s="230" t="s">
        <v>198</v>
      </c>
      <c r="U169" s="230" t="s">
        <v>198</v>
      </c>
      <c r="V169" s="160">
        <v>1</v>
      </c>
      <c r="W169" s="160">
        <v>143</v>
      </c>
      <c r="X169" s="160">
        <v>6</v>
      </c>
      <c r="Y169" s="160">
        <v>86</v>
      </c>
      <c r="Z169" s="230" t="s">
        <v>198</v>
      </c>
      <c r="AA169" s="234">
        <v>62</v>
      </c>
      <c r="AB169" s="182" t="s">
        <v>114</v>
      </c>
      <c r="AC169" s="198"/>
    </row>
    <row r="170" spans="1:29" ht="12" customHeight="1">
      <c r="A170" s="5" t="s">
        <v>115</v>
      </c>
      <c r="B170" s="160">
        <v>1663</v>
      </c>
      <c r="C170" s="160">
        <v>1641</v>
      </c>
      <c r="D170" s="230" t="s">
        <v>198</v>
      </c>
      <c r="E170" s="230" t="s">
        <v>198</v>
      </c>
      <c r="F170" s="160">
        <v>5</v>
      </c>
      <c r="G170" s="230" t="s">
        <v>198</v>
      </c>
      <c r="H170" s="230" t="s">
        <v>198</v>
      </c>
      <c r="I170" s="160">
        <v>3</v>
      </c>
      <c r="J170" s="230" t="s">
        <v>198</v>
      </c>
      <c r="K170" s="230" t="s">
        <v>198</v>
      </c>
      <c r="L170" s="160">
        <v>1</v>
      </c>
      <c r="M170" s="230" t="s">
        <v>198</v>
      </c>
      <c r="N170" s="230" t="s">
        <v>198</v>
      </c>
      <c r="O170" s="230" t="s">
        <v>198</v>
      </c>
      <c r="P170" s="230" t="s">
        <v>198</v>
      </c>
      <c r="Q170" s="160">
        <v>2</v>
      </c>
      <c r="R170" s="230" t="s">
        <v>198</v>
      </c>
      <c r="S170" s="160">
        <v>1</v>
      </c>
      <c r="T170" s="230" t="s">
        <v>198</v>
      </c>
      <c r="U170" s="230" t="s">
        <v>198</v>
      </c>
      <c r="V170" s="160">
        <v>1</v>
      </c>
      <c r="W170" s="230" t="s">
        <v>198</v>
      </c>
      <c r="X170" s="160">
        <v>1</v>
      </c>
      <c r="Y170" s="160">
        <v>3</v>
      </c>
      <c r="Z170" s="230" t="s">
        <v>198</v>
      </c>
      <c r="AA170" s="234">
        <v>5</v>
      </c>
      <c r="AB170" s="182" t="s">
        <v>115</v>
      </c>
      <c r="AC170" s="198"/>
    </row>
    <row r="171" spans="1:29" s="231" customFormat="1" ht="15.95" customHeight="1">
      <c r="A171" s="40" t="s">
        <v>149</v>
      </c>
      <c r="B171" s="164">
        <v>376319</v>
      </c>
      <c r="C171" s="164">
        <v>351676</v>
      </c>
      <c r="D171" s="164">
        <v>118</v>
      </c>
      <c r="E171" s="164">
        <v>52</v>
      </c>
      <c r="F171" s="164">
        <v>991</v>
      </c>
      <c r="G171" s="164">
        <v>10</v>
      </c>
      <c r="H171" s="164">
        <v>39</v>
      </c>
      <c r="I171" s="164">
        <v>217</v>
      </c>
      <c r="J171" s="164">
        <v>478</v>
      </c>
      <c r="K171" s="164">
        <v>95</v>
      </c>
      <c r="L171" s="164">
        <v>970</v>
      </c>
      <c r="M171" s="164">
        <v>103</v>
      </c>
      <c r="N171" s="164">
        <v>36</v>
      </c>
      <c r="O171" s="164">
        <v>11499</v>
      </c>
      <c r="P171" s="164">
        <v>53</v>
      </c>
      <c r="Q171" s="164">
        <v>88</v>
      </c>
      <c r="R171" s="164">
        <v>7</v>
      </c>
      <c r="S171" s="164">
        <v>41</v>
      </c>
      <c r="T171" s="164">
        <v>143</v>
      </c>
      <c r="U171" s="164">
        <v>23</v>
      </c>
      <c r="V171" s="164">
        <v>476</v>
      </c>
      <c r="W171" s="164">
        <v>747</v>
      </c>
      <c r="X171" s="164">
        <v>474</v>
      </c>
      <c r="Y171" s="164">
        <v>3971</v>
      </c>
      <c r="Z171" s="164">
        <v>72</v>
      </c>
      <c r="AA171" s="240">
        <v>3940</v>
      </c>
      <c r="AB171" s="166" t="s">
        <v>149</v>
      </c>
      <c r="AC171" s="196"/>
    </row>
    <row r="172" spans="1:29" s="235" customFormat="1" ht="12" customHeight="1">
      <c r="A172" s="63" t="s">
        <v>150</v>
      </c>
      <c r="B172" s="238">
        <v>260237</v>
      </c>
      <c r="C172" s="238">
        <v>243381</v>
      </c>
      <c r="D172" s="238">
        <v>97</v>
      </c>
      <c r="E172" s="238">
        <v>44</v>
      </c>
      <c r="F172" s="238">
        <v>927</v>
      </c>
      <c r="G172" s="238">
        <v>10</v>
      </c>
      <c r="H172" s="238">
        <v>15</v>
      </c>
      <c r="I172" s="238">
        <v>202</v>
      </c>
      <c r="J172" s="238">
        <v>416</v>
      </c>
      <c r="K172" s="238">
        <v>68</v>
      </c>
      <c r="L172" s="238">
        <v>823</v>
      </c>
      <c r="M172" s="238">
        <v>58</v>
      </c>
      <c r="N172" s="238">
        <v>28</v>
      </c>
      <c r="O172" s="238">
        <v>6996</v>
      </c>
      <c r="P172" s="238">
        <v>26</v>
      </c>
      <c r="Q172" s="238">
        <v>62</v>
      </c>
      <c r="R172" s="238">
        <v>4</v>
      </c>
      <c r="S172" s="238">
        <v>38</v>
      </c>
      <c r="T172" s="238">
        <v>104</v>
      </c>
      <c r="U172" s="238">
        <v>20</v>
      </c>
      <c r="V172" s="238">
        <v>398</v>
      </c>
      <c r="W172" s="238">
        <v>659</v>
      </c>
      <c r="X172" s="238">
        <v>420</v>
      </c>
      <c r="Y172" s="238">
        <v>3018</v>
      </c>
      <c r="Z172" s="238">
        <v>61</v>
      </c>
      <c r="AA172" s="237">
        <v>2362</v>
      </c>
      <c r="AB172" s="174" t="s">
        <v>150</v>
      </c>
      <c r="AC172" s="236"/>
    </row>
    <row r="173" spans="1:29" ht="12" customHeight="1">
      <c r="A173" s="64" t="s">
        <v>241</v>
      </c>
      <c r="B173" s="160">
        <v>85969</v>
      </c>
      <c r="C173" s="160">
        <v>81591</v>
      </c>
      <c r="D173" s="160">
        <v>15</v>
      </c>
      <c r="E173" s="160">
        <v>15</v>
      </c>
      <c r="F173" s="160">
        <v>326</v>
      </c>
      <c r="G173" s="160">
        <v>10</v>
      </c>
      <c r="H173" s="160">
        <v>8</v>
      </c>
      <c r="I173" s="160">
        <v>57</v>
      </c>
      <c r="J173" s="160">
        <v>199</v>
      </c>
      <c r="K173" s="160">
        <v>28</v>
      </c>
      <c r="L173" s="160">
        <v>406</v>
      </c>
      <c r="M173" s="160">
        <v>20</v>
      </c>
      <c r="N173" s="160">
        <v>12</v>
      </c>
      <c r="O173" s="160">
        <v>669</v>
      </c>
      <c r="P173" s="160">
        <v>4</v>
      </c>
      <c r="Q173" s="160">
        <v>26</v>
      </c>
      <c r="R173" s="160">
        <v>3</v>
      </c>
      <c r="S173" s="160">
        <v>16</v>
      </c>
      <c r="T173" s="160">
        <v>51</v>
      </c>
      <c r="U173" s="160">
        <v>15</v>
      </c>
      <c r="V173" s="160">
        <v>170</v>
      </c>
      <c r="W173" s="160">
        <v>334</v>
      </c>
      <c r="X173" s="160">
        <v>163</v>
      </c>
      <c r="Y173" s="160">
        <v>1092</v>
      </c>
      <c r="Z173" s="160">
        <v>28</v>
      </c>
      <c r="AA173" s="234">
        <v>711</v>
      </c>
      <c r="AB173" s="169" t="s">
        <v>241</v>
      </c>
      <c r="AC173" s="198"/>
    </row>
    <row r="174" spans="1:29" ht="12" customHeight="1">
      <c r="A174" s="64" t="s">
        <v>235</v>
      </c>
      <c r="B174" s="160">
        <v>14680</v>
      </c>
      <c r="C174" s="160">
        <v>13731</v>
      </c>
      <c r="D174" s="160">
        <v>1</v>
      </c>
      <c r="E174" s="160">
        <v>1</v>
      </c>
      <c r="F174" s="160">
        <v>23</v>
      </c>
      <c r="G174" s="230" t="s">
        <v>198</v>
      </c>
      <c r="H174" s="230" t="s">
        <v>198</v>
      </c>
      <c r="I174" s="230" t="s">
        <v>198</v>
      </c>
      <c r="J174" s="160">
        <v>6</v>
      </c>
      <c r="K174" s="160">
        <v>7</v>
      </c>
      <c r="L174" s="160">
        <v>16</v>
      </c>
      <c r="M174" s="160">
        <v>4</v>
      </c>
      <c r="N174" s="160">
        <v>2</v>
      </c>
      <c r="O174" s="160">
        <v>562</v>
      </c>
      <c r="P174" s="160">
        <v>2</v>
      </c>
      <c r="Q174" s="160">
        <v>1</v>
      </c>
      <c r="R174" s="230" t="s">
        <v>198</v>
      </c>
      <c r="S174" s="160">
        <v>1</v>
      </c>
      <c r="T174" s="160">
        <v>4</v>
      </c>
      <c r="U174" s="230" t="s">
        <v>198</v>
      </c>
      <c r="V174" s="160">
        <v>10</v>
      </c>
      <c r="W174" s="160">
        <v>7</v>
      </c>
      <c r="X174" s="160">
        <v>18</v>
      </c>
      <c r="Y174" s="160">
        <v>168</v>
      </c>
      <c r="Z174" s="160">
        <v>2</v>
      </c>
      <c r="AA174" s="234">
        <v>114</v>
      </c>
      <c r="AB174" s="169" t="s">
        <v>235</v>
      </c>
      <c r="AC174" s="198"/>
    </row>
    <row r="175" spans="1:29" ht="12" customHeight="1">
      <c r="A175" s="64" t="s">
        <v>210</v>
      </c>
      <c r="B175" s="160">
        <v>73801</v>
      </c>
      <c r="C175" s="160">
        <v>68612</v>
      </c>
      <c r="D175" s="160">
        <v>48</v>
      </c>
      <c r="E175" s="160">
        <v>20</v>
      </c>
      <c r="F175" s="160">
        <v>193</v>
      </c>
      <c r="G175" s="230" t="s">
        <v>198</v>
      </c>
      <c r="H175" s="160">
        <v>2</v>
      </c>
      <c r="I175" s="160">
        <v>11</v>
      </c>
      <c r="J175" s="160">
        <v>89</v>
      </c>
      <c r="K175" s="160">
        <v>19</v>
      </c>
      <c r="L175" s="160">
        <v>191</v>
      </c>
      <c r="M175" s="160">
        <v>12</v>
      </c>
      <c r="N175" s="160">
        <v>6</v>
      </c>
      <c r="O175" s="160">
        <v>2745</v>
      </c>
      <c r="P175" s="160">
        <v>6</v>
      </c>
      <c r="Q175" s="160">
        <v>16</v>
      </c>
      <c r="R175" s="160">
        <v>1</v>
      </c>
      <c r="S175" s="160">
        <v>8</v>
      </c>
      <c r="T175" s="160">
        <v>20</v>
      </c>
      <c r="U175" s="160">
        <v>1</v>
      </c>
      <c r="V175" s="160">
        <v>112</v>
      </c>
      <c r="W175" s="160">
        <v>146</v>
      </c>
      <c r="X175" s="160">
        <v>144</v>
      </c>
      <c r="Y175" s="160">
        <v>723</v>
      </c>
      <c r="Z175" s="160">
        <v>15</v>
      </c>
      <c r="AA175" s="234">
        <v>661</v>
      </c>
      <c r="AB175" s="169" t="s">
        <v>210</v>
      </c>
      <c r="AC175" s="198"/>
    </row>
    <row r="176" spans="1:29" ht="12" customHeight="1">
      <c r="A176" s="64" t="s">
        <v>236</v>
      </c>
      <c r="B176" s="160">
        <v>53486</v>
      </c>
      <c r="C176" s="160">
        <v>50696</v>
      </c>
      <c r="D176" s="160">
        <v>10</v>
      </c>
      <c r="E176" s="160">
        <v>2</v>
      </c>
      <c r="F176" s="160">
        <v>331</v>
      </c>
      <c r="G176" s="230" t="s">
        <v>198</v>
      </c>
      <c r="H176" s="160">
        <v>1</v>
      </c>
      <c r="I176" s="160">
        <v>17</v>
      </c>
      <c r="J176" s="160">
        <v>69</v>
      </c>
      <c r="K176" s="160">
        <v>11</v>
      </c>
      <c r="L176" s="160">
        <v>133</v>
      </c>
      <c r="M176" s="160">
        <v>10</v>
      </c>
      <c r="N176" s="160">
        <v>6</v>
      </c>
      <c r="O176" s="160">
        <v>556</v>
      </c>
      <c r="P176" s="160">
        <v>3</v>
      </c>
      <c r="Q176" s="160">
        <v>13</v>
      </c>
      <c r="R176" s="230" t="s">
        <v>198</v>
      </c>
      <c r="S176" s="160">
        <v>9</v>
      </c>
      <c r="T176" s="160">
        <v>19</v>
      </c>
      <c r="U176" s="160">
        <v>3</v>
      </c>
      <c r="V176" s="160">
        <v>62</v>
      </c>
      <c r="W176" s="160">
        <v>129</v>
      </c>
      <c r="X176" s="160">
        <v>48</v>
      </c>
      <c r="Y176" s="160">
        <v>788</v>
      </c>
      <c r="Z176" s="160">
        <v>10</v>
      </c>
      <c r="AA176" s="234">
        <v>560</v>
      </c>
      <c r="AB176" s="169" t="s">
        <v>236</v>
      </c>
      <c r="AC176" s="198"/>
    </row>
    <row r="177" spans="1:29" ht="12" customHeight="1">
      <c r="A177" s="64" t="s">
        <v>237</v>
      </c>
      <c r="B177" s="160">
        <v>32301</v>
      </c>
      <c r="C177" s="160">
        <v>28751</v>
      </c>
      <c r="D177" s="160">
        <v>23</v>
      </c>
      <c r="E177" s="160">
        <v>6</v>
      </c>
      <c r="F177" s="160">
        <v>54</v>
      </c>
      <c r="G177" s="230" t="s">
        <v>198</v>
      </c>
      <c r="H177" s="160">
        <v>4</v>
      </c>
      <c r="I177" s="160">
        <v>117</v>
      </c>
      <c r="J177" s="160">
        <v>53</v>
      </c>
      <c r="K177" s="160">
        <v>3</v>
      </c>
      <c r="L177" s="160">
        <v>77</v>
      </c>
      <c r="M177" s="160">
        <v>12</v>
      </c>
      <c r="N177" s="160">
        <v>2</v>
      </c>
      <c r="O177" s="160">
        <v>2464</v>
      </c>
      <c r="P177" s="160">
        <v>11</v>
      </c>
      <c r="Q177" s="160">
        <v>6</v>
      </c>
      <c r="R177" s="230" t="s">
        <v>198</v>
      </c>
      <c r="S177" s="160">
        <v>4</v>
      </c>
      <c r="T177" s="160">
        <v>10</v>
      </c>
      <c r="U177" s="160">
        <v>1</v>
      </c>
      <c r="V177" s="160">
        <v>44</v>
      </c>
      <c r="W177" s="160">
        <v>43</v>
      </c>
      <c r="X177" s="160">
        <v>47</v>
      </c>
      <c r="Y177" s="160">
        <v>247</v>
      </c>
      <c r="Z177" s="160">
        <v>6</v>
      </c>
      <c r="AA177" s="234">
        <v>316</v>
      </c>
      <c r="AB177" s="169" t="s">
        <v>237</v>
      </c>
      <c r="AC177" s="198"/>
    </row>
    <row r="178" spans="1:29" ht="12" customHeight="1">
      <c r="A178" s="5" t="s">
        <v>97</v>
      </c>
      <c r="B178" s="160">
        <v>51863</v>
      </c>
      <c r="C178" s="160">
        <v>47563</v>
      </c>
      <c r="D178" s="160">
        <v>18</v>
      </c>
      <c r="E178" s="160">
        <v>8</v>
      </c>
      <c r="F178" s="160">
        <v>45</v>
      </c>
      <c r="G178" s="230" t="s">
        <v>198</v>
      </c>
      <c r="H178" s="160">
        <v>21</v>
      </c>
      <c r="I178" s="160">
        <v>13</v>
      </c>
      <c r="J178" s="160">
        <v>49</v>
      </c>
      <c r="K178" s="160">
        <v>16</v>
      </c>
      <c r="L178" s="160">
        <v>98</v>
      </c>
      <c r="M178" s="160">
        <v>37</v>
      </c>
      <c r="N178" s="160">
        <v>6</v>
      </c>
      <c r="O178" s="160">
        <v>1937</v>
      </c>
      <c r="P178" s="160">
        <v>20</v>
      </c>
      <c r="Q178" s="160">
        <v>15</v>
      </c>
      <c r="R178" s="160">
        <v>2</v>
      </c>
      <c r="S178" s="160">
        <v>3</v>
      </c>
      <c r="T178" s="160">
        <v>30</v>
      </c>
      <c r="U178" s="230" t="s">
        <v>198</v>
      </c>
      <c r="V178" s="160">
        <v>50</v>
      </c>
      <c r="W178" s="160">
        <v>68</v>
      </c>
      <c r="X178" s="160">
        <v>35</v>
      </c>
      <c r="Y178" s="160">
        <v>474</v>
      </c>
      <c r="Z178" s="160">
        <v>9</v>
      </c>
      <c r="AA178" s="234">
        <v>1346</v>
      </c>
      <c r="AB178" s="182" t="s">
        <v>97</v>
      </c>
      <c r="AC178" s="198"/>
    </row>
    <row r="179" spans="1:29" ht="12" customHeight="1">
      <c r="A179" s="5" t="s">
        <v>98</v>
      </c>
      <c r="B179" s="160">
        <v>8389</v>
      </c>
      <c r="C179" s="160">
        <v>7972</v>
      </c>
      <c r="D179" s="230" t="s">
        <v>198</v>
      </c>
      <c r="E179" s="230" t="s">
        <v>198</v>
      </c>
      <c r="F179" s="160">
        <v>3</v>
      </c>
      <c r="G179" s="230" t="s">
        <v>198</v>
      </c>
      <c r="H179" s="230" t="s">
        <v>198</v>
      </c>
      <c r="I179" s="230" t="s">
        <v>198</v>
      </c>
      <c r="J179" s="160">
        <v>2</v>
      </c>
      <c r="K179" s="230" t="s">
        <v>198</v>
      </c>
      <c r="L179" s="160">
        <v>3</v>
      </c>
      <c r="M179" s="160">
        <v>1</v>
      </c>
      <c r="N179" s="230" t="s">
        <v>198</v>
      </c>
      <c r="O179" s="160">
        <v>260</v>
      </c>
      <c r="P179" s="230" t="s">
        <v>198</v>
      </c>
      <c r="Q179" s="160">
        <v>3</v>
      </c>
      <c r="R179" s="160">
        <v>1</v>
      </c>
      <c r="S179" s="230" t="s">
        <v>198</v>
      </c>
      <c r="T179" s="160">
        <v>1</v>
      </c>
      <c r="U179" s="160">
        <v>1</v>
      </c>
      <c r="V179" s="160">
        <v>4</v>
      </c>
      <c r="W179" s="160">
        <v>3</v>
      </c>
      <c r="X179" s="230" t="s">
        <v>198</v>
      </c>
      <c r="Y179" s="160">
        <v>100</v>
      </c>
      <c r="Z179" s="230" t="s">
        <v>198</v>
      </c>
      <c r="AA179" s="234">
        <v>35</v>
      </c>
      <c r="AB179" s="182" t="s">
        <v>98</v>
      </c>
      <c r="AC179" s="198"/>
    </row>
    <row r="180" spans="1:29" ht="12" customHeight="1">
      <c r="A180" s="5" t="s">
        <v>99</v>
      </c>
      <c r="B180" s="160">
        <v>18463</v>
      </c>
      <c r="C180" s="160">
        <v>17008</v>
      </c>
      <c r="D180" s="160">
        <v>2</v>
      </c>
      <c r="E180" s="230" t="s">
        <v>198</v>
      </c>
      <c r="F180" s="160">
        <v>3</v>
      </c>
      <c r="G180" s="230" t="s">
        <v>198</v>
      </c>
      <c r="H180" s="230" t="s">
        <v>198</v>
      </c>
      <c r="I180" s="160">
        <v>2</v>
      </c>
      <c r="J180" s="160">
        <v>5</v>
      </c>
      <c r="K180" s="230" t="s">
        <v>198</v>
      </c>
      <c r="L180" s="160">
        <v>17</v>
      </c>
      <c r="M180" s="160">
        <v>2</v>
      </c>
      <c r="N180" s="160">
        <v>2</v>
      </c>
      <c r="O180" s="160">
        <v>1218</v>
      </c>
      <c r="P180" s="160">
        <v>4</v>
      </c>
      <c r="Q180" s="160">
        <v>5</v>
      </c>
      <c r="R180" s="230" t="s">
        <v>198</v>
      </c>
      <c r="S180" s="230" t="s">
        <v>198</v>
      </c>
      <c r="T180" s="160">
        <v>2</v>
      </c>
      <c r="U180" s="230" t="s">
        <v>198</v>
      </c>
      <c r="V180" s="160">
        <v>8</v>
      </c>
      <c r="W180" s="160">
        <v>8</v>
      </c>
      <c r="X180" s="160">
        <v>4</v>
      </c>
      <c r="Y180" s="160">
        <v>101</v>
      </c>
      <c r="Z180" s="230" t="s">
        <v>198</v>
      </c>
      <c r="AA180" s="234">
        <v>72</v>
      </c>
      <c r="AB180" s="182" t="s">
        <v>99</v>
      </c>
      <c r="AC180" s="198"/>
    </row>
    <row r="181" spans="1:29" ht="12" customHeight="1">
      <c r="A181" s="5" t="s">
        <v>100</v>
      </c>
      <c r="B181" s="160">
        <v>13968</v>
      </c>
      <c r="C181" s="160">
        <v>13094</v>
      </c>
      <c r="D181" s="160">
        <v>1</v>
      </c>
      <c r="E181" s="230" t="s">
        <v>198</v>
      </c>
      <c r="F181" s="160">
        <v>5</v>
      </c>
      <c r="G181" s="230" t="s">
        <v>198</v>
      </c>
      <c r="H181" s="160">
        <v>2</v>
      </c>
      <c r="I181" s="230" t="s">
        <v>198</v>
      </c>
      <c r="J181" s="160">
        <v>3</v>
      </c>
      <c r="K181" s="160">
        <v>1</v>
      </c>
      <c r="L181" s="160">
        <v>10</v>
      </c>
      <c r="M181" s="160">
        <v>3</v>
      </c>
      <c r="N181" s="230" t="s">
        <v>198</v>
      </c>
      <c r="O181" s="160">
        <v>736</v>
      </c>
      <c r="P181" s="160">
        <v>2</v>
      </c>
      <c r="Q181" s="160">
        <v>2</v>
      </c>
      <c r="R181" s="230" t="s">
        <v>198</v>
      </c>
      <c r="S181" s="230" t="s">
        <v>198</v>
      </c>
      <c r="T181" s="160">
        <v>6</v>
      </c>
      <c r="U181" s="230" t="s">
        <v>198</v>
      </c>
      <c r="V181" s="160">
        <v>7</v>
      </c>
      <c r="W181" s="160">
        <v>3</v>
      </c>
      <c r="X181" s="160">
        <v>3</v>
      </c>
      <c r="Y181" s="160">
        <v>59</v>
      </c>
      <c r="Z181" s="230" t="s">
        <v>198</v>
      </c>
      <c r="AA181" s="234">
        <v>31</v>
      </c>
      <c r="AB181" s="182" t="s">
        <v>100</v>
      </c>
      <c r="AC181" s="198"/>
    </row>
    <row r="182" spans="1:29" ht="12" customHeight="1">
      <c r="A182" s="5" t="s">
        <v>101</v>
      </c>
      <c r="B182" s="160">
        <v>9150</v>
      </c>
      <c r="C182" s="160">
        <v>8815</v>
      </c>
      <c r="D182" s="230" t="s">
        <v>198</v>
      </c>
      <c r="E182" s="230" t="s">
        <v>198</v>
      </c>
      <c r="F182" s="160">
        <v>2</v>
      </c>
      <c r="G182" s="230" t="s">
        <v>198</v>
      </c>
      <c r="H182" s="230" t="s">
        <v>198</v>
      </c>
      <c r="I182" s="230" t="s">
        <v>198</v>
      </c>
      <c r="J182" s="230" t="s">
        <v>198</v>
      </c>
      <c r="K182" s="160">
        <v>1</v>
      </c>
      <c r="L182" s="160">
        <v>11</v>
      </c>
      <c r="M182" s="230" t="s">
        <v>198</v>
      </c>
      <c r="N182" s="230" t="s">
        <v>198</v>
      </c>
      <c r="O182" s="160">
        <v>195</v>
      </c>
      <c r="P182" s="230" t="s">
        <v>198</v>
      </c>
      <c r="Q182" s="230" t="s">
        <v>198</v>
      </c>
      <c r="R182" s="230" t="s">
        <v>198</v>
      </c>
      <c r="S182" s="230" t="s">
        <v>198</v>
      </c>
      <c r="T182" s="230" t="s">
        <v>198</v>
      </c>
      <c r="U182" s="230" t="s">
        <v>198</v>
      </c>
      <c r="V182" s="160">
        <v>3</v>
      </c>
      <c r="W182" s="160">
        <v>2</v>
      </c>
      <c r="X182" s="160">
        <v>7</v>
      </c>
      <c r="Y182" s="160">
        <v>103</v>
      </c>
      <c r="Z182" s="160">
        <v>1</v>
      </c>
      <c r="AA182" s="234">
        <v>10</v>
      </c>
      <c r="AB182" s="182" t="s">
        <v>101</v>
      </c>
      <c r="AC182" s="198"/>
    </row>
    <row r="183" spans="1:29" ht="12" customHeight="1">
      <c r="A183" s="5" t="s">
        <v>102</v>
      </c>
      <c r="B183" s="160">
        <v>14249</v>
      </c>
      <c r="C183" s="160">
        <v>13843</v>
      </c>
      <c r="D183" s="230" t="s">
        <v>198</v>
      </c>
      <c r="E183" s="230" t="s">
        <v>198</v>
      </c>
      <c r="F183" s="160">
        <v>6</v>
      </c>
      <c r="G183" s="230" t="s">
        <v>198</v>
      </c>
      <c r="H183" s="160">
        <v>1</v>
      </c>
      <c r="I183" s="230" t="s">
        <v>198</v>
      </c>
      <c r="J183" s="160">
        <v>3</v>
      </c>
      <c r="K183" s="160">
        <v>9</v>
      </c>
      <c r="L183" s="160">
        <v>8</v>
      </c>
      <c r="M183" s="160">
        <v>2</v>
      </c>
      <c r="N183" s="230" t="s">
        <v>198</v>
      </c>
      <c r="O183" s="160">
        <v>157</v>
      </c>
      <c r="P183" s="160">
        <v>1</v>
      </c>
      <c r="Q183" s="160">
        <v>1</v>
      </c>
      <c r="R183" s="230" t="s">
        <v>198</v>
      </c>
      <c r="S183" s="230" t="s">
        <v>198</v>
      </c>
      <c r="T183" s="230" t="s">
        <v>198</v>
      </c>
      <c r="U183" s="160">
        <v>2</v>
      </c>
      <c r="V183" s="160">
        <v>6</v>
      </c>
      <c r="W183" s="160">
        <v>4</v>
      </c>
      <c r="X183" s="160">
        <v>5</v>
      </c>
      <c r="Y183" s="160">
        <v>116</v>
      </c>
      <c r="Z183" s="160">
        <v>1</v>
      </c>
      <c r="AA183" s="234">
        <v>84</v>
      </c>
      <c r="AB183" s="182" t="s">
        <v>102</v>
      </c>
      <c r="AC183" s="198"/>
    </row>
    <row r="184" spans="1:29" s="231" customFormat="1" ht="15.95" customHeight="1">
      <c r="A184" s="40" t="s">
        <v>151</v>
      </c>
      <c r="B184" s="164">
        <v>92479</v>
      </c>
      <c r="C184" s="164">
        <v>77379</v>
      </c>
      <c r="D184" s="164">
        <v>21</v>
      </c>
      <c r="E184" s="164">
        <v>1</v>
      </c>
      <c r="F184" s="164">
        <v>6602</v>
      </c>
      <c r="G184" s="164">
        <v>1</v>
      </c>
      <c r="H184" s="164">
        <v>1</v>
      </c>
      <c r="I184" s="164">
        <v>87</v>
      </c>
      <c r="J184" s="164">
        <v>120</v>
      </c>
      <c r="K184" s="164">
        <v>14</v>
      </c>
      <c r="L184" s="164">
        <v>118</v>
      </c>
      <c r="M184" s="164">
        <v>20</v>
      </c>
      <c r="N184" s="164">
        <v>10</v>
      </c>
      <c r="O184" s="164">
        <v>4306</v>
      </c>
      <c r="P184" s="164">
        <v>4</v>
      </c>
      <c r="Q184" s="164">
        <v>16</v>
      </c>
      <c r="R184" s="164">
        <v>3</v>
      </c>
      <c r="S184" s="164">
        <v>5</v>
      </c>
      <c r="T184" s="164">
        <v>4</v>
      </c>
      <c r="U184" s="164">
        <v>4</v>
      </c>
      <c r="V184" s="164">
        <v>64</v>
      </c>
      <c r="W184" s="164">
        <v>38</v>
      </c>
      <c r="X184" s="164">
        <v>169</v>
      </c>
      <c r="Y184" s="164">
        <v>2984</v>
      </c>
      <c r="Z184" s="164">
        <v>11</v>
      </c>
      <c r="AA184" s="240">
        <v>497</v>
      </c>
      <c r="AB184" s="166" t="s">
        <v>151</v>
      </c>
      <c r="AC184" s="196"/>
    </row>
    <row r="185" spans="1:29" ht="12" customHeight="1">
      <c r="A185" s="5" t="s">
        <v>107</v>
      </c>
      <c r="B185" s="160">
        <v>12307</v>
      </c>
      <c r="C185" s="160">
        <v>10933</v>
      </c>
      <c r="D185" s="160">
        <v>1</v>
      </c>
      <c r="E185" s="160">
        <v>1</v>
      </c>
      <c r="F185" s="160">
        <v>632</v>
      </c>
      <c r="G185" s="230" t="s">
        <v>198</v>
      </c>
      <c r="H185" s="230" t="s">
        <v>198</v>
      </c>
      <c r="I185" s="230" t="s">
        <v>198</v>
      </c>
      <c r="J185" s="160">
        <v>9</v>
      </c>
      <c r="K185" s="230" t="s">
        <v>198</v>
      </c>
      <c r="L185" s="160">
        <v>5</v>
      </c>
      <c r="M185" s="160">
        <v>1</v>
      </c>
      <c r="N185" s="160">
        <v>3</v>
      </c>
      <c r="O185" s="160">
        <v>244</v>
      </c>
      <c r="P185" s="160">
        <v>3</v>
      </c>
      <c r="Q185" s="230" t="s">
        <v>198</v>
      </c>
      <c r="R185" s="230" t="s">
        <v>198</v>
      </c>
      <c r="S185" s="230" t="s">
        <v>198</v>
      </c>
      <c r="T185" s="230" t="s">
        <v>198</v>
      </c>
      <c r="U185" s="230" t="s">
        <v>198</v>
      </c>
      <c r="V185" s="160">
        <v>2</v>
      </c>
      <c r="W185" s="160">
        <v>1</v>
      </c>
      <c r="X185" s="160">
        <v>5</v>
      </c>
      <c r="Y185" s="160">
        <v>336</v>
      </c>
      <c r="Z185" s="160">
        <v>2</v>
      </c>
      <c r="AA185" s="234">
        <v>129</v>
      </c>
      <c r="AB185" s="182" t="s">
        <v>107</v>
      </c>
      <c r="AC185" s="198"/>
    </row>
    <row r="186" spans="1:29" ht="12" customHeight="1">
      <c r="A186" s="5" t="s">
        <v>108</v>
      </c>
      <c r="B186" s="160">
        <v>12126</v>
      </c>
      <c r="C186" s="160">
        <v>10395</v>
      </c>
      <c r="D186" s="230" t="s">
        <v>198</v>
      </c>
      <c r="E186" s="230" t="s">
        <v>198</v>
      </c>
      <c r="F186" s="160">
        <v>8</v>
      </c>
      <c r="G186" s="230" t="s">
        <v>198</v>
      </c>
      <c r="H186" s="230" t="s">
        <v>198</v>
      </c>
      <c r="I186" s="160">
        <v>4</v>
      </c>
      <c r="J186" s="160">
        <v>5</v>
      </c>
      <c r="K186" s="160">
        <v>4</v>
      </c>
      <c r="L186" s="160">
        <v>8</v>
      </c>
      <c r="M186" s="160">
        <v>10</v>
      </c>
      <c r="N186" s="160">
        <v>2</v>
      </c>
      <c r="O186" s="160">
        <v>1418</v>
      </c>
      <c r="P186" s="230" t="s">
        <v>198</v>
      </c>
      <c r="Q186" s="160">
        <v>5</v>
      </c>
      <c r="R186" s="230" t="s">
        <v>198</v>
      </c>
      <c r="S186" s="160">
        <v>1</v>
      </c>
      <c r="T186" s="230" t="s">
        <v>198</v>
      </c>
      <c r="U186" s="230" t="s">
        <v>198</v>
      </c>
      <c r="V186" s="160">
        <v>4</v>
      </c>
      <c r="W186" s="160">
        <v>5</v>
      </c>
      <c r="X186" s="160">
        <v>8</v>
      </c>
      <c r="Y186" s="160">
        <v>144</v>
      </c>
      <c r="Z186" s="230" t="s">
        <v>198</v>
      </c>
      <c r="AA186" s="234">
        <v>105</v>
      </c>
      <c r="AB186" s="182" t="s">
        <v>108</v>
      </c>
      <c r="AC186" s="198"/>
    </row>
    <row r="187" spans="1:29" ht="12" customHeight="1">
      <c r="A187" s="5" t="s">
        <v>109</v>
      </c>
      <c r="B187" s="160">
        <v>10118</v>
      </c>
      <c r="C187" s="160">
        <v>2819</v>
      </c>
      <c r="D187" s="160">
        <v>1</v>
      </c>
      <c r="E187" s="230" t="s">
        <v>198</v>
      </c>
      <c r="F187" s="160">
        <v>5413</v>
      </c>
      <c r="G187" s="230" t="s">
        <v>198</v>
      </c>
      <c r="H187" s="230" t="s">
        <v>198</v>
      </c>
      <c r="I187" s="160">
        <v>3</v>
      </c>
      <c r="J187" s="160">
        <v>59</v>
      </c>
      <c r="K187" s="230" t="s">
        <v>198</v>
      </c>
      <c r="L187" s="160">
        <v>38</v>
      </c>
      <c r="M187" s="230" t="s">
        <v>198</v>
      </c>
      <c r="N187" s="230" t="s">
        <v>198</v>
      </c>
      <c r="O187" s="160">
        <v>68</v>
      </c>
      <c r="P187" s="230" t="s">
        <v>198</v>
      </c>
      <c r="Q187" s="160">
        <v>2</v>
      </c>
      <c r="R187" s="230" t="s">
        <v>198</v>
      </c>
      <c r="S187" s="160">
        <v>1</v>
      </c>
      <c r="T187" s="160">
        <v>1</v>
      </c>
      <c r="U187" s="230" t="s">
        <v>198</v>
      </c>
      <c r="V187" s="160">
        <v>16</v>
      </c>
      <c r="W187" s="160">
        <v>9</v>
      </c>
      <c r="X187" s="160">
        <v>131</v>
      </c>
      <c r="Y187" s="160">
        <v>1533</v>
      </c>
      <c r="Z187" s="160">
        <v>3</v>
      </c>
      <c r="AA187" s="234">
        <v>21</v>
      </c>
      <c r="AB187" s="182" t="s">
        <v>109</v>
      </c>
      <c r="AC187" s="198"/>
    </row>
    <row r="188" spans="1:29" ht="12" customHeight="1">
      <c r="A188" s="5" t="s">
        <v>110</v>
      </c>
      <c r="B188" s="160">
        <v>57928</v>
      </c>
      <c r="C188" s="160">
        <v>53232</v>
      </c>
      <c r="D188" s="160">
        <v>19</v>
      </c>
      <c r="E188" s="230" t="s">
        <v>198</v>
      </c>
      <c r="F188" s="160">
        <v>549</v>
      </c>
      <c r="G188" s="160">
        <v>1</v>
      </c>
      <c r="H188" s="160">
        <v>1</v>
      </c>
      <c r="I188" s="160">
        <v>80</v>
      </c>
      <c r="J188" s="160">
        <v>47</v>
      </c>
      <c r="K188" s="160">
        <v>10</v>
      </c>
      <c r="L188" s="160">
        <v>67</v>
      </c>
      <c r="M188" s="160">
        <v>9</v>
      </c>
      <c r="N188" s="160">
        <v>5</v>
      </c>
      <c r="O188" s="160">
        <v>2576</v>
      </c>
      <c r="P188" s="160">
        <v>1</v>
      </c>
      <c r="Q188" s="160">
        <v>9</v>
      </c>
      <c r="R188" s="160">
        <v>3</v>
      </c>
      <c r="S188" s="160">
        <v>3</v>
      </c>
      <c r="T188" s="160">
        <v>3</v>
      </c>
      <c r="U188" s="160">
        <v>4</v>
      </c>
      <c r="V188" s="160">
        <v>42</v>
      </c>
      <c r="W188" s="160">
        <v>23</v>
      </c>
      <c r="X188" s="160">
        <v>25</v>
      </c>
      <c r="Y188" s="160">
        <v>971</v>
      </c>
      <c r="Z188" s="160">
        <v>6</v>
      </c>
      <c r="AA188" s="234">
        <v>242</v>
      </c>
      <c r="AB188" s="182" t="s">
        <v>110</v>
      </c>
      <c r="AC188" s="198"/>
    </row>
    <row r="189" spans="1:29" s="231" customFormat="1" ht="15.95" customHeight="1">
      <c r="A189" s="40" t="s">
        <v>152</v>
      </c>
      <c r="B189" s="164">
        <v>199395</v>
      </c>
      <c r="C189" s="164">
        <v>188641</v>
      </c>
      <c r="D189" s="164">
        <v>86</v>
      </c>
      <c r="E189" s="164">
        <v>11</v>
      </c>
      <c r="F189" s="164">
        <v>64</v>
      </c>
      <c r="G189" s="164">
        <v>3</v>
      </c>
      <c r="H189" s="164">
        <v>17</v>
      </c>
      <c r="I189" s="164">
        <v>35</v>
      </c>
      <c r="J189" s="164">
        <v>182</v>
      </c>
      <c r="K189" s="164">
        <v>159</v>
      </c>
      <c r="L189" s="164">
        <v>449</v>
      </c>
      <c r="M189" s="164">
        <v>80</v>
      </c>
      <c r="N189" s="164">
        <v>21</v>
      </c>
      <c r="O189" s="164">
        <v>3312</v>
      </c>
      <c r="P189" s="164">
        <v>97</v>
      </c>
      <c r="Q189" s="164">
        <v>54</v>
      </c>
      <c r="R189" s="164">
        <v>3</v>
      </c>
      <c r="S189" s="164">
        <v>32</v>
      </c>
      <c r="T189" s="164">
        <v>34</v>
      </c>
      <c r="U189" s="164">
        <v>20</v>
      </c>
      <c r="V189" s="164">
        <v>256</v>
      </c>
      <c r="W189" s="164">
        <v>414</v>
      </c>
      <c r="X189" s="164">
        <v>222</v>
      </c>
      <c r="Y189" s="164">
        <v>1861</v>
      </c>
      <c r="Z189" s="164">
        <v>64</v>
      </c>
      <c r="AA189" s="240">
        <v>3278</v>
      </c>
      <c r="AB189" s="166" t="s">
        <v>152</v>
      </c>
      <c r="AC189" s="196"/>
    </row>
    <row r="190" spans="1:29" ht="12" customHeight="1">
      <c r="A190" s="5" t="s">
        <v>51</v>
      </c>
      <c r="B190" s="160">
        <v>40902</v>
      </c>
      <c r="C190" s="160">
        <v>38761</v>
      </c>
      <c r="D190" s="160">
        <v>19</v>
      </c>
      <c r="E190" s="160">
        <v>1</v>
      </c>
      <c r="F190" s="160">
        <v>24</v>
      </c>
      <c r="G190" s="160">
        <v>1</v>
      </c>
      <c r="H190" s="160">
        <v>7</v>
      </c>
      <c r="I190" s="160">
        <v>11</v>
      </c>
      <c r="J190" s="160">
        <v>29</v>
      </c>
      <c r="K190" s="160">
        <v>17</v>
      </c>
      <c r="L190" s="160">
        <v>43</v>
      </c>
      <c r="M190" s="160">
        <v>2</v>
      </c>
      <c r="N190" s="160">
        <v>5</v>
      </c>
      <c r="O190" s="160">
        <v>380</v>
      </c>
      <c r="P190" s="160">
        <v>25</v>
      </c>
      <c r="Q190" s="160">
        <v>6</v>
      </c>
      <c r="R190" s="230" t="s">
        <v>198</v>
      </c>
      <c r="S190" s="160">
        <v>10</v>
      </c>
      <c r="T190" s="160">
        <v>5</v>
      </c>
      <c r="U190" s="160">
        <v>1</v>
      </c>
      <c r="V190" s="160">
        <v>32</v>
      </c>
      <c r="W190" s="160">
        <v>62</v>
      </c>
      <c r="X190" s="160">
        <v>48</v>
      </c>
      <c r="Y190" s="160">
        <v>167</v>
      </c>
      <c r="Z190" s="160">
        <v>7</v>
      </c>
      <c r="AA190" s="234">
        <v>1239</v>
      </c>
      <c r="AB190" s="182" t="s">
        <v>51</v>
      </c>
      <c r="AC190" s="198"/>
    </row>
    <row r="191" spans="1:29" ht="12" customHeight="1">
      <c r="A191" s="5" t="s">
        <v>234</v>
      </c>
      <c r="B191" s="160">
        <v>108209</v>
      </c>
      <c r="C191" s="160">
        <v>101908</v>
      </c>
      <c r="D191" s="160">
        <v>51</v>
      </c>
      <c r="E191" s="160">
        <v>7</v>
      </c>
      <c r="F191" s="160">
        <v>27</v>
      </c>
      <c r="G191" s="160">
        <v>2</v>
      </c>
      <c r="H191" s="160">
        <v>6</v>
      </c>
      <c r="I191" s="160">
        <v>11</v>
      </c>
      <c r="J191" s="160">
        <v>110</v>
      </c>
      <c r="K191" s="160">
        <v>120</v>
      </c>
      <c r="L191" s="160">
        <v>291</v>
      </c>
      <c r="M191" s="160">
        <v>61</v>
      </c>
      <c r="N191" s="160">
        <v>15</v>
      </c>
      <c r="O191" s="160">
        <v>2369</v>
      </c>
      <c r="P191" s="160">
        <v>67</v>
      </c>
      <c r="Q191" s="160">
        <v>37</v>
      </c>
      <c r="R191" s="160">
        <v>3</v>
      </c>
      <c r="S191" s="160">
        <v>13</v>
      </c>
      <c r="T191" s="160">
        <v>20</v>
      </c>
      <c r="U191" s="160">
        <v>13</v>
      </c>
      <c r="V191" s="160">
        <v>161</v>
      </c>
      <c r="W191" s="160">
        <v>271</v>
      </c>
      <c r="X191" s="160">
        <v>139</v>
      </c>
      <c r="Y191" s="160">
        <v>1080</v>
      </c>
      <c r="Z191" s="160">
        <v>35</v>
      </c>
      <c r="AA191" s="234">
        <v>1392</v>
      </c>
      <c r="AB191" s="182" t="s">
        <v>234</v>
      </c>
      <c r="AC191" s="198"/>
    </row>
    <row r="192" spans="1:29" ht="12" customHeight="1">
      <c r="A192" s="5" t="s">
        <v>52</v>
      </c>
      <c r="B192" s="160">
        <v>50284</v>
      </c>
      <c r="C192" s="160">
        <v>47972</v>
      </c>
      <c r="D192" s="160">
        <v>16</v>
      </c>
      <c r="E192" s="160">
        <v>3</v>
      </c>
      <c r="F192" s="160">
        <v>13</v>
      </c>
      <c r="G192" s="230" t="s">
        <v>198</v>
      </c>
      <c r="H192" s="160">
        <v>4</v>
      </c>
      <c r="I192" s="160">
        <v>13</v>
      </c>
      <c r="J192" s="160">
        <v>43</v>
      </c>
      <c r="K192" s="160">
        <v>22</v>
      </c>
      <c r="L192" s="160">
        <v>115</v>
      </c>
      <c r="M192" s="160">
        <v>17</v>
      </c>
      <c r="N192" s="160">
        <v>1</v>
      </c>
      <c r="O192" s="160">
        <v>563</v>
      </c>
      <c r="P192" s="160">
        <v>5</v>
      </c>
      <c r="Q192" s="160">
        <v>11</v>
      </c>
      <c r="R192" s="230" t="s">
        <v>198</v>
      </c>
      <c r="S192" s="160">
        <v>9</v>
      </c>
      <c r="T192" s="160">
        <v>9</v>
      </c>
      <c r="U192" s="160">
        <v>6</v>
      </c>
      <c r="V192" s="160">
        <v>63</v>
      </c>
      <c r="W192" s="160">
        <v>81</v>
      </c>
      <c r="X192" s="160">
        <v>35</v>
      </c>
      <c r="Y192" s="160">
        <v>614</v>
      </c>
      <c r="Z192" s="160">
        <v>22</v>
      </c>
      <c r="AA192" s="234">
        <v>647</v>
      </c>
      <c r="AB192" s="182" t="s">
        <v>52</v>
      </c>
      <c r="AC192" s="198"/>
    </row>
    <row r="193" spans="1:29" s="231" customFormat="1" ht="15.95" customHeight="1">
      <c r="A193" s="40" t="s">
        <v>153</v>
      </c>
      <c r="B193" s="164">
        <v>159081</v>
      </c>
      <c r="C193" s="164">
        <v>132601</v>
      </c>
      <c r="D193" s="164">
        <v>680</v>
      </c>
      <c r="E193" s="164">
        <v>6</v>
      </c>
      <c r="F193" s="164">
        <v>7287</v>
      </c>
      <c r="G193" s="164">
        <v>1</v>
      </c>
      <c r="H193" s="164">
        <v>5</v>
      </c>
      <c r="I193" s="164">
        <v>107</v>
      </c>
      <c r="J193" s="164">
        <v>61</v>
      </c>
      <c r="K193" s="164">
        <v>13</v>
      </c>
      <c r="L193" s="164">
        <v>435</v>
      </c>
      <c r="M193" s="164">
        <v>42</v>
      </c>
      <c r="N193" s="164">
        <v>4</v>
      </c>
      <c r="O193" s="164">
        <v>13826</v>
      </c>
      <c r="P193" s="164">
        <v>2</v>
      </c>
      <c r="Q193" s="164">
        <v>27</v>
      </c>
      <c r="R193" s="164">
        <v>3</v>
      </c>
      <c r="S193" s="164">
        <v>13</v>
      </c>
      <c r="T193" s="164">
        <v>19</v>
      </c>
      <c r="U193" s="164">
        <v>9</v>
      </c>
      <c r="V193" s="164">
        <v>59</v>
      </c>
      <c r="W193" s="164">
        <v>84</v>
      </c>
      <c r="X193" s="164">
        <v>76</v>
      </c>
      <c r="Y193" s="164">
        <v>2534</v>
      </c>
      <c r="Z193" s="164">
        <v>16</v>
      </c>
      <c r="AA193" s="240">
        <v>1171</v>
      </c>
      <c r="AB193" s="166" t="s">
        <v>153</v>
      </c>
      <c r="AC193" s="196"/>
    </row>
    <row r="194" spans="1:29" s="235" customFormat="1" ht="12" customHeight="1">
      <c r="A194" s="63" t="s">
        <v>162</v>
      </c>
      <c r="B194" s="238">
        <v>83524</v>
      </c>
      <c r="C194" s="238">
        <v>76569</v>
      </c>
      <c r="D194" s="238">
        <v>13</v>
      </c>
      <c r="E194" s="238">
        <v>4</v>
      </c>
      <c r="F194" s="238">
        <v>589</v>
      </c>
      <c r="G194" s="238">
        <v>1</v>
      </c>
      <c r="H194" s="239" t="s">
        <v>198</v>
      </c>
      <c r="I194" s="238">
        <v>43</v>
      </c>
      <c r="J194" s="238">
        <v>22</v>
      </c>
      <c r="K194" s="238">
        <v>6</v>
      </c>
      <c r="L194" s="238">
        <v>255</v>
      </c>
      <c r="M194" s="238">
        <v>17</v>
      </c>
      <c r="N194" s="238">
        <v>1</v>
      </c>
      <c r="O194" s="238">
        <v>4654</v>
      </c>
      <c r="P194" s="238">
        <v>2</v>
      </c>
      <c r="Q194" s="238">
        <v>10</v>
      </c>
      <c r="R194" s="238">
        <v>1</v>
      </c>
      <c r="S194" s="238">
        <v>7</v>
      </c>
      <c r="T194" s="238">
        <v>8</v>
      </c>
      <c r="U194" s="238">
        <v>2</v>
      </c>
      <c r="V194" s="238">
        <v>33</v>
      </c>
      <c r="W194" s="238">
        <v>48</v>
      </c>
      <c r="X194" s="238">
        <v>42</v>
      </c>
      <c r="Y194" s="238">
        <v>736</v>
      </c>
      <c r="Z194" s="238">
        <v>7</v>
      </c>
      <c r="AA194" s="237">
        <v>454</v>
      </c>
      <c r="AB194" s="174" t="s">
        <v>162</v>
      </c>
      <c r="AC194" s="236"/>
    </row>
    <row r="195" spans="1:29" ht="12" customHeight="1">
      <c r="A195" s="64" t="s">
        <v>165</v>
      </c>
      <c r="B195" s="160">
        <v>73944</v>
      </c>
      <c r="C195" s="160">
        <v>68483</v>
      </c>
      <c r="D195" s="160">
        <v>12</v>
      </c>
      <c r="E195" s="160">
        <v>4</v>
      </c>
      <c r="F195" s="160">
        <v>558</v>
      </c>
      <c r="G195" s="160">
        <v>1</v>
      </c>
      <c r="H195" s="230" t="s">
        <v>198</v>
      </c>
      <c r="I195" s="160">
        <v>43</v>
      </c>
      <c r="J195" s="160">
        <v>16</v>
      </c>
      <c r="K195" s="160">
        <v>6</v>
      </c>
      <c r="L195" s="160">
        <v>240</v>
      </c>
      <c r="M195" s="160">
        <v>17</v>
      </c>
      <c r="N195" s="160">
        <v>1</v>
      </c>
      <c r="O195" s="160">
        <v>3279</v>
      </c>
      <c r="P195" s="160">
        <v>2</v>
      </c>
      <c r="Q195" s="160">
        <v>9</v>
      </c>
      <c r="R195" s="160">
        <v>1</v>
      </c>
      <c r="S195" s="160">
        <v>7</v>
      </c>
      <c r="T195" s="160">
        <v>8</v>
      </c>
      <c r="U195" s="160">
        <v>2</v>
      </c>
      <c r="V195" s="160">
        <v>29</v>
      </c>
      <c r="W195" s="160">
        <v>46</v>
      </c>
      <c r="X195" s="160">
        <v>41</v>
      </c>
      <c r="Y195" s="160">
        <v>702</v>
      </c>
      <c r="Z195" s="160">
        <v>7</v>
      </c>
      <c r="AA195" s="234">
        <v>430</v>
      </c>
      <c r="AB195" s="169" t="s">
        <v>165</v>
      </c>
      <c r="AC195" s="198"/>
    </row>
    <row r="196" spans="1:29" ht="12" customHeight="1">
      <c r="A196" s="64" t="s">
        <v>166</v>
      </c>
      <c r="B196" s="160">
        <v>9580</v>
      </c>
      <c r="C196" s="160">
        <v>8086</v>
      </c>
      <c r="D196" s="160">
        <v>1</v>
      </c>
      <c r="E196" s="230" t="s">
        <v>198</v>
      </c>
      <c r="F196" s="160">
        <v>31</v>
      </c>
      <c r="G196" s="230" t="s">
        <v>198</v>
      </c>
      <c r="H196" s="230" t="s">
        <v>198</v>
      </c>
      <c r="I196" s="230" t="s">
        <v>198</v>
      </c>
      <c r="J196" s="160">
        <v>6</v>
      </c>
      <c r="K196" s="230" t="s">
        <v>198</v>
      </c>
      <c r="L196" s="160">
        <v>15</v>
      </c>
      <c r="M196" s="230" t="s">
        <v>198</v>
      </c>
      <c r="N196" s="230" t="s">
        <v>198</v>
      </c>
      <c r="O196" s="160">
        <v>1375</v>
      </c>
      <c r="P196" s="230" t="s">
        <v>198</v>
      </c>
      <c r="Q196" s="160">
        <v>1</v>
      </c>
      <c r="R196" s="230" t="s">
        <v>198</v>
      </c>
      <c r="S196" s="230" t="s">
        <v>198</v>
      </c>
      <c r="T196" s="230" t="s">
        <v>198</v>
      </c>
      <c r="U196" s="230" t="s">
        <v>198</v>
      </c>
      <c r="V196" s="160">
        <v>4</v>
      </c>
      <c r="W196" s="160">
        <v>2</v>
      </c>
      <c r="X196" s="160">
        <v>1</v>
      </c>
      <c r="Y196" s="160">
        <v>34</v>
      </c>
      <c r="Z196" s="230" t="s">
        <v>198</v>
      </c>
      <c r="AA196" s="234">
        <v>24</v>
      </c>
      <c r="AB196" s="169" t="s">
        <v>166</v>
      </c>
      <c r="AC196" s="198"/>
    </row>
    <row r="197" spans="1:29" ht="12" customHeight="1">
      <c r="A197" s="5" t="s">
        <v>116</v>
      </c>
      <c r="B197" s="160">
        <v>8129</v>
      </c>
      <c r="C197" s="160">
        <v>895</v>
      </c>
      <c r="D197" s="160">
        <v>1</v>
      </c>
      <c r="E197" s="230" t="s">
        <v>198</v>
      </c>
      <c r="F197" s="160">
        <v>5839</v>
      </c>
      <c r="G197" s="230" t="s">
        <v>198</v>
      </c>
      <c r="H197" s="230" t="s">
        <v>198</v>
      </c>
      <c r="I197" s="230" t="s">
        <v>198</v>
      </c>
      <c r="J197" s="160">
        <v>20</v>
      </c>
      <c r="K197" s="230" t="s">
        <v>198</v>
      </c>
      <c r="L197" s="160">
        <v>38</v>
      </c>
      <c r="M197" s="230" t="s">
        <v>198</v>
      </c>
      <c r="N197" s="230" t="s">
        <v>198</v>
      </c>
      <c r="O197" s="160">
        <v>162</v>
      </c>
      <c r="P197" s="230" t="s">
        <v>198</v>
      </c>
      <c r="Q197" s="230" t="s">
        <v>198</v>
      </c>
      <c r="R197" s="160">
        <v>2</v>
      </c>
      <c r="S197" s="160">
        <v>1</v>
      </c>
      <c r="T197" s="230" t="s">
        <v>198</v>
      </c>
      <c r="U197" s="160">
        <v>1</v>
      </c>
      <c r="V197" s="160">
        <v>1</v>
      </c>
      <c r="W197" s="160">
        <v>2</v>
      </c>
      <c r="X197" s="160">
        <v>12</v>
      </c>
      <c r="Y197" s="160">
        <v>1110</v>
      </c>
      <c r="Z197" s="160">
        <v>2</v>
      </c>
      <c r="AA197" s="234">
        <v>43</v>
      </c>
      <c r="AB197" s="182" t="s">
        <v>116</v>
      </c>
      <c r="AC197" s="198"/>
    </row>
    <row r="198" spans="1:29" ht="12" customHeight="1">
      <c r="A198" s="5" t="s">
        <v>308</v>
      </c>
      <c r="B198" s="160">
        <v>18067</v>
      </c>
      <c r="C198" s="160">
        <v>12989</v>
      </c>
      <c r="D198" s="160">
        <v>244</v>
      </c>
      <c r="E198" s="160">
        <v>1</v>
      </c>
      <c r="F198" s="160">
        <v>23</v>
      </c>
      <c r="G198" s="230" t="s">
        <v>198</v>
      </c>
      <c r="H198" s="230" t="s">
        <v>198</v>
      </c>
      <c r="I198" s="160">
        <v>60</v>
      </c>
      <c r="J198" s="160">
        <v>3</v>
      </c>
      <c r="K198" s="230" t="s">
        <v>198</v>
      </c>
      <c r="L198" s="160">
        <v>47</v>
      </c>
      <c r="M198" s="160">
        <v>15</v>
      </c>
      <c r="N198" s="230" t="s">
        <v>198</v>
      </c>
      <c r="O198" s="160">
        <v>4576</v>
      </c>
      <c r="P198" s="230" t="s">
        <v>198</v>
      </c>
      <c r="Q198" s="160">
        <v>1</v>
      </c>
      <c r="R198" s="230" t="s">
        <v>198</v>
      </c>
      <c r="S198" s="230" t="s">
        <v>198</v>
      </c>
      <c r="T198" s="160">
        <v>2</v>
      </c>
      <c r="U198" s="160">
        <v>2</v>
      </c>
      <c r="V198" s="160">
        <v>7</v>
      </c>
      <c r="W198" s="160">
        <v>19</v>
      </c>
      <c r="X198" s="160">
        <v>8</v>
      </c>
      <c r="Y198" s="160">
        <v>26</v>
      </c>
      <c r="Z198" s="160">
        <v>3</v>
      </c>
      <c r="AA198" s="234">
        <v>41</v>
      </c>
      <c r="AB198" s="182" t="s">
        <v>308</v>
      </c>
      <c r="AC198" s="198"/>
    </row>
    <row r="199" spans="1:29" ht="12" customHeight="1">
      <c r="A199" s="5" t="s">
        <v>118</v>
      </c>
      <c r="B199" s="160">
        <v>20871</v>
      </c>
      <c r="C199" s="160">
        <v>18644</v>
      </c>
      <c r="D199" s="230" t="s">
        <v>198</v>
      </c>
      <c r="E199" s="160">
        <v>1</v>
      </c>
      <c r="F199" s="160">
        <v>88</v>
      </c>
      <c r="G199" s="230" t="s">
        <v>198</v>
      </c>
      <c r="H199" s="230" t="s">
        <v>198</v>
      </c>
      <c r="I199" s="230" t="s">
        <v>198</v>
      </c>
      <c r="J199" s="160">
        <v>7</v>
      </c>
      <c r="K199" s="160">
        <v>4</v>
      </c>
      <c r="L199" s="160">
        <v>23</v>
      </c>
      <c r="M199" s="160">
        <v>2</v>
      </c>
      <c r="N199" s="160">
        <v>3</v>
      </c>
      <c r="O199" s="160">
        <v>1503</v>
      </c>
      <c r="P199" s="230" t="s">
        <v>198</v>
      </c>
      <c r="Q199" s="160">
        <v>10</v>
      </c>
      <c r="R199" s="230" t="s">
        <v>198</v>
      </c>
      <c r="S199" s="160">
        <v>1</v>
      </c>
      <c r="T199" s="160">
        <v>3</v>
      </c>
      <c r="U199" s="160">
        <v>3</v>
      </c>
      <c r="V199" s="160">
        <v>5</v>
      </c>
      <c r="W199" s="160">
        <v>5</v>
      </c>
      <c r="X199" s="160">
        <v>7</v>
      </c>
      <c r="Y199" s="160">
        <v>251</v>
      </c>
      <c r="Z199" s="160">
        <v>1</v>
      </c>
      <c r="AA199" s="234">
        <v>310</v>
      </c>
      <c r="AB199" s="182" t="s">
        <v>118</v>
      </c>
      <c r="AC199" s="198"/>
    </row>
    <row r="200" spans="1:29" ht="12" customHeight="1">
      <c r="A200" s="5" t="s">
        <v>307</v>
      </c>
      <c r="B200" s="160">
        <v>3080</v>
      </c>
      <c r="C200" s="160">
        <v>2294</v>
      </c>
      <c r="D200" s="160">
        <v>416</v>
      </c>
      <c r="E200" s="230" t="s">
        <v>198</v>
      </c>
      <c r="F200" s="230" t="s">
        <v>198</v>
      </c>
      <c r="G200" s="230" t="s">
        <v>198</v>
      </c>
      <c r="H200" s="230" t="s">
        <v>198</v>
      </c>
      <c r="I200" s="230" t="s">
        <v>198</v>
      </c>
      <c r="J200" s="160">
        <v>1</v>
      </c>
      <c r="K200" s="160">
        <v>1</v>
      </c>
      <c r="L200" s="160">
        <v>14</v>
      </c>
      <c r="M200" s="160">
        <v>2</v>
      </c>
      <c r="N200" s="230" t="s">
        <v>198</v>
      </c>
      <c r="O200" s="160">
        <v>271</v>
      </c>
      <c r="P200" s="230" t="s">
        <v>198</v>
      </c>
      <c r="Q200" s="230" t="s">
        <v>198</v>
      </c>
      <c r="R200" s="230" t="s">
        <v>198</v>
      </c>
      <c r="S200" s="230" t="s">
        <v>198</v>
      </c>
      <c r="T200" s="230" t="s">
        <v>198</v>
      </c>
      <c r="U200" s="230" t="s">
        <v>198</v>
      </c>
      <c r="V200" s="160">
        <v>1</v>
      </c>
      <c r="W200" s="230" t="s">
        <v>198</v>
      </c>
      <c r="X200" s="160">
        <v>1</v>
      </c>
      <c r="Y200" s="230" t="s">
        <v>198</v>
      </c>
      <c r="Z200" s="230" t="s">
        <v>198</v>
      </c>
      <c r="AA200" s="234">
        <v>79</v>
      </c>
      <c r="AB200" s="182" t="s">
        <v>307</v>
      </c>
      <c r="AC200" s="198"/>
    </row>
    <row r="201" spans="1:29" ht="12" customHeight="1">
      <c r="A201" s="5" t="s">
        <v>120</v>
      </c>
      <c r="B201" s="160">
        <v>20319</v>
      </c>
      <c r="C201" s="160">
        <v>16233</v>
      </c>
      <c r="D201" s="160">
        <v>6</v>
      </c>
      <c r="E201" s="230" t="s">
        <v>198</v>
      </c>
      <c r="F201" s="160">
        <v>734</v>
      </c>
      <c r="G201" s="230" t="s">
        <v>198</v>
      </c>
      <c r="H201" s="160">
        <v>5</v>
      </c>
      <c r="I201" s="160">
        <v>4</v>
      </c>
      <c r="J201" s="160">
        <v>7</v>
      </c>
      <c r="K201" s="160">
        <v>2</v>
      </c>
      <c r="L201" s="160">
        <v>31</v>
      </c>
      <c r="M201" s="160">
        <v>6</v>
      </c>
      <c r="N201" s="230" t="s">
        <v>198</v>
      </c>
      <c r="O201" s="160">
        <v>2631</v>
      </c>
      <c r="P201" s="230" t="s">
        <v>198</v>
      </c>
      <c r="Q201" s="160">
        <v>6</v>
      </c>
      <c r="R201" s="230" t="s">
        <v>198</v>
      </c>
      <c r="S201" s="160">
        <v>3</v>
      </c>
      <c r="T201" s="160">
        <v>6</v>
      </c>
      <c r="U201" s="160">
        <v>1</v>
      </c>
      <c r="V201" s="160">
        <v>11</v>
      </c>
      <c r="W201" s="160">
        <v>10</v>
      </c>
      <c r="X201" s="160">
        <v>6</v>
      </c>
      <c r="Y201" s="160">
        <v>393</v>
      </c>
      <c r="Z201" s="160">
        <v>3</v>
      </c>
      <c r="AA201" s="229">
        <v>221</v>
      </c>
      <c r="AB201" s="228" t="s">
        <v>120</v>
      </c>
      <c r="AC201" s="198"/>
    </row>
    <row r="202" spans="1:29" ht="12" customHeight="1">
      <c r="A202" s="5" t="s">
        <v>121</v>
      </c>
      <c r="B202" s="160">
        <v>5091</v>
      </c>
      <c r="C202" s="160">
        <v>4977</v>
      </c>
      <c r="D202" s="230" t="s">
        <v>198</v>
      </c>
      <c r="E202" s="230" t="s">
        <v>198</v>
      </c>
      <c r="F202" s="160">
        <v>14</v>
      </c>
      <c r="G202" s="230" t="s">
        <v>198</v>
      </c>
      <c r="H202" s="230" t="s">
        <v>198</v>
      </c>
      <c r="I202" s="230" t="s">
        <v>198</v>
      </c>
      <c r="J202" s="160">
        <v>1</v>
      </c>
      <c r="K202" s="230" t="s">
        <v>198</v>
      </c>
      <c r="L202" s="160">
        <v>27</v>
      </c>
      <c r="M202" s="230" t="s">
        <v>198</v>
      </c>
      <c r="N202" s="230" t="s">
        <v>198</v>
      </c>
      <c r="O202" s="160">
        <v>29</v>
      </c>
      <c r="P202" s="230" t="s">
        <v>198</v>
      </c>
      <c r="Q202" s="230" t="s">
        <v>198</v>
      </c>
      <c r="R202" s="230" t="s">
        <v>198</v>
      </c>
      <c r="S202" s="160">
        <v>1</v>
      </c>
      <c r="T202" s="230" t="s">
        <v>198</v>
      </c>
      <c r="U202" s="230" t="s">
        <v>198</v>
      </c>
      <c r="V202" s="160">
        <v>1</v>
      </c>
      <c r="W202" s="230" t="s">
        <v>198</v>
      </c>
      <c r="X202" s="230" t="s">
        <v>198</v>
      </c>
      <c r="Y202" s="160">
        <v>18</v>
      </c>
      <c r="Z202" s="230" t="s">
        <v>198</v>
      </c>
      <c r="AA202" s="229">
        <v>23</v>
      </c>
      <c r="AB202" s="228" t="s">
        <v>121</v>
      </c>
      <c r="AC202" s="198"/>
    </row>
    <row r="203" spans="1:29" s="231" customFormat="1" ht="15.95" customHeight="1">
      <c r="A203" s="40" t="s">
        <v>154</v>
      </c>
      <c r="B203" s="164">
        <v>91754</v>
      </c>
      <c r="C203" s="164">
        <v>85750</v>
      </c>
      <c r="D203" s="164">
        <v>18</v>
      </c>
      <c r="E203" s="164">
        <v>8</v>
      </c>
      <c r="F203" s="164">
        <v>14</v>
      </c>
      <c r="G203" s="164">
        <v>1</v>
      </c>
      <c r="H203" s="164">
        <v>2</v>
      </c>
      <c r="I203" s="164">
        <v>31</v>
      </c>
      <c r="J203" s="164">
        <v>24</v>
      </c>
      <c r="K203" s="164">
        <v>18</v>
      </c>
      <c r="L203" s="164">
        <v>97</v>
      </c>
      <c r="M203" s="164">
        <v>21</v>
      </c>
      <c r="N203" s="164">
        <v>3</v>
      </c>
      <c r="O203" s="164">
        <v>3945</v>
      </c>
      <c r="P203" s="164">
        <v>76</v>
      </c>
      <c r="Q203" s="164">
        <v>17</v>
      </c>
      <c r="R203" s="164">
        <v>1</v>
      </c>
      <c r="S203" s="164">
        <v>4</v>
      </c>
      <c r="T203" s="164">
        <v>15</v>
      </c>
      <c r="U203" s="164">
        <v>5</v>
      </c>
      <c r="V203" s="164">
        <v>50</v>
      </c>
      <c r="W203" s="164">
        <v>176</v>
      </c>
      <c r="X203" s="164">
        <v>58</v>
      </c>
      <c r="Y203" s="164">
        <v>600</v>
      </c>
      <c r="Z203" s="164">
        <v>6</v>
      </c>
      <c r="AA203" s="233">
        <v>814</v>
      </c>
      <c r="AB203" s="232" t="s">
        <v>154</v>
      </c>
      <c r="AC203" s="196"/>
    </row>
    <row r="204" spans="1:29" ht="12" customHeight="1">
      <c r="A204" s="5" t="s">
        <v>103</v>
      </c>
      <c r="B204" s="160">
        <v>11754</v>
      </c>
      <c r="C204" s="160">
        <v>11551</v>
      </c>
      <c r="D204" s="230" t="s">
        <v>198</v>
      </c>
      <c r="E204" s="230" t="s">
        <v>198</v>
      </c>
      <c r="F204" s="160">
        <v>1</v>
      </c>
      <c r="G204" s="230" t="s">
        <v>198</v>
      </c>
      <c r="H204" s="230" t="s">
        <v>198</v>
      </c>
      <c r="I204" s="230" t="s">
        <v>198</v>
      </c>
      <c r="J204" s="160">
        <v>7</v>
      </c>
      <c r="K204" s="160">
        <v>4</v>
      </c>
      <c r="L204" s="160">
        <v>6</v>
      </c>
      <c r="M204" s="160">
        <v>8</v>
      </c>
      <c r="N204" s="230" t="s">
        <v>198</v>
      </c>
      <c r="O204" s="160">
        <v>86</v>
      </c>
      <c r="P204" s="230" t="s">
        <v>198</v>
      </c>
      <c r="Q204" s="160">
        <v>2</v>
      </c>
      <c r="R204" s="230" t="s">
        <v>198</v>
      </c>
      <c r="S204" s="230" t="s">
        <v>198</v>
      </c>
      <c r="T204" s="230" t="s">
        <v>198</v>
      </c>
      <c r="U204" s="160">
        <v>1</v>
      </c>
      <c r="V204" s="160">
        <v>3</v>
      </c>
      <c r="W204" s="160">
        <v>11</v>
      </c>
      <c r="X204" s="160">
        <v>7</v>
      </c>
      <c r="Y204" s="160">
        <v>36</v>
      </c>
      <c r="Z204" s="160">
        <v>2</v>
      </c>
      <c r="AA204" s="229">
        <v>29</v>
      </c>
      <c r="AB204" s="228" t="s">
        <v>103</v>
      </c>
      <c r="AC204" s="198"/>
    </row>
    <row r="205" spans="1:29" ht="12" customHeight="1">
      <c r="A205" s="5" t="s">
        <v>104</v>
      </c>
      <c r="B205" s="160">
        <v>16368</v>
      </c>
      <c r="C205" s="160">
        <v>14735</v>
      </c>
      <c r="D205" s="160">
        <v>1</v>
      </c>
      <c r="E205" s="230" t="s">
        <v>198</v>
      </c>
      <c r="F205" s="160">
        <v>4</v>
      </c>
      <c r="G205" s="230" t="s">
        <v>198</v>
      </c>
      <c r="H205" s="160">
        <v>1</v>
      </c>
      <c r="I205" s="230" t="s">
        <v>198</v>
      </c>
      <c r="J205" s="160">
        <v>1</v>
      </c>
      <c r="K205" s="160">
        <v>4</v>
      </c>
      <c r="L205" s="160">
        <v>11</v>
      </c>
      <c r="M205" s="160">
        <v>6</v>
      </c>
      <c r="N205" s="230" t="s">
        <v>198</v>
      </c>
      <c r="O205" s="160">
        <v>1366</v>
      </c>
      <c r="P205" s="230" t="s">
        <v>198</v>
      </c>
      <c r="Q205" s="160">
        <v>3</v>
      </c>
      <c r="R205" s="230" t="s">
        <v>198</v>
      </c>
      <c r="S205" s="230" t="s">
        <v>198</v>
      </c>
      <c r="T205" s="160">
        <v>1</v>
      </c>
      <c r="U205" s="160">
        <v>3</v>
      </c>
      <c r="V205" s="160">
        <v>4</v>
      </c>
      <c r="W205" s="160">
        <v>5</v>
      </c>
      <c r="X205" s="160">
        <v>2</v>
      </c>
      <c r="Y205" s="160">
        <v>124</v>
      </c>
      <c r="Z205" s="230" t="s">
        <v>198</v>
      </c>
      <c r="AA205" s="229">
        <v>97</v>
      </c>
      <c r="AB205" s="228" t="s">
        <v>104</v>
      </c>
      <c r="AC205" s="198"/>
    </row>
    <row r="206" spans="1:29" ht="12" customHeight="1">
      <c r="A206" s="5" t="s">
        <v>105</v>
      </c>
      <c r="B206" s="160">
        <v>19213</v>
      </c>
      <c r="C206" s="160">
        <v>18528</v>
      </c>
      <c r="D206" s="160">
        <v>5</v>
      </c>
      <c r="E206" s="160">
        <v>1</v>
      </c>
      <c r="F206" s="160">
        <v>1</v>
      </c>
      <c r="G206" s="230" t="s">
        <v>198</v>
      </c>
      <c r="H206" s="230" t="s">
        <v>198</v>
      </c>
      <c r="I206" s="160">
        <v>8</v>
      </c>
      <c r="J206" s="160">
        <v>5</v>
      </c>
      <c r="K206" s="160">
        <v>2</v>
      </c>
      <c r="L206" s="160">
        <v>6</v>
      </c>
      <c r="M206" s="230" t="s">
        <v>198</v>
      </c>
      <c r="N206" s="230" t="s">
        <v>198</v>
      </c>
      <c r="O206" s="160">
        <v>339</v>
      </c>
      <c r="P206" s="160">
        <v>1</v>
      </c>
      <c r="Q206" s="160">
        <v>5</v>
      </c>
      <c r="R206" s="160">
        <v>1</v>
      </c>
      <c r="S206" s="230" t="s">
        <v>198</v>
      </c>
      <c r="T206" s="160">
        <v>3</v>
      </c>
      <c r="U206" s="230" t="s">
        <v>198</v>
      </c>
      <c r="V206" s="160">
        <v>8</v>
      </c>
      <c r="W206" s="160">
        <v>47</v>
      </c>
      <c r="X206" s="160">
        <v>7</v>
      </c>
      <c r="Y206" s="160">
        <v>163</v>
      </c>
      <c r="Z206" s="160">
        <v>2</v>
      </c>
      <c r="AA206" s="229">
        <v>81</v>
      </c>
      <c r="AB206" s="228" t="s">
        <v>105</v>
      </c>
      <c r="AC206" s="198"/>
    </row>
    <row r="207" spans="1:29" ht="12" customHeight="1">
      <c r="A207" s="5" t="s">
        <v>106</v>
      </c>
      <c r="B207" s="160">
        <v>44419</v>
      </c>
      <c r="C207" s="160">
        <v>40936</v>
      </c>
      <c r="D207" s="160">
        <v>12</v>
      </c>
      <c r="E207" s="160">
        <v>7</v>
      </c>
      <c r="F207" s="160">
        <v>8</v>
      </c>
      <c r="G207" s="160">
        <v>1</v>
      </c>
      <c r="H207" s="160">
        <v>1</v>
      </c>
      <c r="I207" s="160">
        <v>23</v>
      </c>
      <c r="J207" s="160">
        <v>11</v>
      </c>
      <c r="K207" s="160">
        <v>8</v>
      </c>
      <c r="L207" s="160">
        <v>74</v>
      </c>
      <c r="M207" s="160">
        <v>7</v>
      </c>
      <c r="N207" s="160">
        <v>3</v>
      </c>
      <c r="O207" s="160">
        <v>2154</v>
      </c>
      <c r="P207" s="160">
        <v>75</v>
      </c>
      <c r="Q207" s="160">
        <v>7</v>
      </c>
      <c r="R207" s="230" t="s">
        <v>198</v>
      </c>
      <c r="S207" s="160">
        <v>4</v>
      </c>
      <c r="T207" s="160">
        <v>11</v>
      </c>
      <c r="U207" s="160">
        <v>1</v>
      </c>
      <c r="V207" s="160">
        <v>35</v>
      </c>
      <c r="W207" s="160">
        <v>113</v>
      </c>
      <c r="X207" s="160">
        <v>42</v>
      </c>
      <c r="Y207" s="160">
        <v>277</v>
      </c>
      <c r="Z207" s="160">
        <v>2</v>
      </c>
      <c r="AA207" s="229">
        <v>607</v>
      </c>
      <c r="AB207" s="228" t="s">
        <v>106</v>
      </c>
      <c r="AC207" s="198"/>
    </row>
    <row r="208" spans="1:29" ht="15.95" customHeight="1">
      <c r="A208" s="227" t="s">
        <v>155</v>
      </c>
      <c r="B208" s="151" t="s">
        <v>199</v>
      </c>
      <c r="C208" s="151" t="s">
        <v>199</v>
      </c>
      <c r="D208" s="151" t="s">
        <v>199</v>
      </c>
      <c r="E208" s="151" t="s">
        <v>199</v>
      </c>
      <c r="F208" s="151" t="s">
        <v>199</v>
      </c>
      <c r="G208" s="151" t="s">
        <v>199</v>
      </c>
      <c r="H208" s="151" t="s">
        <v>199</v>
      </c>
      <c r="I208" s="151" t="s">
        <v>199</v>
      </c>
      <c r="J208" s="151" t="s">
        <v>199</v>
      </c>
      <c r="K208" s="151" t="s">
        <v>199</v>
      </c>
      <c r="L208" s="151" t="s">
        <v>199</v>
      </c>
      <c r="M208" s="151" t="s">
        <v>199</v>
      </c>
      <c r="N208" s="151" t="s">
        <v>199</v>
      </c>
      <c r="O208" s="151" t="s">
        <v>199</v>
      </c>
      <c r="P208" s="151" t="s">
        <v>199</v>
      </c>
      <c r="Q208" s="151" t="s">
        <v>199</v>
      </c>
      <c r="R208" s="151" t="s">
        <v>199</v>
      </c>
      <c r="S208" s="151" t="s">
        <v>199</v>
      </c>
      <c r="T208" s="151" t="s">
        <v>199</v>
      </c>
      <c r="U208" s="151" t="s">
        <v>199</v>
      </c>
      <c r="V208" s="151" t="s">
        <v>199</v>
      </c>
      <c r="W208" s="151" t="s">
        <v>199</v>
      </c>
      <c r="X208" s="151" t="s">
        <v>199</v>
      </c>
      <c r="Y208" s="151" t="s">
        <v>199</v>
      </c>
      <c r="Z208" s="151" t="s">
        <v>199</v>
      </c>
      <c r="AA208" s="226" t="s">
        <v>199</v>
      </c>
      <c r="AB208" s="225" t="s">
        <v>155</v>
      </c>
      <c r="AC208" s="198"/>
    </row>
    <row r="209" spans="1:40" s="198" customFormat="1" ht="12" customHeight="1">
      <c r="A209" s="182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224"/>
      <c r="S209" s="160"/>
      <c r="T209" s="160"/>
      <c r="U209" s="160"/>
      <c r="V209" s="160"/>
      <c r="W209" s="160"/>
      <c r="X209" s="160"/>
      <c r="Y209" s="160"/>
      <c r="Z209" s="160"/>
      <c r="AA209" s="182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</row>
    <row r="210" spans="1:40" s="221" customFormat="1" ht="12" customHeight="1">
      <c r="A210" s="1559" t="s">
        <v>351</v>
      </c>
      <c r="B210" s="1560"/>
      <c r="C210" s="1560"/>
      <c r="D210" s="1560"/>
      <c r="E210" s="1560"/>
      <c r="F210" s="1560"/>
      <c r="G210" s="1560"/>
      <c r="H210" s="1560"/>
      <c r="I210" s="1560"/>
      <c r="J210" s="1560"/>
      <c r="K210" s="1560"/>
      <c r="L210" s="1560"/>
      <c r="M210" s="1560"/>
      <c r="N210" s="1560"/>
      <c r="O210" s="222"/>
      <c r="P210" s="222"/>
      <c r="Q210" s="222"/>
      <c r="R210" s="223"/>
      <c r="S210" s="222"/>
      <c r="T210" s="222"/>
      <c r="U210" s="222"/>
      <c r="V210" s="222"/>
      <c r="W210" s="222"/>
      <c r="X210" s="222"/>
      <c r="Y210" s="222"/>
      <c r="Z210" s="222"/>
      <c r="AA210" s="1559"/>
      <c r="AB210" s="1560"/>
      <c r="AC210" s="1560"/>
      <c r="AD210" s="1560"/>
      <c r="AE210" s="1560"/>
      <c r="AF210" s="1560"/>
      <c r="AG210" s="1560"/>
      <c r="AH210" s="1560"/>
      <c r="AI210" s="1560"/>
      <c r="AJ210" s="1560"/>
      <c r="AK210" s="1560"/>
      <c r="AL210" s="1560"/>
      <c r="AM210" s="1560"/>
      <c r="AN210" s="1560"/>
    </row>
    <row r="211" spans="1:40" s="32" customFormat="1" ht="10.7" customHeight="1">
      <c r="A211" s="218"/>
      <c r="B211" s="219"/>
      <c r="C211" s="220"/>
      <c r="D211" s="220"/>
      <c r="E211" s="220"/>
      <c r="F211" s="220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219"/>
      <c r="Y211" s="218"/>
      <c r="Z211" s="217"/>
      <c r="AA211" s="217"/>
      <c r="AB211" s="217"/>
    </row>
    <row r="212" spans="1:40" ht="11.45" customHeight="1">
      <c r="B212" s="215"/>
      <c r="C212" s="215"/>
      <c r="D212" s="215"/>
      <c r="E212" s="216"/>
      <c r="F212" s="215"/>
      <c r="G212" s="215"/>
      <c r="H212" s="215"/>
      <c r="I212" s="215"/>
      <c r="J212" s="214"/>
      <c r="K212" s="213"/>
      <c r="AA212" s="204"/>
      <c r="AB212" s="205"/>
      <c r="AC212" s="198"/>
    </row>
    <row r="213" spans="1:40" ht="11.45" customHeight="1">
      <c r="B213" s="215"/>
      <c r="C213" s="215"/>
      <c r="D213" s="215"/>
      <c r="E213" s="216"/>
      <c r="F213" s="215"/>
      <c r="G213" s="215"/>
      <c r="H213" s="215"/>
      <c r="I213" s="215"/>
      <c r="J213" s="214"/>
      <c r="K213" s="213"/>
      <c r="AA213" s="204"/>
      <c r="AB213" s="205"/>
      <c r="AC213" s="198"/>
    </row>
    <row r="214" spans="1:40" ht="18" customHeight="1">
      <c r="B214" s="215"/>
      <c r="C214" s="215"/>
      <c r="D214" s="215"/>
      <c r="E214" s="216"/>
      <c r="F214" s="215"/>
      <c r="G214" s="215"/>
      <c r="H214" s="215"/>
      <c r="I214" s="215"/>
      <c r="J214" s="214"/>
      <c r="K214" s="213"/>
      <c r="AA214" s="204"/>
      <c r="AB214" s="206"/>
      <c r="AC214" s="198"/>
    </row>
    <row r="215" spans="1:40" ht="11.1" customHeight="1">
      <c r="B215" s="215"/>
      <c r="C215" s="215"/>
      <c r="D215" s="215"/>
      <c r="E215" s="216"/>
      <c r="F215" s="215"/>
      <c r="G215" s="215"/>
      <c r="H215" s="215"/>
      <c r="I215" s="215"/>
      <c r="J215" s="214"/>
      <c r="K215" s="213"/>
      <c r="AA215" s="204"/>
      <c r="AB215" s="205"/>
      <c r="AC215" s="198"/>
    </row>
    <row r="216" spans="1:40" ht="11.1" customHeight="1">
      <c r="B216" s="215"/>
      <c r="C216" s="215"/>
      <c r="D216" s="215"/>
      <c r="E216" s="216"/>
      <c r="F216" s="215"/>
      <c r="G216" s="215"/>
      <c r="H216" s="215"/>
      <c r="I216" s="215"/>
      <c r="J216" s="214"/>
      <c r="K216" s="213"/>
      <c r="AA216" s="204"/>
      <c r="AB216" s="205"/>
      <c r="AC216" s="198"/>
    </row>
    <row r="217" spans="1:40" ht="11.1" customHeight="1">
      <c r="B217" s="211"/>
      <c r="C217" s="211"/>
      <c r="D217" s="211"/>
      <c r="E217" s="212"/>
      <c r="F217" s="211"/>
      <c r="G217" s="211"/>
      <c r="H217" s="211"/>
      <c r="I217" s="211"/>
      <c r="J217" s="210"/>
      <c r="K217" s="209"/>
      <c r="AA217" s="204"/>
      <c r="AB217" s="205"/>
      <c r="AC217" s="198"/>
    </row>
    <row r="218" spans="1:40" ht="11.1" customHeight="1">
      <c r="B218" s="215"/>
      <c r="C218" s="215"/>
      <c r="D218" s="215"/>
      <c r="E218" s="216"/>
      <c r="F218" s="215"/>
      <c r="G218" s="215"/>
      <c r="H218" s="215"/>
      <c r="I218" s="215"/>
      <c r="J218" s="214"/>
      <c r="K218" s="213"/>
      <c r="AA218" s="204"/>
      <c r="AB218" s="205"/>
      <c r="AC218" s="198"/>
    </row>
    <row r="219" spans="1:40" ht="11.1" customHeight="1">
      <c r="B219" s="215"/>
      <c r="C219" s="215"/>
      <c r="D219" s="215"/>
      <c r="E219" s="216"/>
      <c r="F219" s="215"/>
      <c r="G219" s="215"/>
      <c r="H219" s="215"/>
      <c r="I219" s="215"/>
      <c r="J219" s="214"/>
      <c r="K219" s="213"/>
      <c r="AA219" s="204"/>
      <c r="AB219" s="205"/>
      <c r="AC219" s="198"/>
    </row>
    <row r="220" spans="1:40" ht="18" customHeight="1">
      <c r="B220" s="215"/>
      <c r="C220" s="215"/>
      <c r="D220" s="215"/>
      <c r="E220" s="216"/>
      <c r="F220" s="215"/>
      <c r="G220" s="215"/>
      <c r="H220" s="215"/>
      <c r="I220" s="215"/>
      <c r="J220" s="214"/>
      <c r="K220" s="213"/>
      <c r="AA220" s="204"/>
      <c r="AB220" s="206"/>
      <c r="AC220" s="198"/>
    </row>
    <row r="221" spans="1:40" ht="11.1" customHeight="1">
      <c r="B221" s="215"/>
      <c r="C221" s="215"/>
      <c r="D221" s="215"/>
      <c r="E221" s="216"/>
      <c r="F221" s="215"/>
      <c r="G221" s="215"/>
      <c r="H221" s="215"/>
      <c r="I221" s="215"/>
      <c r="J221" s="214"/>
      <c r="K221" s="213"/>
      <c r="AA221" s="204"/>
      <c r="AB221" s="205"/>
      <c r="AC221" s="198"/>
    </row>
    <row r="222" spans="1:40" ht="11.1" customHeight="1">
      <c r="B222" s="211"/>
      <c r="C222" s="211"/>
      <c r="D222" s="211"/>
      <c r="E222" s="212"/>
      <c r="F222" s="211"/>
      <c r="G222" s="211"/>
      <c r="H222" s="211"/>
      <c r="I222" s="211"/>
      <c r="J222" s="210"/>
      <c r="K222" s="209"/>
      <c r="AA222" s="204"/>
      <c r="AB222" s="205"/>
      <c r="AC222" s="198"/>
    </row>
    <row r="223" spans="1:40" ht="11.1" customHeight="1">
      <c r="AA223" s="204"/>
      <c r="AB223" s="205"/>
      <c r="AC223" s="198"/>
    </row>
    <row r="224" spans="1:40" ht="11.1" customHeight="1">
      <c r="AA224" s="204"/>
      <c r="AB224" s="205"/>
      <c r="AC224" s="198"/>
    </row>
    <row r="225" spans="27:29" ht="11.1" customHeight="1">
      <c r="AA225" s="204"/>
      <c r="AB225" s="205"/>
      <c r="AC225" s="198"/>
    </row>
    <row r="226" spans="27:29" ht="11.1" customHeight="1">
      <c r="AA226" s="204"/>
      <c r="AB226" s="205"/>
      <c r="AC226" s="198"/>
    </row>
    <row r="227" spans="27:29" ht="18" customHeight="1">
      <c r="AA227" s="204"/>
      <c r="AB227" s="206"/>
      <c r="AC227" s="198"/>
    </row>
    <row r="228" spans="27:29" ht="11.1" customHeight="1">
      <c r="AA228" s="204"/>
      <c r="AB228" s="208"/>
      <c r="AC228" s="198"/>
    </row>
    <row r="229" spans="27:29" ht="11.1" customHeight="1">
      <c r="AA229" s="204"/>
      <c r="AB229" s="207"/>
      <c r="AC229" s="198"/>
    </row>
    <row r="230" spans="27:29" ht="11.1" customHeight="1">
      <c r="AA230" s="204"/>
      <c r="AB230" s="207"/>
      <c r="AC230" s="198"/>
    </row>
    <row r="231" spans="27:29" ht="11.1" customHeight="1">
      <c r="AA231" s="204"/>
      <c r="AB231" s="207"/>
      <c r="AC231" s="198"/>
    </row>
    <row r="232" spans="27:29" ht="11.1" customHeight="1">
      <c r="AA232" s="204"/>
      <c r="AB232" s="207"/>
      <c r="AC232" s="198"/>
    </row>
    <row r="233" spans="27:29" ht="11.1" customHeight="1">
      <c r="AA233" s="204"/>
      <c r="AB233" s="207"/>
      <c r="AC233" s="198"/>
    </row>
    <row r="234" spans="27:29" ht="11.1" customHeight="1">
      <c r="AA234" s="204"/>
      <c r="AB234" s="205"/>
      <c r="AC234" s="198"/>
    </row>
    <row r="235" spans="27:29" ht="11.1" customHeight="1">
      <c r="AA235" s="204"/>
      <c r="AB235" s="205"/>
      <c r="AC235" s="198"/>
    </row>
    <row r="236" spans="27:29" ht="11.1" customHeight="1">
      <c r="AA236" s="204"/>
      <c r="AB236" s="205"/>
      <c r="AC236" s="198"/>
    </row>
    <row r="237" spans="27:29" ht="11.1" customHeight="1">
      <c r="AA237" s="204"/>
      <c r="AB237" s="205"/>
      <c r="AC237" s="198"/>
    </row>
    <row r="238" spans="27:29" ht="11.1" customHeight="1">
      <c r="AA238" s="204"/>
      <c r="AB238" s="205"/>
      <c r="AC238" s="198"/>
    </row>
    <row r="239" spans="27:29" ht="11.1" customHeight="1">
      <c r="AA239" s="204"/>
      <c r="AB239" s="205"/>
      <c r="AC239" s="198"/>
    </row>
    <row r="240" spans="27:29" ht="18" customHeight="1">
      <c r="AA240" s="204"/>
      <c r="AB240" s="206"/>
      <c r="AC240" s="198"/>
    </row>
    <row r="241" spans="27:29" ht="11.1" customHeight="1">
      <c r="AA241" s="204"/>
      <c r="AB241" s="205"/>
      <c r="AC241" s="198"/>
    </row>
    <row r="242" spans="27:29" ht="11.1" customHeight="1">
      <c r="AA242" s="204"/>
      <c r="AB242" s="205"/>
      <c r="AC242" s="198"/>
    </row>
    <row r="243" spans="27:29" ht="11.1" customHeight="1">
      <c r="AA243" s="204"/>
      <c r="AB243" s="205"/>
      <c r="AC243" s="198"/>
    </row>
    <row r="244" spans="27:29" ht="11.1" customHeight="1">
      <c r="AA244" s="204"/>
      <c r="AB244" s="205"/>
      <c r="AC244" s="198"/>
    </row>
    <row r="245" spans="27:29" ht="18" customHeight="1">
      <c r="AA245" s="204"/>
      <c r="AB245" s="206"/>
      <c r="AC245" s="198"/>
    </row>
    <row r="246" spans="27:29" ht="11.1" customHeight="1">
      <c r="AA246" s="204"/>
      <c r="AB246" s="205"/>
      <c r="AC246" s="198"/>
    </row>
    <row r="247" spans="27:29" ht="11.1" customHeight="1">
      <c r="AA247" s="204"/>
      <c r="AB247" s="205"/>
      <c r="AC247" s="198"/>
    </row>
    <row r="248" spans="27:29" ht="11.1" customHeight="1">
      <c r="AA248" s="204"/>
      <c r="AB248" s="205"/>
      <c r="AC248" s="198"/>
    </row>
    <row r="249" spans="27:29" ht="11.1" customHeight="1">
      <c r="AA249" s="204"/>
      <c r="AB249" s="205"/>
      <c r="AC249" s="198"/>
    </row>
    <row r="250" spans="27:29" ht="18" customHeight="1">
      <c r="AA250" s="204"/>
      <c r="AB250" s="206"/>
      <c r="AC250" s="198"/>
    </row>
    <row r="251" spans="27:29" ht="11.1" customHeight="1">
      <c r="AA251" s="204"/>
      <c r="AB251" s="205"/>
      <c r="AC251" s="198"/>
    </row>
    <row r="252" spans="27:29" ht="11.1" customHeight="1">
      <c r="AA252" s="204"/>
      <c r="AB252" s="205"/>
      <c r="AC252" s="198"/>
    </row>
    <row r="253" spans="27:29" ht="11.1" customHeight="1">
      <c r="AA253" s="204"/>
      <c r="AB253" s="205"/>
      <c r="AC253" s="198"/>
    </row>
    <row r="254" spans="27:29" ht="11.1" customHeight="1">
      <c r="AA254" s="204"/>
      <c r="AB254" s="205"/>
      <c r="AC254" s="198"/>
    </row>
    <row r="255" spans="27:29" ht="11.1" customHeight="1">
      <c r="AA255" s="204"/>
      <c r="AB255" s="205"/>
      <c r="AC255" s="198"/>
    </row>
    <row r="256" spans="27:29" ht="11.1" customHeight="1">
      <c r="AA256" s="204"/>
      <c r="AB256" s="205"/>
      <c r="AC256" s="198"/>
    </row>
    <row r="257" spans="1:29" ht="18" customHeight="1">
      <c r="AA257" s="204"/>
      <c r="AB257" s="206"/>
      <c r="AC257" s="198"/>
    </row>
    <row r="258" spans="1:29" ht="11.1" customHeight="1">
      <c r="AA258" s="204"/>
      <c r="AB258" s="205"/>
      <c r="AC258" s="198"/>
    </row>
    <row r="259" spans="1:29" ht="11.1" customHeight="1">
      <c r="AA259" s="204"/>
      <c r="AB259" s="205"/>
      <c r="AC259" s="198"/>
    </row>
    <row r="260" spans="1:29" ht="11.1" customHeight="1">
      <c r="AA260" s="204"/>
      <c r="AB260" s="205"/>
      <c r="AC260" s="198"/>
    </row>
    <row r="261" spans="1:29" ht="11.1" customHeight="1">
      <c r="AA261" s="204"/>
      <c r="AB261" s="205"/>
      <c r="AC261" s="198"/>
    </row>
    <row r="262" spans="1:29" ht="11.1" customHeight="1">
      <c r="AA262" s="204"/>
      <c r="AB262" s="205"/>
      <c r="AC262" s="198"/>
    </row>
    <row r="263" spans="1:29" ht="11.1" customHeight="1">
      <c r="AA263" s="204"/>
      <c r="AB263" s="205"/>
      <c r="AC263" s="198"/>
    </row>
    <row r="264" spans="1:29" ht="11.1" customHeight="1">
      <c r="AA264" s="204"/>
      <c r="AB264" s="205"/>
      <c r="AC264" s="198"/>
    </row>
    <row r="265" spans="1:29">
      <c r="AA265" s="204"/>
    </row>
    <row r="266" spans="1:29">
      <c r="AA266" s="204"/>
    </row>
    <row r="272" spans="1:29">
      <c r="A272" s="203"/>
      <c r="B272" s="202"/>
      <c r="C272" s="200"/>
      <c r="D272" s="200"/>
      <c r="E272" s="200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1"/>
      <c r="T272" s="200"/>
      <c r="U272" s="200"/>
      <c r="V272" s="200"/>
      <c r="W272" s="200"/>
      <c r="X272" s="200"/>
      <c r="Y272" s="200"/>
      <c r="Z272" s="200"/>
      <c r="AA272" s="199"/>
    </row>
    <row r="273" spans="1:27">
      <c r="A273" s="203"/>
      <c r="B273" s="202"/>
      <c r="C273" s="200"/>
      <c r="D273" s="200"/>
      <c r="E273" s="200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  <c r="P273" s="200"/>
      <c r="Q273" s="200"/>
      <c r="R273" s="200"/>
      <c r="S273" s="201"/>
      <c r="T273" s="200"/>
      <c r="U273" s="200"/>
      <c r="V273" s="200"/>
      <c r="W273" s="200"/>
      <c r="X273" s="200"/>
      <c r="Y273" s="200"/>
      <c r="Z273" s="200"/>
      <c r="AA273" s="199"/>
    </row>
    <row r="274" spans="1:27">
      <c r="A274" s="203"/>
      <c r="B274" s="202"/>
      <c r="C274" s="200"/>
      <c r="D274" s="200"/>
      <c r="E274" s="200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  <c r="P274" s="200"/>
      <c r="Q274" s="200"/>
      <c r="R274" s="200"/>
      <c r="S274" s="201"/>
      <c r="T274" s="200"/>
      <c r="U274" s="200"/>
      <c r="V274" s="200"/>
      <c r="W274" s="200"/>
      <c r="X274" s="200"/>
      <c r="Y274" s="200"/>
      <c r="Z274" s="200"/>
      <c r="AA274" s="199"/>
    </row>
  </sheetData>
  <mergeCells count="4">
    <mergeCell ref="A210:N210"/>
    <mergeCell ref="A1:M1"/>
    <mergeCell ref="N1:AB1"/>
    <mergeCell ref="AA210:AN210"/>
  </mergeCells>
  <printOptions horizontalCentered="1"/>
  <pageMargins left="0.62992125984251968" right="0.62992125984251968" top="0.98425196850393704" bottom="0.98425196850393704" header="0.51181102362204722" footer="0.51181102362204722"/>
  <pageSetup paperSize="154" pageOrder="overThenDown" orientation="portrait" blackAndWhite="1" r:id="rId1"/>
  <headerFooter alignWithMargins="0"/>
  <rowBreaks count="3" manualBreakCount="3">
    <brk id="54" max="28" man="1"/>
    <brk id="108" max="28" man="1"/>
    <brk id="21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8"/>
  <sheetViews>
    <sheetView topLeftCell="B1" zoomScaleNormal="100" zoomScaleSheetLayoutView="120" workbookViewId="0">
      <pane ySplit="3" topLeftCell="A4" activePane="bottomLeft" state="frozen"/>
      <selection activeCell="B1" sqref="B1"/>
      <selection pane="bottomLeft" activeCell="B2" sqref="B2:B3"/>
    </sheetView>
  </sheetViews>
  <sheetFormatPr defaultColWidth="19.5703125" defaultRowHeight="12.75"/>
  <cols>
    <col min="1" max="1" width="19.5703125" style="132" hidden="1" customWidth="1"/>
    <col min="2" max="2" width="23.7109375" style="270" customWidth="1"/>
    <col min="3" max="8" width="9" style="270" customWidth="1"/>
    <col min="9" max="9" width="8.5703125" style="270" customWidth="1"/>
    <col min="10" max="10" width="9.5703125" style="270" customWidth="1"/>
    <col min="11" max="11" width="11.7109375" style="270" customWidth="1"/>
    <col min="12" max="12" width="9.7109375" style="270" customWidth="1"/>
    <col min="13" max="13" width="9" style="270" customWidth="1"/>
    <col min="14" max="14" width="8.42578125" style="270" customWidth="1"/>
    <col min="15" max="15" width="8.5703125" style="270" customWidth="1"/>
    <col min="16" max="16" width="8.42578125" style="271" customWidth="1"/>
    <col min="17" max="17" width="23.7109375" style="270" customWidth="1"/>
    <col min="18" max="16384" width="19.5703125" style="132"/>
  </cols>
  <sheetData>
    <row r="1" spans="1:18" s="321" customFormat="1" ht="27.95" customHeight="1">
      <c r="A1" s="322"/>
      <c r="B1" s="1580" t="s">
        <v>414</v>
      </c>
      <c r="C1" s="1581"/>
      <c r="D1" s="1581"/>
      <c r="E1" s="1581"/>
      <c r="F1" s="1581"/>
      <c r="G1" s="1581"/>
      <c r="H1" s="1581"/>
      <c r="I1" s="1581"/>
      <c r="J1" s="1582" t="s">
        <v>493</v>
      </c>
      <c r="K1" s="1583"/>
      <c r="L1" s="1583"/>
      <c r="M1" s="1583"/>
      <c r="N1" s="1583"/>
      <c r="O1" s="1583"/>
      <c r="P1" s="1583"/>
      <c r="Q1" s="1583"/>
    </row>
    <row r="2" spans="1:18" s="318" customFormat="1" ht="20.100000000000001" customHeight="1">
      <c r="A2" s="320"/>
      <c r="B2" s="1576" t="s">
        <v>413</v>
      </c>
      <c r="C2" s="1575" t="s">
        <v>348</v>
      </c>
      <c r="D2" s="1579" t="s">
        <v>412</v>
      </c>
      <c r="E2" s="1579"/>
      <c r="F2" s="1579"/>
      <c r="G2" s="1579"/>
      <c r="H2" s="1579"/>
      <c r="I2" s="1579" t="s">
        <v>411</v>
      </c>
      <c r="J2" s="1579" t="s">
        <v>410</v>
      </c>
      <c r="K2" s="1578" t="s">
        <v>409</v>
      </c>
      <c r="L2" s="1578" t="s">
        <v>408</v>
      </c>
      <c r="M2" s="1579" t="s">
        <v>407</v>
      </c>
      <c r="N2" s="1575" t="s">
        <v>406</v>
      </c>
      <c r="O2" s="1574" t="s">
        <v>405</v>
      </c>
      <c r="P2" s="1586" t="s">
        <v>404</v>
      </c>
      <c r="Q2" s="1584" t="s">
        <v>403</v>
      </c>
      <c r="R2" s="319"/>
    </row>
    <row r="3" spans="1:18" s="312" customFormat="1" ht="32.1" customHeight="1">
      <c r="A3" s="317" t="s">
        <v>402</v>
      </c>
      <c r="B3" s="1577"/>
      <c r="C3" s="1575"/>
      <c r="D3" s="315" t="s">
        <v>401</v>
      </c>
      <c r="E3" s="315" t="s">
        <v>400</v>
      </c>
      <c r="F3" s="315" t="s">
        <v>399</v>
      </c>
      <c r="G3" s="315" t="s">
        <v>398</v>
      </c>
      <c r="H3" s="316" t="s">
        <v>397</v>
      </c>
      <c r="I3" s="1579"/>
      <c r="J3" s="1579"/>
      <c r="K3" s="1578"/>
      <c r="L3" s="1578"/>
      <c r="M3" s="1579"/>
      <c r="N3" s="1575"/>
      <c r="O3" s="1574"/>
      <c r="P3" s="1586"/>
      <c r="Q3" s="1585"/>
      <c r="R3" s="313"/>
    </row>
    <row r="4" spans="1:18" ht="18" customHeight="1">
      <c r="A4" s="284" t="s">
        <v>396</v>
      </c>
      <c r="B4" s="311" t="s">
        <v>0</v>
      </c>
      <c r="C4" s="290">
        <v>7186862</v>
      </c>
      <c r="D4" s="290">
        <v>6555931</v>
      </c>
      <c r="E4" s="290">
        <v>6079396</v>
      </c>
      <c r="F4" s="290">
        <v>356957</v>
      </c>
      <c r="G4" s="290">
        <v>71284</v>
      </c>
      <c r="H4" s="290">
        <v>3211</v>
      </c>
      <c r="I4" s="290">
        <v>222828</v>
      </c>
      <c r="J4" s="290">
        <v>578</v>
      </c>
      <c r="K4" s="290">
        <v>1237</v>
      </c>
      <c r="L4" s="290">
        <v>1776</v>
      </c>
      <c r="M4" s="290">
        <v>4010</v>
      </c>
      <c r="N4" s="290">
        <v>80053</v>
      </c>
      <c r="O4" s="290">
        <v>220735</v>
      </c>
      <c r="P4" s="289">
        <v>99714</v>
      </c>
      <c r="Q4" s="310" t="s">
        <v>0</v>
      </c>
    </row>
    <row r="5" spans="1:18" ht="20.100000000000001" customHeight="1">
      <c r="A5" s="284" t="s">
        <v>393</v>
      </c>
      <c r="B5" s="307" t="s">
        <v>324</v>
      </c>
      <c r="C5" s="275">
        <v>3591249</v>
      </c>
      <c r="D5" s="275">
        <v>3264755</v>
      </c>
      <c r="E5" s="275">
        <v>2832305</v>
      </c>
      <c r="F5" s="275">
        <v>350411</v>
      </c>
      <c r="G5" s="275">
        <v>67157</v>
      </c>
      <c r="H5" s="275">
        <v>2137</v>
      </c>
      <c r="I5" s="275">
        <v>46120</v>
      </c>
      <c r="J5" s="275">
        <v>549</v>
      </c>
      <c r="K5" s="275">
        <v>935</v>
      </c>
      <c r="L5" s="275">
        <v>1357</v>
      </c>
      <c r="M5" s="275">
        <v>3470</v>
      </c>
      <c r="N5" s="275">
        <v>66563</v>
      </c>
      <c r="O5" s="275">
        <v>161611</v>
      </c>
      <c r="P5" s="286">
        <v>45889</v>
      </c>
      <c r="Q5" s="306" t="s">
        <v>324</v>
      </c>
    </row>
    <row r="6" spans="1:18" ht="15.95" customHeight="1">
      <c r="A6" s="284" t="s">
        <v>390</v>
      </c>
      <c r="B6" s="283" t="s">
        <v>125</v>
      </c>
      <c r="C6" s="290">
        <v>1659440</v>
      </c>
      <c r="D6" s="290">
        <v>1500312</v>
      </c>
      <c r="E6" s="290">
        <v>1475168</v>
      </c>
      <c r="F6" s="290">
        <v>13720</v>
      </c>
      <c r="G6" s="290">
        <v>3128</v>
      </c>
      <c r="H6" s="290">
        <v>797</v>
      </c>
      <c r="I6" s="290">
        <v>31914</v>
      </c>
      <c r="J6" s="290">
        <v>295</v>
      </c>
      <c r="K6" s="290">
        <v>541</v>
      </c>
      <c r="L6" s="290">
        <v>741</v>
      </c>
      <c r="M6" s="290">
        <v>2425</v>
      </c>
      <c r="N6" s="290">
        <v>40657</v>
      </c>
      <c r="O6" s="290">
        <v>54871</v>
      </c>
      <c r="P6" s="289">
        <v>27684</v>
      </c>
      <c r="Q6" s="280" t="s">
        <v>125</v>
      </c>
    </row>
    <row r="7" spans="1:18" ht="20.100000000000001" customHeight="1">
      <c r="A7" s="284" t="s">
        <v>385</v>
      </c>
      <c r="B7" s="309" t="s">
        <v>246</v>
      </c>
      <c r="C7" s="290">
        <v>1659440</v>
      </c>
      <c r="D7" s="290">
        <v>1500312</v>
      </c>
      <c r="E7" s="290">
        <v>1475168</v>
      </c>
      <c r="F7" s="290">
        <v>13720</v>
      </c>
      <c r="G7" s="290">
        <v>3128</v>
      </c>
      <c r="H7" s="290">
        <v>797</v>
      </c>
      <c r="I7" s="290">
        <v>31914</v>
      </c>
      <c r="J7" s="290">
        <v>295</v>
      </c>
      <c r="K7" s="290">
        <v>541</v>
      </c>
      <c r="L7" s="290">
        <v>741</v>
      </c>
      <c r="M7" s="290">
        <v>2425</v>
      </c>
      <c r="N7" s="290">
        <v>40657</v>
      </c>
      <c r="O7" s="290">
        <v>54871</v>
      </c>
      <c r="P7" s="289">
        <v>27684</v>
      </c>
      <c r="Q7" s="308" t="s">
        <v>246</v>
      </c>
    </row>
    <row r="8" spans="1:18" ht="11.1" customHeight="1">
      <c r="A8" s="284" t="s">
        <v>383</v>
      </c>
      <c r="B8" s="287" t="s">
        <v>200</v>
      </c>
      <c r="C8" s="275">
        <v>27110</v>
      </c>
      <c r="D8" s="275">
        <v>25772</v>
      </c>
      <c r="E8" s="275">
        <v>25598</v>
      </c>
      <c r="F8" s="275">
        <v>94</v>
      </c>
      <c r="G8" s="275">
        <v>18</v>
      </c>
      <c r="H8" s="275">
        <v>5</v>
      </c>
      <c r="I8" s="275">
        <v>141</v>
      </c>
      <c r="J8" s="276" t="s">
        <v>198</v>
      </c>
      <c r="K8" s="275">
        <v>2</v>
      </c>
      <c r="L8" s="275">
        <v>7</v>
      </c>
      <c r="M8" s="275">
        <v>16</v>
      </c>
      <c r="N8" s="275">
        <v>142</v>
      </c>
      <c r="O8" s="275">
        <v>322</v>
      </c>
      <c r="P8" s="286">
        <v>708</v>
      </c>
      <c r="Q8" s="285" t="s">
        <v>200</v>
      </c>
    </row>
    <row r="9" spans="1:18" ht="11.1" customHeight="1">
      <c r="A9" s="284" t="s">
        <v>383</v>
      </c>
      <c r="B9" s="287" t="s">
        <v>201</v>
      </c>
      <c r="C9" s="275">
        <v>158213</v>
      </c>
      <c r="D9" s="275">
        <v>146156</v>
      </c>
      <c r="E9" s="275">
        <v>143861</v>
      </c>
      <c r="F9" s="275">
        <v>1194</v>
      </c>
      <c r="G9" s="275">
        <v>189</v>
      </c>
      <c r="H9" s="275">
        <v>69</v>
      </c>
      <c r="I9" s="275">
        <v>1359</v>
      </c>
      <c r="J9" s="275">
        <v>12</v>
      </c>
      <c r="K9" s="275">
        <v>36</v>
      </c>
      <c r="L9" s="275">
        <v>55</v>
      </c>
      <c r="M9" s="275">
        <v>183</v>
      </c>
      <c r="N9" s="275">
        <v>3533</v>
      </c>
      <c r="O9" s="275">
        <v>5033</v>
      </c>
      <c r="P9" s="286">
        <v>1846</v>
      </c>
      <c r="Q9" s="285" t="s">
        <v>201</v>
      </c>
    </row>
    <row r="10" spans="1:18" ht="11.1" customHeight="1">
      <c r="A10" s="284" t="s">
        <v>383</v>
      </c>
      <c r="B10" s="287" t="s">
        <v>202</v>
      </c>
      <c r="C10" s="275">
        <v>56333</v>
      </c>
      <c r="D10" s="275">
        <v>47918</v>
      </c>
      <c r="E10" s="275">
        <v>46906</v>
      </c>
      <c r="F10" s="275">
        <v>583</v>
      </c>
      <c r="G10" s="275">
        <v>112</v>
      </c>
      <c r="H10" s="275">
        <v>19</v>
      </c>
      <c r="I10" s="275">
        <v>430</v>
      </c>
      <c r="J10" s="275">
        <v>34</v>
      </c>
      <c r="K10" s="275">
        <v>34</v>
      </c>
      <c r="L10" s="275">
        <v>49</v>
      </c>
      <c r="M10" s="275">
        <v>240</v>
      </c>
      <c r="N10" s="275">
        <v>3176</v>
      </c>
      <c r="O10" s="275">
        <v>2824</v>
      </c>
      <c r="P10" s="286">
        <v>1628</v>
      </c>
      <c r="Q10" s="285" t="s">
        <v>202</v>
      </c>
    </row>
    <row r="11" spans="1:18" ht="11.1" customHeight="1">
      <c r="A11" s="284" t="s">
        <v>383</v>
      </c>
      <c r="B11" s="287" t="s">
        <v>203</v>
      </c>
      <c r="C11" s="275">
        <v>83907</v>
      </c>
      <c r="D11" s="275">
        <v>80616</v>
      </c>
      <c r="E11" s="275">
        <v>80066</v>
      </c>
      <c r="F11" s="275">
        <v>262</v>
      </c>
      <c r="G11" s="275">
        <v>77</v>
      </c>
      <c r="H11" s="275">
        <v>33</v>
      </c>
      <c r="I11" s="275">
        <v>766</v>
      </c>
      <c r="J11" s="275">
        <v>2</v>
      </c>
      <c r="K11" s="275">
        <v>4</v>
      </c>
      <c r="L11" s="275">
        <v>17</v>
      </c>
      <c r="M11" s="275">
        <v>11</v>
      </c>
      <c r="N11" s="275">
        <v>289</v>
      </c>
      <c r="O11" s="275">
        <v>1013</v>
      </c>
      <c r="P11" s="286">
        <v>1189</v>
      </c>
      <c r="Q11" s="285" t="s">
        <v>203</v>
      </c>
    </row>
    <row r="12" spans="1:18" ht="11.1" customHeight="1">
      <c r="A12" s="284" t="s">
        <v>383</v>
      </c>
      <c r="B12" s="287" t="s">
        <v>204</v>
      </c>
      <c r="C12" s="275">
        <v>151808</v>
      </c>
      <c r="D12" s="275">
        <v>136864</v>
      </c>
      <c r="E12" s="275">
        <v>134758</v>
      </c>
      <c r="F12" s="275">
        <v>1056</v>
      </c>
      <c r="G12" s="275">
        <v>220</v>
      </c>
      <c r="H12" s="275">
        <v>65</v>
      </c>
      <c r="I12" s="275">
        <v>1550</v>
      </c>
      <c r="J12" s="275">
        <v>32</v>
      </c>
      <c r="K12" s="275">
        <v>59</v>
      </c>
      <c r="L12" s="275">
        <v>92</v>
      </c>
      <c r="M12" s="275">
        <v>230</v>
      </c>
      <c r="N12" s="275">
        <v>3532</v>
      </c>
      <c r="O12" s="275">
        <v>5141</v>
      </c>
      <c r="P12" s="286">
        <v>4308</v>
      </c>
      <c r="Q12" s="285" t="s">
        <v>204</v>
      </c>
    </row>
    <row r="13" spans="1:18" ht="11.1" customHeight="1">
      <c r="A13" s="284" t="s">
        <v>383</v>
      </c>
      <c r="B13" s="287" t="s">
        <v>205</v>
      </c>
      <c r="C13" s="275">
        <v>168170</v>
      </c>
      <c r="D13" s="275">
        <v>147966</v>
      </c>
      <c r="E13" s="275">
        <v>144544</v>
      </c>
      <c r="F13" s="275">
        <v>2392</v>
      </c>
      <c r="G13" s="275">
        <v>271</v>
      </c>
      <c r="H13" s="275">
        <v>180</v>
      </c>
      <c r="I13" s="275">
        <v>7028</v>
      </c>
      <c r="J13" s="275">
        <v>20</v>
      </c>
      <c r="K13" s="275">
        <v>39</v>
      </c>
      <c r="L13" s="275">
        <v>79</v>
      </c>
      <c r="M13" s="275">
        <v>181</v>
      </c>
      <c r="N13" s="275">
        <v>3713</v>
      </c>
      <c r="O13" s="275">
        <v>6599</v>
      </c>
      <c r="P13" s="286">
        <v>2545</v>
      </c>
      <c r="Q13" s="285" t="s">
        <v>205</v>
      </c>
    </row>
    <row r="14" spans="1:18" ht="11.1" customHeight="1">
      <c r="A14" s="284" t="s">
        <v>383</v>
      </c>
      <c r="B14" s="287" t="s">
        <v>206</v>
      </c>
      <c r="C14" s="275">
        <v>58622</v>
      </c>
      <c r="D14" s="275">
        <v>56604</v>
      </c>
      <c r="E14" s="275">
        <v>56001</v>
      </c>
      <c r="F14" s="275">
        <v>105</v>
      </c>
      <c r="G14" s="275">
        <v>9</v>
      </c>
      <c r="H14" s="275">
        <v>9</v>
      </c>
      <c r="I14" s="275">
        <v>148</v>
      </c>
      <c r="J14" s="275">
        <v>1</v>
      </c>
      <c r="K14" s="275">
        <v>9</v>
      </c>
      <c r="L14" s="275">
        <v>6</v>
      </c>
      <c r="M14" s="275">
        <v>14</v>
      </c>
      <c r="N14" s="275">
        <v>169</v>
      </c>
      <c r="O14" s="275">
        <v>496</v>
      </c>
      <c r="P14" s="286">
        <v>1175</v>
      </c>
      <c r="Q14" s="285" t="s">
        <v>206</v>
      </c>
    </row>
    <row r="15" spans="1:18" ht="11.1" customHeight="1">
      <c r="A15" s="284" t="s">
        <v>383</v>
      </c>
      <c r="B15" s="287" t="s">
        <v>207</v>
      </c>
      <c r="C15" s="275">
        <v>53096</v>
      </c>
      <c r="D15" s="275">
        <v>50916</v>
      </c>
      <c r="E15" s="275">
        <v>50310</v>
      </c>
      <c r="F15" s="275">
        <v>134</v>
      </c>
      <c r="G15" s="275">
        <v>14</v>
      </c>
      <c r="H15" s="275">
        <v>34</v>
      </c>
      <c r="I15" s="275">
        <v>511</v>
      </c>
      <c r="J15" s="275">
        <v>1</v>
      </c>
      <c r="K15" s="276" t="s">
        <v>198</v>
      </c>
      <c r="L15" s="275">
        <v>10</v>
      </c>
      <c r="M15" s="275">
        <v>18</v>
      </c>
      <c r="N15" s="275">
        <v>268</v>
      </c>
      <c r="O15" s="275">
        <v>574</v>
      </c>
      <c r="P15" s="286">
        <v>798</v>
      </c>
      <c r="Q15" s="285" t="s">
        <v>207</v>
      </c>
    </row>
    <row r="16" spans="1:18" ht="11.1" customHeight="1">
      <c r="A16" s="284" t="s">
        <v>383</v>
      </c>
      <c r="B16" s="287" t="s">
        <v>208</v>
      </c>
      <c r="C16" s="275">
        <v>214506</v>
      </c>
      <c r="D16" s="275">
        <v>185436</v>
      </c>
      <c r="E16" s="275">
        <v>181673</v>
      </c>
      <c r="F16" s="275">
        <v>2620</v>
      </c>
      <c r="G16" s="275">
        <v>285</v>
      </c>
      <c r="H16" s="275">
        <v>63</v>
      </c>
      <c r="I16" s="275">
        <v>4315</v>
      </c>
      <c r="J16" s="275">
        <v>59</v>
      </c>
      <c r="K16" s="275">
        <v>180</v>
      </c>
      <c r="L16" s="275">
        <v>138</v>
      </c>
      <c r="M16" s="275">
        <v>575</v>
      </c>
      <c r="N16" s="275">
        <v>10706</v>
      </c>
      <c r="O16" s="275">
        <v>11053</v>
      </c>
      <c r="P16" s="286">
        <v>2044</v>
      </c>
      <c r="Q16" s="285" t="s">
        <v>208</v>
      </c>
    </row>
    <row r="17" spans="1:17" ht="11.1" customHeight="1">
      <c r="A17" s="284" t="s">
        <v>383</v>
      </c>
      <c r="B17" s="287" t="s">
        <v>209</v>
      </c>
      <c r="C17" s="275">
        <v>72524</v>
      </c>
      <c r="D17" s="275">
        <v>68744</v>
      </c>
      <c r="E17" s="275">
        <v>67999</v>
      </c>
      <c r="F17" s="275">
        <v>229</v>
      </c>
      <c r="G17" s="275">
        <v>30</v>
      </c>
      <c r="H17" s="275">
        <v>34</v>
      </c>
      <c r="I17" s="275">
        <v>190</v>
      </c>
      <c r="J17" s="275">
        <v>1</v>
      </c>
      <c r="K17" s="275">
        <v>10</v>
      </c>
      <c r="L17" s="275">
        <v>19</v>
      </c>
      <c r="M17" s="275">
        <v>15</v>
      </c>
      <c r="N17" s="275">
        <v>441</v>
      </c>
      <c r="O17" s="275">
        <v>1248</v>
      </c>
      <c r="P17" s="286">
        <v>1856</v>
      </c>
      <c r="Q17" s="285" t="s">
        <v>209</v>
      </c>
    </row>
    <row r="18" spans="1:17" ht="11.1" customHeight="1">
      <c r="A18" s="284" t="s">
        <v>383</v>
      </c>
      <c r="B18" s="287" t="s">
        <v>210</v>
      </c>
      <c r="C18" s="275">
        <v>173521</v>
      </c>
      <c r="D18" s="275">
        <v>152278</v>
      </c>
      <c r="E18" s="275">
        <v>149725</v>
      </c>
      <c r="F18" s="275">
        <v>1478</v>
      </c>
      <c r="G18" s="275">
        <v>304</v>
      </c>
      <c r="H18" s="275">
        <v>96</v>
      </c>
      <c r="I18" s="275">
        <v>8985</v>
      </c>
      <c r="J18" s="275">
        <v>20</v>
      </c>
      <c r="K18" s="275">
        <v>52</v>
      </c>
      <c r="L18" s="275">
        <v>81</v>
      </c>
      <c r="M18" s="275">
        <v>261</v>
      </c>
      <c r="N18" s="275">
        <v>3762</v>
      </c>
      <c r="O18" s="275">
        <v>5773</v>
      </c>
      <c r="P18" s="286">
        <v>2309</v>
      </c>
      <c r="Q18" s="285" t="s">
        <v>210</v>
      </c>
    </row>
    <row r="19" spans="1:17" ht="11.1" customHeight="1">
      <c r="A19" s="284" t="s">
        <v>383</v>
      </c>
      <c r="B19" s="287" t="s">
        <v>211</v>
      </c>
      <c r="C19" s="275">
        <v>108641</v>
      </c>
      <c r="D19" s="275">
        <v>100843</v>
      </c>
      <c r="E19" s="275">
        <v>99542</v>
      </c>
      <c r="F19" s="275">
        <v>759</v>
      </c>
      <c r="G19" s="275">
        <v>109</v>
      </c>
      <c r="H19" s="275">
        <v>68</v>
      </c>
      <c r="I19" s="275">
        <v>1018</v>
      </c>
      <c r="J19" s="275">
        <v>19</v>
      </c>
      <c r="K19" s="275">
        <v>20</v>
      </c>
      <c r="L19" s="275">
        <v>28</v>
      </c>
      <c r="M19" s="275">
        <v>104</v>
      </c>
      <c r="N19" s="275">
        <v>2049</v>
      </c>
      <c r="O19" s="275">
        <v>3058</v>
      </c>
      <c r="P19" s="286">
        <v>1502</v>
      </c>
      <c r="Q19" s="285" t="s">
        <v>211</v>
      </c>
    </row>
    <row r="20" spans="1:17" ht="11.1" customHeight="1">
      <c r="A20" s="284" t="s">
        <v>383</v>
      </c>
      <c r="B20" s="287" t="s">
        <v>212</v>
      </c>
      <c r="C20" s="275">
        <v>39122</v>
      </c>
      <c r="D20" s="275">
        <v>33398</v>
      </c>
      <c r="E20" s="275">
        <v>32705</v>
      </c>
      <c r="F20" s="275">
        <v>423</v>
      </c>
      <c r="G20" s="275">
        <v>71</v>
      </c>
      <c r="H20" s="275">
        <v>3</v>
      </c>
      <c r="I20" s="275">
        <v>433</v>
      </c>
      <c r="J20" s="275">
        <v>22</v>
      </c>
      <c r="K20" s="275">
        <v>11</v>
      </c>
      <c r="L20" s="275">
        <v>35</v>
      </c>
      <c r="M20" s="275">
        <v>135</v>
      </c>
      <c r="N20" s="275">
        <v>2174</v>
      </c>
      <c r="O20" s="275">
        <v>2240</v>
      </c>
      <c r="P20" s="286">
        <v>674</v>
      </c>
      <c r="Q20" s="285" t="s">
        <v>212</v>
      </c>
    </row>
    <row r="21" spans="1:17" ht="11.1" customHeight="1">
      <c r="A21" s="284" t="s">
        <v>383</v>
      </c>
      <c r="B21" s="287" t="s">
        <v>213</v>
      </c>
      <c r="C21" s="275">
        <v>20367</v>
      </c>
      <c r="D21" s="275">
        <v>19732</v>
      </c>
      <c r="E21" s="275">
        <v>19513</v>
      </c>
      <c r="F21" s="275">
        <v>59</v>
      </c>
      <c r="G21" s="275">
        <v>10</v>
      </c>
      <c r="H21" s="275">
        <v>4</v>
      </c>
      <c r="I21" s="275">
        <v>80</v>
      </c>
      <c r="J21" s="276" t="s">
        <v>198</v>
      </c>
      <c r="K21" s="275">
        <v>1</v>
      </c>
      <c r="L21" s="276" t="s">
        <v>198</v>
      </c>
      <c r="M21" s="275">
        <v>5</v>
      </c>
      <c r="N21" s="275">
        <v>80</v>
      </c>
      <c r="O21" s="275">
        <v>168</v>
      </c>
      <c r="P21" s="286">
        <v>301</v>
      </c>
      <c r="Q21" s="285" t="s">
        <v>213</v>
      </c>
    </row>
    <row r="22" spans="1:17" ht="11.1" customHeight="1">
      <c r="A22" s="284" t="s">
        <v>383</v>
      </c>
      <c r="B22" s="287" t="s">
        <v>214</v>
      </c>
      <c r="C22" s="275">
        <v>48450</v>
      </c>
      <c r="D22" s="275">
        <v>41118</v>
      </c>
      <c r="E22" s="275">
        <v>40192</v>
      </c>
      <c r="F22" s="275">
        <v>516</v>
      </c>
      <c r="G22" s="275">
        <v>93</v>
      </c>
      <c r="H22" s="275">
        <v>8</v>
      </c>
      <c r="I22" s="275">
        <v>504</v>
      </c>
      <c r="J22" s="275">
        <v>56</v>
      </c>
      <c r="K22" s="275">
        <v>35</v>
      </c>
      <c r="L22" s="275">
        <v>54</v>
      </c>
      <c r="M22" s="275">
        <v>244</v>
      </c>
      <c r="N22" s="275">
        <v>2923</v>
      </c>
      <c r="O22" s="275">
        <v>2873</v>
      </c>
      <c r="P22" s="286">
        <v>643</v>
      </c>
      <c r="Q22" s="285" t="s">
        <v>214</v>
      </c>
    </row>
    <row r="23" spans="1:17" ht="11.1" customHeight="1">
      <c r="A23" s="284" t="s">
        <v>383</v>
      </c>
      <c r="B23" s="287" t="s">
        <v>215</v>
      </c>
      <c r="C23" s="275">
        <v>43819</v>
      </c>
      <c r="D23" s="275">
        <v>39842</v>
      </c>
      <c r="E23" s="275">
        <v>37997</v>
      </c>
      <c r="F23" s="275">
        <v>532</v>
      </c>
      <c r="G23" s="275">
        <v>1171</v>
      </c>
      <c r="H23" s="275">
        <v>28</v>
      </c>
      <c r="I23" s="275">
        <v>1237</v>
      </c>
      <c r="J23" s="275">
        <v>2</v>
      </c>
      <c r="K23" s="275">
        <v>8</v>
      </c>
      <c r="L23" s="275">
        <v>9</v>
      </c>
      <c r="M23" s="275">
        <v>10</v>
      </c>
      <c r="N23" s="275">
        <v>235</v>
      </c>
      <c r="O23" s="275">
        <v>1218</v>
      </c>
      <c r="P23" s="286">
        <v>1258</v>
      </c>
      <c r="Q23" s="285" t="s">
        <v>215</v>
      </c>
    </row>
    <row r="24" spans="1:17" ht="11.1" customHeight="1">
      <c r="A24" s="284" t="s">
        <v>383</v>
      </c>
      <c r="B24" s="287" t="s">
        <v>216</v>
      </c>
      <c r="C24" s="275">
        <v>181231</v>
      </c>
      <c r="D24" s="275">
        <v>166109</v>
      </c>
      <c r="E24" s="275">
        <v>163778</v>
      </c>
      <c r="F24" s="275">
        <v>1284</v>
      </c>
      <c r="G24" s="275">
        <v>145</v>
      </c>
      <c r="H24" s="275">
        <v>79</v>
      </c>
      <c r="I24" s="275">
        <v>3219</v>
      </c>
      <c r="J24" s="275">
        <v>14</v>
      </c>
      <c r="K24" s="275">
        <v>41</v>
      </c>
      <c r="L24" s="275">
        <v>62</v>
      </c>
      <c r="M24" s="275">
        <v>183</v>
      </c>
      <c r="N24" s="275">
        <v>3465</v>
      </c>
      <c r="O24" s="275">
        <v>5238</v>
      </c>
      <c r="P24" s="286">
        <v>2900</v>
      </c>
      <c r="Q24" s="285" t="s">
        <v>216</v>
      </c>
    </row>
    <row r="25" spans="1:17" ht="15.95" customHeight="1">
      <c r="A25" s="284" t="s">
        <v>390</v>
      </c>
      <c r="B25" s="283" t="s">
        <v>126</v>
      </c>
      <c r="C25" s="290">
        <v>1931809</v>
      </c>
      <c r="D25" s="290">
        <v>1764443</v>
      </c>
      <c r="E25" s="290">
        <v>1357137</v>
      </c>
      <c r="F25" s="290">
        <v>336691</v>
      </c>
      <c r="G25" s="290">
        <v>64029</v>
      </c>
      <c r="H25" s="290">
        <v>1340</v>
      </c>
      <c r="I25" s="290">
        <v>14206</v>
      </c>
      <c r="J25" s="290">
        <v>254</v>
      </c>
      <c r="K25" s="290">
        <v>394</v>
      </c>
      <c r="L25" s="290">
        <v>616</v>
      </c>
      <c r="M25" s="290">
        <v>1045</v>
      </c>
      <c r="N25" s="290">
        <v>25906</v>
      </c>
      <c r="O25" s="290">
        <v>106740</v>
      </c>
      <c r="P25" s="289">
        <v>18205</v>
      </c>
      <c r="Q25" s="280" t="s">
        <v>126</v>
      </c>
    </row>
    <row r="26" spans="1:17" ht="15.95" customHeight="1">
      <c r="A26" s="284" t="s">
        <v>385</v>
      </c>
      <c r="B26" s="291" t="s">
        <v>395</v>
      </c>
      <c r="C26" s="290">
        <v>188087</v>
      </c>
      <c r="D26" s="290">
        <v>170808</v>
      </c>
      <c r="E26" s="290">
        <v>127482</v>
      </c>
      <c r="F26" s="290">
        <v>41236</v>
      </c>
      <c r="G26" s="290">
        <v>1622</v>
      </c>
      <c r="H26" s="290">
        <v>184</v>
      </c>
      <c r="I26" s="290">
        <v>380</v>
      </c>
      <c r="J26" s="290">
        <v>14</v>
      </c>
      <c r="K26" s="290">
        <v>31</v>
      </c>
      <c r="L26" s="290">
        <v>33</v>
      </c>
      <c r="M26" s="290">
        <v>65</v>
      </c>
      <c r="N26" s="290">
        <v>2400</v>
      </c>
      <c r="O26" s="290">
        <v>13599</v>
      </c>
      <c r="P26" s="289">
        <v>757</v>
      </c>
      <c r="Q26" s="288" t="s">
        <v>395</v>
      </c>
    </row>
    <row r="27" spans="1:17" ht="11.1" customHeight="1">
      <c r="A27" s="284" t="s">
        <v>383</v>
      </c>
      <c r="B27" s="287" t="s">
        <v>20</v>
      </c>
      <c r="C27" s="275">
        <v>28929</v>
      </c>
      <c r="D27" s="275">
        <v>25886</v>
      </c>
      <c r="E27" s="275">
        <v>17486</v>
      </c>
      <c r="F27" s="275">
        <v>8194</v>
      </c>
      <c r="G27" s="275">
        <v>94</v>
      </c>
      <c r="H27" s="275">
        <v>68</v>
      </c>
      <c r="I27" s="275">
        <v>38</v>
      </c>
      <c r="J27" s="275">
        <v>2</v>
      </c>
      <c r="K27" s="275">
        <v>8</v>
      </c>
      <c r="L27" s="275">
        <v>6</v>
      </c>
      <c r="M27" s="276" t="s">
        <v>198</v>
      </c>
      <c r="N27" s="275">
        <v>404</v>
      </c>
      <c r="O27" s="275">
        <v>2331</v>
      </c>
      <c r="P27" s="286">
        <v>254</v>
      </c>
      <c r="Q27" s="285" t="s">
        <v>20</v>
      </c>
    </row>
    <row r="28" spans="1:17" ht="11.1" customHeight="1">
      <c r="A28" s="284" t="s">
        <v>383</v>
      </c>
      <c r="B28" s="287" t="s">
        <v>21</v>
      </c>
      <c r="C28" s="275">
        <v>43101</v>
      </c>
      <c r="D28" s="275">
        <v>39592</v>
      </c>
      <c r="E28" s="275">
        <v>30182</v>
      </c>
      <c r="F28" s="275">
        <v>9031</v>
      </c>
      <c r="G28" s="275">
        <v>299</v>
      </c>
      <c r="H28" s="275">
        <v>11</v>
      </c>
      <c r="I28" s="275">
        <v>117</v>
      </c>
      <c r="J28" s="276" t="s">
        <v>198</v>
      </c>
      <c r="K28" s="275">
        <v>12</v>
      </c>
      <c r="L28" s="275">
        <v>10</v>
      </c>
      <c r="M28" s="275">
        <v>10</v>
      </c>
      <c r="N28" s="275">
        <v>442</v>
      </c>
      <c r="O28" s="275">
        <v>2784</v>
      </c>
      <c r="P28" s="286">
        <v>134</v>
      </c>
      <c r="Q28" s="285" t="s">
        <v>21</v>
      </c>
    </row>
    <row r="29" spans="1:17" ht="11.1" customHeight="1">
      <c r="A29" s="284" t="s">
        <v>383</v>
      </c>
      <c r="B29" s="287" t="s">
        <v>22</v>
      </c>
      <c r="C29" s="275">
        <v>30154</v>
      </c>
      <c r="D29" s="275">
        <v>28352</v>
      </c>
      <c r="E29" s="275">
        <v>25320</v>
      </c>
      <c r="F29" s="275">
        <v>2131</v>
      </c>
      <c r="G29" s="275">
        <v>807</v>
      </c>
      <c r="H29" s="275">
        <v>59</v>
      </c>
      <c r="I29" s="275">
        <v>32</v>
      </c>
      <c r="J29" s="276" t="s">
        <v>198</v>
      </c>
      <c r="K29" s="275">
        <v>4</v>
      </c>
      <c r="L29" s="275">
        <v>4</v>
      </c>
      <c r="M29" s="275">
        <v>8</v>
      </c>
      <c r="N29" s="275">
        <v>297</v>
      </c>
      <c r="O29" s="275">
        <v>1316</v>
      </c>
      <c r="P29" s="286">
        <v>141</v>
      </c>
      <c r="Q29" s="285" t="s">
        <v>22</v>
      </c>
    </row>
    <row r="30" spans="1:17" ht="11.1" customHeight="1">
      <c r="A30" s="284" t="s">
        <v>383</v>
      </c>
      <c r="B30" s="287" t="s">
        <v>217</v>
      </c>
      <c r="C30" s="275">
        <v>85903</v>
      </c>
      <c r="D30" s="275">
        <v>76978</v>
      </c>
      <c r="E30" s="275">
        <v>54494</v>
      </c>
      <c r="F30" s="275">
        <v>21880</v>
      </c>
      <c r="G30" s="275">
        <v>422</v>
      </c>
      <c r="H30" s="275">
        <v>46</v>
      </c>
      <c r="I30" s="275">
        <v>193</v>
      </c>
      <c r="J30" s="275">
        <v>12</v>
      </c>
      <c r="K30" s="275">
        <v>7</v>
      </c>
      <c r="L30" s="275">
        <v>13</v>
      </c>
      <c r="M30" s="275">
        <v>47</v>
      </c>
      <c r="N30" s="275">
        <v>1257</v>
      </c>
      <c r="O30" s="275">
        <v>7168</v>
      </c>
      <c r="P30" s="286">
        <v>228</v>
      </c>
      <c r="Q30" s="285" t="s">
        <v>217</v>
      </c>
    </row>
    <row r="31" spans="1:17" ht="15.95" customHeight="1">
      <c r="A31" s="284" t="s">
        <v>385</v>
      </c>
      <c r="B31" s="291" t="s">
        <v>128</v>
      </c>
      <c r="C31" s="290">
        <v>293730</v>
      </c>
      <c r="D31" s="290">
        <v>268710</v>
      </c>
      <c r="E31" s="290">
        <v>236826</v>
      </c>
      <c r="F31" s="290">
        <v>14047</v>
      </c>
      <c r="G31" s="290">
        <v>16517</v>
      </c>
      <c r="H31" s="290">
        <v>201</v>
      </c>
      <c r="I31" s="290">
        <v>1310</v>
      </c>
      <c r="J31" s="290">
        <v>35</v>
      </c>
      <c r="K31" s="290">
        <v>70</v>
      </c>
      <c r="L31" s="290">
        <v>121</v>
      </c>
      <c r="M31" s="290">
        <v>157</v>
      </c>
      <c r="N31" s="290">
        <v>3124</v>
      </c>
      <c r="O31" s="290">
        <v>14354</v>
      </c>
      <c r="P31" s="289">
        <v>5849</v>
      </c>
      <c r="Q31" s="288" t="s">
        <v>128</v>
      </c>
    </row>
    <row r="32" spans="1:17" ht="11.1" customHeight="1">
      <c r="A32" s="284" t="s">
        <v>383</v>
      </c>
      <c r="B32" s="287" t="s">
        <v>13</v>
      </c>
      <c r="C32" s="275">
        <v>20151</v>
      </c>
      <c r="D32" s="275">
        <v>18522</v>
      </c>
      <c r="E32" s="275">
        <v>17111</v>
      </c>
      <c r="F32" s="275">
        <v>280</v>
      </c>
      <c r="G32" s="275">
        <v>1048</v>
      </c>
      <c r="H32" s="275">
        <v>38</v>
      </c>
      <c r="I32" s="275">
        <v>24</v>
      </c>
      <c r="J32" s="276" t="s">
        <v>198</v>
      </c>
      <c r="K32" s="275">
        <v>1</v>
      </c>
      <c r="L32" s="275">
        <v>4</v>
      </c>
      <c r="M32" s="275">
        <v>3</v>
      </c>
      <c r="N32" s="275">
        <v>89</v>
      </c>
      <c r="O32" s="275">
        <v>954</v>
      </c>
      <c r="P32" s="286">
        <v>554</v>
      </c>
      <c r="Q32" s="285" t="s">
        <v>13</v>
      </c>
    </row>
    <row r="33" spans="1:17" ht="11.1" customHeight="1">
      <c r="A33" s="284" t="s">
        <v>383</v>
      </c>
      <c r="B33" s="287" t="s">
        <v>14</v>
      </c>
      <c r="C33" s="275">
        <v>17367</v>
      </c>
      <c r="D33" s="275">
        <v>15570</v>
      </c>
      <c r="E33" s="275">
        <v>14279</v>
      </c>
      <c r="F33" s="275">
        <v>1107</v>
      </c>
      <c r="G33" s="275">
        <v>70</v>
      </c>
      <c r="H33" s="275">
        <v>22</v>
      </c>
      <c r="I33" s="275">
        <v>48</v>
      </c>
      <c r="J33" s="275">
        <v>2</v>
      </c>
      <c r="K33" s="275">
        <v>2</v>
      </c>
      <c r="L33" s="275">
        <v>2</v>
      </c>
      <c r="M33" s="275">
        <v>10</v>
      </c>
      <c r="N33" s="275">
        <v>140</v>
      </c>
      <c r="O33" s="275">
        <v>1040</v>
      </c>
      <c r="P33" s="286">
        <v>553</v>
      </c>
      <c r="Q33" s="285" t="s">
        <v>14</v>
      </c>
    </row>
    <row r="34" spans="1:17" ht="11.1" customHeight="1">
      <c r="A34" s="284" t="s">
        <v>383</v>
      </c>
      <c r="B34" s="287" t="s">
        <v>15</v>
      </c>
      <c r="C34" s="275">
        <v>52026</v>
      </c>
      <c r="D34" s="275">
        <v>47851</v>
      </c>
      <c r="E34" s="275">
        <v>44160</v>
      </c>
      <c r="F34" s="275">
        <v>3022</v>
      </c>
      <c r="G34" s="275">
        <v>515</v>
      </c>
      <c r="H34" s="275">
        <v>33</v>
      </c>
      <c r="I34" s="275">
        <v>253</v>
      </c>
      <c r="J34" s="275">
        <v>1</v>
      </c>
      <c r="K34" s="275">
        <v>5</v>
      </c>
      <c r="L34" s="275">
        <v>7</v>
      </c>
      <c r="M34" s="275">
        <v>22</v>
      </c>
      <c r="N34" s="275">
        <v>544</v>
      </c>
      <c r="O34" s="275">
        <v>2004</v>
      </c>
      <c r="P34" s="286">
        <v>1339</v>
      </c>
      <c r="Q34" s="285" t="s">
        <v>15</v>
      </c>
    </row>
    <row r="35" spans="1:17" ht="11.1" customHeight="1">
      <c r="A35" s="284" t="s">
        <v>383</v>
      </c>
      <c r="B35" s="287" t="s">
        <v>16</v>
      </c>
      <c r="C35" s="275">
        <v>25274</v>
      </c>
      <c r="D35" s="275">
        <v>22583</v>
      </c>
      <c r="E35" s="275">
        <v>10472</v>
      </c>
      <c r="F35" s="275">
        <v>605</v>
      </c>
      <c r="G35" s="275">
        <v>11349</v>
      </c>
      <c r="H35" s="275">
        <v>34</v>
      </c>
      <c r="I35" s="275">
        <v>100</v>
      </c>
      <c r="J35" s="275">
        <v>1</v>
      </c>
      <c r="K35" s="275">
        <v>4</v>
      </c>
      <c r="L35" s="275">
        <v>11</v>
      </c>
      <c r="M35" s="275">
        <v>7</v>
      </c>
      <c r="N35" s="275">
        <v>217</v>
      </c>
      <c r="O35" s="275">
        <v>2204</v>
      </c>
      <c r="P35" s="286">
        <v>147</v>
      </c>
      <c r="Q35" s="285" t="s">
        <v>16</v>
      </c>
    </row>
    <row r="36" spans="1:17" ht="11.1" customHeight="1">
      <c r="A36" s="284" t="s">
        <v>383</v>
      </c>
      <c r="B36" s="287" t="s">
        <v>17</v>
      </c>
      <c r="C36" s="275">
        <v>33722</v>
      </c>
      <c r="D36" s="275">
        <v>31444</v>
      </c>
      <c r="E36" s="275">
        <v>27844</v>
      </c>
      <c r="F36" s="275">
        <v>3311</v>
      </c>
      <c r="G36" s="275">
        <v>115</v>
      </c>
      <c r="H36" s="275">
        <v>19</v>
      </c>
      <c r="I36" s="275">
        <v>98</v>
      </c>
      <c r="J36" s="276" t="s">
        <v>198</v>
      </c>
      <c r="K36" s="275">
        <v>5</v>
      </c>
      <c r="L36" s="275">
        <v>13</v>
      </c>
      <c r="M36" s="275">
        <v>6</v>
      </c>
      <c r="N36" s="275">
        <v>209</v>
      </c>
      <c r="O36" s="275">
        <v>1288</v>
      </c>
      <c r="P36" s="286">
        <v>659</v>
      </c>
      <c r="Q36" s="285" t="s">
        <v>17</v>
      </c>
    </row>
    <row r="37" spans="1:17" ht="11.1" customHeight="1">
      <c r="A37" s="284" t="s">
        <v>383</v>
      </c>
      <c r="B37" s="287" t="s">
        <v>18</v>
      </c>
      <c r="C37" s="275">
        <v>10440</v>
      </c>
      <c r="D37" s="275">
        <v>9999</v>
      </c>
      <c r="E37" s="275">
        <v>9449</v>
      </c>
      <c r="F37" s="275">
        <v>428</v>
      </c>
      <c r="G37" s="275">
        <v>94</v>
      </c>
      <c r="H37" s="275">
        <v>1</v>
      </c>
      <c r="I37" s="275">
        <v>11</v>
      </c>
      <c r="J37" s="276" t="s">
        <v>198</v>
      </c>
      <c r="K37" s="275">
        <v>5</v>
      </c>
      <c r="L37" s="275">
        <v>1</v>
      </c>
      <c r="M37" s="275">
        <v>6</v>
      </c>
      <c r="N37" s="275">
        <v>68</v>
      </c>
      <c r="O37" s="275">
        <v>180</v>
      </c>
      <c r="P37" s="286">
        <v>170</v>
      </c>
      <c r="Q37" s="285" t="s">
        <v>18</v>
      </c>
    </row>
    <row r="38" spans="1:17" ht="11.1" customHeight="1">
      <c r="A38" s="284" t="s">
        <v>383</v>
      </c>
      <c r="B38" s="287" t="s">
        <v>218</v>
      </c>
      <c r="C38" s="275">
        <v>123414</v>
      </c>
      <c r="D38" s="275">
        <v>112838</v>
      </c>
      <c r="E38" s="275">
        <v>105546</v>
      </c>
      <c r="F38" s="275">
        <v>3930</v>
      </c>
      <c r="G38" s="275">
        <v>2759</v>
      </c>
      <c r="H38" s="275">
        <v>52</v>
      </c>
      <c r="I38" s="275">
        <v>769</v>
      </c>
      <c r="J38" s="275">
        <v>31</v>
      </c>
      <c r="K38" s="275">
        <v>47</v>
      </c>
      <c r="L38" s="275">
        <v>82</v>
      </c>
      <c r="M38" s="275">
        <v>102</v>
      </c>
      <c r="N38" s="275">
        <v>1826</v>
      </c>
      <c r="O38" s="275">
        <v>5548</v>
      </c>
      <c r="P38" s="286">
        <v>2171</v>
      </c>
      <c r="Q38" s="285" t="s">
        <v>218</v>
      </c>
    </row>
    <row r="39" spans="1:17" ht="11.1" customHeight="1">
      <c r="A39" s="284" t="s">
        <v>383</v>
      </c>
      <c r="B39" s="287" t="s">
        <v>19</v>
      </c>
      <c r="C39" s="275">
        <v>11336</v>
      </c>
      <c r="D39" s="275">
        <v>9903</v>
      </c>
      <c r="E39" s="275">
        <v>7965</v>
      </c>
      <c r="F39" s="275">
        <v>1364</v>
      </c>
      <c r="G39" s="275">
        <v>567</v>
      </c>
      <c r="H39" s="275">
        <v>2</v>
      </c>
      <c r="I39" s="275">
        <v>7</v>
      </c>
      <c r="J39" s="276" t="s">
        <v>198</v>
      </c>
      <c r="K39" s="275">
        <v>1</v>
      </c>
      <c r="L39" s="275">
        <v>1</v>
      </c>
      <c r="M39" s="275">
        <v>1</v>
      </c>
      <c r="N39" s="275">
        <v>31</v>
      </c>
      <c r="O39" s="275">
        <v>1136</v>
      </c>
      <c r="P39" s="286">
        <v>256</v>
      </c>
      <c r="Q39" s="285" t="s">
        <v>19</v>
      </c>
    </row>
    <row r="40" spans="1:17" ht="15.95" customHeight="1">
      <c r="A40" s="284" t="s">
        <v>385</v>
      </c>
      <c r="B40" s="291" t="s">
        <v>129</v>
      </c>
      <c r="C40" s="290">
        <v>615371</v>
      </c>
      <c r="D40" s="290">
        <v>556167</v>
      </c>
      <c r="E40" s="290">
        <v>459622</v>
      </c>
      <c r="F40" s="290">
        <v>69419</v>
      </c>
      <c r="G40" s="290">
        <v>24918</v>
      </c>
      <c r="H40" s="290">
        <v>294</v>
      </c>
      <c r="I40" s="290">
        <v>6872</v>
      </c>
      <c r="J40" s="290">
        <v>94</v>
      </c>
      <c r="K40" s="290">
        <v>169</v>
      </c>
      <c r="L40" s="290">
        <v>231</v>
      </c>
      <c r="M40" s="290">
        <v>552</v>
      </c>
      <c r="N40" s="290">
        <v>11478</v>
      </c>
      <c r="O40" s="290">
        <v>36796</v>
      </c>
      <c r="P40" s="289">
        <v>3012</v>
      </c>
      <c r="Q40" s="288" t="s">
        <v>129</v>
      </c>
    </row>
    <row r="41" spans="1:17" ht="12" customHeight="1">
      <c r="A41" s="284" t="s">
        <v>389</v>
      </c>
      <c r="B41" s="298" t="s">
        <v>264</v>
      </c>
      <c r="C41" s="296">
        <v>341625</v>
      </c>
      <c r="D41" s="296">
        <v>302321</v>
      </c>
      <c r="E41" s="296">
        <v>270831</v>
      </c>
      <c r="F41" s="296">
        <v>21530</v>
      </c>
      <c r="G41" s="296">
        <v>8499</v>
      </c>
      <c r="H41" s="296">
        <v>156</v>
      </c>
      <c r="I41" s="296">
        <v>4760</v>
      </c>
      <c r="J41" s="296">
        <v>84</v>
      </c>
      <c r="K41" s="296">
        <v>130</v>
      </c>
      <c r="L41" s="296">
        <v>176</v>
      </c>
      <c r="M41" s="296">
        <v>476</v>
      </c>
      <c r="N41" s="296">
        <v>9221</v>
      </c>
      <c r="O41" s="296">
        <v>22578</v>
      </c>
      <c r="P41" s="295">
        <v>1879</v>
      </c>
      <c r="Q41" s="294" t="s">
        <v>264</v>
      </c>
    </row>
    <row r="42" spans="1:17" ht="11.1" customHeight="1">
      <c r="A42" s="284" t="s">
        <v>388</v>
      </c>
      <c r="B42" s="293" t="s">
        <v>394</v>
      </c>
      <c r="C42" s="275">
        <v>307760</v>
      </c>
      <c r="D42" s="275">
        <v>271854</v>
      </c>
      <c r="E42" s="275">
        <v>243538</v>
      </c>
      <c r="F42" s="275">
        <v>18780</v>
      </c>
      <c r="G42" s="275">
        <v>8204</v>
      </c>
      <c r="H42" s="275">
        <v>146</v>
      </c>
      <c r="I42" s="275">
        <v>4601</v>
      </c>
      <c r="J42" s="275">
        <v>84</v>
      </c>
      <c r="K42" s="275">
        <v>121</v>
      </c>
      <c r="L42" s="275">
        <v>154</v>
      </c>
      <c r="M42" s="275">
        <v>444</v>
      </c>
      <c r="N42" s="275">
        <v>8431</v>
      </c>
      <c r="O42" s="275">
        <v>20461</v>
      </c>
      <c r="P42" s="286">
        <v>1610</v>
      </c>
      <c r="Q42" s="292" t="s">
        <v>394</v>
      </c>
    </row>
    <row r="43" spans="1:17" ht="11.1" customHeight="1">
      <c r="A43" s="284" t="s">
        <v>388</v>
      </c>
      <c r="B43" s="293" t="s">
        <v>164</v>
      </c>
      <c r="C43" s="275">
        <v>33865</v>
      </c>
      <c r="D43" s="275">
        <v>30467</v>
      </c>
      <c r="E43" s="275">
        <v>27293</v>
      </c>
      <c r="F43" s="275">
        <v>2750</v>
      </c>
      <c r="G43" s="275">
        <v>295</v>
      </c>
      <c r="H43" s="275">
        <v>10</v>
      </c>
      <c r="I43" s="275">
        <v>159</v>
      </c>
      <c r="J43" s="276" t="s">
        <v>198</v>
      </c>
      <c r="K43" s="275">
        <v>9</v>
      </c>
      <c r="L43" s="275">
        <v>22</v>
      </c>
      <c r="M43" s="275">
        <v>32</v>
      </c>
      <c r="N43" s="275">
        <v>790</v>
      </c>
      <c r="O43" s="275">
        <v>2117</v>
      </c>
      <c r="P43" s="286">
        <v>269</v>
      </c>
      <c r="Q43" s="292" t="s">
        <v>164</v>
      </c>
    </row>
    <row r="44" spans="1:17" ht="11.1" customHeight="1">
      <c r="A44" s="284" t="s">
        <v>383</v>
      </c>
      <c r="B44" s="287" t="s">
        <v>23</v>
      </c>
      <c r="C44" s="275">
        <v>14405</v>
      </c>
      <c r="D44" s="275">
        <v>13314</v>
      </c>
      <c r="E44" s="275">
        <v>7193</v>
      </c>
      <c r="F44" s="275">
        <v>4780</v>
      </c>
      <c r="G44" s="275">
        <v>1313</v>
      </c>
      <c r="H44" s="275">
        <v>12</v>
      </c>
      <c r="I44" s="275">
        <v>198</v>
      </c>
      <c r="J44" s="275">
        <v>1</v>
      </c>
      <c r="K44" s="275">
        <v>4</v>
      </c>
      <c r="L44" s="275">
        <v>4</v>
      </c>
      <c r="M44" s="275">
        <v>2</v>
      </c>
      <c r="N44" s="275">
        <v>50</v>
      </c>
      <c r="O44" s="275">
        <v>795</v>
      </c>
      <c r="P44" s="286">
        <v>37</v>
      </c>
      <c r="Q44" s="285" t="s">
        <v>23</v>
      </c>
    </row>
    <row r="45" spans="1:17" ht="11.1" customHeight="1">
      <c r="A45" s="284" t="s">
        <v>383</v>
      </c>
      <c r="B45" s="287" t="s">
        <v>24</v>
      </c>
      <c r="C45" s="275">
        <v>55528</v>
      </c>
      <c r="D45" s="275">
        <v>52202</v>
      </c>
      <c r="E45" s="275">
        <v>44873</v>
      </c>
      <c r="F45" s="275">
        <v>2670</v>
      </c>
      <c r="G45" s="275">
        <v>4555</v>
      </c>
      <c r="H45" s="275">
        <v>17</v>
      </c>
      <c r="I45" s="275">
        <v>98</v>
      </c>
      <c r="J45" s="275">
        <v>3</v>
      </c>
      <c r="K45" s="275">
        <v>9</v>
      </c>
      <c r="L45" s="275">
        <v>13</v>
      </c>
      <c r="M45" s="275">
        <v>13</v>
      </c>
      <c r="N45" s="275">
        <v>264</v>
      </c>
      <c r="O45" s="275">
        <v>2731</v>
      </c>
      <c r="P45" s="286">
        <v>195</v>
      </c>
      <c r="Q45" s="285" t="s">
        <v>24</v>
      </c>
    </row>
    <row r="46" spans="1:17" ht="11.1" customHeight="1">
      <c r="A46" s="284" t="s">
        <v>383</v>
      </c>
      <c r="B46" s="287" t="s">
        <v>25</v>
      </c>
      <c r="C46" s="275">
        <v>13418</v>
      </c>
      <c r="D46" s="275">
        <v>12331</v>
      </c>
      <c r="E46" s="275">
        <v>3489</v>
      </c>
      <c r="F46" s="275">
        <v>242</v>
      </c>
      <c r="G46" s="275">
        <v>8516</v>
      </c>
      <c r="H46" s="275">
        <v>45</v>
      </c>
      <c r="I46" s="275">
        <v>24</v>
      </c>
      <c r="J46" s="276" t="s">
        <v>198</v>
      </c>
      <c r="K46" s="275">
        <v>1</v>
      </c>
      <c r="L46" s="275">
        <v>5</v>
      </c>
      <c r="M46" s="275">
        <v>7</v>
      </c>
      <c r="N46" s="275">
        <v>136</v>
      </c>
      <c r="O46" s="275">
        <v>897</v>
      </c>
      <c r="P46" s="286">
        <v>17</v>
      </c>
      <c r="Q46" s="285" t="s">
        <v>25</v>
      </c>
    </row>
    <row r="47" spans="1:17" ht="11.1" customHeight="1">
      <c r="A47" s="284" t="s">
        <v>383</v>
      </c>
      <c r="B47" s="287" t="s">
        <v>26</v>
      </c>
      <c r="C47" s="275">
        <v>15726</v>
      </c>
      <c r="D47" s="275">
        <v>13150</v>
      </c>
      <c r="E47" s="275">
        <v>11153</v>
      </c>
      <c r="F47" s="275">
        <v>1254</v>
      </c>
      <c r="G47" s="275">
        <v>716</v>
      </c>
      <c r="H47" s="275">
        <v>9</v>
      </c>
      <c r="I47" s="275">
        <v>1374</v>
      </c>
      <c r="J47" s="276" t="s">
        <v>198</v>
      </c>
      <c r="K47" s="275">
        <v>1</v>
      </c>
      <c r="L47" s="275">
        <v>2</v>
      </c>
      <c r="M47" s="275">
        <v>6</v>
      </c>
      <c r="N47" s="275">
        <v>138</v>
      </c>
      <c r="O47" s="275">
        <v>944</v>
      </c>
      <c r="P47" s="286">
        <v>111</v>
      </c>
      <c r="Q47" s="285" t="s">
        <v>26</v>
      </c>
    </row>
    <row r="48" spans="1:17" ht="11.1" customHeight="1">
      <c r="A48" s="284" t="s">
        <v>383</v>
      </c>
      <c r="B48" s="287" t="s">
        <v>27</v>
      </c>
      <c r="C48" s="275">
        <v>37351</v>
      </c>
      <c r="D48" s="275">
        <v>34344</v>
      </c>
      <c r="E48" s="275">
        <v>15722</v>
      </c>
      <c r="F48" s="275">
        <v>18229</v>
      </c>
      <c r="G48" s="275">
        <v>270</v>
      </c>
      <c r="H48" s="275">
        <v>21</v>
      </c>
      <c r="I48" s="275">
        <v>206</v>
      </c>
      <c r="J48" s="276" t="s">
        <v>198</v>
      </c>
      <c r="K48" s="275">
        <v>2</v>
      </c>
      <c r="L48" s="275">
        <v>10</v>
      </c>
      <c r="M48" s="275">
        <v>15</v>
      </c>
      <c r="N48" s="275">
        <v>360</v>
      </c>
      <c r="O48" s="275">
        <v>2217</v>
      </c>
      <c r="P48" s="286">
        <v>197</v>
      </c>
      <c r="Q48" s="285" t="s">
        <v>27</v>
      </c>
    </row>
    <row r="49" spans="1:17" ht="11.1" customHeight="1">
      <c r="A49" s="284" t="s">
        <v>383</v>
      </c>
      <c r="B49" s="287" t="s">
        <v>28</v>
      </c>
      <c r="C49" s="275">
        <v>42092</v>
      </c>
      <c r="D49" s="275">
        <v>37687</v>
      </c>
      <c r="E49" s="275">
        <v>31325</v>
      </c>
      <c r="F49" s="275">
        <v>5872</v>
      </c>
      <c r="G49" s="275">
        <v>390</v>
      </c>
      <c r="H49" s="275">
        <v>8</v>
      </c>
      <c r="I49" s="275">
        <v>114</v>
      </c>
      <c r="J49" s="275">
        <v>1</v>
      </c>
      <c r="K49" s="275">
        <v>4</v>
      </c>
      <c r="L49" s="275">
        <v>11</v>
      </c>
      <c r="M49" s="275">
        <v>11</v>
      </c>
      <c r="N49" s="275">
        <v>693</v>
      </c>
      <c r="O49" s="275">
        <v>3355</v>
      </c>
      <c r="P49" s="286">
        <v>216</v>
      </c>
      <c r="Q49" s="285" t="s">
        <v>28</v>
      </c>
    </row>
    <row r="50" spans="1:17" ht="11.1" customHeight="1">
      <c r="A50" s="284" t="s">
        <v>383</v>
      </c>
      <c r="B50" s="287" t="s">
        <v>29</v>
      </c>
      <c r="C50" s="275">
        <v>26134</v>
      </c>
      <c r="D50" s="275">
        <v>25150</v>
      </c>
      <c r="E50" s="275">
        <v>23382</v>
      </c>
      <c r="F50" s="275">
        <v>1517</v>
      </c>
      <c r="G50" s="275">
        <v>150</v>
      </c>
      <c r="H50" s="275">
        <v>3</v>
      </c>
      <c r="I50" s="275">
        <v>15</v>
      </c>
      <c r="J50" s="276" t="s">
        <v>198</v>
      </c>
      <c r="K50" s="275">
        <v>3</v>
      </c>
      <c r="L50" s="275">
        <v>1</v>
      </c>
      <c r="M50" s="275">
        <v>1</v>
      </c>
      <c r="N50" s="275">
        <v>119</v>
      </c>
      <c r="O50" s="275">
        <v>773</v>
      </c>
      <c r="P50" s="286">
        <v>72</v>
      </c>
      <c r="Q50" s="285" t="s">
        <v>29</v>
      </c>
    </row>
    <row r="51" spans="1:17" ht="11.1" customHeight="1">
      <c r="A51" s="284" t="s">
        <v>383</v>
      </c>
      <c r="B51" s="287" t="s">
        <v>30</v>
      </c>
      <c r="C51" s="275">
        <v>16317</v>
      </c>
      <c r="D51" s="275">
        <v>15399</v>
      </c>
      <c r="E51" s="275">
        <v>11657</v>
      </c>
      <c r="F51" s="275">
        <v>3515</v>
      </c>
      <c r="G51" s="275">
        <v>170</v>
      </c>
      <c r="H51" s="275">
        <v>10</v>
      </c>
      <c r="I51" s="275">
        <v>23</v>
      </c>
      <c r="J51" s="275">
        <v>1</v>
      </c>
      <c r="K51" s="275">
        <v>5</v>
      </c>
      <c r="L51" s="275">
        <v>3</v>
      </c>
      <c r="M51" s="275">
        <v>2</v>
      </c>
      <c r="N51" s="275">
        <v>77</v>
      </c>
      <c r="O51" s="275">
        <v>710</v>
      </c>
      <c r="P51" s="286">
        <v>97</v>
      </c>
      <c r="Q51" s="285" t="s">
        <v>30</v>
      </c>
    </row>
    <row r="52" spans="1:17" ht="11.1" customHeight="1">
      <c r="A52" s="284" t="s">
        <v>383</v>
      </c>
      <c r="B52" s="287" t="s">
        <v>31</v>
      </c>
      <c r="C52" s="275">
        <v>8750</v>
      </c>
      <c r="D52" s="275">
        <v>7981</v>
      </c>
      <c r="E52" s="275">
        <v>6908</v>
      </c>
      <c r="F52" s="275">
        <v>1003</v>
      </c>
      <c r="G52" s="275">
        <v>36</v>
      </c>
      <c r="H52" s="275">
        <v>3</v>
      </c>
      <c r="I52" s="275">
        <v>9</v>
      </c>
      <c r="J52" s="276" t="s">
        <v>198</v>
      </c>
      <c r="K52" s="275">
        <v>1</v>
      </c>
      <c r="L52" s="275">
        <v>1</v>
      </c>
      <c r="M52" s="275">
        <v>7</v>
      </c>
      <c r="N52" s="275">
        <v>170</v>
      </c>
      <c r="O52" s="275">
        <v>527</v>
      </c>
      <c r="P52" s="286">
        <v>54</v>
      </c>
      <c r="Q52" s="285" t="s">
        <v>31</v>
      </c>
    </row>
    <row r="53" spans="1:17" ht="11.1" customHeight="1">
      <c r="A53" s="284" t="s">
        <v>383</v>
      </c>
      <c r="B53" s="287" t="s">
        <v>32</v>
      </c>
      <c r="C53" s="275">
        <v>28287</v>
      </c>
      <c r="D53" s="275">
        <v>27062</v>
      </c>
      <c r="E53" s="275">
        <v>19168</v>
      </c>
      <c r="F53" s="275">
        <v>7642</v>
      </c>
      <c r="G53" s="275">
        <v>197</v>
      </c>
      <c r="H53" s="275">
        <v>7</v>
      </c>
      <c r="I53" s="275">
        <v>32</v>
      </c>
      <c r="J53" s="275">
        <v>2</v>
      </c>
      <c r="K53" s="275">
        <v>5</v>
      </c>
      <c r="L53" s="275">
        <v>5</v>
      </c>
      <c r="M53" s="275">
        <v>8</v>
      </c>
      <c r="N53" s="275">
        <v>186</v>
      </c>
      <c r="O53" s="275">
        <v>876</v>
      </c>
      <c r="P53" s="286">
        <v>111</v>
      </c>
      <c r="Q53" s="285" t="s">
        <v>32</v>
      </c>
    </row>
    <row r="54" spans="1:17" ht="11.1" customHeight="1">
      <c r="A54" s="284" t="s">
        <v>383</v>
      </c>
      <c r="B54" s="287" t="s">
        <v>33</v>
      </c>
      <c r="C54" s="275">
        <v>15738</v>
      </c>
      <c r="D54" s="275">
        <v>15226</v>
      </c>
      <c r="E54" s="275">
        <v>13921</v>
      </c>
      <c r="F54" s="275">
        <v>1165</v>
      </c>
      <c r="G54" s="275">
        <v>106</v>
      </c>
      <c r="H54" s="275">
        <v>3</v>
      </c>
      <c r="I54" s="275">
        <v>19</v>
      </c>
      <c r="J54" s="275">
        <v>2</v>
      </c>
      <c r="K54" s="275">
        <v>4</v>
      </c>
      <c r="L54" s="276" t="s">
        <v>198</v>
      </c>
      <c r="M54" s="275">
        <v>4</v>
      </c>
      <c r="N54" s="275">
        <v>64</v>
      </c>
      <c r="O54" s="275">
        <v>393</v>
      </c>
      <c r="P54" s="286">
        <v>26</v>
      </c>
      <c r="Q54" s="285" t="s">
        <v>33</v>
      </c>
    </row>
    <row r="55" spans="1:17" s="193" customFormat="1" ht="9" customHeight="1">
      <c r="A55" s="303"/>
      <c r="B55" s="299"/>
      <c r="C55" s="301"/>
      <c r="D55" s="301"/>
      <c r="E55" s="301"/>
      <c r="F55" s="301"/>
      <c r="G55" s="301"/>
      <c r="H55" s="301"/>
      <c r="I55" s="301"/>
      <c r="J55" s="301"/>
      <c r="K55" s="301"/>
      <c r="L55" s="302"/>
      <c r="M55" s="301"/>
      <c r="N55" s="301"/>
      <c r="O55" s="301"/>
      <c r="P55" s="300"/>
      <c r="Q55" s="299"/>
    </row>
    <row r="56" spans="1:17" s="193" customFormat="1" ht="11.1" customHeight="1">
      <c r="A56" s="277"/>
      <c r="B56" s="1570" t="s">
        <v>384</v>
      </c>
      <c r="C56" s="1571"/>
      <c r="D56" s="1571"/>
      <c r="E56" s="275"/>
      <c r="F56" s="275"/>
      <c r="G56" s="275"/>
      <c r="H56" s="275"/>
      <c r="I56" s="275"/>
      <c r="J56" s="275"/>
      <c r="K56" s="275"/>
      <c r="L56" s="276"/>
      <c r="M56" s="275"/>
      <c r="N56" s="275"/>
      <c r="O56" s="1572"/>
      <c r="P56" s="1573"/>
      <c r="Q56" s="1573"/>
    </row>
    <row r="57" spans="1:17" ht="15.95" customHeight="1">
      <c r="A57" s="284" t="s">
        <v>385</v>
      </c>
      <c r="B57" s="291" t="s">
        <v>130</v>
      </c>
      <c r="C57" s="290">
        <v>147770</v>
      </c>
      <c r="D57" s="290">
        <v>137082</v>
      </c>
      <c r="E57" s="290">
        <v>65413</v>
      </c>
      <c r="F57" s="290">
        <v>70040</v>
      </c>
      <c r="G57" s="290">
        <v>1114</v>
      </c>
      <c r="H57" s="290">
        <v>171</v>
      </c>
      <c r="I57" s="290">
        <v>404</v>
      </c>
      <c r="J57" s="290">
        <v>15</v>
      </c>
      <c r="K57" s="290">
        <v>17</v>
      </c>
      <c r="L57" s="290">
        <v>40</v>
      </c>
      <c r="M57" s="290">
        <v>18</v>
      </c>
      <c r="N57" s="290">
        <v>1128</v>
      </c>
      <c r="O57" s="290">
        <v>6927</v>
      </c>
      <c r="P57" s="289">
        <v>2139</v>
      </c>
      <c r="Q57" s="288" t="s">
        <v>130</v>
      </c>
    </row>
    <row r="58" spans="1:17" ht="11.1" customHeight="1">
      <c r="A58" s="284" t="s">
        <v>383</v>
      </c>
      <c r="B58" s="287" t="s">
        <v>7</v>
      </c>
      <c r="C58" s="275">
        <v>16991</v>
      </c>
      <c r="D58" s="275">
        <v>16073</v>
      </c>
      <c r="E58" s="275">
        <v>3193</v>
      </c>
      <c r="F58" s="275">
        <v>12761</v>
      </c>
      <c r="G58" s="275">
        <v>93</v>
      </c>
      <c r="H58" s="275">
        <v>8</v>
      </c>
      <c r="I58" s="275">
        <v>40</v>
      </c>
      <c r="J58" s="275">
        <v>2</v>
      </c>
      <c r="K58" s="275">
        <v>1</v>
      </c>
      <c r="L58" s="275">
        <v>4</v>
      </c>
      <c r="M58" s="275">
        <v>1</v>
      </c>
      <c r="N58" s="275">
        <v>64</v>
      </c>
      <c r="O58" s="275">
        <v>490</v>
      </c>
      <c r="P58" s="286">
        <v>316</v>
      </c>
      <c r="Q58" s="285" t="s">
        <v>7</v>
      </c>
    </row>
    <row r="59" spans="1:17" ht="11.1" customHeight="1">
      <c r="A59" s="284" t="s">
        <v>383</v>
      </c>
      <c r="B59" s="287" t="s">
        <v>8</v>
      </c>
      <c r="C59" s="275">
        <v>25343</v>
      </c>
      <c r="D59" s="275">
        <v>24089</v>
      </c>
      <c r="E59" s="275">
        <v>1841</v>
      </c>
      <c r="F59" s="275">
        <v>21942</v>
      </c>
      <c r="G59" s="275">
        <v>191</v>
      </c>
      <c r="H59" s="275">
        <v>68</v>
      </c>
      <c r="I59" s="275">
        <v>119</v>
      </c>
      <c r="J59" s="275">
        <v>3</v>
      </c>
      <c r="K59" s="275">
        <v>3</v>
      </c>
      <c r="L59" s="275">
        <v>22</v>
      </c>
      <c r="M59" s="276" t="s">
        <v>198</v>
      </c>
      <c r="N59" s="275">
        <v>102</v>
      </c>
      <c r="O59" s="275">
        <v>854</v>
      </c>
      <c r="P59" s="286">
        <v>151</v>
      </c>
      <c r="Q59" s="285" t="s">
        <v>8</v>
      </c>
    </row>
    <row r="60" spans="1:17" ht="11.1" customHeight="1">
      <c r="A60" s="284" t="s">
        <v>383</v>
      </c>
      <c r="B60" s="287" t="s">
        <v>9</v>
      </c>
      <c r="C60" s="275">
        <v>59453</v>
      </c>
      <c r="D60" s="275">
        <v>54259</v>
      </c>
      <c r="E60" s="275">
        <v>45763</v>
      </c>
      <c r="F60" s="275">
        <v>8026</v>
      </c>
      <c r="G60" s="275">
        <v>256</v>
      </c>
      <c r="H60" s="275">
        <v>17</v>
      </c>
      <c r="I60" s="275">
        <v>109</v>
      </c>
      <c r="J60" s="275">
        <v>8</v>
      </c>
      <c r="K60" s="275">
        <v>6</v>
      </c>
      <c r="L60" s="275">
        <v>9</v>
      </c>
      <c r="M60" s="275">
        <v>15</v>
      </c>
      <c r="N60" s="275">
        <v>731</v>
      </c>
      <c r="O60" s="275">
        <v>3648</v>
      </c>
      <c r="P60" s="286">
        <v>668</v>
      </c>
      <c r="Q60" s="285" t="s">
        <v>9</v>
      </c>
    </row>
    <row r="61" spans="1:17" ht="11.1" customHeight="1">
      <c r="A61" s="284" t="s">
        <v>383</v>
      </c>
      <c r="B61" s="287" t="s">
        <v>10</v>
      </c>
      <c r="C61" s="275">
        <v>11269</v>
      </c>
      <c r="D61" s="275">
        <v>10799</v>
      </c>
      <c r="E61" s="275">
        <v>7426</v>
      </c>
      <c r="F61" s="275">
        <v>3309</v>
      </c>
      <c r="G61" s="275">
        <v>40</v>
      </c>
      <c r="H61" s="275">
        <v>4</v>
      </c>
      <c r="I61" s="275">
        <v>25</v>
      </c>
      <c r="J61" s="276" t="s">
        <v>198</v>
      </c>
      <c r="K61" s="275">
        <v>1</v>
      </c>
      <c r="L61" s="275">
        <v>1</v>
      </c>
      <c r="M61" s="275">
        <v>1</v>
      </c>
      <c r="N61" s="275">
        <v>36</v>
      </c>
      <c r="O61" s="275">
        <v>357</v>
      </c>
      <c r="P61" s="286">
        <v>49</v>
      </c>
      <c r="Q61" s="285" t="s">
        <v>10</v>
      </c>
    </row>
    <row r="62" spans="1:17" ht="11.1" customHeight="1">
      <c r="A62" s="284" t="s">
        <v>383</v>
      </c>
      <c r="B62" s="287" t="s">
        <v>11</v>
      </c>
      <c r="C62" s="275">
        <v>23316</v>
      </c>
      <c r="D62" s="275">
        <v>21104</v>
      </c>
      <c r="E62" s="275">
        <v>2484</v>
      </c>
      <c r="F62" s="275">
        <v>18284</v>
      </c>
      <c r="G62" s="275">
        <v>243</v>
      </c>
      <c r="H62" s="275">
        <v>46</v>
      </c>
      <c r="I62" s="275">
        <v>80</v>
      </c>
      <c r="J62" s="275">
        <v>2</v>
      </c>
      <c r="K62" s="275">
        <v>2</v>
      </c>
      <c r="L62" s="275">
        <v>4</v>
      </c>
      <c r="M62" s="275">
        <v>1</v>
      </c>
      <c r="N62" s="275">
        <v>162</v>
      </c>
      <c r="O62" s="275">
        <v>1037</v>
      </c>
      <c r="P62" s="286">
        <v>924</v>
      </c>
      <c r="Q62" s="285" t="s">
        <v>11</v>
      </c>
    </row>
    <row r="63" spans="1:17" ht="11.1" customHeight="1">
      <c r="A63" s="284" t="s">
        <v>383</v>
      </c>
      <c r="B63" s="287" t="s">
        <v>12</v>
      </c>
      <c r="C63" s="275">
        <v>11398</v>
      </c>
      <c r="D63" s="275">
        <v>10758</v>
      </c>
      <c r="E63" s="275">
        <v>4706</v>
      </c>
      <c r="F63" s="275">
        <v>5718</v>
      </c>
      <c r="G63" s="275">
        <v>291</v>
      </c>
      <c r="H63" s="275">
        <v>28</v>
      </c>
      <c r="I63" s="275">
        <v>31</v>
      </c>
      <c r="J63" s="276" t="s">
        <v>198</v>
      </c>
      <c r="K63" s="275">
        <v>4</v>
      </c>
      <c r="L63" s="276" t="s">
        <v>198</v>
      </c>
      <c r="M63" s="276" t="s">
        <v>198</v>
      </c>
      <c r="N63" s="275">
        <v>33</v>
      </c>
      <c r="O63" s="275">
        <v>541</v>
      </c>
      <c r="P63" s="286">
        <v>31</v>
      </c>
      <c r="Q63" s="285" t="s">
        <v>12</v>
      </c>
    </row>
    <row r="64" spans="1:17" ht="11.45" customHeight="1">
      <c r="A64" s="284" t="s">
        <v>385</v>
      </c>
      <c r="B64" s="291" t="s">
        <v>131</v>
      </c>
      <c r="C64" s="290">
        <v>186906</v>
      </c>
      <c r="D64" s="290">
        <v>164802</v>
      </c>
      <c r="E64" s="290">
        <v>53488</v>
      </c>
      <c r="F64" s="290">
        <v>101829</v>
      </c>
      <c r="G64" s="290">
        <v>8608</v>
      </c>
      <c r="H64" s="290">
        <v>260</v>
      </c>
      <c r="I64" s="290">
        <v>3113</v>
      </c>
      <c r="J64" s="290">
        <v>77</v>
      </c>
      <c r="K64" s="290">
        <v>42</v>
      </c>
      <c r="L64" s="290">
        <v>95</v>
      </c>
      <c r="M64" s="290">
        <v>80</v>
      </c>
      <c r="N64" s="290">
        <v>3272</v>
      </c>
      <c r="O64" s="290">
        <v>13640</v>
      </c>
      <c r="P64" s="289">
        <v>1785</v>
      </c>
      <c r="Q64" s="288" t="s">
        <v>131</v>
      </c>
    </row>
    <row r="65" spans="1:17" ht="11.1" customHeight="1">
      <c r="A65" s="284" t="s">
        <v>383</v>
      </c>
      <c r="B65" s="287" t="s">
        <v>1</v>
      </c>
      <c r="C65" s="275">
        <v>33321</v>
      </c>
      <c r="D65" s="275">
        <v>29990</v>
      </c>
      <c r="E65" s="275">
        <v>9898</v>
      </c>
      <c r="F65" s="275">
        <v>15819</v>
      </c>
      <c r="G65" s="275">
        <v>4150</v>
      </c>
      <c r="H65" s="275">
        <v>42</v>
      </c>
      <c r="I65" s="275">
        <v>125</v>
      </c>
      <c r="J65" s="275">
        <v>2</v>
      </c>
      <c r="K65" s="275">
        <v>4</v>
      </c>
      <c r="L65" s="275">
        <v>6</v>
      </c>
      <c r="M65" s="275">
        <v>1</v>
      </c>
      <c r="N65" s="275">
        <v>304</v>
      </c>
      <c r="O65" s="275">
        <v>1866</v>
      </c>
      <c r="P65" s="286">
        <v>1023</v>
      </c>
      <c r="Q65" s="285" t="s">
        <v>1</v>
      </c>
    </row>
    <row r="66" spans="1:17" ht="11.1" customHeight="1">
      <c r="A66" s="284" t="s">
        <v>383</v>
      </c>
      <c r="B66" s="287" t="s">
        <v>2</v>
      </c>
      <c r="C66" s="275">
        <v>12031</v>
      </c>
      <c r="D66" s="275">
        <v>10862</v>
      </c>
      <c r="E66" s="275">
        <v>4257</v>
      </c>
      <c r="F66" s="275">
        <v>4478</v>
      </c>
      <c r="G66" s="275">
        <v>2086</v>
      </c>
      <c r="H66" s="275">
        <v>18</v>
      </c>
      <c r="I66" s="275">
        <v>232</v>
      </c>
      <c r="J66" s="276" t="s">
        <v>198</v>
      </c>
      <c r="K66" s="276" t="s">
        <v>198</v>
      </c>
      <c r="L66" s="275">
        <v>10</v>
      </c>
      <c r="M66" s="276" t="s">
        <v>198</v>
      </c>
      <c r="N66" s="275">
        <v>181</v>
      </c>
      <c r="O66" s="275">
        <v>604</v>
      </c>
      <c r="P66" s="286">
        <v>142</v>
      </c>
      <c r="Q66" s="285" t="s">
        <v>2</v>
      </c>
    </row>
    <row r="67" spans="1:17" ht="11.1" customHeight="1">
      <c r="A67" s="284" t="s">
        <v>383</v>
      </c>
      <c r="B67" s="287" t="s">
        <v>219</v>
      </c>
      <c r="C67" s="275">
        <v>141554</v>
      </c>
      <c r="D67" s="275">
        <v>123950</v>
      </c>
      <c r="E67" s="275">
        <v>39333</v>
      </c>
      <c r="F67" s="275">
        <v>81532</v>
      </c>
      <c r="G67" s="275">
        <v>2372</v>
      </c>
      <c r="H67" s="275">
        <v>200</v>
      </c>
      <c r="I67" s="275">
        <v>2756</v>
      </c>
      <c r="J67" s="275">
        <v>75</v>
      </c>
      <c r="K67" s="275">
        <v>38</v>
      </c>
      <c r="L67" s="275">
        <v>79</v>
      </c>
      <c r="M67" s="275">
        <v>79</v>
      </c>
      <c r="N67" s="275">
        <v>2787</v>
      </c>
      <c r="O67" s="275">
        <v>11170</v>
      </c>
      <c r="P67" s="286">
        <v>620</v>
      </c>
      <c r="Q67" s="285" t="s">
        <v>219</v>
      </c>
    </row>
    <row r="68" spans="1:17" ht="11.45" customHeight="1">
      <c r="A68" s="284" t="s">
        <v>385</v>
      </c>
      <c r="B68" s="291" t="s">
        <v>132</v>
      </c>
      <c r="C68" s="290">
        <v>187667</v>
      </c>
      <c r="D68" s="290">
        <v>172052</v>
      </c>
      <c r="E68" s="290">
        <v>142978</v>
      </c>
      <c r="F68" s="290">
        <v>25118</v>
      </c>
      <c r="G68" s="290">
        <v>3432</v>
      </c>
      <c r="H68" s="290">
        <v>79</v>
      </c>
      <c r="I68" s="290">
        <v>1537</v>
      </c>
      <c r="J68" s="290">
        <v>15</v>
      </c>
      <c r="K68" s="290">
        <v>36</v>
      </c>
      <c r="L68" s="290">
        <v>42</v>
      </c>
      <c r="M68" s="290">
        <v>92</v>
      </c>
      <c r="N68" s="290">
        <v>2268</v>
      </c>
      <c r="O68" s="290">
        <v>9525</v>
      </c>
      <c r="P68" s="289">
        <v>2100</v>
      </c>
      <c r="Q68" s="288" t="s">
        <v>132</v>
      </c>
    </row>
    <row r="69" spans="1:17" ht="11.1" customHeight="1">
      <c r="A69" s="284" t="s">
        <v>383</v>
      </c>
      <c r="B69" s="287" t="s">
        <v>3</v>
      </c>
      <c r="C69" s="275">
        <v>16841</v>
      </c>
      <c r="D69" s="275">
        <v>16043</v>
      </c>
      <c r="E69" s="275">
        <v>12483</v>
      </c>
      <c r="F69" s="275">
        <v>2799</v>
      </c>
      <c r="G69" s="275">
        <v>743</v>
      </c>
      <c r="H69" s="275">
        <v>4</v>
      </c>
      <c r="I69" s="275">
        <v>22</v>
      </c>
      <c r="J69" s="276" t="s">
        <v>198</v>
      </c>
      <c r="K69" s="275">
        <v>1</v>
      </c>
      <c r="L69" s="275">
        <v>1</v>
      </c>
      <c r="M69" s="275">
        <v>5</v>
      </c>
      <c r="N69" s="275">
        <v>74</v>
      </c>
      <c r="O69" s="275">
        <v>612</v>
      </c>
      <c r="P69" s="286">
        <v>83</v>
      </c>
      <c r="Q69" s="285" t="s">
        <v>3</v>
      </c>
    </row>
    <row r="70" spans="1:17" ht="11.1" customHeight="1">
      <c r="A70" s="284" t="s">
        <v>383</v>
      </c>
      <c r="B70" s="287" t="s">
        <v>220</v>
      </c>
      <c r="C70" s="275">
        <v>123362</v>
      </c>
      <c r="D70" s="275">
        <v>111728</v>
      </c>
      <c r="E70" s="275">
        <v>95092</v>
      </c>
      <c r="F70" s="275">
        <v>13693</v>
      </c>
      <c r="G70" s="275">
        <v>2528</v>
      </c>
      <c r="H70" s="275">
        <v>63</v>
      </c>
      <c r="I70" s="275">
        <v>1391</v>
      </c>
      <c r="J70" s="275">
        <v>14</v>
      </c>
      <c r="K70" s="275">
        <v>27</v>
      </c>
      <c r="L70" s="275">
        <v>34</v>
      </c>
      <c r="M70" s="275">
        <v>81</v>
      </c>
      <c r="N70" s="275">
        <v>1909</v>
      </c>
      <c r="O70" s="275">
        <v>6994</v>
      </c>
      <c r="P70" s="286">
        <v>1184</v>
      </c>
      <c r="Q70" s="285" t="s">
        <v>220</v>
      </c>
    </row>
    <row r="71" spans="1:17" ht="11.1" customHeight="1">
      <c r="A71" s="284" t="s">
        <v>383</v>
      </c>
      <c r="B71" s="287" t="s">
        <v>4</v>
      </c>
      <c r="C71" s="275">
        <v>10272</v>
      </c>
      <c r="D71" s="275">
        <v>9848</v>
      </c>
      <c r="E71" s="275">
        <v>7696</v>
      </c>
      <c r="F71" s="275">
        <v>2123</v>
      </c>
      <c r="G71" s="275">
        <v>17</v>
      </c>
      <c r="H71" s="275">
        <v>3</v>
      </c>
      <c r="I71" s="275">
        <v>17</v>
      </c>
      <c r="J71" s="276" t="s">
        <v>198</v>
      </c>
      <c r="K71" s="275">
        <v>2</v>
      </c>
      <c r="L71" s="275">
        <v>1</v>
      </c>
      <c r="M71" s="276" t="s">
        <v>198</v>
      </c>
      <c r="N71" s="275">
        <v>32</v>
      </c>
      <c r="O71" s="275">
        <v>244</v>
      </c>
      <c r="P71" s="286">
        <v>128</v>
      </c>
      <c r="Q71" s="285" t="s">
        <v>4</v>
      </c>
    </row>
    <row r="72" spans="1:17" ht="11.1" customHeight="1">
      <c r="A72" s="284" t="s">
        <v>383</v>
      </c>
      <c r="B72" s="287" t="s">
        <v>5</v>
      </c>
      <c r="C72" s="275">
        <v>23925</v>
      </c>
      <c r="D72" s="275">
        <v>22004</v>
      </c>
      <c r="E72" s="275">
        <v>17338</v>
      </c>
      <c r="F72" s="275">
        <v>4518</v>
      </c>
      <c r="G72" s="275">
        <v>82</v>
      </c>
      <c r="H72" s="275">
        <v>5</v>
      </c>
      <c r="I72" s="275">
        <v>66</v>
      </c>
      <c r="J72" s="275">
        <v>1</v>
      </c>
      <c r="K72" s="275">
        <v>6</v>
      </c>
      <c r="L72" s="275">
        <v>3</v>
      </c>
      <c r="M72" s="275">
        <v>5</v>
      </c>
      <c r="N72" s="275">
        <v>146</v>
      </c>
      <c r="O72" s="275">
        <v>1072</v>
      </c>
      <c r="P72" s="286">
        <v>622</v>
      </c>
      <c r="Q72" s="285" t="s">
        <v>5</v>
      </c>
    </row>
    <row r="73" spans="1:17" ht="11.1" customHeight="1">
      <c r="A73" s="284" t="s">
        <v>383</v>
      </c>
      <c r="B73" s="287" t="s">
        <v>6</v>
      </c>
      <c r="C73" s="275">
        <v>13267</v>
      </c>
      <c r="D73" s="275">
        <v>12429</v>
      </c>
      <c r="E73" s="275">
        <v>10369</v>
      </c>
      <c r="F73" s="275">
        <v>1985</v>
      </c>
      <c r="G73" s="275">
        <v>62</v>
      </c>
      <c r="H73" s="275">
        <v>4</v>
      </c>
      <c r="I73" s="275">
        <v>41</v>
      </c>
      <c r="J73" s="276" t="s">
        <v>198</v>
      </c>
      <c r="K73" s="276" t="s">
        <v>198</v>
      </c>
      <c r="L73" s="275">
        <v>3</v>
      </c>
      <c r="M73" s="275">
        <v>1</v>
      </c>
      <c r="N73" s="275">
        <v>107</v>
      </c>
      <c r="O73" s="275">
        <v>603</v>
      </c>
      <c r="P73" s="286">
        <v>83</v>
      </c>
      <c r="Q73" s="285" t="s">
        <v>6</v>
      </c>
    </row>
    <row r="74" spans="1:17" ht="11.45" customHeight="1">
      <c r="A74" s="284" t="s">
        <v>385</v>
      </c>
      <c r="B74" s="291" t="s">
        <v>133</v>
      </c>
      <c r="C74" s="290">
        <v>312278</v>
      </c>
      <c r="D74" s="290">
        <v>294822</v>
      </c>
      <c r="E74" s="290">
        <v>271328</v>
      </c>
      <c r="F74" s="290">
        <v>15002</v>
      </c>
      <c r="G74" s="290">
        <v>7818</v>
      </c>
      <c r="H74" s="290">
        <v>151</v>
      </c>
      <c r="I74" s="290">
        <v>590</v>
      </c>
      <c r="J74" s="290">
        <v>4</v>
      </c>
      <c r="K74" s="290">
        <v>29</v>
      </c>
      <c r="L74" s="290">
        <v>54</v>
      </c>
      <c r="M74" s="290">
        <v>81</v>
      </c>
      <c r="N74" s="290">
        <v>2236</v>
      </c>
      <c r="O74" s="290">
        <v>11899</v>
      </c>
      <c r="P74" s="289">
        <v>2563</v>
      </c>
      <c r="Q74" s="288" t="s">
        <v>133</v>
      </c>
    </row>
    <row r="75" spans="1:17" ht="11.1" customHeight="1">
      <c r="A75" s="284" t="s">
        <v>383</v>
      </c>
      <c r="B75" s="287" t="s">
        <v>34</v>
      </c>
      <c r="C75" s="275">
        <v>47433</v>
      </c>
      <c r="D75" s="275">
        <v>44953</v>
      </c>
      <c r="E75" s="275">
        <v>41613</v>
      </c>
      <c r="F75" s="275">
        <v>2748</v>
      </c>
      <c r="G75" s="275">
        <v>465</v>
      </c>
      <c r="H75" s="275">
        <v>34</v>
      </c>
      <c r="I75" s="275">
        <v>52</v>
      </c>
      <c r="J75" s="276" t="s">
        <v>198</v>
      </c>
      <c r="K75" s="275">
        <v>2</v>
      </c>
      <c r="L75" s="275">
        <v>5</v>
      </c>
      <c r="M75" s="275">
        <v>9</v>
      </c>
      <c r="N75" s="275">
        <v>322</v>
      </c>
      <c r="O75" s="275">
        <v>1913</v>
      </c>
      <c r="P75" s="286">
        <v>177</v>
      </c>
      <c r="Q75" s="285" t="s">
        <v>34</v>
      </c>
    </row>
    <row r="76" spans="1:17" ht="11.1" customHeight="1">
      <c r="A76" s="284" t="s">
        <v>383</v>
      </c>
      <c r="B76" s="287" t="s">
        <v>35</v>
      </c>
      <c r="C76" s="275">
        <v>10866</v>
      </c>
      <c r="D76" s="275">
        <v>9934</v>
      </c>
      <c r="E76" s="275">
        <v>8708</v>
      </c>
      <c r="F76" s="275">
        <v>1165</v>
      </c>
      <c r="G76" s="275">
        <v>55</v>
      </c>
      <c r="H76" s="276" t="s">
        <v>198</v>
      </c>
      <c r="I76" s="275">
        <v>39</v>
      </c>
      <c r="J76" s="276" t="s">
        <v>198</v>
      </c>
      <c r="K76" s="275">
        <v>2</v>
      </c>
      <c r="L76" s="275">
        <v>2</v>
      </c>
      <c r="M76" s="275">
        <v>1</v>
      </c>
      <c r="N76" s="275">
        <v>64</v>
      </c>
      <c r="O76" s="275">
        <v>528</v>
      </c>
      <c r="P76" s="286">
        <v>296</v>
      </c>
      <c r="Q76" s="285" t="s">
        <v>35</v>
      </c>
    </row>
    <row r="77" spans="1:17" ht="11.1" customHeight="1">
      <c r="A77" s="284" t="s">
        <v>383</v>
      </c>
      <c r="B77" s="287" t="s">
        <v>36</v>
      </c>
      <c r="C77" s="275">
        <v>19720</v>
      </c>
      <c r="D77" s="275">
        <v>19149</v>
      </c>
      <c r="E77" s="275">
        <v>18953</v>
      </c>
      <c r="F77" s="275">
        <v>88</v>
      </c>
      <c r="G77" s="275">
        <v>53</v>
      </c>
      <c r="H77" s="276" t="s">
        <v>198</v>
      </c>
      <c r="I77" s="275">
        <v>44</v>
      </c>
      <c r="J77" s="276" t="s">
        <v>198</v>
      </c>
      <c r="K77" s="276" t="s">
        <v>198</v>
      </c>
      <c r="L77" s="275">
        <v>2</v>
      </c>
      <c r="M77" s="275">
        <v>1</v>
      </c>
      <c r="N77" s="275">
        <v>61</v>
      </c>
      <c r="O77" s="275">
        <v>310</v>
      </c>
      <c r="P77" s="286">
        <v>153</v>
      </c>
      <c r="Q77" s="285" t="s">
        <v>36</v>
      </c>
    </row>
    <row r="78" spans="1:17" ht="11.1" customHeight="1">
      <c r="A78" s="284" t="s">
        <v>383</v>
      </c>
      <c r="B78" s="287" t="s">
        <v>37</v>
      </c>
      <c r="C78" s="275">
        <v>54339</v>
      </c>
      <c r="D78" s="275">
        <v>51280</v>
      </c>
      <c r="E78" s="275">
        <v>47981</v>
      </c>
      <c r="F78" s="275">
        <v>3034</v>
      </c>
      <c r="G78" s="275">
        <v>141</v>
      </c>
      <c r="H78" s="275">
        <v>36</v>
      </c>
      <c r="I78" s="275">
        <v>65</v>
      </c>
      <c r="J78" s="276" t="s">
        <v>198</v>
      </c>
      <c r="K78" s="275">
        <v>10</v>
      </c>
      <c r="L78" s="275">
        <v>12</v>
      </c>
      <c r="M78" s="275">
        <v>17</v>
      </c>
      <c r="N78" s="275">
        <v>424</v>
      </c>
      <c r="O78" s="275">
        <v>2113</v>
      </c>
      <c r="P78" s="286">
        <v>418</v>
      </c>
      <c r="Q78" s="285" t="s">
        <v>37</v>
      </c>
    </row>
    <row r="79" spans="1:17" ht="11.1" customHeight="1">
      <c r="A79" s="284" t="s">
        <v>383</v>
      </c>
      <c r="B79" s="287" t="s">
        <v>221</v>
      </c>
      <c r="C79" s="275">
        <v>79940</v>
      </c>
      <c r="D79" s="275">
        <v>75410</v>
      </c>
      <c r="E79" s="275">
        <v>71385</v>
      </c>
      <c r="F79" s="275">
        <v>3579</v>
      </c>
      <c r="G79" s="275">
        <v>309</v>
      </c>
      <c r="H79" s="275">
        <v>23</v>
      </c>
      <c r="I79" s="275">
        <v>240</v>
      </c>
      <c r="J79" s="276" t="s">
        <v>198</v>
      </c>
      <c r="K79" s="275">
        <v>3</v>
      </c>
      <c r="L79" s="275">
        <v>19</v>
      </c>
      <c r="M79" s="275">
        <v>24</v>
      </c>
      <c r="N79" s="275">
        <v>731</v>
      </c>
      <c r="O79" s="275">
        <v>2940</v>
      </c>
      <c r="P79" s="286">
        <v>573</v>
      </c>
      <c r="Q79" s="285" t="s">
        <v>221</v>
      </c>
    </row>
    <row r="80" spans="1:17" ht="11.1" customHeight="1">
      <c r="A80" s="284" t="s">
        <v>383</v>
      </c>
      <c r="B80" s="287" t="s">
        <v>38</v>
      </c>
      <c r="C80" s="275">
        <v>65792</v>
      </c>
      <c r="D80" s="275">
        <v>62325</v>
      </c>
      <c r="E80" s="275">
        <v>55486</v>
      </c>
      <c r="F80" s="275">
        <v>1724</v>
      </c>
      <c r="G80" s="275">
        <v>4940</v>
      </c>
      <c r="H80" s="275">
        <v>56</v>
      </c>
      <c r="I80" s="275">
        <v>126</v>
      </c>
      <c r="J80" s="275">
        <v>3</v>
      </c>
      <c r="K80" s="275">
        <v>8</v>
      </c>
      <c r="L80" s="275">
        <v>7</v>
      </c>
      <c r="M80" s="275">
        <v>17</v>
      </c>
      <c r="N80" s="275">
        <v>431</v>
      </c>
      <c r="O80" s="275">
        <v>2334</v>
      </c>
      <c r="P80" s="286">
        <v>541</v>
      </c>
      <c r="Q80" s="285" t="s">
        <v>38</v>
      </c>
    </row>
    <row r="81" spans="1:17" ht="11.1" customHeight="1">
      <c r="A81" s="284" t="s">
        <v>383</v>
      </c>
      <c r="B81" s="287" t="s">
        <v>39</v>
      </c>
      <c r="C81" s="275">
        <v>34188</v>
      </c>
      <c r="D81" s="275">
        <v>31771</v>
      </c>
      <c r="E81" s="275">
        <v>27202</v>
      </c>
      <c r="F81" s="275">
        <v>2664</v>
      </c>
      <c r="G81" s="275">
        <v>1855</v>
      </c>
      <c r="H81" s="275">
        <v>2</v>
      </c>
      <c r="I81" s="275">
        <v>24</v>
      </c>
      <c r="J81" s="275">
        <v>1</v>
      </c>
      <c r="K81" s="275">
        <v>4</v>
      </c>
      <c r="L81" s="275">
        <v>7</v>
      </c>
      <c r="M81" s="275">
        <v>12</v>
      </c>
      <c r="N81" s="275">
        <v>203</v>
      </c>
      <c r="O81" s="275">
        <v>1761</v>
      </c>
      <c r="P81" s="286">
        <v>405</v>
      </c>
      <c r="Q81" s="285" t="s">
        <v>39</v>
      </c>
    </row>
    <row r="82" spans="1:17" ht="15.6" customHeight="1">
      <c r="A82" s="284" t="s">
        <v>393</v>
      </c>
      <c r="B82" s="307" t="s">
        <v>392</v>
      </c>
      <c r="C82" s="275">
        <v>3595613</v>
      </c>
      <c r="D82" s="275">
        <v>3291176</v>
      </c>
      <c r="E82" s="275">
        <v>3247091</v>
      </c>
      <c r="F82" s="275">
        <v>6546</v>
      </c>
      <c r="G82" s="275">
        <v>4127</v>
      </c>
      <c r="H82" s="275">
        <v>1074</v>
      </c>
      <c r="I82" s="275">
        <v>176708</v>
      </c>
      <c r="J82" s="275">
        <v>29</v>
      </c>
      <c r="K82" s="275">
        <v>302</v>
      </c>
      <c r="L82" s="275">
        <v>419</v>
      </c>
      <c r="M82" s="275">
        <v>540</v>
      </c>
      <c r="N82" s="275">
        <v>13490</v>
      </c>
      <c r="O82" s="275">
        <v>59124</v>
      </c>
      <c r="P82" s="286">
        <v>53825</v>
      </c>
      <c r="Q82" s="306" t="s">
        <v>392</v>
      </c>
    </row>
    <row r="83" spans="1:17" ht="21" customHeight="1">
      <c r="A83" s="284" t="s">
        <v>390</v>
      </c>
      <c r="B83" s="305" t="s">
        <v>391</v>
      </c>
      <c r="C83" s="290">
        <v>2031697</v>
      </c>
      <c r="D83" s="290">
        <v>1819924</v>
      </c>
      <c r="E83" s="290">
        <v>1798203</v>
      </c>
      <c r="F83" s="290">
        <v>3098</v>
      </c>
      <c r="G83" s="290">
        <v>690</v>
      </c>
      <c r="H83" s="290">
        <v>298</v>
      </c>
      <c r="I83" s="290">
        <v>161115</v>
      </c>
      <c r="J83" s="290">
        <v>12</v>
      </c>
      <c r="K83" s="290">
        <v>134</v>
      </c>
      <c r="L83" s="290">
        <v>206</v>
      </c>
      <c r="M83" s="290">
        <v>280</v>
      </c>
      <c r="N83" s="290">
        <v>5833</v>
      </c>
      <c r="O83" s="290">
        <v>19254</v>
      </c>
      <c r="P83" s="289">
        <v>24939</v>
      </c>
      <c r="Q83" s="304" t="s">
        <v>391</v>
      </c>
    </row>
    <row r="84" spans="1:17" ht="11.45" customHeight="1">
      <c r="A84" s="284" t="s">
        <v>385</v>
      </c>
      <c r="B84" s="291" t="s">
        <v>134</v>
      </c>
      <c r="C84" s="290">
        <v>286549</v>
      </c>
      <c r="D84" s="290">
        <v>235788</v>
      </c>
      <c r="E84" s="290">
        <v>232573</v>
      </c>
      <c r="F84" s="290">
        <v>322</v>
      </c>
      <c r="G84" s="290">
        <v>32</v>
      </c>
      <c r="H84" s="290">
        <v>68</v>
      </c>
      <c r="I84" s="290">
        <v>44742</v>
      </c>
      <c r="J84" s="290">
        <v>2</v>
      </c>
      <c r="K84" s="290">
        <v>15</v>
      </c>
      <c r="L84" s="290">
        <v>26</v>
      </c>
      <c r="M84" s="290">
        <v>23</v>
      </c>
      <c r="N84" s="290">
        <v>744</v>
      </c>
      <c r="O84" s="290">
        <v>2891</v>
      </c>
      <c r="P84" s="289">
        <v>2318</v>
      </c>
      <c r="Q84" s="288" t="s">
        <v>134</v>
      </c>
    </row>
    <row r="85" spans="1:17" ht="11.1" customHeight="1">
      <c r="A85" s="284" t="s">
        <v>383</v>
      </c>
      <c r="B85" s="287" t="s">
        <v>77</v>
      </c>
      <c r="C85" s="275">
        <v>18792</v>
      </c>
      <c r="D85" s="275">
        <v>18502</v>
      </c>
      <c r="E85" s="275">
        <v>18194</v>
      </c>
      <c r="F85" s="275">
        <v>11</v>
      </c>
      <c r="G85" s="275">
        <v>3</v>
      </c>
      <c r="H85" s="276" t="s">
        <v>198</v>
      </c>
      <c r="I85" s="275">
        <v>18</v>
      </c>
      <c r="J85" s="276" t="s">
        <v>198</v>
      </c>
      <c r="K85" s="276" t="s">
        <v>198</v>
      </c>
      <c r="L85" s="275">
        <v>1</v>
      </c>
      <c r="M85" s="275">
        <v>1</v>
      </c>
      <c r="N85" s="275">
        <v>32</v>
      </c>
      <c r="O85" s="275">
        <v>185</v>
      </c>
      <c r="P85" s="286">
        <v>53</v>
      </c>
      <c r="Q85" s="285" t="s">
        <v>77</v>
      </c>
    </row>
    <row r="86" spans="1:17" ht="11.1" customHeight="1">
      <c r="A86" s="284" t="s">
        <v>383</v>
      </c>
      <c r="B86" s="287" t="s">
        <v>78</v>
      </c>
      <c r="C86" s="275">
        <v>26022</v>
      </c>
      <c r="D86" s="275">
        <v>25657</v>
      </c>
      <c r="E86" s="275">
        <v>25438</v>
      </c>
      <c r="F86" s="275">
        <v>29</v>
      </c>
      <c r="G86" s="275">
        <v>3</v>
      </c>
      <c r="H86" s="275">
        <v>2</v>
      </c>
      <c r="I86" s="275">
        <v>11</v>
      </c>
      <c r="J86" s="276" t="s">
        <v>198</v>
      </c>
      <c r="K86" s="276" t="s">
        <v>198</v>
      </c>
      <c r="L86" s="275">
        <v>3</v>
      </c>
      <c r="M86" s="276" t="s">
        <v>198</v>
      </c>
      <c r="N86" s="275">
        <v>49</v>
      </c>
      <c r="O86" s="275">
        <v>167</v>
      </c>
      <c r="P86" s="286">
        <v>135</v>
      </c>
      <c r="Q86" s="285" t="s">
        <v>78</v>
      </c>
    </row>
    <row r="87" spans="1:17" ht="11.1" customHeight="1">
      <c r="A87" s="284" t="s">
        <v>383</v>
      </c>
      <c r="B87" s="287" t="s">
        <v>79</v>
      </c>
      <c r="C87" s="275">
        <v>12090</v>
      </c>
      <c r="D87" s="275">
        <v>11788</v>
      </c>
      <c r="E87" s="275">
        <v>11577</v>
      </c>
      <c r="F87" s="275">
        <v>11</v>
      </c>
      <c r="G87" s="276" t="s">
        <v>198</v>
      </c>
      <c r="H87" s="275">
        <v>5</v>
      </c>
      <c r="I87" s="275">
        <v>1</v>
      </c>
      <c r="J87" s="276" t="s">
        <v>198</v>
      </c>
      <c r="K87" s="275">
        <v>2</v>
      </c>
      <c r="L87" s="276" t="s">
        <v>198</v>
      </c>
      <c r="M87" s="276" t="s">
        <v>198</v>
      </c>
      <c r="N87" s="275">
        <v>27</v>
      </c>
      <c r="O87" s="275">
        <v>213</v>
      </c>
      <c r="P87" s="286">
        <v>59</v>
      </c>
      <c r="Q87" s="285" t="s">
        <v>79</v>
      </c>
    </row>
    <row r="88" spans="1:17" ht="11.1" customHeight="1">
      <c r="A88" s="284" t="s">
        <v>383</v>
      </c>
      <c r="B88" s="287" t="s">
        <v>80</v>
      </c>
      <c r="C88" s="275">
        <v>16638</v>
      </c>
      <c r="D88" s="275">
        <v>14805</v>
      </c>
      <c r="E88" s="275">
        <v>14516</v>
      </c>
      <c r="F88" s="275">
        <v>12</v>
      </c>
      <c r="G88" s="275">
        <v>3</v>
      </c>
      <c r="H88" s="276" t="s">
        <v>198</v>
      </c>
      <c r="I88" s="275">
        <v>1384</v>
      </c>
      <c r="J88" s="276" t="s">
        <v>198</v>
      </c>
      <c r="K88" s="275">
        <v>1</v>
      </c>
      <c r="L88" s="276" t="s">
        <v>198</v>
      </c>
      <c r="M88" s="276" t="s">
        <v>198</v>
      </c>
      <c r="N88" s="275">
        <v>66</v>
      </c>
      <c r="O88" s="275">
        <v>180</v>
      </c>
      <c r="P88" s="286">
        <v>202</v>
      </c>
      <c r="Q88" s="285" t="s">
        <v>80</v>
      </c>
    </row>
    <row r="89" spans="1:17" ht="11.1" customHeight="1">
      <c r="A89" s="284" t="s">
        <v>383</v>
      </c>
      <c r="B89" s="287" t="s">
        <v>81</v>
      </c>
      <c r="C89" s="275">
        <v>29638</v>
      </c>
      <c r="D89" s="275">
        <v>29103</v>
      </c>
      <c r="E89" s="275">
        <v>28704</v>
      </c>
      <c r="F89" s="275">
        <v>33</v>
      </c>
      <c r="G89" s="275">
        <v>3</v>
      </c>
      <c r="H89" s="275">
        <v>14</v>
      </c>
      <c r="I89" s="275">
        <v>7</v>
      </c>
      <c r="J89" s="276" t="s">
        <v>198</v>
      </c>
      <c r="K89" s="275">
        <v>1</v>
      </c>
      <c r="L89" s="275">
        <v>1</v>
      </c>
      <c r="M89" s="275">
        <v>4</v>
      </c>
      <c r="N89" s="275">
        <v>97</v>
      </c>
      <c r="O89" s="275">
        <v>187</v>
      </c>
      <c r="P89" s="286">
        <v>238</v>
      </c>
      <c r="Q89" s="285" t="s">
        <v>81</v>
      </c>
    </row>
    <row r="90" spans="1:17" ht="11.1" customHeight="1">
      <c r="A90" s="284" t="s">
        <v>383</v>
      </c>
      <c r="B90" s="287" t="s">
        <v>82</v>
      </c>
      <c r="C90" s="275">
        <v>27133</v>
      </c>
      <c r="D90" s="275">
        <v>20730</v>
      </c>
      <c r="E90" s="275">
        <v>20608</v>
      </c>
      <c r="F90" s="275">
        <v>42</v>
      </c>
      <c r="G90" s="275">
        <v>2</v>
      </c>
      <c r="H90" s="276" t="s">
        <v>198</v>
      </c>
      <c r="I90" s="275">
        <v>5793</v>
      </c>
      <c r="J90" s="276" t="s">
        <v>198</v>
      </c>
      <c r="K90" s="275">
        <v>3</v>
      </c>
      <c r="L90" s="275">
        <v>5</v>
      </c>
      <c r="M90" s="276" t="s">
        <v>198</v>
      </c>
      <c r="N90" s="275">
        <v>47</v>
      </c>
      <c r="O90" s="275">
        <v>264</v>
      </c>
      <c r="P90" s="286">
        <v>291</v>
      </c>
      <c r="Q90" s="285" t="s">
        <v>82</v>
      </c>
    </row>
    <row r="91" spans="1:17" ht="11.1" customHeight="1">
      <c r="A91" s="284" t="s">
        <v>383</v>
      </c>
      <c r="B91" s="287" t="s">
        <v>83</v>
      </c>
      <c r="C91" s="275">
        <v>37059</v>
      </c>
      <c r="D91" s="275">
        <v>19544</v>
      </c>
      <c r="E91" s="275">
        <v>19299</v>
      </c>
      <c r="F91" s="275">
        <v>15</v>
      </c>
      <c r="G91" s="276" t="s">
        <v>198</v>
      </c>
      <c r="H91" s="276" t="s">
        <v>198</v>
      </c>
      <c r="I91" s="275">
        <v>16562</v>
      </c>
      <c r="J91" s="276" t="s">
        <v>198</v>
      </c>
      <c r="K91" s="276" t="s">
        <v>198</v>
      </c>
      <c r="L91" s="275">
        <v>3</v>
      </c>
      <c r="M91" s="275">
        <v>5</v>
      </c>
      <c r="N91" s="275">
        <v>45</v>
      </c>
      <c r="O91" s="275">
        <v>578</v>
      </c>
      <c r="P91" s="286">
        <v>322</v>
      </c>
      <c r="Q91" s="285" t="s">
        <v>83</v>
      </c>
    </row>
    <row r="92" spans="1:17" ht="11.1" customHeight="1">
      <c r="A92" s="284" t="s">
        <v>383</v>
      </c>
      <c r="B92" s="287" t="s">
        <v>84</v>
      </c>
      <c r="C92" s="275">
        <v>26392</v>
      </c>
      <c r="D92" s="275">
        <v>5278</v>
      </c>
      <c r="E92" s="275">
        <v>5184</v>
      </c>
      <c r="F92" s="275">
        <v>19</v>
      </c>
      <c r="G92" s="276" t="s">
        <v>198</v>
      </c>
      <c r="H92" s="276" t="s">
        <v>198</v>
      </c>
      <c r="I92" s="275">
        <v>20906</v>
      </c>
      <c r="J92" s="276" t="s">
        <v>198</v>
      </c>
      <c r="K92" s="275">
        <v>4</v>
      </c>
      <c r="L92" s="276" t="s">
        <v>198</v>
      </c>
      <c r="M92" s="276" t="s">
        <v>198</v>
      </c>
      <c r="N92" s="275">
        <v>8</v>
      </c>
      <c r="O92" s="275">
        <v>51</v>
      </c>
      <c r="P92" s="286">
        <v>145</v>
      </c>
      <c r="Q92" s="285" t="s">
        <v>84</v>
      </c>
    </row>
    <row r="93" spans="1:17" ht="11.1" customHeight="1">
      <c r="A93" s="284" t="s">
        <v>383</v>
      </c>
      <c r="B93" s="287" t="s">
        <v>222</v>
      </c>
      <c r="C93" s="275">
        <v>78040</v>
      </c>
      <c r="D93" s="275">
        <v>75917</v>
      </c>
      <c r="E93" s="275">
        <v>74999</v>
      </c>
      <c r="F93" s="275">
        <v>128</v>
      </c>
      <c r="G93" s="275">
        <v>15</v>
      </c>
      <c r="H93" s="275">
        <v>42</v>
      </c>
      <c r="I93" s="275">
        <v>49</v>
      </c>
      <c r="J93" s="275">
        <v>2</v>
      </c>
      <c r="K93" s="275">
        <v>3</v>
      </c>
      <c r="L93" s="275">
        <v>12</v>
      </c>
      <c r="M93" s="275">
        <v>12</v>
      </c>
      <c r="N93" s="275">
        <v>347</v>
      </c>
      <c r="O93" s="275">
        <v>990</v>
      </c>
      <c r="P93" s="286">
        <v>708</v>
      </c>
      <c r="Q93" s="285" t="s">
        <v>222</v>
      </c>
    </row>
    <row r="94" spans="1:17" ht="11.1" customHeight="1">
      <c r="A94" s="284" t="s">
        <v>383</v>
      </c>
      <c r="B94" s="287" t="s">
        <v>85</v>
      </c>
      <c r="C94" s="275">
        <v>14745</v>
      </c>
      <c r="D94" s="275">
        <v>14464</v>
      </c>
      <c r="E94" s="275">
        <v>14054</v>
      </c>
      <c r="F94" s="275">
        <v>22</v>
      </c>
      <c r="G94" s="275">
        <v>3</v>
      </c>
      <c r="H94" s="275">
        <v>5</v>
      </c>
      <c r="I94" s="275">
        <v>11</v>
      </c>
      <c r="J94" s="276" t="s">
        <v>198</v>
      </c>
      <c r="K94" s="275">
        <v>1</v>
      </c>
      <c r="L94" s="275">
        <v>1</v>
      </c>
      <c r="M94" s="275">
        <v>1</v>
      </c>
      <c r="N94" s="275">
        <v>26</v>
      </c>
      <c r="O94" s="275">
        <v>76</v>
      </c>
      <c r="P94" s="286">
        <v>165</v>
      </c>
      <c r="Q94" s="285" t="s">
        <v>85</v>
      </c>
    </row>
    <row r="95" spans="1:17" ht="11.45" customHeight="1">
      <c r="A95" s="284" t="s">
        <v>385</v>
      </c>
      <c r="B95" s="291" t="s">
        <v>135</v>
      </c>
      <c r="C95" s="290">
        <v>174513</v>
      </c>
      <c r="D95" s="290">
        <v>170307</v>
      </c>
      <c r="E95" s="290">
        <v>166562</v>
      </c>
      <c r="F95" s="290">
        <v>245</v>
      </c>
      <c r="G95" s="290">
        <v>29</v>
      </c>
      <c r="H95" s="290">
        <v>10</v>
      </c>
      <c r="I95" s="290">
        <v>69</v>
      </c>
      <c r="J95" s="290">
        <v>2</v>
      </c>
      <c r="K95" s="290">
        <v>19</v>
      </c>
      <c r="L95" s="290">
        <v>21</v>
      </c>
      <c r="M95" s="290">
        <v>31</v>
      </c>
      <c r="N95" s="290">
        <v>466</v>
      </c>
      <c r="O95" s="290">
        <v>1331</v>
      </c>
      <c r="P95" s="289">
        <v>2267</v>
      </c>
      <c r="Q95" s="288" t="s">
        <v>135</v>
      </c>
    </row>
    <row r="96" spans="1:17" ht="11.1" customHeight="1">
      <c r="A96" s="284" t="s">
        <v>383</v>
      </c>
      <c r="B96" s="287" t="s">
        <v>223</v>
      </c>
      <c r="C96" s="275">
        <v>90312</v>
      </c>
      <c r="D96" s="275">
        <v>87675</v>
      </c>
      <c r="E96" s="275">
        <v>85374</v>
      </c>
      <c r="F96" s="275">
        <v>163</v>
      </c>
      <c r="G96" s="275">
        <v>22</v>
      </c>
      <c r="H96" s="275">
        <v>3</v>
      </c>
      <c r="I96" s="275">
        <v>44</v>
      </c>
      <c r="J96" s="276" t="s">
        <v>198</v>
      </c>
      <c r="K96" s="275">
        <v>8</v>
      </c>
      <c r="L96" s="275">
        <v>17</v>
      </c>
      <c r="M96" s="275">
        <v>23</v>
      </c>
      <c r="N96" s="275">
        <v>375</v>
      </c>
      <c r="O96" s="275">
        <v>707</v>
      </c>
      <c r="P96" s="286">
        <v>1463</v>
      </c>
      <c r="Q96" s="285" t="s">
        <v>223</v>
      </c>
    </row>
    <row r="97" spans="1:17" ht="11.1" customHeight="1">
      <c r="A97" s="284" t="s">
        <v>383</v>
      </c>
      <c r="B97" s="287" t="s">
        <v>46</v>
      </c>
      <c r="C97" s="275">
        <v>15475</v>
      </c>
      <c r="D97" s="275">
        <v>15161</v>
      </c>
      <c r="E97" s="275">
        <v>15119</v>
      </c>
      <c r="F97" s="275">
        <v>11</v>
      </c>
      <c r="G97" s="275">
        <v>1</v>
      </c>
      <c r="H97" s="276" t="s">
        <v>198</v>
      </c>
      <c r="I97" s="275">
        <v>1</v>
      </c>
      <c r="J97" s="276" t="s">
        <v>198</v>
      </c>
      <c r="K97" s="275">
        <v>1</v>
      </c>
      <c r="L97" s="275">
        <v>1</v>
      </c>
      <c r="M97" s="275">
        <v>3</v>
      </c>
      <c r="N97" s="275">
        <v>23</v>
      </c>
      <c r="O97" s="275">
        <v>168</v>
      </c>
      <c r="P97" s="286">
        <v>117</v>
      </c>
      <c r="Q97" s="285" t="s">
        <v>46</v>
      </c>
    </row>
    <row r="98" spans="1:17" ht="11.1" customHeight="1">
      <c r="A98" s="284" t="s">
        <v>383</v>
      </c>
      <c r="B98" s="287" t="s">
        <v>47</v>
      </c>
      <c r="C98" s="275">
        <v>12754</v>
      </c>
      <c r="D98" s="275">
        <v>12336</v>
      </c>
      <c r="E98" s="275">
        <v>12092</v>
      </c>
      <c r="F98" s="275">
        <v>16</v>
      </c>
      <c r="G98" s="275">
        <v>1</v>
      </c>
      <c r="H98" s="275">
        <v>4</v>
      </c>
      <c r="I98" s="275">
        <v>3</v>
      </c>
      <c r="J98" s="275">
        <v>2</v>
      </c>
      <c r="K98" s="275">
        <v>1</v>
      </c>
      <c r="L98" s="276" t="s">
        <v>198</v>
      </c>
      <c r="M98" s="276" t="s">
        <v>198</v>
      </c>
      <c r="N98" s="275">
        <v>10</v>
      </c>
      <c r="O98" s="275">
        <v>138</v>
      </c>
      <c r="P98" s="286">
        <v>264</v>
      </c>
      <c r="Q98" s="285" t="s">
        <v>47</v>
      </c>
    </row>
    <row r="99" spans="1:17" ht="11.1" customHeight="1">
      <c r="A99" s="284" t="s">
        <v>383</v>
      </c>
      <c r="B99" s="287" t="s">
        <v>48</v>
      </c>
      <c r="C99" s="275">
        <v>14335</v>
      </c>
      <c r="D99" s="275">
        <v>14132</v>
      </c>
      <c r="E99" s="275">
        <v>13935</v>
      </c>
      <c r="F99" s="275">
        <v>11</v>
      </c>
      <c r="G99" s="275">
        <v>2</v>
      </c>
      <c r="H99" s="276" t="s">
        <v>198</v>
      </c>
      <c r="I99" s="275">
        <v>13</v>
      </c>
      <c r="J99" s="276" t="s">
        <v>198</v>
      </c>
      <c r="K99" s="275">
        <v>1</v>
      </c>
      <c r="L99" s="275">
        <v>1</v>
      </c>
      <c r="M99" s="275">
        <v>1</v>
      </c>
      <c r="N99" s="275">
        <v>15</v>
      </c>
      <c r="O99" s="275">
        <v>77</v>
      </c>
      <c r="P99" s="286">
        <v>95</v>
      </c>
      <c r="Q99" s="285" t="s">
        <v>48</v>
      </c>
    </row>
    <row r="100" spans="1:17" ht="11.1" customHeight="1">
      <c r="A100" s="284" t="s">
        <v>383</v>
      </c>
      <c r="B100" s="287" t="s">
        <v>49</v>
      </c>
      <c r="C100" s="275">
        <v>12536</v>
      </c>
      <c r="D100" s="275">
        <v>12301</v>
      </c>
      <c r="E100" s="275">
        <v>11783</v>
      </c>
      <c r="F100" s="275">
        <v>5</v>
      </c>
      <c r="G100" s="276" t="s">
        <v>198</v>
      </c>
      <c r="H100" s="276" t="s">
        <v>198</v>
      </c>
      <c r="I100" s="275">
        <v>5</v>
      </c>
      <c r="J100" s="276" t="s">
        <v>198</v>
      </c>
      <c r="K100" s="275">
        <v>1</v>
      </c>
      <c r="L100" s="276" t="s">
        <v>198</v>
      </c>
      <c r="M100" s="276" t="s">
        <v>198</v>
      </c>
      <c r="N100" s="275">
        <v>4</v>
      </c>
      <c r="O100" s="275">
        <v>26</v>
      </c>
      <c r="P100" s="286">
        <v>199</v>
      </c>
      <c r="Q100" s="285" t="s">
        <v>49</v>
      </c>
    </row>
    <row r="101" spans="1:17" ht="11.1" customHeight="1">
      <c r="A101" s="284" t="s">
        <v>383</v>
      </c>
      <c r="B101" s="287" t="s">
        <v>50</v>
      </c>
      <c r="C101" s="275">
        <v>29101</v>
      </c>
      <c r="D101" s="275">
        <v>28702</v>
      </c>
      <c r="E101" s="275">
        <v>28259</v>
      </c>
      <c r="F101" s="275">
        <v>39</v>
      </c>
      <c r="G101" s="275">
        <v>3</v>
      </c>
      <c r="H101" s="275">
        <v>3</v>
      </c>
      <c r="I101" s="275">
        <v>3</v>
      </c>
      <c r="J101" s="276" t="s">
        <v>198</v>
      </c>
      <c r="K101" s="275">
        <v>7</v>
      </c>
      <c r="L101" s="275">
        <v>2</v>
      </c>
      <c r="M101" s="275">
        <v>4</v>
      </c>
      <c r="N101" s="275">
        <v>39</v>
      </c>
      <c r="O101" s="275">
        <v>215</v>
      </c>
      <c r="P101" s="286">
        <v>129</v>
      </c>
      <c r="Q101" s="285" t="s">
        <v>50</v>
      </c>
    </row>
    <row r="102" spans="1:17" ht="11.45" customHeight="1">
      <c r="A102" s="284" t="s">
        <v>385</v>
      </c>
      <c r="B102" s="291" t="s">
        <v>136</v>
      </c>
      <c r="C102" s="290">
        <v>298931</v>
      </c>
      <c r="D102" s="290">
        <v>288290</v>
      </c>
      <c r="E102" s="290">
        <v>286186</v>
      </c>
      <c r="F102" s="290">
        <v>548</v>
      </c>
      <c r="G102" s="290">
        <v>134</v>
      </c>
      <c r="H102" s="290">
        <v>83</v>
      </c>
      <c r="I102" s="290">
        <v>2225</v>
      </c>
      <c r="J102" s="290">
        <v>4</v>
      </c>
      <c r="K102" s="290">
        <v>25</v>
      </c>
      <c r="L102" s="290">
        <v>28</v>
      </c>
      <c r="M102" s="290">
        <v>32</v>
      </c>
      <c r="N102" s="290">
        <v>810</v>
      </c>
      <c r="O102" s="290">
        <v>3218</v>
      </c>
      <c r="P102" s="289">
        <v>4299</v>
      </c>
      <c r="Q102" s="288" t="s">
        <v>136</v>
      </c>
    </row>
    <row r="103" spans="1:17" ht="11.1" customHeight="1">
      <c r="A103" s="284" t="s">
        <v>383</v>
      </c>
      <c r="B103" s="287" t="s">
        <v>40</v>
      </c>
      <c r="C103" s="275">
        <v>28883</v>
      </c>
      <c r="D103" s="275">
        <v>28012</v>
      </c>
      <c r="E103" s="275">
        <v>27822</v>
      </c>
      <c r="F103" s="275">
        <v>45</v>
      </c>
      <c r="G103" s="275">
        <v>35</v>
      </c>
      <c r="H103" s="275">
        <v>7</v>
      </c>
      <c r="I103" s="275">
        <v>19</v>
      </c>
      <c r="J103" s="276" t="s">
        <v>198</v>
      </c>
      <c r="K103" s="275">
        <v>3</v>
      </c>
      <c r="L103" s="275">
        <v>2</v>
      </c>
      <c r="M103" s="275">
        <v>1</v>
      </c>
      <c r="N103" s="275">
        <v>35</v>
      </c>
      <c r="O103" s="275">
        <v>378</v>
      </c>
      <c r="P103" s="286">
        <v>433</v>
      </c>
      <c r="Q103" s="285" t="s">
        <v>40</v>
      </c>
    </row>
    <row r="104" spans="1:17" ht="11.1" customHeight="1">
      <c r="A104" s="284" t="s">
        <v>383</v>
      </c>
      <c r="B104" s="287" t="s">
        <v>41</v>
      </c>
      <c r="C104" s="275">
        <v>17462</v>
      </c>
      <c r="D104" s="275">
        <v>17017</v>
      </c>
      <c r="E104" s="275">
        <v>16893</v>
      </c>
      <c r="F104" s="275">
        <v>36</v>
      </c>
      <c r="G104" s="275">
        <v>8</v>
      </c>
      <c r="H104" s="275">
        <v>1</v>
      </c>
      <c r="I104" s="275">
        <v>8</v>
      </c>
      <c r="J104" s="276" t="s">
        <v>198</v>
      </c>
      <c r="K104" s="276" t="s">
        <v>198</v>
      </c>
      <c r="L104" s="275">
        <v>9</v>
      </c>
      <c r="M104" s="275">
        <v>1</v>
      </c>
      <c r="N104" s="275">
        <v>27</v>
      </c>
      <c r="O104" s="275">
        <v>25</v>
      </c>
      <c r="P104" s="286">
        <v>375</v>
      </c>
      <c r="Q104" s="285" t="s">
        <v>41</v>
      </c>
    </row>
    <row r="105" spans="1:17" ht="11.1" customHeight="1">
      <c r="A105" s="284" t="s">
        <v>383</v>
      </c>
      <c r="B105" s="287" t="s">
        <v>42</v>
      </c>
      <c r="C105" s="275">
        <v>13129</v>
      </c>
      <c r="D105" s="275">
        <v>12972</v>
      </c>
      <c r="E105" s="275">
        <v>12910</v>
      </c>
      <c r="F105" s="275">
        <v>14</v>
      </c>
      <c r="G105" s="275">
        <v>3</v>
      </c>
      <c r="H105" s="276" t="s">
        <v>198</v>
      </c>
      <c r="I105" s="275">
        <v>13</v>
      </c>
      <c r="J105" s="276" t="s">
        <v>198</v>
      </c>
      <c r="K105" s="276" t="s">
        <v>198</v>
      </c>
      <c r="L105" s="276" t="s">
        <v>198</v>
      </c>
      <c r="M105" s="275">
        <v>1</v>
      </c>
      <c r="N105" s="275">
        <v>25</v>
      </c>
      <c r="O105" s="275">
        <v>71</v>
      </c>
      <c r="P105" s="286">
        <v>47</v>
      </c>
      <c r="Q105" s="285" t="s">
        <v>42</v>
      </c>
    </row>
    <row r="106" spans="1:17" ht="11.1" customHeight="1">
      <c r="A106" s="284" t="s">
        <v>383</v>
      </c>
      <c r="B106" s="287" t="s">
        <v>43</v>
      </c>
      <c r="C106" s="275">
        <v>17295</v>
      </c>
      <c r="D106" s="275">
        <v>16762</v>
      </c>
      <c r="E106" s="275">
        <v>16678</v>
      </c>
      <c r="F106" s="275">
        <v>10</v>
      </c>
      <c r="G106" s="275">
        <v>1</v>
      </c>
      <c r="H106" s="276" t="s">
        <v>198</v>
      </c>
      <c r="I106" s="275">
        <v>229</v>
      </c>
      <c r="J106" s="276" t="s">
        <v>198</v>
      </c>
      <c r="K106" s="276" t="s">
        <v>198</v>
      </c>
      <c r="L106" s="276" t="s">
        <v>198</v>
      </c>
      <c r="M106" s="276" t="s">
        <v>198</v>
      </c>
      <c r="N106" s="275">
        <v>10</v>
      </c>
      <c r="O106" s="275">
        <v>141</v>
      </c>
      <c r="P106" s="286">
        <v>153</v>
      </c>
      <c r="Q106" s="285" t="s">
        <v>43</v>
      </c>
    </row>
    <row r="107" spans="1:17" ht="11.1" customHeight="1">
      <c r="A107" s="284" t="s">
        <v>383</v>
      </c>
      <c r="B107" s="287" t="s">
        <v>224</v>
      </c>
      <c r="C107" s="275">
        <v>79327</v>
      </c>
      <c r="D107" s="275">
        <v>75427</v>
      </c>
      <c r="E107" s="275">
        <v>74816</v>
      </c>
      <c r="F107" s="275">
        <v>127</v>
      </c>
      <c r="G107" s="275">
        <v>18</v>
      </c>
      <c r="H107" s="275">
        <v>42</v>
      </c>
      <c r="I107" s="275">
        <v>724</v>
      </c>
      <c r="J107" s="275">
        <v>2</v>
      </c>
      <c r="K107" s="275">
        <v>11</v>
      </c>
      <c r="L107" s="275">
        <v>3</v>
      </c>
      <c r="M107" s="275">
        <v>1</v>
      </c>
      <c r="N107" s="275">
        <v>200</v>
      </c>
      <c r="O107" s="275">
        <v>848</v>
      </c>
      <c r="P107" s="286">
        <v>2111</v>
      </c>
      <c r="Q107" s="285" t="s">
        <v>224</v>
      </c>
    </row>
    <row r="108" spans="1:17" ht="11.1" customHeight="1">
      <c r="A108" s="284" t="s">
        <v>383</v>
      </c>
      <c r="B108" s="287" t="s">
        <v>44</v>
      </c>
      <c r="C108" s="275">
        <v>14469</v>
      </c>
      <c r="D108" s="275">
        <v>14323</v>
      </c>
      <c r="E108" s="275">
        <v>14304</v>
      </c>
      <c r="F108" s="275">
        <v>7</v>
      </c>
      <c r="G108" s="276" t="s">
        <v>198</v>
      </c>
      <c r="H108" s="275">
        <v>4</v>
      </c>
      <c r="I108" s="276" t="s">
        <v>198</v>
      </c>
      <c r="J108" s="276" t="s">
        <v>198</v>
      </c>
      <c r="K108" s="275">
        <v>2</v>
      </c>
      <c r="L108" s="275">
        <v>1</v>
      </c>
      <c r="M108" s="276" t="s">
        <v>198</v>
      </c>
      <c r="N108" s="275">
        <v>6</v>
      </c>
      <c r="O108" s="275">
        <v>86</v>
      </c>
      <c r="P108" s="286">
        <v>51</v>
      </c>
      <c r="Q108" s="285" t="s">
        <v>44</v>
      </c>
    </row>
    <row r="109" spans="1:17" ht="11.1" customHeight="1">
      <c r="A109" s="284" t="s">
        <v>383</v>
      </c>
      <c r="B109" s="287" t="s">
        <v>45</v>
      </c>
      <c r="C109" s="275">
        <v>12482</v>
      </c>
      <c r="D109" s="275">
        <v>11755</v>
      </c>
      <c r="E109" s="275">
        <v>11709</v>
      </c>
      <c r="F109" s="275">
        <v>18</v>
      </c>
      <c r="G109" s="275">
        <v>1</v>
      </c>
      <c r="H109" s="275">
        <v>1</v>
      </c>
      <c r="I109" s="275">
        <v>472</v>
      </c>
      <c r="J109" s="276" t="s">
        <v>198</v>
      </c>
      <c r="K109" s="275">
        <v>1</v>
      </c>
      <c r="L109" s="275">
        <v>1</v>
      </c>
      <c r="M109" s="276" t="s">
        <v>198</v>
      </c>
      <c r="N109" s="275">
        <v>29</v>
      </c>
      <c r="O109" s="275">
        <v>77</v>
      </c>
      <c r="P109" s="286">
        <v>147</v>
      </c>
      <c r="Q109" s="285" t="s">
        <v>45</v>
      </c>
    </row>
    <row r="110" spans="1:17" ht="11.1" customHeight="1">
      <c r="A110" s="284" t="s">
        <v>383</v>
      </c>
      <c r="B110" s="287" t="s">
        <v>225</v>
      </c>
      <c r="C110" s="275">
        <v>115884</v>
      </c>
      <c r="D110" s="275">
        <v>112022</v>
      </c>
      <c r="E110" s="275">
        <v>111054</v>
      </c>
      <c r="F110" s="275">
        <v>291</v>
      </c>
      <c r="G110" s="275">
        <v>68</v>
      </c>
      <c r="H110" s="275">
        <v>28</v>
      </c>
      <c r="I110" s="275">
        <v>760</v>
      </c>
      <c r="J110" s="275">
        <v>2</v>
      </c>
      <c r="K110" s="275">
        <v>8</v>
      </c>
      <c r="L110" s="275">
        <v>12</v>
      </c>
      <c r="M110" s="275">
        <v>28</v>
      </c>
      <c r="N110" s="275">
        <v>478</v>
      </c>
      <c r="O110" s="275">
        <v>1592</v>
      </c>
      <c r="P110" s="286">
        <v>982</v>
      </c>
      <c r="Q110" s="285" t="s">
        <v>225</v>
      </c>
    </row>
    <row r="111" spans="1:17" s="193" customFormat="1" ht="8.1" customHeight="1">
      <c r="A111" s="303"/>
      <c r="B111" s="299"/>
      <c r="C111" s="301"/>
      <c r="D111" s="301"/>
      <c r="E111" s="301"/>
      <c r="F111" s="301"/>
      <c r="G111" s="301"/>
      <c r="H111" s="301"/>
      <c r="I111" s="301"/>
      <c r="J111" s="301"/>
      <c r="K111" s="301"/>
      <c r="L111" s="302"/>
      <c r="M111" s="301"/>
      <c r="N111" s="301"/>
      <c r="O111" s="301"/>
      <c r="P111" s="300"/>
      <c r="Q111" s="299"/>
    </row>
    <row r="112" spans="1:17" s="193" customFormat="1" ht="9" customHeight="1">
      <c r="A112" s="277"/>
      <c r="B112" s="1570" t="s">
        <v>384</v>
      </c>
      <c r="C112" s="1571"/>
      <c r="D112" s="1571"/>
      <c r="E112" s="275"/>
      <c r="F112" s="275"/>
      <c r="G112" s="275"/>
      <c r="H112" s="275"/>
      <c r="I112" s="275"/>
      <c r="J112" s="275"/>
      <c r="K112" s="275"/>
      <c r="L112" s="276"/>
      <c r="M112" s="275"/>
      <c r="N112" s="275"/>
      <c r="O112" s="1572"/>
      <c r="P112" s="1573"/>
      <c r="Q112" s="1573"/>
    </row>
    <row r="113" spans="1:17" ht="20.100000000000001" customHeight="1">
      <c r="A113" s="284" t="s">
        <v>385</v>
      </c>
      <c r="B113" s="291" t="s">
        <v>137</v>
      </c>
      <c r="C113" s="290">
        <v>212603</v>
      </c>
      <c r="D113" s="290">
        <v>206881</v>
      </c>
      <c r="E113" s="290">
        <v>205237</v>
      </c>
      <c r="F113" s="290">
        <v>273</v>
      </c>
      <c r="G113" s="290">
        <v>29</v>
      </c>
      <c r="H113" s="290">
        <v>20</v>
      </c>
      <c r="I113" s="290">
        <v>157</v>
      </c>
      <c r="J113" s="282" t="s">
        <v>198</v>
      </c>
      <c r="K113" s="290">
        <v>20</v>
      </c>
      <c r="L113" s="290">
        <v>17</v>
      </c>
      <c r="M113" s="290">
        <v>42</v>
      </c>
      <c r="N113" s="290">
        <v>763</v>
      </c>
      <c r="O113" s="290">
        <v>1903</v>
      </c>
      <c r="P113" s="289">
        <v>2820</v>
      </c>
      <c r="Q113" s="288" t="s">
        <v>137</v>
      </c>
    </row>
    <row r="114" spans="1:17" ht="11.1" customHeight="1">
      <c r="A114" s="284" t="s">
        <v>383</v>
      </c>
      <c r="B114" s="287" t="s">
        <v>86</v>
      </c>
      <c r="C114" s="275">
        <v>44406</v>
      </c>
      <c r="D114" s="275">
        <v>43660</v>
      </c>
      <c r="E114" s="275">
        <v>43179</v>
      </c>
      <c r="F114" s="275">
        <v>65</v>
      </c>
      <c r="G114" s="275">
        <v>8</v>
      </c>
      <c r="H114" s="275">
        <v>3</v>
      </c>
      <c r="I114" s="275">
        <v>53</v>
      </c>
      <c r="J114" s="276" t="s">
        <v>198</v>
      </c>
      <c r="K114" s="275">
        <v>11</v>
      </c>
      <c r="L114" s="275">
        <v>4</v>
      </c>
      <c r="M114" s="275">
        <v>5</v>
      </c>
      <c r="N114" s="275">
        <v>109</v>
      </c>
      <c r="O114" s="275">
        <v>347</v>
      </c>
      <c r="P114" s="286">
        <v>217</v>
      </c>
      <c r="Q114" s="285" t="s">
        <v>86</v>
      </c>
    </row>
    <row r="115" spans="1:17" ht="11.1" customHeight="1">
      <c r="A115" s="284" t="s">
        <v>383</v>
      </c>
      <c r="B115" s="287" t="s">
        <v>87</v>
      </c>
      <c r="C115" s="275">
        <v>31963</v>
      </c>
      <c r="D115" s="275">
        <v>31588</v>
      </c>
      <c r="E115" s="275">
        <v>31541</v>
      </c>
      <c r="F115" s="275">
        <v>22</v>
      </c>
      <c r="G115" s="276" t="s">
        <v>198</v>
      </c>
      <c r="H115" s="275">
        <v>4</v>
      </c>
      <c r="I115" s="275">
        <v>15</v>
      </c>
      <c r="J115" s="276" t="s">
        <v>198</v>
      </c>
      <c r="K115" s="275">
        <v>4</v>
      </c>
      <c r="L115" s="275">
        <v>2</v>
      </c>
      <c r="M115" s="275">
        <v>1</v>
      </c>
      <c r="N115" s="275">
        <v>26</v>
      </c>
      <c r="O115" s="275">
        <v>54</v>
      </c>
      <c r="P115" s="286">
        <v>273</v>
      </c>
      <c r="Q115" s="285" t="s">
        <v>87</v>
      </c>
    </row>
    <row r="116" spans="1:17" ht="11.1" customHeight="1">
      <c r="A116" s="284" t="s">
        <v>383</v>
      </c>
      <c r="B116" s="287" t="s">
        <v>88</v>
      </c>
      <c r="C116" s="275">
        <v>20897</v>
      </c>
      <c r="D116" s="275">
        <v>20446</v>
      </c>
      <c r="E116" s="275">
        <v>20236</v>
      </c>
      <c r="F116" s="275">
        <v>18</v>
      </c>
      <c r="G116" s="276" t="s">
        <v>198</v>
      </c>
      <c r="H116" s="275">
        <v>2</v>
      </c>
      <c r="I116" s="275">
        <v>16</v>
      </c>
      <c r="J116" s="276" t="s">
        <v>198</v>
      </c>
      <c r="K116" s="276" t="s">
        <v>198</v>
      </c>
      <c r="L116" s="276" t="s">
        <v>198</v>
      </c>
      <c r="M116" s="275">
        <v>7</v>
      </c>
      <c r="N116" s="275">
        <v>51</v>
      </c>
      <c r="O116" s="275">
        <v>115</v>
      </c>
      <c r="P116" s="286">
        <v>262</v>
      </c>
      <c r="Q116" s="285" t="s">
        <v>88</v>
      </c>
    </row>
    <row r="117" spans="1:17" ht="11.1" customHeight="1">
      <c r="A117" s="284" t="s">
        <v>383</v>
      </c>
      <c r="B117" s="287" t="s">
        <v>226</v>
      </c>
      <c r="C117" s="275">
        <v>115337</v>
      </c>
      <c r="D117" s="275">
        <v>111187</v>
      </c>
      <c r="E117" s="275">
        <v>110281</v>
      </c>
      <c r="F117" s="275">
        <v>168</v>
      </c>
      <c r="G117" s="275">
        <v>21</v>
      </c>
      <c r="H117" s="275">
        <v>11</v>
      </c>
      <c r="I117" s="275">
        <v>73</v>
      </c>
      <c r="J117" s="276" t="s">
        <v>198</v>
      </c>
      <c r="K117" s="275">
        <v>5</v>
      </c>
      <c r="L117" s="275">
        <v>11</v>
      </c>
      <c r="M117" s="275">
        <v>29</v>
      </c>
      <c r="N117" s="275">
        <v>577</v>
      </c>
      <c r="O117" s="275">
        <v>1387</v>
      </c>
      <c r="P117" s="286">
        <v>2068</v>
      </c>
      <c r="Q117" s="285" t="s">
        <v>226</v>
      </c>
    </row>
    <row r="118" spans="1:17" ht="15.95" customHeight="1">
      <c r="A118" s="284" t="s">
        <v>385</v>
      </c>
      <c r="B118" s="291" t="s">
        <v>138</v>
      </c>
      <c r="C118" s="290">
        <v>214536</v>
      </c>
      <c r="D118" s="290">
        <v>208140</v>
      </c>
      <c r="E118" s="290">
        <v>205967</v>
      </c>
      <c r="F118" s="290">
        <v>448</v>
      </c>
      <c r="G118" s="290">
        <v>160</v>
      </c>
      <c r="H118" s="290">
        <v>37</v>
      </c>
      <c r="I118" s="290">
        <v>324</v>
      </c>
      <c r="J118" s="282" t="s">
        <v>198</v>
      </c>
      <c r="K118" s="290">
        <v>11</v>
      </c>
      <c r="L118" s="290">
        <v>25</v>
      </c>
      <c r="M118" s="290">
        <v>31</v>
      </c>
      <c r="N118" s="290">
        <v>643</v>
      </c>
      <c r="O118" s="290">
        <v>2586</v>
      </c>
      <c r="P118" s="289">
        <v>2776</v>
      </c>
      <c r="Q118" s="288" t="s">
        <v>138</v>
      </c>
    </row>
    <row r="119" spans="1:17" ht="11.45" customHeight="1">
      <c r="A119" s="284" t="s">
        <v>383</v>
      </c>
      <c r="B119" s="287" t="s">
        <v>65</v>
      </c>
      <c r="C119" s="275">
        <v>23191</v>
      </c>
      <c r="D119" s="275">
        <v>22582</v>
      </c>
      <c r="E119" s="275">
        <v>22485</v>
      </c>
      <c r="F119" s="275">
        <v>61</v>
      </c>
      <c r="G119" s="275">
        <v>4</v>
      </c>
      <c r="H119" s="275">
        <v>1</v>
      </c>
      <c r="I119" s="275">
        <v>67</v>
      </c>
      <c r="J119" s="276" t="s">
        <v>198</v>
      </c>
      <c r="K119" s="275">
        <v>2</v>
      </c>
      <c r="L119" s="275">
        <v>1</v>
      </c>
      <c r="M119" s="275">
        <v>2</v>
      </c>
      <c r="N119" s="275">
        <v>49</v>
      </c>
      <c r="O119" s="275">
        <v>381</v>
      </c>
      <c r="P119" s="286">
        <v>107</v>
      </c>
      <c r="Q119" s="285" t="s">
        <v>65</v>
      </c>
    </row>
    <row r="120" spans="1:17" ht="11.45" customHeight="1">
      <c r="A120" s="284" t="s">
        <v>383</v>
      </c>
      <c r="B120" s="287" t="s">
        <v>227</v>
      </c>
      <c r="C120" s="275">
        <v>71852</v>
      </c>
      <c r="D120" s="275">
        <v>69651</v>
      </c>
      <c r="E120" s="275">
        <v>68819</v>
      </c>
      <c r="F120" s="275">
        <v>150</v>
      </c>
      <c r="G120" s="275">
        <v>85</v>
      </c>
      <c r="H120" s="275">
        <v>17</v>
      </c>
      <c r="I120" s="275">
        <v>69</v>
      </c>
      <c r="J120" s="276" t="s">
        <v>198</v>
      </c>
      <c r="K120" s="275">
        <v>6</v>
      </c>
      <c r="L120" s="275">
        <v>13</v>
      </c>
      <c r="M120" s="275">
        <v>14</v>
      </c>
      <c r="N120" s="275">
        <v>280</v>
      </c>
      <c r="O120" s="275">
        <v>835</v>
      </c>
      <c r="P120" s="286">
        <v>984</v>
      </c>
      <c r="Q120" s="285" t="s">
        <v>227</v>
      </c>
    </row>
    <row r="121" spans="1:17" ht="11.45" customHeight="1">
      <c r="A121" s="284" t="s">
        <v>383</v>
      </c>
      <c r="B121" s="287" t="s">
        <v>66</v>
      </c>
      <c r="C121" s="275">
        <v>54242</v>
      </c>
      <c r="D121" s="275">
        <v>52915</v>
      </c>
      <c r="E121" s="275">
        <v>52506</v>
      </c>
      <c r="F121" s="275">
        <v>96</v>
      </c>
      <c r="G121" s="275">
        <v>33</v>
      </c>
      <c r="H121" s="275">
        <v>10</v>
      </c>
      <c r="I121" s="275">
        <v>91</v>
      </c>
      <c r="J121" s="276" t="s">
        <v>198</v>
      </c>
      <c r="K121" s="275">
        <v>1</v>
      </c>
      <c r="L121" s="275">
        <v>4</v>
      </c>
      <c r="M121" s="275">
        <v>8</v>
      </c>
      <c r="N121" s="275">
        <v>152</v>
      </c>
      <c r="O121" s="275">
        <v>666</v>
      </c>
      <c r="P121" s="286">
        <v>405</v>
      </c>
      <c r="Q121" s="285" t="s">
        <v>66</v>
      </c>
    </row>
    <row r="122" spans="1:17" ht="11.45" customHeight="1">
      <c r="A122" s="284" t="s">
        <v>383</v>
      </c>
      <c r="B122" s="287" t="s">
        <v>67</v>
      </c>
      <c r="C122" s="275">
        <v>11055</v>
      </c>
      <c r="D122" s="275">
        <v>10791</v>
      </c>
      <c r="E122" s="275">
        <v>10623</v>
      </c>
      <c r="F122" s="275">
        <v>19</v>
      </c>
      <c r="G122" s="275">
        <v>2</v>
      </c>
      <c r="H122" s="276" t="s">
        <v>198</v>
      </c>
      <c r="I122" s="275">
        <v>2</v>
      </c>
      <c r="J122" s="276" t="s">
        <v>198</v>
      </c>
      <c r="K122" s="276" t="s">
        <v>198</v>
      </c>
      <c r="L122" s="276" t="s">
        <v>198</v>
      </c>
      <c r="M122" s="276" t="s">
        <v>198</v>
      </c>
      <c r="N122" s="275">
        <v>12</v>
      </c>
      <c r="O122" s="275">
        <v>51</v>
      </c>
      <c r="P122" s="286">
        <v>199</v>
      </c>
      <c r="Q122" s="285" t="s">
        <v>67</v>
      </c>
    </row>
    <row r="123" spans="1:17" ht="11.45" customHeight="1">
      <c r="A123" s="284" t="s">
        <v>383</v>
      </c>
      <c r="B123" s="287" t="s">
        <v>68</v>
      </c>
      <c r="C123" s="275">
        <v>23551</v>
      </c>
      <c r="D123" s="275">
        <v>22748</v>
      </c>
      <c r="E123" s="275">
        <v>22512</v>
      </c>
      <c r="F123" s="275">
        <v>62</v>
      </c>
      <c r="G123" s="275">
        <v>12</v>
      </c>
      <c r="H123" s="275">
        <v>1</v>
      </c>
      <c r="I123" s="275">
        <v>48</v>
      </c>
      <c r="J123" s="276" t="s">
        <v>198</v>
      </c>
      <c r="K123" s="275">
        <v>1</v>
      </c>
      <c r="L123" s="275">
        <v>1</v>
      </c>
      <c r="M123" s="275">
        <v>4</v>
      </c>
      <c r="N123" s="275">
        <v>51</v>
      </c>
      <c r="O123" s="275">
        <v>244</v>
      </c>
      <c r="P123" s="286">
        <v>454</v>
      </c>
      <c r="Q123" s="285" t="s">
        <v>68</v>
      </c>
    </row>
    <row r="124" spans="1:17" ht="11.45" customHeight="1">
      <c r="A124" s="284" t="s">
        <v>383</v>
      </c>
      <c r="B124" s="287" t="s">
        <v>69</v>
      </c>
      <c r="C124" s="275">
        <v>30645</v>
      </c>
      <c r="D124" s="275">
        <v>29453</v>
      </c>
      <c r="E124" s="275">
        <v>29022</v>
      </c>
      <c r="F124" s="275">
        <v>60</v>
      </c>
      <c r="G124" s="275">
        <v>24</v>
      </c>
      <c r="H124" s="275">
        <v>8</v>
      </c>
      <c r="I124" s="275">
        <v>47</v>
      </c>
      <c r="J124" s="276" t="s">
        <v>198</v>
      </c>
      <c r="K124" s="275">
        <v>1</v>
      </c>
      <c r="L124" s="275">
        <v>6</v>
      </c>
      <c r="M124" s="275">
        <v>3</v>
      </c>
      <c r="N124" s="275">
        <v>99</v>
      </c>
      <c r="O124" s="275">
        <v>409</v>
      </c>
      <c r="P124" s="286">
        <v>627</v>
      </c>
      <c r="Q124" s="285" t="s">
        <v>69</v>
      </c>
    </row>
    <row r="125" spans="1:17" ht="15.95" customHeight="1">
      <c r="A125" s="284" t="s">
        <v>385</v>
      </c>
      <c r="B125" s="291" t="s">
        <v>139</v>
      </c>
      <c r="C125" s="290">
        <v>241999</v>
      </c>
      <c r="D125" s="290">
        <v>235666</v>
      </c>
      <c r="E125" s="290">
        <v>232299</v>
      </c>
      <c r="F125" s="290">
        <v>313</v>
      </c>
      <c r="G125" s="290">
        <v>105</v>
      </c>
      <c r="H125" s="290">
        <v>26</v>
      </c>
      <c r="I125" s="290">
        <v>348</v>
      </c>
      <c r="J125" s="282" t="s">
        <v>198</v>
      </c>
      <c r="K125" s="290">
        <v>17</v>
      </c>
      <c r="L125" s="290">
        <v>27</v>
      </c>
      <c r="M125" s="290">
        <v>26</v>
      </c>
      <c r="N125" s="290">
        <v>568</v>
      </c>
      <c r="O125" s="290">
        <v>1911</v>
      </c>
      <c r="P125" s="289">
        <v>3436</v>
      </c>
      <c r="Q125" s="288" t="s">
        <v>139</v>
      </c>
    </row>
    <row r="126" spans="1:17" ht="11.45" customHeight="1">
      <c r="A126" s="284" t="s">
        <v>383</v>
      </c>
      <c r="B126" s="287" t="s">
        <v>92</v>
      </c>
      <c r="C126" s="275">
        <v>26522</v>
      </c>
      <c r="D126" s="275">
        <v>25681</v>
      </c>
      <c r="E126" s="275">
        <v>25591</v>
      </c>
      <c r="F126" s="275">
        <v>19</v>
      </c>
      <c r="G126" s="275">
        <v>8</v>
      </c>
      <c r="H126" s="275">
        <v>1</v>
      </c>
      <c r="I126" s="275">
        <v>15</v>
      </c>
      <c r="J126" s="276" t="s">
        <v>198</v>
      </c>
      <c r="K126" s="276" t="s">
        <v>198</v>
      </c>
      <c r="L126" s="276" t="s">
        <v>198</v>
      </c>
      <c r="M126" s="275">
        <v>1</v>
      </c>
      <c r="N126" s="275">
        <v>27</v>
      </c>
      <c r="O126" s="275">
        <v>100</v>
      </c>
      <c r="P126" s="286">
        <v>698</v>
      </c>
      <c r="Q126" s="285" t="s">
        <v>92</v>
      </c>
    </row>
    <row r="127" spans="1:17" ht="11.45" customHeight="1">
      <c r="A127" s="284" t="s">
        <v>383</v>
      </c>
      <c r="B127" s="287" t="s">
        <v>93</v>
      </c>
      <c r="C127" s="275">
        <v>16317</v>
      </c>
      <c r="D127" s="275">
        <v>16028</v>
      </c>
      <c r="E127" s="275">
        <v>15955</v>
      </c>
      <c r="F127" s="275">
        <v>26</v>
      </c>
      <c r="G127" s="276" t="s">
        <v>198</v>
      </c>
      <c r="H127" s="275">
        <v>2</v>
      </c>
      <c r="I127" s="275">
        <v>16</v>
      </c>
      <c r="J127" s="276" t="s">
        <v>198</v>
      </c>
      <c r="K127" s="275">
        <v>1</v>
      </c>
      <c r="L127" s="276" t="s">
        <v>198</v>
      </c>
      <c r="M127" s="275">
        <v>1</v>
      </c>
      <c r="N127" s="275">
        <v>12</v>
      </c>
      <c r="O127" s="275">
        <v>74</v>
      </c>
      <c r="P127" s="286">
        <v>185</v>
      </c>
      <c r="Q127" s="285" t="s">
        <v>93</v>
      </c>
    </row>
    <row r="128" spans="1:17" ht="11.45" customHeight="1">
      <c r="A128" s="284" t="s">
        <v>383</v>
      </c>
      <c r="B128" s="287" t="s">
        <v>94</v>
      </c>
      <c r="C128" s="275">
        <v>17966</v>
      </c>
      <c r="D128" s="275">
        <v>17680</v>
      </c>
      <c r="E128" s="275">
        <v>17509</v>
      </c>
      <c r="F128" s="275">
        <v>21</v>
      </c>
      <c r="G128" s="275">
        <v>29</v>
      </c>
      <c r="H128" s="276" t="s">
        <v>198</v>
      </c>
      <c r="I128" s="275">
        <v>14</v>
      </c>
      <c r="J128" s="276" t="s">
        <v>198</v>
      </c>
      <c r="K128" s="275">
        <v>1</v>
      </c>
      <c r="L128" s="275">
        <v>1</v>
      </c>
      <c r="M128" s="276" t="s">
        <v>198</v>
      </c>
      <c r="N128" s="275">
        <v>19</v>
      </c>
      <c r="O128" s="275">
        <v>100</v>
      </c>
      <c r="P128" s="286">
        <v>151</v>
      </c>
      <c r="Q128" s="285" t="s">
        <v>94</v>
      </c>
    </row>
    <row r="129" spans="1:17" ht="11.45" customHeight="1">
      <c r="A129" s="284" t="s">
        <v>383</v>
      </c>
      <c r="B129" s="287" t="s">
        <v>228</v>
      </c>
      <c r="C129" s="275">
        <v>128752</v>
      </c>
      <c r="D129" s="275">
        <v>124794</v>
      </c>
      <c r="E129" s="275">
        <v>122331</v>
      </c>
      <c r="F129" s="275">
        <v>183</v>
      </c>
      <c r="G129" s="275">
        <v>29</v>
      </c>
      <c r="H129" s="275">
        <v>14</v>
      </c>
      <c r="I129" s="275">
        <v>243</v>
      </c>
      <c r="J129" s="276" t="s">
        <v>198</v>
      </c>
      <c r="K129" s="275">
        <v>10</v>
      </c>
      <c r="L129" s="275">
        <v>23</v>
      </c>
      <c r="M129" s="275">
        <v>22</v>
      </c>
      <c r="N129" s="275">
        <v>420</v>
      </c>
      <c r="O129" s="275">
        <v>1286</v>
      </c>
      <c r="P129" s="286">
        <v>1954</v>
      </c>
      <c r="Q129" s="285" t="s">
        <v>228</v>
      </c>
    </row>
    <row r="130" spans="1:17" ht="11.45" customHeight="1">
      <c r="A130" s="284" t="s">
        <v>383</v>
      </c>
      <c r="B130" s="287" t="s">
        <v>95</v>
      </c>
      <c r="C130" s="275">
        <v>42966</v>
      </c>
      <c r="D130" s="275">
        <v>42197</v>
      </c>
      <c r="E130" s="275">
        <v>41655</v>
      </c>
      <c r="F130" s="275">
        <v>56</v>
      </c>
      <c r="G130" s="275">
        <v>30</v>
      </c>
      <c r="H130" s="275">
        <v>9</v>
      </c>
      <c r="I130" s="275">
        <v>51</v>
      </c>
      <c r="J130" s="276" t="s">
        <v>198</v>
      </c>
      <c r="K130" s="275">
        <v>3</v>
      </c>
      <c r="L130" s="275">
        <v>2</v>
      </c>
      <c r="M130" s="275">
        <v>2</v>
      </c>
      <c r="N130" s="275">
        <v>81</v>
      </c>
      <c r="O130" s="275">
        <v>314</v>
      </c>
      <c r="P130" s="286">
        <v>316</v>
      </c>
      <c r="Q130" s="285" t="s">
        <v>95</v>
      </c>
    </row>
    <row r="131" spans="1:17" ht="11.45" customHeight="1">
      <c r="A131" s="284" t="s">
        <v>383</v>
      </c>
      <c r="B131" s="287" t="s">
        <v>96</v>
      </c>
      <c r="C131" s="275">
        <v>9476</v>
      </c>
      <c r="D131" s="275">
        <v>9286</v>
      </c>
      <c r="E131" s="275">
        <v>9258</v>
      </c>
      <c r="F131" s="275">
        <v>8</v>
      </c>
      <c r="G131" s="275">
        <v>9</v>
      </c>
      <c r="H131" s="276" t="s">
        <v>198</v>
      </c>
      <c r="I131" s="275">
        <v>9</v>
      </c>
      <c r="J131" s="276" t="s">
        <v>198</v>
      </c>
      <c r="K131" s="275">
        <v>2</v>
      </c>
      <c r="L131" s="275">
        <v>1</v>
      </c>
      <c r="M131" s="276" t="s">
        <v>198</v>
      </c>
      <c r="N131" s="275">
        <v>9</v>
      </c>
      <c r="O131" s="275">
        <v>37</v>
      </c>
      <c r="P131" s="286">
        <v>132</v>
      </c>
      <c r="Q131" s="285" t="s">
        <v>96</v>
      </c>
    </row>
    <row r="132" spans="1:17" ht="15.95" customHeight="1">
      <c r="A132" s="284" t="s">
        <v>385</v>
      </c>
      <c r="B132" s="291" t="s">
        <v>140</v>
      </c>
      <c r="C132" s="290">
        <v>309258</v>
      </c>
      <c r="D132" s="290">
        <v>190329</v>
      </c>
      <c r="E132" s="290">
        <v>188112</v>
      </c>
      <c r="F132" s="290">
        <v>436</v>
      </c>
      <c r="G132" s="290">
        <v>118</v>
      </c>
      <c r="H132" s="290">
        <v>11</v>
      </c>
      <c r="I132" s="290">
        <v>112520</v>
      </c>
      <c r="J132" s="282" t="s">
        <v>198</v>
      </c>
      <c r="K132" s="290">
        <v>13</v>
      </c>
      <c r="L132" s="290">
        <v>22</v>
      </c>
      <c r="M132" s="290">
        <v>28</v>
      </c>
      <c r="N132" s="290">
        <v>643</v>
      </c>
      <c r="O132" s="290">
        <v>1782</v>
      </c>
      <c r="P132" s="289">
        <v>3921</v>
      </c>
      <c r="Q132" s="288" t="s">
        <v>140</v>
      </c>
    </row>
    <row r="133" spans="1:17" ht="11.45" customHeight="1">
      <c r="A133" s="284" t="s">
        <v>383</v>
      </c>
      <c r="B133" s="287" t="s">
        <v>89</v>
      </c>
      <c r="C133" s="275">
        <v>27527</v>
      </c>
      <c r="D133" s="275">
        <v>26979</v>
      </c>
      <c r="E133" s="275">
        <v>26685</v>
      </c>
      <c r="F133" s="275">
        <v>61</v>
      </c>
      <c r="G133" s="275">
        <v>33</v>
      </c>
      <c r="H133" s="275">
        <v>2</v>
      </c>
      <c r="I133" s="275">
        <v>30</v>
      </c>
      <c r="J133" s="276" t="s">
        <v>198</v>
      </c>
      <c r="K133" s="275">
        <v>3</v>
      </c>
      <c r="L133" s="275">
        <v>4</v>
      </c>
      <c r="M133" s="275">
        <v>5</v>
      </c>
      <c r="N133" s="275">
        <v>63</v>
      </c>
      <c r="O133" s="275">
        <v>174</v>
      </c>
      <c r="P133" s="286">
        <v>269</v>
      </c>
      <c r="Q133" s="285" t="s">
        <v>89</v>
      </c>
    </row>
    <row r="134" spans="1:17" ht="11.45" customHeight="1">
      <c r="A134" s="284" t="s">
        <v>383</v>
      </c>
      <c r="B134" s="287" t="s">
        <v>229</v>
      </c>
      <c r="C134" s="275">
        <v>125488</v>
      </c>
      <c r="D134" s="275">
        <v>121547</v>
      </c>
      <c r="E134" s="275">
        <v>120240</v>
      </c>
      <c r="F134" s="275">
        <v>286</v>
      </c>
      <c r="G134" s="275">
        <v>82</v>
      </c>
      <c r="H134" s="275">
        <v>5</v>
      </c>
      <c r="I134" s="275">
        <v>532</v>
      </c>
      <c r="J134" s="276" t="s">
        <v>198</v>
      </c>
      <c r="K134" s="275">
        <v>8</v>
      </c>
      <c r="L134" s="275">
        <v>17</v>
      </c>
      <c r="M134" s="275">
        <v>20</v>
      </c>
      <c r="N134" s="275">
        <v>487</v>
      </c>
      <c r="O134" s="275">
        <v>1121</v>
      </c>
      <c r="P134" s="286">
        <v>1756</v>
      </c>
      <c r="Q134" s="285" t="s">
        <v>229</v>
      </c>
    </row>
    <row r="135" spans="1:17" ht="11.45" customHeight="1">
      <c r="A135" s="284" t="s">
        <v>383</v>
      </c>
      <c r="B135" s="287" t="s">
        <v>230</v>
      </c>
      <c r="C135" s="275">
        <v>100410</v>
      </c>
      <c r="D135" s="275">
        <v>16405</v>
      </c>
      <c r="E135" s="275">
        <v>16051</v>
      </c>
      <c r="F135" s="275">
        <v>51</v>
      </c>
      <c r="G135" s="275">
        <v>3</v>
      </c>
      <c r="H135" s="275">
        <v>4</v>
      </c>
      <c r="I135" s="275">
        <v>82710</v>
      </c>
      <c r="J135" s="276" t="s">
        <v>198</v>
      </c>
      <c r="K135" s="275">
        <v>1</v>
      </c>
      <c r="L135" s="276" t="s">
        <v>198</v>
      </c>
      <c r="M135" s="275">
        <v>3</v>
      </c>
      <c r="N135" s="275">
        <v>71</v>
      </c>
      <c r="O135" s="275">
        <v>360</v>
      </c>
      <c r="P135" s="286">
        <v>860</v>
      </c>
      <c r="Q135" s="285" t="s">
        <v>230</v>
      </c>
    </row>
    <row r="136" spans="1:17" ht="11.45" customHeight="1">
      <c r="A136" s="284" t="s">
        <v>383</v>
      </c>
      <c r="B136" s="287" t="s">
        <v>90</v>
      </c>
      <c r="C136" s="275">
        <v>24678</v>
      </c>
      <c r="D136" s="275">
        <v>24409</v>
      </c>
      <c r="E136" s="275">
        <v>24204</v>
      </c>
      <c r="F136" s="275">
        <v>31</v>
      </c>
      <c r="G136" s="276" t="s">
        <v>198</v>
      </c>
      <c r="H136" s="276" t="s">
        <v>198</v>
      </c>
      <c r="I136" s="275">
        <v>28</v>
      </c>
      <c r="J136" s="276" t="s">
        <v>198</v>
      </c>
      <c r="K136" s="275">
        <v>1</v>
      </c>
      <c r="L136" s="275">
        <v>1</v>
      </c>
      <c r="M136" s="276" t="s">
        <v>198</v>
      </c>
      <c r="N136" s="275">
        <v>16</v>
      </c>
      <c r="O136" s="275">
        <v>94</v>
      </c>
      <c r="P136" s="286">
        <v>129</v>
      </c>
      <c r="Q136" s="285" t="s">
        <v>90</v>
      </c>
    </row>
    <row r="137" spans="1:17" ht="11.45" customHeight="1">
      <c r="A137" s="284" t="s">
        <v>383</v>
      </c>
      <c r="B137" s="287" t="s">
        <v>91</v>
      </c>
      <c r="C137" s="275">
        <v>31155</v>
      </c>
      <c r="D137" s="275">
        <v>989</v>
      </c>
      <c r="E137" s="275">
        <v>932</v>
      </c>
      <c r="F137" s="275">
        <v>7</v>
      </c>
      <c r="G137" s="276" t="s">
        <v>198</v>
      </c>
      <c r="H137" s="276" t="s">
        <v>198</v>
      </c>
      <c r="I137" s="275">
        <v>29220</v>
      </c>
      <c r="J137" s="276" t="s">
        <v>198</v>
      </c>
      <c r="K137" s="276" t="s">
        <v>198</v>
      </c>
      <c r="L137" s="276" t="s">
        <v>198</v>
      </c>
      <c r="M137" s="276" t="s">
        <v>198</v>
      </c>
      <c r="N137" s="275">
        <v>6</v>
      </c>
      <c r="O137" s="275">
        <v>33</v>
      </c>
      <c r="P137" s="286">
        <v>907</v>
      </c>
      <c r="Q137" s="285" t="s">
        <v>91</v>
      </c>
    </row>
    <row r="138" spans="1:17" ht="15.95" customHeight="1">
      <c r="A138" s="284" t="s">
        <v>385</v>
      </c>
      <c r="B138" s="291" t="s">
        <v>141</v>
      </c>
      <c r="C138" s="290">
        <v>293308</v>
      </c>
      <c r="D138" s="290">
        <v>284523</v>
      </c>
      <c r="E138" s="290">
        <v>281267</v>
      </c>
      <c r="F138" s="290">
        <v>513</v>
      </c>
      <c r="G138" s="290">
        <v>83</v>
      </c>
      <c r="H138" s="290">
        <v>43</v>
      </c>
      <c r="I138" s="290">
        <v>730</v>
      </c>
      <c r="J138" s="290">
        <v>4</v>
      </c>
      <c r="K138" s="290">
        <v>14</v>
      </c>
      <c r="L138" s="290">
        <v>40</v>
      </c>
      <c r="M138" s="290">
        <v>67</v>
      </c>
      <c r="N138" s="290">
        <v>1196</v>
      </c>
      <c r="O138" s="290">
        <v>3632</v>
      </c>
      <c r="P138" s="289">
        <v>3102</v>
      </c>
      <c r="Q138" s="288" t="s">
        <v>141</v>
      </c>
    </row>
    <row r="139" spans="1:17" ht="11.45" customHeight="1">
      <c r="A139" s="284" t="s">
        <v>383</v>
      </c>
      <c r="B139" s="287" t="s">
        <v>59</v>
      </c>
      <c r="C139" s="275">
        <v>46225</v>
      </c>
      <c r="D139" s="275">
        <v>45092</v>
      </c>
      <c r="E139" s="275">
        <v>44493</v>
      </c>
      <c r="F139" s="275">
        <v>78</v>
      </c>
      <c r="G139" s="275">
        <v>20</v>
      </c>
      <c r="H139" s="275">
        <v>5</v>
      </c>
      <c r="I139" s="275">
        <v>35</v>
      </c>
      <c r="J139" s="276" t="s">
        <v>198</v>
      </c>
      <c r="K139" s="275">
        <v>1</v>
      </c>
      <c r="L139" s="275">
        <v>6</v>
      </c>
      <c r="M139" s="275">
        <v>5</v>
      </c>
      <c r="N139" s="275">
        <v>179</v>
      </c>
      <c r="O139" s="275">
        <v>389</v>
      </c>
      <c r="P139" s="286">
        <v>518</v>
      </c>
      <c r="Q139" s="285" t="s">
        <v>59</v>
      </c>
    </row>
    <row r="140" spans="1:17" ht="11.45" customHeight="1">
      <c r="A140" s="284" t="s">
        <v>383</v>
      </c>
      <c r="B140" s="287" t="s">
        <v>60</v>
      </c>
      <c r="C140" s="275">
        <v>11760</v>
      </c>
      <c r="D140" s="275">
        <v>11618</v>
      </c>
      <c r="E140" s="275">
        <v>11560</v>
      </c>
      <c r="F140" s="275">
        <v>18</v>
      </c>
      <c r="G140" s="275">
        <v>2</v>
      </c>
      <c r="H140" s="276" t="s">
        <v>198</v>
      </c>
      <c r="I140" s="275">
        <v>8</v>
      </c>
      <c r="J140" s="276" t="s">
        <v>198</v>
      </c>
      <c r="K140" s="275">
        <v>1</v>
      </c>
      <c r="L140" s="275">
        <v>1</v>
      </c>
      <c r="M140" s="275">
        <v>2</v>
      </c>
      <c r="N140" s="275">
        <v>14</v>
      </c>
      <c r="O140" s="275">
        <v>92</v>
      </c>
      <c r="P140" s="286">
        <v>24</v>
      </c>
      <c r="Q140" s="285" t="s">
        <v>60</v>
      </c>
    </row>
    <row r="141" spans="1:17" ht="11.45" customHeight="1">
      <c r="A141" s="284" t="s">
        <v>383</v>
      </c>
      <c r="B141" s="287" t="s">
        <v>61</v>
      </c>
      <c r="C141" s="275">
        <v>14237</v>
      </c>
      <c r="D141" s="275">
        <v>14097</v>
      </c>
      <c r="E141" s="275">
        <v>13926</v>
      </c>
      <c r="F141" s="275">
        <v>17</v>
      </c>
      <c r="G141" s="275">
        <v>1</v>
      </c>
      <c r="H141" s="275">
        <v>2</v>
      </c>
      <c r="I141" s="275">
        <v>1</v>
      </c>
      <c r="J141" s="276" t="s">
        <v>198</v>
      </c>
      <c r="K141" s="276" t="s">
        <v>198</v>
      </c>
      <c r="L141" s="275">
        <v>1</v>
      </c>
      <c r="M141" s="275">
        <v>1</v>
      </c>
      <c r="N141" s="275">
        <v>13</v>
      </c>
      <c r="O141" s="275">
        <v>57</v>
      </c>
      <c r="P141" s="286">
        <v>67</v>
      </c>
      <c r="Q141" s="285" t="s">
        <v>61</v>
      </c>
    </row>
    <row r="142" spans="1:17" ht="11.45" customHeight="1">
      <c r="A142" s="284" t="s">
        <v>383</v>
      </c>
      <c r="B142" s="287" t="s">
        <v>231</v>
      </c>
      <c r="C142" s="275">
        <v>179417</v>
      </c>
      <c r="D142" s="275">
        <v>173086</v>
      </c>
      <c r="E142" s="275">
        <v>171353</v>
      </c>
      <c r="F142" s="275">
        <v>336</v>
      </c>
      <c r="G142" s="275">
        <v>55</v>
      </c>
      <c r="H142" s="275">
        <v>32</v>
      </c>
      <c r="I142" s="275">
        <v>665</v>
      </c>
      <c r="J142" s="275">
        <v>4</v>
      </c>
      <c r="K142" s="275">
        <v>12</v>
      </c>
      <c r="L142" s="275">
        <v>23</v>
      </c>
      <c r="M142" s="275">
        <v>53</v>
      </c>
      <c r="N142" s="275">
        <v>918</v>
      </c>
      <c r="O142" s="275">
        <v>2665</v>
      </c>
      <c r="P142" s="286">
        <v>1991</v>
      </c>
      <c r="Q142" s="285" t="s">
        <v>231</v>
      </c>
    </row>
    <row r="143" spans="1:17" ht="11.45" customHeight="1">
      <c r="A143" s="284" t="s">
        <v>383</v>
      </c>
      <c r="B143" s="287" t="s">
        <v>62</v>
      </c>
      <c r="C143" s="275">
        <v>7837</v>
      </c>
      <c r="D143" s="275">
        <v>7678</v>
      </c>
      <c r="E143" s="275">
        <v>7599</v>
      </c>
      <c r="F143" s="275">
        <v>19</v>
      </c>
      <c r="G143" s="275">
        <v>2</v>
      </c>
      <c r="H143" s="276" t="s">
        <v>198</v>
      </c>
      <c r="I143" s="276" t="s">
        <v>198</v>
      </c>
      <c r="J143" s="276" t="s">
        <v>198</v>
      </c>
      <c r="K143" s="276" t="s">
        <v>198</v>
      </c>
      <c r="L143" s="275">
        <v>2</v>
      </c>
      <c r="M143" s="275">
        <v>1</v>
      </c>
      <c r="N143" s="275">
        <v>14</v>
      </c>
      <c r="O143" s="275">
        <v>44</v>
      </c>
      <c r="P143" s="286">
        <v>98</v>
      </c>
      <c r="Q143" s="285" t="s">
        <v>62</v>
      </c>
    </row>
    <row r="144" spans="1:17" ht="11.45" customHeight="1">
      <c r="A144" s="284" t="s">
        <v>383</v>
      </c>
      <c r="B144" s="287" t="s">
        <v>63</v>
      </c>
      <c r="C144" s="275">
        <v>11503</v>
      </c>
      <c r="D144" s="275">
        <v>11331</v>
      </c>
      <c r="E144" s="275">
        <v>11263</v>
      </c>
      <c r="F144" s="275">
        <v>16</v>
      </c>
      <c r="G144" s="276" t="s">
        <v>198</v>
      </c>
      <c r="H144" s="276" t="s">
        <v>198</v>
      </c>
      <c r="I144" s="275">
        <v>6</v>
      </c>
      <c r="J144" s="276" t="s">
        <v>198</v>
      </c>
      <c r="K144" s="276" t="s">
        <v>198</v>
      </c>
      <c r="L144" s="275">
        <v>2</v>
      </c>
      <c r="M144" s="276" t="s">
        <v>198</v>
      </c>
      <c r="N144" s="275">
        <v>22</v>
      </c>
      <c r="O144" s="275">
        <v>97</v>
      </c>
      <c r="P144" s="286">
        <v>45</v>
      </c>
      <c r="Q144" s="285" t="s">
        <v>63</v>
      </c>
    </row>
    <row r="145" spans="1:17" ht="11.45" customHeight="1">
      <c r="A145" s="284" t="s">
        <v>383</v>
      </c>
      <c r="B145" s="287" t="s">
        <v>64</v>
      </c>
      <c r="C145" s="275">
        <v>22329</v>
      </c>
      <c r="D145" s="275">
        <v>21621</v>
      </c>
      <c r="E145" s="275">
        <v>21073</v>
      </c>
      <c r="F145" s="275">
        <v>29</v>
      </c>
      <c r="G145" s="275">
        <v>3</v>
      </c>
      <c r="H145" s="275">
        <v>4</v>
      </c>
      <c r="I145" s="275">
        <v>15</v>
      </c>
      <c r="J145" s="276" t="s">
        <v>198</v>
      </c>
      <c r="K145" s="276" t="s">
        <v>198</v>
      </c>
      <c r="L145" s="275">
        <v>5</v>
      </c>
      <c r="M145" s="275">
        <v>5</v>
      </c>
      <c r="N145" s="275">
        <v>36</v>
      </c>
      <c r="O145" s="275">
        <v>288</v>
      </c>
      <c r="P145" s="286">
        <v>359</v>
      </c>
      <c r="Q145" s="285" t="s">
        <v>64</v>
      </c>
    </row>
    <row r="146" spans="1:17" ht="21" customHeight="1">
      <c r="A146" s="284" t="s">
        <v>390</v>
      </c>
      <c r="B146" s="283" t="s">
        <v>261</v>
      </c>
      <c r="C146" s="290">
        <v>1563916</v>
      </c>
      <c r="D146" s="290">
        <v>1471252</v>
      </c>
      <c r="E146" s="290">
        <v>1448888</v>
      </c>
      <c r="F146" s="290">
        <v>3448</v>
      </c>
      <c r="G146" s="290">
        <v>3437</v>
      </c>
      <c r="H146" s="290">
        <v>776</v>
      </c>
      <c r="I146" s="290">
        <v>15593</v>
      </c>
      <c r="J146" s="290">
        <v>17</v>
      </c>
      <c r="K146" s="290">
        <v>168</v>
      </c>
      <c r="L146" s="290">
        <v>213</v>
      </c>
      <c r="M146" s="290">
        <v>260</v>
      </c>
      <c r="N146" s="290">
        <v>7657</v>
      </c>
      <c r="O146" s="290">
        <v>39870</v>
      </c>
      <c r="P146" s="289">
        <v>28886</v>
      </c>
      <c r="Q146" s="280" t="s">
        <v>261</v>
      </c>
    </row>
    <row r="147" spans="1:17" ht="15.95" customHeight="1">
      <c r="A147" s="284" t="s">
        <v>385</v>
      </c>
      <c r="B147" s="291" t="s">
        <v>142</v>
      </c>
      <c r="C147" s="290">
        <v>124992</v>
      </c>
      <c r="D147" s="290">
        <v>113845</v>
      </c>
      <c r="E147" s="290">
        <v>112084</v>
      </c>
      <c r="F147" s="290">
        <v>535</v>
      </c>
      <c r="G147" s="290">
        <v>216</v>
      </c>
      <c r="H147" s="290">
        <v>112</v>
      </c>
      <c r="I147" s="290">
        <v>1458</v>
      </c>
      <c r="J147" s="282" t="s">
        <v>198</v>
      </c>
      <c r="K147" s="290">
        <v>9</v>
      </c>
      <c r="L147" s="290">
        <v>16</v>
      </c>
      <c r="M147" s="290">
        <v>22</v>
      </c>
      <c r="N147" s="290">
        <v>688</v>
      </c>
      <c r="O147" s="290">
        <v>4934</v>
      </c>
      <c r="P147" s="289">
        <v>4020</v>
      </c>
      <c r="Q147" s="288" t="s">
        <v>142</v>
      </c>
    </row>
    <row r="148" spans="1:17" ht="11.45" customHeight="1">
      <c r="A148" s="284" t="s">
        <v>383</v>
      </c>
      <c r="B148" s="287" t="s">
        <v>70</v>
      </c>
      <c r="C148" s="275">
        <v>48615</v>
      </c>
      <c r="D148" s="275">
        <v>43894</v>
      </c>
      <c r="E148" s="275">
        <v>42993</v>
      </c>
      <c r="F148" s="275">
        <v>337</v>
      </c>
      <c r="G148" s="275">
        <v>80</v>
      </c>
      <c r="H148" s="275">
        <v>46</v>
      </c>
      <c r="I148" s="275">
        <v>1338</v>
      </c>
      <c r="J148" s="276" t="s">
        <v>198</v>
      </c>
      <c r="K148" s="275">
        <v>7</v>
      </c>
      <c r="L148" s="275">
        <v>8</v>
      </c>
      <c r="M148" s="275">
        <v>8</v>
      </c>
      <c r="N148" s="275">
        <v>334</v>
      </c>
      <c r="O148" s="275">
        <v>2377</v>
      </c>
      <c r="P148" s="286">
        <v>649</v>
      </c>
      <c r="Q148" s="285" t="s">
        <v>70</v>
      </c>
    </row>
    <row r="149" spans="1:17" ht="11.45" customHeight="1">
      <c r="A149" s="284" t="s">
        <v>383</v>
      </c>
      <c r="B149" s="287" t="s">
        <v>71</v>
      </c>
      <c r="C149" s="275">
        <v>20635</v>
      </c>
      <c r="D149" s="275">
        <v>18953</v>
      </c>
      <c r="E149" s="275">
        <v>18746</v>
      </c>
      <c r="F149" s="275">
        <v>57</v>
      </c>
      <c r="G149" s="275">
        <v>5</v>
      </c>
      <c r="H149" s="275">
        <v>21</v>
      </c>
      <c r="I149" s="275">
        <v>21</v>
      </c>
      <c r="J149" s="276" t="s">
        <v>198</v>
      </c>
      <c r="K149" s="276" t="s">
        <v>198</v>
      </c>
      <c r="L149" s="275">
        <v>1</v>
      </c>
      <c r="M149" s="276" t="s">
        <v>198</v>
      </c>
      <c r="N149" s="275">
        <v>60</v>
      </c>
      <c r="O149" s="275">
        <v>643</v>
      </c>
      <c r="P149" s="286">
        <v>957</v>
      </c>
      <c r="Q149" s="285" t="s">
        <v>71</v>
      </c>
    </row>
    <row r="150" spans="1:17" ht="11.45" customHeight="1">
      <c r="A150" s="284" t="s">
        <v>383</v>
      </c>
      <c r="B150" s="287" t="s">
        <v>72</v>
      </c>
      <c r="C150" s="275">
        <v>18686</v>
      </c>
      <c r="D150" s="275">
        <v>17264</v>
      </c>
      <c r="E150" s="275">
        <v>17083</v>
      </c>
      <c r="F150" s="275">
        <v>70</v>
      </c>
      <c r="G150" s="275">
        <v>5</v>
      </c>
      <c r="H150" s="276" t="s">
        <v>198</v>
      </c>
      <c r="I150" s="275">
        <v>30</v>
      </c>
      <c r="J150" s="276" t="s">
        <v>198</v>
      </c>
      <c r="K150" s="275">
        <v>1</v>
      </c>
      <c r="L150" s="275">
        <v>4</v>
      </c>
      <c r="M150" s="275">
        <v>10</v>
      </c>
      <c r="N150" s="275">
        <v>102</v>
      </c>
      <c r="O150" s="275">
        <v>1067</v>
      </c>
      <c r="P150" s="286">
        <v>208</v>
      </c>
      <c r="Q150" s="285" t="s">
        <v>72</v>
      </c>
    </row>
    <row r="151" spans="1:17" ht="11.45" customHeight="1">
      <c r="A151" s="284" t="s">
        <v>383</v>
      </c>
      <c r="B151" s="287" t="s">
        <v>73</v>
      </c>
      <c r="C151" s="275">
        <v>37056</v>
      </c>
      <c r="D151" s="275">
        <v>33734</v>
      </c>
      <c r="E151" s="275">
        <v>33262</v>
      </c>
      <c r="F151" s="275">
        <v>71</v>
      </c>
      <c r="G151" s="275">
        <v>126</v>
      </c>
      <c r="H151" s="275">
        <v>45</v>
      </c>
      <c r="I151" s="275">
        <v>69</v>
      </c>
      <c r="J151" s="276" t="s">
        <v>198</v>
      </c>
      <c r="K151" s="275">
        <v>1</v>
      </c>
      <c r="L151" s="275">
        <v>3</v>
      </c>
      <c r="M151" s="275">
        <v>4</v>
      </c>
      <c r="N151" s="275">
        <v>192</v>
      </c>
      <c r="O151" s="275">
        <v>847</v>
      </c>
      <c r="P151" s="286">
        <v>2206</v>
      </c>
      <c r="Q151" s="285" t="s">
        <v>73</v>
      </c>
    </row>
    <row r="152" spans="1:17" ht="15.95" customHeight="1">
      <c r="A152" s="284" t="s">
        <v>385</v>
      </c>
      <c r="B152" s="291" t="s">
        <v>143</v>
      </c>
      <c r="C152" s="290">
        <v>183625</v>
      </c>
      <c r="D152" s="290">
        <v>171378</v>
      </c>
      <c r="E152" s="290">
        <v>169681</v>
      </c>
      <c r="F152" s="290">
        <v>452</v>
      </c>
      <c r="G152" s="290">
        <v>88</v>
      </c>
      <c r="H152" s="290">
        <v>113</v>
      </c>
      <c r="I152" s="290">
        <v>2905</v>
      </c>
      <c r="J152" s="282" t="s">
        <v>198</v>
      </c>
      <c r="K152" s="290">
        <v>5</v>
      </c>
      <c r="L152" s="290">
        <v>22</v>
      </c>
      <c r="M152" s="290">
        <v>22</v>
      </c>
      <c r="N152" s="290">
        <v>529</v>
      </c>
      <c r="O152" s="290">
        <v>3472</v>
      </c>
      <c r="P152" s="289">
        <v>5292</v>
      </c>
      <c r="Q152" s="288" t="s">
        <v>143</v>
      </c>
    </row>
    <row r="153" spans="1:17" ht="12" customHeight="1">
      <c r="A153" s="284" t="s">
        <v>389</v>
      </c>
      <c r="B153" s="298" t="s">
        <v>144</v>
      </c>
      <c r="C153" s="296">
        <v>75334</v>
      </c>
      <c r="D153" s="296">
        <v>67979</v>
      </c>
      <c r="E153" s="296">
        <v>67349</v>
      </c>
      <c r="F153" s="296">
        <v>235</v>
      </c>
      <c r="G153" s="296">
        <v>40</v>
      </c>
      <c r="H153" s="296">
        <v>101</v>
      </c>
      <c r="I153" s="296">
        <v>2817</v>
      </c>
      <c r="J153" s="297" t="s">
        <v>198</v>
      </c>
      <c r="K153" s="296">
        <v>4</v>
      </c>
      <c r="L153" s="296">
        <v>13</v>
      </c>
      <c r="M153" s="296">
        <v>11</v>
      </c>
      <c r="N153" s="296">
        <v>301</v>
      </c>
      <c r="O153" s="296">
        <v>1553</v>
      </c>
      <c r="P153" s="295">
        <v>2656</v>
      </c>
      <c r="Q153" s="294" t="s">
        <v>144</v>
      </c>
    </row>
    <row r="154" spans="1:17" ht="11.45" customHeight="1">
      <c r="A154" s="284" t="s">
        <v>388</v>
      </c>
      <c r="B154" s="293" t="s">
        <v>145</v>
      </c>
      <c r="C154" s="275">
        <v>61697</v>
      </c>
      <c r="D154" s="275">
        <v>57914</v>
      </c>
      <c r="E154" s="275">
        <v>57463</v>
      </c>
      <c r="F154" s="275">
        <v>149</v>
      </c>
      <c r="G154" s="275">
        <v>39</v>
      </c>
      <c r="H154" s="275">
        <v>40</v>
      </c>
      <c r="I154" s="275">
        <v>389</v>
      </c>
      <c r="J154" s="276" t="s">
        <v>198</v>
      </c>
      <c r="K154" s="275">
        <v>4</v>
      </c>
      <c r="L154" s="275">
        <v>13</v>
      </c>
      <c r="M154" s="275">
        <v>11</v>
      </c>
      <c r="N154" s="275">
        <v>267</v>
      </c>
      <c r="O154" s="275">
        <v>1356</v>
      </c>
      <c r="P154" s="286">
        <v>1743</v>
      </c>
      <c r="Q154" s="292" t="s">
        <v>145</v>
      </c>
    </row>
    <row r="155" spans="1:17" ht="11.45" customHeight="1">
      <c r="A155" s="284" t="s">
        <v>388</v>
      </c>
      <c r="B155" s="293" t="s">
        <v>146</v>
      </c>
      <c r="C155" s="275">
        <v>13637</v>
      </c>
      <c r="D155" s="275">
        <v>10065</v>
      </c>
      <c r="E155" s="275">
        <v>9886</v>
      </c>
      <c r="F155" s="275">
        <v>86</v>
      </c>
      <c r="G155" s="275">
        <v>1</v>
      </c>
      <c r="H155" s="275">
        <v>61</v>
      </c>
      <c r="I155" s="275">
        <v>2428</v>
      </c>
      <c r="J155" s="276" t="s">
        <v>198</v>
      </c>
      <c r="K155" s="276" t="s">
        <v>198</v>
      </c>
      <c r="L155" s="276" t="s">
        <v>198</v>
      </c>
      <c r="M155" s="276" t="s">
        <v>198</v>
      </c>
      <c r="N155" s="275">
        <v>34</v>
      </c>
      <c r="O155" s="275">
        <v>197</v>
      </c>
      <c r="P155" s="286">
        <v>913</v>
      </c>
      <c r="Q155" s="292" t="s">
        <v>146</v>
      </c>
    </row>
    <row r="156" spans="1:17" ht="11.45" customHeight="1">
      <c r="A156" s="284" t="s">
        <v>383</v>
      </c>
      <c r="B156" s="287" t="s">
        <v>53</v>
      </c>
      <c r="C156" s="275">
        <v>17610</v>
      </c>
      <c r="D156" s="275">
        <v>17044</v>
      </c>
      <c r="E156" s="275">
        <v>16948</v>
      </c>
      <c r="F156" s="275">
        <v>38</v>
      </c>
      <c r="G156" s="275">
        <v>16</v>
      </c>
      <c r="H156" s="276" t="s">
        <v>198</v>
      </c>
      <c r="I156" s="275">
        <v>6</v>
      </c>
      <c r="J156" s="276" t="s">
        <v>198</v>
      </c>
      <c r="K156" s="276" t="s">
        <v>198</v>
      </c>
      <c r="L156" s="275">
        <v>2</v>
      </c>
      <c r="M156" s="275">
        <v>6</v>
      </c>
      <c r="N156" s="275">
        <v>43</v>
      </c>
      <c r="O156" s="275">
        <v>159</v>
      </c>
      <c r="P156" s="286">
        <v>350</v>
      </c>
      <c r="Q156" s="285" t="s">
        <v>53</v>
      </c>
    </row>
    <row r="157" spans="1:17" ht="11.45" customHeight="1">
      <c r="A157" s="284" t="s">
        <v>383</v>
      </c>
      <c r="B157" s="287" t="s">
        <v>54</v>
      </c>
      <c r="C157" s="275">
        <v>8331</v>
      </c>
      <c r="D157" s="275">
        <v>8151</v>
      </c>
      <c r="E157" s="275">
        <v>8120</v>
      </c>
      <c r="F157" s="275">
        <v>15</v>
      </c>
      <c r="G157" s="275">
        <v>1</v>
      </c>
      <c r="H157" s="276" t="s">
        <v>198</v>
      </c>
      <c r="I157" s="275">
        <v>11</v>
      </c>
      <c r="J157" s="276" t="s">
        <v>198</v>
      </c>
      <c r="K157" s="276" t="s">
        <v>198</v>
      </c>
      <c r="L157" s="276" t="s">
        <v>198</v>
      </c>
      <c r="M157" s="276" t="s">
        <v>198</v>
      </c>
      <c r="N157" s="275">
        <v>28</v>
      </c>
      <c r="O157" s="275">
        <v>80</v>
      </c>
      <c r="P157" s="286">
        <v>61</v>
      </c>
      <c r="Q157" s="285" t="s">
        <v>54</v>
      </c>
    </row>
    <row r="158" spans="1:17" ht="11.45" customHeight="1">
      <c r="A158" s="284" t="s">
        <v>383</v>
      </c>
      <c r="B158" s="287" t="s">
        <v>55</v>
      </c>
      <c r="C158" s="275">
        <v>11380</v>
      </c>
      <c r="D158" s="275">
        <v>10682</v>
      </c>
      <c r="E158" s="275">
        <v>10469</v>
      </c>
      <c r="F158" s="275">
        <v>24</v>
      </c>
      <c r="G158" s="275">
        <v>2</v>
      </c>
      <c r="H158" s="276" t="s">
        <v>198</v>
      </c>
      <c r="I158" s="275">
        <v>37</v>
      </c>
      <c r="J158" s="276" t="s">
        <v>198</v>
      </c>
      <c r="K158" s="276" t="s">
        <v>198</v>
      </c>
      <c r="L158" s="276" t="s">
        <v>198</v>
      </c>
      <c r="M158" s="275">
        <v>1</v>
      </c>
      <c r="N158" s="275">
        <v>17</v>
      </c>
      <c r="O158" s="275">
        <v>150</v>
      </c>
      <c r="P158" s="286">
        <v>493</v>
      </c>
      <c r="Q158" s="285" t="s">
        <v>55</v>
      </c>
    </row>
    <row r="159" spans="1:17" ht="11.45" customHeight="1">
      <c r="A159" s="284" t="s">
        <v>383</v>
      </c>
      <c r="B159" s="287" t="s">
        <v>56</v>
      </c>
      <c r="C159" s="275">
        <v>12737</v>
      </c>
      <c r="D159" s="275">
        <v>12007</v>
      </c>
      <c r="E159" s="275">
        <v>11696</v>
      </c>
      <c r="F159" s="275">
        <v>18</v>
      </c>
      <c r="G159" s="275">
        <v>8</v>
      </c>
      <c r="H159" s="275">
        <v>2</v>
      </c>
      <c r="I159" s="275">
        <v>12</v>
      </c>
      <c r="J159" s="276" t="s">
        <v>198</v>
      </c>
      <c r="K159" s="276" t="s">
        <v>198</v>
      </c>
      <c r="L159" s="275">
        <v>2</v>
      </c>
      <c r="M159" s="276" t="s">
        <v>198</v>
      </c>
      <c r="N159" s="275">
        <v>14</v>
      </c>
      <c r="O159" s="275">
        <v>190</v>
      </c>
      <c r="P159" s="286">
        <v>512</v>
      </c>
      <c r="Q159" s="285" t="s">
        <v>56</v>
      </c>
    </row>
    <row r="160" spans="1:17" ht="11.45" customHeight="1">
      <c r="A160" s="284" t="s">
        <v>383</v>
      </c>
      <c r="B160" s="287" t="s">
        <v>57</v>
      </c>
      <c r="C160" s="275">
        <v>15516</v>
      </c>
      <c r="D160" s="275">
        <v>14629</v>
      </c>
      <c r="E160" s="275">
        <v>14531</v>
      </c>
      <c r="F160" s="275">
        <v>35</v>
      </c>
      <c r="G160" s="275">
        <v>15</v>
      </c>
      <c r="H160" s="275">
        <v>5</v>
      </c>
      <c r="I160" s="275">
        <v>5</v>
      </c>
      <c r="J160" s="276" t="s">
        <v>198</v>
      </c>
      <c r="K160" s="275">
        <v>1</v>
      </c>
      <c r="L160" s="276" t="s">
        <v>198</v>
      </c>
      <c r="M160" s="275">
        <v>1</v>
      </c>
      <c r="N160" s="275">
        <v>35</v>
      </c>
      <c r="O160" s="275">
        <v>313</v>
      </c>
      <c r="P160" s="286">
        <v>532</v>
      </c>
      <c r="Q160" s="285" t="s">
        <v>57</v>
      </c>
    </row>
    <row r="161" spans="1:17" ht="11.45" customHeight="1">
      <c r="A161" s="284" t="s">
        <v>383</v>
      </c>
      <c r="B161" s="287" t="s">
        <v>58</v>
      </c>
      <c r="C161" s="275">
        <v>11458</v>
      </c>
      <c r="D161" s="275">
        <v>10941</v>
      </c>
      <c r="E161" s="275">
        <v>10918</v>
      </c>
      <c r="F161" s="275">
        <v>21</v>
      </c>
      <c r="G161" s="276" t="s">
        <v>198</v>
      </c>
      <c r="H161" s="276" t="s">
        <v>198</v>
      </c>
      <c r="I161" s="275">
        <v>4</v>
      </c>
      <c r="J161" s="276" t="s">
        <v>198</v>
      </c>
      <c r="K161" s="276" t="s">
        <v>198</v>
      </c>
      <c r="L161" s="276" t="s">
        <v>198</v>
      </c>
      <c r="M161" s="276" t="s">
        <v>198</v>
      </c>
      <c r="N161" s="275">
        <v>15</v>
      </c>
      <c r="O161" s="275">
        <v>136</v>
      </c>
      <c r="P161" s="286">
        <v>362</v>
      </c>
      <c r="Q161" s="285" t="s">
        <v>58</v>
      </c>
    </row>
    <row r="162" spans="1:17" ht="11.45" customHeight="1">
      <c r="A162" s="284" t="s">
        <v>383</v>
      </c>
      <c r="B162" s="287" t="s">
        <v>123</v>
      </c>
      <c r="C162" s="275">
        <v>31259</v>
      </c>
      <c r="D162" s="275">
        <v>29945</v>
      </c>
      <c r="E162" s="275">
        <v>29650</v>
      </c>
      <c r="F162" s="275">
        <v>66</v>
      </c>
      <c r="G162" s="275">
        <v>6</v>
      </c>
      <c r="H162" s="275">
        <v>5</v>
      </c>
      <c r="I162" s="275">
        <v>13</v>
      </c>
      <c r="J162" s="276" t="s">
        <v>198</v>
      </c>
      <c r="K162" s="276" t="s">
        <v>198</v>
      </c>
      <c r="L162" s="275">
        <v>5</v>
      </c>
      <c r="M162" s="275">
        <v>3</v>
      </c>
      <c r="N162" s="275">
        <v>76</v>
      </c>
      <c r="O162" s="275">
        <v>891</v>
      </c>
      <c r="P162" s="286">
        <v>326</v>
      </c>
      <c r="Q162" s="285" t="s">
        <v>123</v>
      </c>
    </row>
    <row r="163" spans="1:17" s="193" customFormat="1" ht="8.1" customHeight="1">
      <c r="A163" s="303"/>
      <c r="B163" s="299"/>
      <c r="C163" s="301"/>
      <c r="D163" s="301"/>
      <c r="E163" s="301"/>
      <c r="F163" s="301"/>
      <c r="G163" s="301"/>
      <c r="H163" s="301"/>
      <c r="I163" s="301"/>
      <c r="J163" s="301"/>
      <c r="K163" s="301"/>
      <c r="L163" s="302"/>
      <c r="M163" s="301"/>
      <c r="N163" s="301"/>
      <c r="O163" s="301"/>
      <c r="P163" s="300"/>
      <c r="Q163" s="299"/>
    </row>
    <row r="164" spans="1:17" s="193" customFormat="1" ht="11.1" customHeight="1">
      <c r="A164" s="277"/>
      <c r="B164" s="1570" t="s">
        <v>384</v>
      </c>
      <c r="C164" s="1571"/>
      <c r="D164" s="1571"/>
      <c r="E164" s="275"/>
      <c r="F164" s="275"/>
      <c r="G164" s="275"/>
      <c r="H164" s="275"/>
      <c r="I164" s="275"/>
      <c r="J164" s="275"/>
      <c r="K164" s="275"/>
      <c r="L164" s="276"/>
      <c r="M164" s="275"/>
      <c r="N164" s="275"/>
      <c r="O164" s="1572"/>
      <c r="P164" s="1573"/>
      <c r="Q164" s="1573"/>
    </row>
    <row r="165" spans="1:17" ht="20.100000000000001" customHeight="1">
      <c r="A165" s="284" t="s">
        <v>385</v>
      </c>
      <c r="B165" s="291" t="s">
        <v>147</v>
      </c>
      <c r="C165" s="290">
        <v>119967</v>
      </c>
      <c r="D165" s="290">
        <v>112694</v>
      </c>
      <c r="E165" s="290">
        <v>111174</v>
      </c>
      <c r="F165" s="290">
        <v>353</v>
      </c>
      <c r="G165" s="290">
        <v>60</v>
      </c>
      <c r="H165" s="290">
        <v>43</v>
      </c>
      <c r="I165" s="290">
        <v>277</v>
      </c>
      <c r="J165" s="282" t="s">
        <v>198</v>
      </c>
      <c r="K165" s="290">
        <v>22</v>
      </c>
      <c r="L165" s="290">
        <v>25</v>
      </c>
      <c r="M165" s="290">
        <v>28</v>
      </c>
      <c r="N165" s="290">
        <v>621</v>
      </c>
      <c r="O165" s="290">
        <v>4180</v>
      </c>
      <c r="P165" s="289">
        <v>2120</v>
      </c>
      <c r="Q165" s="288" t="s">
        <v>147</v>
      </c>
    </row>
    <row r="166" spans="1:17" ht="10.35" customHeight="1">
      <c r="A166" s="284" t="s">
        <v>383</v>
      </c>
      <c r="B166" s="287" t="s">
        <v>74</v>
      </c>
      <c r="C166" s="275">
        <v>12994</v>
      </c>
      <c r="D166" s="275">
        <v>12224</v>
      </c>
      <c r="E166" s="275">
        <v>12072</v>
      </c>
      <c r="F166" s="275">
        <v>41</v>
      </c>
      <c r="G166" s="275">
        <v>2</v>
      </c>
      <c r="H166" s="275">
        <v>11</v>
      </c>
      <c r="I166" s="275">
        <v>53</v>
      </c>
      <c r="J166" s="276" t="s">
        <v>198</v>
      </c>
      <c r="K166" s="276" t="s">
        <v>198</v>
      </c>
      <c r="L166" s="276" t="s">
        <v>198</v>
      </c>
      <c r="M166" s="275">
        <v>2</v>
      </c>
      <c r="N166" s="275">
        <v>33</v>
      </c>
      <c r="O166" s="275">
        <v>550</v>
      </c>
      <c r="P166" s="286">
        <v>132</v>
      </c>
      <c r="Q166" s="285" t="s">
        <v>74</v>
      </c>
    </row>
    <row r="167" spans="1:17" ht="10.35" customHeight="1">
      <c r="A167" s="284" t="s">
        <v>383</v>
      </c>
      <c r="B167" s="287" t="s">
        <v>232</v>
      </c>
      <c r="C167" s="275">
        <v>59461</v>
      </c>
      <c r="D167" s="275">
        <v>55525</v>
      </c>
      <c r="E167" s="275">
        <v>54738</v>
      </c>
      <c r="F167" s="275">
        <v>192</v>
      </c>
      <c r="G167" s="275">
        <v>36</v>
      </c>
      <c r="H167" s="275">
        <v>27</v>
      </c>
      <c r="I167" s="275">
        <v>164</v>
      </c>
      <c r="J167" s="276" t="s">
        <v>198</v>
      </c>
      <c r="K167" s="275">
        <v>19</v>
      </c>
      <c r="L167" s="275">
        <v>18</v>
      </c>
      <c r="M167" s="275">
        <v>12</v>
      </c>
      <c r="N167" s="275">
        <v>376</v>
      </c>
      <c r="O167" s="275">
        <v>1947</v>
      </c>
      <c r="P167" s="286">
        <v>1400</v>
      </c>
      <c r="Q167" s="285" t="s">
        <v>232</v>
      </c>
    </row>
    <row r="168" spans="1:17" ht="10.35" customHeight="1">
      <c r="A168" s="284" t="s">
        <v>383</v>
      </c>
      <c r="B168" s="287" t="s">
        <v>75</v>
      </c>
      <c r="C168" s="275">
        <v>31491</v>
      </c>
      <c r="D168" s="275">
        <v>29939</v>
      </c>
      <c r="E168" s="275">
        <v>29687</v>
      </c>
      <c r="F168" s="275">
        <v>70</v>
      </c>
      <c r="G168" s="275">
        <v>18</v>
      </c>
      <c r="H168" s="276" t="s">
        <v>198</v>
      </c>
      <c r="I168" s="275">
        <v>30</v>
      </c>
      <c r="J168" s="276" t="s">
        <v>198</v>
      </c>
      <c r="K168" s="275">
        <v>1</v>
      </c>
      <c r="L168" s="275">
        <v>4</v>
      </c>
      <c r="M168" s="275">
        <v>7</v>
      </c>
      <c r="N168" s="275">
        <v>128</v>
      </c>
      <c r="O168" s="275">
        <v>1150</v>
      </c>
      <c r="P168" s="286">
        <v>232</v>
      </c>
      <c r="Q168" s="285" t="s">
        <v>75</v>
      </c>
    </row>
    <row r="169" spans="1:17" ht="10.35" customHeight="1">
      <c r="A169" s="284" t="s">
        <v>383</v>
      </c>
      <c r="B169" s="287" t="s">
        <v>76</v>
      </c>
      <c r="C169" s="275">
        <v>16021</v>
      </c>
      <c r="D169" s="275">
        <v>15006</v>
      </c>
      <c r="E169" s="275">
        <v>14677</v>
      </c>
      <c r="F169" s="275">
        <v>50</v>
      </c>
      <c r="G169" s="275">
        <v>4</v>
      </c>
      <c r="H169" s="275">
        <v>5</v>
      </c>
      <c r="I169" s="275">
        <v>30</v>
      </c>
      <c r="J169" s="276" t="s">
        <v>198</v>
      </c>
      <c r="K169" s="275">
        <v>2</v>
      </c>
      <c r="L169" s="275">
        <v>3</v>
      </c>
      <c r="M169" s="275">
        <v>7</v>
      </c>
      <c r="N169" s="275">
        <v>84</v>
      </c>
      <c r="O169" s="275">
        <v>533</v>
      </c>
      <c r="P169" s="286">
        <v>356</v>
      </c>
      <c r="Q169" s="285" t="s">
        <v>76</v>
      </c>
    </row>
    <row r="170" spans="1:17" ht="17.100000000000001" customHeight="1">
      <c r="A170" s="284" t="s">
        <v>385</v>
      </c>
      <c r="B170" s="291" t="s">
        <v>148</v>
      </c>
      <c r="C170" s="290">
        <v>216304</v>
      </c>
      <c r="D170" s="290">
        <v>207193</v>
      </c>
      <c r="E170" s="290">
        <v>201969</v>
      </c>
      <c r="F170" s="290">
        <v>164</v>
      </c>
      <c r="G170" s="290">
        <v>2575</v>
      </c>
      <c r="H170" s="290">
        <v>143</v>
      </c>
      <c r="I170" s="290">
        <v>815</v>
      </c>
      <c r="J170" s="282" t="s">
        <v>198</v>
      </c>
      <c r="K170" s="290">
        <v>11</v>
      </c>
      <c r="L170" s="290">
        <v>14</v>
      </c>
      <c r="M170" s="290">
        <v>30</v>
      </c>
      <c r="N170" s="290">
        <v>575</v>
      </c>
      <c r="O170" s="290">
        <v>4824</v>
      </c>
      <c r="P170" s="289">
        <v>2842</v>
      </c>
      <c r="Q170" s="288" t="s">
        <v>148</v>
      </c>
    </row>
    <row r="171" spans="1:17" ht="10.35" customHeight="1">
      <c r="A171" s="284" t="s">
        <v>383</v>
      </c>
      <c r="B171" s="287" t="s">
        <v>111</v>
      </c>
      <c r="C171" s="275">
        <v>11104</v>
      </c>
      <c r="D171" s="275">
        <v>10300</v>
      </c>
      <c r="E171" s="275">
        <v>10205</v>
      </c>
      <c r="F171" s="275">
        <v>4</v>
      </c>
      <c r="G171" s="275">
        <v>23</v>
      </c>
      <c r="H171" s="275">
        <v>4</v>
      </c>
      <c r="I171" s="275">
        <v>16</v>
      </c>
      <c r="J171" s="276" t="s">
        <v>198</v>
      </c>
      <c r="K171" s="276" t="s">
        <v>198</v>
      </c>
      <c r="L171" s="275">
        <v>2</v>
      </c>
      <c r="M171" s="275">
        <v>1</v>
      </c>
      <c r="N171" s="275">
        <v>13</v>
      </c>
      <c r="O171" s="275">
        <v>261</v>
      </c>
      <c r="P171" s="286">
        <v>511</v>
      </c>
      <c r="Q171" s="285" t="s">
        <v>111</v>
      </c>
    </row>
    <row r="172" spans="1:17" ht="10.35" customHeight="1">
      <c r="A172" s="284" t="s">
        <v>383</v>
      </c>
      <c r="B172" s="287" t="s">
        <v>112</v>
      </c>
      <c r="C172" s="275">
        <v>29893</v>
      </c>
      <c r="D172" s="275">
        <v>28917</v>
      </c>
      <c r="E172" s="275">
        <v>28875</v>
      </c>
      <c r="F172" s="275">
        <v>19</v>
      </c>
      <c r="G172" s="275">
        <v>7</v>
      </c>
      <c r="H172" s="276" t="s">
        <v>198</v>
      </c>
      <c r="I172" s="275">
        <v>8</v>
      </c>
      <c r="J172" s="276" t="s">
        <v>198</v>
      </c>
      <c r="K172" s="275">
        <v>2</v>
      </c>
      <c r="L172" s="275">
        <v>2</v>
      </c>
      <c r="M172" s="275">
        <v>3</v>
      </c>
      <c r="N172" s="275">
        <v>30</v>
      </c>
      <c r="O172" s="275">
        <v>567</v>
      </c>
      <c r="P172" s="286">
        <v>364</v>
      </c>
      <c r="Q172" s="285" t="s">
        <v>112</v>
      </c>
    </row>
    <row r="173" spans="1:17" ht="10.35" customHeight="1">
      <c r="A173" s="284" t="s">
        <v>383</v>
      </c>
      <c r="B173" s="287" t="s">
        <v>113</v>
      </c>
      <c r="C173" s="275">
        <v>22000</v>
      </c>
      <c r="D173" s="275">
        <v>20999</v>
      </c>
      <c r="E173" s="275">
        <v>20814</v>
      </c>
      <c r="F173" s="275">
        <v>16</v>
      </c>
      <c r="G173" s="275">
        <v>51</v>
      </c>
      <c r="H173" s="275">
        <v>4</v>
      </c>
      <c r="I173" s="275">
        <v>18</v>
      </c>
      <c r="J173" s="276" t="s">
        <v>198</v>
      </c>
      <c r="K173" s="276" t="s">
        <v>198</v>
      </c>
      <c r="L173" s="275">
        <v>1</v>
      </c>
      <c r="M173" s="276" t="s">
        <v>198</v>
      </c>
      <c r="N173" s="275">
        <v>16</v>
      </c>
      <c r="O173" s="275">
        <v>565</v>
      </c>
      <c r="P173" s="286">
        <v>401</v>
      </c>
      <c r="Q173" s="285" t="s">
        <v>113</v>
      </c>
    </row>
    <row r="174" spans="1:17" ht="10.35" customHeight="1">
      <c r="A174" s="284" t="s">
        <v>383</v>
      </c>
      <c r="B174" s="287" t="s">
        <v>233</v>
      </c>
      <c r="C174" s="275">
        <v>144206</v>
      </c>
      <c r="D174" s="275">
        <v>138733</v>
      </c>
      <c r="E174" s="275">
        <v>133893</v>
      </c>
      <c r="F174" s="275">
        <v>122</v>
      </c>
      <c r="G174" s="275">
        <v>2493</v>
      </c>
      <c r="H174" s="275">
        <v>135</v>
      </c>
      <c r="I174" s="275">
        <v>189</v>
      </c>
      <c r="J174" s="276" t="s">
        <v>198</v>
      </c>
      <c r="K174" s="275">
        <v>7</v>
      </c>
      <c r="L174" s="275">
        <v>9</v>
      </c>
      <c r="M174" s="275">
        <v>25</v>
      </c>
      <c r="N174" s="275">
        <v>508</v>
      </c>
      <c r="O174" s="275">
        <v>3264</v>
      </c>
      <c r="P174" s="286">
        <v>1471</v>
      </c>
      <c r="Q174" s="285" t="s">
        <v>233</v>
      </c>
    </row>
    <row r="175" spans="1:17" ht="12" customHeight="1">
      <c r="A175" s="284" t="s">
        <v>383</v>
      </c>
      <c r="B175" s="287" t="s">
        <v>114</v>
      </c>
      <c r="C175" s="275">
        <v>7438</v>
      </c>
      <c r="D175" s="275">
        <v>6606</v>
      </c>
      <c r="E175" s="275">
        <v>6546</v>
      </c>
      <c r="F175" s="275">
        <v>2</v>
      </c>
      <c r="G175" s="275">
        <v>1</v>
      </c>
      <c r="H175" s="276" t="s">
        <v>198</v>
      </c>
      <c r="I175" s="275">
        <v>581</v>
      </c>
      <c r="J175" s="276" t="s">
        <v>198</v>
      </c>
      <c r="K175" s="275">
        <v>2</v>
      </c>
      <c r="L175" s="276" t="s">
        <v>198</v>
      </c>
      <c r="M175" s="275">
        <v>1</v>
      </c>
      <c r="N175" s="275">
        <v>8</v>
      </c>
      <c r="O175" s="275">
        <v>153</v>
      </c>
      <c r="P175" s="286">
        <v>87</v>
      </c>
      <c r="Q175" s="285" t="s">
        <v>114</v>
      </c>
    </row>
    <row r="176" spans="1:17" ht="10.35" customHeight="1">
      <c r="A176" s="284" t="s">
        <v>383</v>
      </c>
      <c r="B176" s="287" t="s">
        <v>115</v>
      </c>
      <c r="C176" s="275">
        <v>1663</v>
      </c>
      <c r="D176" s="275">
        <v>1638</v>
      </c>
      <c r="E176" s="275">
        <v>1636</v>
      </c>
      <c r="F176" s="275">
        <v>1</v>
      </c>
      <c r="G176" s="276" t="s">
        <v>198</v>
      </c>
      <c r="H176" s="276" t="s">
        <v>198</v>
      </c>
      <c r="I176" s="275">
        <v>3</v>
      </c>
      <c r="J176" s="276" t="s">
        <v>198</v>
      </c>
      <c r="K176" s="276" t="s">
        <v>198</v>
      </c>
      <c r="L176" s="276" t="s">
        <v>198</v>
      </c>
      <c r="M176" s="276" t="s">
        <v>198</v>
      </c>
      <c r="N176" s="276" t="s">
        <v>198</v>
      </c>
      <c r="O176" s="275">
        <v>14</v>
      </c>
      <c r="P176" s="286">
        <v>8</v>
      </c>
      <c r="Q176" s="285" t="s">
        <v>115</v>
      </c>
    </row>
    <row r="177" spans="1:17" ht="17.100000000000001" customHeight="1">
      <c r="A177" s="284" t="s">
        <v>385</v>
      </c>
      <c r="B177" s="291" t="s">
        <v>149</v>
      </c>
      <c r="C177" s="290">
        <v>376319</v>
      </c>
      <c r="D177" s="290">
        <v>356081</v>
      </c>
      <c r="E177" s="290">
        <v>350804</v>
      </c>
      <c r="F177" s="290">
        <v>989</v>
      </c>
      <c r="G177" s="290">
        <v>284</v>
      </c>
      <c r="H177" s="290">
        <v>129</v>
      </c>
      <c r="I177" s="290">
        <v>2654</v>
      </c>
      <c r="J177" s="290">
        <v>14</v>
      </c>
      <c r="K177" s="290">
        <v>87</v>
      </c>
      <c r="L177" s="290">
        <v>57</v>
      </c>
      <c r="M177" s="290">
        <v>118</v>
      </c>
      <c r="N177" s="290">
        <v>2919</v>
      </c>
      <c r="O177" s="290">
        <v>8472</v>
      </c>
      <c r="P177" s="289">
        <v>5917</v>
      </c>
      <c r="Q177" s="288" t="s">
        <v>149</v>
      </c>
    </row>
    <row r="178" spans="1:17" ht="12" customHeight="1">
      <c r="A178" s="284" t="s">
        <v>389</v>
      </c>
      <c r="B178" s="298" t="s">
        <v>150</v>
      </c>
      <c r="C178" s="296">
        <v>260237</v>
      </c>
      <c r="D178" s="296">
        <v>244698</v>
      </c>
      <c r="E178" s="296">
        <v>240765</v>
      </c>
      <c r="F178" s="296">
        <v>809</v>
      </c>
      <c r="G178" s="296">
        <v>258</v>
      </c>
      <c r="H178" s="296">
        <v>117</v>
      </c>
      <c r="I178" s="296">
        <v>2486</v>
      </c>
      <c r="J178" s="296">
        <v>12</v>
      </c>
      <c r="K178" s="296">
        <v>80</v>
      </c>
      <c r="L178" s="296">
        <v>50</v>
      </c>
      <c r="M178" s="296">
        <v>109</v>
      </c>
      <c r="N178" s="296">
        <v>2656</v>
      </c>
      <c r="O178" s="296">
        <v>6578</v>
      </c>
      <c r="P178" s="295">
        <v>3568</v>
      </c>
      <c r="Q178" s="294" t="s">
        <v>150</v>
      </c>
    </row>
    <row r="179" spans="1:17" ht="10.35" customHeight="1">
      <c r="A179" s="284" t="s">
        <v>388</v>
      </c>
      <c r="B179" s="293" t="s">
        <v>241</v>
      </c>
      <c r="C179" s="275">
        <v>85969</v>
      </c>
      <c r="D179" s="275">
        <v>80754</v>
      </c>
      <c r="E179" s="275">
        <v>79299</v>
      </c>
      <c r="F179" s="275">
        <v>351</v>
      </c>
      <c r="G179" s="275">
        <v>91</v>
      </c>
      <c r="H179" s="275">
        <v>16</v>
      </c>
      <c r="I179" s="275">
        <v>261</v>
      </c>
      <c r="J179" s="275">
        <v>12</v>
      </c>
      <c r="K179" s="275">
        <v>16</v>
      </c>
      <c r="L179" s="275">
        <v>20</v>
      </c>
      <c r="M179" s="275">
        <v>60</v>
      </c>
      <c r="N179" s="275">
        <v>1548</v>
      </c>
      <c r="O179" s="275">
        <v>2279</v>
      </c>
      <c r="P179" s="286">
        <v>1019</v>
      </c>
      <c r="Q179" s="292" t="s">
        <v>241</v>
      </c>
    </row>
    <row r="180" spans="1:17" ht="10.35" customHeight="1">
      <c r="A180" s="284" t="s">
        <v>388</v>
      </c>
      <c r="B180" s="293" t="s">
        <v>235</v>
      </c>
      <c r="C180" s="275">
        <v>14680</v>
      </c>
      <c r="D180" s="275">
        <v>14126</v>
      </c>
      <c r="E180" s="275">
        <v>13981</v>
      </c>
      <c r="F180" s="275">
        <v>26</v>
      </c>
      <c r="G180" s="275">
        <v>6</v>
      </c>
      <c r="H180" s="275">
        <v>2</v>
      </c>
      <c r="I180" s="275">
        <v>25</v>
      </c>
      <c r="J180" s="276" t="s">
        <v>198</v>
      </c>
      <c r="K180" s="276" t="s">
        <v>198</v>
      </c>
      <c r="L180" s="276" t="s">
        <v>198</v>
      </c>
      <c r="M180" s="275">
        <v>3</v>
      </c>
      <c r="N180" s="275">
        <v>55</v>
      </c>
      <c r="O180" s="275">
        <v>285</v>
      </c>
      <c r="P180" s="286">
        <v>186</v>
      </c>
      <c r="Q180" s="292" t="s">
        <v>235</v>
      </c>
    </row>
    <row r="181" spans="1:17" ht="10.35" customHeight="1">
      <c r="A181" s="284" t="s">
        <v>388</v>
      </c>
      <c r="B181" s="293" t="s">
        <v>210</v>
      </c>
      <c r="C181" s="275">
        <v>73801</v>
      </c>
      <c r="D181" s="275">
        <v>69140</v>
      </c>
      <c r="E181" s="275">
        <v>68071</v>
      </c>
      <c r="F181" s="275">
        <v>222</v>
      </c>
      <c r="G181" s="275">
        <v>75</v>
      </c>
      <c r="H181" s="275">
        <v>56</v>
      </c>
      <c r="I181" s="275">
        <v>1008</v>
      </c>
      <c r="J181" s="276" t="s">
        <v>198</v>
      </c>
      <c r="K181" s="275">
        <v>51</v>
      </c>
      <c r="L181" s="275">
        <v>12</v>
      </c>
      <c r="M181" s="275">
        <v>27</v>
      </c>
      <c r="N181" s="275">
        <v>495</v>
      </c>
      <c r="O181" s="275">
        <v>1867</v>
      </c>
      <c r="P181" s="286">
        <v>1201</v>
      </c>
      <c r="Q181" s="292" t="s">
        <v>210</v>
      </c>
    </row>
    <row r="182" spans="1:17" ht="10.35" customHeight="1">
      <c r="A182" s="284" t="s">
        <v>388</v>
      </c>
      <c r="B182" s="293" t="s">
        <v>236</v>
      </c>
      <c r="C182" s="275">
        <v>53486</v>
      </c>
      <c r="D182" s="275">
        <v>51079</v>
      </c>
      <c r="E182" s="275">
        <v>50144</v>
      </c>
      <c r="F182" s="275">
        <v>108</v>
      </c>
      <c r="G182" s="275">
        <v>49</v>
      </c>
      <c r="H182" s="275">
        <v>16</v>
      </c>
      <c r="I182" s="275">
        <v>91</v>
      </c>
      <c r="J182" s="276" t="s">
        <v>198</v>
      </c>
      <c r="K182" s="275">
        <v>10</v>
      </c>
      <c r="L182" s="275">
        <v>14</v>
      </c>
      <c r="M182" s="275">
        <v>13</v>
      </c>
      <c r="N182" s="275">
        <v>387</v>
      </c>
      <c r="O182" s="275">
        <v>1129</v>
      </c>
      <c r="P182" s="286">
        <v>763</v>
      </c>
      <c r="Q182" s="292" t="s">
        <v>236</v>
      </c>
    </row>
    <row r="183" spans="1:17" ht="10.35" customHeight="1">
      <c r="A183" s="284" t="s">
        <v>388</v>
      </c>
      <c r="B183" s="293" t="s">
        <v>237</v>
      </c>
      <c r="C183" s="275">
        <v>32301</v>
      </c>
      <c r="D183" s="275">
        <v>29599</v>
      </c>
      <c r="E183" s="275">
        <v>29270</v>
      </c>
      <c r="F183" s="275">
        <v>102</v>
      </c>
      <c r="G183" s="275">
        <v>37</v>
      </c>
      <c r="H183" s="275">
        <v>27</v>
      </c>
      <c r="I183" s="275">
        <v>1101</v>
      </c>
      <c r="J183" s="276" t="s">
        <v>198</v>
      </c>
      <c r="K183" s="275">
        <v>3</v>
      </c>
      <c r="L183" s="275">
        <v>4</v>
      </c>
      <c r="M183" s="275">
        <v>6</v>
      </c>
      <c r="N183" s="275">
        <v>171</v>
      </c>
      <c r="O183" s="275">
        <v>1018</v>
      </c>
      <c r="P183" s="286">
        <v>399</v>
      </c>
      <c r="Q183" s="292" t="s">
        <v>237</v>
      </c>
    </row>
    <row r="184" spans="1:17" ht="10.35" customHeight="1">
      <c r="A184" s="284" t="s">
        <v>383</v>
      </c>
      <c r="B184" s="287" t="s">
        <v>97</v>
      </c>
      <c r="C184" s="275">
        <v>51863</v>
      </c>
      <c r="D184" s="275">
        <v>48885</v>
      </c>
      <c r="E184" s="275">
        <v>47956</v>
      </c>
      <c r="F184" s="275">
        <v>129</v>
      </c>
      <c r="G184" s="275">
        <v>6</v>
      </c>
      <c r="H184" s="275">
        <v>4</v>
      </c>
      <c r="I184" s="275">
        <v>159</v>
      </c>
      <c r="J184" s="275">
        <v>2</v>
      </c>
      <c r="K184" s="275">
        <v>5</v>
      </c>
      <c r="L184" s="275">
        <v>4</v>
      </c>
      <c r="M184" s="275">
        <v>4</v>
      </c>
      <c r="N184" s="275">
        <v>202</v>
      </c>
      <c r="O184" s="275">
        <v>641</v>
      </c>
      <c r="P184" s="286">
        <v>1961</v>
      </c>
      <c r="Q184" s="285" t="s">
        <v>97</v>
      </c>
    </row>
    <row r="185" spans="1:17" ht="10.35" customHeight="1">
      <c r="A185" s="284" t="s">
        <v>383</v>
      </c>
      <c r="B185" s="287" t="s">
        <v>98</v>
      </c>
      <c r="C185" s="275">
        <v>8389</v>
      </c>
      <c r="D185" s="275">
        <v>7966</v>
      </c>
      <c r="E185" s="275">
        <v>7927</v>
      </c>
      <c r="F185" s="275">
        <v>6</v>
      </c>
      <c r="G185" s="275">
        <v>1</v>
      </c>
      <c r="H185" s="275">
        <v>2</v>
      </c>
      <c r="I185" s="276" t="s">
        <v>198</v>
      </c>
      <c r="J185" s="276" t="s">
        <v>198</v>
      </c>
      <c r="K185" s="275">
        <v>1</v>
      </c>
      <c r="L185" s="276" t="s">
        <v>198</v>
      </c>
      <c r="M185" s="275">
        <v>1</v>
      </c>
      <c r="N185" s="275">
        <v>15</v>
      </c>
      <c r="O185" s="275">
        <v>346</v>
      </c>
      <c r="P185" s="286">
        <v>60</v>
      </c>
      <c r="Q185" s="285" t="s">
        <v>98</v>
      </c>
    </row>
    <row r="186" spans="1:17" ht="10.35" customHeight="1">
      <c r="A186" s="284" t="s">
        <v>383</v>
      </c>
      <c r="B186" s="287" t="s">
        <v>99</v>
      </c>
      <c r="C186" s="275">
        <v>18463</v>
      </c>
      <c r="D186" s="275">
        <v>18049</v>
      </c>
      <c r="E186" s="275">
        <v>17948</v>
      </c>
      <c r="F186" s="275">
        <v>11</v>
      </c>
      <c r="G186" s="275">
        <v>10</v>
      </c>
      <c r="H186" s="275">
        <v>3</v>
      </c>
      <c r="I186" s="275">
        <v>3</v>
      </c>
      <c r="J186" s="276" t="s">
        <v>198</v>
      </c>
      <c r="K186" s="276" t="s">
        <v>198</v>
      </c>
      <c r="L186" s="275">
        <v>1</v>
      </c>
      <c r="M186" s="275">
        <v>2</v>
      </c>
      <c r="N186" s="275">
        <v>13</v>
      </c>
      <c r="O186" s="275">
        <v>273</v>
      </c>
      <c r="P186" s="286">
        <v>122</v>
      </c>
      <c r="Q186" s="285" t="s">
        <v>99</v>
      </c>
    </row>
    <row r="187" spans="1:17" ht="10.35" customHeight="1">
      <c r="A187" s="284" t="s">
        <v>383</v>
      </c>
      <c r="B187" s="287" t="s">
        <v>100</v>
      </c>
      <c r="C187" s="275">
        <v>13968</v>
      </c>
      <c r="D187" s="275">
        <v>13768</v>
      </c>
      <c r="E187" s="275">
        <v>13723</v>
      </c>
      <c r="F187" s="275">
        <v>13</v>
      </c>
      <c r="G187" s="275">
        <v>3</v>
      </c>
      <c r="H187" s="275">
        <v>3</v>
      </c>
      <c r="I187" s="275">
        <v>4</v>
      </c>
      <c r="J187" s="276" t="s">
        <v>198</v>
      </c>
      <c r="K187" s="275">
        <v>1</v>
      </c>
      <c r="L187" s="275">
        <v>1</v>
      </c>
      <c r="M187" s="275">
        <v>1</v>
      </c>
      <c r="N187" s="275">
        <v>13</v>
      </c>
      <c r="O187" s="275">
        <v>136</v>
      </c>
      <c r="P187" s="286">
        <v>44</v>
      </c>
      <c r="Q187" s="285" t="s">
        <v>100</v>
      </c>
    </row>
    <row r="188" spans="1:17" ht="10.35" customHeight="1">
      <c r="A188" s="284" t="s">
        <v>383</v>
      </c>
      <c r="B188" s="287" t="s">
        <v>101</v>
      </c>
      <c r="C188" s="275">
        <v>9150</v>
      </c>
      <c r="D188" s="275">
        <v>8941</v>
      </c>
      <c r="E188" s="275">
        <v>8849</v>
      </c>
      <c r="F188" s="275">
        <v>4</v>
      </c>
      <c r="G188" s="275">
        <v>4</v>
      </c>
      <c r="H188" s="276" t="s">
        <v>198</v>
      </c>
      <c r="I188" s="276" t="s">
        <v>198</v>
      </c>
      <c r="J188" s="276" t="s">
        <v>198</v>
      </c>
      <c r="K188" s="276" t="s">
        <v>198</v>
      </c>
      <c r="L188" s="276" t="s">
        <v>198</v>
      </c>
      <c r="M188" s="275">
        <v>1</v>
      </c>
      <c r="N188" s="275">
        <v>4</v>
      </c>
      <c r="O188" s="275">
        <v>187</v>
      </c>
      <c r="P188" s="286">
        <v>17</v>
      </c>
      <c r="Q188" s="285" t="s">
        <v>101</v>
      </c>
    </row>
    <row r="189" spans="1:17" ht="10.35" customHeight="1">
      <c r="A189" s="284" t="s">
        <v>383</v>
      </c>
      <c r="B189" s="287" t="s">
        <v>102</v>
      </c>
      <c r="C189" s="275">
        <v>14249</v>
      </c>
      <c r="D189" s="275">
        <v>13774</v>
      </c>
      <c r="E189" s="275">
        <v>13636</v>
      </c>
      <c r="F189" s="275">
        <v>17</v>
      </c>
      <c r="G189" s="275">
        <v>2</v>
      </c>
      <c r="H189" s="276" t="s">
        <v>198</v>
      </c>
      <c r="I189" s="275">
        <v>2</v>
      </c>
      <c r="J189" s="276" t="s">
        <v>198</v>
      </c>
      <c r="K189" s="276" t="s">
        <v>198</v>
      </c>
      <c r="L189" s="275">
        <v>1</v>
      </c>
      <c r="M189" s="276" t="s">
        <v>198</v>
      </c>
      <c r="N189" s="275">
        <v>16</v>
      </c>
      <c r="O189" s="275">
        <v>311</v>
      </c>
      <c r="P189" s="286">
        <v>145</v>
      </c>
      <c r="Q189" s="285" t="s">
        <v>102</v>
      </c>
    </row>
    <row r="190" spans="1:17" ht="17.100000000000001" customHeight="1">
      <c r="A190" s="284" t="s">
        <v>385</v>
      </c>
      <c r="B190" s="291" t="s">
        <v>151</v>
      </c>
      <c r="C190" s="290">
        <v>92479</v>
      </c>
      <c r="D190" s="290">
        <v>87532</v>
      </c>
      <c r="E190" s="290">
        <v>86312</v>
      </c>
      <c r="F190" s="290">
        <v>126</v>
      </c>
      <c r="G190" s="290">
        <v>19</v>
      </c>
      <c r="H190" s="290">
        <v>11</v>
      </c>
      <c r="I190" s="290">
        <v>219</v>
      </c>
      <c r="J190" s="282" t="s">
        <v>198</v>
      </c>
      <c r="K190" s="290">
        <v>5</v>
      </c>
      <c r="L190" s="290">
        <v>13</v>
      </c>
      <c r="M190" s="290">
        <v>8</v>
      </c>
      <c r="N190" s="290">
        <v>439</v>
      </c>
      <c r="O190" s="290">
        <v>3599</v>
      </c>
      <c r="P190" s="289">
        <v>664</v>
      </c>
      <c r="Q190" s="288" t="s">
        <v>151</v>
      </c>
    </row>
    <row r="191" spans="1:17" ht="10.35" customHeight="1">
      <c r="A191" s="284" t="s">
        <v>383</v>
      </c>
      <c r="B191" s="287" t="s">
        <v>107</v>
      </c>
      <c r="C191" s="275">
        <v>12307</v>
      </c>
      <c r="D191" s="275">
        <v>11594</v>
      </c>
      <c r="E191" s="275">
        <v>11576</v>
      </c>
      <c r="F191" s="275">
        <v>3</v>
      </c>
      <c r="G191" s="275">
        <v>4</v>
      </c>
      <c r="H191" s="276" t="s">
        <v>198</v>
      </c>
      <c r="I191" s="275">
        <v>2</v>
      </c>
      <c r="J191" s="276" t="s">
        <v>198</v>
      </c>
      <c r="K191" s="275">
        <v>1</v>
      </c>
      <c r="L191" s="275">
        <v>1</v>
      </c>
      <c r="M191" s="276" t="s">
        <v>198</v>
      </c>
      <c r="N191" s="275">
        <v>73</v>
      </c>
      <c r="O191" s="275">
        <v>486</v>
      </c>
      <c r="P191" s="286">
        <v>150</v>
      </c>
      <c r="Q191" s="285" t="s">
        <v>107</v>
      </c>
    </row>
    <row r="192" spans="1:17" ht="10.35" customHeight="1">
      <c r="A192" s="284" t="s">
        <v>383</v>
      </c>
      <c r="B192" s="287" t="s">
        <v>108</v>
      </c>
      <c r="C192" s="275">
        <v>12126</v>
      </c>
      <c r="D192" s="275">
        <v>11255</v>
      </c>
      <c r="E192" s="275">
        <v>10937</v>
      </c>
      <c r="F192" s="275">
        <v>10</v>
      </c>
      <c r="G192" s="275">
        <v>2</v>
      </c>
      <c r="H192" s="275">
        <v>1</v>
      </c>
      <c r="I192" s="275">
        <v>64</v>
      </c>
      <c r="J192" s="276" t="s">
        <v>198</v>
      </c>
      <c r="K192" s="275">
        <v>1</v>
      </c>
      <c r="L192" s="275">
        <v>7</v>
      </c>
      <c r="M192" s="275">
        <v>1</v>
      </c>
      <c r="N192" s="275">
        <v>31</v>
      </c>
      <c r="O192" s="275">
        <v>602</v>
      </c>
      <c r="P192" s="286">
        <v>165</v>
      </c>
      <c r="Q192" s="285" t="s">
        <v>108</v>
      </c>
    </row>
    <row r="193" spans="1:17" ht="10.35" customHeight="1">
      <c r="A193" s="284" t="s">
        <v>383</v>
      </c>
      <c r="B193" s="287" t="s">
        <v>109</v>
      </c>
      <c r="C193" s="275">
        <v>10118</v>
      </c>
      <c r="D193" s="275">
        <v>9159</v>
      </c>
      <c r="E193" s="275">
        <v>9002</v>
      </c>
      <c r="F193" s="275">
        <v>25</v>
      </c>
      <c r="G193" s="275">
        <v>2</v>
      </c>
      <c r="H193" s="276" t="s">
        <v>198</v>
      </c>
      <c r="I193" s="275">
        <v>6</v>
      </c>
      <c r="J193" s="276" t="s">
        <v>198</v>
      </c>
      <c r="K193" s="276" t="s">
        <v>198</v>
      </c>
      <c r="L193" s="276" t="s">
        <v>198</v>
      </c>
      <c r="M193" s="275">
        <v>1</v>
      </c>
      <c r="N193" s="275">
        <v>83</v>
      </c>
      <c r="O193" s="275">
        <v>840</v>
      </c>
      <c r="P193" s="286">
        <v>29</v>
      </c>
      <c r="Q193" s="285" t="s">
        <v>109</v>
      </c>
    </row>
    <row r="194" spans="1:17" ht="10.35" customHeight="1">
      <c r="A194" s="284" t="s">
        <v>383</v>
      </c>
      <c r="B194" s="287" t="s">
        <v>110</v>
      </c>
      <c r="C194" s="275">
        <v>57928</v>
      </c>
      <c r="D194" s="275">
        <v>55524</v>
      </c>
      <c r="E194" s="275">
        <v>54797</v>
      </c>
      <c r="F194" s="275">
        <v>88</v>
      </c>
      <c r="G194" s="275">
        <v>11</v>
      </c>
      <c r="H194" s="275">
        <v>10</v>
      </c>
      <c r="I194" s="275">
        <v>147</v>
      </c>
      <c r="J194" s="276" t="s">
        <v>198</v>
      </c>
      <c r="K194" s="275">
        <v>3</v>
      </c>
      <c r="L194" s="275">
        <v>5</v>
      </c>
      <c r="M194" s="275">
        <v>6</v>
      </c>
      <c r="N194" s="275">
        <v>252</v>
      </c>
      <c r="O194" s="275">
        <v>1671</v>
      </c>
      <c r="P194" s="286">
        <v>320</v>
      </c>
      <c r="Q194" s="285" t="s">
        <v>110</v>
      </c>
    </row>
    <row r="195" spans="1:17" ht="17.100000000000001" customHeight="1">
      <c r="A195" s="284" t="s">
        <v>385</v>
      </c>
      <c r="B195" s="291" t="s">
        <v>152</v>
      </c>
      <c r="C195" s="290">
        <v>199395</v>
      </c>
      <c r="D195" s="290">
        <v>190429</v>
      </c>
      <c r="E195" s="290">
        <v>188225</v>
      </c>
      <c r="F195" s="290">
        <v>616</v>
      </c>
      <c r="G195" s="290">
        <v>80</v>
      </c>
      <c r="H195" s="290">
        <v>64</v>
      </c>
      <c r="I195" s="290">
        <v>1862</v>
      </c>
      <c r="J195" s="290">
        <v>3</v>
      </c>
      <c r="K195" s="290">
        <v>22</v>
      </c>
      <c r="L195" s="290">
        <v>34</v>
      </c>
      <c r="M195" s="290">
        <v>26</v>
      </c>
      <c r="N195" s="290">
        <v>806</v>
      </c>
      <c r="O195" s="290">
        <v>2603</v>
      </c>
      <c r="P195" s="289">
        <v>3610</v>
      </c>
      <c r="Q195" s="288" t="s">
        <v>152</v>
      </c>
    </row>
    <row r="196" spans="1:17" ht="10.35" customHeight="1">
      <c r="A196" s="284" t="s">
        <v>383</v>
      </c>
      <c r="B196" s="287" t="s">
        <v>51</v>
      </c>
      <c r="C196" s="275">
        <v>40902</v>
      </c>
      <c r="D196" s="275">
        <v>39254</v>
      </c>
      <c r="E196" s="275">
        <v>38978</v>
      </c>
      <c r="F196" s="275">
        <v>68</v>
      </c>
      <c r="G196" s="275">
        <v>24</v>
      </c>
      <c r="H196" s="276" t="s">
        <v>198</v>
      </c>
      <c r="I196" s="275">
        <v>49</v>
      </c>
      <c r="J196" s="276" t="s">
        <v>198</v>
      </c>
      <c r="K196" s="275">
        <v>5</v>
      </c>
      <c r="L196" s="275">
        <v>6</v>
      </c>
      <c r="M196" s="275">
        <v>2</v>
      </c>
      <c r="N196" s="275">
        <v>72</v>
      </c>
      <c r="O196" s="275">
        <v>210</v>
      </c>
      <c r="P196" s="286">
        <v>1304</v>
      </c>
      <c r="Q196" s="285" t="s">
        <v>51</v>
      </c>
    </row>
    <row r="197" spans="1:17" ht="10.35" customHeight="1">
      <c r="A197" s="284" t="s">
        <v>383</v>
      </c>
      <c r="B197" s="287" t="s">
        <v>234</v>
      </c>
      <c r="C197" s="275">
        <v>108209</v>
      </c>
      <c r="D197" s="275">
        <v>102713</v>
      </c>
      <c r="E197" s="275">
        <v>101263</v>
      </c>
      <c r="F197" s="275">
        <v>425</v>
      </c>
      <c r="G197" s="275">
        <v>38</v>
      </c>
      <c r="H197" s="275">
        <v>64</v>
      </c>
      <c r="I197" s="275">
        <v>1670</v>
      </c>
      <c r="J197" s="275">
        <v>2</v>
      </c>
      <c r="K197" s="275">
        <v>14</v>
      </c>
      <c r="L197" s="275">
        <v>21</v>
      </c>
      <c r="M197" s="275">
        <v>21</v>
      </c>
      <c r="N197" s="275">
        <v>526</v>
      </c>
      <c r="O197" s="275">
        <v>1552</v>
      </c>
      <c r="P197" s="286">
        <v>1690</v>
      </c>
      <c r="Q197" s="285" t="s">
        <v>234</v>
      </c>
    </row>
    <row r="198" spans="1:17" ht="10.35" customHeight="1">
      <c r="A198" s="284" t="s">
        <v>383</v>
      </c>
      <c r="B198" s="287" t="s">
        <v>52</v>
      </c>
      <c r="C198" s="275">
        <v>50284</v>
      </c>
      <c r="D198" s="275">
        <v>48462</v>
      </c>
      <c r="E198" s="275">
        <v>47984</v>
      </c>
      <c r="F198" s="275">
        <v>123</v>
      </c>
      <c r="G198" s="275">
        <v>18</v>
      </c>
      <c r="H198" s="276" t="s">
        <v>198</v>
      </c>
      <c r="I198" s="275">
        <v>143</v>
      </c>
      <c r="J198" s="275">
        <v>1</v>
      </c>
      <c r="K198" s="275">
        <v>3</v>
      </c>
      <c r="L198" s="275">
        <v>7</v>
      </c>
      <c r="M198" s="275">
        <v>3</v>
      </c>
      <c r="N198" s="275">
        <v>208</v>
      </c>
      <c r="O198" s="275">
        <v>841</v>
      </c>
      <c r="P198" s="286">
        <v>616</v>
      </c>
      <c r="Q198" s="285" t="s">
        <v>52</v>
      </c>
    </row>
    <row r="199" spans="1:17" ht="17.100000000000001" customHeight="1">
      <c r="A199" s="284" t="s">
        <v>385</v>
      </c>
      <c r="B199" s="291" t="s">
        <v>153</v>
      </c>
      <c r="C199" s="290">
        <v>159081</v>
      </c>
      <c r="D199" s="290">
        <v>143392</v>
      </c>
      <c r="E199" s="290">
        <v>141019</v>
      </c>
      <c r="F199" s="290">
        <v>109</v>
      </c>
      <c r="G199" s="290">
        <v>92</v>
      </c>
      <c r="H199" s="290">
        <v>151</v>
      </c>
      <c r="I199" s="290">
        <v>5069</v>
      </c>
      <c r="J199" s="282" t="s">
        <v>198</v>
      </c>
      <c r="K199" s="290">
        <v>3</v>
      </c>
      <c r="L199" s="290">
        <v>15</v>
      </c>
      <c r="M199" s="290">
        <v>3</v>
      </c>
      <c r="N199" s="290">
        <v>913</v>
      </c>
      <c r="O199" s="290">
        <v>6483</v>
      </c>
      <c r="P199" s="289">
        <v>3203</v>
      </c>
      <c r="Q199" s="288" t="s">
        <v>153</v>
      </c>
    </row>
    <row r="200" spans="1:17" ht="12" customHeight="1">
      <c r="A200" s="284" t="s">
        <v>389</v>
      </c>
      <c r="B200" s="298" t="s">
        <v>162</v>
      </c>
      <c r="C200" s="296">
        <v>83524</v>
      </c>
      <c r="D200" s="296">
        <v>78401</v>
      </c>
      <c r="E200" s="296">
        <v>77443</v>
      </c>
      <c r="F200" s="296">
        <v>58</v>
      </c>
      <c r="G200" s="296">
        <v>73</v>
      </c>
      <c r="H200" s="296">
        <v>43</v>
      </c>
      <c r="I200" s="296">
        <v>195</v>
      </c>
      <c r="J200" s="297" t="s">
        <v>198</v>
      </c>
      <c r="K200" s="296">
        <v>3</v>
      </c>
      <c r="L200" s="296">
        <v>15</v>
      </c>
      <c r="M200" s="296">
        <v>1</v>
      </c>
      <c r="N200" s="296">
        <v>158</v>
      </c>
      <c r="O200" s="296">
        <v>3300</v>
      </c>
      <c r="P200" s="295">
        <v>1451</v>
      </c>
      <c r="Q200" s="294" t="s">
        <v>162</v>
      </c>
    </row>
    <row r="201" spans="1:17" ht="10.35" customHeight="1">
      <c r="A201" s="284" t="s">
        <v>388</v>
      </c>
      <c r="B201" s="293" t="s">
        <v>260</v>
      </c>
      <c r="C201" s="275">
        <v>73944</v>
      </c>
      <c r="D201" s="275">
        <v>70191</v>
      </c>
      <c r="E201" s="275">
        <v>69434</v>
      </c>
      <c r="F201" s="275">
        <v>54</v>
      </c>
      <c r="G201" s="275">
        <v>61</v>
      </c>
      <c r="H201" s="275">
        <v>31</v>
      </c>
      <c r="I201" s="275">
        <v>184</v>
      </c>
      <c r="J201" s="276" t="s">
        <v>198</v>
      </c>
      <c r="K201" s="275">
        <v>3</v>
      </c>
      <c r="L201" s="275">
        <v>10</v>
      </c>
      <c r="M201" s="275">
        <v>1</v>
      </c>
      <c r="N201" s="275">
        <v>137</v>
      </c>
      <c r="O201" s="275">
        <v>2181</v>
      </c>
      <c r="P201" s="286">
        <v>1237</v>
      </c>
      <c r="Q201" s="292" t="s">
        <v>260</v>
      </c>
    </row>
    <row r="202" spans="1:17" ht="10.35" customHeight="1">
      <c r="A202" s="284" t="s">
        <v>388</v>
      </c>
      <c r="B202" s="293" t="s">
        <v>166</v>
      </c>
      <c r="C202" s="275">
        <v>9580</v>
      </c>
      <c r="D202" s="275">
        <v>8210</v>
      </c>
      <c r="E202" s="275">
        <v>8009</v>
      </c>
      <c r="F202" s="275">
        <v>4</v>
      </c>
      <c r="G202" s="275">
        <v>12</v>
      </c>
      <c r="H202" s="275">
        <v>12</v>
      </c>
      <c r="I202" s="275">
        <v>11</v>
      </c>
      <c r="J202" s="276" t="s">
        <v>198</v>
      </c>
      <c r="K202" s="276" t="s">
        <v>198</v>
      </c>
      <c r="L202" s="275">
        <v>5</v>
      </c>
      <c r="M202" s="276" t="s">
        <v>198</v>
      </c>
      <c r="N202" s="275">
        <v>21</v>
      </c>
      <c r="O202" s="275">
        <v>1119</v>
      </c>
      <c r="P202" s="286">
        <v>214</v>
      </c>
      <c r="Q202" s="292" t="s">
        <v>166</v>
      </c>
    </row>
    <row r="203" spans="1:17" ht="10.35" customHeight="1">
      <c r="A203" s="284" t="s">
        <v>383</v>
      </c>
      <c r="B203" s="287" t="s">
        <v>116</v>
      </c>
      <c r="C203" s="275">
        <v>8129</v>
      </c>
      <c r="D203" s="275">
        <v>7595</v>
      </c>
      <c r="E203" s="275">
        <v>7481</v>
      </c>
      <c r="F203" s="275">
        <v>5</v>
      </c>
      <c r="G203" s="275">
        <v>1</v>
      </c>
      <c r="H203" s="276" t="s">
        <v>198</v>
      </c>
      <c r="I203" s="275">
        <v>2</v>
      </c>
      <c r="J203" s="276" t="s">
        <v>198</v>
      </c>
      <c r="K203" s="276" t="s">
        <v>198</v>
      </c>
      <c r="L203" s="276" t="s">
        <v>198</v>
      </c>
      <c r="M203" s="276" t="s">
        <v>198</v>
      </c>
      <c r="N203" s="275">
        <v>11</v>
      </c>
      <c r="O203" s="275">
        <v>488</v>
      </c>
      <c r="P203" s="286">
        <v>33</v>
      </c>
      <c r="Q203" s="285" t="s">
        <v>116</v>
      </c>
    </row>
    <row r="204" spans="1:17" ht="12" customHeight="1">
      <c r="A204" s="284" t="s">
        <v>383</v>
      </c>
      <c r="B204" s="287" t="s">
        <v>387</v>
      </c>
      <c r="C204" s="275">
        <v>18067</v>
      </c>
      <c r="D204" s="275">
        <v>13251</v>
      </c>
      <c r="E204" s="275">
        <v>12989</v>
      </c>
      <c r="F204" s="275">
        <v>10</v>
      </c>
      <c r="G204" s="275">
        <v>1</v>
      </c>
      <c r="H204" s="275">
        <v>94</v>
      </c>
      <c r="I204" s="275">
        <v>4137</v>
      </c>
      <c r="J204" s="276" t="s">
        <v>198</v>
      </c>
      <c r="K204" s="276" t="s">
        <v>198</v>
      </c>
      <c r="L204" s="276" t="s">
        <v>198</v>
      </c>
      <c r="M204" s="276" t="s">
        <v>198</v>
      </c>
      <c r="N204" s="275">
        <v>3</v>
      </c>
      <c r="O204" s="275">
        <v>340</v>
      </c>
      <c r="P204" s="286">
        <v>336</v>
      </c>
      <c r="Q204" s="285" t="s">
        <v>387</v>
      </c>
    </row>
    <row r="205" spans="1:17" ht="10.35" customHeight="1">
      <c r="A205" s="284" t="s">
        <v>383</v>
      </c>
      <c r="B205" s="287" t="s">
        <v>118</v>
      </c>
      <c r="C205" s="275">
        <v>20871</v>
      </c>
      <c r="D205" s="275">
        <v>19231</v>
      </c>
      <c r="E205" s="275">
        <v>18592</v>
      </c>
      <c r="F205" s="275">
        <v>14</v>
      </c>
      <c r="G205" s="275">
        <v>2</v>
      </c>
      <c r="H205" s="275">
        <v>2</v>
      </c>
      <c r="I205" s="275">
        <v>114</v>
      </c>
      <c r="J205" s="276" t="s">
        <v>198</v>
      </c>
      <c r="K205" s="276" t="s">
        <v>198</v>
      </c>
      <c r="L205" s="276" t="s">
        <v>198</v>
      </c>
      <c r="M205" s="275">
        <v>1</v>
      </c>
      <c r="N205" s="275">
        <v>83</v>
      </c>
      <c r="O205" s="275">
        <v>695</v>
      </c>
      <c r="P205" s="286">
        <v>747</v>
      </c>
      <c r="Q205" s="285" t="s">
        <v>118</v>
      </c>
    </row>
    <row r="206" spans="1:17" ht="12" customHeight="1">
      <c r="A206" s="284" t="s">
        <v>383</v>
      </c>
      <c r="B206" s="287" t="s">
        <v>386</v>
      </c>
      <c r="C206" s="275">
        <v>3080</v>
      </c>
      <c r="D206" s="275">
        <v>2249</v>
      </c>
      <c r="E206" s="275">
        <v>2187</v>
      </c>
      <c r="F206" s="275">
        <v>3</v>
      </c>
      <c r="G206" s="276" t="s">
        <v>198</v>
      </c>
      <c r="H206" s="276" t="s">
        <v>198</v>
      </c>
      <c r="I206" s="275">
        <v>593</v>
      </c>
      <c r="J206" s="276" t="s">
        <v>198</v>
      </c>
      <c r="K206" s="276" t="s">
        <v>198</v>
      </c>
      <c r="L206" s="276" t="s">
        <v>198</v>
      </c>
      <c r="M206" s="276" t="s">
        <v>198</v>
      </c>
      <c r="N206" s="276" t="s">
        <v>198</v>
      </c>
      <c r="O206" s="276" t="s">
        <v>198</v>
      </c>
      <c r="P206" s="286">
        <v>238</v>
      </c>
      <c r="Q206" s="285" t="s">
        <v>386</v>
      </c>
    </row>
    <row r="207" spans="1:17" ht="10.35" customHeight="1">
      <c r="A207" s="284" t="s">
        <v>383</v>
      </c>
      <c r="B207" s="287" t="s">
        <v>120</v>
      </c>
      <c r="C207" s="275">
        <v>20319</v>
      </c>
      <c r="D207" s="275">
        <v>17613</v>
      </c>
      <c r="E207" s="275">
        <v>17556</v>
      </c>
      <c r="F207" s="275">
        <v>16</v>
      </c>
      <c r="G207" s="275">
        <v>15</v>
      </c>
      <c r="H207" s="275">
        <v>12</v>
      </c>
      <c r="I207" s="275">
        <v>28</v>
      </c>
      <c r="J207" s="276" t="s">
        <v>198</v>
      </c>
      <c r="K207" s="276" t="s">
        <v>198</v>
      </c>
      <c r="L207" s="276" t="s">
        <v>198</v>
      </c>
      <c r="M207" s="275">
        <v>1</v>
      </c>
      <c r="N207" s="275">
        <v>658</v>
      </c>
      <c r="O207" s="275">
        <v>1642</v>
      </c>
      <c r="P207" s="286">
        <v>377</v>
      </c>
      <c r="Q207" s="285" t="s">
        <v>120</v>
      </c>
    </row>
    <row r="208" spans="1:17" ht="10.35" customHeight="1">
      <c r="A208" s="284" t="s">
        <v>383</v>
      </c>
      <c r="B208" s="287" t="s">
        <v>121</v>
      </c>
      <c r="C208" s="275">
        <v>5091</v>
      </c>
      <c r="D208" s="275">
        <v>5052</v>
      </c>
      <c r="E208" s="275">
        <v>4771</v>
      </c>
      <c r="F208" s="275">
        <v>3</v>
      </c>
      <c r="G208" s="276" t="s">
        <v>198</v>
      </c>
      <c r="H208" s="276" t="s">
        <v>198</v>
      </c>
      <c r="I208" s="276" t="s">
        <v>198</v>
      </c>
      <c r="J208" s="276" t="s">
        <v>198</v>
      </c>
      <c r="K208" s="276" t="s">
        <v>198</v>
      </c>
      <c r="L208" s="276" t="s">
        <v>198</v>
      </c>
      <c r="M208" s="276" t="s">
        <v>198</v>
      </c>
      <c r="N208" s="276" t="s">
        <v>198</v>
      </c>
      <c r="O208" s="275">
        <v>18</v>
      </c>
      <c r="P208" s="286">
        <v>21</v>
      </c>
      <c r="Q208" s="285" t="s">
        <v>121</v>
      </c>
    </row>
    <row r="209" spans="1:17" ht="17.100000000000001" customHeight="1">
      <c r="A209" s="284" t="s">
        <v>385</v>
      </c>
      <c r="B209" s="291" t="s">
        <v>154</v>
      </c>
      <c r="C209" s="290">
        <v>91754</v>
      </c>
      <c r="D209" s="290">
        <v>88708</v>
      </c>
      <c r="E209" s="290">
        <v>87620</v>
      </c>
      <c r="F209" s="290">
        <v>104</v>
      </c>
      <c r="G209" s="290">
        <v>23</v>
      </c>
      <c r="H209" s="290">
        <v>10</v>
      </c>
      <c r="I209" s="290">
        <v>334</v>
      </c>
      <c r="J209" s="282" t="s">
        <v>198</v>
      </c>
      <c r="K209" s="290">
        <v>4</v>
      </c>
      <c r="L209" s="290">
        <v>17</v>
      </c>
      <c r="M209" s="290">
        <v>3</v>
      </c>
      <c r="N209" s="290">
        <v>167</v>
      </c>
      <c r="O209" s="290">
        <v>1303</v>
      </c>
      <c r="P209" s="289">
        <v>1218</v>
      </c>
      <c r="Q209" s="288" t="s">
        <v>154</v>
      </c>
    </row>
    <row r="210" spans="1:17" ht="10.35" customHeight="1">
      <c r="A210" s="284"/>
      <c r="B210" s="287" t="s">
        <v>103</v>
      </c>
      <c r="C210" s="275">
        <v>11754</v>
      </c>
      <c r="D210" s="275">
        <v>11586</v>
      </c>
      <c r="E210" s="275">
        <v>11470</v>
      </c>
      <c r="F210" s="275">
        <v>7</v>
      </c>
      <c r="G210" s="275">
        <v>2</v>
      </c>
      <c r="H210" s="276" t="s">
        <v>198</v>
      </c>
      <c r="I210" s="275">
        <v>7</v>
      </c>
      <c r="J210" s="276" t="s">
        <v>198</v>
      </c>
      <c r="K210" s="276" t="s">
        <v>198</v>
      </c>
      <c r="L210" s="275">
        <v>3</v>
      </c>
      <c r="M210" s="275">
        <v>1</v>
      </c>
      <c r="N210" s="275">
        <v>12</v>
      </c>
      <c r="O210" s="275">
        <v>53</v>
      </c>
      <c r="P210" s="286">
        <v>92</v>
      </c>
      <c r="Q210" s="285" t="s">
        <v>103</v>
      </c>
    </row>
    <row r="211" spans="1:17" ht="10.35" customHeight="1">
      <c r="A211" s="284"/>
      <c r="B211" s="287" t="s">
        <v>104</v>
      </c>
      <c r="C211" s="275">
        <v>16368</v>
      </c>
      <c r="D211" s="275">
        <v>15921</v>
      </c>
      <c r="E211" s="275">
        <v>15892</v>
      </c>
      <c r="F211" s="275">
        <v>7</v>
      </c>
      <c r="G211" s="276" t="s">
        <v>198</v>
      </c>
      <c r="H211" s="275">
        <v>3</v>
      </c>
      <c r="I211" s="275">
        <v>11</v>
      </c>
      <c r="J211" s="276" t="s">
        <v>198</v>
      </c>
      <c r="K211" s="276" t="s">
        <v>198</v>
      </c>
      <c r="L211" s="276" t="s">
        <v>198</v>
      </c>
      <c r="M211" s="276" t="s">
        <v>198</v>
      </c>
      <c r="N211" s="275">
        <v>11</v>
      </c>
      <c r="O211" s="275">
        <v>308</v>
      </c>
      <c r="P211" s="286">
        <v>117</v>
      </c>
      <c r="Q211" s="285" t="s">
        <v>104</v>
      </c>
    </row>
    <row r="212" spans="1:17" ht="10.35" customHeight="1">
      <c r="A212" s="284"/>
      <c r="B212" s="287" t="s">
        <v>105</v>
      </c>
      <c r="C212" s="275">
        <v>19213</v>
      </c>
      <c r="D212" s="275">
        <v>18864</v>
      </c>
      <c r="E212" s="275">
        <v>18764</v>
      </c>
      <c r="F212" s="275">
        <v>14</v>
      </c>
      <c r="G212" s="275">
        <v>2</v>
      </c>
      <c r="H212" s="275">
        <v>1</v>
      </c>
      <c r="I212" s="275">
        <v>17</v>
      </c>
      <c r="J212" s="276" t="s">
        <v>198</v>
      </c>
      <c r="K212" s="275">
        <v>1</v>
      </c>
      <c r="L212" s="275">
        <v>3</v>
      </c>
      <c r="M212" s="276" t="s">
        <v>198</v>
      </c>
      <c r="N212" s="275">
        <v>22</v>
      </c>
      <c r="O212" s="275">
        <v>211</v>
      </c>
      <c r="P212" s="286">
        <v>95</v>
      </c>
      <c r="Q212" s="285" t="s">
        <v>105</v>
      </c>
    </row>
    <row r="213" spans="1:17" ht="10.35" customHeight="1">
      <c r="A213" s="284"/>
      <c r="B213" s="287" t="s">
        <v>106</v>
      </c>
      <c r="C213" s="275">
        <v>44419</v>
      </c>
      <c r="D213" s="275">
        <v>42337</v>
      </c>
      <c r="E213" s="275">
        <v>41494</v>
      </c>
      <c r="F213" s="275">
        <v>76</v>
      </c>
      <c r="G213" s="275">
        <v>19</v>
      </c>
      <c r="H213" s="275">
        <v>6</v>
      </c>
      <c r="I213" s="275">
        <v>299</v>
      </c>
      <c r="J213" s="276" t="s">
        <v>198</v>
      </c>
      <c r="K213" s="275">
        <v>3</v>
      </c>
      <c r="L213" s="275">
        <v>11</v>
      </c>
      <c r="M213" s="275">
        <v>2</v>
      </c>
      <c r="N213" s="275">
        <v>122</v>
      </c>
      <c r="O213" s="275">
        <v>731</v>
      </c>
      <c r="P213" s="286">
        <v>914</v>
      </c>
      <c r="Q213" s="285" t="s">
        <v>106</v>
      </c>
    </row>
    <row r="214" spans="1:17" ht="15.95" customHeight="1">
      <c r="A214" s="284"/>
      <c r="B214" s="283" t="s">
        <v>155</v>
      </c>
      <c r="C214" s="282" t="s">
        <v>197</v>
      </c>
      <c r="D214" s="282" t="s">
        <v>197</v>
      </c>
      <c r="E214" s="282" t="s">
        <v>197</v>
      </c>
      <c r="F214" s="282" t="s">
        <v>197</v>
      </c>
      <c r="G214" s="282" t="s">
        <v>197</v>
      </c>
      <c r="H214" s="282" t="s">
        <v>197</v>
      </c>
      <c r="I214" s="282" t="s">
        <v>197</v>
      </c>
      <c r="J214" s="282" t="s">
        <v>197</v>
      </c>
      <c r="K214" s="282" t="s">
        <v>197</v>
      </c>
      <c r="L214" s="282" t="s">
        <v>197</v>
      </c>
      <c r="M214" s="282" t="s">
        <v>197</v>
      </c>
      <c r="N214" s="282" t="s">
        <v>197</v>
      </c>
      <c r="O214" s="282" t="s">
        <v>197</v>
      </c>
      <c r="P214" s="281" t="s">
        <v>197</v>
      </c>
      <c r="Q214" s="280" t="s">
        <v>155</v>
      </c>
    </row>
    <row r="215" spans="1:17" ht="9.9499999999999993" customHeight="1">
      <c r="A215" s="274"/>
      <c r="B215" s="279"/>
      <c r="C215" s="278"/>
      <c r="D215" s="278"/>
      <c r="E215" s="278"/>
      <c r="F215" s="278"/>
      <c r="G215" s="278"/>
      <c r="H215" s="278"/>
      <c r="I215" s="278"/>
      <c r="J215" s="278"/>
      <c r="K215" s="278"/>
      <c r="L215" s="278"/>
      <c r="M215" s="278"/>
      <c r="N215" s="278"/>
      <c r="O215" s="279"/>
      <c r="P215" s="278"/>
      <c r="Q215" s="278"/>
    </row>
    <row r="216" spans="1:17" s="193" customFormat="1" ht="11.1" customHeight="1">
      <c r="A216" s="277"/>
      <c r="B216" s="1570" t="s">
        <v>384</v>
      </c>
      <c r="C216" s="1571"/>
      <c r="D216" s="1571"/>
      <c r="E216" s="275"/>
      <c r="F216" s="275"/>
      <c r="G216" s="275"/>
      <c r="H216" s="275"/>
      <c r="I216" s="275"/>
      <c r="J216" s="275"/>
      <c r="K216" s="275"/>
      <c r="L216" s="276"/>
      <c r="M216" s="275"/>
      <c r="N216" s="275"/>
      <c r="O216" s="1570"/>
      <c r="P216" s="1571"/>
      <c r="Q216" s="1571"/>
    </row>
    <row r="217" spans="1:17" ht="11.45" customHeight="1">
      <c r="A217" s="274" t="s">
        <v>383</v>
      </c>
      <c r="B217" s="1568" t="s">
        <v>382</v>
      </c>
      <c r="C217" s="1569"/>
      <c r="D217" s="1569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568"/>
      <c r="P217" s="1569"/>
      <c r="Q217" s="1569"/>
    </row>
    <row r="218" spans="1:17" ht="13.5"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2"/>
    </row>
  </sheetData>
  <mergeCells count="24">
    <mergeCell ref="B1:I1"/>
    <mergeCell ref="J1:Q1"/>
    <mergeCell ref="B56:D56"/>
    <mergeCell ref="O56:Q56"/>
    <mergeCell ref="J2:J3"/>
    <mergeCell ref="K2:K3"/>
    <mergeCell ref="Q2:Q3"/>
    <mergeCell ref="P2:P3"/>
    <mergeCell ref="I2:I3"/>
    <mergeCell ref="D2:H2"/>
    <mergeCell ref="O2:O3"/>
    <mergeCell ref="N2:N3"/>
    <mergeCell ref="C2:C3"/>
    <mergeCell ref="B2:B3"/>
    <mergeCell ref="L2:L3"/>
    <mergeCell ref="M2:M3"/>
    <mergeCell ref="B217:D217"/>
    <mergeCell ref="O217:Q217"/>
    <mergeCell ref="B216:D216"/>
    <mergeCell ref="O216:Q216"/>
    <mergeCell ref="B112:D112"/>
    <mergeCell ref="O112:Q112"/>
    <mergeCell ref="B164:D164"/>
    <mergeCell ref="O164:Q164"/>
  </mergeCells>
  <pageMargins left="0.62992125984251968" right="0.62992125984251968" top="0.98425196850393704" bottom="0.98425196850393704" header="0.51181102362204722" footer="0.51181102362204722"/>
  <pageSetup paperSize="154" pageOrder="overThenDown" orientation="portrait" verticalDpi="1200" r:id="rId1"/>
  <headerFooter alignWithMargins="0"/>
  <rowBreaks count="1" manualBreakCount="1">
    <brk id="164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0"/>
  <sheetViews>
    <sheetView topLeftCell="B1" zoomScaleNormal="100" zoomScaleSheetLayoutView="75" workbookViewId="0">
      <pane ySplit="2" topLeftCell="A3" activePane="bottomLeft" state="frozen"/>
      <selection activeCell="B1" sqref="B1"/>
      <selection pane="bottomLeft" activeCell="B2" sqref="B2"/>
    </sheetView>
  </sheetViews>
  <sheetFormatPr defaultRowHeight="12.75"/>
  <cols>
    <col min="1" max="1" width="0" style="132" hidden="1" customWidth="1"/>
    <col min="2" max="2" width="20.7109375" style="132" customWidth="1"/>
    <col min="3" max="3" width="7.28515625" style="132" customWidth="1"/>
    <col min="4" max="4" width="5.7109375" style="132" customWidth="1"/>
    <col min="5" max="10" width="7.7109375" style="132" customWidth="1"/>
    <col min="11" max="11" width="8.7109375" style="132" customWidth="1"/>
    <col min="12" max="14" width="7.7109375" style="132" customWidth="1"/>
    <col min="15" max="15" width="4.7109375" style="132" customWidth="1"/>
    <col min="16" max="18" width="6.7109375" style="132" customWidth="1"/>
    <col min="19" max="19" width="6.28515625" style="132" customWidth="1"/>
    <col min="20" max="21" width="5.7109375" style="132" customWidth="1"/>
    <col min="22" max="22" width="6.7109375" style="132" customWidth="1"/>
    <col min="23" max="23" width="7.28515625" style="323" customWidth="1"/>
    <col min="24" max="24" width="20.7109375" style="132" customWidth="1"/>
    <col min="25" max="16384" width="9.140625" style="132"/>
  </cols>
  <sheetData>
    <row r="1" spans="1:31" ht="24.95" customHeight="1">
      <c r="B1" s="1591" t="s">
        <v>437</v>
      </c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83" t="s">
        <v>494</v>
      </c>
      <c r="N1" s="1583"/>
      <c r="O1" s="1583"/>
      <c r="P1" s="1583"/>
      <c r="Q1" s="1583"/>
      <c r="R1" s="1583"/>
      <c r="S1" s="1583"/>
      <c r="T1" s="1583"/>
      <c r="U1" s="1583"/>
      <c r="V1" s="1583"/>
      <c r="W1" s="1583"/>
      <c r="X1" s="1583"/>
      <c r="Y1" s="335"/>
    </row>
    <row r="2" spans="1:31" s="328" customFormat="1" ht="60" customHeight="1">
      <c r="A2" s="334" t="s">
        <v>402</v>
      </c>
      <c r="B2" s="333" t="s">
        <v>436</v>
      </c>
      <c r="C2" s="314" t="s">
        <v>348</v>
      </c>
      <c r="D2" s="314" t="s">
        <v>435</v>
      </c>
      <c r="E2" s="314" t="s">
        <v>434</v>
      </c>
      <c r="F2" s="314" t="s">
        <v>433</v>
      </c>
      <c r="G2" s="314" t="s">
        <v>432</v>
      </c>
      <c r="H2" s="314" t="s">
        <v>431</v>
      </c>
      <c r="I2" s="314" t="s">
        <v>430</v>
      </c>
      <c r="J2" s="314" t="s">
        <v>429</v>
      </c>
      <c r="K2" s="314" t="s">
        <v>428</v>
      </c>
      <c r="L2" s="331" t="s">
        <v>427</v>
      </c>
      <c r="M2" s="332" t="s">
        <v>426</v>
      </c>
      <c r="N2" s="314" t="s">
        <v>425</v>
      </c>
      <c r="O2" s="314" t="s">
        <v>424</v>
      </c>
      <c r="P2" s="314" t="s">
        <v>423</v>
      </c>
      <c r="Q2" s="314" t="s">
        <v>422</v>
      </c>
      <c r="R2" s="314" t="s">
        <v>421</v>
      </c>
      <c r="S2" s="314" t="s">
        <v>420</v>
      </c>
      <c r="T2" s="314" t="s">
        <v>419</v>
      </c>
      <c r="U2" s="314" t="s">
        <v>418</v>
      </c>
      <c r="V2" s="314" t="s">
        <v>405</v>
      </c>
      <c r="W2" s="331" t="s">
        <v>404</v>
      </c>
      <c r="X2" s="330" t="s">
        <v>417</v>
      </c>
      <c r="Y2" s="329"/>
      <c r="Z2" s="329"/>
      <c r="AA2" s="329"/>
      <c r="AB2" s="329"/>
      <c r="AC2" s="329"/>
      <c r="AD2" s="329"/>
      <c r="AE2" s="329"/>
    </row>
    <row r="3" spans="1:31" ht="20.100000000000001" customHeight="1">
      <c r="A3" s="274" t="s">
        <v>396</v>
      </c>
      <c r="B3" s="311" t="s">
        <v>0</v>
      </c>
      <c r="C3" s="290">
        <v>7186862</v>
      </c>
      <c r="D3" s="290">
        <v>6330919</v>
      </c>
      <c r="E3" s="290">
        <v>10040</v>
      </c>
      <c r="F3" s="290">
        <v>138871</v>
      </c>
      <c r="G3" s="290">
        <v>13337</v>
      </c>
      <c r="H3" s="290">
        <v>6835</v>
      </c>
      <c r="I3" s="290">
        <v>43095</v>
      </c>
      <c r="J3" s="290">
        <v>243146</v>
      </c>
      <c r="K3" s="290">
        <v>12706</v>
      </c>
      <c r="L3" s="290">
        <v>2190</v>
      </c>
      <c r="M3" s="290">
        <v>100668</v>
      </c>
      <c r="N3" s="290">
        <v>29075</v>
      </c>
      <c r="O3" s="290">
        <v>3179</v>
      </c>
      <c r="P3" s="290">
        <v>11340</v>
      </c>
      <c r="Q3" s="290">
        <v>49796</v>
      </c>
      <c r="R3" s="290">
        <v>2269</v>
      </c>
      <c r="S3" s="290">
        <v>19223</v>
      </c>
      <c r="T3" s="290">
        <v>2519</v>
      </c>
      <c r="U3" s="290">
        <v>39463</v>
      </c>
      <c r="V3" s="290">
        <v>46499</v>
      </c>
      <c r="W3" s="289">
        <v>81692</v>
      </c>
      <c r="X3" s="310" t="s">
        <v>0</v>
      </c>
      <c r="Y3" s="327"/>
      <c r="Z3" s="327"/>
      <c r="AA3" s="327"/>
      <c r="AB3" s="327"/>
      <c r="AC3" s="327"/>
      <c r="AD3" s="327"/>
      <c r="AE3" s="327"/>
    </row>
    <row r="4" spans="1:31" ht="20.100000000000001" customHeight="1">
      <c r="A4" s="274" t="s">
        <v>393</v>
      </c>
      <c r="B4" s="307" t="s">
        <v>416</v>
      </c>
      <c r="C4" s="275">
        <v>3591249</v>
      </c>
      <c r="D4" s="275">
        <v>3060484</v>
      </c>
      <c r="E4" s="275">
        <v>7676</v>
      </c>
      <c r="F4" s="275">
        <v>997</v>
      </c>
      <c r="G4" s="275">
        <v>1185</v>
      </c>
      <c r="H4" s="275">
        <v>6831</v>
      </c>
      <c r="I4" s="275">
        <v>357</v>
      </c>
      <c r="J4" s="275">
        <v>242494</v>
      </c>
      <c r="K4" s="275">
        <v>8466</v>
      </c>
      <c r="L4" s="275">
        <v>1848</v>
      </c>
      <c r="M4" s="275">
        <v>46415</v>
      </c>
      <c r="N4" s="275">
        <v>25575</v>
      </c>
      <c r="O4" s="275">
        <v>2261</v>
      </c>
      <c r="P4" s="275">
        <v>11294</v>
      </c>
      <c r="Q4" s="275">
        <v>49552</v>
      </c>
      <c r="R4" s="275">
        <v>1760</v>
      </c>
      <c r="S4" s="275">
        <v>17590</v>
      </c>
      <c r="T4" s="275">
        <v>2002</v>
      </c>
      <c r="U4" s="275">
        <v>32830</v>
      </c>
      <c r="V4" s="275">
        <v>34820</v>
      </c>
      <c r="W4" s="286">
        <v>36812</v>
      </c>
      <c r="X4" s="306" t="s">
        <v>416</v>
      </c>
      <c r="Y4" s="327"/>
      <c r="Z4" s="327"/>
      <c r="AA4" s="327"/>
      <c r="AB4" s="327"/>
      <c r="AC4" s="327"/>
      <c r="AD4" s="327"/>
      <c r="AE4" s="327"/>
    </row>
    <row r="5" spans="1:31" ht="17.100000000000001" customHeight="1">
      <c r="A5" s="274" t="s">
        <v>390</v>
      </c>
      <c r="B5" s="283" t="s">
        <v>125</v>
      </c>
      <c r="C5" s="290">
        <v>1659440</v>
      </c>
      <c r="D5" s="290">
        <v>1574693</v>
      </c>
      <c r="E5" s="290">
        <v>3832</v>
      </c>
      <c r="F5" s="290">
        <v>541</v>
      </c>
      <c r="G5" s="290">
        <v>584</v>
      </c>
      <c r="H5" s="290">
        <v>10</v>
      </c>
      <c r="I5" s="290">
        <v>179</v>
      </c>
      <c r="J5" s="290">
        <v>1330</v>
      </c>
      <c r="K5" s="290">
        <v>4772</v>
      </c>
      <c r="L5" s="290">
        <v>430</v>
      </c>
      <c r="M5" s="290">
        <v>18985</v>
      </c>
      <c r="N5" s="290">
        <v>1442</v>
      </c>
      <c r="O5" s="290">
        <v>1442</v>
      </c>
      <c r="P5" s="290">
        <v>140</v>
      </c>
      <c r="Q5" s="290">
        <v>1792</v>
      </c>
      <c r="R5" s="290">
        <v>1130</v>
      </c>
      <c r="S5" s="290">
        <v>3014</v>
      </c>
      <c r="T5" s="290">
        <v>809</v>
      </c>
      <c r="U5" s="290">
        <v>11774</v>
      </c>
      <c r="V5" s="290">
        <v>10781</v>
      </c>
      <c r="W5" s="289">
        <v>21760</v>
      </c>
      <c r="X5" s="280" t="s">
        <v>125</v>
      </c>
      <c r="Y5" s="327"/>
      <c r="Z5" s="327"/>
      <c r="AA5" s="327"/>
      <c r="AB5" s="327"/>
      <c r="AC5" s="327"/>
      <c r="AD5" s="327"/>
      <c r="AE5" s="327"/>
    </row>
    <row r="6" spans="1:31" ht="20.100000000000001" customHeight="1">
      <c r="A6" s="274" t="s">
        <v>385</v>
      </c>
      <c r="B6" s="309" t="s">
        <v>246</v>
      </c>
      <c r="C6" s="290">
        <v>1659440</v>
      </c>
      <c r="D6" s="290">
        <v>1574693</v>
      </c>
      <c r="E6" s="290">
        <v>3832</v>
      </c>
      <c r="F6" s="290">
        <v>541</v>
      </c>
      <c r="G6" s="290">
        <v>584</v>
      </c>
      <c r="H6" s="290">
        <v>10</v>
      </c>
      <c r="I6" s="290">
        <v>179</v>
      </c>
      <c r="J6" s="290">
        <v>1330</v>
      </c>
      <c r="K6" s="290">
        <v>4772</v>
      </c>
      <c r="L6" s="290">
        <v>430</v>
      </c>
      <c r="M6" s="290">
        <v>18985</v>
      </c>
      <c r="N6" s="290">
        <v>1442</v>
      </c>
      <c r="O6" s="290">
        <v>1442</v>
      </c>
      <c r="P6" s="290">
        <v>140</v>
      </c>
      <c r="Q6" s="290">
        <v>1792</v>
      </c>
      <c r="R6" s="290">
        <v>1130</v>
      </c>
      <c r="S6" s="290">
        <v>3014</v>
      </c>
      <c r="T6" s="290">
        <v>809</v>
      </c>
      <c r="U6" s="290">
        <v>11774</v>
      </c>
      <c r="V6" s="290">
        <v>10781</v>
      </c>
      <c r="W6" s="289">
        <v>21760</v>
      </c>
      <c r="X6" s="308" t="s">
        <v>246</v>
      </c>
      <c r="Y6" s="327"/>
      <c r="Z6" s="327"/>
      <c r="AA6" s="327"/>
      <c r="AB6" s="327"/>
      <c r="AC6" s="327"/>
      <c r="AD6" s="327"/>
      <c r="AE6" s="327"/>
    </row>
    <row r="7" spans="1:31" ht="11.45" customHeight="1">
      <c r="A7" s="274" t="s">
        <v>383</v>
      </c>
      <c r="B7" s="287" t="s">
        <v>200</v>
      </c>
      <c r="C7" s="275">
        <v>27110</v>
      </c>
      <c r="D7" s="275">
        <v>26031</v>
      </c>
      <c r="E7" s="275">
        <v>20</v>
      </c>
      <c r="F7" s="275">
        <v>3</v>
      </c>
      <c r="G7" s="275">
        <v>6</v>
      </c>
      <c r="H7" s="276" t="s">
        <v>198</v>
      </c>
      <c r="I7" s="275">
        <v>1</v>
      </c>
      <c r="J7" s="275">
        <v>9</v>
      </c>
      <c r="K7" s="275">
        <v>61</v>
      </c>
      <c r="L7" s="275">
        <v>4</v>
      </c>
      <c r="M7" s="275">
        <v>145</v>
      </c>
      <c r="N7" s="275">
        <v>17</v>
      </c>
      <c r="O7" s="275">
        <v>13</v>
      </c>
      <c r="P7" s="275">
        <v>2</v>
      </c>
      <c r="Q7" s="275">
        <v>6</v>
      </c>
      <c r="R7" s="275">
        <v>12</v>
      </c>
      <c r="S7" s="275">
        <v>25</v>
      </c>
      <c r="T7" s="275">
        <v>11</v>
      </c>
      <c r="U7" s="275">
        <v>80</v>
      </c>
      <c r="V7" s="275">
        <v>70</v>
      </c>
      <c r="W7" s="286">
        <v>594</v>
      </c>
      <c r="X7" s="285" t="s">
        <v>200</v>
      </c>
      <c r="Y7" s="327"/>
      <c r="Z7" s="327"/>
      <c r="AA7" s="327"/>
      <c r="AB7" s="327"/>
      <c r="AC7" s="327"/>
      <c r="AD7" s="327"/>
      <c r="AE7" s="327"/>
    </row>
    <row r="8" spans="1:31" ht="11.45" customHeight="1">
      <c r="A8" s="274" t="s">
        <v>383</v>
      </c>
      <c r="B8" s="287" t="s">
        <v>201</v>
      </c>
      <c r="C8" s="275">
        <v>158213</v>
      </c>
      <c r="D8" s="275">
        <v>152652</v>
      </c>
      <c r="E8" s="275">
        <v>114</v>
      </c>
      <c r="F8" s="275">
        <v>40</v>
      </c>
      <c r="G8" s="275">
        <v>55</v>
      </c>
      <c r="H8" s="275">
        <v>1</v>
      </c>
      <c r="I8" s="275">
        <v>31</v>
      </c>
      <c r="J8" s="275">
        <v>122</v>
      </c>
      <c r="K8" s="275">
        <v>476</v>
      </c>
      <c r="L8" s="275">
        <v>42</v>
      </c>
      <c r="M8" s="275">
        <v>308</v>
      </c>
      <c r="N8" s="275">
        <v>119</v>
      </c>
      <c r="O8" s="275">
        <v>113</v>
      </c>
      <c r="P8" s="275">
        <v>10</v>
      </c>
      <c r="Q8" s="275">
        <v>52</v>
      </c>
      <c r="R8" s="275">
        <v>123</v>
      </c>
      <c r="S8" s="275">
        <v>269</v>
      </c>
      <c r="T8" s="275">
        <v>79</v>
      </c>
      <c r="U8" s="275">
        <v>970</v>
      </c>
      <c r="V8" s="275">
        <v>1211</v>
      </c>
      <c r="W8" s="286">
        <v>1426</v>
      </c>
      <c r="X8" s="285" t="s">
        <v>201</v>
      </c>
      <c r="Y8" s="327"/>
      <c r="Z8" s="327"/>
      <c r="AA8" s="327"/>
      <c r="AB8" s="327"/>
      <c r="AC8" s="327"/>
      <c r="AD8" s="327"/>
      <c r="AE8" s="327"/>
    </row>
    <row r="9" spans="1:31" ht="11.45" customHeight="1">
      <c r="A9" s="274" t="s">
        <v>383</v>
      </c>
      <c r="B9" s="287" t="s">
        <v>202</v>
      </c>
      <c r="C9" s="275">
        <v>56333</v>
      </c>
      <c r="D9" s="275">
        <v>53381</v>
      </c>
      <c r="E9" s="275">
        <v>57</v>
      </c>
      <c r="F9" s="275">
        <v>24</v>
      </c>
      <c r="G9" s="275">
        <v>16</v>
      </c>
      <c r="H9" s="276" t="s">
        <v>198</v>
      </c>
      <c r="I9" s="275">
        <v>3</v>
      </c>
      <c r="J9" s="275">
        <v>66</v>
      </c>
      <c r="K9" s="275">
        <v>158</v>
      </c>
      <c r="L9" s="275">
        <v>28</v>
      </c>
      <c r="M9" s="275">
        <v>132</v>
      </c>
      <c r="N9" s="275">
        <v>32</v>
      </c>
      <c r="O9" s="275">
        <v>64</v>
      </c>
      <c r="P9" s="275">
        <v>12</v>
      </c>
      <c r="Q9" s="275">
        <v>22</v>
      </c>
      <c r="R9" s="275">
        <v>79</v>
      </c>
      <c r="S9" s="275">
        <v>113</v>
      </c>
      <c r="T9" s="275">
        <v>53</v>
      </c>
      <c r="U9" s="275">
        <v>766</v>
      </c>
      <c r="V9" s="275">
        <v>530</v>
      </c>
      <c r="W9" s="286">
        <v>797</v>
      </c>
      <c r="X9" s="285" t="s">
        <v>202</v>
      </c>
      <c r="Y9" s="327"/>
      <c r="Z9" s="327"/>
      <c r="AA9" s="327"/>
      <c r="AB9" s="327"/>
      <c r="AC9" s="327"/>
      <c r="AD9" s="327"/>
      <c r="AE9" s="327"/>
    </row>
    <row r="10" spans="1:31" ht="11.45" customHeight="1">
      <c r="A10" s="274" t="s">
        <v>383</v>
      </c>
      <c r="B10" s="287" t="s">
        <v>203</v>
      </c>
      <c r="C10" s="275">
        <v>83907</v>
      </c>
      <c r="D10" s="275">
        <v>81339</v>
      </c>
      <c r="E10" s="275">
        <v>9</v>
      </c>
      <c r="F10" s="275">
        <v>28</v>
      </c>
      <c r="G10" s="275">
        <v>63</v>
      </c>
      <c r="H10" s="276" t="s">
        <v>198</v>
      </c>
      <c r="I10" s="275">
        <v>1</v>
      </c>
      <c r="J10" s="275">
        <v>43</v>
      </c>
      <c r="K10" s="275">
        <v>205</v>
      </c>
      <c r="L10" s="275">
        <v>16</v>
      </c>
      <c r="M10" s="275">
        <v>393</v>
      </c>
      <c r="N10" s="275">
        <v>52</v>
      </c>
      <c r="O10" s="275">
        <v>67</v>
      </c>
      <c r="P10" s="275">
        <v>3</v>
      </c>
      <c r="Q10" s="275">
        <v>10</v>
      </c>
      <c r="R10" s="275">
        <v>19</v>
      </c>
      <c r="S10" s="275">
        <v>71</v>
      </c>
      <c r="T10" s="275">
        <v>16</v>
      </c>
      <c r="U10" s="275">
        <v>231</v>
      </c>
      <c r="V10" s="275">
        <v>194</v>
      </c>
      <c r="W10" s="286">
        <v>1147</v>
      </c>
      <c r="X10" s="285" t="s">
        <v>203</v>
      </c>
      <c r="Y10" s="327"/>
      <c r="Z10" s="327"/>
      <c r="AA10" s="327"/>
      <c r="AB10" s="327"/>
      <c r="AC10" s="327"/>
      <c r="AD10" s="327"/>
      <c r="AE10" s="327"/>
    </row>
    <row r="11" spans="1:31" ht="11.45" customHeight="1">
      <c r="A11" s="274" t="s">
        <v>383</v>
      </c>
      <c r="B11" s="287" t="s">
        <v>204</v>
      </c>
      <c r="C11" s="275">
        <v>151808</v>
      </c>
      <c r="D11" s="275">
        <v>143597</v>
      </c>
      <c r="E11" s="275">
        <v>128</v>
      </c>
      <c r="F11" s="275">
        <v>49</v>
      </c>
      <c r="G11" s="275">
        <v>78</v>
      </c>
      <c r="H11" s="275">
        <v>2</v>
      </c>
      <c r="I11" s="275">
        <v>20</v>
      </c>
      <c r="J11" s="275">
        <v>135</v>
      </c>
      <c r="K11" s="275">
        <v>498</v>
      </c>
      <c r="L11" s="275">
        <v>16</v>
      </c>
      <c r="M11" s="275">
        <v>702</v>
      </c>
      <c r="N11" s="275">
        <v>75</v>
      </c>
      <c r="O11" s="275">
        <v>137</v>
      </c>
      <c r="P11" s="275">
        <v>8</v>
      </c>
      <c r="Q11" s="275">
        <v>59</v>
      </c>
      <c r="R11" s="275">
        <v>78</v>
      </c>
      <c r="S11" s="275">
        <v>226</v>
      </c>
      <c r="T11" s="275">
        <v>89</v>
      </c>
      <c r="U11" s="275">
        <v>932</v>
      </c>
      <c r="V11" s="275">
        <v>1562</v>
      </c>
      <c r="W11" s="286">
        <v>3417</v>
      </c>
      <c r="X11" s="285" t="s">
        <v>204</v>
      </c>
      <c r="Y11" s="327"/>
      <c r="Z11" s="327"/>
      <c r="AA11" s="327"/>
      <c r="AB11" s="327"/>
      <c r="AC11" s="327"/>
      <c r="AD11" s="327"/>
      <c r="AE11" s="327"/>
    </row>
    <row r="12" spans="1:31" ht="11.45" customHeight="1">
      <c r="A12" s="274" t="s">
        <v>383</v>
      </c>
      <c r="B12" s="287" t="s">
        <v>205</v>
      </c>
      <c r="C12" s="275">
        <v>168170</v>
      </c>
      <c r="D12" s="275">
        <v>156189</v>
      </c>
      <c r="E12" s="275">
        <v>1291</v>
      </c>
      <c r="F12" s="275">
        <v>58</v>
      </c>
      <c r="G12" s="275">
        <v>32</v>
      </c>
      <c r="H12" s="275">
        <v>2</v>
      </c>
      <c r="I12" s="275">
        <v>11</v>
      </c>
      <c r="J12" s="275">
        <v>127</v>
      </c>
      <c r="K12" s="275">
        <v>353</v>
      </c>
      <c r="L12" s="275">
        <v>48</v>
      </c>
      <c r="M12" s="275">
        <v>5025</v>
      </c>
      <c r="N12" s="275">
        <v>83</v>
      </c>
      <c r="O12" s="275">
        <v>124</v>
      </c>
      <c r="P12" s="275">
        <v>18</v>
      </c>
      <c r="Q12" s="275">
        <v>126</v>
      </c>
      <c r="R12" s="275">
        <v>91</v>
      </c>
      <c r="S12" s="275">
        <v>404</v>
      </c>
      <c r="T12" s="275">
        <v>50</v>
      </c>
      <c r="U12" s="275">
        <v>1262</v>
      </c>
      <c r="V12" s="275">
        <v>725</v>
      </c>
      <c r="W12" s="286">
        <v>2151</v>
      </c>
      <c r="X12" s="285" t="s">
        <v>205</v>
      </c>
      <c r="Y12" s="327"/>
      <c r="Z12" s="327"/>
      <c r="AA12" s="327"/>
      <c r="AB12" s="327"/>
      <c r="AC12" s="327"/>
      <c r="AD12" s="327"/>
      <c r="AE12" s="327"/>
    </row>
    <row r="13" spans="1:31" ht="11.45" customHeight="1">
      <c r="A13" s="274" t="s">
        <v>383</v>
      </c>
      <c r="B13" s="287" t="s">
        <v>206</v>
      </c>
      <c r="C13" s="275">
        <v>58622</v>
      </c>
      <c r="D13" s="275">
        <v>57130</v>
      </c>
      <c r="E13" s="275">
        <v>19</v>
      </c>
      <c r="F13" s="275">
        <v>1</v>
      </c>
      <c r="G13" s="275">
        <v>7</v>
      </c>
      <c r="H13" s="275">
        <v>1</v>
      </c>
      <c r="I13" s="275">
        <v>1</v>
      </c>
      <c r="J13" s="275">
        <v>10</v>
      </c>
      <c r="K13" s="275">
        <v>49</v>
      </c>
      <c r="L13" s="275">
        <v>5</v>
      </c>
      <c r="M13" s="275">
        <v>250</v>
      </c>
      <c r="N13" s="275">
        <v>43</v>
      </c>
      <c r="O13" s="275">
        <v>23</v>
      </c>
      <c r="P13" s="275">
        <v>1</v>
      </c>
      <c r="Q13" s="275">
        <v>4</v>
      </c>
      <c r="R13" s="275">
        <v>4</v>
      </c>
      <c r="S13" s="275">
        <v>18</v>
      </c>
      <c r="T13" s="275">
        <v>5</v>
      </c>
      <c r="U13" s="275">
        <v>73</v>
      </c>
      <c r="V13" s="275">
        <v>93</v>
      </c>
      <c r="W13" s="286">
        <v>885</v>
      </c>
      <c r="X13" s="285" t="s">
        <v>206</v>
      </c>
      <c r="Y13" s="327"/>
      <c r="Z13" s="327"/>
      <c r="AA13" s="327"/>
      <c r="AB13" s="327"/>
      <c r="AC13" s="327"/>
      <c r="AD13" s="327"/>
      <c r="AE13" s="327"/>
    </row>
    <row r="14" spans="1:31" ht="11.45" customHeight="1">
      <c r="A14" s="274" t="s">
        <v>383</v>
      </c>
      <c r="B14" s="287" t="s">
        <v>207</v>
      </c>
      <c r="C14" s="275">
        <v>53096</v>
      </c>
      <c r="D14" s="275">
        <v>51301</v>
      </c>
      <c r="E14" s="275">
        <v>4</v>
      </c>
      <c r="F14" s="275">
        <v>5</v>
      </c>
      <c r="G14" s="275">
        <v>12</v>
      </c>
      <c r="H14" s="276" t="s">
        <v>198</v>
      </c>
      <c r="I14" s="275">
        <v>1</v>
      </c>
      <c r="J14" s="275">
        <v>20</v>
      </c>
      <c r="K14" s="275">
        <v>56</v>
      </c>
      <c r="L14" s="275">
        <v>8</v>
      </c>
      <c r="M14" s="275">
        <v>591</v>
      </c>
      <c r="N14" s="275">
        <v>30</v>
      </c>
      <c r="O14" s="275">
        <v>35</v>
      </c>
      <c r="P14" s="275">
        <v>1</v>
      </c>
      <c r="Q14" s="275">
        <v>4</v>
      </c>
      <c r="R14" s="275">
        <v>11</v>
      </c>
      <c r="S14" s="275">
        <v>37</v>
      </c>
      <c r="T14" s="275">
        <v>2</v>
      </c>
      <c r="U14" s="275">
        <v>119</v>
      </c>
      <c r="V14" s="275">
        <v>130</v>
      </c>
      <c r="W14" s="286">
        <v>729</v>
      </c>
      <c r="X14" s="285" t="s">
        <v>207</v>
      </c>
      <c r="Y14" s="327"/>
      <c r="Z14" s="327"/>
      <c r="AA14" s="327"/>
      <c r="AB14" s="327"/>
      <c r="AC14" s="327"/>
      <c r="AD14" s="327"/>
      <c r="AE14" s="327"/>
    </row>
    <row r="15" spans="1:31" ht="11.45" customHeight="1">
      <c r="A15" s="274" t="s">
        <v>383</v>
      </c>
      <c r="B15" s="287" t="s">
        <v>208</v>
      </c>
      <c r="C15" s="275">
        <v>214506</v>
      </c>
      <c r="D15" s="275">
        <v>202405</v>
      </c>
      <c r="E15" s="275">
        <v>1011</v>
      </c>
      <c r="F15" s="275">
        <v>103</v>
      </c>
      <c r="G15" s="275">
        <v>68</v>
      </c>
      <c r="H15" s="275">
        <v>1</v>
      </c>
      <c r="I15" s="275">
        <v>36</v>
      </c>
      <c r="J15" s="275">
        <v>251</v>
      </c>
      <c r="K15" s="275">
        <v>945</v>
      </c>
      <c r="L15" s="275">
        <v>51</v>
      </c>
      <c r="M15" s="275">
        <v>2067</v>
      </c>
      <c r="N15" s="275">
        <v>168</v>
      </c>
      <c r="O15" s="275">
        <v>277</v>
      </c>
      <c r="P15" s="275">
        <v>36</v>
      </c>
      <c r="Q15" s="275">
        <v>132</v>
      </c>
      <c r="R15" s="275">
        <v>325</v>
      </c>
      <c r="S15" s="275">
        <v>740</v>
      </c>
      <c r="T15" s="275">
        <v>169</v>
      </c>
      <c r="U15" s="275">
        <v>2508</v>
      </c>
      <c r="V15" s="275">
        <v>1649</v>
      </c>
      <c r="W15" s="286">
        <v>1564</v>
      </c>
      <c r="X15" s="285" t="s">
        <v>208</v>
      </c>
      <c r="Y15" s="327"/>
      <c r="Z15" s="327"/>
      <c r="AA15" s="327"/>
      <c r="AB15" s="327"/>
      <c r="AC15" s="327"/>
      <c r="AD15" s="327"/>
      <c r="AE15" s="327"/>
    </row>
    <row r="16" spans="1:31" ht="11.45" customHeight="1">
      <c r="A16" s="274" t="s">
        <v>383</v>
      </c>
      <c r="B16" s="287" t="s">
        <v>209</v>
      </c>
      <c r="C16" s="275">
        <v>72524</v>
      </c>
      <c r="D16" s="275">
        <v>69268</v>
      </c>
      <c r="E16" s="275">
        <v>46</v>
      </c>
      <c r="F16" s="275">
        <v>10</v>
      </c>
      <c r="G16" s="275">
        <v>7</v>
      </c>
      <c r="H16" s="276" t="s">
        <v>198</v>
      </c>
      <c r="I16" s="275">
        <v>2</v>
      </c>
      <c r="J16" s="275">
        <v>26</v>
      </c>
      <c r="K16" s="275">
        <v>82</v>
      </c>
      <c r="L16" s="275">
        <v>9</v>
      </c>
      <c r="M16" s="275">
        <v>764</v>
      </c>
      <c r="N16" s="275">
        <v>23</v>
      </c>
      <c r="O16" s="275">
        <v>38</v>
      </c>
      <c r="P16" s="275">
        <v>2</v>
      </c>
      <c r="Q16" s="275">
        <v>16</v>
      </c>
      <c r="R16" s="275">
        <v>9</v>
      </c>
      <c r="S16" s="275">
        <v>47</v>
      </c>
      <c r="T16" s="275">
        <v>16</v>
      </c>
      <c r="U16" s="275">
        <v>149</v>
      </c>
      <c r="V16" s="275">
        <v>193</v>
      </c>
      <c r="W16" s="286">
        <v>1817</v>
      </c>
      <c r="X16" s="285" t="s">
        <v>209</v>
      </c>
      <c r="Y16" s="327"/>
      <c r="Z16" s="327"/>
      <c r="AA16" s="327"/>
      <c r="AB16" s="327"/>
      <c r="AC16" s="327"/>
      <c r="AD16" s="327"/>
      <c r="AE16" s="327"/>
    </row>
    <row r="17" spans="1:31" ht="11.45" customHeight="1">
      <c r="A17" s="274" t="s">
        <v>383</v>
      </c>
      <c r="B17" s="287" t="s">
        <v>210</v>
      </c>
      <c r="C17" s="275">
        <v>173521</v>
      </c>
      <c r="D17" s="275">
        <v>161561</v>
      </c>
      <c r="E17" s="275">
        <v>454</v>
      </c>
      <c r="F17" s="275">
        <v>84</v>
      </c>
      <c r="G17" s="275">
        <v>81</v>
      </c>
      <c r="H17" s="275">
        <v>1</v>
      </c>
      <c r="I17" s="275">
        <v>15</v>
      </c>
      <c r="J17" s="275">
        <v>204</v>
      </c>
      <c r="K17" s="275">
        <v>583</v>
      </c>
      <c r="L17" s="275">
        <v>56</v>
      </c>
      <c r="M17" s="275">
        <v>4499</v>
      </c>
      <c r="N17" s="275">
        <v>627</v>
      </c>
      <c r="O17" s="275">
        <v>182</v>
      </c>
      <c r="P17" s="275">
        <v>10</v>
      </c>
      <c r="Q17" s="275">
        <v>72</v>
      </c>
      <c r="R17" s="275">
        <v>87</v>
      </c>
      <c r="S17" s="275">
        <v>283</v>
      </c>
      <c r="T17" s="275">
        <v>84</v>
      </c>
      <c r="U17" s="275">
        <v>1465</v>
      </c>
      <c r="V17" s="275">
        <v>1370</v>
      </c>
      <c r="W17" s="286">
        <v>1803</v>
      </c>
      <c r="X17" s="285" t="s">
        <v>210</v>
      </c>
      <c r="Y17" s="327"/>
      <c r="Z17" s="327"/>
      <c r="AA17" s="327"/>
      <c r="AB17" s="327"/>
      <c r="AC17" s="327"/>
      <c r="AD17" s="327"/>
      <c r="AE17" s="327"/>
    </row>
    <row r="18" spans="1:31" ht="11.45" customHeight="1">
      <c r="A18" s="274" t="s">
        <v>383</v>
      </c>
      <c r="B18" s="287" t="s">
        <v>211</v>
      </c>
      <c r="C18" s="275">
        <v>108641</v>
      </c>
      <c r="D18" s="275">
        <v>105003</v>
      </c>
      <c r="E18" s="275">
        <v>110</v>
      </c>
      <c r="F18" s="275">
        <v>44</v>
      </c>
      <c r="G18" s="275">
        <v>37</v>
      </c>
      <c r="H18" s="276" t="s">
        <v>198</v>
      </c>
      <c r="I18" s="275">
        <v>15</v>
      </c>
      <c r="J18" s="275">
        <v>80</v>
      </c>
      <c r="K18" s="275">
        <v>377</v>
      </c>
      <c r="L18" s="275">
        <v>13</v>
      </c>
      <c r="M18" s="275">
        <v>304</v>
      </c>
      <c r="N18" s="275">
        <v>44</v>
      </c>
      <c r="O18" s="275">
        <v>80</v>
      </c>
      <c r="P18" s="275">
        <v>15</v>
      </c>
      <c r="Q18" s="275">
        <v>27</v>
      </c>
      <c r="R18" s="275">
        <v>59</v>
      </c>
      <c r="S18" s="275">
        <v>162</v>
      </c>
      <c r="T18" s="275">
        <v>41</v>
      </c>
      <c r="U18" s="275">
        <v>625</v>
      </c>
      <c r="V18" s="275">
        <v>612</v>
      </c>
      <c r="W18" s="286">
        <v>993</v>
      </c>
      <c r="X18" s="285" t="s">
        <v>211</v>
      </c>
      <c r="Y18" s="327"/>
      <c r="Z18" s="327"/>
      <c r="AA18" s="327"/>
      <c r="AB18" s="327"/>
      <c r="AC18" s="327"/>
      <c r="AD18" s="327"/>
      <c r="AE18" s="327"/>
    </row>
    <row r="19" spans="1:31" ht="11.45" customHeight="1">
      <c r="A19" s="274" t="s">
        <v>383</v>
      </c>
      <c r="B19" s="287" t="s">
        <v>212</v>
      </c>
      <c r="C19" s="275">
        <v>39122</v>
      </c>
      <c r="D19" s="275">
        <v>36733</v>
      </c>
      <c r="E19" s="275">
        <v>41</v>
      </c>
      <c r="F19" s="275">
        <v>16</v>
      </c>
      <c r="G19" s="275">
        <v>22</v>
      </c>
      <c r="H19" s="276" t="s">
        <v>198</v>
      </c>
      <c r="I19" s="275">
        <v>7</v>
      </c>
      <c r="J19" s="275">
        <v>34</v>
      </c>
      <c r="K19" s="275">
        <v>163</v>
      </c>
      <c r="L19" s="275">
        <v>44</v>
      </c>
      <c r="M19" s="275">
        <v>107</v>
      </c>
      <c r="N19" s="275">
        <v>26</v>
      </c>
      <c r="O19" s="275">
        <v>58</v>
      </c>
      <c r="P19" s="275">
        <v>2</v>
      </c>
      <c r="Q19" s="275">
        <v>19</v>
      </c>
      <c r="R19" s="275">
        <v>53</v>
      </c>
      <c r="S19" s="275">
        <v>103</v>
      </c>
      <c r="T19" s="275">
        <v>46</v>
      </c>
      <c r="U19" s="275">
        <v>605</v>
      </c>
      <c r="V19" s="275">
        <v>467</v>
      </c>
      <c r="W19" s="286">
        <v>576</v>
      </c>
      <c r="X19" s="285" t="s">
        <v>212</v>
      </c>
      <c r="Y19" s="327"/>
      <c r="Z19" s="327"/>
      <c r="AA19" s="327"/>
      <c r="AB19" s="327"/>
      <c r="AC19" s="327"/>
      <c r="AD19" s="327"/>
      <c r="AE19" s="327"/>
    </row>
    <row r="20" spans="1:31" ht="11.45" customHeight="1">
      <c r="A20" s="274" t="s">
        <v>383</v>
      </c>
      <c r="B20" s="287" t="s">
        <v>213</v>
      </c>
      <c r="C20" s="275">
        <v>20367</v>
      </c>
      <c r="D20" s="275">
        <v>19840</v>
      </c>
      <c r="E20" s="275">
        <v>10</v>
      </c>
      <c r="F20" s="275">
        <v>1</v>
      </c>
      <c r="G20" s="275">
        <v>3</v>
      </c>
      <c r="H20" s="276" t="s">
        <v>198</v>
      </c>
      <c r="I20" s="275">
        <v>3</v>
      </c>
      <c r="J20" s="275">
        <v>7</v>
      </c>
      <c r="K20" s="275">
        <v>27</v>
      </c>
      <c r="L20" s="275">
        <v>1</v>
      </c>
      <c r="M20" s="275">
        <v>95</v>
      </c>
      <c r="N20" s="275">
        <v>21</v>
      </c>
      <c r="O20" s="275">
        <v>16</v>
      </c>
      <c r="P20" s="276" t="s">
        <v>198</v>
      </c>
      <c r="Q20" s="275">
        <v>3</v>
      </c>
      <c r="R20" s="275">
        <v>3</v>
      </c>
      <c r="S20" s="275">
        <v>7</v>
      </c>
      <c r="T20" s="275">
        <v>8</v>
      </c>
      <c r="U20" s="275">
        <v>39</v>
      </c>
      <c r="V20" s="275">
        <v>45</v>
      </c>
      <c r="W20" s="286">
        <v>238</v>
      </c>
      <c r="X20" s="285" t="s">
        <v>213</v>
      </c>
      <c r="Y20" s="327"/>
      <c r="Z20" s="327"/>
      <c r="AA20" s="327"/>
      <c r="AB20" s="327"/>
      <c r="AC20" s="327"/>
      <c r="AD20" s="327"/>
      <c r="AE20" s="327"/>
    </row>
    <row r="21" spans="1:31" ht="11.45" customHeight="1">
      <c r="A21" s="274" t="s">
        <v>383</v>
      </c>
      <c r="B21" s="287" t="s">
        <v>214</v>
      </c>
      <c r="C21" s="275">
        <v>48450</v>
      </c>
      <c r="D21" s="275">
        <v>46006</v>
      </c>
      <c r="E21" s="275">
        <v>49</v>
      </c>
      <c r="F21" s="275">
        <v>17</v>
      </c>
      <c r="G21" s="275">
        <v>20</v>
      </c>
      <c r="H21" s="275">
        <v>1</v>
      </c>
      <c r="I21" s="275">
        <v>15</v>
      </c>
      <c r="J21" s="275">
        <v>55</v>
      </c>
      <c r="K21" s="275">
        <v>156</v>
      </c>
      <c r="L21" s="275">
        <v>38</v>
      </c>
      <c r="M21" s="275">
        <v>30</v>
      </c>
      <c r="N21" s="275">
        <v>28</v>
      </c>
      <c r="O21" s="275">
        <v>64</v>
      </c>
      <c r="P21" s="275">
        <v>3</v>
      </c>
      <c r="Q21" s="275">
        <v>21</v>
      </c>
      <c r="R21" s="275">
        <v>47</v>
      </c>
      <c r="S21" s="275">
        <v>134</v>
      </c>
      <c r="T21" s="275">
        <v>57</v>
      </c>
      <c r="U21" s="275">
        <v>776</v>
      </c>
      <c r="V21" s="275">
        <v>551</v>
      </c>
      <c r="W21" s="286">
        <v>382</v>
      </c>
      <c r="X21" s="285" t="s">
        <v>214</v>
      </c>
      <c r="Y21" s="327"/>
      <c r="Z21" s="327"/>
      <c r="AA21" s="327"/>
      <c r="AB21" s="327"/>
      <c r="AC21" s="327"/>
      <c r="AD21" s="327"/>
      <c r="AE21" s="327"/>
    </row>
    <row r="22" spans="1:31" ht="11.45" customHeight="1">
      <c r="A22" s="274" t="s">
        <v>383</v>
      </c>
      <c r="B22" s="287" t="s">
        <v>215</v>
      </c>
      <c r="C22" s="275">
        <v>43819</v>
      </c>
      <c r="D22" s="275">
        <v>39478</v>
      </c>
      <c r="E22" s="275">
        <v>272</v>
      </c>
      <c r="F22" s="275">
        <v>1</v>
      </c>
      <c r="G22" s="275">
        <v>6</v>
      </c>
      <c r="H22" s="276" t="s">
        <v>198</v>
      </c>
      <c r="I22" s="275">
        <v>1</v>
      </c>
      <c r="J22" s="275">
        <v>13</v>
      </c>
      <c r="K22" s="275">
        <v>60</v>
      </c>
      <c r="L22" s="275">
        <v>6</v>
      </c>
      <c r="M22" s="275">
        <v>1032</v>
      </c>
      <c r="N22" s="275">
        <v>7</v>
      </c>
      <c r="O22" s="275">
        <v>21</v>
      </c>
      <c r="P22" s="276" t="s">
        <v>198</v>
      </c>
      <c r="Q22" s="275">
        <v>1158</v>
      </c>
      <c r="R22" s="275">
        <v>15</v>
      </c>
      <c r="S22" s="275">
        <v>82</v>
      </c>
      <c r="T22" s="275">
        <v>7</v>
      </c>
      <c r="U22" s="275">
        <v>131</v>
      </c>
      <c r="V22" s="275">
        <v>383</v>
      </c>
      <c r="W22" s="286">
        <v>1146</v>
      </c>
      <c r="X22" s="285" t="s">
        <v>215</v>
      </c>
      <c r="Y22" s="327"/>
      <c r="Z22" s="327"/>
      <c r="AA22" s="327"/>
      <c r="AB22" s="327"/>
      <c r="AC22" s="327"/>
      <c r="AD22" s="327"/>
      <c r="AE22" s="327"/>
    </row>
    <row r="23" spans="1:31" ht="11.45" customHeight="1">
      <c r="A23" s="274" t="s">
        <v>383</v>
      </c>
      <c r="B23" s="287" t="s">
        <v>216</v>
      </c>
      <c r="C23" s="275">
        <v>181231</v>
      </c>
      <c r="D23" s="275">
        <v>172779</v>
      </c>
      <c r="E23" s="275">
        <v>197</v>
      </c>
      <c r="F23" s="275">
        <v>57</v>
      </c>
      <c r="G23" s="275">
        <v>71</v>
      </c>
      <c r="H23" s="275">
        <v>1</v>
      </c>
      <c r="I23" s="275">
        <v>16</v>
      </c>
      <c r="J23" s="275">
        <v>128</v>
      </c>
      <c r="K23" s="275">
        <v>523</v>
      </c>
      <c r="L23" s="275">
        <v>45</v>
      </c>
      <c r="M23" s="275">
        <v>2541</v>
      </c>
      <c r="N23" s="275">
        <v>47</v>
      </c>
      <c r="O23" s="275">
        <v>130</v>
      </c>
      <c r="P23" s="275">
        <v>17</v>
      </c>
      <c r="Q23" s="275">
        <v>61</v>
      </c>
      <c r="R23" s="275">
        <v>115</v>
      </c>
      <c r="S23" s="275">
        <v>293</v>
      </c>
      <c r="T23" s="275">
        <v>76</v>
      </c>
      <c r="U23" s="275">
        <v>1043</v>
      </c>
      <c r="V23" s="275">
        <v>996</v>
      </c>
      <c r="W23" s="286">
        <v>2095</v>
      </c>
      <c r="X23" s="285" t="s">
        <v>216</v>
      </c>
      <c r="Y23" s="327"/>
      <c r="Z23" s="327"/>
      <c r="AA23" s="327"/>
      <c r="AB23" s="327"/>
      <c r="AC23" s="327"/>
      <c r="AD23" s="327"/>
      <c r="AE23" s="327"/>
    </row>
    <row r="24" spans="1:31" ht="17.100000000000001" customHeight="1">
      <c r="A24" s="274" t="s">
        <v>390</v>
      </c>
      <c r="B24" s="283" t="s">
        <v>126</v>
      </c>
      <c r="C24" s="290">
        <v>1931809</v>
      </c>
      <c r="D24" s="290">
        <v>1485791</v>
      </c>
      <c r="E24" s="290">
        <v>3844</v>
      </c>
      <c r="F24" s="290">
        <v>456</v>
      </c>
      <c r="G24" s="290">
        <v>601</v>
      </c>
      <c r="H24" s="290">
        <v>6821</v>
      </c>
      <c r="I24" s="290">
        <v>178</v>
      </c>
      <c r="J24" s="290">
        <v>241164</v>
      </c>
      <c r="K24" s="290">
        <v>3694</v>
      </c>
      <c r="L24" s="290">
        <v>1418</v>
      </c>
      <c r="M24" s="290">
        <v>27430</v>
      </c>
      <c r="N24" s="290">
        <v>24133</v>
      </c>
      <c r="O24" s="290">
        <v>819</v>
      </c>
      <c r="P24" s="290">
        <v>11154</v>
      </c>
      <c r="Q24" s="290">
        <v>47760</v>
      </c>
      <c r="R24" s="290">
        <v>630</v>
      </c>
      <c r="S24" s="290">
        <v>14576</v>
      </c>
      <c r="T24" s="290">
        <v>1193</v>
      </c>
      <c r="U24" s="290">
        <v>21056</v>
      </c>
      <c r="V24" s="290">
        <v>24039</v>
      </c>
      <c r="W24" s="289">
        <v>15052</v>
      </c>
      <c r="X24" s="280" t="s">
        <v>126</v>
      </c>
      <c r="Y24" s="327"/>
      <c r="Z24" s="327"/>
      <c r="AA24" s="327"/>
      <c r="AB24" s="327"/>
      <c r="AC24" s="327"/>
      <c r="AD24" s="327"/>
      <c r="AE24" s="327"/>
    </row>
    <row r="25" spans="1:31" ht="15" customHeight="1">
      <c r="A25" s="274" t="s">
        <v>385</v>
      </c>
      <c r="B25" s="291" t="s">
        <v>395</v>
      </c>
      <c r="C25" s="290">
        <v>188087</v>
      </c>
      <c r="D25" s="290">
        <v>151086</v>
      </c>
      <c r="E25" s="290">
        <v>197</v>
      </c>
      <c r="F25" s="290">
        <v>49</v>
      </c>
      <c r="G25" s="290">
        <v>18</v>
      </c>
      <c r="H25" s="290">
        <v>389</v>
      </c>
      <c r="I25" s="290">
        <v>11</v>
      </c>
      <c r="J25" s="290">
        <v>15685</v>
      </c>
      <c r="K25" s="290">
        <v>165</v>
      </c>
      <c r="L25" s="290">
        <v>364</v>
      </c>
      <c r="M25" s="290">
        <v>2245</v>
      </c>
      <c r="N25" s="290">
        <v>1527</v>
      </c>
      <c r="O25" s="290">
        <v>44</v>
      </c>
      <c r="P25" s="290">
        <v>4479</v>
      </c>
      <c r="Q25" s="290">
        <v>936</v>
      </c>
      <c r="R25" s="290">
        <v>47</v>
      </c>
      <c r="S25" s="290">
        <v>3515</v>
      </c>
      <c r="T25" s="290">
        <v>163</v>
      </c>
      <c r="U25" s="290">
        <v>4093</v>
      </c>
      <c r="V25" s="290">
        <v>2174</v>
      </c>
      <c r="W25" s="289">
        <v>900</v>
      </c>
      <c r="X25" s="288" t="s">
        <v>395</v>
      </c>
      <c r="Y25" s="327"/>
      <c r="Z25" s="327"/>
      <c r="AA25" s="327"/>
      <c r="AB25" s="327"/>
      <c r="AC25" s="327"/>
      <c r="AD25" s="327"/>
      <c r="AE25" s="327"/>
    </row>
    <row r="26" spans="1:31" ht="11.45" customHeight="1">
      <c r="A26" s="274" t="s">
        <v>383</v>
      </c>
      <c r="B26" s="287" t="s">
        <v>20</v>
      </c>
      <c r="C26" s="275">
        <v>28929</v>
      </c>
      <c r="D26" s="275">
        <v>21370</v>
      </c>
      <c r="E26" s="275">
        <v>25</v>
      </c>
      <c r="F26" s="275">
        <v>6</v>
      </c>
      <c r="G26" s="275">
        <v>1</v>
      </c>
      <c r="H26" s="275">
        <v>1</v>
      </c>
      <c r="I26" s="275">
        <v>8</v>
      </c>
      <c r="J26" s="275">
        <v>2827</v>
      </c>
      <c r="K26" s="275">
        <v>24</v>
      </c>
      <c r="L26" s="275">
        <v>117</v>
      </c>
      <c r="M26" s="275">
        <v>556</v>
      </c>
      <c r="N26" s="275">
        <v>1237</v>
      </c>
      <c r="O26" s="275">
        <v>7</v>
      </c>
      <c r="P26" s="275">
        <v>7</v>
      </c>
      <c r="Q26" s="275">
        <v>16</v>
      </c>
      <c r="R26" s="275">
        <v>6</v>
      </c>
      <c r="S26" s="275">
        <v>1319</v>
      </c>
      <c r="T26" s="275">
        <v>2</v>
      </c>
      <c r="U26" s="275">
        <v>751</v>
      </c>
      <c r="V26" s="275">
        <v>397</v>
      </c>
      <c r="W26" s="286">
        <v>252</v>
      </c>
      <c r="X26" s="285" t="s">
        <v>20</v>
      </c>
      <c r="Y26" s="327"/>
      <c r="Z26" s="327"/>
      <c r="AA26" s="327"/>
      <c r="AB26" s="327"/>
      <c r="AC26" s="327"/>
      <c r="AD26" s="327"/>
      <c r="AE26" s="327"/>
    </row>
    <row r="27" spans="1:31" ht="11.45" customHeight="1">
      <c r="A27" s="274" t="s">
        <v>383</v>
      </c>
      <c r="B27" s="287" t="s">
        <v>21</v>
      </c>
      <c r="C27" s="275">
        <v>43101</v>
      </c>
      <c r="D27" s="275">
        <v>33987</v>
      </c>
      <c r="E27" s="275">
        <v>37</v>
      </c>
      <c r="F27" s="275">
        <v>4</v>
      </c>
      <c r="G27" s="275">
        <v>1</v>
      </c>
      <c r="H27" s="276" t="s">
        <v>198</v>
      </c>
      <c r="I27" s="275">
        <v>1</v>
      </c>
      <c r="J27" s="275">
        <v>2600</v>
      </c>
      <c r="K27" s="275">
        <v>33</v>
      </c>
      <c r="L27" s="275">
        <v>45</v>
      </c>
      <c r="M27" s="275">
        <v>159</v>
      </c>
      <c r="N27" s="275">
        <v>6</v>
      </c>
      <c r="O27" s="275">
        <v>14</v>
      </c>
      <c r="P27" s="275">
        <v>4391</v>
      </c>
      <c r="Q27" s="275">
        <v>70</v>
      </c>
      <c r="R27" s="275">
        <v>12</v>
      </c>
      <c r="S27" s="275">
        <v>126</v>
      </c>
      <c r="T27" s="275">
        <v>125</v>
      </c>
      <c r="U27" s="275">
        <v>698</v>
      </c>
      <c r="V27" s="275">
        <v>614</v>
      </c>
      <c r="W27" s="286">
        <v>178</v>
      </c>
      <c r="X27" s="285" t="s">
        <v>21</v>
      </c>
      <c r="Y27" s="327"/>
      <c r="Z27" s="327"/>
      <c r="AA27" s="327"/>
      <c r="AB27" s="327"/>
      <c r="AC27" s="327"/>
      <c r="AD27" s="327"/>
      <c r="AE27" s="327"/>
    </row>
    <row r="28" spans="1:31" ht="11.45" customHeight="1">
      <c r="A28" s="274" t="s">
        <v>383</v>
      </c>
      <c r="B28" s="287" t="s">
        <v>22</v>
      </c>
      <c r="C28" s="275">
        <v>30154</v>
      </c>
      <c r="D28" s="275">
        <v>26579</v>
      </c>
      <c r="E28" s="275">
        <v>29</v>
      </c>
      <c r="F28" s="275">
        <v>8</v>
      </c>
      <c r="G28" s="275">
        <v>4</v>
      </c>
      <c r="H28" s="275">
        <v>1</v>
      </c>
      <c r="I28" s="275">
        <v>2</v>
      </c>
      <c r="J28" s="275">
        <v>1116</v>
      </c>
      <c r="K28" s="275">
        <v>25</v>
      </c>
      <c r="L28" s="275">
        <v>44</v>
      </c>
      <c r="M28" s="275">
        <v>836</v>
      </c>
      <c r="N28" s="275">
        <v>100</v>
      </c>
      <c r="O28" s="275">
        <v>9</v>
      </c>
      <c r="P28" s="275">
        <v>43</v>
      </c>
      <c r="Q28" s="275">
        <v>792</v>
      </c>
      <c r="R28" s="275">
        <v>2</v>
      </c>
      <c r="S28" s="275">
        <v>84</v>
      </c>
      <c r="T28" s="275">
        <v>10</v>
      </c>
      <c r="U28" s="275">
        <v>68</v>
      </c>
      <c r="V28" s="275">
        <v>230</v>
      </c>
      <c r="W28" s="286">
        <v>172</v>
      </c>
      <c r="X28" s="285" t="s">
        <v>22</v>
      </c>
      <c r="Y28" s="327"/>
      <c r="Z28" s="327"/>
      <c r="AA28" s="327"/>
      <c r="AB28" s="327"/>
      <c r="AC28" s="327"/>
      <c r="AD28" s="327"/>
      <c r="AE28" s="327"/>
    </row>
    <row r="29" spans="1:31" ht="11.45" customHeight="1">
      <c r="A29" s="274" t="s">
        <v>383</v>
      </c>
      <c r="B29" s="287" t="s">
        <v>217</v>
      </c>
      <c r="C29" s="275">
        <v>85903</v>
      </c>
      <c r="D29" s="275">
        <v>69150</v>
      </c>
      <c r="E29" s="275">
        <v>106</v>
      </c>
      <c r="F29" s="275">
        <v>31</v>
      </c>
      <c r="G29" s="275">
        <v>12</v>
      </c>
      <c r="H29" s="275">
        <v>387</v>
      </c>
      <c r="I29" s="276" t="s">
        <v>198</v>
      </c>
      <c r="J29" s="275">
        <v>9142</v>
      </c>
      <c r="K29" s="275">
        <v>83</v>
      </c>
      <c r="L29" s="275">
        <v>158</v>
      </c>
      <c r="M29" s="275">
        <v>694</v>
      </c>
      <c r="N29" s="275">
        <v>184</v>
      </c>
      <c r="O29" s="275">
        <v>14</v>
      </c>
      <c r="P29" s="275">
        <v>38</v>
      </c>
      <c r="Q29" s="275">
        <v>58</v>
      </c>
      <c r="R29" s="275">
        <v>27</v>
      </c>
      <c r="S29" s="275">
        <v>1986</v>
      </c>
      <c r="T29" s="275">
        <v>26</v>
      </c>
      <c r="U29" s="275">
        <v>2576</v>
      </c>
      <c r="V29" s="275">
        <v>933</v>
      </c>
      <c r="W29" s="286">
        <v>298</v>
      </c>
      <c r="X29" s="285" t="s">
        <v>217</v>
      </c>
      <c r="Y29" s="327"/>
      <c r="Z29" s="327"/>
      <c r="AA29" s="327"/>
      <c r="AB29" s="327"/>
      <c r="AC29" s="327"/>
      <c r="AD29" s="327"/>
      <c r="AE29" s="327"/>
    </row>
    <row r="30" spans="1:31" ht="15" customHeight="1">
      <c r="A30" s="274" t="s">
        <v>385</v>
      </c>
      <c r="B30" s="291" t="s">
        <v>128</v>
      </c>
      <c r="C30" s="290">
        <v>293730</v>
      </c>
      <c r="D30" s="290">
        <v>237353</v>
      </c>
      <c r="E30" s="290">
        <v>294</v>
      </c>
      <c r="F30" s="290">
        <v>46</v>
      </c>
      <c r="G30" s="290">
        <v>269</v>
      </c>
      <c r="H30" s="290">
        <v>4</v>
      </c>
      <c r="I30" s="290">
        <v>139</v>
      </c>
      <c r="J30" s="290">
        <v>10381</v>
      </c>
      <c r="K30" s="290">
        <v>1717</v>
      </c>
      <c r="L30" s="290">
        <v>222</v>
      </c>
      <c r="M30" s="290">
        <v>4250</v>
      </c>
      <c r="N30" s="290">
        <v>16748</v>
      </c>
      <c r="O30" s="290">
        <v>130</v>
      </c>
      <c r="P30" s="290">
        <v>16</v>
      </c>
      <c r="Q30" s="290">
        <v>13508</v>
      </c>
      <c r="R30" s="290">
        <v>127</v>
      </c>
      <c r="S30" s="290">
        <v>355</v>
      </c>
      <c r="T30" s="290">
        <v>51</v>
      </c>
      <c r="U30" s="290">
        <v>1480</v>
      </c>
      <c r="V30" s="290">
        <v>2079</v>
      </c>
      <c r="W30" s="289">
        <v>4561</v>
      </c>
      <c r="X30" s="288" t="s">
        <v>128</v>
      </c>
      <c r="Y30" s="327"/>
      <c r="Z30" s="327"/>
      <c r="AA30" s="327"/>
      <c r="AB30" s="327"/>
      <c r="AC30" s="327"/>
      <c r="AD30" s="327"/>
      <c r="AE30" s="327"/>
    </row>
    <row r="31" spans="1:31" ht="11.45" customHeight="1">
      <c r="A31" s="274" t="s">
        <v>383</v>
      </c>
      <c r="B31" s="287" t="s">
        <v>13</v>
      </c>
      <c r="C31" s="275">
        <v>20151</v>
      </c>
      <c r="D31" s="275">
        <v>13105</v>
      </c>
      <c r="E31" s="275">
        <v>5</v>
      </c>
      <c r="F31" s="275">
        <v>2</v>
      </c>
      <c r="G31" s="275">
        <v>1</v>
      </c>
      <c r="H31" s="276" t="s">
        <v>198</v>
      </c>
      <c r="I31" s="275">
        <v>6</v>
      </c>
      <c r="J31" s="275">
        <v>97</v>
      </c>
      <c r="K31" s="275">
        <v>60</v>
      </c>
      <c r="L31" s="275">
        <v>7</v>
      </c>
      <c r="M31" s="275">
        <v>665</v>
      </c>
      <c r="N31" s="275">
        <v>4831</v>
      </c>
      <c r="O31" s="275">
        <v>8</v>
      </c>
      <c r="P31" s="276" t="s">
        <v>198</v>
      </c>
      <c r="Q31" s="275">
        <v>964</v>
      </c>
      <c r="R31" s="275">
        <v>6</v>
      </c>
      <c r="S31" s="275">
        <v>15</v>
      </c>
      <c r="T31" s="275">
        <v>2</v>
      </c>
      <c r="U31" s="275">
        <v>24</v>
      </c>
      <c r="V31" s="275">
        <v>100</v>
      </c>
      <c r="W31" s="286">
        <v>253</v>
      </c>
      <c r="X31" s="285" t="s">
        <v>13</v>
      </c>
      <c r="Y31" s="327"/>
      <c r="Z31" s="327"/>
      <c r="AA31" s="327"/>
      <c r="AB31" s="327"/>
      <c r="AC31" s="327"/>
      <c r="AD31" s="327"/>
      <c r="AE31" s="327"/>
    </row>
    <row r="32" spans="1:31" ht="11.45" customHeight="1">
      <c r="A32" s="274" t="s">
        <v>383</v>
      </c>
      <c r="B32" s="287" t="s">
        <v>14</v>
      </c>
      <c r="C32" s="275">
        <v>17367</v>
      </c>
      <c r="D32" s="275">
        <v>14837</v>
      </c>
      <c r="E32" s="275">
        <v>12</v>
      </c>
      <c r="F32" s="275">
        <v>2</v>
      </c>
      <c r="G32" s="275">
        <v>3</v>
      </c>
      <c r="H32" s="276" t="s">
        <v>198</v>
      </c>
      <c r="I32" s="275">
        <v>3</v>
      </c>
      <c r="J32" s="275">
        <v>259</v>
      </c>
      <c r="K32" s="275">
        <v>54</v>
      </c>
      <c r="L32" s="275">
        <v>22</v>
      </c>
      <c r="M32" s="275">
        <v>163</v>
      </c>
      <c r="N32" s="275">
        <v>803</v>
      </c>
      <c r="O32" s="275">
        <v>11</v>
      </c>
      <c r="P32" s="275">
        <v>1</v>
      </c>
      <c r="Q32" s="275">
        <v>14</v>
      </c>
      <c r="R32" s="275">
        <v>8</v>
      </c>
      <c r="S32" s="275">
        <v>21</v>
      </c>
      <c r="T32" s="275">
        <v>3</v>
      </c>
      <c r="U32" s="275">
        <v>368</v>
      </c>
      <c r="V32" s="275">
        <v>195</v>
      </c>
      <c r="W32" s="286">
        <v>588</v>
      </c>
      <c r="X32" s="285" t="s">
        <v>14</v>
      </c>
      <c r="Y32" s="327"/>
      <c r="Z32" s="327"/>
      <c r="AA32" s="327"/>
      <c r="AB32" s="327"/>
      <c r="AC32" s="327"/>
      <c r="AD32" s="327"/>
      <c r="AE32" s="327"/>
    </row>
    <row r="33" spans="1:31" ht="11.45" customHeight="1">
      <c r="A33" s="274" t="s">
        <v>383</v>
      </c>
      <c r="B33" s="287" t="s">
        <v>15</v>
      </c>
      <c r="C33" s="275">
        <v>52026</v>
      </c>
      <c r="D33" s="275">
        <v>42011</v>
      </c>
      <c r="E33" s="275">
        <v>128</v>
      </c>
      <c r="F33" s="275">
        <v>7</v>
      </c>
      <c r="G33" s="275">
        <v>21</v>
      </c>
      <c r="H33" s="276" t="s">
        <v>198</v>
      </c>
      <c r="I33" s="275">
        <v>6</v>
      </c>
      <c r="J33" s="275">
        <v>1497</v>
      </c>
      <c r="K33" s="275">
        <v>144</v>
      </c>
      <c r="L33" s="275">
        <v>64</v>
      </c>
      <c r="M33" s="275">
        <v>1020</v>
      </c>
      <c r="N33" s="275">
        <v>5094</v>
      </c>
      <c r="O33" s="275">
        <v>12</v>
      </c>
      <c r="P33" s="275">
        <v>3</v>
      </c>
      <c r="Q33" s="275">
        <v>91</v>
      </c>
      <c r="R33" s="275">
        <v>47</v>
      </c>
      <c r="S33" s="275">
        <v>58</v>
      </c>
      <c r="T33" s="275">
        <v>13</v>
      </c>
      <c r="U33" s="275">
        <v>204</v>
      </c>
      <c r="V33" s="275">
        <v>427</v>
      </c>
      <c r="W33" s="286">
        <v>1179</v>
      </c>
      <c r="X33" s="285" t="s">
        <v>15</v>
      </c>
      <c r="Y33" s="327"/>
      <c r="Z33" s="327"/>
      <c r="AA33" s="327"/>
      <c r="AB33" s="327"/>
      <c r="AC33" s="327"/>
      <c r="AD33" s="327"/>
      <c r="AE33" s="327"/>
    </row>
    <row r="34" spans="1:31" ht="11.45" customHeight="1">
      <c r="A34" s="274" t="s">
        <v>383</v>
      </c>
      <c r="B34" s="287" t="s">
        <v>16</v>
      </c>
      <c r="C34" s="275">
        <v>25274</v>
      </c>
      <c r="D34" s="275">
        <v>9399</v>
      </c>
      <c r="E34" s="275">
        <v>49</v>
      </c>
      <c r="F34" s="275">
        <v>2</v>
      </c>
      <c r="G34" s="275">
        <v>4</v>
      </c>
      <c r="H34" s="275">
        <v>1</v>
      </c>
      <c r="I34" s="275">
        <v>2</v>
      </c>
      <c r="J34" s="275">
        <v>2580</v>
      </c>
      <c r="K34" s="275">
        <v>34</v>
      </c>
      <c r="L34" s="275">
        <v>4</v>
      </c>
      <c r="M34" s="275">
        <v>594</v>
      </c>
      <c r="N34" s="275">
        <v>1552</v>
      </c>
      <c r="O34" s="275">
        <v>9</v>
      </c>
      <c r="P34" s="275">
        <v>2</v>
      </c>
      <c r="Q34" s="275">
        <v>10743</v>
      </c>
      <c r="R34" s="275">
        <v>7</v>
      </c>
      <c r="S34" s="275">
        <v>17</v>
      </c>
      <c r="T34" s="275">
        <v>4</v>
      </c>
      <c r="U34" s="275">
        <v>46</v>
      </c>
      <c r="V34" s="275">
        <v>100</v>
      </c>
      <c r="W34" s="286">
        <v>125</v>
      </c>
      <c r="X34" s="285" t="s">
        <v>16</v>
      </c>
      <c r="Y34" s="327"/>
      <c r="Z34" s="327"/>
      <c r="AA34" s="327"/>
      <c r="AB34" s="327"/>
      <c r="AC34" s="327"/>
      <c r="AD34" s="327"/>
      <c r="AE34" s="327"/>
    </row>
    <row r="35" spans="1:31" ht="11.45" customHeight="1">
      <c r="A35" s="274" t="s">
        <v>383</v>
      </c>
      <c r="B35" s="287" t="s">
        <v>17</v>
      </c>
      <c r="C35" s="275">
        <v>33722</v>
      </c>
      <c r="D35" s="275">
        <v>28415</v>
      </c>
      <c r="E35" s="275">
        <v>19</v>
      </c>
      <c r="F35" s="275">
        <v>5</v>
      </c>
      <c r="G35" s="275">
        <v>32</v>
      </c>
      <c r="H35" s="276" t="s">
        <v>198</v>
      </c>
      <c r="I35" s="275">
        <v>116</v>
      </c>
      <c r="J35" s="275">
        <v>2544</v>
      </c>
      <c r="K35" s="275">
        <v>49</v>
      </c>
      <c r="L35" s="275">
        <v>15</v>
      </c>
      <c r="M35" s="275">
        <v>700</v>
      </c>
      <c r="N35" s="275">
        <v>679</v>
      </c>
      <c r="O35" s="275">
        <v>16</v>
      </c>
      <c r="P35" s="275">
        <v>1</v>
      </c>
      <c r="Q35" s="275">
        <v>13</v>
      </c>
      <c r="R35" s="275">
        <v>11</v>
      </c>
      <c r="S35" s="275">
        <v>36</v>
      </c>
      <c r="T35" s="275">
        <v>9</v>
      </c>
      <c r="U35" s="275">
        <v>72</v>
      </c>
      <c r="V35" s="275">
        <v>204</v>
      </c>
      <c r="W35" s="286">
        <v>786</v>
      </c>
      <c r="X35" s="285" t="s">
        <v>17</v>
      </c>
      <c r="Y35" s="327"/>
      <c r="Z35" s="327"/>
      <c r="AA35" s="327"/>
      <c r="AB35" s="327"/>
      <c r="AC35" s="327"/>
      <c r="AD35" s="327"/>
      <c r="AE35" s="327"/>
    </row>
    <row r="36" spans="1:31" ht="11.45" customHeight="1">
      <c r="A36" s="274" t="s">
        <v>383</v>
      </c>
      <c r="B36" s="287" t="s">
        <v>18</v>
      </c>
      <c r="C36" s="275">
        <v>10440</v>
      </c>
      <c r="D36" s="275">
        <v>9725</v>
      </c>
      <c r="E36" s="275">
        <v>7</v>
      </c>
      <c r="F36" s="276" t="s">
        <v>198</v>
      </c>
      <c r="G36" s="275">
        <v>2</v>
      </c>
      <c r="H36" s="276" t="s">
        <v>198</v>
      </c>
      <c r="I36" s="276" t="s">
        <v>198</v>
      </c>
      <c r="J36" s="275">
        <v>22</v>
      </c>
      <c r="K36" s="275">
        <v>17</v>
      </c>
      <c r="L36" s="275">
        <v>3</v>
      </c>
      <c r="M36" s="275">
        <v>210</v>
      </c>
      <c r="N36" s="275">
        <v>194</v>
      </c>
      <c r="O36" s="275">
        <v>6</v>
      </c>
      <c r="P36" s="276" t="s">
        <v>198</v>
      </c>
      <c r="Q36" s="275">
        <v>18</v>
      </c>
      <c r="R36" s="275">
        <v>1</v>
      </c>
      <c r="S36" s="275">
        <v>17</v>
      </c>
      <c r="T36" s="275">
        <v>1</v>
      </c>
      <c r="U36" s="275">
        <v>51</v>
      </c>
      <c r="V36" s="275">
        <v>29</v>
      </c>
      <c r="W36" s="286">
        <v>137</v>
      </c>
      <c r="X36" s="285" t="s">
        <v>18</v>
      </c>
      <c r="Y36" s="327"/>
      <c r="Z36" s="327"/>
      <c r="AA36" s="327"/>
      <c r="AB36" s="327"/>
      <c r="AC36" s="327"/>
      <c r="AD36" s="327"/>
      <c r="AE36" s="327"/>
    </row>
    <row r="37" spans="1:31" ht="11.45" customHeight="1">
      <c r="A37" s="274" t="s">
        <v>383</v>
      </c>
      <c r="B37" s="287" t="s">
        <v>218</v>
      </c>
      <c r="C37" s="275">
        <v>123414</v>
      </c>
      <c r="D37" s="275">
        <v>111523</v>
      </c>
      <c r="E37" s="275">
        <v>74</v>
      </c>
      <c r="F37" s="275">
        <v>27</v>
      </c>
      <c r="G37" s="275">
        <v>201</v>
      </c>
      <c r="H37" s="275">
        <v>3</v>
      </c>
      <c r="I37" s="275">
        <v>6</v>
      </c>
      <c r="J37" s="275">
        <v>2419</v>
      </c>
      <c r="K37" s="275">
        <v>1165</v>
      </c>
      <c r="L37" s="275">
        <v>95</v>
      </c>
      <c r="M37" s="275">
        <v>673</v>
      </c>
      <c r="N37" s="275">
        <v>2844</v>
      </c>
      <c r="O37" s="275">
        <v>67</v>
      </c>
      <c r="P37" s="275">
        <v>9</v>
      </c>
      <c r="Q37" s="275">
        <v>1115</v>
      </c>
      <c r="R37" s="275">
        <v>40</v>
      </c>
      <c r="S37" s="275">
        <v>177</v>
      </c>
      <c r="T37" s="275">
        <v>18</v>
      </c>
      <c r="U37" s="275">
        <v>685</v>
      </c>
      <c r="V37" s="275">
        <v>938</v>
      </c>
      <c r="W37" s="286">
        <v>1335</v>
      </c>
      <c r="X37" s="285" t="s">
        <v>218</v>
      </c>
      <c r="Y37" s="327"/>
      <c r="Z37" s="327"/>
      <c r="AA37" s="327"/>
      <c r="AB37" s="327"/>
      <c r="AC37" s="327"/>
      <c r="AD37" s="327"/>
      <c r="AE37" s="327"/>
    </row>
    <row r="38" spans="1:31" ht="11.45" customHeight="1">
      <c r="A38" s="274" t="s">
        <v>383</v>
      </c>
      <c r="B38" s="287" t="s">
        <v>19</v>
      </c>
      <c r="C38" s="275">
        <v>11336</v>
      </c>
      <c r="D38" s="275">
        <v>8338</v>
      </c>
      <c r="E38" s="276" t="s">
        <v>198</v>
      </c>
      <c r="F38" s="275">
        <v>1</v>
      </c>
      <c r="G38" s="275">
        <v>5</v>
      </c>
      <c r="H38" s="276" t="s">
        <v>198</v>
      </c>
      <c r="I38" s="276" t="s">
        <v>198</v>
      </c>
      <c r="J38" s="275">
        <v>963</v>
      </c>
      <c r="K38" s="275">
        <v>194</v>
      </c>
      <c r="L38" s="275">
        <v>12</v>
      </c>
      <c r="M38" s="275">
        <v>225</v>
      </c>
      <c r="N38" s="275">
        <v>751</v>
      </c>
      <c r="O38" s="275">
        <v>1</v>
      </c>
      <c r="P38" s="276" t="s">
        <v>198</v>
      </c>
      <c r="Q38" s="275">
        <v>550</v>
      </c>
      <c r="R38" s="275">
        <v>7</v>
      </c>
      <c r="S38" s="275">
        <v>14</v>
      </c>
      <c r="T38" s="275">
        <v>1</v>
      </c>
      <c r="U38" s="275">
        <v>30</v>
      </c>
      <c r="V38" s="275">
        <v>86</v>
      </c>
      <c r="W38" s="286">
        <v>158</v>
      </c>
      <c r="X38" s="285" t="s">
        <v>19</v>
      </c>
      <c r="Y38" s="327"/>
      <c r="Z38" s="327"/>
      <c r="AA38" s="327"/>
      <c r="AB38" s="327"/>
      <c r="AC38" s="327"/>
      <c r="AD38" s="327"/>
      <c r="AE38" s="327"/>
    </row>
    <row r="39" spans="1:31" ht="15" customHeight="1">
      <c r="A39" s="274" t="s">
        <v>385</v>
      </c>
      <c r="B39" s="291" t="s">
        <v>129</v>
      </c>
      <c r="C39" s="290">
        <v>615371</v>
      </c>
      <c r="D39" s="290">
        <v>512262</v>
      </c>
      <c r="E39" s="290">
        <v>2042</v>
      </c>
      <c r="F39" s="290">
        <v>155</v>
      </c>
      <c r="G39" s="290">
        <v>95</v>
      </c>
      <c r="H39" s="290">
        <v>51</v>
      </c>
      <c r="I39" s="290">
        <v>14</v>
      </c>
      <c r="J39" s="290">
        <v>43693</v>
      </c>
      <c r="K39" s="290">
        <v>840</v>
      </c>
      <c r="L39" s="290">
        <v>400</v>
      </c>
      <c r="M39" s="290">
        <v>5569</v>
      </c>
      <c r="N39" s="290">
        <v>1377</v>
      </c>
      <c r="O39" s="290">
        <v>360</v>
      </c>
      <c r="P39" s="290">
        <v>5586</v>
      </c>
      <c r="Q39" s="290">
        <v>23466</v>
      </c>
      <c r="R39" s="290">
        <v>224</v>
      </c>
      <c r="S39" s="290">
        <v>2583</v>
      </c>
      <c r="T39" s="290">
        <v>470</v>
      </c>
      <c r="U39" s="290">
        <v>4835</v>
      </c>
      <c r="V39" s="290">
        <v>8895</v>
      </c>
      <c r="W39" s="289">
        <v>2454</v>
      </c>
      <c r="X39" s="288" t="s">
        <v>129</v>
      </c>
      <c r="Y39" s="327"/>
      <c r="Z39" s="327"/>
      <c r="AA39" s="327"/>
      <c r="AB39" s="327"/>
      <c r="AC39" s="327"/>
      <c r="AD39" s="327"/>
      <c r="AE39" s="327"/>
    </row>
    <row r="40" spans="1:31" ht="11.45" customHeight="1">
      <c r="A40" s="274" t="s">
        <v>389</v>
      </c>
      <c r="B40" s="298" t="s">
        <v>264</v>
      </c>
      <c r="C40" s="296">
        <v>341625</v>
      </c>
      <c r="D40" s="296">
        <v>304751</v>
      </c>
      <c r="E40" s="296">
        <v>1778</v>
      </c>
      <c r="F40" s="296">
        <v>98</v>
      </c>
      <c r="G40" s="296">
        <v>74</v>
      </c>
      <c r="H40" s="296">
        <v>40</v>
      </c>
      <c r="I40" s="296">
        <v>12</v>
      </c>
      <c r="J40" s="296">
        <v>11666</v>
      </c>
      <c r="K40" s="296">
        <v>607</v>
      </c>
      <c r="L40" s="296">
        <v>205</v>
      </c>
      <c r="M40" s="296">
        <v>1721</v>
      </c>
      <c r="N40" s="296">
        <v>711</v>
      </c>
      <c r="O40" s="296">
        <v>264</v>
      </c>
      <c r="P40" s="296">
        <v>1542</v>
      </c>
      <c r="Q40" s="296">
        <v>6092</v>
      </c>
      <c r="R40" s="296">
        <v>159</v>
      </c>
      <c r="S40" s="296">
        <v>1405</v>
      </c>
      <c r="T40" s="296">
        <v>228</v>
      </c>
      <c r="U40" s="296">
        <v>3187</v>
      </c>
      <c r="V40" s="296">
        <v>5715</v>
      </c>
      <c r="W40" s="295">
        <v>1370</v>
      </c>
      <c r="X40" s="294" t="s">
        <v>264</v>
      </c>
      <c r="Y40" s="327"/>
      <c r="Z40" s="327"/>
      <c r="AA40" s="327"/>
      <c r="AB40" s="327"/>
      <c r="AC40" s="327"/>
      <c r="AD40" s="327"/>
      <c r="AE40" s="327"/>
    </row>
    <row r="41" spans="1:31" ht="11.45" customHeight="1">
      <c r="A41" s="274" t="s">
        <v>388</v>
      </c>
      <c r="B41" s="293" t="s">
        <v>394</v>
      </c>
      <c r="C41" s="275">
        <v>307760</v>
      </c>
      <c r="D41" s="275">
        <v>273314</v>
      </c>
      <c r="E41" s="275">
        <v>1746</v>
      </c>
      <c r="F41" s="275">
        <v>91</v>
      </c>
      <c r="G41" s="275">
        <v>69</v>
      </c>
      <c r="H41" s="275">
        <v>40</v>
      </c>
      <c r="I41" s="275">
        <v>12</v>
      </c>
      <c r="J41" s="275">
        <v>11203</v>
      </c>
      <c r="K41" s="275">
        <v>547</v>
      </c>
      <c r="L41" s="275">
        <v>187</v>
      </c>
      <c r="M41" s="275">
        <v>1702</v>
      </c>
      <c r="N41" s="275">
        <v>660</v>
      </c>
      <c r="O41" s="275">
        <v>233</v>
      </c>
      <c r="P41" s="275">
        <v>1396</v>
      </c>
      <c r="Q41" s="275">
        <v>5956</v>
      </c>
      <c r="R41" s="275">
        <v>142</v>
      </c>
      <c r="S41" s="275">
        <v>1069</v>
      </c>
      <c r="T41" s="275">
        <v>219</v>
      </c>
      <c r="U41" s="275">
        <v>2597</v>
      </c>
      <c r="V41" s="275">
        <v>5320</v>
      </c>
      <c r="W41" s="286">
        <v>1257</v>
      </c>
      <c r="X41" s="292" t="s">
        <v>394</v>
      </c>
      <c r="Y41" s="327"/>
      <c r="Z41" s="327"/>
      <c r="AA41" s="327"/>
      <c r="AB41" s="327"/>
      <c r="AC41" s="327"/>
      <c r="AD41" s="327"/>
      <c r="AE41" s="327"/>
    </row>
    <row r="42" spans="1:31" ht="11.45" customHeight="1">
      <c r="A42" s="274" t="s">
        <v>388</v>
      </c>
      <c r="B42" s="293" t="s">
        <v>164</v>
      </c>
      <c r="C42" s="275">
        <v>33865</v>
      </c>
      <c r="D42" s="275">
        <v>31437</v>
      </c>
      <c r="E42" s="275">
        <v>32</v>
      </c>
      <c r="F42" s="275">
        <v>7</v>
      </c>
      <c r="G42" s="275">
        <v>5</v>
      </c>
      <c r="H42" s="276" t="s">
        <v>198</v>
      </c>
      <c r="I42" s="276" t="s">
        <v>198</v>
      </c>
      <c r="J42" s="275">
        <v>463</v>
      </c>
      <c r="K42" s="275">
        <v>60</v>
      </c>
      <c r="L42" s="275">
        <v>18</v>
      </c>
      <c r="M42" s="275">
        <v>19</v>
      </c>
      <c r="N42" s="275">
        <v>51</v>
      </c>
      <c r="O42" s="275">
        <v>31</v>
      </c>
      <c r="P42" s="275">
        <v>146</v>
      </c>
      <c r="Q42" s="275">
        <v>136</v>
      </c>
      <c r="R42" s="275">
        <v>17</v>
      </c>
      <c r="S42" s="275">
        <v>336</v>
      </c>
      <c r="T42" s="275">
        <v>9</v>
      </c>
      <c r="U42" s="275">
        <v>590</v>
      </c>
      <c r="V42" s="275">
        <v>395</v>
      </c>
      <c r="W42" s="286">
        <v>113</v>
      </c>
      <c r="X42" s="292" t="s">
        <v>164</v>
      </c>
      <c r="Y42" s="327"/>
      <c r="Z42" s="327"/>
      <c r="AA42" s="327"/>
      <c r="AB42" s="327"/>
      <c r="AC42" s="327"/>
      <c r="AD42" s="327"/>
      <c r="AE42" s="327"/>
    </row>
    <row r="43" spans="1:31" ht="11.45" customHeight="1">
      <c r="A43" s="274" t="s">
        <v>383</v>
      </c>
      <c r="B43" s="287" t="s">
        <v>23</v>
      </c>
      <c r="C43" s="275">
        <v>14405</v>
      </c>
      <c r="D43" s="275">
        <v>9308</v>
      </c>
      <c r="E43" s="275">
        <v>5</v>
      </c>
      <c r="F43" s="275">
        <v>11</v>
      </c>
      <c r="G43" s="276" t="s">
        <v>198</v>
      </c>
      <c r="H43" s="276" t="s">
        <v>198</v>
      </c>
      <c r="I43" s="276" t="s">
        <v>198</v>
      </c>
      <c r="J43" s="275">
        <v>297</v>
      </c>
      <c r="K43" s="275">
        <v>8</v>
      </c>
      <c r="L43" s="275">
        <v>27</v>
      </c>
      <c r="M43" s="275">
        <v>456</v>
      </c>
      <c r="N43" s="275">
        <v>605</v>
      </c>
      <c r="O43" s="275">
        <v>3</v>
      </c>
      <c r="P43" s="275">
        <v>9</v>
      </c>
      <c r="Q43" s="275">
        <v>2820</v>
      </c>
      <c r="R43" s="275">
        <v>2</v>
      </c>
      <c r="S43" s="275">
        <v>444</v>
      </c>
      <c r="T43" s="276" t="s">
        <v>198</v>
      </c>
      <c r="U43" s="275">
        <v>227</v>
      </c>
      <c r="V43" s="275">
        <v>133</v>
      </c>
      <c r="W43" s="286">
        <v>50</v>
      </c>
      <c r="X43" s="285" t="s">
        <v>23</v>
      </c>
      <c r="Y43" s="327"/>
      <c r="Z43" s="327"/>
      <c r="AA43" s="327"/>
      <c r="AB43" s="327"/>
      <c r="AC43" s="327"/>
      <c r="AD43" s="327"/>
      <c r="AE43" s="327"/>
    </row>
    <row r="44" spans="1:31" ht="11.45" customHeight="1">
      <c r="A44" s="274" t="s">
        <v>383</v>
      </c>
      <c r="B44" s="287" t="s">
        <v>24</v>
      </c>
      <c r="C44" s="275">
        <v>55528</v>
      </c>
      <c r="D44" s="275">
        <v>48261</v>
      </c>
      <c r="E44" s="275">
        <v>58</v>
      </c>
      <c r="F44" s="275">
        <v>14</v>
      </c>
      <c r="G44" s="275">
        <v>2</v>
      </c>
      <c r="H44" s="276" t="s">
        <v>198</v>
      </c>
      <c r="I44" s="276" t="s">
        <v>198</v>
      </c>
      <c r="J44" s="275">
        <v>509</v>
      </c>
      <c r="K44" s="275">
        <v>27</v>
      </c>
      <c r="L44" s="275">
        <v>46</v>
      </c>
      <c r="M44" s="275">
        <v>643</v>
      </c>
      <c r="N44" s="275">
        <v>8</v>
      </c>
      <c r="O44" s="275">
        <v>20</v>
      </c>
      <c r="P44" s="275">
        <v>25</v>
      </c>
      <c r="Q44" s="275">
        <v>4511</v>
      </c>
      <c r="R44" s="275">
        <v>18</v>
      </c>
      <c r="S44" s="275">
        <v>219</v>
      </c>
      <c r="T44" s="275">
        <v>8</v>
      </c>
      <c r="U44" s="275">
        <v>194</v>
      </c>
      <c r="V44" s="275">
        <v>773</v>
      </c>
      <c r="W44" s="286">
        <v>192</v>
      </c>
      <c r="X44" s="285" t="s">
        <v>24</v>
      </c>
      <c r="Y44" s="327"/>
      <c r="Z44" s="327"/>
      <c r="AA44" s="327"/>
      <c r="AB44" s="327"/>
      <c r="AC44" s="327"/>
      <c r="AD44" s="327"/>
      <c r="AE44" s="327"/>
    </row>
    <row r="45" spans="1:31" ht="11.45" customHeight="1">
      <c r="A45" s="274" t="s">
        <v>383</v>
      </c>
      <c r="B45" s="287" t="s">
        <v>25</v>
      </c>
      <c r="C45" s="275">
        <v>13418</v>
      </c>
      <c r="D45" s="275">
        <v>3835</v>
      </c>
      <c r="E45" s="275">
        <v>21</v>
      </c>
      <c r="F45" s="275">
        <v>4</v>
      </c>
      <c r="G45" s="275">
        <v>2</v>
      </c>
      <c r="H45" s="276" t="s">
        <v>198</v>
      </c>
      <c r="I45" s="275">
        <v>1</v>
      </c>
      <c r="J45" s="275">
        <v>48</v>
      </c>
      <c r="K45" s="275">
        <v>9</v>
      </c>
      <c r="L45" s="275">
        <v>11</v>
      </c>
      <c r="M45" s="275">
        <v>47</v>
      </c>
      <c r="N45" s="275">
        <v>2</v>
      </c>
      <c r="O45" s="275">
        <v>4</v>
      </c>
      <c r="P45" s="275">
        <v>11</v>
      </c>
      <c r="Q45" s="275">
        <v>8984</v>
      </c>
      <c r="R45" s="275">
        <v>5</v>
      </c>
      <c r="S45" s="275">
        <v>43</v>
      </c>
      <c r="T45" s="276" t="s">
        <v>198</v>
      </c>
      <c r="U45" s="275">
        <v>54</v>
      </c>
      <c r="V45" s="275">
        <v>318</v>
      </c>
      <c r="W45" s="286">
        <v>19</v>
      </c>
      <c r="X45" s="285" t="s">
        <v>25</v>
      </c>
      <c r="Y45" s="327"/>
      <c r="Z45" s="327"/>
      <c r="AA45" s="327"/>
      <c r="AB45" s="327"/>
      <c r="AC45" s="327"/>
      <c r="AD45" s="327"/>
      <c r="AE45" s="327"/>
    </row>
    <row r="46" spans="1:31" ht="11.45" customHeight="1">
      <c r="A46" s="274" t="s">
        <v>383</v>
      </c>
      <c r="B46" s="287" t="s">
        <v>26</v>
      </c>
      <c r="C46" s="275">
        <v>15726</v>
      </c>
      <c r="D46" s="275">
        <v>13117</v>
      </c>
      <c r="E46" s="275">
        <v>16</v>
      </c>
      <c r="F46" s="275">
        <v>5</v>
      </c>
      <c r="G46" s="275">
        <v>2</v>
      </c>
      <c r="H46" s="276" t="s">
        <v>198</v>
      </c>
      <c r="I46" s="276" t="s">
        <v>198</v>
      </c>
      <c r="J46" s="275">
        <v>99</v>
      </c>
      <c r="K46" s="275">
        <v>18</v>
      </c>
      <c r="L46" s="275">
        <v>6</v>
      </c>
      <c r="M46" s="275">
        <v>1331</v>
      </c>
      <c r="N46" s="275">
        <v>5</v>
      </c>
      <c r="O46" s="275">
        <v>6</v>
      </c>
      <c r="P46" s="275">
        <v>6</v>
      </c>
      <c r="Q46" s="275">
        <v>736</v>
      </c>
      <c r="R46" s="275">
        <v>5</v>
      </c>
      <c r="S46" s="275">
        <v>66</v>
      </c>
      <c r="T46" s="275">
        <v>7</v>
      </c>
      <c r="U46" s="275">
        <v>109</v>
      </c>
      <c r="V46" s="275">
        <v>93</v>
      </c>
      <c r="W46" s="286">
        <v>99</v>
      </c>
      <c r="X46" s="285" t="s">
        <v>26</v>
      </c>
      <c r="Y46" s="327"/>
      <c r="Z46" s="327"/>
      <c r="AA46" s="327"/>
      <c r="AB46" s="327"/>
      <c r="AC46" s="327"/>
      <c r="AD46" s="327"/>
      <c r="AE46" s="327"/>
    </row>
    <row r="47" spans="1:31" ht="11.45" customHeight="1">
      <c r="A47" s="274" t="s">
        <v>383</v>
      </c>
      <c r="B47" s="287" t="s">
        <v>27</v>
      </c>
      <c r="C47" s="275">
        <v>37351</v>
      </c>
      <c r="D47" s="275">
        <v>17723</v>
      </c>
      <c r="E47" s="275">
        <v>80</v>
      </c>
      <c r="F47" s="275">
        <v>8</v>
      </c>
      <c r="G47" s="275">
        <v>4</v>
      </c>
      <c r="H47" s="275">
        <v>3</v>
      </c>
      <c r="I47" s="276" t="s">
        <v>198</v>
      </c>
      <c r="J47" s="275">
        <v>18282</v>
      </c>
      <c r="K47" s="275">
        <v>32</v>
      </c>
      <c r="L47" s="275">
        <v>18</v>
      </c>
      <c r="M47" s="275">
        <v>502</v>
      </c>
      <c r="N47" s="275">
        <v>9</v>
      </c>
      <c r="O47" s="275">
        <v>6</v>
      </c>
      <c r="P47" s="275">
        <v>11</v>
      </c>
      <c r="Q47" s="275">
        <v>39</v>
      </c>
      <c r="R47" s="275">
        <v>4</v>
      </c>
      <c r="S47" s="275">
        <v>108</v>
      </c>
      <c r="T47" s="275">
        <v>5</v>
      </c>
      <c r="U47" s="275">
        <v>150</v>
      </c>
      <c r="V47" s="275">
        <v>237</v>
      </c>
      <c r="W47" s="286">
        <v>130</v>
      </c>
      <c r="X47" s="285" t="s">
        <v>27</v>
      </c>
      <c r="Y47" s="327"/>
      <c r="Z47" s="327"/>
      <c r="AA47" s="327"/>
      <c r="AB47" s="327"/>
      <c r="AC47" s="327"/>
      <c r="AD47" s="327"/>
      <c r="AE47" s="327"/>
    </row>
    <row r="48" spans="1:31" ht="11.45" customHeight="1">
      <c r="A48" s="274" t="s">
        <v>383</v>
      </c>
      <c r="B48" s="287" t="s">
        <v>28</v>
      </c>
      <c r="C48" s="275">
        <v>42092</v>
      </c>
      <c r="D48" s="275">
        <v>35838</v>
      </c>
      <c r="E48" s="275">
        <v>31</v>
      </c>
      <c r="F48" s="276" t="s">
        <v>198</v>
      </c>
      <c r="G48" s="275">
        <v>3</v>
      </c>
      <c r="H48" s="275">
        <v>1</v>
      </c>
      <c r="I48" s="276" t="s">
        <v>198</v>
      </c>
      <c r="J48" s="275">
        <v>1224</v>
      </c>
      <c r="K48" s="275">
        <v>46</v>
      </c>
      <c r="L48" s="275">
        <v>45</v>
      </c>
      <c r="M48" s="275">
        <v>108</v>
      </c>
      <c r="N48" s="275">
        <v>7</v>
      </c>
      <c r="O48" s="275">
        <v>21</v>
      </c>
      <c r="P48" s="275">
        <v>2872</v>
      </c>
      <c r="Q48" s="275">
        <v>128</v>
      </c>
      <c r="R48" s="275">
        <v>6</v>
      </c>
      <c r="S48" s="275">
        <v>86</v>
      </c>
      <c r="T48" s="275">
        <v>213</v>
      </c>
      <c r="U48" s="275">
        <v>484</v>
      </c>
      <c r="V48" s="275">
        <v>803</v>
      </c>
      <c r="W48" s="286">
        <v>176</v>
      </c>
      <c r="X48" s="285" t="s">
        <v>28</v>
      </c>
      <c r="Y48" s="327"/>
      <c r="Z48" s="327"/>
      <c r="AA48" s="327"/>
      <c r="AB48" s="327"/>
      <c r="AC48" s="327"/>
      <c r="AD48" s="327"/>
      <c r="AE48" s="327"/>
    </row>
    <row r="49" spans="1:31" ht="11.45" customHeight="1">
      <c r="A49" s="274" t="s">
        <v>383</v>
      </c>
      <c r="B49" s="287" t="s">
        <v>29</v>
      </c>
      <c r="C49" s="275">
        <v>26134</v>
      </c>
      <c r="D49" s="275">
        <v>24104</v>
      </c>
      <c r="E49" s="275">
        <v>5</v>
      </c>
      <c r="F49" s="275">
        <v>4</v>
      </c>
      <c r="G49" s="275">
        <v>1</v>
      </c>
      <c r="H49" s="275">
        <v>1</v>
      </c>
      <c r="I49" s="276" t="s">
        <v>198</v>
      </c>
      <c r="J49" s="275">
        <v>164</v>
      </c>
      <c r="K49" s="275">
        <v>16</v>
      </c>
      <c r="L49" s="275">
        <v>11</v>
      </c>
      <c r="M49" s="275">
        <v>372</v>
      </c>
      <c r="N49" s="275">
        <v>10</v>
      </c>
      <c r="O49" s="275">
        <v>14</v>
      </c>
      <c r="P49" s="275">
        <v>1039</v>
      </c>
      <c r="Q49" s="275">
        <v>28</v>
      </c>
      <c r="R49" s="275">
        <v>4</v>
      </c>
      <c r="S49" s="275">
        <v>32</v>
      </c>
      <c r="T49" s="275">
        <v>1</v>
      </c>
      <c r="U49" s="275">
        <v>70</v>
      </c>
      <c r="V49" s="275">
        <v>192</v>
      </c>
      <c r="W49" s="286">
        <v>66</v>
      </c>
      <c r="X49" s="285" t="s">
        <v>29</v>
      </c>
      <c r="Y49" s="327"/>
      <c r="Z49" s="327"/>
      <c r="AA49" s="327"/>
      <c r="AB49" s="327"/>
      <c r="AC49" s="327"/>
      <c r="AD49" s="327"/>
      <c r="AE49" s="327"/>
    </row>
    <row r="50" spans="1:31" ht="11.45" customHeight="1">
      <c r="A50" s="274" t="s">
        <v>383</v>
      </c>
      <c r="B50" s="287" t="s">
        <v>30</v>
      </c>
      <c r="C50" s="275">
        <v>16317</v>
      </c>
      <c r="D50" s="275">
        <v>12274</v>
      </c>
      <c r="E50" s="275">
        <v>8</v>
      </c>
      <c r="F50" s="275">
        <v>6</v>
      </c>
      <c r="G50" s="275">
        <v>1</v>
      </c>
      <c r="H50" s="276" t="s">
        <v>198</v>
      </c>
      <c r="I50" s="276" t="s">
        <v>198</v>
      </c>
      <c r="J50" s="275">
        <v>3363</v>
      </c>
      <c r="K50" s="275">
        <v>13</v>
      </c>
      <c r="L50" s="275">
        <v>9</v>
      </c>
      <c r="M50" s="275">
        <v>217</v>
      </c>
      <c r="N50" s="275">
        <v>4</v>
      </c>
      <c r="O50" s="275">
        <v>2</v>
      </c>
      <c r="P50" s="275">
        <v>14</v>
      </c>
      <c r="Q50" s="275">
        <v>12</v>
      </c>
      <c r="R50" s="275">
        <v>6</v>
      </c>
      <c r="S50" s="275">
        <v>38</v>
      </c>
      <c r="T50" s="275">
        <v>3</v>
      </c>
      <c r="U50" s="275">
        <v>62</v>
      </c>
      <c r="V50" s="275">
        <v>185</v>
      </c>
      <c r="W50" s="286">
        <v>100</v>
      </c>
      <c r="X50" s="285" t="s">
        <v>30</v>
      </c>
      <c r="Y50" s="327"/>
      <c r="Z50" s="327"/>
      <c r="AA50" s="327"/>
      <c r="AB50" s="327"/>
      <c r="AC50" s="327"/>
      <c r="AD50" s="327"/>
      <c r="AE50" s="327"/>
    </row>
    <row r="51" spans="1:31" ht="11.45" customHeight="1">
      <c r="A51" s="274" t="s">
        <v>383</v>
      </c>
      <c r="B51" s="287" t="s">
        <v>31</v>
      </c>
      <c r="C51" s="275">
        <v>8750</v>
      </c>
      <c r="D51" s="275">
        <v>8191</v>
      </c>
      <c r="E51" s="275">
        <v>2</v>
      </c>
      <c r="F51" s="276" t="s">
        <v>198</v>
      </c>
      <c r="G51" s="276" t="s">
        <v>198</v>
      </c>
      <c r="H51" s="276" t="s">
        <v>198</v>
      </c>
      <c r="I51" s="275">
        <v>1</v>
      </c>
      <c r="J51" s="275">
        <v>81</v>
      </c>
      <c r="K51" s="275">
        <v>21</v>
      </c>
      <c r="L51" s="275">
        <v>4</v>
      </c>
      <c r="M51" s="276" t="s">
        <v>198</v>
      </c>
      <c r="N51" s="275">
        <v>5</v>
      </c>
      <c r="O51" s="275">
        <v>10</v>
      </c>
      <c r="P51" s="275">
        <v>5</v>
      </c>
      <c r="Q51" s="275">
        <v>8</v>
      </c>
      <c r="R51" s="275">
        <v>1</v>
      </c>
      <c r="S51" s="275">
        <v>61</v>
      </c>
      <c r="T51" s="276" t="s">
        <v>198</v>
      </c>
      <c r="U51" s="275">
        <v>156</v>
      </c>
      <c r="V51" s="275">
        <v>123</v>
      </c>
      <c r="W51" s="286">
        <v>81</v>
      </c>
      <c r="X51" s="285" t="s">
        <v>31</v>
      </c>
      <c r="Y51" s="327"/>
      <c r="Z51" s="327"/>
      <c r="AA51" s="327"/>
      <c r="AB51" s="327"/>
      <c r="AC51" s="327"/>
      <c r="AD51" s="327"/>
      <c r="AE51" s="327"/>
    </row>
    <row r="52" spans="1:31" ht="11.45" customHeight="1">
      <c r="A52" s="274" t="s">
        <v>383</v>
      </c>
      <c r="B52" s="287" t="s">
        <v>32</v>
      </c>
      <c r="C52" s="275">
        <v>28287</v>
      </c>
      <c r="D52" s="275">
        <v>20065</v>
      </c>
      <c r="E52" s="275">
        <v>18</v>
      </c>
      <c r="F52" s="275">
        <v>3</v>
      </c>
      <c r="G52" s="276" t="s">
        <v>198</v>
      </c>
      <c r="H52" s="275">
        <v>6</v>
      </c>
      <c r="I52" s="276" t="s">
        <v>198</v>
      </c>
      <c r="J52" s="275">
        <v>7494</v>
      </c>
      <c r="K52" s="275">
        <v>16</v>
      </c>
      <c r="L52" s="275">
        <v>9</v>
      </c>
      <c r="M52" s="275">
        <v>46</v>
      </c>
      <c r="N52" s="275">
        <v>10</v>
      </c>
      <c r="O52" s="275">
        <v>8</v>
      </c>
      <c r="P52" s="275">
        <v>39</v>
      </c>
      <c r="Q52" s="275">
        <v>46</v>
      </c>
      <c r="R52" s="275">
        <v>13</v>
      </c>
      <c r="S52" s="275">
        <v>60</v>
      </c>
      <c r="T52" s="275">
        <v>3</v>
      </c>
      <c r="U52" s="275">
        <v>103</v>
      </c>
      <c r="V52" s="275">
        <v>239</v>
      </c>
      <c r="W52" s="286">
        <v>109</v>
      </c>
      <c r="X52" s="285" t="s">
        <v>32</v>
      </c>
      <c r="Y52" s="327"/>
      <c r="Z52" s="327"/>
      <c r="AA52" s="327"/>
      <c r="AB52" s="327"/>
      <c r="AC52" s="327"/>
      <c r="AD52" s="327"/>
      <c r="AE52" s="327"/>
    </row>
    <row r="53" spans="1:31" ht="11.45" customHeight="1">
      <c r="A53" s="274" t="s">
        <v>383</v>
      </c>
      <c r="B53" s="287" t="s">
        <v>33</v>
      </c>
      <c r="C53" s="275">
        <v>15738</v>
      </c>
      <c r="D53" s="275">
        <v>14795</v>
      </c>
      <c r="E53" s="275">
        <v>20</v>
      </c>
      <c r="F53" s="275">
        <v>2</v>
      </c>
      <c r="G53" s="275">
        <v>6</v>
      </c>
      <c r="H53" s="276" t="s">
        <v>198</v>
      </c>
      <c r="I53" s="276" t="s">
        <v>198</v>
      </c>
      <c r="J53" s="275">
        <v>466</v>
      </c>
      <c r="K53" s="275">
        <v>27</v>
      </c>
      <c r="L53" s="275">
        <v>9</v>
      </c>
      <c r="M53" s="275">
        <v>126</v>
      </c>
      <c r="N53" s="275">
        <v>1</v>
      </c>
      <c r="O53" s="275">
        <v>2</v>
      </c>
      <c r="P53" s="275">
        <v>13</v>
      </c>
      <c r="Q53" s="275">
        <v>62</v>
      </c>
      <c r="R53" s="275">
        <v>1</v>
      </c>
      <c r="S53" s="275">
        <v>21</v>
      </c>
      <c r="T53" s="275">
        <v>2</v>
      </c>
      <c r="U53" s="275">
        <v>39</v>
      </c>
      <c r="V53" s="275">
        <v>84</v>
      </c>
      <c r="W53" s="286">
        <v>62</v>
      </c>
      <c r="X53" s="285" t="s">
        <v>33</v>
      </c>
      <c r="Y53" s="327"/>
      <c r="Z53" s="327"/>
      <c r="AA53" s="327"/>
      <c r="AB53" s="327"/>
      <c r="AC53" s="327"/>
      <c r="AD53" s="327"/>
      <c r="AE53" s="327"/>
    </row>
    <row r="54" spans="1:31" ht="15.95" customHeight="1">
      <c r="A54" s="274" t="s">
        <v>385</v>
      </c>
      <c r="B54" s="291" t="s">
        <v>130</v>
      </c>
      <c r="C54" s="290">
        <v>147770</v>
      </c>
      <c r="D54" s="290">
        <v>69389</v>
      </c>
      <c r="E54" s="290">
        <v>253</v>
      </c>
      <c r="F54" s="290">
        <v>8</v>
      </c>
      <c r="G54" s="290">
        <v>8</v>
      </c>
      <c r="H54" s="290">
        <v>23</v>
      </c>
      <c r="I54" s="290">
        <v>3</v>
      </c>
      <c r="J54" s="290">
        <v>70108</v>
      </c>
      <c r="K54" s="290">
        <v>131</v>
      </c>
      <c r="L54" s="290">
        <v>74</v>
      </c>
      <c r="M54" s="290">
        <v>3617</v>
      </c>
      <c r="N54" s="290">
        <v>414</v>
      </c>
      <c r="O54" s="290">
        <v>33</v>
      </c>
      <c r="P54" s="290">
        <v>27</v>
      </c>
      <c r="Q54" s="290">
        <v>175</v>
      </c>
      <c r="R54" s="290">
        <v>45</v>
      </c>
      <c r="S54" s="290">
        <v>268</v>
      </c>
      <c r="T54" s="290">
        <v>24</v>
      </c>
      <c r="U54" s="290">
        <v>375</v>
      </c>
      <c r="V54" s="290">
        <v>1243</v>
      </c>
      <c r="W54" s="289">
        <v>1552</v>
      </c>
      <c r="X54" s="288" t="s">
        <v>130</v>
      </c>
      <c r="Y54" s="327"/>
      <c r="Z54" s="327"/>
      <c r="AA54" s="327"/>
      <c r="AB54" s="327"/>
      <c r="AC54" s="327"/>
      <c r="AD54" s="327"/>
      <c r="AE54" s="327"/>
    </row>
    <row r="55" spans="1:31" ht="11.1" customHeight="1">
      <c r="A55" s="274" t="s">
        <v>383</v>
      </c>
      <c r="B55" s="287" t="s">
        <v>7</v>
      </c>
      <c r="C55" s="275">
        <v>16991</v>
      </c>
      <c r="D55" s="275">
        <v>3272</v>
      </c>
      <c r="E55" s="275">
        <v>20</v>
      </c>
      <c r="F55" s="275">
        <v>1</v>
      </c>
      <c r="G55" s="276" t="s">
        <v>198</v>
      </c>
      <c r="H55" s="275">
        <v>1</v>
      </c>
      <c r="I55" s="275">
        <v>1</v>
      </c>
      <c r="J55" s="275">
        <v>13020</v>
      </c>
      <c r="K55" s="276" t="s">
        <v>198</v>
      </c>
      <c r="L55" s="275">
        <v>10</v>
      </c>
      <c r="M55" s="275">
        <v>237</v>
      </c>
      <c r="N55" s="275">
        <v>11</v>
      </c>
      <c r="O55" s="275">
        <v>5</v>
      </c>
      <c r="P55" s="275">
        <v>2</v>
      </c>
      <c r="Q55" s="275">
        <v>11</v>
      </c>
      <c r="R55" s="275">
        <v>2</v>
      </c>
      <c r="S55" s="275">
        <v>22</v>
      </c>
      <c r="T55" s="276" t="s">
        <v>198</v>
      </c>
      <c r="U55" s="275">
        <v>20</v>
      </c>
      <c r="V55" s="275">
        <v>104</v>
      </c>
      <c r="W55" s="286">
        <v>252</v>
      </c>
      <c r="X55" s="285" t="s">
        <v>7</v>
      </c>
      <c r="Y55" s="327"/>
      <c r="Z55" s="327"/>
      <c r="AA55" s="327"/>
      <c r="AB55" s="327"/>
      <c r="AC55" s="327"/>
      <c r="AD55" s="327"/>
      <c r="AE55" s="327"/>
    </row>
    <row r="56" spans="1:31" ht="11.1" customHeight="1">
      <c r="A56" s="274" t="s">
        <v>383</v>
      </c>
      <c r="B56" s="287" t="s">
        <v>8</v>
      </c>
      <c r="C56" s="275">
        <v>25343</v>
      </c>
      <c r="D56" s="275">
        <v>2015</v>
      </c>
      <c r="E56" s="275">
        <v>89</v>
      </c>
      <c r="F56" s="276" t="s">
        <v>198</v>
      </c>
      <c r="G56" s="276" t="s">
        <v>198</v>
      </c>
      <c r="H56" s="275">
        <v>11</v>
      </c>
      <c r="I56" s="276" t="s">
        <v>198</v>
      </c>
      <c r="J56" s="275">
        <v>22039</v>
      </c>
      <c r="K56" s="275">
        <v>3</v>
      </c>
      <c r="L56" s="275">
        <v>12</v>
      </c>
      <c r="M56" s="275">
        <v>510</v>
      </c>
      <c r="N56" s="275">
        <v>273</v>
      </c>
      <c r="O56" s="275">
        <v>1</v>
      </c>
      <c r="P56" s="275">
        <v>1</v>
      </c>
      <c r="Q56" s="275">
        <v>8</v>
      </c>
      <c r="R56" s="275">
        <v>6</v>
      </c>
      <c r="S56" s="275">
        <v>43</v>
      </c>
      <c r="T56" s="275">
        <v>3</v>
      </c>
      <c r="U56" s="275">
        <v>30</v>
      </c>
      <c r="V56" s="275">
        <v>204</v>
      </c>
      <c r="W56" s="286">
        <v>95</v>
      </c>
      <c r="X56" s="285" t="s">
        <v>8</v>
      </c>
      <c r="Y56" s="327"/>
      <c r="Z56" s="327"/>
      <c r="AA56" s="327"/>
      <c r="AB56" s="327"/>
      <c r="AC56" s="327"/>
      <c r="AD56" s="327"/>
      <c r="AE56" s="327"/>
    </row>
    <row r="57" spans="1:31" ht="11.1" customHeight="1">
      <c r="A57" s="274" t="s">
        <v>383</v>
      </c>
      <c r="B57" s="287" t="s">
        <v>9</v>
      </c>
      <c r="C57" s="275">
        <v>59453</v>
      </c>
      <c r="D57" s="275">
        <v>49015</v>
      </c>
      <c r="E57" s="275">
        <v>67</v>
      </c>
      <c r="F57" s="275">
        <v>4</v>
      </c>
      <c r="G57" s="275">
        <v>6</v>
      </c>
      <c r="H57" s="275">
        <v>1</v>
      </c>
      <c r="I57" s="275">
        <v>1</v>
      </c>
      <c r="J57" s="275">
        <v>6912</v>
      </c>
      <c r="K57" s="275">
        <v>76</v>
      </c>
      <c r="L57" s="275">
        <v>36</v>
      </c>
      <c r="M57" s="275">
        <v>1682</v>
      </c>
      <c r="N57" s="275">
        <v>91</v>
      </c>
      <c r="O57" s="275">
        <v>12</v>
      </c>
      <c r="P57" s="275">
        <v>13</v>
      </c>
      <c r="Q57" s="275">
        <v>36</v>
      </c>
      <c r="R57" s="275">
        <v>21</v>
      </c>
      <c r="S57" s="275">
        <v>88</v>
      </c>
      <c r="T57" s="275">
        <v>11</v>
      </c>
      <c r="U57" s="275">
        <v>143</v>
      </c>
      <c r="V57" s="275">
        <v>669</v>
      </c>
      <c r="W57" s="286">
        <v>569</v>
      </c>
      <c r="X57" s="285" t="s">
        <v>9</v>
      </c>
      <c r="Y57" s="327"/>
      <c r="Z57" s="327"/>
      <c r="AA57" s="327"/>
      <c r="AB57" s="327"/>
      <c r="AC57" s="327"/>
      <c r="AD57" s="327"/>
      <c r="AE57" s="327"/>
    </row>
    <row r="58" spans="1:31" ht="11.1" customHeight="1">
      <c r="A58" s="274" t="s">
        <v>383</v>
      </c>
      <c r="B58" s="287" t="s">
        <v>10</v>
      </c>
      <c r="C58" s="275">
        <v>11269</v>
      </c>
      <c r="D58" s="275">
        <v>7331</v>
      </c>
      <c r="E58" s="275">
        <v>6</v>
      </c>
      <c r="F58" s="276" t="s">
        <v>198</v>
      </c>
      <c r="G58" s="275">
        <v>1</v>
      </c>
      <c r="H58" s="275">
        <v>2</v>
      </c>
      <c r="I58" s="275">
        <v>1</v>
      </c>
      <c r="J58" s="275">
        <v>3219</v>
      </c>
      <c r="K58" s="275">
        <v>13</v>
      </c>
      <c r="L58" s="275">
        <v>4</v>
      </c>
      <c r="M58" s="275">
        <v>448</v>
      </c>
      <c r="N58" s="275">
        <v>1</v>
      </c>
      <c r="O58" s="275">
        <v>2</v>
      </c>
      <c r="P58" s="276" t="s">
        <v>198</v>
      </c>
      <c r="Q58" s="275">
        <v>11</v>
      </c>
      <c r="R58" s="275">
        <v>3</v>
      </c>
      <c r="S58" s="275">
        <v>29</v>
      </c>
      <c r="T58" s="275">
        <v>7</v>
      </c>
      <c r="U58" s="275">
        <v>26</v>
      </c>
      <c r="V58" s="275">
        <v>116</v>
      </c>
      <c r="W58" s="286">
        <v>49</v>
      </c>
      <c r="X58" s="285" t="s">
        <v>10</v>
      </c>
      <c r="Y58" s="327"/>
      <c r="Z58" s="327"/>
      <c r="AA58" s="327"/>
      <c r="AB58" s="327"/>
      <c r="AC58" s="327"/>
      <c r="AD58" s="327"/>
      <c r="AE58" s="327"/>
    </row>
    <row r="59" spans="1:31" ht="11.1" customHeight="1">
      <c r="A59" s="274" t="s">
        <v>383</v>
      </c>
      <c r="B59" s="287" t="s">
        <v>11</v>
      </c>
      <c r="C59" s="275">
        <v>23316</v>
      </c>
      <c r="D59" s="275">
        <v>2853</v>
      </c>
      <c r="E59" s="275">
        <v>60</v>
      </c>
      <c r="F59" s="275">
        <v>3</v>
      </c>
      <c r="G59" s="275">
        <v>1</v>
      </c>
      <c r="H59" s="275">
        <v>6</v>
      </c>
      <c r="I59" s="276" t="s">
        <v>198</v>
      </c>
      <c r="J59" s="275">
        <v>19134</v>
      </c>
      <c r="K59" s="275">
        <v>21</v>
      </c>
      <c r="L59" s="275">
        <v>7</v>
      </c>
      <c r="M59" s="275">
        <v>453</v>
      </c>
      <c r="N59" s="275">
        <v>2</v>
      </c>
      <c r="O59" s="275">
        <v>9</v>
      </c>
      <c r="P59" s="275">
        <v>9</v>
      </c>
      <c r="Q59" s="275">
        <v>28</v>
      </c>
      <c r="R59" s="275">
        <v>7</v>
      </c>
      <c r="S59" s="275">
        <v>55</v>
      </c>
      <c r="T59" s="275">
        <v>3</v>
      </c>
      <c r="U59" s="275">
        <v>39</v>
      </c>
      <c r="V59" s="275">
        <v>92</v>
      </c>
      <c r="W59" s="286">
        <v>534</v>
      </c>
      <c r="X59" s="285" t="s">
        <v>11</v>
      </c>
      <c r="Y59" s="327"/>
      <c r="Z59" s="327"/>
      <c r="AA59" s="327"/>
      <c r="AB59" s="327"/>
      <c r="AC59" s="327"/>
      <c r="AD59" s="327"/>
      <c r="AE59" s="327"/>
    </row>
    <row r="60" spans="1:31" ht="11.1" customHeight="1">
      <c r="A60" s="274" t="s">
        <v>383</v>
      </c>
      <c r="B60" s="287" t="s">
        <v>12</v>
      </c>
      <c r="C60" s="275">
        <v>11398</v>
      </c>
      <c r="D60" s="275">
        <v>4903</v>
      </c>
      <c r="E60" s="275">
        <v>11</v>
      </c>
      <c r="F60" s="276" t="s">
        <v>198</v>
      </c>
      <c r="G60" s="276" t="s">
        <v>198</v>
      </c>
      <c r="H60" s="275">
        <v>2</v>
      </c>
      <c r="I60" s="276" t="s">
        <v>198</v>
      </c>
      <c r="J60" s="275">
        <v>5784</v>
      </c>
      <c r="K60" s="275">
        <v>18</v>
      </c>
      <c r="L60" s="275">
        <v>5</v>
      </c>
      <c r="M60" s="275">
        <v>287</v>
      </c>
      <c r="N60" s="275">
        <v>36</v>
      </c>
      <c r="O60" s="275">
        <v>4</v>
      </c>
      <c r="P60" s="275">
        <v>2</v>
      </c>
      <c r="Q60" s="275">
        <v>81</v>
      </c>
      <c r="R60" s="275">
        <v>6</v>
      </c>
      <c r="S60" s="275">
        <v>31</v>
      </c>
      <c r="T60" s="276" t="s">
        <v>198</v>
      </c>
      <c r="U60" s="275">
        <v>117</v>
      </c>
      <c r="V60" s="275">
        <v>58</v>
      </c>
      <c r="W60" s="286">
        <v>53</v>
      </c>
      <c r="X60" s="285" t="s">
        <v>12</v>
      </c>
      <c r="Y60" s="327"/>
      <c r="Z60" s="327"/>
      <c r="AA60" s="327"/>
      <c r="AB60" s="327"/>
      <c r="AC60" s="327"/>
      <c r="AD60" s="327"/>
      <c r="AE60" s="327"/>
    </row>
    <row r="61" spans="1:31" ht="12.95" customHeight="1">
      <c r="A61" s="274" t="s">
        <v>385</v>
      </c>
      <c r="B61" s="291" t="s">
        <v>131</v>
      </c>
      <c r="C61" s="290">
        <v>186906</v>
      </c>
      <c r="D61" s="290">
        <v>79274</v>
      </c>
      <c r="E61" s="290">
        <v>693</v>
      </c>
      <c r="F61" s="290">
        <v>116</v>
      </c>
      <c r="G61" s="290">
        <v>24</v>
      </c>
      <c r="H61" s="290">
        <v>6348</v>
      </c>
      <c r="I61" s="290">
        <v>2</v>
      </c>
      <c r="J61" s="290">
        <v>77352</v>
      </c>
      <c r="K61" s="290">
        <v>241</v>
      </c>
      <c r="L61" s="290">
        <v>141</v>
      </c>
      <c r="M61" s="290">
        <v>2773</v>
      </c>
      <c r="N61" s="290">
        <v>60</v>
      </c>
      <c r="O61" s="290">
        <v>48</v>
      </c>
      <c r="P61" s="290">
        <v>333</v>
      </c>
      <c r="Q61" s="290">
        <v>169</v>
      </c>
      <c r="R61" s="290">
        <v>66</v>
      </c>
      <c r="S61" s="290">
        <v>5937</v>
      </c>
      <c r="T61" s="290">
        <v>403</v>
      </c>
      <c r="U61" s="290">
        <v>7383</v>
      </c>
      <c r="V61" s="290">
        <v>4124</v>
      </c>
      <c r="W61" s="289">
        <v>1419</v>
      </c>
      <c r="X61" s="288" t="s">
        <v>131</v>
      </c>
      <c r="Y61" s="327"/>
      <c r="Z61" s="327"/>
      <c r="AA61" s="327"/>
      <c r="AB61" s="327"/>
      <c r="AC61" s="327"/>
      <c r="AD61" s="327"/>
      <c r="AE61" s="327"/>
    </row>
    <row r="62" spans="1:31" ht="11.1" customHeight="1">
      <c r="A62" s="274" t="s">
        <v>383</v>
      </c>
      <c r="B62" s="287" t="s">
        <v>1</v>
      </c>
      <c r="C62" s="275">
        <v>33321</v>
      </c>
      <c r="D62" s="275">
        <v>11392</v>
      </c>
      <c r="E62" s="275">
        <v>56</v>
      </c>
      <c r="F62" s="275">
        <v>1</v>
      </c>
      <c r="G62" s="276" t="s">
        <v>198</v>
      </c>
      <c r="H62" s="275">
        <v>35</v>
      </c>
      <c r="I62" s="276" t="s">
        <v>198</v>
      </c>
      <c r="J62" s="275">
        <v>20048</v>
      </c>
      <c r="K62" s="275">
        <v>19</v>
      </c>
      <c r="L62" s="275">
        <v>30</v>
      </c>
      <c r="M62" s="275">
        <v>45</v>
      </c>
      <c r="N62" s="275">
        <v>6</v>
      </c>
      <c r="O62" s="275">
        <v>5</v>
      </c>
      <c r="P62" s="275">
        <v>209</v>
      </c>
      <c r="Q62" s="275">
        <v>79</v>
      </c>
      <c r="R62" s="275">
        <v>22</v>
      </c>
      <c r="S62" s="275">
        <v>155</v>
      </c>
      <c r="T62" s="275">
        <v>26</v>
      </c>
      <c r="U62" s="275">
        <v>137</v>
      </c>
      <c r="V62" s="275">
        <v>366</v>
      </c>
      <c r="W62" s="286">
        <v>690</v>
      </c>
      <c r="X62" s="285" t="s">
        <v>1</v>
      </c>
      <c r="Y62" s="327"/>
      <c r="Z62" s="327"/>
      <c r="AA62" s="327"/>
      <c r="AB62" s="327"/>
      <c r="AC62" s="327"/>
      <c r="AD62" s="327"/>
      <c r="AE62" s="327"/>
    </row>
    <row r="63" spans="1:31" ht="11.1" customHeight="1">
      <c r="A63" s="274" t="s">
        <v>383</v>
      </c>
      <c r="B63" s="287" t="s">
        <v>2</v>
      </c>
      <c r="C63" s="275">
        <v>12031</v>
      </c>
      <c r="D63" s="275">
        <v>4470</v>
      </c>
      <c r="E63" s="275">
        <v>161</v>
      </c>
      <c r="F63" s="275">
        <v>4</v>
      </c>
      <c r="G63" s="275">
        <v>4</v>
      </c>
      <c r="H63" s="276" t="s">
        <v>198</v>
      </c>
      <c r="I63" s="276" t="s">
        <v>198</v>
      </c>
      <c r="J63" s="275">
        <v>6683</v>
      </c>
      <c r="K63" s="275">
        <v>4</v>
      </c>
      <c r="L63" s="275">
        <v>6</v>
      </c>
      <c r="M63" s="275">
        <v>116</v>
      </c>
      <c r="N63" s="275">
        <v>3</v>
      </c>
      <c r="O63" s="275">
        <v>6</v>
      </c>
      <c r="P63" s="275">
        <v>16</v>
      </c>
      <c r="Q63" s="275">
        <v>2</v>
      </c>
      <c r="R63" s="275">
        <v>6</v>
      </c>
      <c r="S63" s="275">
        <v>24</v>
      </c>
      <c r="T63" s="275">
        <v>270</v>
      </c>
      <c r="U63" s="275">
        <v>30</v>
      </c>
      <c r="V63" s="275">
        <v>137</v>
      </c>
      <c r="W63" s="286">
        <v>89</v>
      </c>
      <c r="X63" s="285" t="s">
        <v>2</v>
      </c>
      <c r="Y63" s="327"/>
      <c r="Z63" s="327"/>
      <c r="AA63" s="327"/>
      <c r="AB63" s="327"/>
      <c r="AC63" s="327"/>
      <c r="AD63" s="327"/>
      <c r="AE63" s="327"/>
    </row>
    <row r="64" spans="1:31" ht="11.1" customHeight="1">
      <c r="A64" s="274" t="s">
        <v>383</v>
      </c>
      <c r="B64" s="287" t="s">
        <v>219</v>
      </c>
      <c r="C64" s="275">
        <v>141554</v>
      </c>
      <c r="D64" s="275">
        <v>63412</v>
      </c>
      <c r="E64" s="275">
        <v>476</v>
      </c>
      <c r="F64" s="275">
        <v>111</v>
      </c>
      <c r="G64" s="275">
        <v>20</v>
      </c>
      <c r="H64" s="275">
        <v>6313</v>
      </c>
      <c r="I64" s="275">
        <v>2</v>
      </c>
      <c r="J64" s="275">
        <v>50621</v>
      </c>
      <c r="K64" s="275">
        <v>218</v>
      </c>
      <c r="L64" s="275">
        <v>105</v>
      </c>
      <c r="M64" s="275">
        <v>2612</v>
      </c>
      <c r="N64" s="275">
        <v>51</v>
      </c>
      <c r="O64" s="275">
        <v>37</v>
      </c>
      <c r="P64" s="275">
        <v>108</v>
      </c>
      <c r="Q64" s="275">
        <v>88</v>
      </c>
      <c r="R64" s="275">
        <v>38</v>
      </c>
      <c r="S64" s="275">
        <v>5758</v>
      </c>
      <c r="T64" s="275">
        <v>107</v>
      </c>
      <c r="U64" s="275">
        <v>7216</v>
      </c>
      <c r="V64" s="275">
        <v>3621</v>
      </c>
      <c r="W64" s="286">
        <v>640</v>
      </c>
      <c r="X64" s="285" t="s">
        <v>219</v>
      </c>
      <c r="Y64" s="327"/>
      <c r="Z64" s="327"/>
      <c r="AA64" s="327"/>
      <c r="AB64" s="327"/>
      <c r="AC64" s="327"/>
      <c r="AD64" s="327"/>
      <c r="AE64" s="327"/>
    </row>
    <row r="65" spans="1:31" ht="12.95" customHeight="1">
      <c r="A65" s="274" t="s">
        <v>385</v>
      </c>
      <c r="B65" s="291" t="s">
        <v>132</v>
      </c>
      <c r="C65" s="290">
        <v>187667</v>
      </c>
      <c r="D65" s="290">
        <v>146870</v>
      </c>
      <c r="E65" s="290">
        <v>231</v>
      </c>
      <c r="F65" s="290">
        <v>27</v>
      </c>
      <c r="G65" s="290">
        <v>152</v>
      </c>
      <c r="H65" s="290">
        <v>2</v>
      </c>
      <c r="I65" s="290">
        <v>4</v>
      </c>
      <c r="J65" s="290">
        <v>22561</v>
      </c>
      <c r="K65" s="290">
        <v>301</v>
      </c>
      <c r="L65" s="290">
        <v>138</v>
      </c>
      <c r="M65" s="290">
        <v>6357</v>
      </c>
      <c r="N65" s="290">
        <v>3920</v>
      </c>
      <c r="O65" s="290">
        <v>56</v>
      </c>
      <c r="P65" s="290">
        <v>25</v>
      </c>
      <c r="Q65" s="290">
        <v>2087</v>
      </c>
      <c r="R65" s="290">
        <v>63</v>
      </c>
      <c r="S65" s="290">
        <v>277</v>
      </c>
      <c r="T65" s="290">
        <v>28</v>
      </c>
      <c r="U65" s="290">
        <v>528</v>
      </c>
      <c r="V65" s="290">
        <v>2296</v>
      </c>
      <c r="W65" s="289">
        <v>1744</v>
      </c>
      <c r="X65" s="288" t="s">
        <v>132</v>
      </c>
      <c r="Y65" s="327"/>
      <c r="Z65" s="327"/>
      <c r="AA65" s="327"/>
      <c r="AB65" s="327"/>
      <c r="AC65" s="327"/>
      <c r="AD65" s="327"/>
      <c r="AE65" s="327"/>
    </row>
    <row r="66" spans="1:31" ht="11.1" customHeight="1">
      <c r="A66" s="274" t="s">
        <v>383</v>
      </c>
      <c r="B66" s="287" t="s">
        <v>3</v>
      </c>
      <c r="C66" s="275">
        <v>16841</v>
      </c>
      <c r="D66" s="275">
        <v>11054</v>
      </c>
      <c r="E66" s="275">
        <v>11</v>
      </c>
      <c r="F66" s="275">
        <v>1</v>
      </c>
      <c r="G66" s="275">
        <v>2</v>
      </c>
      <c r="H66" s="276" t="s">
        <v>198</v>
      </c>
      <c r="I66" s="276" t="s">
        <v>198</v>
      </c>
      <c r="J66" s="275">
        <v>3331</v>
      </c>
      <c r="K66" s="275">
        <v>7</v>
      </c>
      <c r="L66" s="275">
        <v>11</v>
      </c>
      <c r="M66" s="275">
        <v>727</v>
      </c>
      <c r="N66" s="275">
        <v>1432</v>
      </c>
      <c r="O66" s="275">
        <v>2</v>
      </c>
      <c r="P66" s="276" t="s">
        <v>198</v>
      </c>
      <c r="Q66" s="275">
        <v>4</v>
      </c>
      <c r="R66" s="275">
        <v>2</v>
      </c>
      <c r="S66" s="275">
        <v>24</v>
      </c>
      <c r="T66" s="275">
        <v>2</v>
      </c>
      <c r="U66" s="275">
        <v>30</v>
      </c>
      <c r="V66" s="275">
        <v>141</v>
      </c>
      <c r="W66" s="286">
        <v>60</v>
      </c>
      <c r="X66" s="285" t="s">
        <v>3</v>
      </c>
      <c r="Y66" s="327"/>
      <c r="Z66" s="327"/>
      <c r="AA66" s="327"/>
      <c r="AB66" s="327"/>
      <c r="AC66" s="327"/>
      <c r="AD66" s="327"/>
      <c r="AE66" s="327"/>
    </row>
    <row r="67" spans="1:31" ht="11.1" customHeight="1">
      <c r="A67" s="274" t="s">
        <v>383</v>
      </c>
      <c r="B67" s="287" t="s">
        <v>220</v>
      </c>
      <c r="C67" s="275">
        <v>123362</v>
      </c>
      <c r="D67" s="275">
        <v>100711</v>
      </c>
      <c r="E67" s="275">
        <v>146</v>
      </c>
      <c r="F67" s="275">
        <v>21</v>
      </c>
      <c r="G67" s="275">
        <v>106</v>
      </c>
      <c r="H67" s="275">
        <v>1</v>
      </c>
      <c r="I67" s="275">
        <v>3</v>
      </c>
      <c r="J67" s="275">
        <v>11778</v>
      </c>
      <c r="K67" s="275">
        <v>225</v>
      </c>
      <c r="L67" s="275">
        <v>86</v>
      </c>
      <c r="M67" s="275">
        <v>3037</v>
      </c>
      <c r="N67" s="275">
        <v>1927</v>
      </c>
      <c r="O67" s="275">
        <v>42</v>
      </c>
      <c r="P67" s="275">
        <v>20</v>
      </c>
      <c r="Q67" s="275">
        <v>2037</v>
      </c>
      <c r="R67" s="275">
        <v>50</v>
      </c>
      <c r="S67" s="275">
        <v>185</v>
      </c>
      <c r="T67" s="275">
        <v>21</v>
      </c>
      <c r="U67" s="275">
        <v>401</v>
      </c>
      <c r="V67" s="275">
        <v>1740</v>
      </c>
      <c r="W67" s="286">
        <v>825</v>
      </c>
      <c r="X67" s="285" t="s">
        <v>220</v>
      </c>
      <c r="Y67" s="327"/>
      <c r="Z67" s="327"/>
      <c r="AA67" s="327"/>
      <c r="AB67" s="327"/>
      <c r="AC67" s="327"/>
      <c r="AD67" s="327"/>
      <c r="AE67" s="327"/>
    </row>
    <row r="68" spans="1:31" ht="11.1" customHeight="1">
      <c r="A68" s="274" t="s">
        <v>383</v>
      </c>
      <c r="B68" s="287" t="s">
        <v>4</v>
      </c>
      <c r="C68" s="275">
        <v>10272</v>
      </c>
      <c r="D68" s="275">
        <v>7360</v>
      </c>
      <c r="E68" s="275">
        <v>1</v>
      </c>
      <c r="F68" s="275">
        <v>1</v>
      </c>
      <c r="G68" s="275">
        <v>4</v>
      </c>
      <c r="H68" s="276" t="s">
        <v>198</v>
      </c>
      <c r="I68" s="276" t="s">
        <v>198</v>
      </c>
      <c r="J68" s="275">
        <v>1825</v>
      </c>
      <c r="K68" s="275">
        <v>17</v>
      </c>
      <c r="L68" s="275">
        <v>10</v>
      </c>
      <c r="M68" s="275">
        <v>805</v>
      </c>
      <c r="N68" s="275">
        <v>18</v>
      </c>
      <c r="O68" s="275">
        <v>2</v>
      </c>
      <c r="P68" s="275">
        <v>2</v>
      </c>
      <c r="Q68" s="275">
        <v>1</v>
      </c>
      <c r="R68" s="275">
        <v>1</v>
      </c>
      <c r="S68" s="275">
        <v>8</v>
      </c>
      <c r="T68" s="275">
        <v>2</v>
      </c>
      <c r="U68" s="275">
        <v>18</v>
      </c>
      <c r="V68" s="275">
        <v>70</v>
      </c>
      <c r="W68" s="286">
        <v>127</v>
      </c>
      <c r="X68" s="285" t="s">
        <v>4</v>
      </c>
      <c r="Y68" s="327"/>
      <c r="Z68" s="327"/>
      <c r="AA68" s="327"/>
      <c r="AB68" s="327"/>
      <c r="AC68" s="327"/>
      <c r="AD68" s="327"/>
      <c r="AE68" s="327"/>
    </row>
    <row r="69" spans="1:31" ht="11.1" customHeight="1">
      <c r="A69" s="274" t="s">
        <v>383</v>
      </c>
      <c r="B69" s="287" t="s">
        <v>5</v>
      </c>
      <c r="C69" s="275">
        <v>23925</v>
      </c>
      <c r="D69" s="275">
        <v>17329</v>
      </c>
      <c r="E69" s="275">
        <v>69</v>
      </c>
      <c r="F69" s="275">
        <v>2</v>
      </c>
      <c r="G69" s="275">
        <v>2</v>
      </c>
      <c r="H69" s="276" t="s">
        <v>198</v>
      </c>
      <c r="I69" s="276" t="s">
        <v>198</v>
      </c>
      <c r="J69" s="275">
        <v>4265</v>
      </c>
      <c r="K69" s="275">
        <v>28</v>
      </c>
      <c r="L69" s="275">
        <v>6</v>
      </c>
      <c r="M69" s="275">
        <v>1156</v>
      </c>
      <c r="N69" s="275">
        <v>58</v>
      </c>
      <c r="O69" s="275">
        <v>4</v>
      </c>
      <c r="P69" s="275">
        <v>2</v>
      </c>
      <c r="Q69" s="275">
        <v>13</v>
      </c>
      <c r="R69" s="275">
        <v>7</v>
      </c>
      <c r="S69" s="275">
        <v>23</v>
      </c>
      <c r="T69" s="275">
        <v>1</v>
      </c>
      <c r="U69" s="275">
        <v>52</v>
      </c>
      <c r="V69" s="275">
        <v>254</v>
      </c>
      <c r="W69" s="286">
        <v>654</v>
      </c>
      <c r="X69" s="285" t="s">
        <v>5</v>
      </c>
      <c r="Y69" s="327"/>
      <c r="Z69" s="327"/>
      <c r="AA69" s="327"/>
      <c r="AB69" s="327"/>
      <c r="AC69" s="327"/>
      <c r="AD69" s="327"/>
      <c r="AE69" s="327"/>
    </row>
    <row r="70" spans="1:31" ht="11.1" customHeight="1">
      <c r="A70" s="274" t="s">
        <v>383</v>
      </c>
      <c r="B70" s="287" t="s">
        <v>6</v>
      </c>
      <c r="C70" s="275">
        <v>13267</v>
      </c>
      <c r="D70" s="275">
        <v>10416</v>
      </c>
      <c r="E70" s="275">
        <v>4</v>
      </c>
      <c r="F70" s="275">
        <v>2</v>
      </c>
      <c r="G70" s="275">
        <v>38</v>
      </c>
      <c r="H70" s="275">
        <v>1</v>
      </c>
      <c r="I70" s="275">
        <v>1</v>
      </c>
      <c r="J70" s="275">
        <v>1362</v>
      </c>
      <c r="K70" s="275">
        <v>24</v>
      </c>
      <c r="L70" s="275">
        <v>25</v>
      </c>
      <c r="M70" s="275">
        <v>632</v>
      </c>
      <c r="N70" s="275">
        <v>485</v>
      </c>
      <c r="O70" s="275">
        <v>6</v>
      </c>
      <c r="P70" s="275">
        <v>1</v>
      </c>
      <c r="Q70" s="275">
        <v>32</v>
      </c>
      <c r="R70" s="275">
        <v>3</v>
      </c>
      <c r="S70" s="275">
        <v>37</v>
      </c>
      <c r="T70" s="275">
        <v>2</v>
      </c>
      <c r="U70" s="275">
        <v>27</v>
      </c>
      <c r="V70" s="275">
        <v>91</v>
      </c>
      <c r="W70" s="286">
        <v>78</v>
      </c>
      <c r="X70" s="285" t="s">
        <v>6</v>
      </c>
      <c r="Y70" s="327"/>
      <c r="Z70" s="327"/>
      <c r="AA70" s="327"/>
      <c r="AB70" s="327"/>
      <c r="AC70" s="327"/>
      <c r="AD70" s="327"/>
      <c r="AE70" s="327"/>
    </row>
    <row r="71" spans="1:31" ht="12.95" customHeight="1">
      <c r="A71" s="274" t="s">
        <v>385</v>
      </c>
      <c r="B71" s="291" t="s">
        <v>133</v>
      </c>
      <c r="C71" s="290">
        <v>312278</v>
      </c>
      <c r="D71" s="290">
        <v>289557</v>
      </c>
      <c r="E71" s="290">
        <v>134</v>
      </c>
      <c r="F71" s="290">
        <v>55</v>
      </c>
      <c r="G71" s="290">
        <v>35</v>
      </c>
      <c r="H71" s="290">
        <v>4</v>
      </c>
      <c r="I71" s="290">
        <v>5</v>
      </c>
      <c r="J71" s="290">
        <v>1384</v>
      </c>
      <c r="K71" s="290">
        <v>299</v>
      </c>
      <c r="L71" s="290">
        <v>79</v>
      </c>
      <c r="M71" s="290">
        <v>2619</v>
      </c>
      <c r="N71" s="290">
        <v>87</v>
      </c>
      <c r="O71" s="290">
        <v>148</v>
      </c>
      <c r="P71" s="290">
        <v>688</v>
      </c>
      <c r="Q71" s="290">
        <v>7419</v>
      </c>
      <c r="R71" s="290">
        <v>58</v>
      </c>
      <c r="S71" s="290">
        <v>1641</v>
      </c>
      <c r="T71" s="290">
        <v>54</v>
      </c>
      <c r="U71" s="290">
        <v>2362</v>
      </c>
      <c r="V71" s="290">
        <v>3228</v>
      </c>
      <c r="W71" s="289">
        <v>2422</v>
      </c>
      <c r="X71" s="288" t="s">
        <v>133</v>
      </c>
      <c r="Y71" s="327"/>
      <c r="Z71" s="327"/>
      <c r="AA71" s="327"/>
      <c r="AB71" s="327"/>
      <c r="AC71" s="327"/>
      <c r="AD71" s="327"/>
      <c r="AE71" s="327"/>
    </row>
    <row r="72" spans="1:31" ht="11.1" customHeight="1">
      <c r="A72" s="274" t="s">
        <v>383</v>
      </c>
      <c r="B72" s="287" t="s">
        <v>34</v>
      </c>
      <c r="C72" s="275">
        <v>47433</v>
      </c>
      <c r="D72" s="275">
        <v>44916</v>
      </c>
      <c r="E72" s="275">
        <v>15</v>
      </c>
      <c r="F72" s="275">
        <v>4</v>
      </c>
      <c r="G72" s="275">
        <v>2</v>
      </c>
      <c r="H72" s="275">
        <v>1</v>
      </c>
      <c r="I72" s="275">
        <v>1</v>
      </c>
      <c r="J72" s="275">
        <v>475</v>
      </c>
      <c r="K72" s="275">
        <v>41</v>
      </c>
      <c r="L72" s="275">
        <v>13</v>
      </c>
      <c r="M72" s="275">
        <v>201</v>
      </c>
      <c r="N72" s="275">
        <v>5</v>
      </c>
      <c r="O72" s="275">
        <v>38</v>
      </c>
      <c r="P72" s="275">
        <v>3</v>
      </c>
      <c r="Q72" s="275">
        <v>314</v>
      </c>
      <c r="R72" s="275">
        <v>10</v>
      </c>
      <c r="S72" s="275">
        <v>239</v>
      </c>
      <c r="T72" s="275">
        <v>13</v>
      </c>
      <c r="U72" s="275">
        <v>530</v>
      </c>
      <c r="V72" s="275">
        <v>421</v>
      </c>
      <c r="W72" s="286">
        <v>191</v>
      </c>
      <c r="X72" s="285" t="s">
        <v>34</v>
      </c>
      <c r="Y72" s="327"/>
      <c r="Z72" s="327"/>
      <c r="AA72" s="327"/>
      <c r="AB72" s="327"/>
      <c r="AC72" s="327"/>
      <c r="AD72" s="327"/>
      <c r="AE72" s="327"/>
    </row>
    <row r="73" spans="1:31" ht="11.1" customHeight="1">
      <c r="A73" s="274" t="s">
        <v>383</v>
      </c>
      <c r="B73" s="287" t="s">
        <v>35</v>
      </c>
      <c r="C73" s="275">
        <v>10866</v>
      </c>
      <c r="D73" s="275">
        <v>9718</v>
      </c>
      <c r="E73" s="275">
        <v>7</v>
      </c>
      <c r="F73" s="275">
        <v>1</v>
      </c>
      <c r="G73" s="275">
        <v>7</v>
      </c>
      <c r="H73" s="276" t="s">
        <v>198</v>
      </c>
      <c r="I73" s="275">
        <v>2</v>
      </c>
      <c r="J73" s="275">
        <v>410</v>
      </c>
      <c r="K73" s="275">
        <v>12</v>
      </c>
      <c r="L73" s="275">
        <v>11</v>
      </c>
      <c r="M73" s="275">
        <v>79</v>
      </c>
      <c r="N73" s="275">
        <v>7</v>
      </c>
      <c r="O73" s="275">
        <v>2</v>
      </c>
      <c r="P73" s="275">
        <v>4</v>
      </c>
      <c r="Q73" s="275">
        <v>6</v>
      </c>
      <c r="R73" s="275">
        <v>3</v>
      </c>
      <c r="S73" s="275">
        <v>46</v>
      </c>
      <c r="T73" s="275">
        <v>2</v>
      </c>
      <c r="U73" s="275">
        <v>94</v>
      </c>
      <c r="V73" s="275">
        <v>168</v>
      </c>
      <c r="W73" s="286">
        <v>287</v>
      </c>
      <c r="X73" s="285" t="s">
        <v>35</v>
      </c>
      <c r="Y73" s="327"/>
      <c r="Z73" s="327"/>
      <c r="AA73" s="327"/>
      <c r="AB73" s="327"/>
      <c r="AC73" s="327"/>
      <c r="AD73" s="327"/>
      <c r="AE73" s="327"/>
    </row>
    <row r="74" spans="1:31" ht="11.1" customHeight="1">
      <c r="A74" s="274" t="s">
        <v>383</v>
      </c>
      <c r="B74" s="287" t="s">
        <v>36</v>
      </c>
      <c r="C74" s="275">
        <v>19720</v>
      </c>
      <c r="D74" s="275">
        <v>18813</v>
      </c>
      <c r="E74" s="275">
        <v>3</v>
      </c>
      <c r="F74" s="275">
        <v>1</v>
      </c>
      <c r="G74" s="275">
        <v>5</v>
      </c>
      <c r="H74" s="276" t="s">
        <v>198</v>
      </c>
      <c r="I74" s="275">
        <v>1</v>
      </c>
      <c r="J74" s="275">
        <v>9</v>
      </c>
      <c r="K74" s="275">
        <v>20</v>
      </c>
      <c r="L74" s="275">
        <v>3</v>
      </c>
      <c r="M74" s="275">
        <v>568</v>
      </c>
      <c r="N74" s="275">
        <v>6</v>
      </c>
      <c r="O74" s="275">
        <v>11</v>
      </c>
      <c r="P74" s="275">
        <v>4</v>
      </c>
      <c r="Q74" s="275">
        <v>44</v>
      </c>
      <c r="R74" s="275">
        <v>1</v>
      </c>
      <c r="S74" s="275">
        <v>17</v>
      </c>
      <c r="T74" s="276" t="s">
        <v>198</v>
      </c>
      <c r="U74" s="275">
        <v>26</v>
      </c>
      <c r="V74" s="275">
        <v>47</v>
      </c>
      <c r="W74" s="286">
        <v>141</v>
      </c>
      <c r="X74" s="285" t="s">
        <v>36</v>
      </c>
      <c r="Y74" s="327"/>
      <c r="Z74" s="327"/>
      <c r="AA74" s="327"/>
      <c r="AB74" s="327"/>
      <c r="AC74" s="327"/>
      <c r="AD74" s="327"/>
      <c r="AE74" s="327"/>
    </row>
    <row r="75" spans="1:31" ht="11.1" customHeight="1">
      <c r="A75" s="274" t="s">
        <v>383</v>
      </c>
      <c r="B75" s="287" t="s">
        <v>37</v>
      </c>
      <c r="C75" s="275">
        <v>54339</v>
      </c>
      <c r="D75" s="275">
        <v>51712</v>
      </c>
      <c r="E75" s="275">
        <v>27</v>
      </c>
      <c r="F75" s="275">
        <v>8</v>
      </c>
      <c r="G75" s="275">
        <v>3</v>
      </c>
      <c r="H75" s="275">
        <v>1</v>
      </c>
      <c r="I75" s="276" t="s">
        <v>198</v>
      </c>
      <c r="J75" s="275">
        <v>314</v>
      </c>
      <c r="K75" s="275">
        <v>64</v>
      </c>
      <c r="L75" s="275">
        <v>13</v>
      </c>
      <c r="M75" s="275">
        <v>437</v>
      </c>
      <c r="N75" s="275">
        <v>5</v>
      </c>
      <c r="O75" s="275">
        <v>13</v>
      </c>
      <c r="P75" s="275">
        <v>4</v>
      </c>
      <c r="Q75" s="275">
        <v>20</v>
      </c>
      <c r="R75" s="275">
        <v>12</v>
      </c>
      <c r="S75" s="275">
        <v>289</v>
      </c>
      <c r="T75" s="275">
        <v>4</v>
      </c>
      <c r="U75" s="275">
        <v>455</v>
      </c>
      <c r="V75" s="275">
        <v>605</v>
      </c>
      <c r="W75" s="286">
        <v>353</v>
      </c>
      <c r="X75" s="285" t="s">
        <v>37</v>
      </c>
      <c r="Y75" s="327"/>
      <c r="Z75" s="327"/>
      <c r="AA75" s="327"/>
      <c r="AB75" s="327"/>
      <c r="AC75" s="327"/>
      <c r="AD75" s="327"/>
      <c r="AE75" s="327"/>
    </row>
    <row r="76" spans="1:31" ht="11.1" customHeight="1">
      <c r="A76" s="274" t="s">
        <v>383</v>
      </c>
      <c r="B76" s="287" t="s">
        <v>221</v>
      </c>
      <c r="C76" s="275">
        <v>79940</v>
      </c>
      <c r="D76" s="275">
        <v>76687</v>
      </c>
      <c r="E76" s="275">
        <v>60</v>
      </c>
      <c r="F76" s="275">
        <v>22</v>
      </c>
      <c r="G76" s="275">
        <v>7</v>
      </c>
      <c r="H76" s="275">
        <v>1</v>
      </c>
      <c r="I76" s="275">
        <v>1</v>
      </c>
      <c r="J76" s="275">
        <v>81</v>
      </c>
      <c r="K76" s="275">
        <v>52</v>
      </c>
      <c r="L76" s="275">
        <v>22</v>
      </c>
      <c r="M76" s="275">
        <v>569</v>
      </c>
      <c r="N76" s="275">
        <v>50</v>
      </c>
      <c r="O76" s="275">
        <v>35</v>
      </c>
      <c r="P76" s="275">
        <v>28</v>
      </c>
      <c r="Q76" s="275">
        <v>110</v>
      </c>
      <c r="R76" s="275">
        <v>12</v>
      </c>
      <c r="S76" s="275">
        <v>313</v>
      </c>
      <c r="T76" s="275">
        <v>20</v>
      </c>
      <c r="U76" s="275">
        <v>596</v>
      </c>
      <c r="V76" s="275">
        <v>705</v>
      </c>
      <c r="W76" s="286">
        <v>569</v>
      </c>
      <c r="X76" s="285" t="s">
        <v>221</v>
      </c>
      <c r="Y76" s="327"/>
      <c r="Z76" s="327"/>
      <c r="AA76" s="327"/>
      <c r="AB76" s="327"/>
      <c r="AC76" s="327"/>
      <c r="AD76" s="327"/>
      <c r="AE76" s="327"/>
    </row>
    <row r="77" spans="1:31" ht="11.1" customHeight="1">
      <c r="A77" s="274" t="s">
        <v>383</v>
      </c>
      <c r="B77" s="287" t="s">
        <v>38</v>
      </c>
      <c r="C77" s="275">
        <v>65792</v>
      </c>
      <c r="D77" s="275">
        <v>57890</v>
      </c>
      <c r="E77" s="275">
        <v>12</v>
      </c>
      <c r="F77" s="275">
        <v>13</v>
      </c>
      <c r="G77" s="275">
        <v>9</v>
      </c>
      <c r="H77" s="275">
        <v>1</v>
      </c>
      <c r="I77" s="276" t="s">
        <v>198</v>
      </c>
      <c r="J77" s="275">
        <v>57</v>
      </c>
      <c r="K77" s="275">
        <v>94</v>
      </c>
      <c r="L77" s="275">
        <v>12</v>
      </c>
      <c r="M77" s="275">
        <v>639</v>
      </c>
      <c r="N77" s="275">
        <v>10</v>
      </c>
      <c r="O77" s="275">
        <v>43</v>
      </c>
      <c r="P77" s="275">
        <v>6</v>
      </c>
      <c r="Q77" s="275">
        <v>5157</v>
      </c>
      <c r="R77" s="275">
        <v>16</v>
      </c>
      <c r="S77" s="275">
        <v>243</v>
      </c>
      <c r="T77" s="275">
        <v>13</v>
      </c>
      <c r="U77" s="275">
        <v>371</v>
      </c>
      <c r="V77" s="275">
        <v>733</v>
      </c>
      <c r="W77" s="286">
        <v>473</v>
      </c>
      <c r="X77" s="285" t="s">
        <v>38</v>
      </c>
      <c r="Y77" s="327"/>
      <c r="Z77" s="327"/>
      <c r="AA77" s="327"/>
      <c r="AB77" s="327"/>
      <c r="AC77" s="327"/>
      <c r="AD77" s="327"/>
      <c r="AE77" s="327"/>
    </row>
    <row r="78" spans="1:31" ht="11.1" customHeight="1">
      <c r="A78" s="274" t="s">
        <v>383</v>
      </c>
      <c r="B78" s="287" t="s">
        <v>39</v>
      </c>
      <c r="C78" s="275">
        <v>34188</v>
      </c>
      <c r="D78" s="275">
        <v>29821</v>
      </c>
      <c r="E78" s="275">
        <v>10</v>
      </c>
      <c r="F78" s="275">
        <v>6</v>
      </c>
      <c r="G78" s="275">
        <v>2</v>
      </c>
      <c r="H78" s="276" t="s">
        <v>198</v>
      </c>
      <c r="I78" s="276" t="s">
        <v>198</v>
      </c>
      <c r="J78" s="275">
        <v>38</v>
      </c>
      <c r="K78" s="275">
        <v>16</v>
      </c>
      <c r="L78" s="275">
        <v>5</v>
      </c>
      <c r="M78" s="275">
        <v>126</v>
      </c>
      <c r="N78" s="275">
        <v>4</v>
      </c>
      <c r="O78" s="275">
        <v>6</v>
      </c>
      <c r="P78" s="275">
        <v>639</v>
      </c>
      <c r="Q78" s="275">
        <v>1768</v>
      </c>
      <c r="R78" s="275">
        <v>4</v>
      </c>
      <c r="S78" s="275">
        <v>494</v>
      </c>
      <c r="T78" s="275">
        <v>2</v>
      </c>
      <c r="U78" s="275">
        <v>290</v>
      </c>
      <c r="V78" s="275">
        <v>549</v>
      </c>
      <c r="W78" s="286">
        <v>408</v>
      </c>
      <c r="X78" s="285" t="s">
        <v>39</v>
      </c>
      <c r="Y78" s="327"/>
      <c r="Z78" s="327"/>
      <c r="AA78" s="327"/>
      <c r="AB78" s="327"/>
      <c r="AC78" s="327"/>
      <c r="AD78" s="327"/>
      <c r="AE78" s="327"/>
    </row>
    <row r="79" spans="1:31" ht="15.95" customHeight="1">
      <c r="A79" s="274" t="s">
        <v>393</v>
      </c>
      <c r="B79" s="307" t="s">
        <v>392</v>
      </c>
      <c r="C79" s="275">
        <v>3595613</v>
      </c>
      <c r="D79" s="275">
        <v>3270435</v>
      </c>
      <c r="E79" s="275">
        <v>2364</v>
      </c>
      <c r="F79" s="275">
        <v>137874</v>
      </c>
      <c r="G79" s="275">
        <v>12152</v>
      </c>
      <c r="H79" s="275">
        <v>4</v>
      </c>
      <c r="I79" s="275">
        <v>42738</v>
      </c>
      <c r="J79" s="275">
        <v>652</v>
      </c>
      <c r="K79" s="275">
        <v>4240</v>
      </c>
      <c r="L79" s="275">
        <v>342</v>
      </c>
      <c r="M79" s="275">
        <v>54253</v>
      </c>
      <c r="N79" s="275">
        <v>3500</v>
      </c>
      <c r="O79" s="275">
        <v>918</v>
      </c>
      <c r="P79" s="275">
        <v>46</v>
      </c>
      <c r="Q79" s="275">
        <v>244</v>
      </c>
      <c r="R79" s="275">
        <v>509</v>
      </c>
      <c r="S79" s="275">
        <v>1633</v>
      </c>
      <c r="T79" s="275">
        <v>517</v>
      </c>
      <c r="U79" s="275">
        <v>6633</v>
      </c>
      <c r="V79" s="275">
        <v>11679</v>
      </c>
      <c r="W79" s="286">
        <v>44880</v>
      </c>
      <c r="X79" s="306" t="s">
        <v>392</v>
      </c>
      <c r="Y79" s="327"/>
      <c r="Z79" s="327"/>
      <c r="AA79" s="327"/>
      <c r="AB79" s="327"/>
      <c r="AC79" s="327"/>
      <c r="AD79" s="327"/>
      <c r="AE79" s="327"/>
    </row>
    <row r="80" spans="1:31" ht="20.100000000000001" customHeight="1">
      <c r="A80" s="274" t="s">
        <v>390</v>
      </c>
      <c r="B80" s="305" t="s">
        <v>391</v>
      </c>
      <c r="C80" s="290">
        <v>2031697</v>
      </c>
      <c r="D80" s="290">
        <v>1843583</v>
      </c>
      <c r="E80" s="290">
        <v>589</v>
      </c>
      <c r="F80" s="290">
        <v>137724</v>
      </c>
      <c r="G80" s="290">
        <v>235</v>
      </c>
      <c r="H80" s="290">
        <v>2</v>
      </c>
      <c r="I80" s="290">
        <v>2856</v>
      </c>
      <c r="J80" s="290">
        <v>292</v>
      </c>
      <c r="K80" s="290">
        <v>1451</v>
      </c>
      <c r="L80" s="290">
        <v>170</v>
      </c>
      <c r="M80" s="290">
        <v>11136</v>
      </c>
      <c r="N80" s="290">
        <v>1154</v>
      </c>
      <c r="O80" s="290">
        <v>560</v>
      </c>
      <c r="P80" s="290">
        <v>18</v>
      </c>
      <c r="Q80" s="290">
        <v>126</v>
      </c>
      <c r="R80" s="290">
        <v>238</v>
      </c>
      <c r="S80" s="290">
        <v>855</v>
      </c>
      <c r="T80" s="290">
        <v>301</v>
      </c>
      <c r="U80" s="290">
        <v>3392</v>
      </c>
      <c r="V80" s="290">
        <v>4307</v>
      </c>
      <c r="W80" s="289">
        <v>22708</v>
      </c>
      <c r="X80" s="304" t="s">
        <v>391</v>
      </c>
      <c r="Y80" s="327"/>
      <c r="Z80" s="327"/>
      <c r="AA80" s="327"/>
      <c r="AB80" s="327"/>
      <c r="AC80" s="327"/>
      <c r="AD80" s="327"/>
      <c r="AE80" s="327"/>
    </row>
    <row r="81" spans="1:31" ht="12.95" customHeight="1">
      <c r="A81" s="274" t="s">
        <v>385</v>
      </c>
      <c r="B81" s="291" t="s">
        <v>134</v>
      </c>
      <c r="C81" s="290">
        <v>286549</v>
      </c>
      <c r="D81" s="290">
        <v>246957</v>
      </c>
      <c r="E81" s="290">
        <v>124</v>
      </c>
      <c r="F81" s="290">
        <v>35040</v>
      </c>
      <c r="G81" s="290">
        <v>19</v>
      </c>
      <c r="H81" s="290">
        <v>1</v>
      </c>
      <c r="I81" s="282" t="s">
        <v>198</v>
      </c>
      <c r="J81" s="290">
        <v>32</v>
      </c>
      <c r="K81" s="290">
        <v>78</v>
      </c>
      <c r="L81" s="290">
        <v>10</v>
      </c>
      <c r="M81" s="290">
        <v>509</v>
      </c>
      <c r="N81" s="290">
        <v>8</v>
      </c>
      <c r="O81" s="290">
        <v>86</v>
      </c>
      <c r="P81" s="290">
        <v>1</v>
      </c>
      <c r="Q81" s="290">
        <v>12</v>
      </c>
      <c r="R81" s="290">
        <v>20</v>
      </c>
      <c r="S81" s="290">
        <v>74</v>
      </c>
      <c r="T81" s="290">
        <v>60</v>
      </c>
      <c r="U81" s="290">
        <v>539</v>
      </c>
      <c r="V81" s="290">
        <v>965</v>
      </c>
      <c r="W81" s="289">
        <v>2014</v>
      </c>
      <c r="X81" s="288" t="s">
        <v>134</v>
      </c>
      <c r="Y81" s="327"/>
      <c r="Z81" s="327"/>
      <c r="AA81" s="327"/>
      <c r="AB81" s="327"/>
      <c r="AC81" s="327"/>
      <c r="AD81" s="327"/>
      <c r="AE81" s="327"/>
    </row>
    <row r="82" spans="1:31" ht="11.1" customHeight="1">
      <c r="A82" s="274" t="s">
        <v>383</v>
      </c>
      <c r="B82" s="287" t="s">
        <v>77</v>
      </c>
      <c r="C82" s="275">
        <v>18792</v>
      </c>
      <c r="D82" s="275">
        <v>18639</v>
      </c>
      <c r="E82" s="275">
        <v>3</v>
      </c>
      <c r="F82" s="275">
        <v>1</v>
      </c>
      <c r="G82" s="275">
        <v>5</v>
      </c>
      <c r="H82" s="276" t="s">
        <v>198</v>
      </c>
      <c r="I82" s="276" t="s">
        <v>198</v>
      </c>
      <c r="J82" s="275">
        <v>2</v>
      </c>
      <c r="K82" s="275">
        <v>3</v>
      </c>
      <c r="L82" s="275">
        <v>1</v>
      </c>
      <c r="M82" s="275">
        <v>11</v>
      </c>
      <c r="N82" s="276" t="s">
        <v>198</v>
      </c>
      <c r="O82" s="275">
        <v>4</v>
      </c>
      <c r="P82" s="276" t="s">
        <v>198</v>
      </c>
      <c r="Q82" s="275">
        <v>1</v>
      </c>
      <c r="R82" s="276" t="s">
        <v>198</v>
      </c>
      <c r="S82" s="275">
        <v>1</v>
      </c>
      <c r="T82" s="275">
        <v>1</v>
      </c>
      <c r="U82" s="275">
        <v>17</v>
      </c>
      <c r="V82" s="275">
        <v>62</v>
      </c>
      <c r="W82" s="286">
        <v>41</v>
      </c>
      <c r="X82" s="285" t="s">
        <v>77</v>
      </c>
      <c r="Y82" s="327"/>
      <c r="Z82" s="327"/>
      <c r="AA82" s="327"/>
      <c r="AB82" s="327"/>
      <c r="AC82" s="327"/>
      <c r="AD82" s="327"/>
      <c r="AE82" s="327"/>
    </row>
    <row r="83" spans="1:31" ht="11.1" customHeight="1">
      <c r="A83" s="274" t="s">
        <v>383</v>
      </c>
      <c r="B83" s="287" t="s">
        <v>78</v>
      </c>
      <c r="C83" s="275">
        <v>26022</v>
      </c>
      <c r="D83" s="275">
        <v>25816</v>
      </c>
      <c r="E83" s="275">
        <v>10</v>
      </c>
      <c r="F83" s="275">
        <v>2</v>
      </c>
      <c r="G83" s="276" t="s">
        <v>198</v>
      </c>
      <c r="H83" s="276" t="s">
        <v>198</v>
      </c>
      <c r="I83" s="276" t="s">
        <v>198</v>
      </c>
      <c r="J83" s="275">
        <v>2</v>
      </c>
      <c r="K83" s="275">
        <v>7</v>
      </c>
      <c r="L83" s="276" t="s">
        <v>198</v>
      </c>
      <c r="M83" s="276" t="s">
        <v>198</v>
      </c>
      <c r="N83" s="275">
        <v>1</v>
      </c>
      <c r="O83" s="275">
        <v>16</v>
      </c>
      <c r="P83" s="276" t="s">
        <v>198</v>
      </c>
      <c r="Q83" s="275">
        <v>3</v>
      </c>
      <c r="R83" s="275">
        <v>1</v>
      </c>
      <c r="S83" s="275">
        <v>5</v>
      </c>
      <c r="T83" s="275">
        <v>6</v>
      </c>
      <c r="U83" s="275">
        <v>15</v>
      </c>
      <c r="V83" s="275">
        <v>19</v>
      </c>
      <c r="W83" s="286">
        <v>119</v>
      </c>
      <c r="X83" s="285" t="s">
        <v>78</v>
      </c>
      <c r="Y83" s="327"/>
      <c r="Z83" s="327"/>
      <c r="AA83" s="327"/>
      <c r="AB83" s="327"/>
      <c r="AC83" s="327"/>
      <c r="AD83" s="327"/>
      <c r="AE83" s="327"/>
    </row>
    <row r="84" spans="1:31" ht="11.1" customHeight="1">
      <c r="A84" s="274" t="s">
        <v>383</v>
      </c>
      <c r="B84" s="287" t="s">
        <v>79</v>
      </c>
      <c r="C84" s="275">
        <v>12090</v>
      </c>
      <c r="D84" s="275">
        <v>11978</v>
      </c>
      <c r="E84" s="275">
        <v>1</v>
      </c>
      <c r="F84" s="276" t="s">
        <v>198</v>
      </c>
      <c r="G84" s="275">
        <v>1</v>
      </c>
      <c r="H84" s="276" t="s">
        <v>198</v>
      </c>
      <c r="I84" s="276" t="s">
        <v>198</v>
      </c>
      <c r="J84" s="276" t="s">
        <v>198</v>
      </c>
      <c r="K84" s="275">
        <v>3</v>
      </c>
      <c r="L84" s="275">
        <v>1</v>
      </c>
      <c r="M84" s="276" t="s">
        <v>198</v>
      </c>
      <c r="N84" s="276" t="s">
        <v>198</v>
      </c>
      <c r="O84" s="275">
        <v>1</v>
      </c>
      <c r="P84" s="276" t="s">
        <v>198</v>
      </c>
      <c r="Q84" s="275">
        <v>1</v>
      </c>
      <c r="R84" s="275">
        <v>1</v>
      </c>
      <c r="S84" s="275">
        <v>2</v>
      </c>
      <c r="T84" s="275">
        <v>3</v>
      </c>
      <c r="U84" s="275">
        <v>12</v>
      </c>
      <c r="V84" s="275">
        <v>38</v>
      </c>
      <c r="W84" s="286">
        <v>48</v>
      </c>
      <c r="X84" s="285" t="s">
        <v>79</v>
      </c>
      <c r="Y84" s="327"/>
      <c r="Z84" s="327"/>
      <c r="AA84" s="327"/>
      <c r="AB84" s="327"/>
      <c r="AC84" s="327"/>
      <c r="AD84" s="327"/>
      <c r="AE84" s="327"/>
    </row>
    <row r="85" spans="1:31" ht="11.1" customHeight="1">
      <c r="A85" s="274" t="s">
        <v>383</v>
      </c>
      <c r="B85" s="287" t="s">
        <v>80</v>
      </c>
      <c r="C85" s="275">
        <v>16638</v>
      </c>
      <c r="D85" s="275">
        <v>16000</v>
      </c>
      <c r="E85" s="275">
        <v>3</v>
      </c>
      <c r="F85" s="275">
        <v>413</v>
      </c>
      <c r="G85" s="275">
        <v>1</v>
      </c>
      <c r="H85" s="276" t="s">
        <v>198</v>
      </c>
      <c r="I85" s="276" t="s">
        <v>198</v>
      </c>
      <c r="J85" s="275">
        <v>1</v>
      </c>
      <c r="K85" s="275">
        <v>3</v>
      </c>
      <c r="L85" s="276" t="s">
        <v>198</v>
      </c>
      <c r="M85" s="276" t="s">
        <v>198</v>
      </c>
      <c r="N85" s="275">
        <v>1</v>
      </c>
      <c r="O85" s="275">
        <v>3</v>
      </c>
      <c r="P85" s="276" t="s">
        <v>198</v>
      </c>
      <c r="Q85" s="276" t="s">
        <v>198</v>
      </c>
      <c r="R85" s="275">
        <v>1</v>
      </c>
      <c r="S85" s="275">
        <v>3</v>
      </c>
      <c r="T85" s="275">
        <v>3</v>
      </c>
      <c r="U85" s="275">
        <v>23</v>
      </c>
      <c r="V85" s="275">
        <v>36</v>
      </c>
      <c r="W85" s="286">
        <v>147</v>
      </c>
      <c r="X85" s="285" t="s">
        <v>80</v>
      </c>
      <c r="Y85" s="327"/>
      <c r="Z85" s="327"/>
      <c r="AA85" s="327"/>
      <c r="AB85" s="327"/>
      <c r="AC85" s="327"/>
      <c r="AD85" s="327"/>
      <c r="AE85" s="327"/>
    </row>
    <row r="86" spans="1:31" ht="11.1" customHeight="1">
      <c r="A86" s="274" t="s">
        <v>383</v>
      </c>
      <c r="B86" s="287" t="s">
        <v>81</v>
      </c>
      <c r="C86" s="275">
        <v>29638</v>
      </c>
      <c r="D86" s="275">
        <v>29161</v>
      </c>
      <c r="E86" s="275">
        <v>5</v>
      </c>
      <c r="F86" s="275">
        <v>1</v>
      </c>
      <c r="G86" s="276" t="s">
        <v>198</v>
      </c>
      <c r="H86" s="276" t="s">
        <v>198</v>
      </c>
      <c r="I86" s="276" t="s">
        <v>198</v>
      </c>
      <c r="J86" s="275">
        <v>3</v>
      </c>
      <c r="K86" s="275">
        <v>15</v>
      </c>
      <c r="L86" s="275">
        <v>2</v>
      </c>
      <c r="M86" s="275">
        <v>163</v>
      </c>
      <c r="N86" s="275">
        <v>1</v>
      </c>
      <c r="O86" s="275">
        <v>5</v>
      </c>
      <c r="P86" s="276" t="s">
        <v>198</v>
      </c>
      <c r="Q86" s="275">
        <v>1</v>
      </c>
      <c r="R86" s="275">
        <v>1</v>
      </c>
      <c r="S86" s="275">
        <v>12</v>
      </c>
      <c r="T86" s="275">
        <v>4</v>
      </c>
      <c r="U86" s="275">
        <v>26</v>
      </c>
      <c r="V86" s="275">
        <v>31</v>
      </c>
      <c r="W86" s="286">
        <v>207</v>
      </c>
      <c r="X86" s="285" t="s">
        <v>81</v>
      </c>
      <c r="Y86" s="327"/>
      <c r="Z86" s="327"/>
      <c r="AA86" s="327"/>
      <c r="AB86" s="327"/>
      <c r="AC86" s="327"/>
      <c r="AD86" s="327"/>
      <c r="AE86" s="327"/>
    </row>
    <row r="87" spans="1:31" ht="11.1" customHeight="1">
      <c r="A87" s="274" t="s">
        <v>383</v>
      </c>
      <c r="B87" s="287" t="s">
        <v>82</v>
      </c>
      <c r="C87" s="275">
        <v>27133</v>
      </c>
      <c r="D87" s="275">
        <v>23240</v>
      </c>
      <c r="E87" s="275">
        <v>1</v>
      </c>
      <c r="F87" s="275">
        <v>3404</v>
      </c>
      <c r="G87" s="275">
        <v>2</v>
      </c>
      <c r="H87" s="276" t="s">
        <v>198</v>
      </c>
      <c r="I87" s="276" t="s">
        <v>198</v>
      </c>
      <c r="J87" s="275">
        <v>4</v>
      </c>
      <c r="K87" s="275">
        <v>3</v>
      </c>
      <c r="L87" s="276" t="s">
        <v>198</v>
      </c>
      <c r="M87" s="275">
        <v>4</v>
      </c>
      <c r="N87" s="275">
        <v>2</v>
      </c>
      <c r="O87" s="275">
        <v>8</v>
      </c>
      <c r="P87" s="276" t="s">
        <v>198</v>
      </c>
      <c r="Q87" s="276" t="s">
        <v>198</v>
      </c>
      <c r="R87" s="275">
        <v>2</v>
      </c>
      <c r="S87" s="275">
        <v>9</v>
      </c>
      <c r="T87" s="275">
        <v>6</v>
      </c>
      <c r="U87" s="275">
        <v>133</v>
      </c>
      <c r="V87" s="275">
        <v>49</v>
      </c>
      <c r="W87" s="286">
        <v>266</v>
      </c>
      <c r="X87" s="285" t="s">
        <v>82</v>
      </c>
      <c r="Y87" s="327"/>
      <c r="Z87" s="327"/>
      <c r="AA87" s="327"/>
      <c r="AB87" s="327"/>
      <c r="AC87" s="327"/>
      <c r="AD87" s="327"/>
      <c r="AE87" s="327"/>
    </row>
    <row r="88" spans="1:31" ht="11.1" customHeight="1">
      <c r="A88" s="274" t="s">
        <v>383</v>
      </c>
      <c r="B88" s="287" t="s">
        <v>83</v>
      </c>
      <c r="C88" s="275">
        <v>37059</v>
      </c>
      <c r="D88" s="275">
        <v>23997</v>
      </c>
      <c r="E88" s="275">
        <v>16</v>
      </c>
      <c r="F88" s="275">
        <v>11960</v>
      </c>
      <c r="G88" s="275">
        <v>5</v>
      </c>
      <c r="H88" s="276" t="s">
        <v>198</v>
      </c>
      <c r="I88" s="276" t="s">
        <v>198</v>
      </c>
      <c r="J88" s="276" t="s">
        <v>198</v>
      </c>
      <c r="K88" s="275">
        <v>3</v>
      </c>
      <c r="L88" s="275">
        <v>1</v>
      </c>
      <c r="M88" s="275">
        <v>242</v>
      </c>
      <c r="N88" s="276" t="s">
        <v>198</v>
      </c>
      <c r="O88" s="275">
        <v>10</v>
      </c>
      <c r="P88" s="275">
        <v>1</v>
      </c>
      <c r="Q88" s="276" t="s">
        <v>198</v>
      </c>
      <c r="R88" s="276" t="s">
        <v>198</v>
      </c>
      <c r="S88" s="275">
        <v>8</v>
      </c>
      <c r="T88" s="275">
        <v>19</v>
      </c>
      <c r="U88" s="275">
        <v>125</v>
      </c>
      <c r="V88" s="275">
        <v>331</v>
      </c>
      <c r="W88" s="286">
        <v>341</v>
      </c>
      <c r="X88" s="285" t="s">
        <v>83</v>
      </c>
      <c r="Y88" s="327"/>
      <c r="Z88" s="327"/>
      <c r="AA88" s="327"/>
      <c r="AB88" s="327"/>
      <c r="AC88" s="327"/>
      <c r="AD88" s="327"/>
      <c r="AE88" s="327"/>
    </row>
    <row r="89" spans="1:31" ht="11.1" customHeight="1">
      <c r="A89" s="274" t="s">
        <v>383</v>
      </c>
      <c r="B89" s="287" t="s">
        <v>84</v>
      </c>
      <c r="C89" s="275">
        <v>26392</v>
      </c>
      <c r="D89" s="275">
        <v>6758</v>
      </c>
      <c r="E89" s="275">
        <v>79</v>
      </c>
      <c r="F89" s="275">
        <v>19258</v>
      </c>
      <c r="G89" s="276" t="s">
        <v>198</v>
      </c>
      <c r="H89" s="276" t="s">
        <v>198</v>
      </c>
      <c r="I89" s="276" t="s">
        <v>198</v>
      </c>
      <c r="J89" s="276" t="s">
        <v>198</v>
      </c>
      <c r="K89" s="275">
        <v>2</v>
      </c>
      <c r="L89" s="275">
        <v>1</v>
      </c>
      <c r="M89" s="275">
        <v>55</v>
      </c>
      <c r="N89" s="276" t="s">
        <v>198</v>
      </c>
      <c r="O89" s="276" t="s">
        <v>198</v>
      </c>
      <c r="P89" s="276" t="s">
        <v>198</v>
      </c>
      <c r="Q89" s="276" t="s">
        <v>198</v>
      </c>
      <c r="R89" s="275">
        <v>1</v>
      </c>
      <c r="S89" s="275">
        <v>5</v>
      </c>
      <c r="T89" s="275">
        <v>9</v>
      </c>
      <c r="U89" s="275">
        <v>76</v>
      </c>
      <c r="V89" s="275">
        <v>15</v>
      </c>
      <c r="W89" s="286">
        <v>133</v>
      </c>
      <c r="X89" s="285" t="s">
        <v>84</v>
      </c>
      <c r="Y89" s="327"/>
      <c r="Z89" s="327"/>
      <c r="AA89" s="327"/>
      <c r="AB89" s="327"/>
      <c r="AC89" s="327"/>
      <c r="AD89" s="327"/>
      <c r="AE89" s="327"/>
    </row>
    <row r="90" spans="1:31" ht="11.1" customHeight="1">
      <c r="A90" s="274" t="s">
        <v>383</v>
      </c>
      <c r="B90" s="287" t="s">
        <v>222</v>
      </c>
      <c r="C90" s="275">
        <v>78040</v>
      </c>
      <c r="D90" s="275">
        <v>76822</v>
      </c>
      <c r="E90" s="275">
        <v>5</v>
      </c>
      <c r="F90" s="275">
        <v>1</v>
      </c>
      <c r="G90" s="275">
        <v>5</v>
      </c>
      <c r="H90" s="276" t="s">
        <v>198</v>
      </c>
      <c r="I90" s="276" t="s">
        <v>198</v>
      </c>
      <c r="J90" s="275">
        <v>15</v>
      </c>
      <c r="K90" s="275">
        <v>37</v>
      </c>
      <c r="L90" s="275">
        <v>4</v>
      </c>
      <c r="M90" s="275">
        <v>33</v>
      </c>
      <c r="N90" s="275">
        <v>3</v>
      </c>
      <c r="O90" s="275">
        <v>35</v>
      </c>
      <c r="P90" s="276" t="s">
        <v>198</v>
      </c>
      <c r="Q90" s="275">
        <v>5</v>
      </c>
      <c r="R90" s="275">
        <v>11</v>
      </c>
      <c r="S90" s="275">
        <v>24</v>
      </c>
      <c r="T90" s="275">
        <v>7</v>
      </c>
      <c r="U90" s="275">
        <v>98</v>
      </c>
      <c r="V90" s="275">
        <v>361</v>
      </c>
      <c r="W90" s="286">
        <v>574</v>
      </c>
      <c r="X90" s="285" t="s">
        <v>222</v>
      </c>
      <c r="Y90" s="327"/>
      <c r="Z90" s="327"/>
      <c r="AA90" s="327"/>
      <c r="AB90" s="327"/>
      <c r="AC90" s="327"/>
      <c r="AD90" s="327"/>
      <c r="AE90" s="327"/>
    </row>
    <row r="91" spans="1:31" ht="11.1" customHeight="1">
      <c r="A91" s="274" t="s">
        <v>383</v>
      </c>
      <c r="B91" s="287" t="s">
        <v>85</v>
      </c>
      <c r="C91" s="275">
        <v>14745</v>
      </c>
      <c r="D91" s="275">
        <v>14546</v>
      </c>
      <c r="E91" s="275">
        <v>1</v>
      </c>
      <c r="F91" s="276" t="s">
        <v>198</v>
      </c>
      <c r="G91" s="276" t="s">
        <v>198</v>
      </c>
      <c r="H91" s="275">
        <v>1</v>
      </c>
      <c r="I91" s="276" t="s">
        <v>198</v>
      </c>
      <c r="J91" s="275">
        <v>5</v>
      </c>
      <c r="K91" s="275">
        <v>2</v>
      </c>
      <c r="L91" s="276" t="s">
        <v>198</v>
      </c>
      <c r="M91" s="275">
        <v>1</v>
      </c>
      <c r="N91" s="276" t="s">
        <v>198</v>
      </c>
      <c r="O91" s="275">
        <v>4</v>
      </c>
      <c r="P91" s="276" t="s">
        <v>198</v>
      </c>
      <c r="Q91" s="275">
        <v>1</v>
      </c>
      <c r="R91" s="275">
        <v>2</v>
      </c>
      <c r="S91" s="275">
        <v>5</v>
      </c>
      <c r="T91" s="275">
        <v>2</v>
      </c>
      <c r="U91" s="275">
        <v>14</v>
      </c>
      <c r="V91" s="275">
        <v>23</v>
      </c>
      <c r="W91" s="286">
        <v>138</v>
      </c>
      <c r="X91" s="285" t="s">
        <v>85</v>
      </c>
      <c r="Y91" s="327"/>
      <c r="Z91" s="327"/>
      <c r="AA91" s="327"/>
      <c r="AB91" s="327"/>
      <c r="AC91" s="327"/>
      <c r="AD91" s="327"/>
      <c r="AE91" s="327"/>
    </row>
    <row r="92" spans="1:31" ht="12.95" customHeight="1">
      <c r="A92" s="274" t="s">
        <v>385</v>
      </c>
      <c r="B92" s="291" t="s">
        <v>135</v>
      </c>
      <c r="C92" s="290">
        <v>174513</v>
      </c>
      <c r="D92" s="290">
        <v>169611</v>
      </c>
      <c r="E92" s="290">
        <v>14</v>
      </c>
      <c r="F92" s="290">
        <v>11</v>
      </c>
      <c r="G92" s="290">
        <v>2</v>
      </c>
      <c r="H92" s="282" t="s">
        <v>198</v>
      </c>
      <c r="I92" s="282" t="s">
        <v>198</v>
      </c>
      <c r="J92" s="290">
        <v>28</v>
      </c>
      <c r="K92" s="290">
        <v>87</v>
      </c>
      <c r="L92" s="290">
        <v>19</v>
      </c>
      <c r="M92" s="290">
        <v>1969</v>
      </c>
      <c r="N92" s="290">
        <v>154</v>
      </c>
      <c r="O92" s="290">
        <v>37</v>
      </c>
      <c r="P92" s="282" t="s">
        <v>198</v>
      </c>
      <c r="Q92" s="290">
        <v>9</v>
      </c>
      <c r="R92" s="290">
        <v>29</v>
      </c>
      <c r="S92" s="290">
        <v>36</v>
      </c>
      <c r="T92" s="290">
        <v>16</v>
      </c>
      <c r="U92" s="290">
        <v>203</v>
      </c>
      <c r="V92" s="290">
        <v>363</v>
      </c>
      <c r="W92" s="289">
        <v>1925</v>
      </c>
      <c r="X92" s="288" t="s">
        <v>135</v>
      </c>
      <c r="Y92" s="327"/>
      <c r="Z92" s="327"/>
      <c r="AA92" s="327"/>
      <c r="AB92" s="327"/>
      <c r="AC92" s="327"/>
      <c r="AD92" s="327"/>
      <c r="AE92" s="327"/>
    </row>
    <row r="93" spans="1:31" ht="11.1" customHeight="1">
      <c r="A93" s="274" t="s">
        <v>383</v>
      </c>
      <c r="B93" s="287" t="s">
        <v>223</v>
      </c>
      <c r="C93" s="275">
        <v>90312</v>
      </c>
      <c r="D93" s="275">
        <v>87835</v>
      </c>
      <c r="E93" s="275">
        <v>5</v>
      </c>
      <c r="F93" s="275">
        <v>6</v>
      </c>
      <c r="G93" s="275">
        <v>1</v>
      </c>
      <c r="H93" s="276" t="s">
        <v>198</v>
      </c>
      <c r="I93" s="276" t="s">
        <v>198</v>
      </c>
      <c r="J93" s="275">
        <v>19</v>
      </c>
      <c r="K93" s="275">
        <v>50</v>
      </c>
      <c r="L93" s="275">
        <v>12</v>
      </c>
      <c r="M93" s="275">
        <v>761</v>
      </c>
      <c r="N93" s="275">
        <v>10</v>
      </c>
      <c r="O93" s="275">
        <v>25</v>
      </c>
      <c r="P93" s="276" t="s">
        <v>198</v>
      </c>
      <c r="Q93" s="275">
        <v>1</v>
      </c>
      <c r="R93" s="275">
        <v>20</v>
      </c>
      <c r="S93" s="275">
        <v>19</v>
      </c>
      <c r="T93" s="275">
        <v>7</v>
      </c>
      <c r="U93" s="275">
        <v>138</v>
      </c>
      <c r="V93" s="275">
        <v>183</v>
      </c>
      <c r="W93" s="286">
        <v>1220</v>
      </c>
      <c r="X93" s="285" t="s">
        <v>223</v>
      </c>
      <c r="Y93" s="327"/>
      <c r="Z93" s="327"/>
      <c r="AA93" s="327"/>
      <c r="AB93" s="327"/>
      <c r="AC93" s="327"/>
      <c r="AD93" s="327"/>
      <c r="AE93" s="327"/>
    </row>
    <row r="94" spans="1:31" ht="11.1" customHeight="1">
      <c r="A94" s="274" t="s">
        <v>383</v>
      </c>
      <c r="B94" s="287" t="s">
        <v>46</v>
      </c>
      <c r="C94" s="275">
        <v>15475</v>
      </c>
      <c r="D94" s="275">
        <v>14786</v>
      </c>
      <c r="E94" s="276" t="s">
        <v>198</v>
      </c>
      <c r="F94" s="275">
        <v>1</v>
      </c>
      <c r="G94" s="276" t="s">
        <v>198</v>
      </c>
      <c r="H94" s="276" t="s">
        <v>198</v>
      </c>
      <c r="I94" s="276" t="s">
        <v>198</v>
      </c>
      <c r="J94" s="275">
        <v>2</v>
      </c>
      <c r="K94" s="275">
        <v>8</v>
      </c>
      <c r="L94" s="275">
        <v>2</v>
      </c>
      <c r="M94" s="275">
        <v>545</v>
      </c>
      <c r="N94" s="275">
        <v>3</v>
      </c>
      <c r="O94" s="275">
        <v>2</v>
      </c>
      <c r="P94" s="276" t="s">
        <v>198</v>
      </c>
      <c r="Q94" s="275">
        <v>1</v>
      </c>
      <c r="R94" s="275">
        <v>1</v>
      </c>
      <c r="S94" s="275">
        <v>3</v>
      </c>
      <c r="T94" s="275">
        <v>1</v>
      </c>
      <c r="U94" s="275">
        <v>11</v>
      </c>
      <c r="V94" s="275">
        <v>7</v>
      </c>
      <c r="W94" s="286">
        <v>102</v>
      </c>
      <c r="X94" s="285" t="s">
        <v>46</v>
      </c>
      <c r="Y94" s="327"/>
      <c r="Z94" s="327"/>
      <c r="AA94" s="327"/>
      <c r="AB94" s="327"/>
      <c r="AC94" s="327"/>
      <c r="AD94" s="327"/>
      <c r="AE94" s="327"/>
    </row>
    <row r="95" spans="1:31" ht="11.1" customHeight="1">
      <c r="A95" s="274" t="s">
        <v>383</v>
      </c>
      <c r="B95" s="287" t="s">
        <v>47</v>
      </c>
      <c r="C95" s="275">
        <v>12754</v>
      </c>
      <c r="D95" s="275">
        <v>12430</v>
      </c>
      <c r="E95" s="276" t="s">
        <v>198</v>
      </c>
      <c r="F95" s="276" t="s">
        <v>198</v>
      </c>
      <c r="G95" s="276" t="s">
        <v>198</v>
      </c>
      <c r="H95" s="276" t="s">
        <v>198</v>
      </c>
      <c r="I95" s="276" t="s">
        <v>198</v>
      </c>
      <c r="J95" s="275">
        <v>3</v>
      </c>
      <c r="K95" s="275">
        <v>7</v>
      </c>
      <c r="L95" s="276" t="s">
        <v>198</v>
      </c>
      <c r="M95" s="275">
        <v>3</v>
      </c>
      <c r="N95" s="276" t="s">
        <v>198</v>
      </c>
      <c r="O95" s="275">
        <v>2</v>
      </c>
      <c r="P95" s="276" t="s">
        <v>198</v>
      </c>
      <c r="Q95" s="275">
        <v>1</v>
      </c>
      <c r="R95" s="275">
        <v>2</v>
      </c>
      <c r="S95" s="275">
        <v>7</v>
      </c>
      <c r="T95" s="275">
        <v>1</v>
      </c>
      <c r="U95" s="275">
        <v>9</v>
      </c>
      <c r="V95" s="275">
        <v>46</v>
      </c>
      <c r="W95" s="286">
        <v>243</v>
      </c>
      <c r="X95" s="285" t="s">
        <v>47</v>
      </c>
      <c r="Y95" s="327"/>
      <c r="Z95" s="327"/>
      <c r="AA95" s="327"/>
      <c r="AB95" s="327"/>
      <c r="AC95" s="327"/>
      <c r="AD95" s="327"/>
      <c r="AE95" s="327"/>
    </row>
    <row r="96" spans="1:31" ht="11.1" customHeight="1">
      <c r="A96" s="274" t="s">
        <v>383</v>
      </c>
      <c r="B96" s="287" t="s">
        <v>48</v>
      </c>
      <c r="C96" s="275">
        <v>14335</v>
      </c>
      <c r="D96" s="275">
        <v>13851</v>
      </c>
      <c r="E96" s="275">
        <v>7</v>
      </c>
      <c r="F96" s="275">
        <v>1</v>
      </c>
      <c r="G96" s="276" t="s">
        <v>198</v>
      </c>
      <c r="H96" s="276" t="s">
        <v>198</v>
      </c>
      <c r="I96" s="276" t="s">
        <v>198</v>
      </c>
      <c r="J96" s="275">
        <v>1</v>
      </c>
      <c r="K96" s="275">
        <v>4</v>
      </c>
      <c r="L96" s="275">
        <v>2</v>
      </c>
      <c r="M96" s="275">
        <v>322</v>
      </c>
      <c r="N96" s="275">
        <v>5</v>
      </c>
      <c r="O96" s="275">
        <v>3</v>
      </c>
      <c r="P96" s="276" t="s">
        <v>198</v>
      </c>
      <c r="Q96" s="275">
        <v>2</v>
      </c>
      <c r="R96" s="275">
        <v>3</v>
      </c>
      <c r="S96" s="275">
        <v>1</v>
      </c>
      <c r="T96" s="275">
        <v>1</v>
      </c>
      <c r="U96" s="275">
        <v>12</v>
      </c>
      <c r="V96" s="275">
        <v>25</v>
      </c>
      <c r="W96" s="286">
        <v>95</v>
      </c>
      <c r="X96" s="285" t="s">
        <v>48</v>
      </c>
      <c r="Y96" s="327"/>
      <c r="Z96" s="327"/>
      <c r="AA96" s="327"/>
      <c r="AB96" s="327"/>
      <c r="AC96" s="327"/>
      <c r="AD96" s="327"/>
      <c r="AE96" s="327"/>
    </row>
    <row r="97" spans="1:31" ht="11.1" customHeight="1">
      <c r="A97" s="274" t="s">
        <v>383</v>
      </c>
      <c r="B97" s="287" t="s">
        <v>49</v>
      </c>
      <c r="C97" s="275">
        <v>12536</v>
      </c>
      <c r="D97" s="275">
        <v>12311</v>
      </c>
      <c r="E97" s="275">
        <v>1</v>
      </c>
      <c r="F97" s="275">
        <v>2</v>
      </c>
      <c r="G97" s="276" t="s">
        <v>198</v>
      </c>
      <c r="H97" s="276" t="s">
        <v>198</v>
      </c>
      <c r="I97" s="276" t="s">
        <v>198</v>
      </c>
      <c r="J97" s="275">
        <v>1</v>
      </c>
      <c r="K97" s="275">
        <v>7</v>
      </c>
      <c r="L97" s="276" t="s">
        <v>198</v>
      </c>
      <c r="M97" s="275">
        <v>39</v>
      </c>
      <c r="N97" s="275">
        <v>2</v>
      </c>
      <c r="O97" s="275">
        <v>1</v>
      </c>
      <c r="P97" s="276" t="s">
        <v>198</v>
      </c>
      <c r="Q97" s="276" t="s">
        <v>198</v>
      </c>
      <c r="R97" s="276" t="s">
        <v>198</v>
      </c>
      <c r="S97" s="275">
        <v>3</v>
      </c>
      <c r="T97" s="275">
        <v>1</v>
      </c>
      <c r="U97" s="275">
        <v>1</v>
      </c>
      <c r="V97" s="275">
        <v>8</v>
      </c>
      <c r="W97" s="286">
        <v>159</v>
      </c>
      <c r="X97" s="285" t="s">
        <v>49</v>
      </c>
      <c r="Y97" s="327"/>
      <c r="Z97" s="327"/>
      <c r="AA97" s="327"/>
      <c r="AB97" s="327"/>
      <c r="AC97" s="327"/>
      <c r="AD97" s="327"/>
      <c r="AE97" s="327"/>
    </row>
    <row r="98" spans="1:31" ht="11.1" customHeight="1">
      <c r="A98" s="274" t="s">
        <v>383</v>
      </c>
      <c r="B98" s="287" t="s">
        <v>50</v>
      </c>
      <c r="C98" s="275">
        <v>29101</v>
      </c>
      <c r="D98" s="275">
        <v>28398</v>
      </c>
      <c r="E98" s="275">
        <v>1</v>
      </c>
      <c r="F98" s="275">
        <v>1</v>
      </c>
      <c r="G98" s="275">
        <v>1</v>
      </c>
      <c r="H98" s="276" t="s">
        <v>198</v>
      </c>
      <c r="I98" s="276" t="s">
        <v>198</v>
      </c>
      <c r="J98" s="275">
        <v>2</v>
      </c>
      <c r="K98" s="275">
        <v>11</v>
      </c>
      <c r="L98" s="275">
        <v>3</v>
      </c>
      <c r="M98" s="275">
        <v>299</v>
      </c>
      <c r="N98" s="275">
        <v>134</v>
      </c>
      <c r="O98" s="275">
        <v>4</v>
      </c>
      <c r="P98" s="276" t="s">
        <v>198</v>
      </c>
      <c r="Q98" s="275">
        <v>4</v>
      </c>
      <c r="R98" s="275">
        <v>3</v>
      </c>
      <c r="S98" s="275">
        <v>3</v>
      </c>
      <c r="T98" s="275">
        <v>5</v>
      </c>
      <c r="U98" s="275">
        <v>32</v>
      </c>
      <c r="V98" s="275">
        <v>94</v>
      </c>
      <c r="W98" s="286">
        <v>106</v>
      </c>
      <c r="X98" s="285" t="s">
        <v>50</v>
      </c>
      <c r="Y98" s="327"/>
      <c r="Z98" s="327"/>
      <c r="AA98" s="327"/>
      <c r="AB98" s="327"/>
      <c r="AC98" s="327"/>
      <c r="AD98" s="327"/>
      <c r="AE98" s="327"/>
    </row>
    <row r="99" spans="1:31" ht="12.95" customHeight="1">
      <c r="A99" s="274" t="s">
        <v>385</v>
      </c>
      <c r="B99" s="291" t="s">
        <v>136</v>
      </c>
      <c r="C99" s="290">
        <v>298931</v>
      </c>
      <c r="D99" s="290">
        <v>290813</v>
      </c>
      <c r="E99" s="290">
        <v>6</v>
      </c>
      <c r="F99" s="290">
        <v>100</v>
      </c>
      <c r="G99" s="290">
        <v>16</v>
      </c>
      <c r="H99" s="282" t="s">
        <v>198</v>
      </c>
      <c r="I99" s="290">
        <v>15</v>
      </c>
      <c r="J99" s="290">
        <v>55</v>
      </c>
      <c r="K99" s="290">
        <v>115</v>
      </c>
      <c r="L99" s="290">
        <v>28</v>
      </c>
      <c r="M99" s="290">
        <v>2100</v>
      </c>
      <c r="N99" s="290">
        <v>287</v>
      </c>
      <c r="O99" s="290">
        <v>127</v>
      </c>
      <c r="P99" s="290">
        <v>7</v>
      </c>
      <c r="Q99" s="290">
        <v>23</v>
      </c>
      <c r="R99" s="290">
        <v>31</v>
      </c>
      <c r="S99" s="290">
        <v>164</v>
      </c>
      <c r="T99" s="290">
        <v>21</v>
      </c>
      <c r="U99" s="290">
        <v>407</v>
      </c>
      <c r="V99" s="290">
        <v>636</v>
      </c>
      <c r="W99" s="289">
        <v>3980</v>
      </c>
      <c r="X99" s="288" t="s">
        <v>136</v>
      </c>
      <c r="Y99" s="327"/>
      <c r="Z99" s="327"/>
      <c r="AA99" s="327"/>
      <c r="AB99" s="327"/>
      <c r="AC99" s="327"/>
      <c r="AD99" s="327"/>
      <c r="AE99" s="327"/>
    </row>
    <row r="100" spans="1:31" ht="11.1" customHeight="1">
      <c r="A100" s="274" t="s">
        <v>383</v>
      </c>
      <c r="B100" s="287" t="s">
        <v>40</v>
      </c>
      <c r="C100" s="275">
        <v>28883</v>
      </c>
      <c r="D100" s="275">
        <v>28133</v>
      </c>
      <c r="E100" s="275">
        <v>1</v>
      </c>
      <c r="F100" s="275">
        <v>5</v>
      </c>
      <c r="G100" s="275">
        <v>3</v>
      </c>
      <c r="H100" s="276" t="s">
        <v>198</v>
      </c>
      <c r="I100" s="275">
        <v>2</v>
      </c>
      <c r="J100" s="275">
        <v>3</v>
      </c>
      <c r="K100" s="275">
        <v>7</v>
      </c>
      <c r="L100" s="275">
        <v>4</v>
      </c>
      <c r="M100" s="275">
        <v>81</v>
      </c>
      <c r="N100" s="275">
        <v>6</v>
      </c>
      <c r="O100" s="275">
        <v>8</v>
      </c>
      <c r="P100" s="275">
        <v>1</v>
      </c>
      <c r="Q100" s="275">
        <v>4</v>
      </c>
      <c r="R100" s="275">
        <v>4</v>
      </c>
      <c r="S100" s="275">
        <v>17</v>
      </c>
      <c r="T100" s="275">
        <v>2</v>
      </c>
      <c r="U100" s="275">
        <v>37</v>
      </c>
      <c r="V100" s="275">
        <v>168</v>
      </c>
      <c r="W100" s="286">
        <v>397</v>
      </c>
      <c r="X100" s="285" t="s">
        <v>40</v>
      </c>
      <c r="Y100" s="327"/>
      <c r="Z100" s="327"/>
      <c r="AA100" s="327"/>
      <c r="AB100" s="327"/>
      <c r="AC100" s="327"/>
      <c r="AD100" s="327"/>
      <c r="AE100" s="327"/>
    </row>
    <row r="101" spans="1:31" ht="11.1" customHeight="1">
      <c r="A101" s="274" t="s">
        <v>383</v>
      </c>
      <c r="B101" s="287" t="s">
        <v>41</v>
      </c>
      <c r="C101" s="275">
        <v>17462</v>
      </c>
      <c r="D101" s="275">
        <v>16899</v>
      </c>
      <c r="E101" s="276" t="s">
        <v>198</v>
      </c>
      <c r="F101" s="275">
        <v>6</v>
      </c>
      <c r="G101" s="275">
        <v>1</v>
      </c>
      <c r="H101" s="276" t="s">
        <v>198</v>
      </c>
      <c r="I101" s="276" t="s">
        <v>198</v>
      </c>
      <c r="J101" s="275">
        <v>3</v>
      </c>
      <c r="K101" s="275">
        <v>7</v>
      </c>
      <c r="L101" s="275">
        <v>3</v>
      </c>
      <c r="M101" s="275">
        <v>113</v>
      </c>
      <c r="N101" s="275">
        <v>138</v>
      </c>
      <c r="O101" s="275">
        <v>3</v>
      </c>
      <c r="P101" s="276" t="s">
        <v>198</v>
      </c>
      <c r="Q101" s="275">
        <v>1</v>
      </c>
      <c r="R101" s="275">
        <v>1</v>
      </c>
      <c r="S101" s="275">
        <v>14</v>
      </c>
      <c r="T101" s="275">
        <v>2</v>
      </c>
      <c r="U101" s="275">
        <v>21</v>
      </c>
      <c r="V101" s="275">
        <v>7</v>
      </c>
      <c r="W101" s="286">
        <v>243</v>
      </c>
      <c r="X101" s="285" t="s">
        <v>41</v>
      </c>
      <c r="Y101" s="327"/>
      <c r="Z101" s="327"/>
      <c r="AA101" s="327"/>
      <c r="AB101" s="327"/>
      <c r="AC101" s="327"/>
      <c r="AD101" s="327"/>
      <c r="AE101" s="327"/>
    </row>
    <row r="102" spans="1:31" ht="11.1" customHeight="1">
      <c r="A102" s="274" t="s">
        <v>383</v>
      </c>
      <c r="B102" s="287" t="s">
        <v>42</v>
      </c>
      <c r="C102" s="275">
        <v>13129</v>
      </c>
      <c r="D102" s="275">
        <v>12282</v>
      </c>
      <c r="E102" s="276" t="s">
        <v>198</v>
      </c>
      <c r="F102" s="275">
        <v>1</v>
      </c>
      <c r="G102" s="275">
        <v>1</v>
      </c>
      <c r="H102" s="276" t="s">
        <v>198</v>
      </c>
      <c r="I102" s="276" t="s">
        <v>198</v>
      </c>
      <c r="J102" s="276" t="s">
        <v>198</v>
      </c>
      <c r="K102" s="275">
        <v>1</v>
      </c>
      <c r="L102" s="275">
        <v>2</v>
      </c>
      <c r="M102" s="275">
        <v>756</v>
      </c>
      <c r="N102" s="275">
        <v>4</v>
      </c>
      <c r="O102" s="275">
        <v>9</v>
      </c>
      <c r="P102" s="276" t="s">
        <v>198</v>
      </c>
      <c r="Q102" s="275">
        <v>2</v>
      </c>
      <c r="R102" s="275">
        <v>1</v>
      </c>
      <c r="S102" s="275">
        <v>3</v>
      </c>
      <c r="T102" s="275">
        <v>1</v>
      </c>
      <c r="U102" s="275">
        <v>12</v>
      </c>
      <c r="V102" s="275">
        <v>5</v>
      </c>
      <c r="W102" s="286">
        <v>49</v>
      </c>
      <c r="X102" s="285" t="s">
        <v>42</v>
      </c>
      <c r="Y102" s="327"/>
      <c r="Z102" s="327"/>
      <c r="AA102" s="327"/>
      <c r="AB102" s="327"/>
      <c r="AC102" s="327"/>
      <c r="AD102" s="327"/>
      <c r="AE102" s="327"/>
    </row>
    <row r="103" spans="1:31" ht="11.1" customHeight="1">
      <c r="A103" s="274" t="s">
        <v>383</v>
      </c>
      <c r="B103" s="287" t="s">
        <v>43</v>
      </c>
      <c r="C103" s="275">
        <v>17295</v>
      </c>
      <c r="D103" s="275">
        <v>17055</v>
      </c>
      <c r="E103" s="276" t="s">
        <v>198</v>
      </c>
      <c r="F103" s="275">
        <v>2</v>
      </c>
      <c r="G103" s="276" t="s">
        <v>198</v>
      </c>
      <c r="H103" s="276" t="s">
        <v>198</v>
      </c>
      <c r="I103" s="276" t="s">
        <v>198</v>
      </c>
      <c r="J103" s="275">
        <v>3</v>
      </c>
      <c r="K103" s="275">
        <v>1</v>
      </c>
      <c r="L103" s="276" t="s">
        <v>198</v>
      </c>
      <c r="M103" s="275">
        <v>22</v>
      </c>
      <c r="N103" s="275">
        <v>2</v>
      </c>
      <c r="O103" s="275">
        <v>8</v>
      </c>
      <c r="P103" s="275">
        <v>1</v>
      </c>
      <c r="Q103" s="275">
        <v>1</v>
      </c>
      <c r="R103" s="276" t="s">
        <v>198</v>
      </c>
      <c r="S103" s="275">
        <v>4</v>
      </c>
      <c r="T103" s="276" t="s">
        <v>198</v>
      </c>
      <c r="U103" s="275">
        <v>4</v>
      </c>
      <c r="V103" s="275">
        <v>45</v>
      </c>
      <c r="W103" s="286">
        <v>147</v>
      </c>
      <c r="X103" s="285" t="s">
        <v>43</v>
      </c>
      <c r="Y103" s="327"/>
      <c r="Z103" s="327"/>
      <c r="AA103" s="327"/>
      <c r="AB103" s="327"/>
      <c r="AC103" s="327"/>
      <c r="AD103" s="327"/>
      <c r="AE103" s="327"/>
    </row>
    <row r="104" spans="1:31" ht="11.1" customHeight="1">
      <c r="A104" s="274" t="s">
        <v>383</v>
      </c>
      <c r="B104" s="287" t="s">
        <v>224</v>
      </c>
      <c r="C104" s="275">
        <v>79327</v>
      </c>
      <c r="D104" s="275">
        <v>76644</v>
      </c>
      <c r="E104" s="275">
        <v>1</v>
      </c>
      <c r="F104" s="275">
        <v>20</v>
      </c>
      <c r="G104" s="275">
        <v>6</v>
      </c>
      <c r="H104" s="276" t="s">
        <v>198</v>
      </c>
      <c r="I104" s="275">
        <v>12</v>
      </c>
      <c r="J104" s="275">
        <v>14</v>
      </c>
      <c r="K104" s="275">
        <v>25</v>
      </c>
      <c r="L104" s="275">
        <v>9</v>
      </c>
      <c r="M104" s="275">
        <v>235</v>
      </c>
      <c r="N104" s="275">
        <v>9</v>
      </c>
      <c r="O104" s="275">
        <v>37</v>
      </c>
      <c r="P104" s="275">
        <v>2</v>
      </c>
      <c r="Q104" s="275">
        <v>7</v>
      </c>
      <c r="R104" s="275">
        <v>10</v>
      </c>
      <c r="S104" s="275">
        <v>34</v>
      </c>
      <c r="T104" s="275">
        <v>4</v>
      </c>
      <c r="U104" s="275">
        <v>97</v>
      </c>
      <c r="V104" s="275">
        <v>159</v>
      </c>
      <c r="W104" s="286">
        <v>2002</v>
      </c>
      <c r="X104" s="285" t="s">
        <v>224</v>
      </c>
      <c r="Y104" s="327"/>
      <c r="Z104" s="327"/>
      <c r="AA104" s="327"/>
      <c r="AB104" s="327"/>
      <c r="AC104" s="327"/>
      <c r="AD104" s="327"/>
      <c r="AE104" s="327"/>
    </row>
    <row r="105" spans="1:31" ht="11.1" customHeight="1">
      <c r="A105" s="274" t="s">
        <v>383</v>
      </c>
      <c r="B105" s="287" t="s">
        <v>44</v>
      </c>
      <c r="C105" s="275">
        <v>14469</v>
      </c>
      <c r="D105" s="275">
        <v>14207</v>
      </c>
      <c r="E105" s="276" t="s">
        <v>198</v>
      </c>
      <c r="F105" s="275">
        <v>1</v>
      </c>
      <c r="G105" s="276" t="s">
        <v>198</v>
      </c>
      <c r="H105" s="276" t="s">
        <v>198</v>
      </c>
      <c r="I105" s="276" t="s">
        <v>198</v>
      </c>
      <c r="J105" s="276" t="s">
        <v>198</v>
      </c>
      <c r="K105" s="275">
        <v>10</v>
      </c>
      <c r="L105" s="276" t="s">
        <v>198</v>
      </c>
      <c r="M105" s="275">
        <v>152</v>
      </c>
      <c r="N105" s="275">
        <v>18</v>
      </c>
      <c r="O105" s="275">
        <v>4</v>
      </c>
      <c r="P105" s="276" t="s">
        <v>198</v>
      </c>
      <c r="Q105" s="276" t="s">
        <v>198</v>
      </c>
      <c r="R105" s="276" t="s">
        <v>198</v>
      </c>
      <c r="S105" s="275">
        <v>5</v>
      </c>
      <c r="T105" s="276" t="s">
        <v>198</v>
      </c>
      <c r="U105" s="275">
        <v>6</v>
      </c>
      <c r="V105" s="275">
        <v>4</v>
      </c>
      <c r="W105" s="286">
        <v>62</v>
      </c>
      <c r="X105" s="285" t="s">
        <v>44</v>
      </c>
      <c r="Y105" s="327"/>
      <c r="Z105" s="327"/>
      <c r="AA105" s="327"/>
      <c r="AB105" s="327"/>
      <c r="AC105" s="327"/>
      <c r="AD105" s="327"/>
      <c r="AE105" s="327"/>
    </row>
    <row r="106" spans="1:31" ht="11.1" customHeight="1">
      <c r="A106" s="274" t="s">
        <v>383</v>
      </c>
      <c r="B106" s="287" t="s">
        <v>45</v>
      </c>
      <c r="C106" s="275">
        <v>12482</v>
      </c>
      <c r="D106" s="275">
        <v>12225</v>
      </c>
      <c r="E106" s="276" t="s">
        <v>198</v>
      </c>
      <c r="F106" s="275">
        <v>40</v>
      </c>
      <c r="G106" s="276" t="s">
        <v>198</v>
      </c>
      <c r="H106" s="276" t="s">
        <v>198</v>
      </c>
      <c r="I106" s="276" t="s">
        <v>198</v>
      </c>
      <c r="J106" s="275">
        <v>2</v>
      </c>
      <c r="K106" s="275">
        <v>1</v>
      </c>
      <c r="L106" s="275">
        <v>1</v>
      </c>
      <c r="M106" s="275">
        <v>1</v>
      </c>
      <c r="N106" s="275">
        <v>3</v>
      </c>
      <c r="O106" s="275">
        <v>10</v>
      </c>
      <c r="P106" s="276" t="s">
        <v>198</v>
      </c>
      <c r="Q106" s="276" t="s">
        <v>198</v>
      </c>
      <c r="R106" s="275">
        <v>1</v>
      </c>
      <c r="S106" s="275">
        <v>5</v>
      </c>
      <c r="T106" s="275">
        <v>1</v>
      </c>
      <c r="U106" s="275">
        <v>35</v>
      </c>
      <c r="V106" s="275">
        <v>4</v>
      </c>
      <c r="W106" s="286">
        <v>153</v>
      </c>
      <c r="X106" s="285" t="s">
        <v>45</v>
      </c>
      <c r="Y106" s="327"/>
      <c r="Z106" s="327"/>
      <c r="AA106" s="327"/>
      <c r="AB106" s="327"/>
      <c r="AC106" s="327"/>
      <c r="AD106" s="327"/>
      <c r="AE106" s="327"/>
    </row>
    <row r="107" spans="1:31" ht="11.1" customHeight="1">
      <c r="A107" s="274" t="s">
        <v>383</v>
      </c>
      <c r="B107" s="287" t="s">
        <v>225</v>
      </c>
      <c r="C107" s="275">
        <v>115884</v>
      </c>
      <c r="D107" s="275">
        <v>113368</v>
      </c>
      <c r="E107" s="275">
        <v>4</v>
      </c>
      <c r="F107" s="275">
        <v>25</v>
      </c>
      <c r="G107" s="275">
        <v>5</v>
      </c>
      <c r="H107" s="276" t="s">
        <v>198</v>
      </c>
      <c r="I107" s="275">
        <v>1</v>
      </c>
      <c r="J107" s="275">
        <v>30</v>
      </c>
      <c r="K107" s="275">
        <v>63</v>
      </c>
      <c r="L107" s="275">
        <v>9</v>
      </c>
      <c r="M107" s="275">
        <v>740</v>
      </c>
      <c r="N107" s="275">
        <v>107</v>
      </c>
      <c r="O107" s="275">
        <v>48</v>
      </c>
      <c r="P107" s="275">
        <v>3</v>
      </c>
      <c r="Q107" s="275">
        <v>8</v>
      </c>
      <c r="R107" s="275">
        <v>14</v>
      </c>
      <c r="S107" s="275">
        <v>82</v>
      </c>
      <c r="T107" s="275">
        <v>11</v>
      </c>
      <c r="U107" s="275">
        <v>195</v>
      </c>
      <c r="V107" s="275">
        <v>244</v>
      </c>
      <c r="W107" s="286">
        <v>927</v>
      </c>
      <c r="X107" s="285" t="s">
        <v>225</v>
      </c>
      <c r="Y107" s="327"/>
      <c r="Z107" s="327"/>
      <c r="AA107" s="327"/>
      <c r="AB107" s="327"/>
      <c r="AC107" s="327"/>
      <c r="AD107" s="327"/>
      <c r="AE107" s="327"/>
    </row>
    <row r="108" spans="1:31" ht="15.95" customHeight="1">
      <c r="A108" s="274" t="s">
        <v>385</v>
      </c>
      <c r="B108" s="291" t="s">
        <v>137</v>
      </c>
      <c r="C108" s="290">
        <v>212603</v>
      </c>
      <c r="D108" s="290">
        <v>208644</v>
      </c>
      <c r="E108" s="290">
        <v>31</v>
      </c>
      <c r="F108" s="290">
        <v>14</v>
      </c>
      <c r="G108" s="290">
        <v>18</v>
      </c>
      <c r="H108" s="282" t="s">
        <v>198</v>
      </c>
      <c r="I108" s="290">
        <v>1</v>
      </c>
      <c r="J108" s="290">
        <v>30</v>
      </c>
      <c r="K108" s="290">
        <v>137</v>
      </c>
      <c r="L108" s="290">
        <v>16</v>
      </c>
      <c r="M108" s="290">
        <v>303</v>
      </c>
      <c r="N108" s="290">
        <v>14</v>
      </c>
      <c r="O108" s="290">
        <v>59</v>
      </c>
      <c r="P108" s="290">
        <v>3</v>
      </c>
      <c r="Q108" s="290">
        <v>10</v>
      </c>
      <c r="R108" s="290">
        <v>26</v>
      </c>
      <c r="S108" s="290">
        <v>90</v>
      </c>
      <c r="T108" s="290">
        <v>36</v>
      </c>
      <c r="U108" s="290">
        <v>218</v>
      </c>
      <c r="V108" s="290">
        <v>401</v>
      </c>
      <c r="W108" s="289">
        <v>2552</v>
      </c>
      <c r="X108" s="288" t="s">
        <v>137</v>
      </c>
      <c r="Y108" s="327"/>
      <c r="Z108" s="327"/>
      <c r="AA108" s="327"/>
      <c r="AB108" s="327"/>
      <c r="AC108" s="327"/>
      <c r="AD108" s="327"/>
      <c r="AE108" s="327"/>
    </row>
    <row r="109" spans="1:31" ht="11.85" customHeight="1">
      <c r="A109" s="274" t="s">
        <v>383</v>
      </c>
      <c r="B109" s="287" t="s">
        <v>86</v>
      </c>
      <c r="C109" s="275">
        <v>44406</v>
      </c>
      <c r="D109" s="275">
        <v>43884</v>
      </c>
      <c r="E109" s="275">
        <v>5</v>
      </c>
      <c r="F109" s="275">
        <v>5</v>
      </c>
      <c r="G109" s="275">
        <v>4</v>
      </c>
      <c r="H109" s="276" t="s">
        <v>198</v>
      </c>
      <c r="I109" s="276" t="s">
        <v>198</v>
      </c>
      <c r="J109" s="275">
        <v>7</v>
      </c>
      <c r="K109" s="275">
        <v>34</v>
      </c>
      <c r="L109" s="275">
        <v>6</v>
      </c>
      <c r="M109" s="275">
        <v>84</v>
      </c>
      <c r="N109" s="275">
        <v>2</v>
      </c>
      <c r="O109" s="275">
        <v>7</v>
      </c>
      <c r="P109" s="275">
        <v>1</v>
      </c>
      <c r="Q109" s="275">
        <v>1</v>
      </c>
      <c r="R109" s="275">
        <v>7</v>
      </c>
      <c r="S109" s="275">
        <v>23</v>
      </c>
      <c r="T109" s="275">
        <v>6</v>
      </c>
      <c r="U109" s="275">
        <v>67</v>
      </c>
      <c r="V109" s="275">
        <v>72</v>
      </c>
      <c r="W109" s="286">
        <v>191</v>
      </c>
      <c r="X109" s="285" t="s">
        <v>86</v>
      </c>
      <c r="Y109" s="327"/>
      <c r="Z109" s="327"/>
      <c r="AA109" s="327"/>
      <c r="AB109" s="327"/>
      <c r="AC109" s="327"/>
      <c r="AD109" s="327"/>
      <c r="AE109" s="327"/>
    </row>
    <row r="110" spans="1:31" ht="11.85" customHeight="1">
      <c r="A110" s="274" t="s">
        <v>383</v>
      </c>
      <c r="B110" s="287" t="s">
        <v>87</v>
      </c>
      <c r="C110" s="275">
        <v>31963</v>
      </c>
      <c r="D110" s="275">
        <v>31658</v>
      </c>
      <c r="E110" s="275">
        <v>14</v>
      </c>
      <c r="F110" s="275">
        <v>1</v>
      </c>
      <c r="G110" s="275">
        <v>1</v>
      </c>
      <c r="H110" s="276" t="s">
        <v>198</v>
      </c>
      <c r="I110" s="276" t="s">
        <v>198</v>
      </c>
      <c r="J110" s="275">
        <v>1</v>
      </c>
      <c r="K110" s="275">
        <v>14</v>
      </c>
      <c r="L110" s="276" t="s">
        <v>198</v>
      </c>
      <c r="M110" s="275">
        <v>7</v>
      </c>
      <c r="N110" s="275">
        <v>1</v>
      </c>
      <c r="O110" s="275">
        <v>10</v>
      </c>
      <c r="P110" s="276" t="s">
        <v>198</v>
      </c>
      <c r="Q110" s="276" t="s">
        <v>198</v>
      </c>
      <c r="R110" s="275">
        <v>1</v>
      </c>
      <c r="S110" s="275">
        <v>8</v>
      </c>
      <c r="T110" s="275">
        <v>3</v>
      </c>
      <c r="U110" s="275">
        <v>11</v>
      </c>
      <c r="V110" s="275">
        <v>18</v>
      </c>
      <c r="W110" s="286">
        <v>215</v>
      </c>
      <c r="X110" s="285" t="s">
        <v>87</v>
      </c>
      <c r="Y110" s="327"/>
      <c r="Z110" s="327"/>
      <c r="AA110" s="327"/>
      <c r="AB110" s="327"/>
      <c r="AC110" s="327"/>
      <c r="AD110" s="327"/>
      <c r="AE110" s="327"/>
    </row>
    <row r="111" spans="1:31" ht="11.85" customHeight="1">
      <c r="A111" s="274" t="s">
        <v>383</v>
      </c>
      <c r="B111" s="287" t="s">
        <v>88</v>
      </c>
      <c r="C111" s="275">
        <v>20897</v>
      </c>
      <c r="D111" s="275">
        <v>20597</v>
      </c>
      <c r="E111" s="275">
        <v>2</v>
      </c>
      <c r="F111" s="276" t="s">
        <v>198</v>
      </c>
      <c r="G111" s="276" t="s">
        <v>198</v>
      </c>
      <c r="H111" s="276" t="s">
        <v>198</v>
      </c>
      <c r="I111" s="275">
        <v>1</v>
      </c>
      <c r="J111" s="275">
        <v>3</v>
      </c>
      <c r="K111" s="275">
        <v>5</v>
      </c>
      <c r="L111" s="276" t="s">
        <v>198</v>
      </c>
      <c r="M111" s="275">
        <v>63</v>
      </c>
      <c r="N111" s="275">
        <v>2</v>
      </c>
      <c r="O111" s="275">
        <v>4</v>
      </c>
      <c r="P111" s="275">
        <v>1</v>
      </c>
      <c r="Q111" s="275">
        <v>4</v>
      </c>
      <c r="R111" s="275">
        <v>1</v>
      </c>
      <c r="S111" s="275">
        <v>7</v>
      </c>
      <c r="T111" s="275">
        <v>3</v>
      </c>
      <c r="U111" s="275">
        <v>7</v>
      </c>
      <c r="V111" s="275">
        <v>19</v>
      </c>
      <c r="W111" s="286">
        <v>178</v>
      </c>
      <c r="X111" s="285" t="s">
        <v>88</v>
      </c>
      <c r="Y111" s="327"/>
      <c r="Z111" s="327"/>
      <c r="AA111" s="327"/>
      <c r="AB111" s="327"/>
      <c r="AC111" s="327"/>
      <c r="AD111" s="327"/>
      <c r="AE111" s="327"/>
    </row>
    <row r="112" spans="1:31" ht="11.85" customHeight="1">
      <c r="A112" s="274" t="s">
        <v>383</v>
      </c>
      <c r="B112" s="287" t="s">
        <v>226</v>
      </c>
      <c r="C112" s="275">
        <v>115337</v>
      </c>
      <c r="D112" s="275">
        <v>112505</v>
      </c>
      <c r="E112" s="275">
        <v>10</v>
      </c>
      <c r="F112" s="275">
        <v>8</v>
      </c>
      <c r="G112" s="275">
        <v>13</v>
      </c>
      <c r="H112" s="276" t="s">
        <v>198</v>
      </c>
      <c r="I112" s="276" t="s">
        <v>198</v>
      </c>
      <c r="J112" s="275">
        <v>19</v>
      </c>
      <c r="K112" s="275">
        <v>84</v>
      </c>
      <c r="L112" s="275">
        <v>10</v>
      </c>
      <c r="M112" s="275">
        <v>149</v>
      </c>
      <c r="N112" s="275">
        <v>9</v>
      </c>
      <c r="O112" s="275">
        <v>38</v>
      </c>
      <c r="P112" s="275">
        <v>1</v>
      </c>
      <c r="Q112" s="275">
        <v>5</v>
      </c>
      <c r="R112" s="275">
        <v>17</v>
      </c>
      <c r="S112" s="275">
        <v>52</v>
      </c>
      <c r="T112" s="275">
        <v>24</v>
      </c>
      <c r="U112" s="275">
        <v>133</v>
      </c>
      <c r="V112" s="275">
        <v>292</v>
      </c>
      <c r="W112" s="286">
        <v>1968</v>
      </c>
      <c r="X112" s="285" t="s">
        <v>226</v>
      </c>
      <c r="Y112" s="327"/>
      <c r="Z112" s="327"/>
      <c r="AA112" s="327"/>
      <c r="AB112" s="327"/>
      <c r="AC112" s="327"/>
      <c r="AD112" s="327"/>
      <c r="AE112" s="327"/>
    </row>
    <row r="113" spans="1:30" ht="15.95" customHeight="1">
      <c r="A113" s="274" t="s">
        <v>385</v>
      </c>
      <c r="B113" s="291" t="s">
        <v>138</v>
      </c>
      <c r="C113" s="290">
        <v>214536</v>
      </c>
      <c r="D113" s="290">
        <v>205982</v>
      </c>
      <c r="E113" s="290">
        <v>80</v>
      </c>
      <c r="F113" s="290">
        <v>29</v>
      </c>
      <c r="G113" s="290">
        <v>54</v>
      </c>
      <c r="H113" s="282" t="s">
        <v>198</v>
      </c>
      <c r="I113" s="290">
        <v>2702</v>
      </c>
      <c r="J113" s="290">
        <v>33</v>
      </c>
      <c r="K113" s="290">
        <v>240</v>
      </c>
      <c r="L113" s="290">
        <v>24</v>
      </c>
      <c r="M113" s="290">
        <v>1115</v>
      </c>
      <c r="N113" s="290">
        <v>407</v>
      </c>
      <c r="O113" s="290">
        <v>44</v>
      </c>
      <c r="P113" s="290">
        <v>3</v>
      </c>
      <c r="Q113" s="290">
        <v>20</v>
      </c>
      <c r="R113" s="290">
        <v>27</v>
      </c>
      <c r="S113" s="290">
        <v>119</v>
      </c>
      <c r="T113" s="290">
        <v>30</v>
      </c>
      <c r="U113" s="290">
        <v>324</v>
      </c>
      <c r="V113" s="290">
        <v>346</v>
      </c>
      <c r="W113" s="289">
        <v>2957</v>
      </c>
      <c r="X113" s="288" t="s">
        <v>138</v>
      </c>
      <c r="Y113" s="327"/>
      <c r="Z113" s="327"/>
      <c r="AA113" s="327"/>
      <c r="AB113" s="327"/>
      <c r="AC113" s="327"/>
      <c r="AD113" s="327"/>
    </row>
    <row r="114" spans="1:30" ht="11.85" customHeight="1">
      <c r="A114" s="274" t="s">
        <v>383</v>
      </c>
      <c r="B114" s="287" t="s">
        <v>65</v>
      </c>
      <c r="C114" s="275">
        <v>23191</v>
      </c>
      <c r="D114" s="275">
        <v>21853</v>
      </c>
      <c r="E114" s="275">
        <v>3</v>
      </c>
      <c r="F114" s="275">
        <v>3</v>
      </c>
      <c r="G114" s="275">
        <v>7</v>
      </c>
      <c r="H114" s="276" t="s">
        <v>198</v>
      </c>
      <c r="I114" s="275">
        <v>798</v>
      </c>
      <c r="J114" s="275">
        <v>1</v>
      </c>
      <c r="K114" s="275">
        <v>21</v>
      </c>
      <c r="L114" s="275">
        <v>1</v>
      </c>
      <c r="M114" s="275">
        <v>120</v>
      </c>
      <c r="N114" s="275">
        <v>45</v>
      </c>
      <c r="O114" s="275">
        <v>5</v>
      </c>
      <c r="P114" s="276" t="s">
        <v>198</v>
      </c>
      <c r="Q114" s="275">
        <v>2</v>
      </c>
      <c r="R114" s="275">
        <v>2</v>
      </c>
      <c r="S114" s="275">
        <v>9</v>
      </c>
      <c r="T114" s="275">
        <v>5</v>
      </c>
      <c r="U114" s="275">
        <v>33</v>
      </c>
      <c r="V114" s="275">
        <v>30</v>
      </c>
      <c r="W114" s="286">
        <v>253</v>
      </c>
      <c r="X114" s="285" t="s">
        <v>65</v>
      </c>
      <c r="Y114" s="327"/>
      <c r="Z114" s="327"/>
      <c r="AA114" s="327"/>
      <c r="AB114" s="327"/>
      <c r="AC114" s="327"/>
      <c r="AD114" s="327"/>
    </row>
    <row r="115" spans="1:30" ht="11.85" customHeight="1">
      <c r="A115" s="274" t="s">
        <v>383</v>
      </c>
      <c r="B115" s="287" t="s">
        <v>227</v>
      </c>
      <c r="C115" s="275">
        <v>71852</v>
      </c>
      <c r="D115" s="275">
        <v>69768</v>
      </c>
      <c r="E115" s="275">
        <v>52</v>
      </c>
      <c r="F115" s="275">
        <v>7</v>
      </c>
      <c r="G115" s="275">
        <v>19</v>
      </c>
      <c r="H115" s="276" t="s">
        <v>198</v>
      </c>
      <c r="I115" s="275">
        <v>231</v>
      </c>
      <c r="J115" s="275">
        <v>22</v>
      </c>
      <c r="K115" s="275">
        <v>78</v>
      </c>
      <c r="L115" s="275">
        <v>8</v>
      </c>
      <c r="M115" s="275">
        <v>259</v>
      </c>
      <c r="N115" s="275">
        <v>178</v>
      </c>
      <c r="O115" s="275">
        <v>9</v>
      </c>
      <c r="P115" s="275">
        <v>2</v>
      </c>
      <c r="Q115" s="275">
        <v>10</v>
      </c>
      <c r="R115" s="275">
        <v>8</v>
      </c>
      <c r="S115" s="275">
        <v>36</v>
      </c>
      <c r="T115" s="275">
        <v>9</v>
      </c>
      <c r="U115" s="275">
        <v>111</v>
      </c>
      <c r="V115" s="275">
        <v>74</v>
      </c>
      <c r="W115" s="286">
        <v>971</v>
      </c>
      <c r="X115" s="285" t="s">
        <v>227</v>
      </c>
      <c r="Y115" s="327"/>
      <c r="Z115" s="327"/>
      <c r="AA115" s="327"/>
      <c r="AB115" s="327"/>
      <c r="AC115" s="327"/>
      <c r="AD115" s="327"/>
    </row>
    <row r="116" spans="1:30" ht="11.85" customHeight="1">
      <c r="A116" s="274" t="s">
        <v>383</v>
      </c>
      <c r="B116" s="287" t="s">
        <v>66</v>
      </c>
      <c r="C116" s="275">
        <v>54242</v>
      </c>
      <c r="D116" s="275">
        <v>52931</v>
      </c>
      <c r="E116" s="275">
        <v>15</v>
      </c>
      <c r="F116" s="275">
        <v>8</v>
      </c>
      <c r="G116" s="275">
        <v>10</v>
      </c>
      <c r="H116" s="276" t="s">
        <v>198</v>
      </c>
      <c r="I116" s="275">
        <v>54</v>
      </c>
      <c r="J116" s="275">
        <v>6</v>
      </c>
      <c r="K116" s="275">
        <v>63</v>
      </c>
      <c r="L116" s="275">
        <v>6</v>
      </c>
      <c r="M116" s="275">
        <v>302</v>
      </c>
      <c r="N116" s="275">
        <v>83</v>
      </c>
      <c r="O116" s="275">
        <v>18</v>
      </c>
      <c r="P116" s="276" t="s">
        <v>198</v>
      </c>
      <c r="Q116" s="275">
        <v>5</v>
      </c>
      <c r="R116" s="275">
        <v>4</v>
      </c>
      <c r="S116" s="275">
        <v>35</v>
      </c>
      <c r="T116" s="275">
        <v>11</v>
      </c>
      <c r="U116" s="275">
        <v>95</v>
      </c>
      <c r="V116" s="275">
        <v>75</v>
      </c>
      <c r="W116" s="286">
        <v>521</v>
      </c>
      <c r="X116" s="285" t="s">
        <v>66</v>
      </c>
      <c r="Y116" s="327"/>
      <c r="Z116" s="327"/>
      <c r="AA116" s="327"/>
      <c r="AB116" s="327"/>
      <c r="AC116" s="327"/>
      <c r="AD116" s="327"/>
    </row>
    <row r="117" spans="1:30" ht="11.85" customHeight="1">
      <c r="A117" s="274" t="s">
        <v>383</v>
      </c>
      <c r="B117" s="287" t="s">
        <v>67</v>
      </c>
      <c r="C117" s="275">
        <v>11055</v>
      </c>
      <c r="D117" s="275">
        <v>10766</v>
      </c>
      <c r="E117" s="275">
        <v>7</v>
      </c>
      <c r="F117" s="276" t="s">
        <v>198</v>
      </c>
      <c r="G117" s="275">
        <v>3</v>
      </c>
      <c r="H117" s="276" t="s">
        <v>198</v>
      </c>
      <c r="I117" s="276" t="s">
        <v>198</v>
      </c>
      <c r="J117" s="275">
        <v>1</v>
      </c>
      <c r="K117" s="275">
        <v>9</v>
      </c>
      <c r="L117" s="276" t="s">
        <v>198</v>
      </c>
      <c r="M117" s="275">
        <v>37</v>
      </c>
      <c r="N117" s="275">
        <v>1</v>
      </c>
      <c r="O117" s="276" t="s">
        <v>198</v>
      </c>
      <c r="P117" s="276" t="s">
        <v>198</v>
      </c>
      <c r="Q117" s="275">
        <v>2</v>
      </c>
      <c r="R117" s="275">
        <v>2</v>
      </c>
      <c r="S117" s="275">
        <v>4</v>
      </c>
      <c r="T117" s="275">
        <v>1</v>
      </c>
      <c r="U117" s="275">
        <v>12</v>
      </c>
      <c r="V117" s="275">
        <v>18</v>
      </c>
      <c r="W117" s="286">
        <v>192</v>
      </c>
      <c r="X117" s="285" t="s">
        <v>67</v>
      </c>
      <c r="Y117" s="327"/>
      <c r="Z117" s="327"/>
      <c r="AA117" s="327"/>
      <c r="AB117" s="327"/>
      <c r="AC117" s="327"/>
      <c r="AD117" s="327"/>
    </row>
    <row r="118" spans="1:30" ht="11.85" customHeight="1">
      <c r="A118" s="274" t="s">
        <v>383</v>
      </c>
      <c r="B118" s="287" t="s">
        <v>68</v>
      </c>
      <c r="C118" s="275">
        <v>23551</v>
      </c>
      <c r="D118" s="275">
        <v>22308</v>
      </c>
      <c r="E118" s="275">
        <v>1</v>
      </c>
      <c r="F118" s="275">
        <v>3</v>
      </c>
      <c r="G118" s="275">
        <v>5</v>
      </c>
      <c r="H118" s="276" t="s">
        <v>198</v>
      </c>
      <c r="I118" s="275">
        <v>395</v>
      </c>
      <c r="J118" s="276" t="s">
        <v>198</v>
      </c>
      <c r="K118" s="275">
        <v>22</v>
      </c>
      <c r="L118" s="275">
        <v>3</v>
      </c>
      <c r="M118" s="275">
        <v>100</v>
      </c>
      <c r="N118" s="275">
        <v>72</v>
      </c>
      <c r="O118" s="275">
        <v>6</v>
      </c>
      <c r="P118" s="276" t="s">
        <v>198</v>
      </c>
      <c r="Q118" s="276" t="s">
        <v>198</v>
      </c>
      <c r="R118" s="275">
        <v>3</v>
      </c>
      <c r="S118" s="275">
        <v>15</v>
      </c>
      <c r="T118" s="276" t="s">
        <v>198</v>
      </c>
      <c r="U118" s="275">
        <v>48</v>
      </c>
      <c r="V118" s="275">
        <v>74</v>
      </c>
      <c r="W118" s="286">
        <v>496</v>
      </c>
      <c r="X118" s="285" t="s">
        <v>68</v>
      </c>
      <c r="Y118" s="327"/>
      <c r="Z118" s="327"/>
      <c r="AA118" s="327"/>
      <c r="AB118" s="327"/>
      <c r="AC118" s="327"/>
      <c r="AD118" s="327"/>
    </row>
    <row r="119" spans="1:30" ht="11.85" customHeight="1">
      <c r="A119" s="274" t="s">
        <v>383</v>
      </c>
      <c r="B119" s="287" t="s">
        <v>69</v>
      </c>
      <c r="C119" s="275">
        <v>30645</v>
      </c>
      <c r="D119" s="275">
        <v>28356</v>
      </c>
      <c r="E119" s="275">
        <v>2</v>
      </c>
      <c r="F119" s="275">
        <v>8</v>
      </c>
      <c r="G119" s="275">
        <v>10</v>
      </c>
      <c r="H119" s="276" t="s">
        <v>198</v>
      </c>
      <c r="I119" s="275">
        <v>1224</v>
      </c>
      <c r="J119" s="275">
        <v>3</v>
      </c>
      <c r="K119" s="275">
        <v>47</v>
      </c>
      <c r="L119" s="275">
        <v>6</v>
      </c>
      <c r="M119" s="275">
        <v>297</v>
      </c>
      <c r="N119" s="275">
        <v>28</v>
      </c>
      <c r="O119" s="275">
        <v>6</v>
      </c>
      <c r="P119" s="275">
        <v>1</v>
      </c>
      <c r="Q119" s="275">
        <v>1</v>
      </c>
      <c r="R119" s="275">
        <v>8</v>
      </c>
      <c r="S119" s="275">
        <v>20</v>
      </c>
      <c r="T119" s="275">
        <v>4</v>
      </c>
      <c r="U119" s="275">
        <v>25</v>
      </c>
      <c r="V119" s="275">
        <v>75</v>
      </c>
      <c r="W119" s="286">
        <v>524</v>
      </c>
      <c r="X119" s="285" t="s">
        <v>69</v>
      </c>
      <c r="Y119" s="327"/>
      <c r="Z119" s="327"/>
      <c r="AA119" s="327"/>
      <c r="AB119" s="327"/>
      <c r="AC119" s="327"/>
      <c r="AD119" s="327"/>
    </row>
    <row r="120" spans="1:30" ht="15.95" customHeight="1">
      <c r="A120" s="274" t="s">
        <v>385</v>
      </c>
      <c r="B120" s="291" t="s">
        <v>139</v>
      </c>
      <c r="C120" s="290">
        <v>241999</v>
      </c>
      <c r="D120" s="290">
        <v>235490</v>
      </c>
      <c r="E120" s="290">
        <v>56</v>
      </c>
      <c r="F120" s="290">
        <v>10</v>
      </c>
      <c r="G120" s="290">
        <v>54</v>
      </c>
      <c r="H120" s="282" t="s">
        <v>198</v>
      </c>
      <c r="I120" s="290">
        <v>124</v>
      </c>
      <c r="J120" s="290">
        <v>23</v>
      </c>
      <c r="K120" s="290">
        <v>228</v>
      </c>
      <c r="L120" s="290">
        <v>16</v>
      </c>
      <c r="M120" s="290">
        <v>2069</v>
      </c>
      <c r="N120" s="290">
        <v>172</v>
      </c>
      <c r="O120" s="290">
        <v>60</v>
      </c>
      <c r="P120" s="282" t="s">
        <v>198</v>
      </c>
      <c r="Q120" s="290">
        <v>12</v>
      </c>
      <c r="R120" s="290">
        <v>30</v>
      </c>
      <c r="S120" s="290">
        <v>94</v>
      </c>
      <c r="T120" s="290">
        <v>26</v>
      </c>
      <c r="U120" s="290">
        <v>242</v>
      </c>
      <c r="V120" s="290">
        <v>418</v>
      </c>
      <c r="W120" s="289">
        <v>2875</v>
      </c>
      <c r="X120" s="288" t="s">
        <v>139</v>
      </c>
      <c r="Y120" s="327"/>
      <c r="Z120" s="327"/>
      <c r="AA120" s="327"/>
      <c r="AB120" s="327"/>
      <c r="AD120" s="327"/>
    </row>
    <row r="121" spans="1:30" ht="11.85" customHeight="1">
      <c r="A121" s="274" t="s">
        <v>383</v>
      </c>
      <c r="B121" s="287" t="s">
        <v>92</v>
      </c>
      <c r="C121" s="275">
        <v>26522</v>
      </c>
      <c r="D121" s="275">
        <v>25774</v>
      </c>
      <c r="E121" s="275">
        <v>7</v>
      </c>
      <c r="F121" s="276" t="s">
        <v>198</v>
      </c>
      <c r="G121" s="275">
        <v>7</v>
      </c>
      <c r="H121" s="276" t="s">
        <v>198</v>
      </c>
      <c r="I121" s="276" t="s">
        <v>198</v>
      </c>
      <c r="J121" s="276" t="s">
        <v>198</v>
      </c>
      <c r="K121" s="275">
        <v>8</v>
      </c>
      <c r="L121" s="276" t="s">
        <v>198</v>
      </c>
      <c r="M121" s="275">
        <v>71</v>
      </c>
      <c r="N121" s="275">
        <v>4</v>
      </c>
      <c r="O121" s="275">
        <v>4</v>
      </c>
      <c r="P121" s="276" t="s">
        <v>198</v>
      </c>
      <c r="Q121" s="276" t="s">
        <v>198</v>
      </c>
      <c r="R121" s="275">
        <v>1</v>
      </c>
      <c r="S121" s="275">
        <v>4</v>
      </c>
      <c r="T121" s="275">
        <v>4</v>
      </c>
      <c r="U121" s="275">
        <v>19</v>
      </c>
      <c r="V121" s="275">
        <v>14</v>
      </c>
      <c r="W121" s="286">
        <v>605</v>
      </c>
      <c r="X121" s="285" t="s">
        <v>92</v>
      </c>
      <c r="Y121" s="327"/>
      <c r="Z121" s="327"/>
      <c r="AA121" s="327"/>
      <c r="AB121" s="327"/>
      <c r="AC121" s="327"/>
      <c r="AD121" s="327"/>
    </row>
    <row r="122" spans="1:30" ht="11.85" customHeight="1">
      <c r="A122" s="274" t="s">
        <v>383</v>
      </c>
      <c r="B122" s="287" t="s">
        <v>93</v>
      </c>
      <c r="C122" s="275">
        <v>16317</v>
      </c>
      <c r="D122" s="275">
        <v>16095</v>
      </c>
      <c r="E122" s="275">
        <v>10</v>
      </c>
      <c r="F122" s="276" t="s">
        <v>198</v>
      </c>
      <c r="G122" s="275">
        <v>3</v>
      </c>
      <c r="H122" s="276" t="s">
        <v>198</v>
      </c>
      <c r="I122" s="276" t="s">
        <v>198</v>
      </c>
      <c r="J122" s="275">
        <v>3</v>
      </c>
      <c r="K122" s="275">
        <v>3</v>
      </c>
      <c r="L122" s="276" t="s">
        <v>198</v>
      </c>
      <c r="M122" s="275">
        <v>17</v>
      </c>
      <c r="N122" s="276" t="s">
        <v>198</v>
      </c>
      <c r="O122" s="275">
        <v>5</v>
      </c>
      <c r="P122" s="276" t="s">
        <v>198</v>
      </c>
      <c r="Q122" s="275">
        <v>1</v>
      </c>
      <c r="R122" s="275">
        <v>1</v>
      </c>
      <c r="S122" s="275">
        <v>5</v>
      </c>
      <c r="T122" s="276" t="s">
        <v>198</v>
      </c>
      <c r="U122" s="275">
        <v>7</v>
      </c>
      <c r="V122" s="275">
        <v>7</v>
      </c>
      <c r="W122" s="286">
        <v>160</v>
      </c>
      <c r="X122" s="285" t="s">
        <v>93</v>
      </c>
      <c r="Y122" s="327"/>
      <c r="Z122" s="327"/>
      <c r="AA122" s="327"/>
      <c r="AB122" s="327"/>
      <c r="AC122" s="327"/>
      <c r="AD122" s="327"/>
    </row>
    <row r="123" spans="1:30" ht="11.85" customHeight="1">
      <c r="A123" s="274" t="s">
        <v>383</v>
      </c>
      <c r="B123" s="287" t="s">
        <v>94</v>
      </c>
      <c r="C123" s="275">
        <v>17966</v>
      </c>
      <c r="D123" s="275">
        <v>17671</v>
      </c>
      <c r="E123" s="275">
        <v>3</v>
      </c>
      <c r="F123" s="275">
        <v>2</v>
      </c>
      <c r="G123" s="275">
        <v>6</v>
      </c>
      <c r="H123" s="276" t="s">
        <v>198</v>
      </c>
      <c r="I123" s="275">
        <v>5</v>
      </c>
      <c r="J123" s="275">
        <v>2</v>
      </c>
      <c r="K123" s="275">
        <v>16</v>
      </c>
      <c r="L123" s="275">
        <v>2</v>
      </c>
      <c r="M123" s="275">
        <v>25</v>
      </c>
      <c r="N123" s="275">
        <v>49</v>
      </c>
      <c r="O123" s="275">
        <v>3</v>
      </c>
      <c r="P123" s="276" t="s">
        <v>198</v>
      </c>
      <c r="Q123" s="276" t="s">
        <v>198</v>
      </c>
      <c r="R123" s="276" t="s">
        <v>198</v>
      </c>
      <c r="S123" s="275">
        <v>8</v>
      </c>
      <c r="T123" s="276" t="s">
        <v>198</v>
      </c>
      <c r="U123" s="275">
        <v>14</v>
      </c>
      <c r="V123" s="275">
        <v>11</v>
      </c>
      <c r="W123" s="286">
        <v>149</v>
      </c>
      <c r="X123" s="285" t="s">
        <v>94</v>
      </c>
      <c r="Y123" s="327"/>
      <c r="Z123" s="327"/>
      <c r="AA123" s="327"/>
      <c r="AB123" s="327"/>
      <c r="AC123" s="327"/>
      <c r="AD123" s="327"/>
    </row>
    <row r="124" spans="1:30" ht="11.85" customHeight="1">
      <c r="A124" s="274" t="s">
        <v>383</v>
      </c>
      <c r="B124" s="287" t="s">
        <v>228</v>
      </c>
      <c r="C124" s="275">
        <v>128752</v>
      </c>
      <c r="D124" s="275">
        <v>124340</v>
      </c>
      <c r="E124" s="275">
        <v>31</v>
      </c>
      <c r="F124" s="275">
        <v>3</v>
      </c>
      <c r="G124" s="275">
        <v>21</v>
      </c>
      <c r="H124" s="276" t="s">
        <v>198</v>
      </c>
      <c r="I124" s="275">
        <v>104</v>
      </c>
      <c r="J124" s="275">
        <v>10</v>
      </c>
      <c r="K124" s="275">
        <v>140</v>
      </c>
      <c r="L124" s="275">
        <v>10</v>
      </c>
      <c r="M124" s="275">
        <v>1754</v>
      </c>
      <c r="N124" s="275">
        <v>94</v>
      </c>
      <c r="O124" s="275">
        <v>34</v>
      </c>
      <c r="P124" s="276" t="s">
        <v>198</v>
      </c>
      <c r="Q124" s="275">
        <v>5</v>
      </c>
      <c r="R124" s="275">
        <v>22</v>
      </c>
      <c r="S124" s="275">
        <v>58</v>
      </c>
      <c r="T124" s="275">
        <v>15</v>
      </c>
      <c r="U124" s="275">
        <v>159</v>
      </c>
      <c r="V124" s="275">
        <v>317</v>
      </c>
      <c r="W124" s="286">
        <v>1635</v>
      </c>
      <c r="X124" s="285" t="s">
        <v>228</v>
      </c>
      <c r="Y124" s="327"/>
      <c r="Z124" s="327"/>
      <c r="AA124" s="327"/>
      <c r="AB124" s="327"/>
      <c r="AC124" s="327"/>
      <c r="AD124" s="327"/>
    </row>
    <row r="125" spans="1:30" ht="11.85" customHeight="1">
      <c r="A125" s="274" t="s">
        <v>383</v>
      </c>
      <c r="B125" s="287" t="s">
        <v>95</v>
      </c>
      <c r="C125" s="275">
        <v>42966</v>
      </c>
      <c r="D125" s="275">
        <v>42356</v>
      </c>
      <c r="E125" s="275">
        <v>4</v>
      </c>
      <c r="F125" s="275">
        <v>2</v>
      </c>
      <c r="G125" s="275">
        <v>16</v>
      </c>
      <c r="H125" s="276" t="s">
        <v>198</v>
      </c>
      <c r="I125" s="275">
        <v>15</v>
      </c>
      <c r="J125" s="275">
        <v>7</v>
      </c>
      <c r="K125" s="275">
        <v>41</v>
      </c>
      <c r="L125" s="275">
        <v>4</v>
      </c>
      <c r="M125" s="275">
        <v>170</v>
      </c>
      <c r="N125" s="275">
        <v>22</v>
      </c>
      <c r="O125" s="275">
        <v>11</v>
      </c>
      <c r="P125" s="276" t="s">
        <v>198</v>
      </c>
      <c r="Q125" s="275">
        <v>4</v>
      </c>
      <c r="R125" s="275">
        <v>4</v>
      </c>
      <c r="S125" s="275">
        <v>18</v>
      </c>
      <c r="T125" s="275">
        <v>6</v>
      </c>
      <c r="U125" s="275">
        <v>31</v>
      </c>
      <c r="V125" s="275">
        <v>54</v>
      </c>
      <c r="W125" s="286">
        <v>201</v>
      </c>
      <c r="X125" s="285" t="s">
        <v>95</v>
      </c>
      <c r="Y125" s="327"/>
      <c r="Z125" s="327"/>
      <c r="AA125" s="327"/>
      <c r="AB125" s="327"/>
      <c r="AC125" s="327"/>
      <c r="AD125" s="327"/>
    </row>
    <row r="126" spans="1:30" ht="11.85" customHeight="1">
      <c r="A126" s="274" t="s">
        <v>383</v>
      </c>
      <c r="B126" s="287" t="s">
        <v>96</v>
      </c>
      <c r="C126" s="275">
        <v>9476</v>
      </c>
      <c r="D126" s="275">
        <v>9254</v>
      </c>
      <c r="E126" s="275">
        <v>1</v>
      </c>
      <c r="F126" s="275">
        <v>3</v>
      </c>
      <c r="G126" s="275">
        <v>1</v>
      </c>
      <c r="H126" s="276" t="s">
        <v>198</v>
      </c>
      <c r="I126" s="276" t="s">
        <v>198</v>
      </c>
      <c r="J126" s="275">
        <v>1</v>
      </c>
      <c r="K126" s="275">
        <v>20</v>
      </c>
      <c r="L126" s="276" t="s">
        <v>198</v>
      </c>
      <c r="M126" s="275">
        <v>32</v>
      </c>
      <c r="N126" s="275">
        <v>3</v>
      </c>
      <c r="O126" s="275">
        <v>3</v>
      </c>
      <c r="P126" s="276" t="s">
        <v>198</v>
      </c>
      <c r="Q126" s="275">
        <v>2</v>
      </c>
      <c r="R126" s="275">
        <v>2</v>
      </c>
      <c r="S126" s="275">
        <v>1</v>
      </c>
      <c r="T126" s="275">
        <v>1</v>
      </c>
      <c r="U126" s="275">
        <v>12</v>
      </c>
      <c r="V126" s="275">
        <v>15</v>
      </c>
      <c r="W126" s="286">
        <v>125</v>
      </c>
      <c r="X126" s="285" t="s">
        <v>96</v>
      </c>
      <c r="Y126" s="327"/>
      <c r="Z126" s="327"/>
      <c r="AA126" s="327"/>
      <c r="AB126" s="327"/>
      <c r="AC126" s="327"/>
      <c r="AD126" s="327"/>
    </row>
    <row r="127" spans="1:30" ht="15.95" customHeight="1">
      <c r="A127" s="274" t="s">
        <v>385</v>
      </c>
      <c r="B127" s="291" t="s">
        <v>140</v>
      </c>
      <c r="C127" s="290">
        <v>309258</v>
      </c>
      <c r="D127" s="290">
        <v>198625</v>
      </c>
      <c r="E127" s="290">
        <v>223</v>
      </c>
      <c r="F127" s="290">
        <v>102496</v>
      </c>
      <c r="G127" s="290">
        <v>24</v>
      </c>
      <c r="H127" s="282" t="s">
        <v>198</v>
      </c>
      <c r="I127" s="290">
        <v>4</v>
      </c>
      <c r="J127" s="290">
        <v>40</v>
      </c>
      <c r="K127" s="290">
        <v>234</v>
      </c>
      <c r="L127" s="290">
        <v>30</v>
      </c>
      <c r="M127" s="290">
        <v>1963</v>
      </c>
      <c r="N127" s="290">
        <v>27</v>
      </c>
      <c r="O127" s="290">
        <v>74</v>
      </c>
      <c r="P127" s="282" t="s">
        <v>198</v>
      </c>
      <c r="Q127" s="290">
        <v>14</v>
      </c>
      <c r="R127" s="290">
        <v>33</v>
      </c>
      <c r="S127" s="290">
        <v>126</v>
      </c>
      <c r="T127" s="290">
        <v>62</v>
      </c>
      <c r="U127" s="290">
        <v>953</v>
      </c>
      <c r="V127" s="290">
        <v>433</v>
      </c>
      <c r="W127" s="289">
        <v>3897</v>
      </c>
      <c r="X127" s="288" t="s">
        <v>140</v>
      </c>
      <c r="Y127" s="327"/>
      <c r="Z127" s="327"/>
      <c r="AA127" s="327"/>
      <c r="AB127" s="327"/>
      <c r="AD127" s="327"/>
    </row>
    <row r="128" spans="1:30" ht="11.85" customHeight="1">
      <c r="A128" s="274" t="s">
        <v>383</v>
      </c>
      <c r="B128" s="287" t="s">
        <v>89</v>
      </c>
      <c r="C128" s="275">
        <v>27527</v>
      </c>
      <c r="D128" s="275">
        <v>26842</v>
      </c>
      <c r="E128" s="275">
        <v>2</v>
      </c>
      <c r="F128" s="275">
        <v>2</v>
      </c>
      <c r="G128" s="275">
        <v>5</v>
      </c>
      <c r="H128" s="276" t="s">
        <v>198</v>
      </c>
      <c r="I128" s="275">
        <v>4</v>
      </c>
      <c r="J128" s="275">
        <v>15</v>
      </c>
      <c r="K128" s="275">
        <v>37</v>
      </c>
      <c r="L128" s="275">
        <v>7</v>
      </c>
      <c r="M128" s="275">
        <v>279</v>
      </c>
      <c r="N128" s="275">
        <v>6</v>
      </c>
      <c r="O128" s="275">
        <v>12</v>
      </c>
      <c r="P128" s="276" t="s">
        <v>198</v>
      </c>
      <c r="Q128" s="275">
        <v>2</v>
      </c>
      <c r="R128" s="275">
        <v>4</v>
      </c>
      <c r="S128" s="275">
        <v>18</v>
      </c>
      <c r="T128" s="275">
        <v>6</v>
      </c>
      <c r="U128" s="275">
        <v>52</v>
      </c>
      <c r="V128" s="275">
        <v>37</v>
      </c>
      <c r="W128" s="286">
        <v>197</v>
      </c>
      <c r="X128" s="285" t="s">
        <v>89</v>
      </c>
      <c r="Y128" s="327"/>
      <c r="Z128" s="327"/>
      <c r="AA128" s="327"/>
      <c r="AB128" s="327"/>
      <c r="AC128" s="327"/>
      <c r="AD128" s="327"/>
    </row>
    <row r="129" spans="1:30" ht="11.85" customHeight="1">
      <c r="A129" s="274" t="s">
        <v>383</v>
      </c>
      <c r="B129" s="287" t="s">
        <v>229</v>
      </c>
      <c r="C129" s="275">
        <v>125488</v>
      </c>
      <c r="D129" s="275">
        <v>122007</v>
      </c>
      <c r="E129" s="275">
        <v>24</v>
      </c>
      <c r="F129" s="275">
        <v>5</v>
      </c>
      <c r="G129" s="275">
        <v>15</v>
      </c>
      <c r="H129" s="276" t="s">
        <v>198</v>
      </c>
      <c r="I129" s="276" t="s">
        <v>198</v>
      </c>
      <c r="J129" s="275">
        <v>17</v>
      </c>
      <c r="K129" s="275">
        <v>168</v>
      </c>
      <c r="L129" s="275">
        <v>15</v>
      </c>
      <c r="M129" s="275">
        <v>894</v>
      </c>
      <c r="N129" s="275">
        <v>18</v>
      </c>
      <c r="O129" s="275">
        <v>44</v>
      </c>
      <c r="P129" s="276" t="s">
        <v>198</v>
      </c>
      <c r="Q129" s="275">
        <v>12</v>
      </c>
      <c r="R129" s="275">
        <v>21</v>
      </c>
      <c r="S129" s="275">
        <v>84</v>
      </c>
      <c r="T129" s="275">
        <v>26</v>
      </c>
      <c r="U129" s="275">
        <v>195</v>
      </c>
      <c r="V129" s="275">
        <v>286</v>
      </c>
      <c r="W129" s="286">
        <v>1657</v>
      </c>
      <c r="X129" s="285" t="s">
        <v>229</v>
      </c>
      <c r="Y129" s="327"/>
      <c r="Z129" s="327"/>
      <c r="AA129" s="327"/>
      <c r="AB129" s="327"/>
      <c r="AC129" s="327"/>
      <c r="AD129" s="327"/>
    </row>
    <row r="130" spans="1:30" ht="11.85" customHeight="1">
      <c r="A130" s="274" t="s">
        <v>383</v>
      </c>
      <c r="B130" s="287" t="s">
        <v>230</v>
      </c>
      <c r="C130" s="275">
        <v>100410</v>
      </c>
      <c r="D130" s="275">
        <v>23406</v>
      </c>
      <c r="E130" s="275">
        <v>163</v>
      </c>
      <c r="F130" s="275">
        <v>74501</v>
      </c>
      <c r="G130" s="275">
        <v>1</v>
      </c>
      <c r="H130" s="276" t="s">
        <v>198</v>
      </c>
      <c r="I130" s="276" t="s">
        <v>198</v>
      </c>
      <c r="J130" s="275">
        <v>3</v>
      </c>
      <c r="K130" s="275">
        <v>8</v>
      </c>
      <c r="L130" s="275">
        <v>3</v>
      </c>
      <c r="M130" s="275">
        <v>550</v>
      </c>
      <c r="N130" s="276" t="s">
        <v>198</v>
      </c>
      <c r="O130" s="275">
        <v>8</v>
      </c>
      <c r="P130" s="276" t="s">
        <v>198</v>
      </c>
      <c r="Q130" s="276" t="s">
        <v>198</v>
      </c>
      <c r="R130" s="275">
        <v>5</v>
      </c>
      <c r="S130" s="275">
        <v>19</v>
      </c>
      <c r="T130" s="275">
        <v>24</v>
      </c>
      <c r="U130" s="275">
        <v>609</v>
      </c>
      <c r="V130" s="275">
        <v>71</v>
      </c>
      <c r="W130" s="286">
        <v>1039</v>
      </c>
      <c r="X130" s="285" t="s">
        <v>230</v>
      </c>
      <c r="Y130" s="327"/>
      <c r="Z130" s="327"/>
      <c r="AA130" s="327"/>
      <c r="AB130" s="327"/>
      <c r="AC130" s="327"/>
      <c r="AD130" s="327"/>
    </row>
    <row r="131" spans="1:30" ht="11.85" customHeight="1">
      <c r="A131" s="274" t="s">
        <v>383</v>
      </c>
      <c r="B131" s="287" t="s">
        <v>90</v>
      </c>
      <c r="C131" s="275">
        <v>24678</v>
      </c>
      <c r="D131" s="275">
        <v>24290</v>
      </c>
      <c r="E131" s="275">
        <v>10</v>
      </c>
      <c r="F131" s="276" t="s">
        <v>198</v>
      </c>
      <c r="G131" s="275">
        <v>2</v>
      </c>
      <c r="H131" s="276" t="s">
        <v>198</v>
      </c>
      <c r="I131" s="276" t="s">
        <v>198</v>
      </c>
      <c r="J131" s="275">
        <v>4</v>
      </c>
      <c r="K131" s="275">
        <v>18</v>
      </c>
      <c r="L131" s="275">
        <v>2</v>
      </c>
      <c r="M131" s="275">
        <v>178</v>
      </c>
      <c r="N131" s="275">
        <v>3</v>
      </c>
      <c r="O131" s="275">
        <v>6</v>
      </c>
      <c r="P131" s="276" t="s">
        <v>198</v>
      </c>
      <c r="Q131" s="276" t="s">
        <v>198</v>
      </c>
      <c r="R131" s="275">
        <v>3</v>
      </c>
      <c r="S131" s="275">
        <v>5</v>
      </c>
      <c r="T131" s="275">
        <v>4</v>
      </c>
      <c r="U131" s="275">
        <v>11</v>
      </c>
      <c r="V131" s="275">
        <v>29</v>
      </c>
      <c r="W131" s="286">
        <v>113</v>
      </c>
      <c r="X131" s="285" t="s">
        <v>90</v>
      </c>
      <c r="Y131" s="327"/>
      <c r="Z131" s="327"/>
      <c r="AA131" s="327"/>
      <c r="AB131" s="327"/>
      <c r="AC131" s="327"/>
      <c r="AD131" s="327"/>
    </row>
    <row r="132" spans="1:30" ht="11.85" customHeight="1">
      <c r="A132" s="274" t="s">
        <v>383</v>
      </c>
      <c r="B132" s="287" t="s">
        <v>91</v>
      </c>
      <c r="C132" s="275">
        <v>31155</v>
      </c>
      <c r="D132" s="275">
        <v>2080</v>
      </c>
      <c r="E132" s="275">
        <v>24</v>
      </c>
      <c r="F132" s="275">
        <v>27988</v>
      </c>
      <c r="G132" s="275">
        <v>1</v>
      </c>
      <c r="H132" s="276" t="s">
        <v>198</v>
      </c>
      <c r="I132" s="276" t="s">
        <v>198</v>
      </c>
      <c r="J132" s="275">
        <v>1</v>
      </c>
      <c r="K132" s="275">
        <v>3</v>
      </c>
      <c r="L132" s="275">
        <v>3</v>
      </c>
      <c r="M132" s="275">
        <v>62</v>
      </c>
      <c r="N132" s="276" t="s">
        <v>198</v>
      </c>
      <c r="O132" s="275">
        <v>4</v>
      </c>
      <c r="P132" s="276" t="s">
        <v>198</v>
      </c>
      <c r="Q132" s="276" t="s">
        <v>198</v>
      </c>
      <c r="R132" s="276" t="s">
        <v>198</v>
      </c>
      <c r="S132" s="276" t="s">
        <v>198</v>
      </c>
      <c r="T132" s="275">
        <v>2</v>
      </c>
      <c r="U132" s="275">
        <v>86</v>
      </c>
      <c r="V132" s="275">
        <v>10</v>
      </c>
      <c r="W132" s="286">
        <v>891</v>
      </c>
      <c r="X132" s="285" t="s">
        <v>91</v>
      </c>
      <c r="Y132" s="327"/>
      <c r="Z132" s="327"/>
      <c r="AA132" s="327"/>
      <c r="AB132" s="327"/>
      <c r="AC132" s="327"/>
      <c r="AD132" s="327"/>
    </row>
    <row r="133" spans="1:30" ht="15.95" customHeight="1">
      <c r="A133" s="274" t="s">
        <v>385</v>
      </c>
      <c r="B133" s="291" t="s">
        <v>141</v>
      </c>
      <c r="C133" s="290">
        <v>293308</v>
      </c>
      <c r="D133" s="290">
        <v>287461</v>
      </c>
      <c r="E133" s="290">
        <v>55</v>
      </c>
      <c r="F133" s="290">
        <v>24</v>
      </c>
      <c r="G133" s="290">
        <v>48</v>
      </c>
      <c r="H133" s="290">
        <v>1</v>
      </c>
      <c r="I133" s="290">
        <v>10</v>
      </c>
      <c r="J133" s="290">
        <v>51</v>
      </c>
      <c r="K133" s="290">
        <v>332</v>
      </c>
      <c r="L133" s="290">
        <v>27</v>
      </c>
      <c r="M133" s="290">
        <v>1108</v>
      </c>
      <c r="N133" s="290">
        <v>85</v>
      </c>
      <c r="O133" s="290">
        <v>73</v>
      </c>
      <c r="P133" s="290">
        <v>4</v>
      </c>
      <c r="Q133" s="290">
        <v>26</v>
      </c>
      <c r="R133" s="290">
        <v>42</v>
      </c>
      <c r="S133" s="290">
        <v>152</v>
      </c>
      <c r="T133" s="290">
        <v>50</v>
      </c>
      <c r="U133" s="290">
        <v>506</v>
      </c>
      <c r="V133" s="290">
        <v>745</v>
      </c>
      <c r="W133" s="289">
        <v>2508</v>
      </c>
      <c r="X133" s="288" t="s">
        <v>141</v>
      </c>
      <c r="Y133" s="327"/>
      <c r="Z133" s="327"/>
      <c r="AA133" s="327"/>
      <c r="AB133" s="327"/>
      <c r="AD133" s="327"/>
    </row>
    <row r="134" spans="1:30" ht="11.85" customHeight="1">
      <c r="A134" s="274" t="s">
        <v>383</v>
      </c>
      <c r="B134" s="287" t="s">
        <v>59</v>
      </c>
      <c r="C134" s="275">
        <v>46225</v>
      </c>
      <c r="D134" s="275">
        <v>45281</v>
      </c>
      <c r="E134" s="275">
        <v>2</v>
      </c>
      <c r="F134" s="275">
        <v>2</v>
      </c>
      <c r="G134" s="275">
        <v>12</v>
      </c>
      <c r="H134" s="275">
        <v>1</v>
      </c>
      <c r="I134" s="275">
        <v>3</v>
      </c>
      <c r="J134" s="275">
        <v>17</v>
      </c>
      <c r="K134" s="275">
        <v>44</v>
      </c>
      <c r="L134" s="275">
        <v>7</v>
      </c>
      <c r="M134" s="275">
        <v>104</v>
      </c>
      <c r="N134" s="275">
        <v>38</v>
      </c>
      <c r="O134" s="275">
        <v>13</v>
      </c>
      <c r="P134" s="275">
        <v>2</v>
      </c>
      <c r="Q134" s="275">
        <v>3</v>
      </c>
      <c r="R134" s="275">
        <v>6</v>
      </c>
      <c r="S134" s="275">
        <v>23</v>
      </c>
      <c r="T134" s="275">
        <v>15</v>
      </c>
      <c r="U134" s="275">
        <v>71</v>
      </c>
      <c r="V134" s="275">
        <v>67</v>
      </c>
      <c r="W134" s="286">
        <v>514</v>
      </c>
      <c r="X134" s="285" t="s">
        <v>59</v>
      </c>
      <c r="Y134" s="327"/>
      <c r="Z134" s="327"/>
      <c r="AA134" s="327"/>
      <c r="AB134" s="327"/>
      <c r="AC134" s="327"/>
      <c r="AD134" s="327"/>
    </row>
    <row r="135" spans="1:30" ht="11.85" customHeight="1">
      <c r="A135" s="274" t="s">
        <v>383</v>
      </c>
      <c r="B135" s="287" t="s">
        <v>60</v>
      </c>
      <c r="C135" s="275">
        <v>11760</v>
      </c>
      <c r="D135" s="275">
        <v>11613</v>
      </c>
      <c r="E135" s="275">
        <v>5</v>
      </c>
      <c r="F135" s="276" t="s">
        <v>198</v>
      </c>
      <c r="G135" s="275">
        <v>1</v>
      </c>
      <c r="H135" s="276" t="s">
        <v>198</v>
      </c>
      <c r="I135" s="276" t="s">
        <v>198</v>
      </c>
      <c r="J135" s="275">
        <v>3</v>
      </c>
      <c r="K135" s="275">
        <v>25</v>
      </c>
      <c r="L135" s="275">
        <v>2</v>
      </c>
      <c r="M135" s="275">
        <v>54</v>
      </c>
      <c r="N135" s="275">
        <v>1</v>
      </c>
      <c r="O135" s="275">
        <v>3</v>
      </c>
      <c r="P135" s="276" t="s">
        <v>198</v>
      </c>
      <c r="Q135" s="275">
        <v>3</v>
      </c>
      <c r="R135" s="276" t="s">
        <v>198</v>
      </c>
      <c r="S135" s="275">
        <v>3</v>
      </c>
      <c r="T135" s="275">
        <v>3</v>
      </c>
      <c r="U135" s="275">
        <v>9</v>
      </c>
      <c r="V135" s="275">
        <v>18</v>
      </c>
      <c r="W135" s="286">
        <v>17</v>
      </c>
      <c r="X135" s="285" t="s">
        <v>60</v>
      </c>
      <c r="Y135" s="327"/>
      <c r="Z135" s="327"/>
      <c r="AA135" s="327"/>
      <c r="AB135" s="327"/>
      <c r="AC135" s="327"/>
      <c r="AD135" s="327"/>
    </row>
    <row r="136" spans="1:30" ht="11.85" customHeight="1">
      <c r="A136" s="274" t="s">
        <v>383</v>
      </c>
      <c r="B136" s="287" t="s">
        <v>61</v>
      </c>
      <c r="C136" s="275">
        <v>14237</v>
      </c>
      <c r="D136" s="275">
        <v>14122</v>
      </c>
      <c r="E136" s="275">
        <v>1</v>
      </c>
      <c r="F136" s="275">
        <v>1</v>
      </c>
      <c r="G136" s="275">
        <v>1</v>
      </c>
      <c r="H136" s="276" t="s">
        <v>198</v>
      </c>
      <c r="I136" s="276" t="s">
        <v>198</v>
      </c>
      <c r="J136" s="275">
        <v>2</v>
      </c>
      <c r="K136" s="275">
        <v>7</v>
      </c>
      <c r="L136" s="275">
        <v>1</v>
      </c>
      <c r="M136" s="276" t="s">
        <v>198</v>
      </c>
      <c r="N136" s="276" t="s">
        <v>198</v>
      </c>
      <c r="O136" s="276" t="s">
        <v>198</v>
      </c>
      <c r="P136" s="276" t="s">
        <v>198</v>
      </c>
      <c r="Q136" s="276" t="s">
        <v>198</v>
      </c>
      <c r="R136" s="275">
        <v>1</v>
      </c>
      <c r="S136" s="275">
        <v>6</v>
      </c>
      <c r="T136" s="275">
        <v>2</v>
      </c>
      <c r="U136" s="275">
        <v>14</v>
      </c>
      <c r="V136" s="275">
        <v>18</v>
      </c>
      <c r="W136" s="286">
        <v>61</v>
      </c>
      <c r="X136" s="285" t="s">
        <v>61</v>
      </c>
      <c r="Y136" s="327"/>
      <c r="Z136" s="327"/>
      <c r="AA136" s="327"/>
      <c r="AB136" s="327"/>
      <c r="AC136" s="327"/>
      <c r="AD136" s="327"/>
    </row>
    <row r="137" spans="1:30" ht="11.85" customHeight="1">
      <c r="A137" s="274" t="s">
        <v>383</v>
      </c>
      <c r="B137" s="287" t="s">
        <v>231</v>
      </c>
      <c r="C137" s="275">
        <v>179417</v>
      </c>
      <c r="D137" s="275">
        <v>175523</v>
      </c>
      <c r="E137" s="275">
        <v>30</v>
      </c>
      <c r="F137" s="275">
        <v>20</v>
      </c>
      <c r="G137" s="275">
        <v>26</v>
      </c>
      <c r="H137" s="276" t="s">
        <v>198</v>
      </c>
      <c r="I137" s="275">
        <v>6</v>
      </c>
      <c r="J137" s="275">
        <v>26</v>
      </c>
      <c r="K137" s="275">
        <v>232</v>
      </c>
      <c r="L137" s="275">
        <v>16</v>
      </c>
      <c r="M137" s="275">
        <v>883</v>
      </c>
      <c r="N137" s="275">
        <v>43</v>
      </c>
      <c r="O137" s="275">
        <v>51</v>
      </c>
      <c r="P137" s="275">
        <v>2</v>
      </c>
      <c r="Q137" s="275">
        <v>15</v>
      </c>
      <c r="R137" s="275">
        <v>30</v>
      </c>
      <c r="S137" s="275">
        <v>95</v>
      </c>
      <c r="T137" s="275">
        <v>29</v>
      </c>
      <c r="U137" s="275">
        <v>342</v>
      </c>
      <c r="V137" s="275">
        <v>482</v>
      </c>
      <c r="W137" s="286">
        <v>1566</v>
      </c>
      <c r="X137" s="285" t="s">
        <v>231</v>
      </c>
      <c r="Y137" s="327"/>
      <c r="Z137" s="327"/>
      <c r="AA137" s="327"/>
      <c r="AB137" s="327"/>
      <c r="AC137" s="327"/>
      <c r="AD137" s="327"/>
    </row>
    <row r="138" spans="1:30" ht="11.85" customHeight="1">
      <c r="A138" s="274" t="s">
        <v>383</v>
      </c>
      <c r="B138" s="287" t="s">
        <v>62</v>
      </c>
      <c r="C138" s="275">
        <v>7837</v>
      </c>
      <c r="D138" s="275">
        <v>7701</v>
      </c>
      <c r="E138" s="275">
        <v>5</v>
      </c>
      <c r="F138" s="276" t="s">
        <v>198</v>
      </c>
      <c r="G138" s="275">
        <v>2</v>
      </c>
      <c r="H138" s="276" t="s">
        <v>198</v>
      </c>
      <c r="I138" s="276" t="s">
        <v>198</v>
      </c>
      <c r="J138" s="275">
        <v>1</v>
      </c>
      <c r="K138" s="275">
        <v>8</v>
      </c>
      <c r="L138" s="276" t="s">
        <v>198</v>
      </c>
      <c r="M138" s="275">
        <v>13</v>
      </c>
      <c r="N138" s="276" t="s">
        <v>198</v>
      </c>
      <c r="O138" s="276" t="s">
        <v>198</v>
      </c>
      <c r="P138" s="276" t="s">
        <v>198</v>
      </c>
      <c r="Q138" s="275">
        <v>2</v>
      </c>
      <c r="R138" s="276" t="s">
        <v>198</v>
      </c>
      <c r="S138" s="275">
        <v>4</v>
      </c>
      <c r="T138" s="275">
        <v>1</v>
      </c>
      <c r="U138" s="275">
        <v>13</v>
      </c>
      <c r="V138" s="275">
        <v>11</v>
      </c>
      <c r="W138" s="286">
        <v>76</v>
      </c>
      <c r="X138" s="285" t="s">
        <v>62</v>
      </c>
      <c r="Y138" s="327"/>
      <c r="Z138" s="327"/>
      <c r="AA138" s="327"/>
      <c r="AB138" s="327"/>
      <c r="AC138" s="327"/>
      <c r="AD138" s="327"/>
    </row>
    <row r="139" spans="1:30" ht="11.85" customHeight="1">
      <c r="A139" s="274" t="s">
        <v>383</v>
      </c>
      <c r="B139" s="287" t="s">
        <v>63</v>
      </c>
      <c r="C139" s="275">
        <v>11503</v>
      </c>
      <c r="D139" s="275">
        <v>11381</v>
      </c>
      <c r="E139" s="275">
        <v>11</v>
      </c>
      <c r="F139" s="276" t="s">
        <v>198</v>
      </c>
      <c r="G139" s="275">
        <v>3</v>
      </c>
      <c r="H139" s="276" t="s">
        <v>198</v>
      </c>
      <c r="I139" s="276" t="s">
        <v>198</v>
      </c>
      <c r="J139" s="276" t="s">
        <v>198</v>
      </c>
      <c r="K139" s="275">
        <v>5</v>
      </c>
      <c r="L139" s="275">
        <v>1</v>
      </c>
      <c r="M139" s="275">
        <v>15</v>
      </c>
      <c r="N139" s="275">
        <v>1</v>
      </c>
      <c r="O139" s="275">
        <v>3</v>
      </c>
      <c r="P139" s="276" t="s">
        <v>198</v>
      </c>
      <c r="Q139" s="275">
        <v>1</v>
      </c>
      <c r="R139" s="275">
        <v>5</v>
      </c>
      <c r="S139" s="275">
        <v>8</v>
      </c>
      <c r="T139" s="276" t="s">
        <v>198</v>
      </c>
      <c r="U139" s="275">
        <v>19</v>
      </c>
      <c r="V139" s="275">
        <v>9</v>
      </c>
      <c r="W139" s="286">
        <v>41</v>
      </c>
      <c r="X139" s="285" t="s">
        <v>63</v>
      </c>
      <c r="Y139" s="327"/>
      <c r="Z139" s="327"/>
      <c r="AA139" s="327"/>
      <c r="AB139" s="327"/>
      <c r="AC139" s="327"/>
      <c r="AD139" s="327"/>
    </row>
    <row r="140" spans="1:30" ht="11.85" customHeight="1">
      <c r="A140" s="274" t="s">
        <v>383</v>
      </c>
      <c r="B140" s="287" t="s">
        <v>64</v>
      </c>
      <c r="C140" s="275">
        <v>22329</v>
      </c>
      <c r="D140" s="275">
        <v>21840</v>
      </c>
      <c r="E140" s="275">
        <v>1</v>
      </c>
      <c r="F140" s="275">
        <v>1</v>
      </c>
      <c r="G140" s="275">
        <v>3</v>
      </c>
      <c r="H140" s="276" t="s">
        <v>198</v>
      </c>
      <c r="I140" s="275">
        <v>1</v>
      </c>
      <c r="J140" s="275">
        <v>2</v>
      </c>
      <c r="K140" s="275">
        <v>11</v>
      </c>
      <c r="L140" s="276" t="s">
        <v>198</v>
      </c>
      <c r="M140" s="275">
        <v>39</v>
      </c>
      <c r="N140" s="275">
        <v>2</v>
      </c>
      <c r="O140" s="275">
        <v>3</v>
      </c>
      <c r="P140" s="276" t="s">
        <v>198</v>
      </c>
      <c r="Q140" s="275">
        <v>2</v>
      </c>
      <c r="R140" s="276" t="s">
        <v>198</v>
      </c>
      <c r="S140" s="275">
        <v>13</v>
      </c>
      <c r="T140" s="276" t="s">
        <v>198</v>
      </c>
      <c r="U140" s="275">
        <v>38</v>
      </c>
      <c r="V140" s="275">
        <v>140</v>
      </c>
      <c r="W140" s="286">
        <v>233</v>
      </c>
      <c r="X140" s="285" t="s">
        <v>64</v>
      </c>
      <c r="Y140" s="327"/>
      <c r="Z140" s="327"/>
      <c r="AA140" s="327"/>
      <c r="AB140" s="327"/>
      <c r="AC140" s="327"/>
      <c r="AD140" s="327"/>
    </row>
    <row r="141" spans="1:30" ht="20.100000000000001" customHeight="1">
      <c r="A141" s="274" t="s">
        <v>390</v>
      </c>
      <c r="B141" s="305" t="s">
        <v>415</v>
      </c>
      <c r="C141" s="290">
        <v>1563916</v>
      </c>
      <c r="D141" s="290">
        <v>1426852</v>
      </c>
      <c r="E141" s="290">
        <v>1775</v>
      </c>
      <c r="F141" s="290">
        <v>150</v>
      </c>
      <c r="G141" s="290">
        <v>11917</v>
      </c>
      <c r="H141" s="290">
        <v>2</v>
      </c>
      <c r="I141" s="290">
        <v>39882</v>
      </c>
      <c r="J141" s="290">
        <v>360</v>
      </c>
      <c r="K141" s="290">
        <v>2789</v>
      </c>
      <c r="L141" s="290">
        <v>172</v>
      </c>
      <c r="M141" s="290">
        <v>43117</v>
      </c>
      <c r="N141" s="290">
        <v>2346</v>
      </c>
      <c r="O141" s="290">
        <v>358</v>
      </c>
      <c r="P141" s="290">
        <v>28</v>
      </c>
      <c r="Q141" s="290">
        <v>118</v>
      </c>
      <c r="R141" s="290">
        <v>271</v>
      </c>
      <c r="S141" s="290">
        <v>778</v>
      </c>
      <c r="T141" s="290">
        <v>216</v>
      </c>
      <c r="U141" s="290">
        <v>3241</v>
      </c>
      <c r="V141" s="290">
        <v>7372</v>
      </c>
      <c r="W141" s="289">
        <v>22172</v>
      </c>
      <c r="X141" s="304" t="s">
        <v>415</v>
      </c>
      <c r="Y141" s="327"/>
      <c r="Z141" s="327"/>
      <c r="AA141" s="327"/>
      <c r="AB141" s="327"/>
      <c r="AD141" s="327"/>
    </row>
    <row r="142" spans="1:30" ht="15.95" customHeight="1">
      <c r="A142" s="274" t="s">
        <v>385</v>
      </c>
      <c r="B142" s="291" t="s">
        <v>142</v>
      </c>
      <c r="C142" s="290">
        <v>124992</v>
      </c>
      <c r="D142" s="290">
        <v>98079</v>
      </c>
      <c r="E142" s="290">
        <v>224</v>
      </c>
      <c r="F142" s="290">
        <v>12</v>
      </c>
      <c r="G142" s="290">
        <v>93</v>
      </c>
      <c r="H142" s="282" t="s">
        <v>198</v>
      </c>
      <c r="I142" s="290">
        <v>17385</v>
      </c>
      <c r="J142" s="290">
        <v>37</v>
      </c>
      <c r="K142" s="290">
        <v>383</v>
      </c>
      <c r="L142" s="290">
        <v>23</v>
      </c>
      <c r="M142" s="290">
        <v>1922</v>
      </c>
      <c r="N142" s="290">
        <v>810</v>
      </c>
      <c r="O142" s="290">
        <v>37</v>
      </c>
      <c r="P142" s="290">
        <v>3</v>
      </c>
      <c r="Q142" s="290">
        <v>14</v>
      </c>
      <c r="R142" s="290">
        <v>32</v>
      </c>
      <c r="S142" s="290">
        <v>73</v>
      </c>
      <c r="T142" s="290">
        <v>20</v>
      </c>
      <c r="U142" s="290">
        <v>205</v>
      </c>
      <c r="V142" s="290">
        <v>1648</v>
      </c>
      <c r="W142" s="289">
        <v>3992</v>
      </c>
      <c r="X142" s="288" t="s">
        <v>142</v>
      </c>
      <c r="Y142" s="327"/>
      <c r="Z142" s="327"/>
      <c r="AA142" s="327"/>
      <c r="AB142" s="327"/>
      <c r="AD142" s="327"/>
    </row>
    <row r="143" spans="1:30" ht="11.85" customHeight="1">
      <c r="A143" s="274" t="s">
        <v>383</v>
      </c>
      <c r="B143" s="287" t="s">
        <v>70</v>
      </c>
      <c r="C143" s="275">
        <v>48615</v>
      </c>
      <c r="D143" s="275">
        <v>38703</v>
      </c>
      <c r="E143" s="275">
        <v>188</v>
      </c>
      <c r="F143" s="275">
        <v>7</v>
      </c>
      <c r="G143" s="275">
        <v>31</v>
      </c>
      <c r="H143" s="276" t="s">
        <v>198</v>
      </c>
      <c r="I143" s="275">
        <v>5803</v>
      </c>
      <c r="J143" s="275">
        <v>18</v>
      </c>
      <c r="K143" s="275">
        <v>262</v>
      </c>
      <c r="L143" s="275">
        <v>14</v>
      </c>
      <c r="M143" s="275">
        <v>1583</v>
      </c>
      <c r="N143" s="275">
        <v>267</v>
      </c>
      <c r="O143" s="275">
        <v>16</v>
      </c>
      <c r="P143" s="275">
        <v>1</v>
      </c>
      <c r="Q143" s="275">
        <v>5</v>
      </c>
      <c r="R143" s="275">
        <v>15</v>
      </c>
      <c r="S143" s="275">
        <v>27</v>
      </c>
      <c r="T143" s="275">
        <v>6</v>
      </c>
      <c r="U143" s="275">
        <v>85</v>
      </c>
      <c r="V143" s="275">
        <v>952</v>
      </c>
      <c r="W143" s="286">
        <v>632</v>
      </c>
      <c r="X143" s="285" t="s">
        <v>70</v>
      </c>
      <c r="Y143" s="327"/>
      <c r="Z143" s="327"/>
      <c r="AA143" s="327"/>
      <c r="AB143" s="327"/>
      <c r="AC143" s="327"/>
      <c r="AD143" s="327"/>
    </row>
    <row r="144" spans="1:30" ht="11.85" customHeight="1">
      <c r="A144" s="274" t="s">
        <v>383</v>
      </c>
      <c r="B144" s="287" t="s">
        <v>71</v>
      </c>
      <c r="C144" s="275">
        <v>20635</v>
      </c>
      <c r="D144" s="275">
        <v>17557</v>
      </c>
      <c r="E144" s="276" t="s">
        <v>198</v>
      </c>
      <c r="F144" s="276" t="s">
        <v>198</v>
      </c>
      <c r="G144" s="275">
        <v>4</v>
      </c>
      <c r="H144" s="276" t="s">
        <v>198</v>
      </c>
      <c r="I144" s="275">
        <v>1615</v>
      </c>
      <c r="J144" s="275">
        <v>6</v>
      </c>
      <c r="K144" s="275">
        <v>30</v>
      </c>
      <c r="L144" s="275">
        <v>1</v>
      </c>
      <c r="M144" s="275">
        <v>20</v>
      </c>
      <c r="N144" s="275">
        <v>160</v>
      </c>
      <c r="O144" s="275">
        <v>4</v>
      </c>
      <c r="P144" s="276" t="s">
        <v>198</v>
      </c>
      <c r="Q144" s="275">
        <v>2</v>
      </c>
      <c r="R144" s="275">
        <v>4</v>
      </c>
      <c r="S144" s="275">
        <v>12</v>
      </c>
      <c r="T144" s="275">
        <v>4</v>
      </c>
      <c r="U144" s="275">
        <v>43</v>
      </c>
      <c r="V144" s="275">
        <v>226</v>
      </c>
      <c r="W144" s="286">
        <v>947</v>
      </c>
      <c r="X144" s="285" t="s">
        <v>71</v>
      </c>
      <c r="Y144" s="327"/>
      <c r="Z144" s="327"/>
      <c r="AA144" s="327"/>
      <c r="AB144" s="327"/>
      <c r="AC144" s="327"/>
      <c r="AD144" s="327"/>
    </row>
    <row r="145" spans="1:30" ht="11.85" customHeight="1">
      <c r="A145" s="274" t="s">
        <v>383</v>
      </c>
      <c r="B145" s="287" t="s">
        <v>72</v>
      </c>
      <c r="C145" s="275">
        <v>18686</v>
      </c>
      <c r="D145" s="275">
        <v>15185</v>
      </c>
      <c r="E145" s="275">
        <v>5</v>
      </c>
      <c r="F145" s="275">
        <v>3</v>
      </c>
      <c r="G145" s="275">
        <v>11</v>
      </c>
      <c r="H145" s="276" t="s">
        <v>198</v>
      </c>
      <c r="I145" s="275">
        <v>2736</v>
      </c>
      <c r="J145" s="275">
        <v>8</v>
      </c>
      <c r="K145" s="275">
        <v>36</v>
      </c>
      <c r="L145" s="275">
        <v>2</v>
      </c>
      <c r="M145" s="275">
        <v>2</v>
      </c>
      <c r="N145" s="275">
        <v>66</v>
      </c>
      <c r="O145" s="275">
        <v>6</v>
      </c>
      <c r="P145" s="275">
        <v>2</v>
      </c>
      <c r="Q145" s="275">
        <v>3</v>
      </c>
      <c r="R145" s="275">
        <v>4</v>
      </c>
      <c r="S145" s="275">
        <v>13</v>
      </c>
      <c r="T145" s="275">
        <v>9</v>
      </c>
      <c r="U145" s="275">
        <v>34</v>
      </c>
      <c r="V145" s="275">
        <v>180</v>
      </c>
      <c r="W145" s="286">
        <v>381</v>
      </c>
      <c r="X145" s="285" t="s">
        <v>72</v>
      </c>
      <c r="Y145" s="327"/>
      <c r="Z145" s="327"/>
      <c r="AA145" s="327"/>
      <c r="AB145" s="327"/>
      <c r="AC145" s="327"/>
      <c r="AD145" s="327"/>
    </row>
    <row r="146" spans="1:30" ht="11.85" customHeight="1">
      <c r="A146" s="274" t="s">
        <v>383</v>
      </c>
      <c r="B146" s="287" t="s">
        <v>73</v>
      </c>
      <c r="C146" s="275">
        <v>37056</v>
      </c>
      <c r="D146" s="275">
        <v>26634</v>
      </c>
      <c r="E146" s="275">
        <v>31</v>
      </c>
      <c r="F146" s="275">
        <v>2</v>
      </c>
      <c r="G146" s="275">
        <v>47</v>
      </c>
      <c r="H146" s="276" t="s">
        <v>198</v>
      </c>
      <c r="I146" s="275">
        <v>7231</v>
      </c>
      <c r="J146" s="275">
        <v>5</v>
      </c>
      <c r="K146" s="275">
        <v>55</v>
      </c>
      <c r="L146" s="275">
        <v>6</v>
      </c>
      <c r="M146" s="275">
        <v>317</v>
      </c>
      <c r="N146" s="275">
        <v>317</v>
      </c>
      <c r="O146" s="275">
        <v>11</v>
      </c>
      <c r="P146" s="276" t="s">
        <v>198</v>
      </c>
      <c r="Q146" s="275">
        <v>4</v>
      </c>
      <c r="R146" s="275">
        <v>9</v>
      </c>
      <c r="S146" s="275">
        <v>21</v>
      </c>
      <c r="T146" s="275">
        <v>1</v>
      </c>
      <c r="U146" s="275">
        <v>43</v>
      </c>
      <c r="V146" s="275">
        <v>290</v>
      </c>
      <c r="W146" s="286">
        <v>2032</v>
      </c>
      <c r="X146" s="285" t="s">
        <v>73</v>
      </c>
      <c r="Y146" s="327"/>
      <c r="Z146" s="327"/>
      <c r="AA146" s="327"/>
      <c r="AB146" s="327"/>
      <c r="AC146" s="327"/>
      <c r="AD146" s="327"/>
    </row>
    <row r="147" spans="1:30" ht="15.95" customHeight="1">
      <c r="A147" s="274" t="s">
        <v>385</v>
      </c>
      <c r="B147" s="291" t="s">
        <v>143</v>
      </c>
      <c r="C147" s="290">
        <v>183625</v>
      </c>
      <c r="D147" s="290">
        <v>156468</v>
      </c>
      <c r="E147" s="290">
        <v>26</v>
      </c>
      <c r="F147" s="290">
        <v>27</v>
      </c>
      <c r="G147" s="290">
        <v>49</v>
      </c>
      <c r="H147" s="282" t="s">
        <v>198</v>
      </c>
      <c r="I147" s="290">
        <v>16066</v>
      </c>
      <c r="J147" s="290">
        <v>70</v>
      </c>
      <c r="K147" s="290">
        <v>233</v>
      </c>
      <c r="L147" s="290">
        <v>30</v>
      </c>
      <c r="M147" s="290">
        <v>3440</v>
      </c>
      <c r="N147" s="290">
        <v>816</v>
      </c>
      <c r="O147" s="290">
        <v>37</v>
      </c>
      <c r="P147" s="290">
        <v>5</v>
      </c>
      <c r="Q147" s="290">
        <v>20</v>
      </c>
      <c r="R147" s="290">
        <v>32</v>
      </c>
      <c r="S147" s="290">
        <v>99</v>
      </c>
      <c r="T147" s="290">
        <v>13</v>
      </c>
      <c r="U147" s="290">
        <v>270</v>
      </c>
      <c r="V147" s="290">
        <v>1001</v>
      </c>
      <c r="W147" s="289">
        <v>4923</v>
      </c>
      <c r="X147" s="288" t="s">
        <v>143</v>
      </c>
      <c r="Y147" s="327"/>
      <c r="Z147" s="327"/>
      <c r="AA147" s="327"/>
      <c r="AB147" s="327"/>
      <c r="AD147" s="327"/>
    </row>
    <row r="148" spans="1:30" ht="11.85" customHeight="1">
      <c r="A148" s="274" t="s">
        <v>389</v>
      </c>
      <c r="B148" s="298" t="s">
        <v>144</v>
      </c>
      <c r="C148" s="296">
        <v>75334</v>
      </c>
      <c r="D148" s="296">
        <v>68765</v>
      </c>
      <c r="E148" s="296">
        <v>22</v>
      </c>
      <c r="F148" s="296">
        <v>15</v>
      </c>
      <c r="G148" s="296">
        <v>25</v>
      </c>
      <c r="H148" s="297" t="s">
        <v>198</v>
      </c>
      <c r="I148" s="296">
        <v>159</v>
      </c>
      <c r="J148" s="296">
        <v>33</v>
      </c>
      <c r="K148" s="296">
        <v>118</v>
      </c>
      <c r="L148" s="296">
        <v>7</v>
      </c>
      <c r="M148" s="296">
        <v>3106</v>
      </c>
      <c r="N148" s="296">
        <v>95</v>
      </c>
      <c r="O148" s="296">
        <v>20</v>
      </c>
      <c r="P148" s="297" t="s">
        <v>198</v>
      </c>
      <c r="Q148" s="296">
        <v>11</v>
      </c>
      <c r="R148" s="296">
        <v>21</v>
      </c>
      <c r="S148" s="296">
        <v>49</v>
      </c>
      <c r="T148" s="296">
        <v>7</v>
      </c>
      <c r="U148" s="296">
        <v>137</v>
      </c>
      <c r="V148" s="296">
        <v>459</v>
      </c>
      <c r="W148" s="295">
        <v>2285</v>
      </c>
      <c r="X148" s="294" t="s">
        <v>144</v>
      </c>
      <c r="Y148" s="327"/>
      <c r="Z148" s="327"/>
      <c r="AA148" s="327"/>
      <c r="AB148" s="327"/>
      <c r="AC148" s="327"/>
      <c r="AD148" s="327"/>
    </row>
    <row r="149" spans="1:30" ht="11.85" customHeight="1">
      <c r="A149" s="274" t="s">
        <v>388</v>
      </c>
      <c r="B149" s="293" t="s">
        <v>145</v>
      </c>
      <c r="C149" s="275">
        <v>61697</v>
      </c>
      <c r="D149" s="275">
        <v>58648</v>
      </c>
      <c r="E149" s="275">
        <v>22</v>
      </c>
      <c r="F149" s="275">
        <v>8</v>
      </c>
      <c r="G149" s="275">
        <v>21</v>
      </c>
      <c r="H149" s="276" t="s">
        <v>198</v>
      </c>
      <c r="I149" s="275">
        <v>140</v>
      </c>
      <c r="J149" s="275">
        <v>23</v>
      </c>
      <c r="K149" s="275">
        <v>90</v>
      </c>
      <c r="L149" s="275">
        <v>5</v>
      </c>
      <c r="M149" s="275">
        <v>526</v>
      </c>
      <c r="N149" s="275">
        <v>80</v>
      </c>
      <c r="O149" s="275">
        <v>18</v>
      </c>
      <c r="P149" s="276" t="s">
        <v>198</v>
      </c>
      <c r="Q149" s="275">
        <v>10</v>
      </c>
      <c r="R149" s="275">
        <v>14</v>
      </c>
      <c r="S149" s="275">
        <v>36</v>
      </c>
      <c r="T149" s="275">
        <v>4</v>
      </c>
      <c r="U149" s="275">
        <v>95</v>
      </c>
      <c r="V149" s="275">
        <v>412</v>
      </c>
      <c r="W149" s="286">
        <v>1545</v>
      </c>
      <c r="X149" s="292" t="s">
        <v>145</v>
      </c>
      <c r="Y149" s="327"/>
      <c r="Z149" s="327"/>
      <c r="AA149" s="327"/>
      <c r="AB149" s="327"/>
      <c r="AC149" s="327"/>
      <c r="AD149" s="327"/>
    </row>
    <row r="150" spans="1:30" ht="11.85" customHeight="1">
      <c r="A150" s="274" t="s">
        <v>388</v>
      </c>
      <c r="B150" s="293" t="s">
        <v>146</v>
      </c>
      <c r="C150" s="275">
        <v>13637</v>
      </c>
      <c r="D150" s="275">
        <v>10117</v>
      </c>
      <c r="E150" s="276" t="s">
        <v>198</v>
      </c>
      <c r="F150" s="275">
        <v>7</v>
      </c>
      <c r="G150" s="275">
        <v>4</v>
      </c>
      <c r="H150" s="276" t="s">
        <v>198</v>
      </c>
      <c r="I150" s="275">
        <v>19</v>
      </c>
      <c r="J150" s="275">
        <v>10</v>
      </c>
      <c r="K150" s="275">
        <v>28</v>
      </c>
      <c r="L150" s="275">
        <v>2</v>
      </c>
      <c r="M150" s="275">
        <v>2580</v>
      </c>
      <c r="N150" s="275">
        <v>15</v>
      </c>
      <c r="O150" s="275">
        <v>2</v>
      </c>
      <c r="P150" s="276" t="s">
        <v>198</v>
      </c>
      <c r="Q150" s="275">
        <v>1</v>
      </c>
      <c r="R150" s="275">
        <v>7</v>
      </c>
      <c r="S150" s="275">
        <v>13</v>
      </c>
      <c r="T150" s="275">
        <v>3</v>
      </c>
      <c r="U150" s="275">
        <v>42</v>
      </c>
      <c r="V150" s="275">
        <v>47</v>
      </c>
      <c r="W150" s="286">
        <v>740</v>
      </c>
      <c r="X150" s="292" t="s">
        <v>146</v>
      </c>
      <c r="Y150" s="327"/>
      <c r="Z150" s="327"/>
      <c r="AA150" s="327"/>
      <c r="AB150" s="327"/>
      <c r="AC150" s="327"/>
      <c r="AD150" s="327"/>
    </row>
    <row r="151" spans="1:30" ht="11.85" customHeight="1">
      <c r="A151" s="274" t="s">
        <v>383</v>
      </c>
      <c r="B151" s="287" t="s">
        <v>53</v>
      </c>
      <c r="C151" s="275">
        <v>17610</v>
      </c>
      <c r="D151" s="275">
        <v>16380</v>
      </c>
      <c r="E151" s="276" t="s">
        <v>198</v>
      </c>
      <c r="F151" s="275">
        <v>3</v>
      </c>
      <c r="G151" s="275">
        <v>1</v>
      </c>
      <c r="H151" s="276" t="s">
        <v>198</v>
      </c>
      <c r="I151" s="275">
        <v>659</v>
      </c>
      <c r="J151" s="275">
        <v>10</v>
      </c>
      <c r="K151" s="275">
        <v>18</v>
      </c>
      <c r="L151" s="276" t="s">
        <v>198</v>
      </c>
      <c r="M151" s="275">
        <v>35</v>
      </c>
      <c r="N151" s="275">
        <v>63</v>
      </c>
      <c r="O151" s="275">
        <v>5</v>
      </c>
      <c r="P151" s="275">
        <v>1</v>
      </c>
      <c r="Q151" s="275">
        <v>2</v>
      </c>
      <c r="R151" s="275">
        <v>4</v>
      </c>
      <c r="S151" s="275">
        <v>9</v>
      </c>
      <c r="T151" s="276" t="s">
        <v>198</v>
      </c>
      <c r="U151" s="275">
        <v>30</v>
      </c>
      <c r="V151" s="275">
        <v>55</v>
      </c>
      <c r="W151" s="286">
        <v>335</v>
      </c>
      <c r="X151" s="285" t="s">
        <v>53</v>
      </c>
      <c r="Y151" s="327"/>
      <c r="Z151" s="327"/>
      <c r="AA151" s="327"/>
      <c r="AB151" s="327"/>
      <c r="AC151" s="327"/>
      <c r="AD151" s="327"/>
    </row>
    <row r="152" spans="1:30" ht="11.85" customHeight="1">
      <c r="A152" s="274" t="s">
        <v>383</v>
      </c>
      <c r="B152" s="287" t="s">
        <v>54</v>
      </c>
      <c r="C152" s="275">
        <v>8331</v>
      </c>
      <c r="D152" s="275">
        <v>7210</v>
      </c>
      <c r="E152" s="275">
        <v>1</v>
      </c>
      <c r="F152" s="275">
        <v>3</v>
      </c>
      <c r="G152" s="275">
        <v>3</v>
      </c>
      <c r="H152" s="276" t="s">
        <v>198</v>
      </c>
      <c r="I152" s="275">
        <v>917</v>
      </c>
      <c r="J152" s="275">
        <v>2</v>
      </c>
      <c r="K152" s="275">
        <v>7</v>
      </c>
      <c r="L152" s="276" t="s">
        <v>198</v>
      </c>
      <c r="M152" s="275">
        <v>24</v>
      </c>
      <c r="N152" s="275">
        <v>59</v>
      </c>
      <c r="O152" s="275">
        <v>1</v>
      </c>
      <c r="P152" s="276" t="s">
        <v>198</v>
      </c>
      <c r="Q152" s="276" t="s">
        <v>198</v>
      </c>
      <c r="R152" s="275">
        <v>2</v>
      </c>
      <c r="S152" s="275">
        <v>4</v>
      </c>
      <c r="T152" s="275">
        <v>2</v>
      </c>
      <c r="U152" s="275">
        <v>12</v>
      </c>
      <c r="V152" s="275">
        <v>21</v>
      </c>
      <c r="W152" s="286">
        <v>63</v>
      </c>
      <c r="X152" s="285" t="s">
        <v>54</v>
      </c>
      <c r="Y152" s="327"/>
      <c r="Z152" s="327"/>
      <c r="AA152" s="327"/>
      <c r="AB152" s="327"/>
      <c r="AC152" s="327"/>
      <c r="AD152" s="327"/>
    </row>
    <row r="153" spans="1:30" ht="11.85" customHeight="1">
      <c r="A153" s="274" t="s">
        <v>383</v>
      </c>
      <c r="B153" s="287" t="s">
        <v>55</v>
      </c>
      <c r="C153" s="275">
        <v>11380</v>
      </c>
      <c r="D153" s="275">
        <v>10153</v>
      </c>
      <c r="E153" s="276" t="s">
        <v>198</v>
      </c>
      <c r="F153" s="276" t="s">
        <v>198</v>
      </c>
      <c r="G153" s="275">
        <v>1</v>
      </c>
      <c r="H153" s="276" t="s">
        <v>198</v>
      </c>
      <c r="I153" s="275">
        <v>553</v>
      </c>
      <c r="J153" s="275">
        <v>1</v>
      </c>
      <c r="K153" s="275">
        <v>13</v>
      </c>
      <c r="L153" s="275">
        <v>3</v>
      </c>
      <c r="M153" s="275">
        <v>49</v>
      </c>
      <c r="N153" s="275">
        <v>85</v>
      </c>
      <c r="O153" s="275">
        <v>1</v>
      </c>
      <c r="P153" s="276" t="s">
        <v>198</v>
      </c>
      <c r="Q153" s="275">
        <v>2</v>
      </c>
      <c r="R153" s="276" t="s">
        <v>198</v>
      </c>
      <c r="S153" s="275">
        <v>8</v>
      </c>
      <c r="T153" s="275">
        <v>1</v>
      </c>
      <c r="U153" s="275">
        <v>9</v>
      </c>
      <c r="V153" s="275">
        <v>5</v>
      </c>
      <c r="W153" s="286">
        <v>496</v>
      </c>
      <c r="X153" s="285" t="s">
        <v>55</v>
      </c>
      <c r="Y153" s="327"/>
      <c r="Z153" s="327"/>
      <c r="AA153" s="327"/>
      <c r="AB153" s="327"/>
      <c r="AC153" s="327"/>
      <c r="AD153" s="327"/>
    </row>
    <row r="154" spans="1:30" ht="11.85" customHeight="1">
      <c r="A154" s="274" t="s">
        <v>383</v>
      </c>
      <c r="B154" s="287" t="s">
        <v>56</v>
      </c>
      <c r="C154" s="275">
        <v>12737</v>
      </c>
      <c r="D154" s="275">
        <v>9270</v>
      </c>
      <c r="E154" s="275">
        <v>1</v>
      </c>
      <c r="F154" s="275">
        <v>1</v>
      </c>
      <c r="G154" s="275">
        <v>15</v>
      </c>
      <c r="H154" s="276" t="s">
        <v>198</v>
      </c>
      <c r="I154" s="275">
        <v>2823</v>
      </c>
      <c r="J154" s="275">
        <v>3</v>
      </c>
      <c r="K154" s="275">
        <v>5</v>
      </c>
      <c r="L154" s="275">
        <v>4</v>
      </c>
      <c r="M154" s="275">
        <v>2</v>
      </c>
      <c r="N154" s="275">
        <v>85</v>
      </c>
      <c r="O154" s="275">
        <v>1</v>
      </c>
      <c r="P154" s="276" t="s">
        <v>198</v>
      </c>
      <c r="Q154" s="276" t="s">
        <v>198</v>
      </c>
      <c r="R154" s="275">
        <v>1</v>
      </c>
      <c r="S154" s="275">
        <v>5</v>
      </c>
      <c r="T154" s="275">
        <v>1</v>
      </c>
      <c r="U154" s="275">
        <v>8</v>
      </c>
      <c r="V154" s="275">
        <v>50</v>
      </c>
      <c r="W154" s="286">
        <v>462</v>
      </c>
      <c r="X154" s="285" t="s">
        <v>56</v>
      </c>
      <c r="Y154" s="327"/>
      <c r="Z154" s="327"/>
      <c r="AA154" s="327"/>
      <c r="AB154" s="327"/>
      <c r="AC154" s="327"/>
      <c r="AD154" s="327"/>
    </row>
    <row r="155" spans="1:30" ht="11.85" customHeight="1">
      <c r="A155" s="274" t="s">
        <v>383</v>
      </c>
      <c r="B155" s="287" t="s">
        <v>57</v>
      </c>
      <c r="C155" s="275">
        <v>15516</v>
      </c>
      <c r="D155" s="275">
        <v>9944</v>
      </c>
      <c r="E155" s="275">
        <v>1</v>
      </c>
      <c r="F155" s="276" t="s">
        <v>198</v>
      </c>
      <c r="G155" s="275">
        <v>1</v>
      </c>
      <c r="H155" s="276" t="s">
        <v>198</v>
      </c>
      <c r="I155" s="275">
        <v>4664</v>
      </c>
      <c r="J155" s="275">
        <v>6</v>
      </c>
      <c r="K155" s="275">
        <v>12</v>
      </c>
      <c r="L155" s="275">
        <v>2</v>
      </c>
      <c r="M155" s="275">
        <v>25</v>
      </c>
      <c r="N155" s="275">
        <v>123</v>
      </c>
      <c r="O155" s="275">
        <v>1</v>
      </c>
      <c r="P155" s="275">
        <v>1</v>
      </c>
      <c r="Q155" s="276" t="s">
        <v>198</v>
      </c>
      <c r="R155" s="276" t="s">
        <v>198</v>
      </c>
      <c r="S155" s="275">
        <v>5</v>
      </c>
      <c r="T155" s="276" t="s">
        <v>198</v>
      </c>
      <c r="U155" s="275">
        <v>23</v>
      </c>
      <c r="V155" s="275">
        <v>203</v>
      </c>
      <c r="W155" s="286">
        <v>505</v>
      </c>
      <c r="X155" s="285" t="s">
        <v>57</v>
      </c>
      <c r="Y155" s="327"/>
      <c r="Z155" s="327"/>
      <c r="AA155" s="327"/>
      <c r="AB155" s="327"/>
      <c r="AC155" s="327"/>
      <c r="AD155" s="327"/>
    </row>
    <row r="156" spans="1:30" ht="11.85" customHeight="1">
      <c r="A156" s="274" t="s">
        <v>383</v>
      </c>
      <c r="B156" s="287" t="s">
        <v>58</v>
      </c>
      <c r="C156" s="275">
        <v>11458</v>
      </c>
      <c r="D156" s="275">
        <v>9981</v>
      </c>
      <c r="E156" s="275">
        <v>1</v>
      </c>
      <c r="F156" s="275">
        <v>1</v>
      </c>
      <c r="G156" s="275">
        <v>1</v>
      </c>
      <c r="H156" s="276" t="s">
        <v>198</v>
      </c>
      <c r="I156" s="275">
        <v>751</v>
      </c>
      <c r="J156" s="275">
        <v>2</v>
      </c>
      <c r="K156" s="275">
        <v>16</v>
      </c>
      <c r="L156" s="275">
        <v>1</v>
      </c>
      <c r="M156" s="275">
        <v>117</v>
      </c>
      <c r="N156" s="275">
        <v>57</v>
      </c>
      <c r="O156" s="275">
        <v>1</v>
      </c>
      <c r="P156" s="275">
        <v>1</v>
      </c>
      <c r="Q156" s="275">
        <v>1</v>
      </c>
      <c r="R156" s="275">
        <v>1</v>
      </c>
      <c r="S156" s="275">
        <v>5</v>
      </c>
      <c r="T156" s="276" t="s">
        <v>198</v>
      </c>
      <c r="U156" s="275">
        <v>8</v>
      </c>
      <c r="V156" s="275">
        <v>19</v>
      </c>
      <c r="W156" s="286">
        <v>494</v>
      </c>
      <c r="X156" s="285" t="s">
        <v>58</v>
      </c>
      <c r="Y156" s="327"/>
      <c r="Z156" s="327"/>
      <c r="AA156" s="327"/>
      <c r="AB156" s="327"/>
      <c r="AC156" s="327"/>
      <c r="AD156" s="327"/>
    </row>
    <row r="157" spans="1:30" ht="11.85" customHeight="1">
      <c r="A157" s="274" t="s">
        <v>383</v>
      </c>
      <c r="B157" s="287" t="s">
        <v>123</v>
      </c>
      <c r="C157" s="275">
        <v>31259</v>
      </c>
      <c r="D157" s="275">
        <v>24765</v>
      </c>
      <c r="E157" s="276" t="s">
        <v>198</v>
      </c>
      <c r="F157" s="275">
        <v>4</v>
      </c>
      <c r="G157" s="275">
        <v>2</v>
      </c>
      <c r="H157" s="276" t="s">
        <v>198</v>
      </c>
      <c r="I157" s="275">
        <v>5540</v>
      </c>
      <c r="J157" s="275">
        <v>13</v>
      </c>
      <c r="K157" s="275">
        <v>44</v>
      </c>
      <c r="L157" s="275">
        <v>13</v>
      </c>
      <c r="M157" s="275">
        <v>82</v>
      </c>
      <c r="N157" s="275">
        <v>249</v>
      </c>
      <c r="O157" s="275">
        <v>7</v>
      </c>
      <c r="P157" s="275">
        <v>2</v>
      </c>
      <c r="Q157" s="275">
        <v>4</v>
      </c>
      <c r="R157" s="275">
        <v>3</v>
      </c>
      <c r="S157" s="275">
        <v>14</v>
      </c>
      <c r="T157" s="275">
        <v>2</v>
      </c>
      <c r="U157" s="275">
        <v>43</v>
      </c>
      <c r="V157" s="275">
        <v>189</v>
      </c>
      <c r="W157" s="286">
        <v>283</v>
      </c>
      <c r="X157" s="285" t="s">
        <v>123</v>
      </c>
      <c r="Y157" s="327"/>
      <c r="Z157" s="327"/>
      <c r="AA157" s="327"/>
      <c r="AB157" s="327"/>
      <c r="AC157" s="327"/>
      <c r="AD157" s="327"/>
    </row>
    <row r="158" spans="1:30" ht="15.95" customHeight="1">
      <c r="A158" s="274" t="s">
        <v>385</v>
      </c>
      <c r="B158" s="291" t="s">
        <v>147</v>
      </c>
      <c r="C158" s="290">
        <v>119967</v>
      </c>
      <c r="D158" s="290">
        <v>108618</v>
      </c>
      <c r="E158" s="290">
        <v>82</v>
      </c>
      <c r="F158" s="290">
        <v>27</v>
      </c>
      <c r="G158" s="290">
        <v>112</v>
      </c>
      <c r="H158" s="282" t="s">
        <v>198</v>
      </c>
      <c r="I158" s="290">
        <v>6230</v>
      </c>
      <c r="J158" s="290">
        <v>35</v>
      </c>
      <c r="K158" s="290">
        <v>210</v>
      </c>
      <c r="L158" s="290">
        <v>18</v>
      </c>
      <c r="M158" s="290">
        <v>1329</v>
      </c>
      <c r="N158" s="290">
        <v>341</v>
      </c>
      <c r="O158" s="290">
        <v>20</v>
      </c>
      <c r="P158" s="282" t="s">
        <v>198</v>
      </c>
      <c r="Q158" s="290">
        <v>6</v>
      </c>
      <c r="R158" s="290">
        <v>18</v>
      </c>
      <c r="S158" s="290">
        <v>66</v>
      </c>
      <c r="T158" s="290">
        <v>19</v>
      </c>
      <c r="U158" s="290">
        <v>184</v>
      </c>
      <c r="V158" s="290">
        <v>1005</v>
      </c>
      <c r="W158" s="289">
        <v>1647</v>
      </c>
      <c r="X158" s="288" t="s">
        <v>147</v>
      </c>
      <c r="Y158" s="327"/>
      <c r="Z158" s="327"/>
      <c r="AA158" s="327"/>
      <c r="AB158" s="327"/>
      <c r="AD158" s="327"/>
    </row>
    <row r="159" spans="1:30" ht="11.25" customHeight="1">
      <c r="A159" s="274" t="s">
        <v>383</v>
      </c>
      <c r="B159" s="287" t="s">
        <v>74</v>
      </c>
      <c r="C159" s="275">
        <v>12994</v>
      </c>
      <c r="D159" s="275">
        <v>9371</v>
      </c>
      <c r="E159" s="275">
        <v>3</v>
      </c>
      <c r="F159" s="275">
        <v>16</v>
      </c>
      <c r="G159" s="275">
        <v>7</v>
      </c>
      <c r="H159" s="276" t="s">
        <v>198</v>
      </c>
      <c r="I159" s="275">
        <v>3003</v>
      </c>
      <c r="J159" s="275">
        <v>3</v>
      </c>
      <c r="K159" s="275">
        <v>11</v>
      </c>
      <c r="L159" s="275">
        <v>3</v>
      </c>
      <c r="M159" s="275">
        <v>113</v>
      </c>
      <c r="N159" s="275">
        <v>102</v>
      </c>
      <c r="O159" s="275">
        <v>1</v>
      </c>
      <c r="P159" s="276" t="s">
        <v>198</v>
      </c>
      <c r="Q159" s="276" t="s">
        <v>198</v>
      </c>
      <c r="R159" s="276" t="s">
        <v>198</v>
      </c>
      <c r="S159" s="275">
        <v>1</v>
      </c>
      <c r="T159" s="276" t="s">
        <v>198</v>
      </c>
      <c r="U159" s="275">
        <v>12</v>
      </c>
      <c r="V159" s="275">
        <v>225</v>
      </c>
      <c r="W159" s="286">
        <v>123</v>
      </c>
      <c r="X159" s="285" t="s">
        <v>74</v>
      </c>
      <c r="Y159" s="327"/>
      <c r="Z159" s="327"/>
      <c r="AA159" s="327"/>
      <c r="AB159" s="327"/>
      <c r="AC159" s="327"/>
      <c r="AD159" s="327"/>
    </row>
    <row r="160" spans="1:30" ht="11.25" customHeight="1">
      <c r="A160" s="274" t="s">
        <v>383</v>
      </c>
      <c r="B160" s="287" t="s">
        <v>232</v>
      </c>
      <c r="C160" s="275">
        <v>59461</v>
      </c>
      <c r="D160" s="275">
        <v>53661</v>
      </c>
      <c r="E160" s="275">
        <v>54</v>
      </c>
      <c r="F160" s="275">
        <v>7</v>
      </c>
      <c r="G160" s="275">
        <v>84</v>
      </c>
      <c r="H160" s="276" t="s">
        <v>198</v>
      </c>
      <c r="I160" s="275">
        <v>3177</v>
      </c>
      <c r="J160" s="275">
        <v>12</v>
      </c>
      <c r="K160" s="275">
        <v>116</v>
      </c>
      <c r="L160" s="275">
        <v>9</v>
      </c>
      <c r="M160" s="275">
        <v>464</v>
      </c>
      <c r="N160" s="275">
        <v>193</v>
      </c>
      <c r="O160" s="275">
        <v>7</v>
      </c>
      <c r="P160" s="276" t="s">
        <v>198</v>
      </c>
      <c r="Q160" s="275">
        <v>3</v>
      </c>
      <c r="R160" s="275">
        <v>9</v>
      </c>
      <c r="S160" s="275">
        <v>41</v>
      </c>
      <c r="T160" s="275">
        <v>15</v>
      </c>
      <c r="U160" s="275">
        <v>118</v>
      </c>
      <c r="V160" s="275">
        <v>472</v>
      </c>
      <c r="W160" s="286">
        <v>1019</v>
      </c>
      <c r="X160" s="285" t="s">
        <v>232</v>
      </c>
      <c r="Y160" s="327"/>
      <c r="Z160" s="327"/>
      <c r="AA160" s="327"/>
      <c r="AB160" s="327"/>
      <c r="AC160" s="327"/>
      <c r="AD160" s="327"/>
    </row>
    <row r="161" spans="1:30" ht="11.25" customHeight="1">
      <c r="A161" s="274" t="s">
        <v>383</v>
      </c>
      <c r="B161" s="287" t="s">
        <v>75</v>
      </c>
      <c r="C161" s="275">
        <v>31491</v>
      </c>
      <c r="D161" s="275">
        <v>30315</v>
      </c>
      <c r="E161" s="275">
        <v>16</v>
      </c>
      <c r="F161" s="275">
        <v>2</v>
      </c>
      <c r="G161" s="275">
        <v>19</v>
      </c>
      <c r="H161" s="276" t="s">
        <v>198</v>
      </c>
      <c r="I161" s="275">
        <v>15</v>
      </c>
      <c r="J161" s="275">
        <v>10</v>
      </c>
      <c r="K161" s="275">
        <v>49</v>
      </c>
      <c r="L161" s="275">
        <v>6</v>
      </c>
      <c r="M161" s="275">
        <v>673</v>
      </c>
      <c r="N161" s="275">
        <v>8</v>
      </c>
      <c r="O161" s="275">
        <v>9</v>
      </c>
      <c r="P161" s="276" t="s">
        <v>198</v>
      </c>
      <c r="Q161" s="275">
        <v>1</v>
      </c>
      <c r="R161" s="275">
        <v>5</v>
      </c>
      <c r="S161" s="275">
        <v>14</v>
      </c>
      <c r="T161" s="276" t="s">
        <v>198</v>
      </c>
      <c r="U161" s="275">
        <v>38</v>
      </c>
      <c r="V161" s="275">
        <v>91</v>
      </c>
      <c r="W161" s="286">
        <v>220</v>
      </c>
      <c r="X161" s="285" t="s">
        <v>75</v>
      </c>
      <c r="Y161" s="327"/>
      <c r="Z161" s="327"/>
      <c r="AA161" s="327"/>
      <c r="AB161" s="327"/>
      <c r="AC161" s="327"/>
      <c r="AD161" s="327"/>
    </row>
    <row r="162" spans="1:30" ht="11.25" customHeight="1">
      <c r="A162" s="274" t="s">
        <v>383</v>
      </c>
      <c r="B162" s="287" t="s">
        <v>76</v>
      </c>
      <c r="C162" s="275">
        <v>16021</v>
      </c>
      <c r="D162" s="275">
        <v>15271</v>
      </c>
      <c r="E162" s="275">
        <v>9</v>
      </c>
      <c r="F162" s="275">
        <v>2</v>
      </c>
      <c r="G162" s="275">
        <v>2</v>
      </c>
      <c r="H162" s="276" t="s">
        <v>198</v>
      </c>
      <c r="I162" s="275">
        <v>35</v>
      </c>
      <c r="J162" s="275">
        <v>10</v>
      </c>
      <c r="K162" s="275">
        <v>34</v>
      </c>
      <c r="L162" s="276" t="s">
        <v>198</v>
      </c>
      <c r="M162" s="275">
        <v>79</v>
      </c>
      <c r="N162" s="275">
        <v>38</v>
      </c>
      <c r="O162" s="275">
        <v>3</v>
      </c>
      <c r="P162" s="276" t="s">
        <v>198</v>
      </c>
      <c r="Q162" s="275">
        <v>2</v>
      </c>
      <c r="R162" s="275">
        <v>4</v>
      </c>
      <c r="S162" s="275">
        <v>10</v>
      </c>
      <c r="T162" s="275">
        <v>4</v>
      </c>
      <c r="U162" s="275">
        <v>16</v>
      </c>
      <c r="V162" s="275">
        <v>217</v>
      </c>
      <c r="W162" s="286">
        <v>285</v>
      </c>
      <c r="X162" s="285" t="s">
        <v>76</v>
      </c>
      <c r="Y162" s="327"/>
      <c r="Z162" s="327"/>
      <c r="AA162" s="327"/>
      <c r="AB162" s="327"/>
      <c r="AC162" s="327"/>
      <c r="AD162" s="327"/>
    </row>
    <row r="163" spans="1:30" ht="15.95" customHeight="1">
      <c r="A163" s="274" t="s">
        <v>385</v>
      </c>
      <c r="B163" s="291" t="s">
        <v>148</v>
      </c>
      <c r="C163" s="290">
        <v>216304</v>
      </c>
      <c r="D163" s="290">
        <v>203703</v>
      </c>
      <c r="E163" s="290">
        <v>544</v>
      </c>
      <c r="F163" s="290">
        <v>9</v>
      </c>
      <c r="G163" s="290">
        <v>64</v>
      </c>
      <c r="H163" s="282" t="s">
        <v>198</v>
      </c>
      <c r="I163" s="290">
        <v>4</v>
      </c>
      <c r="J163" s="290">
        <v>20</v>
      </c>
      <c r="K163" s="290">
        <v>271</v>
      </c>
      <c r="L163" s="290">
        <v>12</v>
      </c>
      <c r="M163" s="290">
        <v>9278</v>
      </c>
      <c r="N163" s="290">
        <v>18</v>
      </c>
      <c r="O163" s="290">
        <v>34</v>
      </c>
      <c r="P163" s="290">
        <v>3</v>
      </c>
      <c r="Q163" s="290">
        <v>7</v>
      </c>
      <c r="R163" s="290">
        <v>20</v>
      </c>
      <c r="S163" s="290">
        <v>51</v>
      </c>
      <c r="T163" s="290">
        <v>62</v>
      </c>
      <c r="U163" s="290">
        <v>188</v>
      </c>
      <c r="V163" s="290">
        <v>584</v>
      </c>
      <c r="W163" s="289">
        <v>1432</v>
      </c>
      <c r="X163" s="288" t="s">
        <v>148</v>
      </c>
      <c r="Y163" s="327"/>
      <c r="Z163" s="327"/>
      <c r="AA163" s="327"/>
      <c r="AB163" s="327"/>
      <c r="AD163" s="327"/>
    </row>
    <row r="164" spans="1:30" ht="11.25" customHeight="1">
      <c r="A164" s="274" t="s">
        <v>383</v>
      </c>
      <c r="B164" s="287" t="s">
        <v>111</v>
      </c>
      <c r="C164" s="275">
        <v>11104</v>
      </c>
      <c r="D164" s="275">
        <v>9319</v>
      </c>
      <c r="E164" s="276" t="s">
        <v>198</v>
      </c>
      <c r="F164" s="276" t="s">
        <v>198</v>
      </c>
      <c r="G164" s="276" t="s">
        <v>198</v>
      </c>
      <c r="H164" s="276" t="s">
        <v>198</v>
      </c>
      <c r="I164" s="276" t="s">
        <v>198</v>
      </c>
      <c r="J164" s="275">
        <v>1</v>
      </c>
      <c r="K164" s="275">
        <v>10</v>
      </c>
      <c r="L164" s="276" t="s">
        <v>198</v>
      </c>
      <c r="M164" s="275">
        <v>1559</v>
      </c>
      <c r="N164" s="276" t="s">
        <v>198</v>
      </c>
      <c r="O164" s="275">
        <v>3</v>
      </c>
      <c r="P164" s="275">
        <v>1</v>
      </c>
      <c r="Q164" s="275">
        <v>1</v>
      </c>
      <c r="R164" s="276" t="s">
        <v>198</v>
      </c>
      <c r="S164" s="275">
        <v>1</v>
      </c>
      <c r="T164" s="275">
        <v>1</v>
      </c>
      <c r="U164" s="275">
        <v>7</v>
      </c>
      <c r="V164" s="275">
        <v>30</v>
      </c>
      <c r="W164" s="286">
        <v>171</v>
      </c>
      <c r="X164" s="285" t="s">
        <v>111</v>
      </c>
      <c r="Y164" s="327"/>
      <c r="Z164" s="327"/>
      <c r="AA164" s="327"/>
      <c r="AB164" s="327"/>
      <c r="AC164" s="327"/>
      <c r="AD164" s="327"/>
    </row>
    <row r="165" spans="1:30" ht="11.25" customHeight="1">
      <c r="A165" s="274" t="s">
        <v>383</v>
      </c>
      <c r="B165" s="287" t="s">
        <v>112</v>
      </c>
      <c r="C165" s="275">
        <v>29893</v>
      </c>
      <c r="D165" s="275">
        <v>29523</v>
      </c>
      <c r="E165" s="276" t="s">
        <v>198</v>
      </c>
      <c r="F165" s="275">
        <v>1</v>
      </c>
      <c r="G165" s="275">
        <v>2</v>
      </c>
      <c r="H165" s="276" t="s">
        <v>198</v>
      </c>
      <c r="I165" s="275">
        <v>1</v>
      </c>
      <c r="J165" s="275">
        <v>2</v>
      </c>
      <c r="K165" s="275">
        <v>16</v>
      </c>
      <c r="L165" s="276" t="s">
        <v>198</v>
      </c>
      <c r="M165" s="275">
        <v>64</v>
      </c>
      <c r="N165" s="275">
        <v>14</v>
      </c>
      <c r="O165" s="275">
        <v>2</v>
      </c>
      <c r="P165" s="276" t="s">
        <v>198</v>
      </c>
      <c r="Q165" s="275">
        <v>2</v>
      </c>
      <c r="R165" s="275">
        <v>2</v>
      </c>
      <c r="S165" s="275">
        <v>7</v>
      </c>
      <c r="T165" s="276" t="s">
        <v>198</v>
      </c>
      <c r="U165" s="275">
        <v>19</v>
      </c>
      <c r="V165" s="275">
        <v>90</v>
      </c>
      <c r="W165" s="286">
        <v>148</v>
      </c>
      <c r="X165" s="285" t="s">
        <v>112</v>
      </c>
      <c r="Y165" s="327"/>
      <c r="Z165" s="327"/>
      <c r="AA165" s="327"/>
      <c r="AB165" s="327"/>
      <c r="AC165" s="327"/>
      <c r="AD165" s="327"/>
    </row>
    <row r="166" spans="1:30" ht="11.25" customHeight="1">
      <c r="A166" s="274" t="s">
        <v>383</v>
      </c>
      <c r="B166" s="287" t="s">
        <v>113</v>
      </c>
      <c r="C166" s="275">
        <v>22000</v>
      </c>
      <c r="D166" s="275">
        <v>20796</v>
      </c>
      <c r="E166" s="275">
        <v>1</v>
      </c>
      <c r="F166" s="276" t="s">
        <v>198</v>
      </c>
      <c r="G166" s="276" t="s">
        <v>198</v>
      </c>
      <c r="H166" s="276" t="s">
        <v>198</v>
      </c>
      <c r="I166" s="275">
        <v>1</v>
      </c>
      <c r="J166" s="275">
        <v>1</v>
      </c>
      <c r="K166" s="275">
        <v>16</v>
      </c>
      <c r="L166" s="275">
        <v>3</v>
      </c>
      <c r="M166" s="275">
        <v>939</v>
      </c>
      <c r="N166" s="275">
        <v>1</v>
      </c>
      <c r="O166" s="275">
        <v>5</v>
      </c>
      <c r="P166" s="275">
        <v>1</v>
      </c>
      <c r="Q166" s="276" t="s">
        <v>198</v>
      </c>
      <c r="R166" s="275">
        <v>1</v>
      </c>
      <c r="S166" s="275">
        <v>4</v>
      </c>
      <c r="T166" s="275">
        <v>2</v>
      </c>
      <c r="U166" s="275">
        <v>14</v>
      </c>
      <c r="V166" s="275">
        <v>32</v>
      </c>
      <c r="W166" s="286">
        <v>183</v>
      </c>
      <c r="X166" s="285" t="s">
        <v>113</v>
      </c>
      <c r="Y166" s="327"/>
      <c r="Z166" s="327"/>
      <c r="AA166" s="327"/>
      <c r="AB166" s="327"/>
      <c r="AC166" s="327"/>
      <c r="AD166" s="327"/>
    </row>
    <row r="167" spans="1:30" ht="11.25" customHeight="1">
      <c r="A167" s="274" t="s">
        <v>383</v>
      </c>
      <c r="B167" s="287" t="s">
        <v>233</v>
      </c>
      <c r="C167" s="275">
        <v>144206</v>
      </c>
      <c r="D167" s="275">
        <v>135820</v>
      </c>
      <c r="E167" s="275">
        <v>16</v>
      </c>
      <c r="F167" s="275">
        <v>7</v>
      </c>
      <c r="G167" s="275">
        <v>56</v>
      </c>
      <c r="H167" s="276" t="s">
        <v>198</v>
      </c>
      <c r="I167" s="275">
        <v>2</v>
      </c>
      <c r="J167" s="275">
        <v>15</v>
      </c>
      <c r="K167" s="275">
        <v>221</v>
      </c>
      <c r="L167" s="275">
        <v>8</v>
      </c>
      <c r="M167" s="275">
        <v>6576</v>
      </c>
      <c r="N167" s="275">
        <v>3</v>
      </c>
      <c r="O167" s="275">
        <v>19</v>
      </c>
      <c r="P167" s="275">
        <v>1</v>
      </c>
      <c r="Q167" s="275">
        <v>4</v>
      </c>
      <c r="R167" s="275">
        <v>17</v>
      </c>
      <c r="S167" s="275">
        <v>38</v>
      </c>
      <c r="T167" s="275">
        <v>22</v>
      </c>
      <c r="U167" s="275">
        <v>140</v>
      </c>
      <c r="V167" s="275">
        <v>380</v>
      </c>
      <c r="W167" s="286">
        <v>861</v>
      </c>
      <c r="X167" s="285" t="s">
        <v>233</v>
      </c>
      <c r="Y167" s="327"/>
      <c r="Z167" s="327"/>
      <c r="AA167" s="327"/>
      <c r="AB167" s="327"/>
      <c r="AC167" s="327"/>
      <c r="AD167" s="327"/>
    </row>
    <row r="168" spans="1:30" ht="12" customHeight="1">
      <c r="A168" s="274" t="s">
        <v>383</v>
      </c>
      <c r="B168" s="287" t="s">
        <v>114</v>
      </c>
      <c r="C168" s="275">
        <v>7438</v>
      </c>
      <c r="D168" s="275">
        <v>6597</v>
      </c>
      <c r="E168" s="275">
        <v>527</v>
      </c>
      <c r="F168" s="275">
        <v>1</v>
      </c>
      <c r="G168" s="275">
        <v>3</v>
      </c>
      <c r="H168" s="276" t="s">
        <v>198</v>
      </c>
      <c r="I168" s="276" t="s">
        <v>198</v>
      </c>
      <c r="J168" s="275">
        <v>1</v>
      </c>
      <c r="K168" s="275">
        <v>7</v>
      </c>
      <c r="L168" s="275">
        <v>1</v>
      </c>
      <c r="M168" s="275">
        <v>140</v>
      </c>
      <c r="N168" s="276" t="s">
        <v>198</v>
      </c>
      <c r="O168" s="275">
        <v>3</v>
      </c>
      <c r="P168" s="276" t="s">
        <v>198</v>
      </c>
      <c r="Q168" s="276" t="s">
        <v>198</v>
      </c>
      <c r="R168" s="276" t="s">
        <v>198</v>
      </c>
      <c r="S168" s="275">
        <v>1</v>
      </c>
      <c r="T168" s="275">
        <v>37</v>
      </c>
      <c r="U168" s="275">
        <v>6</v>
      </c>
      <c r="V168" s="275">
        <v>50</v>
      </c>
      <c r="W168" s="286">
        <v>64</v>
      </c>
      <c r="X168" s="285" t="s">
        <v>114</v>
      </c>
      <c r="Y168" s="327"/>
      <c r="Z168" s="327"/>
      <c r="AA168" s="327"/>
      <c r="AB168" s="327"/>
      <c r="AC168" s="327"/>
      <c r="AD168" s="327"/>
    </row>
    <row r="169" spans="1:30" ht="11.25" customHeight="1">
      <c r="A169" s="274" t="s">
        <v>383</v>
      </c>
      <c r="B169" s="287" t="s">
        <v>115</v>
      </c>
      <c r="C169" s="275">
        <v>1663</v>
      </c>
      <c r="D169" s="275">
        <v>1648</v>
      </c>
      <c r="E169" s="276" t="s">
        <v>198</v>
      </c>
      <c r="F169" s="276" t="s">
        <v>198</v>
      </c>
      <c r="G169" s="275">
        <v>3</v>
      </c>
      <c r="H169" s="276" t="s">
        <v>198</v>
      </c>
      <c r="I169" s="276" t="s">
        <v>198</v>
      </c>
      <c r="J169" s="276" t="s">
        <v>198</v>
      </c>
      <c r="K169" s="275">
        <v>1</v>
      </c>
      <c r="L169" s="276" t="s">
        <v>198</v>
      </c>
      <c r="M169" s="276" t="s">
        <v>198</v>
      </c>
      <c r="N169" s="276" t="s">
        <v>198</v>
      </c>
      <c r="O169" s="275">
        <v>2</v>
      </c>
      <c r="P169" s="276" t="s">
        <v>198</v>
      </c>
      <c r="Q169" s="276" t="s">
        <v>198</v>
      </c>
      <c r="R169" s="276" t="s">
        <v>198</v>
      </c>
      <c r="S169" s="276" t="s">
        <v>198</v>
      </c>
      <c r="T169" s="276" t="s">
        <v>198</v>
      </c>
      <c r="U169" s="275">
        <v>2</v>
      </c>
      <c r="V169" s="275">
        <v>2</v>
      </c>
      <c r="W169" s="286">
        <v>5</v>
      </c>
      <c r="X169" s="285" t="s">
        <v>115</v>
      </c>
      <c r="Y169" s="327"/>
      <c r="Z169" s="327"/>
      <c r="AA169" s="327"/>
      <c r="AB169" s="327"/>
      <c r="AC169" s="327"/>
      <c r="AD169" s="327"/>
    </row>
    <row r="170" spans="1:30" ht="14.1" customHeight="1">
      <c r="A170" s="274" t="s">
        <v>385</v>
      </c>
      <c r="B170" s="291" t="s">
        <v>149</v>
      </c>
      <c r="C170" s="290">
        <v>376319</v>
      </c>
      <c r="D170" s="290">
        <v>360855</v>
      </c>
      <c r="E170" s="290">
        <v>97</v>
      </c>
      <c r="F170" s="290">
        <v>37</v>
      </c>
      <c r="G170" s="290">
        <v>391</v>
      </c>
      <c r="H170" s="290">
        <v>1</v>
      </c>
      <c r="I170" s="290">
        <v>34</v>
      </c>
      <c r="J170" s="290">
        <v>67</v>
      </c>
      <c r="K170" s="290">
        <v>780</v>
      </c>
      <c r="L170" s="290">
        <v>41</v>
      </c>
      <c r="M170" s="290">
        <v>7527</v>
      </c>
      <c r="N170" s="290">
        <v>57</v>
      </c>
      <c r="O170" s="290">
        <v>99</v>
      </c>
      <c r="P170" s="290">
        <v>6</v>
      </c>
      <c r="Q170" s="290">
        <v>30</v>
      </c>
      <c r="R170" s="290">
        <v>98</v>
      </c>
      <c r="S170" s="290">
        <v>237</v>
      </c>
      <c r="T170" s="290">
        <v>48</v>
      </c>
      <c r="U170" s="290">
        <v>691</v>
      </c>
      <c r="V170" s="290">
        <v>1181</v>
      </c>
      <c r="W170" s="289">
        <v>4042</v>
      </c>
      <c r="X170" s="288" t="s">
        <v>149</v>
      </c>
      <c r="Y170" s="327"/>
      <c r="Z170" s="327"/>
      <c r="AA170" s="327"/>
      <c r="AB170" s="327"/>
      <c r="AD170" s="327"/>
    </row>
    <row r="171" spans="1:30" ht="11.25" customHeight="1">
      <c r="A171" s="274" t="s">
        <v>389</v>
      </c>
      <c r="B171" s="298" t="s">
        <v>150</v>
      </c>
      <c r="C171" s="296">
        <v>260237</v>
      </c>
      <c r="D171" s="296">
        <v>249949</v>
      </c>
      <c r="E171" s="296">
        <v>80</v>
      </c>
      <c r="F171" s="296">
        <v>31</v>
      </c>
      <c r="G171" s="296">
        <v>366</v>
      </c>
      <c r="H171" s="296">
        <v>1</v>
      </c>
      <c r="I171" s="296">
        <v>15</v>
      </c>
      <c r="J171" s="296">
        <v>48</v>
      </c>
      <c r="K171" s="296">
        <v>662</v>
      </c>
      <c r="L171" s="296">
        <v>32</v>
      </c>
      <c r="M171" s="296">
        <v>4740</v>
      </c>
      <c r="N171" s="296">
        <v>16</v>
      </c>
      <c r="O171" s="296">
        <v>73</v>
      </c>
      <c r="P171" s="296">
        <v>4</v>
      </c>
      <c r="Q171" s="296">
        <v>28</v>
      </c>
      <c r="R171" s="296">
        <v>75</v>
      </c>
      <c r="S171" s="296">
        <v>197</v>
      </c>
      <c r="T171" s="296">
        <v>44</v>
      </c>
      <c r="U171" s="296">
        <v>592</v>
      </c>
      <c r="V171" s="296">
        <v>880</v>
      </c>
      <c r="W171" s="295">
        <v>2404</v>
      </c>
      <c r="X171" s="294" t="s">
        <v>150</v>
      </c>
      <c r="Y171" s="327"/>
      <c r="Z171" s="327"/>
      <c r="AA171" s="327"/>
      <c r="AB171" s="327"/>
      <c r="AC171" s="327"/>
      <c r="AD171" s="327"/>
    </row>
    <row r="172" spans="1:30" ht="11.25" customHeight="1">
      <c r="A172" s="274" t="s">
        <v>388</v>
      </c>
      <c r="B172" s="293" t="s">
        <v>241</v>
      </c>
      <c r="C172" s="275">
        <v>85969</v>
      </c>
      <c r="D172" s="275">
        <v>83623</v>
      </c>
      <c r="E172" s="275">
        <v>12</v>
      </c>
      <c r="F172" s="275">
        <v>9</v>
      </c>
      <c r="G172" s="275">
        <v>143</v>
      </c>
      <c r="H172" s="275">
        <v>1</v>
      </c>
      <c r="I172" s="275">
        <v>4</v>
      </c>
      <c r="J172" s="275">
        <v>23</v>
      </c>
      <c r="K172" s="275">
        <v>331</v>
      </c>
      <c r="L172" s="275">
        <v>13</v>
      </c>
      <c r="M172" s="275">
        <v>366</v>
      </c>
      <c r="N172" s="275">
        <v>5</v>
      </c>
      <c r="O172" s="275">
        <v>31</v>
      </c>
      <c r="P172" s="275">
        <v>3</v>
      </c>
      <c r="Q172" s="275">
        <v>14</v>
      </c>
      <c r="R172" s="275">
        <v>41</v>
      </c>
      <c r="S172" s="275">
        <v>87</v>
      </c>
      <c r="T172" s="275">
        <v>19</v>
      </c>
      <c r="U172" s="275">
        <v>250</v>
      </c>
      <c r="V172" s="275">
        <v>337</v>
      </c>
      <c r="W172" s="286">
        <v>657</v>
      </c>
      <c r="X172" s="292" t="s">
        <v>241</v>
      </c>
      <c r="Y172" s="327"/>
      <c r="Z172" s="327"/>
      <c r="AA172" s="327"/>
      <c r="AB172" s="327"/>
      <c r="AC172" s="327"/>
      <c r="AD172" s="327"/>
    </row>
    <row r="173" spans="1:30" ht="11.25" customHeight="1">
      <c r="A173" s="274" t="s">
        <v>388</v>
      </c>
      <c r="B173" s="293" t="s">
        <v>235</v>
      </c>
      <c r="C173" s="275">
        <v>14680</v>
      </c>
      <c r="D173" s="275">
        <v>14219</v>
      </c>
      <c r="E173" s="276" t="s">
        <v>198</v>
      </c>
      <c r="F173" s="275">
        <v>1</v>
      </c>
      <c r="G173" s="275">
        <v>9</v>
      </c>
      <c r="H173" s="276" t="s">
        <v>198</v>
      </c>
      <c r="I173" s="276" t="s">
        <v>198</v>
      </c>
      <c r="J173" s="275">
        <v>5</v>
      </c>
      <c r="K173" s="275">
        <v>17</v>
      </c>
      <c r="L173" s="275">
        <v>2</v>
      </c>
      <c r="M173" s="275">
        <v>217</v>
      </c>
      <c r="N173" s="275">
        <v>2</v>
      </c>
      <c r="O173" s="275">
        <v>2</v>
      </c>
      <c r="P173" s="276" t="s">
        <v>198</v>
      </c>
      <c r="Q173" s="275">
        <v>1</v>
      </c>
      <c r="R173" s="275">
        <v>2</v>
      </c>
      <c r="S173" s="275">
        <v>7</v>
      </c>
      <c r="T173" s="275">
        <v>1</v>
      </c>
      <c r="U173" s="275">
        <v>6</v>
      </c>
      <c r="V173" s="275">
        <v>21</v>
      </c>
      <c r="W173" s="286">
        <v>168</v>
      </c>
      <c r="X173" s="292" t="s">
        <v>235</v>
      </c>
      <c r="Y173" s="327"/>
      <c r="Z173" s="327"/>
      <c r="AA173" s="327"/>
      <c r="AB173" s="327"/>
      <c r="AC173" s="327"/>
      <c r="AD173" s="327"/>
    </row>
    <row r="174" spans="1:30" ht="11.25" customHeight="1">
      <c r="A174" s="274" t="s">
        <v>388</v>
      </c>
      <c r="B174" s="293" t="s">
        <v>210</v>
      </c>
      <c r="C174" s="275">
        <v>73801</v>
      </c>
      <c r="D174" s="275">
        <v>70103</v>
      </c>
      <c r="E174" s="275">
        <v>36</v>
      </c>
      <c r="F174" s="275">
        <v>11</v>
      </c>
      <c r="G174" s="275">
        <v>82</v>
      </c>
      <c r="H174" s="276" t="s">
        <v>198</v>
      </c>
      <c r="I174" s="275">
        <v>3</v>
      </c>
      <c r="J174" s="275">
        <v>12</v>
      </c>
      <c r="K174" s="275">
        <v>159</v>
      </c>
      <c r="L174" s="275">
        <v>6</v>
      </c>
      <c r="M174" s="275">
        <v>2196</v>
      </c>
      <c r="N174" s="275">
        <v>6</v>
      </c>
      <c r="O174" s="275">
        <v>18</v>
      </c>
      <c r="P174" s="275">
        <v>1</v>
      </c>
      <c r="Q174" s="275">
        <v>5</v>
      </c>
      <c r="R174" s="275">
        <v>15</v>
      </c>
      <c r="S174" s="275">
        <v>64</v>
      </c>
      <c r="T174" s="275">
        <v>13</v>
      </c>
      <c r="U174" s="275">
        <v>197</v>
      </c>
      <c r="V174" s="275">
        <v>158</v>
      </c>
      <c r="W174" s="286">
        <v>716</v>
      </c>
      <c r="X174" s="292" t="s">
        <v>210</v>
      </c>
      <c r="Y174" s="327"/>
      <c r="Z174" s="327"/>
      <c r="AA174" s="327"/>
      <c r="AB174" s="327"/>
      <c r="AC174" s="327"/>
      <c r="AD174" s="327"/>
    </row>
    <row r="175" spans="1:30" ht="11.25" customHeight="1">
      <c r="A175" s="274" t="s">
        <v>388</v>
      </c>
      <c r="B175" s="293" t="s">
        <v>236</v>
      </c>
      <c r="C175" s="275">
        <v>53486</v>
      </c>
      <c r="D175" s="275">
        <v>52122</v>
      </c>
      <c r="E175" s="275">
        <v>6</v>
      </c>
      <c r="F175" s="275">
        <v>2</v>
      </c>
      <c r="G175" s="275">
        <v>114</v>
      </c>
      <c r="H175" s="276" t="s">
        <v>198</v>
      </c>
      <c r="I175" s="275">
        <v>1</v>
      </c>
      <c r="J175" s="275">
        <v>4</v>
      </c>
      <c r="K175" s="275">
        <v>91</v>
      </c>
      <c r="L175" s="275">
        <v>4</v>
      </c>
      <c r="M175" s="275">
        <v>185</v>
      </c>
      <c r="N175" s="275">
        <v>2</v>
      </c>
      <c r="O175" s="275">
        <v>17</v>
      </c>
      <c r="P175" s="276" t="s">
        <v>198</v>
      </c>
      <c r="Q175" s="275">
        <v>6</v>
      </c>
      <c r="R175" s="275">
        <v>7</v>
      </c>
      <c r="S175" s="275">
        <v>24</v>
      </c>
      <c r="T175" s="275">
        <v>9</v>
      </c>
      <c r="U175" s="275">
        <v>83</v>
      </c>
      <c r="V175" s="275">
        <v>280</v>
      </c>
      <c r="W175" s="286">
        <v>529</v>
      </c>
      <c r="X175" s="292" t="s">
        <v>236</v>
      </c>
      <c r="Y175" s="327"/>
      <c r="Z175" s="327"/>
      <c r="AA175" s="327"/>
      <c r="AB175" s="327"/>
      <c r="AC175" s="327"/>
      <c r="AD175" s="327"/>
    </row>
    <row r="176" spans="1:30" ht="11.25" customHeight="1">
      <c r="A176" s="274" t="s">
        <v>388</v>
      </c>
      <c r="B176" s="293" t="s">
        <v>237</v>
      </c>
      <c r="C176" s="275">
        <v>32301</v>
      </c>
      <c r="D176" s="275">
        <v>29882</v>
      </c>
      <c r="E176" s="275">
        <v>26</v>
      </c>
      <c r="F176" s="275">
        <v>8</v>
      </c>
      <c r="G176" s="275">
        <v>18</v>
      </c>
      <c r="H176" s="276" t="s">
        <v>198</v>
      </c>
      <c r="I176" s="275">
        <v>7</v>
      </c>
      <c r="J176" s="275">
        <v>4</v>
      </c>
      <c r="K176" s="275">
        <v>64</v>
      </c>
      <c r="L176" s="275">
        <v>7</v>
      </c>
      <c r="M176" s="275">
        <v>1776</v>
      </c>
      <c r="N176" s="275">
        <v>1</v>
      </c>
      <c r="O176" s="275">
        <v>5</v>
      </c>
      <c r="P176" s="276" t="s">
        <v>198</v>
      </c>
      <c r="Q176" s="275">
        <v>2</v>
      </c>
      <c r="R176" s="275">
        <v>10</v>
      </c>
      <c r="S176" s="275">
        <v>15</v>
      </c>
      <c r="T176" s="275">
        <v>2</v>
      </c>
      <c r="U176" s="275">
        <v>56</v>
      </c>
      <c r="V176" s="275">
        <v>84</v>
      </c>
      <c r="W176" s="286">
        <v>334</v>
      </c>
      <c r="X176" s="292" t="s">
        <v>237</v>
      </c>
      <c r="Y176" s="327"/>
      <c r="Z176" s="327"/>
      <c r="AA176" s="327"/>
      <c r="AB176" s="327"/>
      <c r="AC176" s="327"/>
      <c r="AD176" s="327"/>
    </row>
    <row r="177" spans="1:30" ht="11.85" customHeight="1">
      <c r="A177" s="274" t="s">
        <v>383</v>
      </c>
      <c r="B177" s="287" t="s">
        <v>97</v>
      </c>
      <c r="C177" s="275">
        <v>51863</v>
      </c>
      <c r="D177" s="275">
        <v>49129</v>
      </c>
      <c r="E177" s="275">
        <v>14</v>
      </c>
      <c r="F177" s="275">
        <v>6</v>
      </c>
      <c r="G177" s="275">
        <v>10</v>
      </c>
      <c r="H177" s="276" t="s">
        <v>198</v>
      </c>
      <c r="I177" s="275">
        <v>19</v>
      </c>
      <c r="J177" s="275">
        <v>8</v>
      </c>
      <c r="K177" s="275">
        <v>66</v>
      </c>
      <c r="L177" s="275">
        <v>9</v>
      </c>
      <c r="M177" s="275">
        <v>1003</v>
      </c>
      <c r="N177" s="275">
        <v>34</v>
      </c>
      <c r="O177" s="275">
        <v>16</v>
      </c>
      <c r="P177" s="275">
        <v>1</v>
      </c>
      <c r="Q177" s="275">
        <v>2</v>
      </c>
      <c r="R177" s="275">
        <v>14</v>
      </c>
      <c r="S177" s="275">
        <v>20</v>
      </c>
      <c r="T177" s="275">
        <v>1</v>
      </c>
      <c r="U177" s="275">
        <v>67</v>
      </c>
      <c r="V177" s="275">
        <v>115</v>
      </c>
      <c r="W177" s="286">
        <v>1329</v>
      </c>
      <c r="X177" s="285" t="s">
        <v>97</v>
      </c>
      <c r="Y177" s="327"/>
      <c r="Z177" s="327"/>
      <c r="AA177" s="327"/>
      <c r="AB177" s="327"/>
      <c r="AC177" s="327"/>
      <c r="AD177" s="327"/>
    </row>
    <row r="178" spans="1:30" ht="11.85" customHeight="1">
      <c r="A178" s="274" t="s">
        <v>383</v>
      </c>
      <c r="B178" s="287" t="s">
        <v>98</v>
      </c>
      <c r="C178" s="275">
        <v>8389</v>
      </c>
      <c r="D178" s="275">
        <v>8134</v>
      </c>
      <c r="E178" s="276" t="s">
        <v>198</v>
      </c>
      <c r="F178" s="276" t="s">
        <v>198</v>
      </c>
      <c r="G178" s="275">
        <v>2</v>
      </c>
      <c r="H178" s="276" t="s">
        <v>198</v>
      </c>
      <c r="I178" s="276" t="s">
        <v>198</v>
      </c>
      <c r="J178" s="275">
        <v>1</v>
      </c>
      <c r="K178" s="275">
        <v>3</v>
      </c>
      <c r="L178" s="276" t="s">
        <v>198</v>
      </c>
      <c r="M178" s="275">
        <v>167</v>
      </c>
      <c r="N178" s="276" t="s">
        <v>198</v>
      </c>
      <c r="O178" s="275">
        <v>3</v>
      </c>
      <c r="P178" s="275">
        <v>1</v>
      </c>
      <c r="Q178" s="276" t="s">
        <v>198</v>
      </c>
      <c r="R178" s="275">
        <v>1</v>
      </c>
      <c r="S178" s="275">
        <v>2</v>
      </c>
      <c r="T178" s="275">
        <v>1</v>
      </c>
      <c r="U178" s="275">
        <v>2</v>
      </c>
      <c r="V178" s="275">
        <v>24</v>
      </c>
      <c r="W178" s="286">
        <v>48</v>
      </c>
      <c r="X178" s="285" t="s">
        <v>98</v>
      </c>
      <c r="Y178" s="327"/>
      <c r="Z178" s="327"/>
      <c r="AA178" s="327"/>
      <c r="AB178" s="327"/>
      <c r="AC178" s="327"/>
      <c r="AD178" s="327"/>
    </row>
    <row r="179" spans="1:30" ht="11.85" customHeight="1">
      <c r="A179" s="274" t="s">
        <v>383</v>
      </c>
      <c r="B179" s="287" t="s">
        <v>99</v>
      </c>
      <c r="C179" s="275">
        <v>18463</v>
      </c>
      <c r="D179" s="275">
        <v>17450</v>
      </c>
      <c r="E179" s="275">
        <v>2</v>
      </c>
      <c r="F179" s="276" t="s">
        <v>198</v>
      </c>
      <c r="G179" s="275">
        <v>2</v>
      </c>
      <c r="H179" s="276" t="s">
        <v>198</v>
      </c>
      <c r="I179" s="276" t="s">
        <v>198</v>
      </c>
      <c r="J179" s="276" t="s">
        <v>198</v>
      </c>
      <c r="K179" s="275">
        <v>14</v>
      </c>
      <c r="L179" s="276" t="s">
        <v>198</v>
      </c>
      <c r="M179" s="275">
        <v>855</v>
      </c>
      <c r="N179" s="275">
        <v>4</v>
      </c>
      <c r="O179" s="275">
        <v>5</v>
      </c>
      <c r="P179" s="276" t="s">
        <v>198</v>
      </c>
      <c r="Q179" s="276" t="s">
        <v>198</v>
      </c>
      <c r="R179" s="275">
        <v>2</v>
      </c>
      <c r="S179" s="275">
        <v>5</v>
      </c>
      <c r="T179" s="276" t="s">
        <v>198</v>
      </c>
      <c r="U179" s="275">
        <v>15</v>
      </c>
      <c r="V179" s="275">
        <v>16</v>
      </c>
      <c r="W179" s="286">
        <v>93</v>
      </c>
      <c r="X179" s="285" t="s">
        <v>99</v>
      </c>
      <c r="Y179" s="327"/>
      <c r="Z179" s="327"/>
      <c r="AA179" s="327"/>
      <c r="AB179" s="327"/>
      <c r="AC179" s="327"/>
      <c r="AD179" s="327"/>
    </row>
    <row r="180" spans="1:30" ht="11.85" customHeight="1">
      <c r="A180" s="274" t="s">
        <v>383</v>
      </c>
      <c r="B180" s="287" t="s">
        <v>100</v>
      </c>
      <c r="C180" s="275">
        <v>13968</v>
      </c>
      <c r="D180" s="275">
        <v>13266</v>
      </c>
      <c r="E180" s="275">
        <v>1</v>
      </c>
      <c r="F180" s="276" t="s">
        <v>198</v>
      </c>
      <c r="G180" s="275">
        <v>4</v>
      </c>
      <c r="H180" s="276" t="s">
        <v>198</v>
      </c>
      <c r="I180" s="276" t="s">
        <v>198</v>
      </c>
      <c r="J180" s="275">
        <v>1</v>
      </c>
      <c r="K180" s="275">
        <v>9</v>
      </c>
      <c r="L180" s="276" t="s">
        <v>198</v>
      </c>
      <c r="M180" s="275">
        <v>594</v>
      </c>
      <c r="N180" s="275">
        <v>2</v>
      </c>
      <c r="O180" s="275">
        <v>1</v>
      </c>
      <c r="P180" s="276" t="s">
        <v>198</v>
      </c>
      <c r="Q180" s="276" t="s">
        <v>198</v>
      </c>
      <c r="R180" s="275">
        <v>6</v>
      </c>
      <c r="S180" s="275">
        <v>1</v>
      </c>
      <c r="T180" s="276" t="s">
        <v>198</v>
      </c>
      <c r="U180" s="275">
        <v>5</v>
      </c>
      <c r="V180" s="275">
        <v>41</v>
      </c>
      <c r="W180" s="286">
        <v>37</v>
      </c>
      <c r="X180" s="285" t="s">
        <v>100</v>
      </c>
      <c r="Y180" s="327"/>
      <c r="Z180" s="327"/>
      <c r="AA180" s="327"/>
      <c r="AB180" s="327"/>
      <c r="AC180" s="327"/>
      <c r="AD180" s="327"/>
    </row>
    <row r="181" spans="1:30" ht="11.85" customHeight="1">
      <c r="A181" s="274" t="s">
        <v>383</v>
      </c>
      <c r="B181" s="287" t="s">
        <v>101</v>
      </c>
      <c r="C181" s="275">
        <v>9150</v>
      </c>
      <c r="D181" s="275">
        <v>8986</v>
      </c>
      <c r="E181" s="276" t="s">
        <v>198</v>
      </c>
      <c r="F181" s="276" t="s">
        <v>198</v>
      </c>
      <c r="G181" s="275">
        <v>1</v>
      </c>
      <c r="H181" s="276" t="s">
        <v>198</v>
      </c>
      <c r="I181" s="276" t="s">
        <v>198</v>
      </c>
      <c r="J181" s="276" t="s">
        <v>198</v>
      </c>
      <c r="K181" s="275">
        <v>14</v>
      </c>
      <c r="L181" s="276" t="s">
        <v>198</v>
      </c>
      <c r="M181" s="275">
        <v>50</v>
      </c>
      <c r="N181" s="276" t="s">
        <v>198</v>
      </c>
      <c r="O181" s="276" t="s">
        <v>198</v>
      </c>
      <c r="P181" s="276" t="s">
        <v>198</v>
      </c>
      <c r="Q181" s="276" t="s">
        <v>198</v>
      </c>
      <c r="R181" s="276" t="s">
        <v>198</v>
      </c>
      <c r="S181" s="275">
        <v>3</v>
      </c>
      <c r="T181" s="275">
        <v>1</v>
      </c>
      <c r="U181" s="275">
        <v>1</v>
      </c>
      <c r="V181" s="275">
        <v>63</v>
      </c>
      <c r="W181" s="286">
        <v>31</v>
      </c>
      <c r="X181" s="285" t="s">
        <v>101</v>
      </c>
      <c r="Y181" s="327"/>
      <c r="Z181" s="327"/>
      <c r="AA181" s="327"/>
      <c r="AB181" s="327"/>
      <c r="AC181" s="327"/>
      <c r="AD181" s="327"/>
    </row>
    <row r="182" spans="1:30" ht="11.85" customHeight="1">
      <c r="A182" s="274" t="s">
        <v>383</v>
      </c>
      <c r="B182" s="287" t="s">
        <v>102</v>
      </c>
      <c r="C182" s="275">
        <v>14249</v>
      </c>
      <c r="D182" s="275">
        <v>13941</v>
      </c>
      <c r="E182" s="276" t="s">
        <v>198</v>
      </c>
      <c r="F182" s="276" t="s">
        <v>198</v>
      </c>
      <c r="G182" s="275">
        <v>6</v>
      </c>
      <c r="H182" s="276" t="s">
        <v>198</v>
      </c>
      <c r="I182" s="276" t="s">
        <v>198</v>
      </c>
      <c r="J182" s="275">
        <v>9</v>
      </c>
      <c r="K182" s="275">
        <v>12</v>
      </c>
      <c r="L182" s="276" t="s">
        <v>198</v>
      </c>
      <c r="M182" s="275">
        <v>118</v>
      </c>
      <c r="N182" s="275">
        <v>1</v>
      </c>
      <c r="O182" s="275">
        <v>1</v>
      </c>
      <c r="P182" s="276" t="s">
        <v>198</v>
      </c>
      <c r="Q182" s="276" t="s">
        <v>198</v>
      </c>
      <c r="R182" s="276" t="s">
        <v>198</v>
      </c>
      <c r="S182" s="275">
        <v>9</v>
      </c>
      <c r="T182" s="275">
        <v>1</v>
      </c>
      <c r="U182" s="275">
        <v>9</v>
      </c>
      <c r="V182" s="275">
        <v>42</v>
      </c>
      <c r="W182" s="286">
        <v>100</v>
      </c>
      <c r="X182" s="285" t="s">
        <v>102</v>
      </c>
      <c r="Y182" s="327"/>
      <c r="Z182" s="327"/>
      <c r="AA182" s="327"/>
      <c r="AB182" s="327"/>
      <c r="AC182" s="327"/>
      <c r="AD182" s="327"/>
    </row>
    <row r="183" spans="1:30" ht="14.1" customHeight="1">
      <c r="A183" s="274" t="s">
        <v>385</v>
      </c>
      <c r="B183" s="291" t="s">
        <v>151</v>
      </c>
      <c r="C183" s="290">
        <v>92479</v>
      </c>
      <c r="D183" s="290">
        <v>83617</v>
      </c>
      <c r="E183" s="290">
        <v>23</v>
      </c>
      <c r="F183" s="290">
        <v>3</v>
      </c>
      <c r="G183" s="290">
        <v>4077</v>
      </c>
      <c r="H183" s="282" t="s">
        <v>198</v>
      </c>
      <c r="I183" s="290">
        <v>2</v>
      </c>
      <c r="J183" s="290">
        <v>14</v>
      </c>
      <c r="K183" s="290">
        <v>124</v>
      </c>
      <c r="L183" s="290">
        <v>7</v>
      </c>
      <c r="M183" s="290">
        <v>2189</v>
      </c>
      <c r="N183" s="290">
        <v>5</v>
      </c>
      <c r="O183" s="290">
        <v>19</v>
      </c>
      <c r="P183" s="290">
        <v>3</v>
      </c>
      <c r="Q183" s="290">
        <v>5</v>
      </c>
      <c r="R183" s="290">
        <v>9</v>
      </c>
      <c r="S183" s="290">
        <v>40</v>
      </c>
      <c r="T183" s="290">
        <v>6</v>
      </c>
      <c r="U183" s="290">
        <v>1072</v>
      </c>
      <c r="V183" s="290">
        <v>600</v>
      </c>
      <c r="W183" s="289">
        <v>664</v>
      </c>
      <c r="X183" s="288" t="s">
        <v>151</v>
      </c>
      <c r="Y183" s="327"/>
      <c r="Z183" s="327"/>
      <c r="AA183" s="327"/>
      <c r="AB183" s="327"/>
      <c r="AD183" s="327"/>
    </row>
    <row r="184" spans="1:30" ht="11.85" customHeight="1">
      <c r="A184" s="274" t="s">
        <v>383</v>
      </c>
      <c r="B184" s="287" t="s">
        <v>107</v>
      </c>
      <c r="C184" s="275">
        <v>12307</v>
      </c>
      <c r="D184" s="275">
        <v>11524</v>
      </c>
      <c r="E184" s="275">
        <v>1</v>
      </c>
      <c r="F184" s="276" t="s">
        <v>198</v>
      </c>
      <c r="G184" s="275">
        <v>492</v>
      </c>
      <c r="H184" s="276" t="s">
        <v>198</v>
      </c>
      <c r="I184" s="276" t="s">
        <v>198</v>
      </c>
      <c r="J184" s="276" t="s">
        <v>198</v>
      </c>
      <c r="K184" s="275">
        <v>5</v>
      </c>
      <c r="L184" s="275">
        <v>2</v>
      </c>
      <c r="M184" s="275">
        <v>9</v>
      </c>
      <c r="N184" s="275">
        <v>3</v>
      </c>
      <c r="O184" s="276" t="s">
        <v>198</v>
      </c>
      <c r="P184" s="276" t="s">
        <v>198</v>
      </c>
      <c r="Q184" s="276" t="s">
        <v>198</v>
      </c>
      <c r="R184" s="275">
        <v>1</v>
      </c>
      <c r="S184" s="275">
        <v>2</v>
      </c>
      <c r="T184" s="276" t="s">
        <v>198</v>
      </c>
      <c r="U184" s="275">
        <v>5</v>
      </c>
      <c r="V184" s="275">
        <v>98</v>
      </c>
      <c r="W184" s="286">
        <v>165</v>
      </c>
      <c r="X184" s="285" t="s">
        <v>107</v>
      </c>
      <c r="Y184" s="327"/>
      <c r="Z184" s="327"/>
      <c r="AA184" s="327"/>
      <c r="AB184" s="327"/>
      <c r="AC184" s="327"/>
      <c r="AD184" s="327"/>
    </row>
    <row r="185" spans="1:30" ht="11.85" customHeight="1">
      <c r="A185" s="274" t="s">
        <v>383</v>
      </c>
      <c r="B185" s="287" t="s">
        <v>108</v>
      </c>
      <c r="C185" s="275">
        <v>12126</v>
      </c>
      <c r="D185" s="275">
        <v>11012</v>
      </c>
      <c r="E185" s="275">
        <v>1</v>
      </c>
      <c r="F185" s="276" t="s">
        <v>198</v>
      </c>
      <c r="G185" s="275">
        <v>2</v>
      </c>
      <c r="H185" s="276" t="s">
        <v>198</v>
      </c>
      <c r="I185" s="276" t="s">
        <v>198</v>
      </c>
      <c r="J185" s="275">
        <v>3</v>
      </c>
      <c r="K185" s="275">
        <v>8</v>
      </c>
      <c r="L185" s="276" t="s">
        <v>198</v>
      </c>
      <c r="M185" s="275">
        <v>911</v>
      </c>
      <c r="N185" s="276" t="s">
        <v>198</v>
      </c>
      <c r="O185" s="275">
        <v>6</v>
      </c>
      <c r="P185" s="276" t="s">
        <v>198</v>
      </c>
      <c r="Q185" s="276" t="s">
        <v>198</v>
      </c>
      <c r="R185" s="276" t="s">
        <v>198</v>
      </c>
      <c r="S185" s="275">
        <v>2</v>
      </c>
      <c r="T185" s="275">
        <v>2</v>
      </c>
      <c r="U185" s="275">
        <v>24</v>
      </c>
      <c r="V185" s="275">
        <v>28</v>
      </c>
      <c r="W185" s="286">
        <v>127</v>
      </c>
      <c r="X185" s="285" t="s">
        <v>108</v>
      </c>
      <c r="Y185" s="327"/>
      <c r="Z185" s="327"/>
      <c r="AA185" s="327"/>
      <c r="AB185" s="327"/>
      <c r="AC185" s="327"/>
      <c r="AD185" s="327"/>
    </row>
    <row r="186" spans="1:30" ht="11.85" customHeight="1">
      <c r="A186" s="274" t="s">
        <v>383</v>
      </c>
      <c r="B186" s="287" t="s">
        <v>109</v>
      </c>
      <c r="C186" s="275">
        <v>10118</v>
      </c>
      <c r="D186" s="275">
        <v>5251</v>
      </c>
      <c r="E186" s="275">
        <v>3</v>
      </c>
      <c r="F186" s="276" t="s">
        <v>198</v>
      </c>
      <c r="G186" s="275">
        <v>3437</v>
      </c>
      <c r="H186" s="276" t="s">
        <v>198</v>
      </c>
      <c r="I186" s="275">
        <v>2</v>
      </c>
      <c r="J186" s="275">
        <v>1</v>
      </c>
      <c r="K186" s="275">
        <v>37</v>
      </c>
      <c r="L186" s="276" t="s">
        <v>198</v>
      </c>
      <c r="M186" s="275">
        <v>17</v>
      </c>
      <c r="N186" s="276" t="s">
        <v>198</v>
      </c>
      <c r="O186" s="275">
        <v>2</v>
      </c>
      <c r="P186" s="276" t="s">
        <v>198</v>
      </c>
      <c r="Q186" s="275">
        <v>1</v>
      </c>
      <c r="R186" s="275">
        <v>3</v>
      </c>
      <c r="S186" s="275">
        <v>12</v>
      </c>
      <c r="T186" s="275">
        <v>1</v>
      </c>
      <c r="U186" s="275">
        <v>982</v>
      </c>
      <c r="V186" s="275">
        <v>246</v>
      </c>
      <c r="W186" s="286">
        <v>123</v>
      </c>
      <c r="X186" s="285" t="s">
        <v>109</v>
      </c>
      <c r="Y186" s="327"/>
      <c r="Z186" s="327"/>
      <c r="AA186" s="327"/>
      <c r="AB186" s="327"/>
      <c r="AC186" s="327"/>
      <c r="AD186" s="327"/>
    </row>
    <row r="187" spans="1:30" ht="11.85" customHeight="1">
      <c r="A187" s="274" t="s">
        <v>383</v>
      </c>
      <c r="B187" s="287" t="s">
        <v>110</v>
      </c>
      <c r="C187" s="275">
        <v>57928</v>
      </c>
      <c r="D187" s="275">
        <v>55830</v>
      </c>
      <c r="E187" s="275">
        <v>18</v>
      </c>
      <c r="F187" s="275">
        <v>3</v>
      </c>
      <c r="G187" s="275">
        <v>146</v>
      </c>
      <c r="H187" s="276" t="s">
        <v>198</v>
      </c>
      <c r="I187" s="276" t="s">
        <v>198</v>
      </c>
      <c r="J187" s="275">
        <v>10</v>
      </c>
      <c r="K187" s="275">
        <v>74</v>
      </c>
      <c r="L187" s="275">
        <v>5</v>
      </c>
      <c r="M187" s="275">
        <v>1252</v>
      </c>
      <c r="N187" s="275">
        <v>2</v>
      </c>
      <c r="O187" s="275">
        <v>11</v>
      </c>
      <c r="P187" s="275">
        <v>3</v>
      </c>
      <c r="Q187" s="275">
        <v>4</v>
      </c>
      <c r="R187" s="275">
        <v>5</v>
      </c>
      <c r="S187" s="275">
        <v>24</v>
      </c>
      <c r="T187" s="275">
        <v>3</v>
      </c>
      <c r="U187" s="275">
        <v>61</v>
      </c>
      <c r="V187" s="275">
        <v>228</v>
      </c>
      <c r="W187" s="286">
        <v>249</v>
      </c>
      <c r="X187" s="285" t="s">
        <v>110</v>
      </c>
      <c r="Y187" s="327"/>
      <c r="Z187" s="327"/>
      <c r="AA187" s="327"/>
      <c r="AB187" s="327"/>
      <c r="AC187" s="327"/>
      <c r="AD187" s="327"/>
    </row>
    <row r="188" spans="1:30" ht="14.1" customHeight="1">
      <c r="A188" s="274" t="s">
        <v>385</v>
      </c>
      <c r="B188" s="291" t="s">
        <v>152</v>
      </c>
      <c r="C188" s="290">
        <v>199395</v>
      </c>
      <c r="D188" s="290">
        <v>191620</v>
      </c>
      <c r="E188" s="290">
        <v>89</v>
      </c>
      <c r="F188" s="290">
        <v>18</v>
      </c>
      <c r="G188" s="290">
        <v>32</v>
      </c>
      <c r="H188" s="290">
        <v>1</v>
      </c>
      <c r="I188" s="290">
        <v>159</v>
      </c>
      <c r="J188" s="290">
        <v>96</v>
      </c>
      <c r="K188" s="290">
        <v>326</v>
      </c>
      <c r="L188" s="290">
        <v>28</v>
      </c>
      <c r="M188" s="290">
        <v>2248</v>
      </c>
      <c r="N188" s="290">
        <v>209</v>
      </c>
      <c r="O188" s="290">
        <v>60</v>
      </c>
      <c r="P188" s="290">
        <v>3</v>
      </c>
      <c r="Q188" s="290">
        <v>23</v>
      </c>
      <c r="R188" s="290">
        <v>26</v>
      </c>
      <c r="S188" s="290">
        <v>133</v>
      </c>
      <c r="T188" s="290">
        <v>25</v>
      </c>
      <c r="U188" s="290">
        <v>288</v>
      </c>
      <c r="V188" s="290">
        <v>659</v>
      </c>
      <c r="W188" s="289">
        <v>3352</v>
      </c>
      <c r="X188" s="288" t="s">
        <v>152</v>
      </c>
      <c r="Y188" s="327"/>
      <c r="Z188" s="327"/>
      <c r="AA188" s="327"/>
      <c r="AB188" s="327"/>
      <c r="AD188" s="327"/>
    </row>
    <row r="189" spans="1:30" ht="11.85" customHeight="1">
      <c r="A189" s="274" t="s">
        <v>383</v>
      </c>
      <c r="B189" s="287" t="s">
        <v>51</v>
      </c>
      <c r="C189" s="275">
        <v>40902</v>
      </c>
      <c r="D189" s="275">
        <v>39254</v>
      </c>
      <c r="E189" s="275">
        <v>13</v>
      </c>
      <c r="F189" s="276" t="s">
        <v>198</v>
      </c>
      <c r="G189" s="275">
        <v>17</v>
      </c>
      <c r="H189" s="276" t="s">
        <v>198</v>
      </c>
      <c r="I189" s="275">
        <v>72</v>
      </c>
      <c r="J189" s="275">
        <v>11</v>
      </c>
      <c r="K189" s="275">
        <v>37</v>
      </c>
      <c r="L189" s="275">
        <v>10</v>
      </c>
      <c r="M189" s="275">
        <v>167</v>
      </c>
      <c r="N189" s="275">
        <v>51</v>
      </c>
      <c r="O189" s="275">
        <v>7</v>
      </c>
      <c r="P189" s="276" t="s">
        <v>198</v>
      </c>
      <c r="Q189" s="275">
        <v>7</v>
      </c>
      <c r="R189" s="275">
        <v>9</v>
      </c>
      <c r="S189" s="275">
        <v>19</v>
      </c>
      <c r="T189" s="275">
        <v>4</v>
      </c>
      <c r="U189" s="275">
        <v>48</v>
      </c>
      <c r="V189" s="275">
        <v>25</v>
      </c>
      <c r="W189" s="286">
        <v>1151</v>
      </c>
      <c r="X189" s="285" t="s">
        <v>51</v>
      </c>
      <c r="Y189" s="327"/>
      <c r="Z189" s="327"/>
      <c r="AA189" s="327"/>
      <c r="AB189" s="327"/>
      <c r="AC189" s="327"/>
      <c r="AD189" s="327"/>
    </row>
    <row r="190" spans="1:30" ht="11.85" customHeight="1">
      <c r="A190" s="274" t="s">
        <v>383</v>
      </c>
      <c r="B190" s="287" t="s">
        <v>234</v>
      </c>
      <c r="C190" s="275">
        <v>108209</v>
      </c>
      <c r="D190" s="275">
        <v>103565</v>
      </c>
      <c r="E190" s="275">
        <v>62</v>
      </c>
      <c r="F190" s="275">
        <v>15</v>
      </c>
      <c r="G190" s="275">
        <v>8</v>
      </c>
      <c r="H190" s="275">
        <v>1</v>
      </c>
      <c r="I190" s="275">
        <v>84</v>
      </c>
      <c r="J190" s="275">
        <v>74</v>
      </c>
      <c r="K190" s="275">
        <v>206</v>
      </c>
      <c r="L190" s="275">
        <v>11</v>
      </c>
      <c r="M190" s="275">
        <v>1880</v>
      </c>
      <c r="N190" s="275">
        <v>150</v>
      </c>
      <c r="O190" s="275">
        <v>38</v>
      </c>
      <c r="P190" s="275">
        <v>3</v>
      </c>
      <c r="Q190" s="275">
        <v>8</v>
      </c>
      <c r="R190" s="275">
        <v>11</v>
      </c>
      <c r="S190" s="275">
        <v>76</v>
      </c>
      <c r="T190" s="275">
        <v>14</v>
      </c>
      <c r="U190" s="275">
        <v>180</v>
      </c>
      <c r="V190" s="275">
        <v>311</v>
      </c>
      <c r="W190" s="286">
        <v>1512</v>
      </c>
      <c r="X190" s="285" t="s">
        <v>234</v>
      </c>
      <c r="Y190" s="327"/>
      <c r="Z190" s="327"/>
      <c r="AA190" s="327"/>
      <c r="AB190" s="327"/>
      <c r="AC190" s="327"/>
      <c r="AD190" s="327"/>
    </row>
    <row r="191" spans="1:30" ht="11.85" customHeight="1">
      <c r="A191" s="274" t="s">
        <v>383</v>
      </c>
      <c r="B191" s="287" t="s">
        <v>52</v>
      </c>
      <c r="C191" s="275">
        <v>50284</v>
      </c>
      <c r="D191" s="275">
        <v>48801</v>
      </c>
      <c r="E191" s="275">
        <v>14</v>
      </c>
      <c r="F191" s="275">
        <v>3</v>
      </c>
      <c r="G191" s="275">
        <v>7</v>
      </c>
      <c r="H191" s="276" t="s">
        <v>198</v>
      </c>
      <c r="I191" s="275">
        <v>3</v>
      </c>
      <c r="J191" s="275">
        <v>11</v>
      </c>
      <c r="K191" s="275">
        <v>83</v>
      </c>
      <c r="L191" s="275">
        <v>7</v>
      </c>
      <c r="M191" s="275">
        <v>201</v>
      </c>
      <c r="N191" s="275">
        <v>8</v>
      </c>
      <c r="O191" s="275">
        <v>15</v>
      </c>
      <c r="P191" s="276" t="s">
        <v>198</v>
      </c>
      <c r="Q191" s="275">
        <v>8</v>
      </c>
      <c r="R191" s="275">
        <v>6</v>
      </c>
      <c r="S191" s="275">
        <v>38</v>
      </c>
      <c r="T191" s="275">
        <v>7</v>
      </c>
      <c r="U191" s="275">
        <v>60</v>
      </c>
      <c r="V191" s="275">
        <v>323</v>
      </c>
      <c r="W191" s="286">
        <v>689</v>
      </c>
      <c r="X191" s="285" t="s">
        <v>52</v>
      </c>
      <c r="Y191" s="327"/>
      <c r="Z191" s="327"/>
      <c r="AA191" s="327"/>
      <c r="AB191" s="327"/>
      <c r="AC191" s="327"/>
      <c r="AD191" s="327"/>
    </row>
    <row r="192" spans="1:30" ht="14.1" customHeight="1">
      <c r="A192" s="274" t="s">
        <v>385</v>
      </c>
      <c r="B192" s="291" t="s">
        <v>153</v>
      </c>
      <c r="C192" s="290">
        <v>159081</v>
      </c>
      <c r="D192" s="290">
        <v>136458</v>
      </c>
      <c r="E192" s="290">
        <v>679</v>
      </c>
      <c r="F192" s="290">
        <v>13</v>
      </c>
      <c r="G192" s="290">
        <v>7094</v>
      </c>
      <c r="H192" s="282" t="s">
        <v>198</v>
      </c>
      <c r="I192" s="282" t="s">
        <v>198</v>
      </c>
      <c r="J192" s="290">
        <v>9</v>
      </c>
      <c r="K192" s="290">
        <v>395</v>
      </c>
      <c r="L192" s="290">
        <v>9</v>
      </c>
      <c r="M192" s="290">
        <v>12287</v>
      </c>
      <c r="N192" s="290">
        <v>2</v>
      </c>
      <c r="O192" s="290">
        <v>32</v>
      </c>
      <c r="P192" s="290">
        <v>3</v>
      </c>
      <c r="Q192" s="290">
        <v>9</v>
      </c>
      <c r="R192" s="290">
        <v>22</v>
      </c>
      <c r="S192" s="290">
        <v>37</v>
      </c>
      <c r="T192" s="290">
        <v>9</v>
      </c>
      <c r="U192" s="290">
        <v>266</v>
      </c>
      <c r="V192" s="290">
        <v>444</v>
      </c>
      <c r="W192" s="289">
        <v>1313</v>
      </c>
      <c r="X192" s="288" t="s">
        <v>153</v>
      </c>
      <c r="Y192" s="327"/>
      <c r="Z192" s="327"/>
      <c r="AA192" s="327"/>
      <c r="AB192" s="327"/>
      <c r="AD192" s="327"/>
    </row>
    <row r="193" spans="1:30" ht="11.85" customHeight="1">
      <c r="A193" s="274" t="s">
        <v>389</v>
      </c>
      <c r="B193" s="298" t="s">
        <v>162</v>
      </c>
      <c r="C193" s="296">
        <v>83524</v>
      </c>
      <c r="D193" s="296">
        <v>77681</v>
      </c>
      <c r="E193" s="296">
        <v>12</v>
      </c>
      <c r="F193" s="296">
        <v>3</v>
      </c>
      <c r="G193" s="296">
        <v>172</v>
      </c>
      <c r="H193" s="297" t="s">
        <v>198</v>
      </c>
      <c r="I193" s="297" t="s">
        <v>198</v>
      </c>
      <c r="J193" s="296">
        <v>3</v>
      </c>
      <c r="K193" s="296">
        <v>239</v>
      </c>
      <c r="L193" s="296">
        <v>6</v>
      </c>
      <c r="M193" s="296">
        <v>4453</v>
      </c>
      <c r="N193" s="296">
        <v>2</v>
      </c>
      <c r="O193" s="296">
        <v>11</v>
      </c>
      <c r="P193" s="296">
        <v>1</v>
      </c>
      <c r="Q193" s="296">
        <v>5</v>
      </c>
      <c r="R193" s="296">
        <v>9</v>
      </c>
      <c r="S193" s="296">
        <v>20</v>
      </c>
      <c r="T193" s="296">
        <v>6</v>
      </c>
      <c r="U193" s="296">
        <v>65</v>
      </c>
      <c r="V193" s="296">
        <v>255</v>
      </c>
      <c r="W193" s="295">
        <v>581</v>
      </c>
      <c r="X193" s="294" t="s">
        <v>162</v>
      </c>
      <c r="Y193" s="327"/>
      <c r="Z193" s="327"/>
      <c r="AA193" s="327"/>
      <c r="AB193" s="327"/>
      <c r="AC193" s="327"/>
      <c r="AD193" s="327"/>
    </row>
    <row r="194" spans="1:30" ht="11.85" customHeight="1">
      <c r="A194" s="274" t="s">
        <v>388</v>
      </c>
      <c r="B194" s="293" t="s">
        <v>260</v>
      </c>
      <c r="C194" s="275">
        <v>73944</v>
      </c>
      <c r="D194" s="275">
        <v>69547</v>
      </c>
      <c r="E194" s="275">
        <v>11</v>
      </c>
      <c r="F194" s="275">
        <v>3</v>
      </c>
      <c r="G194" s="275">
        <v>153</v>
      </c>
      <c r="H194" s="276" t="s">
        <v>198</v>
      </c>
      <c r="I194" s="276" t="s">
        <v>198</v>
      </c>
      <c r="J194" s="275">
        <v>3</v>
      </c>
      <c r="K194" s="275">
        <v>221</v>
      </c>
      <c r="L194" s="275">
        <v>3</v>
      </c>
      <c r="M194" s="275">
        <v>3096</v>
      </c>
      <c r="N194" s="275">
        <v>2</v>
      </c>
      <c r="O194" s="275">
        <v>11</v>
      </c>
      <c r="P194" s="275">
        <v>1</v>
      </c>
      <c r="Q194" s="275">
        <v>5</v>
      </c>
      <c r="R194" s="275">
        <v>9</v>
      </c>
      <c r="S194" s="275">
        <v>18</v>
      </c>
      <c r="T194" s="275">
        <v>6</v>
      </c>
      <c r="U194" s="275">
        <v>61</v>
      </c>
      <c r="V194" s="275">
        <v>239</v>
      </c>
      <c r="W194" s="286">
        <v>555</v>
      </c>
      <c r="X194" s="292" t="s">
        <v>260</v>
      </c>
      <c r="Y194" s="327"/>
      <c r="Z194" s="327"/>
      <c r="AA194" s="327"/>
      <c r="AB194" s="327"/>
      <c r="AC194" s="327"/>
      <c r="AD194" s="327"/>
    </row>
    <row r="195" spans="1:30" ht="11.85" customHeight="1">
      <c r="A195" s="274" t="s">
        <v>388</v>
      </c>
      <c r="B195" s="293" t="s">
        <v>166</v>
      </c>
      <c r="C195" s="275">
        <v>9580</v>
      </c>
      <c r="D195" s="275">
        <v>8134</v>
      </c>
      <c r="E195" s="275">
        <v>1</v>
      </c>
      <c r="F195" s="276" t="s">
        <v>198</v>
      </c>
      <c r="G195" s="275">
        <v>19</v>
      </c>
      <c r="H195" s="276" t="s">
        <v>198</v>
      </c>
      <c r="I195" s="276" t="s">
        <v>198</v>
      </c>
      <c r="J195" s="276" t="s">
        <v>198</v>
      </c>
      <c r="K195" s="275">
        <v>18</v>
      </c>
      <c r="L195" s="275">
        <v>3</v>
      </c>
      <c r="M195" s="275">
        <v>1357</v>
      </c>
      <c r="N195" s="276" t="s">
        <v>198</v>
      </c>
      <c r="O195" s="276" t="s">
        <v>198</v>
      </c>
      <c r="P195" s="276" t="s">
        <v>198</v>
      </c>
      <c r="Q195" s="276" t="s">
        <v>198</v>
      </c>
      <c r="R195" s="276" t="s">
        <v>198</v>
      </c>
      <c r="S195" s="275">
        <v>2</v>
      </c>
      <c r="T195" s="276" t="s">
        <v>198</v>
      </c>
      <c r="U195" s="275">
        <v>4</v>
      </c>
      <c r="V195" s="275">
        <v>16</v>
      </c>
      <c r="W195" s="286">
        <v>26</v>
      </c>
      <c r="X195" s="292" t="s">
        <v>166</v>
      </c>
      <c r="Y195" s="327"/>
      <c r="Z195" s="327"/>
      <c r="AA195" s="327"/>
      <c r="AB195" s="327"/>
      <c r="AC195" s="327"/>
      <c r="AD195" s="327"/>
    </row>
    <row r="196" spans="1:30" ht="11.85" customHeight="1">
      <c r="A196" s="274" t="s">
        <v>383</v>
      </c>
      <c r="B196" s="287" t="s">
        <v>116</v>
      </c>
      <c r="C196" s="275">
        <v>8129</v>
      </c>
      <c r="D196" s="275">
        <v>1307</v>
      </c>
      <c r="E196" s="275">
        <v>1</v>
      </c>
      <c r="F196" s="276" t="s">
        <v>198</v>
      </c>
      <c r="G196" s="275">
        <v>6599</v>
      </c>
      <c r="H196" s="276" t="s">
        <v>198</v>
      </c>
      <c r="I196" s="276" t="s">
        <v>198</v>
      </c>
      <c r="J196" s="276" t="s">
        <v>198</v>
      </c>
      <c r="K196" s="275">
        <v>57</v>
      </c>
      <c r="L196" s="276" t="s">
        <v>198</v>
      </c>
      <c r="M196" s="275">
        <v>3</v>
      </c>
      <c r="N196" s="276" t="s">
        <v>198</v>
      </c>
      <c r="O196" s="276" t="s">
        <v>198</v>
      </c>
      <c r="P196" s="275">
        <v>2</v>
      </c>
      <c r="Q196" s="275">
        <v>1</v>
      </c>
      <c r="R196" s="276" t="s">
        <v>198</v>
      </c>
      <c r="S196" s="276" t="s">
        <v>198</v>
      </c>
      <c r="T196" s="275">
        <v>1</v>
      </c>
      <c r="U196" s="275">
        <v>118</v>
      </c>
      <c r="V196" s="275">
        <v>4</v>
      </c>
      <c r="W196" s="286">
        <v>36</v>
      </c>
      <c r="X196" s="285" t="s">
        <v>116</v>
      </c>
      <c r="Y196" s="327"/>
      <c r="Z196" s="327"/>
      <c r="AA196" s="327"/>
      <c r="AB196" s="327"/>
      <c r="AC196" s="327"/>
      <c r="AD196" s="327"/>
    </row>
    <row r="197" spans="1:30" ht="12" customHeight="1">
      <c r="A197" s="274" t="s">
        <v>383</v>
      </c>
      <c r="B197" s="287" t="s">
        <v>308</v>
      </c>
      <c r="C197" s="275">
        <v>18067</v>
      </c>
      <c r="D197" s="275">
        <v>13082</v>
      </c>
      <c r="E197" s="275">
        <v>250</v>
      </c>
      <c r="F197" s="275">
        <v>5</v>
      </c>
      <c r="G197" s="275">
        <v>2</v>
      </c>
      <c r="H197" s="276" t="s">
        <v>198</v>
      </c>
      <c r="I197" s="276" t="s">
        <v>198</v>
      </c>
      <c r="J197" s="276" t="s">
        <v>198</v>
      </c>
      <c r="K197" s="275">
        <v>39</v>
      </c>
      <c r="L197" s="276" t="s">
        <v>198</v>
      </c>
      <c r="M197" s="275">
        <v>4559</v>
      </c>
      <c r="N197" s="276" t="s">
        <v>198</v>
      </c>
      <c r="O197" s="275">
        <v>5</v>
      </c>
      <c r="P197" s="276" t="s">
        <v>198</v>
      </c>
      <c r="Q197" s="276" t="s">
        <v>198</v>
      </c>
      <c r="R197" s="275">
        <v>2</v>
      </c>
      <c r="S197" s="275">
        <v>4</v>
      </c>
      <c r="T197" s="275">
        <v>2</v>
      </c>
      <c r="U197" s="275">
        <v>52</v>
      </c>
      <c r="V197" s="275">
        <v>18</v>
      </c>
      <c r="W197" s="286">
        <v>47</v>
      </c>
      <c r="X197" s="285" t="s">
        <v>308</v>
      </c>
      <c r="Y197" s="327"/>
      <c r="Z197" s="327"/>
      <c r="AA197" s="327"/>
      <c r="AB197" s="327"/>
      <c r="AC197" s="327"/>
      <c r="AD197" s="327"/>
    </row>
    <row r="198" spans="1:30" ht="11.85" customHeight="1">
      <c r="A198" s="274" t="s">
        <v>383</v>
      </c>
      <c r="B198" s="287" t="s">
        <v>118</v>
      </c>
      <c r="C198" s="275">
        <v>20871</v>
      </c>
      <c r="D198" s="275">
        <v>19550</v>
      </c>
      <c r="E198" s="276" t="s">
        <v>198</v>
      </c>
      <c r="F198" s="275">
        <v>1</v>
      </c>
      <c r="G198" s="275">
        <v>25</v>
      </c>
      <c r="H198" s="276" t="s">
        <v>198</v>
      </c>
      <c r="I198" s="276" t="s">
        <v>198</v>
      </c>
      <c r="J198" s="275">
        <v>4</v>
      </c>
      <c r="K198" s="275">
        <v>19</v>
      </c>
      <c r="L198" s="275">
        <v>2</v>
      </c>
      <c r="M198" s="275">
        <v>845</v>
      </c>
      <c r="N198" s="276" t="s">
        <v>198</v>
      </c>
      <c r="O198" s="275">
        <v>10</v>
      </c>
      <c r="P198" s="276" t="s">
        <v>198</v>
      </c>
      <c r="Q198" s="276" t="s">
        <v>198</v>
      </c>
      <c r="R198" s="275">
        <v>5</v>
      </c>
      <c r="S198" s="275">
        <v>4</v>
      </c>
      <c r="T198" s="276" t="s">
        <v>198</v>
      </c>
      <c r="U198" s="275">
        <v>13</v>
      </c>
      <c r="V198" s="275">
        <v>69</v>
      </c>
      <c r="W198" s="286">
        <v>324</v>
      </c>
      <c r="X198" s="285" t="s">
        <v>118</v>
      </c>
      <c r="Y198" s="327"/>
      <c r="Z198" s="327"/>
      <c r="AA198" s="327"/>
      <c r="AB198" s="327"/>
      <c r="AC198" s="327"/>
      <c r="AD198" s="327"/>
    </row>
    <row r="199" spans="1:30" ht="12" customHeight="1">
      <c r="A199" s="274" t="s">
        <v>383</v>
      </c>
      <c r="B199" s="287" t="s">
        <v>307</v>
      </c>
      <c r="C199" s="275">
        <v>3080</v>
      </c>
      <c r="D199" s="275">
        <v>2298</v>
      </c>
      <c r="E199" s="275">
        <v>415</v>
      </c>
      <c r="F199" s="275">
        <v>1</v>
      </c>
      <c r="G199" s="276" t="s">
        <v>198</v>
      </c>
      <c r="H199" s="276" t="s">
        <v>198</v>
      </c>
      <c r="I199" s="276" t="s">
        <v>198</v>
      </c>
      <c r="J199" s="275">
        <v>1</v>
      </c>
      <c r="K199" s="275">
        <v>14</v>
      </c>
      <c r="L199" s="276" t="s">
        <v>198</v>
      </c>
      <c r="M199" s="275">
        <v>273</v>
      </c>
      <c r="N199" s="276" t="s">
        <v>198</v>
      </c>
      <c r="O199" s="276" t="s">
        <v>198</v>
      </c>
      <c r="P199" s="276" t="s">
        <v>198</v>
      </c>
      <c r="Q199" s="276" t="s">
        <v>198</v>
      </c>
      <c r="R199" s="276" t="s">
        <v>198</v>
      </c>
      <c r="S199" s="275">
        <v>1</v>
      </c>
      <c r="T199" s="276" t="s">
        <v>198</v>
      </c>
      <c r="U199" s="276" t="s">
        <v>198</v>
      </c>
      <c r="V199" s="276" t="s">
        <v>198</v>
      </c>
      <c r="W199" s="286">
        <v>77</v>
      </c>
      <c r="X199" s="285" t="s">
        <v>307</v>
      </c>
      <c r="Y199" s="327"/>
      <c r="Z199" s="327"/>
      <c r="AA199" s="327"/>
      <c r="AB199" s="327"/>
      <c r="AC199" s="327"/>
      <c r="AD199" s="327"/>
    </row>
    <row r="200" spans="1:30" ht="11.85" customHeight="1">
      <c r="A200" s="274" t="s">
        <v>383</v>
      </c>
      <c r="B200" s="287" t="s">
        <v>120</v>
      </c>
      <c r="C200" s="275">
        <v>20319</v>
      </c>
      <c r="D200" s="275">
        <v>17480</v>
      </c>
      <c r="E200" s="275">
        <v>1</v>
      </c>
      <c r="F200" s="275">
        <v>3</v>
      </c>
      <c r="G200" s="275">
        <v>295</v>
      </c>
      <c r="H200" s="276" t="s">
        <v>198</v>
      </c>
      <c r="I200" s="276" t="s">
        <v>198</v>
      </c>
      <c r="J200" s="275">
        <v>1</v>
      </c>
      <c r="K200" s="275">
        <v>23</v>
      </c>
      <c r="L200" s="275">
        <v>1</v>
      </c>
      <c r="M200" s="275">
        <v>2154</v>
      </c>
      <c r="N200" s="276" t="s">
        <v>198</v>
      </c>
      <c r="O200" s="275">
        <v>6</v>
      </c>
      <c r="P200" s="276" t="s">
        <v>198</v>
      </c>
      <c r="Q200" s="275">
        <v>2</v>
      </c>
      <c r="R200" s="275">
        <v>6</v>
      </c>
      <c r="S200" s="275">
        <v>8</v>
      </c>
      <c r="T200" s="276" t="s">
        <v>198</v>
      </c>
      <c r="U200" s="275">
        <v>17</v>
      </c>
      <c r="V200" s="275">
        <v>95</v>
      </c>
      <c r="W200" s="286">
        <v>227</v>
      </c>
      <c r="X200" s="285" t="s">
        <v>120</v>
      </c>
      <c r="Y200" s="327"/>
      <c r="Z200" s="327"/>
      <c r="AA200" s="327"/>
      <c r="AB200" s="327"/>
      <c r="AC200" s="327"/>
      <c r="AD200" s="327"/>
    </row>
    <row r="201" spans="1:30" ht="11.85" customHeight="1">
      <c r="A201" s="274" t="s">
        <v>383</v>
      </c>
      <c r="B201" s="287" t="s">
        <v>121</v>
      </c>
      <c r="C201" s="275">
        <v>5091</v>
      </c>
      <c r="D201" s="275">
        <v>5060</v>
      </c>
      <c r="E201" s="276" t="s">
        <v>198</v>
      </c>
      <c r="F201" s="276" t="s">
        <v>198</v>
      </c>
      <c r="G201" s="275">
        <v>1</v>
      </c>
      <c r="H201" s="276" t="s">
        <v>198</v>
      </c>
      <c r="I201" s="276" t="s">
        <v>198</v>
      </c>
      <c r="J201" s="276" t="s">
        <v>198</v>
      </c>
      <c r="K201" s="275">
        <v>4</v>
      </c>
      <c r="L201" s="276" t="s">
        <v>198</v>
      </c>
      <c r="M201" s="276" t="s">
        <v>198</v>
      </c>
      <c r="N201" s="276" t="s">
        <v>198</v>
      </c>
      <c r="O201" s="276" t="s">
        <v>198</v>
      </c>
      <c r="P201" s="276" t="s">
        <v>198</v>
      </c>
      <c r="Q201" s="275">
        <v>1</v>
      </c>
      <c r="R201" s="276" t="s">
        <v>198</v>
      </c>
      <c r="S201" s="276" t="s">
        <v>198</v>
      </c>
      <c r="T201" s="276" t="s">
        <v>198</v>
      </c>
      <c r="U201" s="275">
        <v>1</v>
      </c>
      <c r="V201" s="275">
        <v>3</v>
      </c>
      <c r="W201" s="286">
        <v>21</v>
      </c>
      <c r="X201" s="285" t="s">
        <v>121</v>
      </c>
      <c r="Y201" s="327"/>
      <c r="Z201" s="327"/>
      <c r="AA201" s="327"/>
      <c r="AB201" s="327"/>
      <c r="AC201" s="327"/>
      <c r="AD201" s="327"/>
    </row>
    <row r="202" spans="1:30" ht="14.1" customHeight="1">
      <c r="A202" s="274" t="s">
        <v>385</v>
      </c>
      <c r="B202" s="291" t="s">
        <v>154</v>
      </c>
      <c r="C202" s="290">
        <v>91754</v>
      </c>
      <c r="D202" s="290">
        <v>87434</v>
      </c>
      <c r="E202" s="290">
        <v>11</v>
      </c>
      <c r="F202" s="290">
        <v>4</v>
      </c>
      <c r="G202" s="290">
        <v>5</v>
      </c>
      <c r="H202" s="282" t="s">
        <v>198</v>
      </c>
      <c r="I202" s="290">
        <v>2</v>
      </c>
      <c r="J202" s="290">
        <v>12</v>
      </c>
      <c r="K202" s="290">
        <v>67</v>
      </c>
      <c r="L202" s="290">
        <v>4</v>
      </c>
      <c r="M202" s="290">
        <v>2897</v>
      </c>
      <c r="N202" s="290">
        <v>88</v>
      </c>
      <c r="O202" s="290">
        <v>20</v>
      </c>
      <c r="P202" s="290">
        <v>2</v>
      </c>
      <c r="Q202" s="290">
        <v>4</v>
      </c>
      <c r="R202" s="290">
        <v>14</v>
      </c>
      <c r="S202" s="290">
        <v>42</v>
      </c>
      <c r="T202" s="290">
        <v>14</v>
      </c>
      <c r="U202" s="290">
        <v>77</v>
      </c>
      <c r="V202" s="290">
        <v>250</v>
      </c>
      <c r="W202" s="289">
        <v>807</v>
      </c>
      <c r="X202" s="288" t="s">
        <v>154</v>
      </c>
      <c r="Y202" s="327"/>
      <c r="Z202" s="327"/>
      <c r="AA202" s="327"/>
      <c r="AB202" s="327"/>
      <c r="AD202" s="327"/>
    </row>
    <row r="203" spans="1:30" ht="11.85" customHeight="1">
      <c r="A203" s="274" t="s">
        <v>383</v>
      </c>
      <c r="B203" s="287" t="s">
        <v>103</v>
      </c>
      <c r="C203" s="275">
        <v>11754</v>
      </c>
      <c r="D203" s="275">
        <v>11627</v>
      </c>
      <c r="E203" s="276" t="s">
        <v>198</v>
      </c>
      <c r="F203" s="276" t="s">
        <v>198</v>
      </c>
      <c r="G203" s="276" t="s">
        <v>198</v>
      </c>
      <c r="H203" s="276" t="s">
        <v>198</v>
      </c>
      <c r="I203" s="276" t="s">
        <v>198</v>
      </c>
      <c r="J203" s="275">
        <v>4</v>
      </c>
      <c r="K203" s="275">
        <v>5</v>
      </c>
      <c r="L203" s="276" t="s">
        <v>198</v>
      </c>
      <c r="M203" s="275">
        <v>48</v>
      </c>
      <c r="N203" s="276" t="s">
        <v>198</v>
      </c>
      <c r="O203" s="275">
        <v>2</v>
      </c>
      <c r="P203" s="276" t="s">
        <v>198</v>
      </c>
      <c r="Q203" s="276" t="s">
        <v>198</v>
      </c>
      <c r="R203" s="276" t="s">
        <v>198</v>
      </c>
      <c r="S203" s="275">
        <v>4</v>
      </c>
      <c r="T203" s="276" t="s">
        <v>198</v>
      </c>
      <c r="U203" s="275">
        <v>14</v>
      </c>
      <c r="V203" s="275">
        <v>16</v>
      </c>
      <c r="W203" s="286">
        <v>34</v>
      </c>
      <c r="X203" s="285" t="s">
        <v>103</v>
      </c>
      <c r="Y203" s="327"/>
      <c r="Z203" s="327"/>
      <c r="AA203" s="327"/>
      <c r="AB203" s="327"/>
      <c r="AC203" s="327"/>
      <c r="AD203" s="327"/>
    </row>
    <row r="204" spans="1:30" ht="11.85" customHeight="1">
      <c r="A204" s="274" t="s">
        <v>383</v>
      </c>
      <c r="B204" s="287" t="s">
        <v>104</v>
      </c>
      <c r="C204" s="275">
        <v>16368</v>
      </c>
      <c r="D204" s="275">
        <v>15356</v>
      </c>
      <c r="E204" s="275">
        <v>1</v>
      </c>
      <c r="F204" s="276" t="s">
        <v>198</v>
      </c>
      <c r="G204" s="275">
        <v>1</v>
      </c>
      <c r="H204" s="276" t="s">
        <v>198</v>
      </c>
      <c r="I204" s="275">
        <v>1</v>
      </c>
      <c r="J204" s="275">
        <v>1</v>
      </c>
      <c r="K204" s="275">
        <v>9</v>
      </c>
      <c r="L204" s="276" t="s">
        <v>198</v>
      </c>
      <c r="M204" s="275">
        <v>791</v>
      </c>
      <c r="N204" s="276" t="s">
        <v>198</v>
      </c>
      <c r="O204" s="275">
        <v>3</v>
      </c>
      <c r="P204" s="276" t="s">
        <v>198</v>
      </c>
      <c r="Q204" s="276" t="s">
        <v>198</v>
      </c>
      <c r="R204" s="275">
        <v>3</v>
      </c>
      <c r="S204" s="275">
        <v>4</v>
      </c>
      <c r="T204" s="276" t="s">
        <v>198</v>
      </c>
      <c r="U204" s="275">
        <v>5</v>
      </c>
      <c r="V204" s="275">
        <v>54</v>
      </c>
      <c r="W204" s="286">
        <v>139</v>
      </c>
      <c r="X204" s="285" t="s">
        <v>104</v>
      </c>
      <c r="Y204" s="327"/>
      <c r="Z204" s="327"/>
      <c r="AA204" s="327"/>
      <c r="AB204" s="327"/>
      <c r="AC204" s="327"/>
      <c r="AD204" s="327"/>
    </row>
    <row r="205" spans="1:30" ht="11.85" customHeight="1">
      <c r="A205" s="274" t="s">
        <v>383</v>
      </c>
      <c r="B205" s="287" t="s">
        <v>105</v>
      </c>
      <c r="C205" s="275">
        <v>19213</v>
      </c>
      <c r="D205" s="275">
        <v>18687</v>
      </c>
      <c r="E205" s="275">
        <v>3</v>
      </c>
      <c r="F205" s="276" t="s">
        <v>198</v>
      </c>
      <c r="G205" s="275">
        <v>1</v>
      </c>
      <c r="H205" s="276" t="s">
        <v>198</v>
      </c>
      <c r="I205" s="276" t="s">
        <v>198</v>
      </c>
      <c r="J205" s="275">
        <v>1</v>
      </c>
      <c r="K205" s="275">
        <v>4</v>
      </c>
      <c r="L205" s="275">
        <v>1</v>
      </c>
      <c r="M205" s="275">
        <v>303</v>
      </c>
      <c r="N205" s="275">
        <v>1</v>
      </c>
      <c r="O205" s="275">
        <v>6</v>
      </c>
      <c r="P205" s="275">
        <v>1</v>
      </c>
      <c r="Q205" s="276" t="s">
        <v>198</v>
      </c>
      <c r="R205" s="275">
        <v>1</v>
      </c>
      <c r="S205" s="275">
        <v>7</v>
      </c>
      <c r="T205" s="275">
        <v>7</v>
      </c>
      <c r="U205" s="275">
        <v>8</v>
      </c>
      <c r="V205" s="275">
        <v>108</v>
      </c>
      <c r="W205" s="286">
        <v>74</v>
      </c>
      <c r="X205" s="285" t="s">
        <v>105</v>
      </c>
      <c r="Y205" s="327"/>
      <c r="Z205" s="327"/>
      <c r="AA205" s="327"/>
      <c r="AB205" s="327"/>
      <c r="AC205" s="327"/>
      <c r="AD205" s="327"/>
    </row>
    <row r="206" spans="1:30" ht="11.85" customHeight="1">
      <c r="A206" s="274" t="s">
        <v>383</v>
      </c>
      <c r="B206" s="287" t="s">
        <v>106</v>
      </c>
      <c r="C206" s="275">
        <v>44419</v>
      </c>
      <c r="D206" s="275">
        <v>41764</v>
      </c>
      <c r="E206" s="275">
        <v>7</v>
      </c>
      <c r="F206" s="275">
        <v>4</v>
      </c>
      <c r="G206" s="275">
        <v>3</v>
      </c>
      <c r="H206" s="276" t="s">
        <v>198</v>
      </c>
      <c r="I206" s="275">
        <v>1</v>
      </c>
      <c r="J206" s="275">
        <v>6</v>
      </c>
      <c r="K206" s="275">
        <v>49</v>
      </c>
      <c r="L206" s="275">
        <v>3</v>
      </c>
      <c r="M206" s="275">
        <v>1755</v>
      </c>
      <c r="N206" s="275">
        <v>87</v>
      </c>
      <c r="O206" s="275">
        <v>9</v>
      </c>
      <c r="P206" s="275">
        <v>1</v>
      </c>
      <c r="Q206" s="275">
        <v>4</v>
      </c>
      <c r="R206" s="275">
        <v>10</v>
      </c>
      <c r="S206" s="275">
        <v>27</v>
      </c>
      <c r="T206" s="275">
        <v>7</v>
      </c>
      <c r="U206" s="275">
        <v>50</v>
      </c>
      <c r="V206" s="275">
        <v>72</v>
      </c>
      <c r="W206" s="286">
        <v>560</v>
      </c>
      <c r="X206" s="285" t="s">
        <v>106</v>
      </c>
      <c r="Y206" s="327"/>
      <c r="Z206" s="327"/>
      <c r="AA206" s="327"/>
      <c r="AB206" s="327"/>
      <c r="AC206" s="327"/>
      <c r="AD206" s="327"/>
    </row>
    <row r="207" spans="1:30" ht="15.95" customHeight="1">
      <c r="A207" s="274" t="s">
        <v>390</v>
      </c>
      <c r="B207" s="283" t="s">
        <v>155</v>
      </c>
      <c r="C207" s="282" t="s">
        <v>197</v>
      </c>
      <c r="D207" s="282" t="s">
        <v>197</v>
      </c>
      <c r="E207" s="282" t="s">
        <v>197</v>
      </c>
      <c r="F207" s="282" t="s">
        <v>197</v>
      </c>
      <c r="G207" s="282" t="s">
        <v>197</v>
      </c>
      <c r="H207" s="282" t="s">
        <v>197</v>
      </c>
      <c r="I207" s="282" t="s">
        <v>197</v>
      </c>
      <c r="J207" s="282" t="s">
        <v>197</v>
      </c>
      <c r="K207" s="282" t="s">
        <v>197</v>
      </c>
      <c r="L207" s="282" t="s">
        <v>197</v>
      </c>
      <c r="M207" s="282" t="s">
        <v>197</v>
      </c>
      <c r="N207" s="282" t="s">
        <v>197</v>
      </c>
      <c r="O207" s="282" t="s">
        <v>197</v>
      </c>
      <c r="P207" s="282" t="s">
        <v>197</v>
      </c>
      <c r="Q207" s="282" t="s">
        <v>197</v>
      </c>
      <c r="R207" s="282" t="s">
        <v>197</v>
      </c>
      <c r="S207" s="282" t="s">
        <v>197</v>
      </c>
      <c r="T207" s="282" t="s">
        <v>197</v>
      </c>
      <c r="U207" s="282" t="s">
        <v>197</v>
      </c>
      <c r="V207" s="282" t="s">
        <v>197</v>
      </c>
      <c r="W207" s="281" t="s">
        <v>197</v>
      </c>
      <c r="X207" s="280" t="s">
        <v>155</v>
      </c>
      <c r="Y207" s="327"/>
      <c r="Z207" s="327"/>
      <c r="AA207" s="327"/>
      <c r="AB207" s="327"/>
      <c r="AC207" s="327"/>
      <c r="AD207" s="327"/>
    </row>
    <row r="208" spans="1:30" ht="5.0999999999999996" customHeight="1"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5"/>
    </row>
    <row r="209" spans="2:24" ht="5.0999999999999996" customHeight="1"/>
    <row r="210" spans="2:24">
      <c r="B210" s="1587" t="s">
        <v>301</v>
      </c>
      <c r="C210" s="1588"/>
      <c r="D210" s="1588"/>
      <c r="E210" s="1588"/>
      <c r="F210" s="1588"/>
      <c r="U210" s="1589"/>
      <c r="V210" s="1590"/>
      <c r="W210" s="1590"/>
      <c r="X210" s="1590"/>
    </row>
  </sheetData>
  <mergeCells count="4">
    <mergeCell ref="B210:F210"/>
    <mergeCell ref="U210:X210"/>
    <mergeCell ref="M1:X1"/>
    <mergeCell ref="B1:L1"/>
  </mergeCells>
  <pageMargins left="0.62992125984251968" right="0.62992125984251968" top="0.98425196850393704" bottom="0.98425196850393704" header="0.51181102362204722" footer="0.51181102362204722"/>
  <pageSetup paperSize="154" pageOrder="overThenDown" orientation="portrait" verticalDpi="1200" r:id="rId1"/>
  <headerFooter alignWithMargins="0"/>
  <rowBreaks count="2" manualBreakCount="2">
    <brk id="53" max="23" man="1"/>
    <brk id="157" max="2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33"/>
  <sheetViews>
    <sheetView topLeftCell="B1" zoomScaleNormal="100" zoomScaleSheetLayoutView="120" workbookViewId="0">
      <pane ySplit="2" topLeftCell="A3" activePane="bottomLeft" state="frozen"/>
      <selection activeCell="B1" sqref="B1"/>
      <selection pane="bottomLeft" activeCell="B2" sqref="B2"/>
    </sheetView>
  </sheetViews>
  <sheetFormatPr defaultRowHeight="9.75"/>
  <cols>
    <col min="1" max="1" width="0" style="336" hidden="1" customWidth="1"/>
    <col min="2" max="2" width="22.7109375" style="111" customWidth="1"/>
    <col min="3" max="3" width="3.28515625" style="338" customWidth="1"/>
    <col min="4" max="4" width="8.7109375" style="111" customWidth="1"/>
    <col min="5" max="5" width="7.85546875" style="111" customWidth="1"/>
    <col min="6" max="6" width="9.7109375" style="111" customWidth="1"/>
    <col min="7" max="7" width="7.7109375" style="111" customWidth="1"/>
    <col min="8" max="8" width="8.7109375" style="111" customWidth="1"/>
    <col min="9" max="9" width="9.7109375" style="111" customWidth="1"/>
    <col min="10" max="10" width="8.140625" style="111" customWidth="1"/>
    <col min="11" max="11" width="9.7109375" style="337" customWidth="1"/>
    <col min="12" max="16384" width="9.140625" style="336"/>
  </cols>
  <sheetData>
    <row r="1" spans="1:11" ht="31.5" customHeight="1">
      <c r="B1" s="1594" t="s">
        <v>495</v>
      </c>
      <c r="C1" s="1595"/>
      <c r="D1" s="1595"/>
      <c r="E1" s="1595"/>
      <c r="F1" s="1595"/>
      <c r="G1" s="1595"/>
      <c r="H1" s="1595"/>
      <c r="I1" s="1595"/>
      <c r="J1" s="1595"/>
      <c r="K1" s="1595"/>
    </row>
    <row r="2" spans="1:11" s="359" customFormat="1" ht="44.1" customHeight="1">
      <c r="A2" s="363"/>
      <c r="B2" s="362" t="s">
        <v>452</v>
      </c>
      <c r="C2" s="315" t="s">
        <v>344</v>
      </c>
      <c r="D2" s="361" t="s">
        <v>348</v>
      </c>
      <c r="E2" s="316" t="s">
        <v>451</v>
      </c>
      <c r="F2" s="316" t="s">
        <v>450</v>
      </c>
      <c r="G2" s="316" t="s">
        <v>449</v>
      </c>
      <c r="H2" s="316" t="s">
        <v>448</v>
      </c>
      <c r="I2" s="316" t="s">
        <v>447</v>
      </c>
      <c r="J2" s="316" t="s">
        <v>446</v>
      </c>
      <c r="K2" s="360" t="s">
        <v>404</v>
      </c>
    </row>
    <row r="3" spans="1:11" ht="20.100000000000001" customHeight="1">
      <c r="A3" s="346" t="s">
        <v>396</v>
      </c>
      <c r="B3" s="358" t="s">
        <v>0</v>
      </c>
      <c r="C3" s="344" t="s">
        <v>439</v>
      </c>
      <c r="D3" s="290">
        <v>6161584</v>
      </c>
      <c r="E3" s="290">
        <v>164884</v>
      </c>
      <c r="F3" s="290">
        <v>677499</v>
      </c>
      <c r="G3" s="290">
        <v>1279116</v>
      </c>
      <c r="H3" s="290">
        <v>3015092</v>
      </c>
      <c r="I3" s="290">
        <v>348335</v>
      </c>
      <c r="J3" s="290">
        <v>652234</v>
      </c>
      <c r="K3" s="290">
        <v>24424</v>
      </c>
    </row>
    <row r="4" spans="1:11" ht="12" customHeight="1">
      <c r="A4" s="346" t="s">
        <v>442</v>
      </c>
      <c r="B4" s="149"/>
      <c r="C4" s="344" t="s">
        <v>441</v>
      </c>
      <c r="D4" s="290">
        <v>2971868</v>
      </c>
      <c r="E4" s="290">
        <v>30628</v>
      </c>
      <c r="F4" s="290">
        <v>241226</v>
      </c>
      <c r="G4" s="290">
        <v>593463</v>
      </c>
      <c r="H4" s="290">
        <v>1613356</v>
      </c>
      <c r="I4" s="290">
        <v>173132</v>
      </c>
      <c r="J4" s="290">
        <v>308824</v>
      </c>
      <c r="K4" s="290">
        <v>11239</v>
      </c>
    </row>
    <row r="5" spans="1:11" ht="12" customHeight="1">
      <c r="A5" s="346" t="s">
        <v>442</v>
      </c>
      <c r="B5" s="149"/>
      <c r="C5" s="344" t="s">
        <v>440</v>
      </c>
      <c r="D5" s="290">
        <v>3189716</v>
      </c>
      <c r="E5" s="290">
        <v>134256</v>
      </c>
      <c r="F5" s="290">
        <v>436273</v>
      </c>
      <c r="G5" s="290">
        <v>685653</v>
      </c>
      <c r="H5" s="290">
        <v>1401736</v>
      </c>
      <c r="I5" s="290">
        <v>175203</v>
      </c>
      <c r="J5" s="290">
        <v>343410</v>
      </c>
      <c r="K5" s="290">
        <v>13185</v>
      </c>
    </row>
    <row r="6" spans="1:11" ht="20.100000000000001" customHeight="1">
      <c r="A6" s="346" t="s">
        <v>393</v>
      </c>
      <c r="B6" s="355" t="s">
        <v>324</v>
      </c>
      <c r="C6" s="347" t="s">
        <v>439</v>
      </c>
      <c r="D6" s="275">
        <v>3081049</v>
      </c>
      <c r="E6" s="275">
        <v>55226</v>
      </c>
      <c r="F6" s="275">
        <v>234997</v>
      </c>
      <c r="G6" s="275">
        <v>558603</v>
      </c>
      <c r="H6" s="275">
        <v>1591221</v>
      </c>
      <c r="I6" s="275">
        <v>198167</v>
      </c>
      <c r="J6" s="275">
        <v>431486</v>
      </c>
      <c r="K6" s="275">
        <v>11349</v>
      </c>
    </row>
    <row r="7" spans="1:11" ht="12" customHeight="1">
      <c r="A7" s="346"/>
      <c r="B7" s="149"/>
      <c r="C7" s="347" t="s">
        <v>441</v>
      </c>
      <c r="D7" s="275">
        <v>1463415</v>
      </c>
      <c r="E7" s="275">
        <v>12441</v>
      </c>
      <c r="F7" s="275">
        <v>73783</v>
      </c>
      <c r="G7" s="275">
        <v>245192</v>
      </c>
      <c r="H7" s="275">
        <v>833865</v>
      </c>
      <c r="I7" s="275">
        <v>94278</v>
      </c>
      <c r="J7" s="275">
        <v>198577</v>
      </c>
      <c r="K7" s="275">
        <v>5279</v>
      </c>
    </row>
    <row r="8" spans="1:11" ht="12" customHeight="1">
      <c r="A8" s="346"/>
      <c r="B8" s="149"/>
      <c r="C8" s="347" t="s">
        <v>440</v>
      </c>
      <c r="D8" s="275">
        <v>1617634</v>
      </c>
      <c r="E8" s="275">
        <v>42785</v>
      </c>
      <c r="F8" s="275">
        <v>161214</v>
      </c>
      <c r="G8" s="275">
        <v>313411</v>
      </c>
      <c r="H8" s="275">
        <v>757356</v>
      </c>
      <c r="I8" s="275">
        <v>103889</v>
      </c>
      <c r="J8" s="275">
        <v>232909</v>
      </c>
      <c r="K8" s="275">
        <v>6070</v>
      </c>
    </row>
    <row r="9" spans="1:11" ht="18" customHeight="1">
      <c r="A9" s="346" t="s">
        <v>390</v>
      </c>
      <c r="B9" s="353" t="s">
        <v>125</v>
      </c>
      <c r="C9" s="344" t="s">
        <v>439</v>
      </c>
      <c r="D9" s="290">
        <v>1426710</v>
      </c>
      <c r="E9" s="290">
        <v>16751</v>
      </c>
      <c r="F9" s="290">
        <v>58259</v>
      </c>
      <c r="G9" s="290">
        <v>198842</v>
      </c>
      <c r="H9" s="290">
        <v>749079</v>
      </c>
      <c r="I9" s="290">
        <v>117137</v>
      </c>
      <c r="J9" s="290">
        <v>279642</v>
      </c>
      <c r="K9" s="290">
        <v>7000</v>
      </c>
    </row>
    <row r="10" spans="1:11" ht="12" customHeight="1">
      <c r="A10" s="346" t="s">
        <v>442</v>
      </c>
      <c r="B10" s="149"/>
      <c r="C10" s="344" t="s">
        <v>441</v>
      </c>
      <c r="D10" s="290">
        <v>666315</v>
      </c>
      <c r="E10" s="290">
        <v>3382</v>
      </c>
      <c r="F10" s="290">
        <v>14465</v>
      </c>
      <c r="G10" s="290">
        <v>81736</v>
      </c>
      <c r="H10" s="290">
        <v>378887</v>
      </c>
      <c r="I10" s="290">
        <v>55635</v>
      </c>
      <c r="J10" s="290">
        <v>128794</v>
      </c>
      <c r="K10" s="290">
        <v>3416</v>
      </c>
    </row>
    <row r="11" spans="1:11" ht="12" customHeight="1">
      <c r="A11" s="346" t="s">
        <v>442</v>
      </c>
      <c r="B11" s="149"/>
      <c r="C11" s="344" t="s">
        <v>440</v>
      </c>
      <c r="D11" s="290">
        <v>760395</v>
      </c>
      <c r="E11" s="290">
        <v>13369</v>
      </c>
      <c r="F11" s="290">
        <v>43794</v>
      </c>
      <c r="G11" s="290">
        <v>117106</v>
      </c>
      <c r="H11" s="290">
        <v>370192</v>
      </c>
      <c r="I11" s="290">
        <v>61502</v>
      </c>
      <c r="J11" s="290">
        <v>150848</v>
      </c>
      <c r="K11" s="290">
        <v>3584</v>
      </c>
    </row>
    <row r="12" spans="1:11" ht="21" customHeight="1">
      <c r="A12" s="346" t="s">
        <v>385</v>
      </c>
      <c r="B12" s="357" t="s">
        <v>445</v>
      </c>
      <c r="C12" s="344" t="s">
        <v>439</v>
      </c>
      <c r="D12" s="290">
        <v>1426710</v>
      </c>
      <c r="E12" s="290">
        <v>16751</v>
      </c>
      <c r="F12" s="290">
        <v>58259</v>
      </c>
      <c r="G12" s="290">
        <v>198842</v>
      </c>
      <c r="H12" s="290">
        <v>749079</v>
      </c>
      <c r="I12" s="290">
        <v>117137</v>
      </c>
      <c r="J12" s="290">
        <v>279642</v>
      </c>
      <c r="K12" s="290">
        <v>7000</v>
      </c>
    </row>
    <row r="13" spans="1:11" ht="12" customHeight="1">
      <c r="A13" s="346" t="s">
        <v>442</v>
      </c>
      <c r="B13" s="167"/>
      <c r="C13" s="344" t="s">
        <v>441</v>
      </c>
      <c r="D13" s="290">
        <v>666315</v>
      </c>
      <c r="E13" s="290">
        <v>3382</v>
      </c>
      <c r="F13" s="290">
        <v>14465</v>
      </c>
      <c r="G13" s="290">
        <v>81736</v>
      </c>
      <c r="H13" s="290">
        <v>378887</v>
      </c>
      <c r="I13" s="290">
        <v>55635</v>
      </c>
      <c r="J13" s="290">
        <v>128794</v>
      </c>
      <c r="K13" s="290">
        <v>3416</v>
      </c>
    </row>
    <row r="14" spans="1:11" ht="12" customHeight="1">
      <c r="A14" s="346" t="s">
        <v>442</v>
      </c>
      <c r="B14" s="167"/>
      <c r="C14" s="344" t="s">
        <v>440</v>
      </c>
      <c r="D14" s="290">
        <v>760395</v>
      </c>
      <c r="E14" s="290">
        <v>13369</v>
      </c>
      <c r="F14" s="290">
        <v>43794</v>
      </c>
      <c r="G14" s="290">
        <v>117106</v>
      </c>
      <c r="H14" s="290">
        <v>370192</v>
      </c>
      <c r="I14" s="290">
        <v>61502</v>
      </c>
      <c r="J14" s="290">
        <v>150848</v>
      </c>
      <c r="K14" s="290">
        <v>3584</v>
      </c>
    </row>
    <row r="15" spans="1:11" ht="17.100000000000001" customHeight="1">
      <c r="A15" s="346" t="s">
        <v>383</v>
      </c>
      <c r="B15" s="348" t="s">
        <v>200</v>
      </c>
      <c r="C15" s="347" t="s">
        <v>439</v>
      </c>
      <c r="D15" s="275">
        <v>23144</v>
      </c>
      <c r="E15" s="275">
        <v>468</v>
      </c>
      <c r="F15" s="275">
        <v>2112</v>
      </c>
      <c r="G15" s="275">
        <v>4885</v>
      </c>
      <c r="H15" s="275">
        <v>13153</v>
      </c>
      <c r="I15" s="275">
        <v>1135</v>
      </c>
      <c r="J15" s="275">
        <v>1214</v>
      </c>
      <c r="K15" s="275">
        <v>177</v>
      </c>
    </row>
    <row r="16" spans="1:11" ht="12" customHeight="1">
      <c r="A16" s="342"/>
      <c r="B16" s="167"/>
      <c r="C16" s="347" t="s">
        <v>441</v>
      </c>
      <c r="D16" s="275">
        <v>11455</v>
      </c>
      <c r="E16" s="275">
        <v>70</v>
      </c>
      <c r="F16" s="275">
        <v>614</v>
      </c>
      <c r="G16" s="275">
        <v>2144</v>
      </c>
      <c r="H16" s="275">
        <v>7311</v>
      </c>
      <c r="I16" s="275">
        <v>608</v>
      </c>
      <c r="J16" s="275">
        <v>634</v>
      </c>
      <c r="K16" s="275">
        <v>74</v>
      </c>
    </row>
    <row r="17" spans="1:11" ht="12" customHeight="1">
      <c r="A17" s="342"/>
      <c r="B17" s="167"/>
      <c r="C17" s="347" t="s">
        <v>440</v>
      </c>
      <c r="D17" s="275">
        <v>11689</v>
      </c>
      <c r="E17" s="275">
        <v>398</v>
      </c>
      <c r="F17" s="275">
        <v>1498</v>
      </c>
      <c r="G17" s="275">
        <v>2741</v>
      </c>
      <c r="H17" s="275">
        <v>5842</v>
      </c>
      <c r="I17" s="275">
        <v>527</v>
      </c>
      <c r="J17" s="275">
        <v>580</v>
      </c>
      <c r="K17" s="275">
        <v>103</v>
      </c>
    </row>
    <row r="18" spans="1:11" ht="17.100000000000001" customHeight="1">
      <c r="A18" s="346" t="s">
        <v>383</v>
      </c>
      <c r="B18" s="348" t="s">
        <v>201</v>
      </c>
      <c r="C18" s="347" t="s">
        <v>439</v>
      </c>
      <c r="D18" s="275">
        <v>137315</v>
      </c>
      <c r="E18" s="275">
        <v>1197</v>
      </c>
      <c r="F18" s="275">
        <v>4052</v>
      </c>
      <c r="G18" s="275">
        <v>17250</v>
      </c>
      <c r="H18" s="275">
        <v>72102</v>
      </c>
      <c r="I18" s="275">
        <v>12081</v>
      </c>
      <c r="J18" s="275">
        <v>29961</v>
      </c>
      <c r="K18" s="275">
        <v>672</v>
      </c>
    </row>
    <row r="19" spans="1:11" ht="12" customHeight="1">
      <c r="A19" s="342"/>
      <c r="B19" s="167"/>
      <c r="C19" s="347" t="s">
        <v>441</v>
      </c>
      <c r="D19" s="275">
        <v>63278</v>
      </c>
      <c r="E19" s="275">
        <v>220</v>
      </c>
      <c r="F19" s="275">
        <v>758</v>
      </c>
      <c r="G19" s="275">
        <v>6786</v>
      </c>
      <c r="H19" s="275">
        <v>35736</v>
      </c>
      <c r="I19" s="275">
        <v>5752</v>
      </c>
      <c r="J19" s="275">
        <v>13727</v>
      </c>
      <c r="K19" s="275">
        <v>299</v>
      </c>
    </row>
    <row r="20" spans="1:11" ht="12" customHeight="1">
      <c r="A20" s="342"/>
      <c r="B20" s="167"/>
      <c r="C20" s="347" t="s">
        <v>440</v>
      </c>
      <c r="D20" s="275">
        <v>74037</v>
      </c>
      <c r="E20" s="275">
        <v>977</v>
      </c>
      <c r="F20" s="275">
        <v>3294</v>
      </c>
      <c r="G20" s="275">
        <v>10464</v>
      </c>
      <c r="H20" s="275">
        <v>36366</v>
      </c>
      <c r="I20" s="275">
        <v>6329</v>
      </c>
      <c r="J20" s="275">
        <v>16234</v>
      </c>
      <c r="K20" s="275">
        <v>373</v>
      </c>
    </row>
    <row r="21" spans="1:11" ht="17.100000000000001" customHeight="1">
      <c r="A21" s="346" t="s">
        <v>383</v>
      </c>
      <c r="B21" s="348" t="s">
        <v>202</v>
      </c>
      <c r="C21" s="347" t="s">
        <v>439</v>
      </c>
      <c r="D21" s="275">
        <v>50010</v>
      </c>
      <c r="E21" s="275">
        <v>149</v>
      </c>
      <c r="F21" s="275">
        <v>521</v>
      </c>
      <c r="G21" s="275">
        <v>3545</v>
      </c>
      <c r="H21" s="275">
        <v>19428</v>
      </c>
      <c r="I21" s="275">
        <v>4899</v>
      </c>
      <c r="J21" s="275">
        <v>21278</v>
      </c>
      <c r="K21" s="275">
        <v>190</v>
      </c>
    </row>
    <row r="22" spans="1:11" ht="12.95" customHeight="1">
      <c r="A22" s="342"/>
      <c r="B22" s="167"/>
      <c r="C22" s="347" t="s">
        <v>441</v>
      </c>
      <c r="D22" s="275">
        <v>21764</v>
      </c>
      <c r="E22" s="275">
        <v>38</v>
      </c>
      <c r="F22" s="275">
        <v>81</v>
      </c>
      <c r="G22" s="275">
        <v>1327</v>
      </c>
      <c r="H22" s="275">
        <v>8652</v>
      </c>
      <c r="I22" s="275">
        <v>2173</v>
      </c>
      <c r="J22" s="275">
        <v>9410</v>
      </c>
      <c r="K22" s="275">
        <v>83</v>
      </c>
    </row>
    <row r="23" spans="1:11" ht="12.95" customHeight="1">
      <c r="A23" s="342"/>
      <c r="B23" s="167"/>
      <c r="C23" s="347" t="s">
        <v>440</v>
      </c>
      <c r="D23" s="275">
        <v>28246</v>
      </c>
      <c r="E23" s="275">
        <v>111</v>
      </c>
      <c r="F23" s="275">
        <v>440</v>
      </c>
      <c r="G23" s="275">
        <v>2218</v>
      </c>
      <c r="H23" s="275">
        <v>10776</v>
      </c>
      <c r="I23" s="275">
        <v>2726</v>
      </c>
      <c r="J23" s="275">
        <v>11868</v>
      </c>
      <c r="K23" s="275">
        <v>107</v>
      </c>
    </row>
    <row r="24" spans="1:11" ht="17.100000000000001" customHeight="1">
      <c r="A24" s="346" t="s">
        <v>383</v>
      </c>
      <c r="B24" s="348" t="s">
        <v>203</v>
      </c>
      <c r="C24" s="347" t="s">
        <v>439</v>
      </c>
      <c r="D24" s="275">
        <v>70731</v>
      </c>
      <c r="E24" s="275">
        <v>1426</v>
      </c>
      <c r="F24" s="275">
        <v>4298</v>
      </c>
      <c r="G24" s="275">
        <v>14939</v>
      </c>
      <c r="H24" s="275">
        <v>41226</v>
      </c>
      <c r="I24" s="275">
        <v>4006</v>
      </c>
      <c r="J24" s="275">
        <v>4357</v>
      </c>
      <c r="K24" s="275">
        <v>479</v>
      </c>
    </row>
    <row r="25" spans="1:11" ht="12.95" customHeight="1">
      <c r="A25" s="342"/>
      <c r="B25" s="167"/>
      <c r="C25" s="347" t="s">
        <v>441</v>
      </c>
      <c r="D25" s="275">
        <v>34871</v>
      </c>
      <c r="E25" s="275">
        <v>223</v>
      </c>
      <c r="F25" s="275">
        <v>1282</v>
      </c>
      <c r="G25" s="275">
        <v>6664</v>
      </c>
      <c r="H25" s="275">
        <v>22463</v>
      </c>
      <c r="I25" s="275">
        <v>2010</v>
      </c>
      <c r="J25" s="275">
        <v>2016</v>
      </c>
      <c r="K25" s="275">
        <v>213</v>
      </c>
    </row>
    <row r="26" spans="1:11" ht="12.95" customHeight="1">
      <c r="A26" s="342"/>
      <c r="B26" s="167"/>
      <c r="C26" s="347" t="s">
        <v>440</v>
      </c>
      <c r="D26" s="275">
        <v>35860</v>
      </c>
      <c r="E26" s="275">
        <v>1203</v>
      </c>
      <c r="F26" s="275">
        <v>3016</v>
      </c>
      <c r="G26" s="275">
        <v>8275</v>
      </c>
      <c r="H26" s="275">
        <v>18763</v>
      </c>
      <c r="I26" s="275">
        <v>1996</v>
      </c>
      <c r="J26" s="275">
        <v>2341</v>
      </c>
      <c r="K26" s="275">
        <v>266</v>
      </c>
    </row>
    <row r="27" spans="1:11" ht="17.100000000000001" customHeight="1">
      <c r="A27" s="346" t="s">
        <v>383</v>
      </c>
      <c r="B27" s="348" t="s">
        <v>204</v>
      </c>
      <c r="C27" s="347" t="s">
        <v>439</v>
      </c>
      <c r="D27" s="275">
        <v>130225</v>
      </c>
      <c r="E27" s="275">
        <v>833</v>
      </c>
      <c r="F27" s="275">
        <v>3297</v>
      </c>
      <c r="G27" s="275">
        <v>14595</v>
      </c>
      <c r="H27" s="275">
        <v>67865</v>
      </c>
      <c r="I27" s="275">
        <v>12257</v>
      </c>
      <c r="J27" s="275">
        <v>30575</v>
      </c>
      <c r="K27" s="275">
        <v>803</v>
      </c>
    </row>
    <row r="28" spans="1:11" ht="12.95" customHeight="1">
      <c r="A28" s="342"/>
      <c r="B28" s="167"/>
      <c r="C28" s="347" t="s">
        <v>441</v>
      </c>
      <c r="D28" s="275">
        <v>59579</v>
      </c>
      <c r="E28" s="275">
        <v>157</v>
      </c>
      <c r="F28" s="275">
        <v>611</v>
      </c>
      <c r="G28" s="275">
        <v>5803</v>
      </c>
      <c r="H28" s="275">
        <v>33199</v>
      </c>
      <c r="I28" s="275">
        <v>5786</v>
      </c>
      <c r="J28" s="275">
        <v>13666</v>
      </c>
      <c r="K28" s="275">
        <v>357</v>
      </c>
    </row>
    <row r="29" spans="1:11" ht="12.95" customHeight="1">
      <c r="A29" s="342"/>
      <c r="B29" s="167"/>
      <c r="C29" s="347" t="s">
        <v>440</v>
      </c>
      <c r="D29" s="275">
        <v>70646</v>
      </c>
      <c r="E29" s="275">
        <v>676</v>
      </c>
      <c r="F29" s="275">
        <v>2686</v>
      </c>
      <c r="G29" s="275">
        <v>8792</v>
      </c>
      <c r="H29" s="275">
        <v>34666</v>
      </c>
      <c r="I29" s="275">
        <v>6471</v>
      </c>
      <c r="J29" s="275">
        <v>16909</v>
      </c>
      <c r="K29" s="275">
        <v>446</v>
      </c>
    </row>
    <row r="30" spans="1:11" ht="17.100000000000001" customHeight="1">
      <c r="A30" s="346" t="s">
        <v>383</v>
      </c>
      <c r="B30" s="348" t="s">
        <v>205</v>
      </c>
      <c r="C30" s="347" t="s">
        <v>439</v>
      </c>
      <c r="D30" s="275">
        <v>143173</v>
      </c>
      <c r="E30" s="275">
        <v>2101</v>
      </c>
      <c r="F30" s="275">
        <v>5852</v>
      </c>
      <c r="G30" s="275">
        <v>20624</v>
      </c>
      <c r="H30" s="275">
        <v>81208</v>
      </c>
      <c r="I30" s="275">
        <v>11603</v>
      </c>
      <c r="J30" s="275">
        <v>21358</v>
      </c>
      <c r="K30" s="275">
        <v>427</v>
      </c>
    </row>
    <row r="31" spans="1:11" ht="12.95" customHeight="1">
      <c r="A31" s="342"/>
      <c r="B31" s="167"/>
      <c r="C31" s="347" t="s">
        <v>441</v>
      </c>
      <c r="D31" s="275">
        <v>67202</v>
      </c>
      <c r="E31" s="275">
        <v>443</v>
      </c>
      <c r="F31" s="275">
        <v>1308</v>
      </c>
      <c r="G31" s="275">
        <v>8359</v>
      </c>
      <c r="H31" s="275">
        <v>41646</v>
      </c>
      <c r="I31" s="275">
        <v>5511</v>
      </c>
      <c r="J31" s="275">
        <v>9763</v>
      </c>
      <c r="K31" s="275">
        <v>172</v>
      </c>
    </row>
    <row r="32" spans="1:11" ht="12.95" customHeight="1">
      <c r="A32" s="342"/>
      <c r="B32" s="167"/>
      <c r="C32" s="347" t="s">
        <v>440</v>
      </c>
      <c r="D32" s="275">
        <v>75971</v>
      </c>
      <c r="E32" s="275">
        <v>1658</v>
      </c>
      <c r="F32" s="275">
        <v>4544</v>
      </c>
      <c r="G32" s="275">
        <v>12265</v>
      </c>
      <c r="H32" s="275">
        <v>39562</v>
      </c>
      <c r="I32" s="275">
        <v>6092</v>
      </c>
      <c r="J32" s="275">
        <v>11595</v>
      </c>
      <c r="K32" s="275">
        <v>255</v>
      </c>
    </row>
    <row r="33" spans="1:11" ht="17.100000000000001" customHeight="1">
      <c r="A33" s="346" t="s">
        <v>383</v>
      </c>
      <c r="B33" s="348" t="s">
        <v>206</v>
      </c>
      <c r="C33" s="347" t="s">
        <v>439</v>
      </c>
      <c r="D33" s="275">
        <v>49812</v>
      </c>
      <c r="E33" s="275">
        <v>1102</v>
      </c>
      <c r="F33" s="275">
        <v>5044</v>
      </c>
      <c r="G33" s="275">
        <v>10237</v>
      </c>
      <c r="H33" s="275">
        <v>27845</v>
      </c>
      <c r="I33" s="275">
        <v>2144</v>
      </c>
      <c r="J33" s="275">
        <v>3268</v>
      </c>
      <c r="K33" s="275">
        <v>172</v>
      </c>
    </row>
    <row r="34" spans="1:11" ht="12.95" customHeight="1">
      <c r="A34" s="342"/>
      <c r="B34" s="167"/>
      <c r="C34" s="347" t="s">
        <v>441</v>
      </c>
      <c r="D34" s="275">
        <v>24206</v>
      </c>
      <c r="E34" s="275">
        <v>170</v>
      </c>
      <c r="F34" s="275">
        <v>1489</v>
      </c>
      <c r="G34" s="275">
        <v>4218</v>
      </c>
      <c r="H34" s="275">
        <v>15650</v>
      </c>
      <c r="I34" s="275">
        <v>1074</v>
      </c>
      <c r="J34" s="275">
        <v>1534</v>
      </c>
      <c r="K34" s="275">
        <v>71</v>
      </c>
    </row>
    <row r="35" spans="1:11" ht="12.95" customHeight="1">
      <c r="A35" s="342"/>
      <c r="B35" s="167"/>
      <c r="C35" s="347" t="s">
        <v>440</v>
      </c>
      <c r="D35" s="275">
        <v>25606</v>
      </c>
      <c r="E35" s="275">
        <v>932</v>
      </c>
      <c r="F35" s="275">
        <v>3555</v>
      </c>
      <c r="G35" s="275">
        <v>6019</v>
      </c>
      <c r="H35" s="275">
        <v>12195</v>
      </c>
      <c r="I35" s="275">
        <v>1070</v>
      </c>
      <c r="J35" s="275">
        <v>1734</v>
      </c>
      <c r="K35" s="275">
        <v>101</v>
      </c>
    </row>
    <row r="36" spans="1:11" ht="17.100000000000001" customHeight="1">
      <c r="A36" s="346" t="s">
        <v>383</v>
      </c>
      <c r="B36" s="348" t="s">
        <v>207</v>
      </c>
      <c r="C36" s="347" t="s">
        <v>439</v>
      </c>
      <c r="D36" s="275">
        <v>45556</v>
      </c>
      <c r="E36" s="275">
        <v>974</v>
      </c>
      <c r="F36" s="275">
        <v>4712</v>
      </c>
      <c r="G36" s="275">
        <v>10062</v>
      </c>
      <c r="H36" s="275">
        <v>24051</v>
      </c>
      <c r="I36" s="275">
        <v>2482</v>
      </c>
      <c r="J36" s="275">
        <v>2997</v>
      </c>
      <c r="K36" s="275">
        <v>278</v>
      </c>
    </row>
    <row r="37" spans="1:11" ht="12.95" customHeight="1">
      <c r="A37" s="342"/>
      <c r="B37" s="167"/>
      <c r="C37" s="347" t="s">
        <v>441</v>
      </c>
      <c r="D37" s="275">
        <v>22145</v>
      </c>
      <c r="E37" s="275">
        <v>165</v>
      </c>
      <c r="F37" s="275">
        <v>1559</v>
      </c>
      <c r="G37" s="275">
        <v>4626</v>
      </c>
      <c r="H37" s="275">
        <v>13089</v>
      </c>
      <c r="I37" s="275">
        <v>1171</v>
      </c>
      <c r="J37" s="275">
        <v>1429</v>
      </c>
      <c r="K37" s="275">
        <v>106</v>
      </c>
    </row>
    <row r="38" spans="1:11" ht="12.95" customHeight="1">
      <c r="A38" s="342"/>
      <c r="B38" s="167"/>
      <c r="C38" s="347" t="s">
        <v>440</v>
      </c>
      <c r="D38" s="275">
        <v>23411</v>
      </c>
      <c r="E38" s="275">
        <v>809</v>
      </c>
      <c r="F38" s="275">
        <v>3153</v>
      </c>
      <c r="G38" s="275">
        <v>5436</v>
      </c>
      <c r="H38" s="275">
        <v>10962</v>
      </c>
      <c r="I38" s="275">
        <v>1311</v>
      </c>
      <c r="J38" s="275">
        <v>1568</v>
      </c>
      <c r="K38" s="275">
        <v>172</v>
      </c>
    </row>
    <row r="39" spans="1:11" ht="17.100000000000001" customHeight="1">
      <c r="A39" s="346" t="s">
        <v>383</v>
      </c>
      <c r="B39" s="348" t="s">
        <v>208</v>
      </c>
      <c r="C39" s="347" t="s">
        <v>439</v>
      </c>
      <c r="D39" s="275">
        <v>186667</v>
      </c>
      <c r="E39" s="275">
        <v>1312</v>
      </c>
      <c r="F39" s="275">
        <v>3815</v>
      </c>
      <c r="G39" s="275">
        <v>17185</v>
      </c>
      <c r="H39" s="275">
        <v>87546</v>
      </c>
      <c r="I39" s="275">
        <v>19600</v>
      </c>
      <c r="J39" s="275">
        <v>56213</v>
      </c>
      <c r="K39" s="275">
        <v>996</v>
      </c>
    </row>
    <row r="40" spans="1:11" ht="12" customHeight="1">
      <c r="A40" s="342"/>
      <c r="B40" s="167"/>
      <c r="C40" s="347" t="s">
        <v>441</v>
      </c>
      <c r="D40" s="275">
        <v>85206</v>
      </c>
      <c r="E40" s="275">
        <v>390</v>
      </c>
      <c r="F40" s="275">
        <v>618</v>
      </c>
      <c r="G40" s="275">
        <v>6385</v>
      </c>
      <c r="H40" s="275">
        <v>40891</v>
      </c>
      <c r="I40" s="275">
        <v>9241</v>
      </c>
      <c r="J40" s="275">
        <v>27184</v>
      </c>
      <c r="K40" s="275">
        <v>497</v>
      </c>
    </row>
    <row r="41" spans="1:11" ht="12" customHeight="1">
      <c r="A41" s="342"/>
      <c r="B41" s="167"/>
      <c r="C41" s="347" t="s">
        <v>440</v>
      </c>
      <c r="D41" s="275">
        <v>101461</v>
      </c>
      <c r="E41" s="275">
        <v>922</v>
      </c>
      <c r="F41" s="275">
        <v>3197</v>
      </c>
      <c r="G41" s="275">
        <v>10800</v>
      </c>
      <c r="H41" s="275">
        <v>46655</v>
      </c>
      <c r="I41" s="275">
        <v>10359</v>
      </c>
      <c r="J41" s="275">
        <v>29029</v>
      </c>
      <c r="K41" s="275">
        <v>499</v>
      </c>
    </row>
    <row r="42" spans="1:11" ht="17.100000000000001" customHeight="1">
      <c r="A42" s="346" t="s">
        <v>383</v>
      </c>
      <c r="B42" s="348" t="s">
        <v>209</v>
      </c>
      <c r="C42" s="347" t="s">
        <v>439</v>
      </c>
      <c r="D42" s="275">
        <v>61626</v>
      </c>
      <c r="E42" s="275">
        <v>1621</v>
      </c>
      <c r="F42" s="275">
        <v>5813</v>
      </c>
      <c r="G42" s="275">
        <v>13637</v>
      </c>
      <c r="H42" s="275">
        <v>33788</v>
      </c>
      <c r="I42" s="275">
        <v>2692</v>
      </c>
      <c r="J42" s="275">
        <v>3851</v>
      </c>
      <c r="K42" s="275">
        <v>224</v>
      </c>
    </row>
    <row r="43" spans="1:11" ht="12" customHeight="1">
      <c r="A43" s="342"/>
      <c r="B43" s="167"/>
      <c r="C43" s="347" t="s">
        <v>441</v>
      </c>
      <c r="D43" s="275">
        <v>30249</v>
      </c>
      <c r="E43" s="275">
        <v>272</v>
      </c>
      <c r="F43" s="275">
        <v>1843</v>
      </c>
      <c r="G43" s="275">
        <v>6121</v>
      </c>
      <c r="H43" s="275">
        <v>18892</v>
      </c>
      <c r="I43" s="275">
        <v>1295</v>
      </c>
      <c r="J43" s="275">
        <v>1740</v>
      </c>
      <c r="K43" s="275">
        <v>86</v>
      </c>
    </row>
    <row r="44" spans="1:11" ht="12" customHeight="1">
      <c r="A44" s="342"/>
      <c r="B44" s="167"/>
      <c r="C44" s="347" t="s">
        <v>440</v>
      </c>
      <c r="D44" s="275">
        <v>31377</v>
      </c>
      <c r="E44" s="275">
        <v>1349</v>
      </c>
      <c r="F44" s="275">
        <v>3970</v>
      </c>
      <c r="G44" s="275">
        <v>7516</v>
      </c>
      <c r="H44" s="275">
        <v>14896</v>
      </c>
      <c r="I44" s="275">
        <v>1397</v>
      </c>
      <c r="J44" s="275">
        <v>2111</v>
      </c>
      <c r="K44" s="275">
        <v>138</v>
      </c>
    </row>
    <row r="45" spans="1:11" ht="17.100000000000001" customHeight="1">
      <c r="A45" s="346" t="s">
        <v>383</v>
      </c>
      <c r="B45" s="356" t="s">
        <v>210</v>
      </c>
      <c r="C45" s="347" t="s">
        <v>439</v>
      </c>
      <c r="D45" s="275">
        <v>148292</v>
      </c>
      <c r="E45" s="275">
        <v>1904</v>
      </c>
      <c r="F45" s="275">
        <v>5232</v>
      </c>
      <c r="G45" s="275">
        <v>22672</v>
      </c>
      <c r="H45" s="275">
        <v>81321</v>
      </c>
      <c r="I45" s="275">
        <v>11379</v>
      </c>
      <c r="J45" s="275">
        <v>24947</v>
      </c>
      <c r="K45" s="275">
        <v>837</v>
      </c>
    </row>
    <row r="46" spans="1:11" ht="12" customHeight="1">
      <c r="A46" s="342"/>
      <c r="B46" s="167"/>
      <c r="C46" s="347" t="s">
        <v>441</v>
      </c>
      <c r="D46" s="275">
        <v>69276</v>
      </c>
      <c r="E46" s="275">
        <v>401</v>
      </c>
      <c r="F46" s="275">
        <v>1245</v>
      </c>
      <c r="G46" s="275">
        <v>9383</v>
      </c>
      <c r="H46" s="275">
        <v>41589</v>
      </c>
      <c r="I46" s="275">
        <v>5247</v>
      </c>
      <c r="J46" s="275">
        <v>10942</v>
      </c>
      <c r="K46" s="275">
        <v>469</v>
      </c>
    </row>
    <row r="47" spans="1:11" ht="12" customHeight="1">
      <c r="A47" s="342"/>
      <c r="B47" s="167"/>
      <c r="C47" s="347" t="s">
        <v>440</v>
      </c>
      <c r="D47" s="275">
        <v>79016</v>
      </c>
      <c r="E47" s="275">
        <v>1503</v>
      </c>
      <c r="F47" s="275">
        <v>3987</v>
      </c>
      <c r="G47" s="275">
        <v>13289</v>
      </c>
      <c r="H47" s="275">
        <v>39732</v>
      </c>
      <c r="I47" s="275">
        <v>6132</v>
      </c>
      <c r="J47" s="275">
        <v>14005</v>
      </c>
      <c r="K47" s="275">
        <v>368</v>
      </c>
    </row>
    <row r="48" spans="1:11" ht="18" customHeight="1">
      <c r="A48" s="346" t="s">
        <v>383</v>
      </c>
      <c r="B48" s="348" t="s">
        <v>211</v>
      </c>
      <c r="C48" s="347" t="s">
        <v>439</v>
      </c>
      <c r="D48" s="275">
        <v>93014</v>
      </c>
      <c r="E48" s="275">
        <v>654</v>
      </c>
      <c r="F48" s="275">
        <v>2629</v>
      </c>
      <c r="G48" s="275">
        <v>11696</v>
      </c>
      <c r="H48" s="275">
        <v>52597</v>
      </c>
      <c r="I48" s="275">
        <v>8725</v>
      </c>
      <c r="J48" s="275">
        <v>16372</v>
      </c>
      <c r="K48" s="275">
        <v>341</v>
      </c>
    </row>
    <row r="49" spans="1:11" ht="12" customHeight="1">
      <c r="A49" s="342"/>
      <c r="B49" s="167"/>
      <c r="C49" s="347" t="s">
        <v>441</v>
      </c>
      <c r="D49" s="275">
        <v>43235</v>
      </c>
      <c r="E49" s="275">
        <v>135</v>
      </c>
      <c r="F49" s="275">
        <v>468</v>
      </c>
      <c r="G49" s="275">
        <v>4402</v>
      </c>
      <c r="H49" s="275">
        <v>26061</v>
      </c>
      <c r="I49" s="275">
        <v>4238</v>
      </c>
      <c r="J49" s="275">
        <v>7756</v>
      </c>
      <c r="K49" s="275">
        <v>175</v>
      </c>
    </row>
    <row r="50" spans="1:11" ht="12" customHeight="1">
      <c r="A50" s="342"/>
      <c r="B50" s="167"/>
      <c r="C50" s="347" t="s">
        <v>440</v>
      </c>
      <c r="D50" s="275">
        <v>49779</v>
      </c>
      <c r="E50" s="275">
        <v>519</v>
      </c>
      <c r="F50" s="275">
        <v>2161</v>
      </c>
      <c r="G50" s="275">
        <v>7294</v>
      </c>
      <c r="H50" s="275">
        <v>26536</v>
      </c>
      <c r="I50" s="275">
        <v>4487</v>
      </c>
      <c r="J50" s="275">
        <v>8616</v>
      </c>
      <c r="K50" s="275">
        <v>166</v>
      </c>
    </row>
    <row r="51" spans="1:11" ht="15.95" customHeight="1">
      <c r="A51" s="346" t="s">
        <v>383</v>
      </c>
      <c r="B51" s="348" t="s">
        <v>212</v>
      </c>
      <c r="C51" s="347" t="s">
        <v>439</v>
      </c>
      <c r="D51" s="275">
        <v>34518</v>
      </c>
      <c r="E51" s="275">
        <v>135</v>
      </c>
      <c r="F51" s="275">
        <v>523</v>
      </c>
      <c r="G51" s="275">
        <v>2890</v>
      </c>
      <c r="H51" s="275">
        <v>14743</v>
      </c>
      <c r="I51" s="275">
        <v>3360</v>
      </c>
      <c r="J51" s="275">
        <v>12733</v>
      </c>
      <c r="K51" s="275">
        <v>134</v>
      </c>
    </row>
    <row r="52" spans="1:11" ht="12" customHeight="1">
      <c r="A52" s="342"/>
      <c r="B52" s="167"/>
      <c r="C52" s="347" t="s">
        <v>441</v>
      </c>
      <c r="D52" s="275">
        <v>15546</v>
      </c>
      <c r="E52" s="275">
        <v>46</v>
      </c>
      <c r="F52" s="275">
        <v>66</v>
      </c>
      <c r="G52" s="275">
        <v>1118</v>
      </c>
      <c r="H52" s="275">
        <v>6814</v>
      </c>
      <c r="I52" s="275">
        <v>1587</v>
      </c>
      <c r="J52" s="275">
        <v>5857</v>
      </c>
      <c r="K52" s="275">
        <v>58</v>
      </c>
    </row>
    <row r="53" spans="1:11" ht="12" customHeight="1">
      <c r="A53" s="342"/>
      <c r="B53" s="167"/>
      <c r="C53" s="347" t="s">
        <v>440</v>
      </c>
      <c r="D53" s="275">
        <v>18972</v>
      </c>
      <c r="E53" s="275">
        <v>89</v>
      </c>
      <c r="F53" s="275">
        <v>457</v>
      </c>
      <c r="G53" s="275">
        <v>1772</v>
      </c>
      <c r="H53" s="275">
        <v>7929</v>
      </c>
      <c r="I53" s="275">
        <v>1773</v>
      </c>
      <c r="J53" s="275">
        <v>6876</v>
      </c>
      <c r="K53" s="275">
        <v>76</v>
      </c>
    </row>
    <row r="54" spans="1:11" ht="15.95" customHeight="1">
      <c r="A54" s="346" t="s">
        <v>383</v>
      </c>
      <c r="B54" s="348" t="s">
        <v>213</v>
      </c>
      <c r="C54" s="347" t="s">
        <v>439</v>
      </c>
      <c r="D54" s="275">
        <v>17590</v>
      </c>
      <c r="E54" s="275">
        <v>388</v>
      </c>
      <c r="F54" s="275">
        <v>2397</v>
      </c>
      <c r="G54" s="275">
        <v>4470</v>
      </c>
      <c r="H54" s="275">
        <v>8886</v>
      </c>
      <c r="I54" s="275">
        <v>727</v>
      </c>
      <c r="J54" s="275">
        <v>624</v>
      </c>
      <c r="K54" s="275">
        <v>98</v>
      </c>
    </row>
    <row r="55" spans="1:11" ht="12" customHeight="1">
      <c r="A55" s="342"/>
      <c r="B55" s="167"/>
      <c r="C55" s="347" t="s">
        <v>441</v>
      </c>
      <c r="D55" s="275">
        <v>8647</v>
      </c>
      <c r="E55" s="275">
        <v>66</v>
      </c>
      <c r="F55" s="275">
        <v>752</v>
      </c>
      <c r="G55" s="275">
        <v>2116</v>
      </c>
      <c r="H55" s="275">
        <v>5003</v>
      </c>
      <c r="I55" s="275">
        <v>369</v>
      </c>
      <c r="J55" s="275">
        <v>294</v>
      </c>
      <c r="K55" s="275">
        <v>47</v>
      </c>
    </row>
    <row r="56" spans="1:11" ht="12" customHeight="1">
      <c r="A56" s="342"/>
      <c r="B56" s="167"/>
      <c r="C56" s="347" t="s">
        <v>440</v>
      </c>
      <c r="D56" s="275">
        <v>8943</v>
      </c>
      <c r="E56" s="275">
        <v>322</v>
      </c>
      <c r="F56" s="275">
        <v>1645</v>
      </c>
      <c r="G56" s="275">
        <v>2354</v>
      </c>
      <c r="H56" s="275">
        <v>3883</v>
      </c>
      <c r="I56" s="275">
        <v>358</v>
      </c>
      <c r="J56" s="275">
        <v>330</v>
      </c>
      <c r="K56" s="275">
        <v>51</v>
      </c>
    </row>
    <row r="57" spans="1:11" ht="15.95" customHeight="1">
      <c r="A57" s="346" t="s">
        <v>383</v>
      </c>
      <c r="B57" s="348" t="s">
        <v>214</v>
      </c>
      <c r="C57" s="347" t="s">
        <v>439</v>
      </c>
      <c r="D57" s="275">
        <v>43383</v>
      </c>
      <c r="E57" s="275">
        <v>110</v>
      </c>
      <c r="F57" s="275">
        <v>499</v>
      </c>
      <c r="G57" s="275">
        <v>3162</v>
      </c>
      <c r="H57" s="275">
        <v>17729</v>
      </c>
      <c r="I57" s="275">
        <v>4190</v>
      </c>
      <c r="J57" s="275">
        <v>17591</v>
      </c>
      <c r="K57" s="275">
        <v>102</v>
      </c>
    </row>
    <row r="58" spans="1:11" ht="12" customHeight="1">
      <c r="A58" s="342"/>
      <c r="B58" s="167"/>
      <c r="C58" s="347" t="s">
        <v>441</v>
      </c>
      <c r="D58" s="275">
        <v>19007</v>
      </c>
      <c r="E58" s="275">
        <v>38</v>
      </c>
      <c r="F58" s="275">
        <v>62</v>
      </c>
      <c r="G58" s="275">
        <v>1170</v>
      </c>
      <c r="H58" s="275">
        <v>8021</v>
      </c>
      <c r="I58" s="275">
        <v>1982</v>
      </c>
      <c r="J58" s="275">
        <v>7685</v>
      </c>
      <c r="K58" s="275">
        <v>49</v>
      </c>
    </row>
    <row r="59" spans="1:11" ht="12" customHeight="1">
      <c r="A59" s="342"/>
      <c r="B59" s="167"/>
      <c r="C59" s="347" t="s">
        <v>440</v>
      </c>
      <c r="D59" s="275">
        <v>24376</v>
      </c>
      <c r="E59" s="275">
        <v>72</v>
      </c>
      <c r="F59" s="275">
        <v>437</v>
      </c>
      <c r="G59" s="275">
        <v>1992</v>
      </c>
      <c r="H59" s="275">
        <v>9708</v>
      </c>
      <c r="I59" s="275">
        <v>2208</v>
      </c>
      <c r="J59" s="275">
        <v>9906</v>
      </c>
      <c r="K59" s="275">
        <v>53</v>
      </c>
    </row>
    <row r="60" spans="1:11" ht="15.95" customHeight="1">
      <c r="A60" s="346" t="s">
        <v>383</v>
      </c>
      <c r="B60" s="348" t="s">
        <v>215</v>
      </c>
      <c r="C60" s="347" t="s">
        <v>439</v>
      </c>
      <c r="D60" s="275">
        <v>36800</v>
      </c>
      <c r="E60" s="275">
        <v>670</v>
      </c>
      <c r="F60" s="275">
        <v>2458</v>
      </c>
      <c r="G60" s="275">
        <v>7970</v>
      </c>
      <c r="H60" s="275">
        <v>21196</v>
      </c>
      <c r="I60" s="275">
        <v>1853</v>
      </c>
      <c r="J60" s="275">
        <v>2024</v>
      </c>
      <c r="K60" s="275">
        <v>629</v>
      </c>
    </row>
    <row r="61" spans="1:11" ht="12.95" customHeight="1">
      <c r="A61" s="342"/>
      <c r="B61" s="167"/>
      <c r="C61" s="347" t="s">
        <v>441</v>
      </c>
      <c r="D61" s="275">
        <v>18297</v>
      </c>
      <c r="E61" s="275">
        <v>111</v>
      </c>
      <c r="F61" s="275">
        <v>668</v>
      </c>
      <c r="G61" s="275">
        <v>3518</v>
      </c>
      <c r="H61" s="275">
        <v>11689</v>
      </c>
      <c r="I61" s="275">
        <v>905</v>
      </c>
      <c r="J61" s="275">
        <v>948</v>
      </c>
      <c r="K61" s="275">
        <v>458</v>
      </c>
    </row>
    <row r="62" spans="1:11" ht="12.95" customHeight="1">
      <c r="A62" s="342"/>
      <c r="B62" s="167"/>
      <c r="C62" s="347" t="s">
        <v>440</v>
      </c>
      <c r="D62" s="275">
        <v>18503</v>
      </c>
      <c r="E62" s="275">
        <v>559</v>
      </c>
      <c r="F62" s="275">
        <v>1790</v>
      </c>
      <c r="G62" s="275">
        <v>4452</v>
      </c>
      <c r="H62" s="275">
        <v>9507</v>
      </c>
      <c r="I62" s="275">
        <v>948</v>
      </c>
      <c r="J62" s="275">
        <v>1076</v>
      </c>
      <c r="K62" s="275">
        <v>171</v>
      </c>
    </row>
    <row r="63" spans="1:11" ht="15.95" customHeight="1">
      <c r="A63" s="346" t="s">
        <v>383</v>
      </c>
      <c r="B63" s="348" t="s">
        <v>216</v>
      </c>
      <c r="C63" s="347" t="s">
        <v>439</v>
      </c>
      <c r="D63" s="275">
        <v>154854</v>
      </c>
      <c r="E63" s="275">
        <v>1707</v>
      </c>
      <c r="F63" s="275">
        <v>5005</v>
      </c>
      <c r="G63" s="275">
        <v>19023</v>
      </c>
      <c r="H63" s="275">
        <v>84395</v>
      </c>
      <c r="I63" s="275">
        <v>14004</v>
      </c>
      <c r="J63" s="275">
        <v>30279</v>
      </c>
      <c r="K63" s="275">
        <v>441</v>
      </c>
    </row>
    <row r="64" spans="1:11" ht="12.95" customHeight="1">
      <c r="A64" s="342"/>
      <c r="B64" s="149"/>
      <c r="C64" s="347" t="s">
        <v>441</v>
      </c>
      <c r="D64" s="275">
        <v>72352</v>
      </c>
      <c r="E64" s="275">
        <v>437</v>
      </c>
      <c r="F64" s="275">
        <v>1041</v>
      </c>
      <c r="G64" s="275">
        <v>7596</v>
      </c>
      <c r="H64" s="275">
        <v>42181</v>
      </c>
      <c r="I64" s="275">
        <v>6686</v>
      </c>
      <c r="J64" s="275">
        <v>14209</v>
      </c>
      <c r="K64" s="275">
        <v>202</v>
      </c>
    </row>
    <row r="65" spans="1:11" ht="12.95" customHeight="1">
      <c r="A65" s="342"/>
      <c r="B65" s="149"/>
      <c r="C65" s="347" t="s">
        <v>440</v>
      </c>
      <c r="D65" s="275">
        <v>82502</v>
      </c>
      <c r="E65" s="275">
        <v>1270</v>
      </c>
      <c r="F65" s="275">
        <v>3964</v>
      </c>
      <c r="G65" s="275">
        <v>11427</v>
      </c>
      <c r="H65" s="275">
        <v>42214</v>
      </c>
      <c r="I65" s="275">
        <v>7318</v>
      </c>
      <c r="J65" s="275">
        <v>16070</v>
      </c>
      <c r="K65" s="275">
        <v>239</v>
      </c>
    </row>
    <row r="66" spans="1:11" ht="15" customHeight="1">
      <c r="A66" s="346" t="s">
        <v>390</v>
      </c>
      <c r="B66" s="353" t="s">
        <v>126</v>
      </c>
      <c r="C66" s="344" t="s">
        <v>439</v>
      </c>
      <c r="D66" s="290">
        <v>1654339</v>
      </c>
      <c r="E66" s="290">
        <v>38475</v>
      </c>
      <c r="F66" s="290">
        <v>176738</v>
      </c>
      <c r="G66" s="290">
        <v>359761</v>
      </c>
      <c r="H66" s="290">
        <v>842142</v>
      </c>
      <c r="I66" s="290">
        <v>81030</v>
      </c>
      <c r="J66" s="290">
        <v>151844</v>
      </c>
      <c r="K66" s="290">
        <v>4349</v>
      </c>
    </row>
    <row r="67" spans="1:11" ht="12.95" customHeight="1">
      <c r="A67" s="346" t="s">
        <v>442</v>
      </c>
      <c r="B67" s="149"/>
      <c r="C67" s="344" t="s">
        <v>441</v>
      </c>
      <c r="D67" s="290">
        <v>797100</v>
      </c>
      <c r="E67" s="290">
        <v>9059</v>
      </c>
      <c r="F67" s="290">
        <v>59318</v>
      </c>
      <c r="G67" s="290">
        <v>163456</v>
      </c>
      <c r="H67" s="290">
        <v>454978</v>
      </c>
      <c r="I67" s="290">
        <v>38643</v>
      </c>
      <c r="J67" s="290">
        <v>69783</v>
      </c>
      <c r="K67" s="290">
        <v>1863</v>
      </c>
    </row>
    <row r="68" spans="1:11" ht="12.95" customHeight="1">
      <c r="A68" s="346" t="s">
        <v>442</v>
      </c>
      <c r="B68" s="149"/>
      <c r="C68" s="344" t="s">
        <v>440</v>
      </c>
      <c r="D68" s="290">
        <v>857239</v>
      </c>
      <c r="E68" s="290">
        <v>29416</v>
      </c>
      <c r="F68" s="290">
        <v>117420</v>
      </c>
      <c r="G68" s="290">
        <v>196305</v>
      </c>
      <c r="H68" s="290">
        <v>387164</v>
      </c>
      <c r="I68" s="290">
        <v>42387</v>
      </c>
      <c r="J68" s="290">
        <v>82061</v>
      </c>
      <c r="K68" s="290">
        <v>2486</v>
      </c>
    </row>
    <row r="69" spans="1:11" ht="15" customHeight="1">
      <c r="A69" s="346" t="s">
        <v>385</v>
      </c>
      <c r="B69" s="345" t="s">
        <v>395</v>
      </c>
      <c r="C69" s="344" t="s">
        <v>439</v>
      </c>
      <c r="D69" s="290">
        <v>163205</v>
      </c>
      <c r="E69" s="290">
        <v>4041</v>
      </c>
      <c r="F69" s="290">
        <v>18270</v>
      </c>
      <c r="G69" s="290">
        <v>37124</v>
      </c>
      <c r="H69" s="290">
        <v>85912</v>
      </c>
      <c r="I69" s="290">
        <v>6492</v>
      </c>
      <c r="J69" s="290">
        <v>11063</v>
      </c>
      <c r="K69" s="290">
        <v>303</v>
      </c>
    </row>
    <row r="70" spans="1:11" ht="12.95" customHeight="1">
      <c r="A70" s="346" t="s">
        <v>442</v>
      </c>
      <c r="B70" s="167"/>
      <c r="C70" s="344" t="s">
        <v>441</v>
      </c>
      <c r="D70" s="290">
        <v>78882</v>
      </c>
      <c r="E70" s="290">
        <v>748</v>
      </c>
      <c r="F70" s="290">
        <v>5671</v>
      </c>
      <c r="G70" s="290">
        <v>16939</v>
      </c>
      <c r="H70" s="290">
        <v>46787</v>
      </c>
      <c r="I70" s="290">
        <v>3337</v>
      </c>
      <c r="J70" s="290">
        <v>5262</v>
      </c>
      <c r="K70" s="290">
        <v>138</v>
      </c>
    </row>
    <row r="71" spans="1:11" ht="12.95" customHeight="1">
      <c r="A71" s="346" t="s">
        <v>442</v>
      </c>
      <c r="B71" s="167"/>
      <c r="C71" s="344" t="s">
        <v>440</v>
      </c>
      <c r="D71" s="290">
        <v>84323</v>
      </c>
      <c r="E71" s="290">
        <v>3293</v>
      </c>
      <c r="F71" s="290">
        <v>12599</v>
      </c>
      <c r="G71" s="290">
        <v>20185</v>
      </c>
      <c r="H71" s="290">
        <v>39125</v>
      </c>
      <c r="I71" s="290">
        <v>3155</v>
      </c>
      <c r="J71" s="290">
        <v>5801</v>
      </c>
      <c r="K71" s="290">
        <v>165</v>
      </c>
    </row>
    <row r="72" spans="1:11" ht="12.95" customHeight="1">
      <c r="A72" s="346" t="s">
        <v>383</v>
      </c>
      <c r="B72" s="348" t="s">
        <v>20</v>
      </c>
      <c r="C72" s="347" t="s">
        <v>439</v>
      </c>
      <c r="D72" s="275">
        <v>25086</v>
      </c>
      <c r="E72" s="275">
        <v>513</v>
      </c>
      <c r="F72" s="275">
        <v>3012</v>
      </c>
      <c r="G72" s="275">
        <v>6009</v>
      </c>
      <c r="H72" s="275">
        <v>13048</v>
      </c>
      <c r="I72" s="275">
        <v>1004</v>
      </c>
      <c r="J72" s="275">
        <v>1386</v>
      </c>
      <c r="K72" s="275">
        <v>114</v>
      </c>
    </row>
    <row r="73" spans="1:11" ht="12.95" customHeight="1">
      <c r="A73" s="342"/>
      <c r="B73" s="167"/>
      <c r="C73" s="347" t="s">
        <v>441</v>
      </c>
      <c r="D73" s="275">
        <v>12175</v>
      </c>
      <c r="E73" s="275">
        <v>99</v>
      </c>
      <c r="F73" s="275">
        <v>925</v>
      </c>
      <c r="G73" s="275">
        <v>2729</v>
      </c>
      <c r="H73" s="275">
        <v>7195</v>
      </c>
      <c r="I73" s="275">
        <v>518</v>
      </c>
      <c r="J73" s="275">
        <v>661</v>
      </c>
      <c r="K73" s="275">
        <v>48</v>
      </c>
    </row>
    <row r="74" spans="1:11" ht="12.95" customHeight="1">
      <c r="A74" s="342"/>
      <c r="B74" s="167"/>
      <c r="C74" s="347" t="s">
        <v>440</v>
      </c>
      <c r="D74" s="275">
        <v>12911</v>
      </c>
      <c r="E74" s="275">
        <v>414</v>
      </c>
      <c r="F74" s="275">
        <v>2087</v>
      </c>
      <c r="G74" s="275">
        <v>3280</v>
      </c>
      <c r="H74" s="275">
        <v>5853</v>
      </c>
      <c r="I74" s="275">
        <v>486</v>
      </c>
      <c r="J74" s="275">
        <v>725</v>
      </c>
      <c r="K74" s="275">
        <v>66</v>
      </c>
    </row>
    <row r="75" spans="1:11" ht="12.95" customHeight="1">
      <c r="A75" s="346" t="s">
        <v>383</v>
      </c>
      <c r="B75" s="348" t="s">
        <v>21</v>
      </c>
      <c r="C75" s="347" t="s">
        <v>439</v>
      </c>
      <c r="D75" s="275">
        <v>36957</v>
      </c>
      <c r="E75" s="275">
        <v>873</v>
      </c>
      <c r="F75" s="275">
        <v>4261</v>
      </c>
      <c r="G75" s="275">
        <v>7306</v>
      </c>
      <c r="H75" s="275">
        <v>20796</v>
      </c>
      <c r="I75" s="275">
        <v>1384</v>
      </c>
      <c r="J75" s="275">
        <v>2297</v>
      </c>
      <c r="K75" s="275">
        <v>40</v>
      </c>
    </row>
    <row r="76" spans="1:11" ht="12.95" customHeight="1">
      <c r="A76" s="342"/>
      <c r="B76" s="167"/>
      <c r="C76" s="347" t="s">
        <v>441</v>
      </c>
      <c r="D76" s="275">
        <v>17923</v>
      </c>
      <c r="E76" s="275">
        <v>149</v>
      </c>
      <c r="F76" s="275">
        <v>1349</v>
      </c>
      <c r="G76" s="275">
        <v>3236</v>
      </c>
      <c r="H76" s="275">
        <v>11371</v>
      </c>
      <c r="I76" s="275">
        <v>731</v>
      </c>
      <c r="J76" s="275">
        <v>1068</v>
      </c>
      <c r="K76" s="275">
        <v>19</v>
      </c>
    </row>
    <row r="77" spans="1:11" ht="12.95" customHeight="1">
      <c r="A77" s="342"/>
      <c r="B77" s="167"/>
      <c r="C77" s="347" t="s">
        <v>440</v>
      </c>
      <c r="D77" s="275">
        <v>19034</v>
      </c>
      <c r="E77" s="275">
        <v>724</v>
      </c>
      <c r="F77" s="275">
        <v>2912</v>
      </c>
      <c r="G77" s="275">
        <v>4070</v>
      </c>
      <c r="H77" s="275">
        <v>9425</v>
      </c>
      <c r="I77" s="275">
        <v>653</v>
      </c>
      <c r="J77" s="275">
        <v>1229</v>
      </c>
      <c r="K77" s="275">
        <v>21</v>
      </c>
    </row>
    <row r="78" spans="1:11" ht="12.95" customHeight="1">
      <c r="A78" s="346" t="s">
        <v>383</v>
      </c>
      <c r="B78" s="348" t="s">
        <v>22</v>
      </c>
      <c r="C78" s="347" t="s">
        <v>439</v>
      </c>
      <c r="D78" s="275">
        <v>26382</v>
      </c>
      <c r="E78" s="275">
        <v>967</v>
      </c>
      <c r="F78" s="275">
        <v>3142</v>
      </c>
      <c r="G78" s="275">
        <v>6081</v>
      </c>
      <c r="H78" s="275">
        <v>14016</v>
      </c>
      <c r="I78" s="275">
        <v>838</v>
      </c>
      <c r="J78" s="275">
        <v>1292</v>
      </c>
      <c r="K78" s="275">
        <v>46</v>
      </c>
    </row>
    <row r="79" spans="1:11" ht="12.95" customHeight="1">
      <c r="A79" s="342"/>
      <c r="B79" s="167"/>
      <c r="C79" s="347" t="s">
        <v>441</v>
      </c>
      <c r="D79" s="275">
        <v>12932</v>
      </c>
      <c r="E79" s="275">
        <v>169</v>
      </c>
      <c r="F79" s="275">
        <v>1058</v>
      </c>
      <c r="G79" s="275">
        <v>2851</v>
      </c>
      <c r="H79" s="275">
        <v>7807</v>
      </c>
      <c r="I79" s="275">
        <v>422</v>
      </c>
      <c r="J79" s="275">
        <v>604</v>
      </c>
      <c r="K79" s="275">
        <v>21</v>
      </c>
    </row>
    <row r="80" spans="1:11" ht="12.95" customHeight="1">
      <c r="A80" s="342"/>
      <c r="B80" s="167"/>
      <c r="C80" s="347" t="s">
        <v>440</v>
      </c>
      <c r="D80" s="275">
        <v>13450</v>
      </c>
      <c r="E80" s="275">
        <v>798</v>
      </c>
      <c r="F80" s="275">
        <v>2084</v>
      </c>
      <c r="G80" s="275">
        <v>3230</v>
      </c>
      <c r="H80" s="275">
        <v>6209</v>
      </c>
      <c r="I80" s="275">
        <v>416</v>
      </c>
      <c r="J80" s="275">
        <v>688</v>
      </c>
      <c r="K80" s="275">
        <v>25</v>
      </c>
    </row>
    <row r="81" spans="1:11" ht="12.95" customHeight="1">
      <c r="A81" s="346" t="s">
        <v>383</v>
      </c>
      <c r="B81" s="348" t="s">
        <v>217</v>
      </c>
      <c r="C81" s="347" t="s">
        <v>439</v>
      </c>
      <c r="D81" s="275">
        <v>74780</v>
      </c>
      <c r="E81" s="275">
        <v>1688</v>
      </c>
      <c r="F81" s="275">
        <v>7855</v>
      </c>
      <c r="G81" s="275">
        <v>17728</v>
      </c>
      <c r="H81" s="275">
        <v>38052</v>
      </c>
      <c r="I81" s="275">
        <v>3266</v>
      </c>
      <c r="J81" s="275">
        <v>6088</v>
      </c>
      <c r="K81" s="275">
        <v>103</v>
      </c>
    </row>
    <row r="82" spans="1:11" ht="12.95" customHeight="1">
      <c r="A82" s="342"/>
      <c r="B82" s="167"/>
      <c r="C82" s="347" t="s">
        <v>441</v>
      </c>
      <c r="D82" s="275">
        <v>35852</v>
      </c>
      <c r="E82" s="275">
        <v>331</v>
      </c>
      <c r="F82" s="275">
        <v>2339</v>
      </c>
      <c r="G82" s="275">
        <v>8123</v>
      </c>
      <c r="H82" s="275">
        <v>20414</v>
      </c>
      <c r="I82" s="275">
        <v>1666</v>
      </c>
      <c r="J82" s="275">
        <v>2929</v>
      </c>
      <c r="K82" s="275">
        <v>50</v>
      </c>
    </row>
    <row r="83" spans="1:11" ht="12.95" customHeight="1">
      <c r="A83" s="342"/>
      <c r="B83" s="167"/>
      <c r="C83" s="347" t="s">
        <v>440</v>
      </c>
      <c r="D83" s="275">
        <v>38928</v>
      </c>
      <c r="E83" s="275">
        <v>1357</v>
      </c>
      <c r="F83" s="275">
        <v>5516</v>
      </c>
      <c r="G83" s="275">
        <v>9605</v>
      </c>
      <c r="H83" s="275">
        <v>17638</v>
      </c>
      <c r="I83" s="275">
        <v>1600</v>
      </c>
      <c r="J83" s="275">
        <v>3159</v>
      </c>
      <c r="K83" s="275">
        <v>53</v>
      </c>
    </row>
    <row r="84" spans="1:11" ht="15" customHeight="1">
      <c r="A84" s="346" t="s">
        <v>385</v>
      </c>
      <c r="B84" s="345" t="s">
        <v>128</v>
      </c>
      <c r="C84" s="344" t="s">
        <v>439</v>
      </c>
      <c r="D84" s="290">
        <v>251202</v>
      </c>
      <c r="E84" s="290">
        <v>6735</v>
      </c>
      <c r="F84" s="290">
        <v>29931</v>
      </c>
      <c r="G84" s="290">
        <v>59433</v>
      </c>
      <c r="H84" s="290">
        <v>123955</v>
      </c>
      <c r="I84" s="290">
        <v>12689</v>
      </c>
      <c r="J84" s="290">
        <v>17697</v>
      </c>
      <c r="K84" s="290">
        <v>762</v>
      </c>
    </row>
    <row r="85" spans="1:11" ht="11.45" customHeight="1">
      <c r="A85" s="346" t="s">
        <v>442</v>
      </c>
      <c r="B85" s="167"/>
      <c r="C85" s="344" t="s">
        <v>441</v>
      </c>
      <c r="D85" s="290">
        <v>122172</v>
      </c>
      <c r="E85" s="290">
        <v>1702</v>
      </c>
      <c r="F85" s="290">
        <v>10489</v>
      </c>
      <c r="G85" s="290">
        <v>27591</v>
      </c>
      <c r="H85" s="290">
        <v>67924</v>
      </c>
      <c r="I85" s="290">
        <v>5625</v>
      </c>
      <c r="J85" s="290">
        <v>8487</v>
      </c>
      <c r="K85" s="290">
        <v>354</v>
      </c>
    </row>
    <row r="86" spans="1:11" ht="11.45" customHeight="1">
      <c r="A86" s="346" t="s">
        <v>442</v>
      </c>
      <c r="B86" s="167"/>
      <c r="C86" s="344" t="s">
        <v>440</v>
      </c>
      <c r="D86" s="290">
        <v>129030</v>
      </c>
      <c r="E86" s="290">
        <v>5033</v>
      </c>
      <c r="F86" s="290">
        <v>19442</v>
      </c>
      <c r="G86" s="290">
        <v>31842</v>
      </c>
      <c r="H86" s="290">
        <v>56031</v>
      </c>
      <c r="I86" s="290">
        <v>7064</v>
      </c>
      <c r="J86" s="290">
        <v>9210</v>
      </c>
      <c r="K86" s="290">
        <v>408</v>
      </c>
    </row>
    <row r="87" spans="1:11" ht="12.95" customHeight="1">
      <c r="A87" s="346" t="s">
        <v>383</v>
      </c>
      <c r="B87" s="348" t="s">
        <v>13</v>
      </c>
      <c r="C87" s="347" t="s">
        <v>439</v>
      </c>
      <c r="D87" s="275">
        <v>17341</v>
      </c>
      <c r="E87" s="275">
        <v>687</v>
      </c>
      <c r="F87" s="275">
        <v>2732</v>
      </c>
      <c r="G87" s="275">
        <v>5139</v>
      </c>
      <c r="H87" s="275">
        <v>7284</v>
      </c>
      <c r="I87" s="275">
        <v>648</v>
      </c>
      <c r="J87" s="275">
        <v>748</v>
      </c>
      <c r="K87" s="275">
        <v>103</v>
      </c>
    </row>
    <row r="88" spans="1:11" ht="12.95" customHeight="1">
      <c r="A88" s="342"/>
      <c r="B88" s="167"/>
      <c r="C88" s="347" t="s">
        <v>441</v>
      </c>
      <c r="D88" s="275">
        <v>8525</v>
      </c>
      <c r="E88" s="275">
        <v>186</v>
      </c>
      <c r="F88" s="275">
        <v>1055</v>
      </c>
      <c r="G88" s="275">
        <v>2491</v>
      </c>
      <c r="H88" s="275">
        <v>4073</v>
      </c>
      <c r="I88" s="275">
        <v>308</v>
      </c>
      <c r="J88" s="275">
        <v>365</v>
      </c>
      <c r="K88" s="275">
        <v>47</v>
      </c>
    </row>
    <row r="89" spans="1:11" ht="12.95" customHeight="1">
      <c r="A89" s="342"/>
      <c r="B89" s="167"/>
      <c r="C89" s="347" t="s">
        <v>440</v>
      </c>
      <c r="D89" s="275">
        <v>8816</v>
      </c>
      <c r="E89" s="275">
        <v>501</v>
      </c>
      <c r="F89" s="275">
        <v>1677</v>
      </c>
      <c r="G89" s="275">
        <v>2648</v>
      </c>
      <c r="H89" s="275">
        <v>3211</v>
      </c>
      <c r="I89" s="275">
        <v>340</v>
      </c>
      <c r="J89" s="275">
        <v>383</v>
      </c>
      <c r="K89" s="275">
        <v>56</v>
      </c>
    </row>
    <row r="90" spans="1:11" ht="12.95" customHeight="1">
      <c r="A90" s="346" t="s">
        <v>383</v>
      </c>
      <c r="B90" s="348" t="s">
        <v>14</v>
      </c>
      <c r="C90" s="347" t="s">
        <v>439</v>
      </c>
      <c r="D90" s="275">
        <v>14776</v>
      </c>
      <c r="E90" s="275">
        <v>382</v>
      </c>
      <c r="F90" s="275">
        <v>2254</v>
      </c>
      <c r="G90" s="275">
        <v>4026</v>
      </c>
      <c r="H90" s="275">
        <v>6663</v>
      </c>
      <c r="I90" s="275">
        <v>686</v>
      </c>
      <c r="J90" s="275">
        <v>701</v>
      </c>
      <c r="K90" s="275">
        <v>64</v>
      </c>
    </row>
    <row r="91" spans="1:11" ht="12.95" customHeight="1">
      <c r="A91" s="342"/>
      <c r="B91" s="167"/>
      <c r="C91" s="347" t="s">
        <v>441</v>
      </c>
      <c r="D91" s="275">
        <v>7195</v>
      </c>
      <c r="E91" s="275">
        <v>112</v>
      </c>
      <c r="F91" s="275">
        <v>843</v>
      </c>
      <c r="G91" s="275">
        <v>1819</v>
      </c>
      <c r="H91" s="275">
        <v>3751</v>
      </c>
      <c r="I91" s="275">
        <v>284</v>
      </c>
      <c r="J91" s="275">
        <v>360</v>
      </c>
      <c r="K91" s="275">
        <v>26</v>
      </c>
    </row>
    <row r="92" spans="1:11" ht="12.95" customHeight="1">
      <c r="A92" s="342"/>
      <c r="B92" s="167"/>
      <c r="C92" s="347" t="s">
        <v>440</v>
      </c>
      <c r="D92" s="275">
        <v>7581</v>
      </c>
      <c r="E92" s="275">
        <v>270</v>
      </c>
      <c r="F92" s="275">
        <v>1411</v>
      </c>
      <c r="G92" s="275">
        <v>2207</v>
      </c>
      <c r="H92" s="275">
        <v>2912</v>
      </c>
      <c r="I92" s="275">
        <v>402</v>
      </c>
      <c r="J92" s="275">
        <v>341</v>
      </c>
      <c r="K92" s="275">
        <v>38</v>
      </c>
    </row>
    <row r="93" spans="1:11" ht="12.95" customHeight="1">
      <c r="A93" s="346" t="s">
        <v>383</v>
      </c>
      <c r="B93" s="348" t="s">
        <v>15</v>
      </c>
      <c r="C93" s="347" t="s">
        <v>439</v>
      </c>
      <c r="D93" s="275">
        <v>44337</v>
      </c>
      <c r="E93" s="275">
        <v>987</v>
      </c>
      <c r="F93" s="275">
        <v>5343</v>
      </c>
      <c r="G93" s="275">
        <v>9561</v>
      </c>
      <c r="H93" s="275">
        <v>21687</v>
      </c>
      <c r="I93" s="275">
        <v>2624</v>
      </c>
      <c r="J93" s="275">
        <v>3937</v>
      </c>
      <c r="K93" s="275">
        <v>198</v>
      </c>
    </row>
    <row r="94" spans="1:11" ht="12.95" customHeight="1">
      <c r="A94" s="342"/>
      <c r="B94" s="167"/>
      <c r="C94" s="347" t="s">
        <v>441</v>
      </c>
      <c r="D94" s="275">
        <v>21075</v>
      </c>
      <c r="E94" s="275">
        <v>268</v>
      </c>
      <c r="F94" s="275">
        <v>1912</v>
      </c>
      <c r="G94" s="275">
        <v>4370</v>
      </c>
      <c r="H94" s="275">
        <v>11303</v>
      </c>
      <c r="I94" s="275">
        <v>1154</v>
      </c>
      <c r="J94" s="275">
        <v>1974</v>
      </c>
      <c r="K94" s="275">
        <v>94</v>
      </c>
    </row>
    <row r="95" spans="1:11" ht="12.95" customHeight="1">
      <c r="A95" s="342"/>
      <c r="B95" s="149"/>
      <c r="C95" s="347" t="s">
        <v>440</v>
      </c>
      <c r="D95" s="275">
        <v>23262</v>
      </c>
      <c r="E95" s="275">
        <v>719</v>
      </c>
      <c r="F95" s="275">
        <v>3431</v>
      </c>
      <c r="G95" s="275">
        <v>5191</v>
      </c>
      <c r="H95" s="275">
        <v>10384</v>
      </c>
      <c r="I95" s="275">
        <v>1470</v>
      </c>
      <c r="J95" s="275">
        <v>1963</v>
      </c>
      <c r="K95" s="275">
        <v>104</v>
      </c>
    </row>
    <row r="96" spans="1:11" ht="20.100000000000001" customHeight="1">
      <c r="A96" s="346" t="s">
        <v>383</v>
      </c>
      <c r="B96" s="348" t="s">
        <v>16</v>
      </c>
      <c r="C96" s="347" t="s">
        <v>439</v>
      </c>
      <c r="D96" s="275">
        <v>21359</v>
      </c>
      <c r="E96" s="275">
        <v>366</v>
      </c>
      <c r="F96" s="275">
        <v>3753</v>
      </c>
      <c r="G96" s="275">
        <v>6990</v>
      </c>
      <c r="H96" s="275">
        <v>8671</v>
      </c>
      <c r="I96" s="275">
        <v>744</v>
      </c>
      <c r="J96" s="275">
        <v>795</v>
      </c>
      <c r="K96" s="275">
        <v>40</v>
      </c>
    </row>
    <row r="97" spans="1:11" ht="12" customHeight="1">
      <c r="A97" s="342"/>
      <c r="B97" s="167"/>
      <c r="C97" s="347" t="s">
        <v>441</v>
      </c>
      <c r="D97" s="275">
        <v>10613</v>
      </c>
      <c r="E97" s="275">
        <v>102</v>
      </c>
      <c r="F97" s="275">
        <v>1352</v>
      </c>
      <c r="G97" s="275">
        <v>3345</v>
      </c>
      <c r="H97" s="275">
        <v>5059</v>
      </c>
      <c r="I97" s="275">
        <v>362</v>
      </c>
      <c r="J97" s="275">
        <v>375</v>
      </c>
      <c r="K97" s="275">
        <v>18</v>
      </c>
    </row>
    <row r="98" spans="1:11" ht="12" customHeight="1">
      <c r="A98" s="342"/>
      <c r="B98" s="167"/>
      <c r="C98" s="347" t="s">
        <v>440</v>
      </c>
      <c r="D98" s="275">
        <v>10746</v>
      </c>
      <c r="E98" s="275">
        <v>264</v>
      </c>
      <c r="F98" s="275">
        <v>2401</v>
      </c>
      <c r="G98" s="275">
        <v>3645</v>
      </c>
      <c r="H98" s="275">
        <v>3612</v>
      </c>
      <c r="I98" s="275">
        <v>382</v>
      </c>
      <c r="J98" s="275">
        <v>420</v>
      </c>
      <c r="K98" s="275">
        <v>22</v>
      </c>
    </row>
    <row r="99" spans="1:11" ht="15.95" customHeight="1">
      <c r="A99" s="346" t="s">
        <v>383</v>
      </c>
      <c r="B99" s="348" t="s">
        <v>17</v>
      </c>
      <c r="C99" s="347" t="s">
        <v>439</v>
      </c>
      <c r="D99" s="275">
        <v>28739</v>
      </c>
      <c r="E99" s="275">
        <v>1115</v>
      </c>
      <c r="F99" s="275">
        <v>4535</v>
      </c>
      <c r="G99" s="275">
        <v>7660</v>
      </c>
      <c r="H99" s="275">
        <v>12963</v>
      </c>
      <c r="I99" s="275">
        <v>1092</v>
      </c>
      <c r="J99" s="275">
        <v>1278</v>
      </c>
      <c r="K99" s="275">
        <v>96</v>
      </c>
    </row>
    <row r="100" spans="1:11" ht="12" customHeight="1">
      <c r="A100" s="342"/>
      <c r="B100" s="167"/>
      <c r="C100" s="347" t="s">
        <v>441</v>
      </c>
      <c r="D100" s="275">
        <v>14316</v>
      </c>
      <c r="E100" s="275">
        <v>292</v>
      </c>
      <c r="F100" s="275">
        <v>1771</v>
      </c>
      <c r="G100" s="275">
        <v>3670</v>
      </c>
      <c r="H100" s="275">
        <v>7387</v>
      </c>
      <c r="I100" s="275">
        <v>507</v>
      </c>
      <c r="J100" s="275">
        <v>638</v>
      </c>
      <c r="K100" s="275">
        <v>51</v>
      </c>
    </row>
    <row r="101" spans="1:11" ht="12" customHeight="1">
      <c r="A101" s="342"/>
      <c r="B101" s="167"/>
      <c r="C101" s="347" t="s">
        <v>440</v>
      </c>
      <c r="D101" s="275">
        <v>14423</v>
      </c>
      <c r="E101" s="275">
        <v>823</v>
      </c>
      <c r="F101" s="275">
        <v>2764</v>
      </c>
      <c r="G101" s="275">
        <v>3990</v>
      </c>
      <c r="H101" s="275">
        <v>5576</v>
      </c>
      <c r="I101" s="275">
        <v>585</v>
      </c>
      <c r="J101" s="275">
        <v>640</v>
      </c>
      <c r="K101" s="275">
        <v>45</v>
      </c>
    </row>
    <row r="102" spans="1:11" ht="15.95" customHeight="1">
      <c r="A102" s="346" t="s">
        <v>383</v>
      </c>
      <c r="B102" s="348" t="s">
        <v>18</v>
      </c>
      <c r="C102" s="347" t="s">
        <v>439</v>
      </c>
      <c r="D102" s="275">
        <v>8837</v>
      </c>
      <c r="E102" s="275">
        <v>255</v>
      </c>
      <c r="F102" s="275">
        <v>1449</v>
      </c>
      <c r="G102" s="275">
        <v>2465</v>
      </c>
      <c r="H102" s="275">
        <v>4085</v>
      </c>
      <c r="I102" s="275">
        <v>287</v>
      </c>
      <c r="J102" s="275">
        <v>276</v>
      </c>
      <c r="K102" s="275">
        <v>20</v>
      </c>
    </row>
    <row r="103" spans="1:11" ht="12" customHeight="1">
      <c r="A103" s="342"/>
      <c r="B103" s="167"/>
      <c r="C103" s="347" t="s">
        <v>441</v>
      </c>
      <c r="D103" s="275">
        <v>4398</v>
      </c>
      <c r="E103" s="275">
        <v>60</v>
      </c>
      <c r="F103" s="275">
        <v>532</v>
      </c>
      <c r="G103" s="275">
        <v>1238</v>
      </c>
      <c r="H103" s="275">
        <v>2297</v>
      </c>
      <c r="I103" s="275">
        <v>133</v>
      </c>
      <c r="J103" s="275">
        <v>130</v>
      </c>
      <c r="K103" s="275">
        <v>8</v>
      </c>
    </row>
    <row r="104" spans="1:11" ht="12" customHeight="1">
      <c r="A104" s="342"/>
      <c r="B104" s="167"/>
      <c r="C104" s="347" t="s">
        <v>440</v>
      </c>
      <c r="D104" s="275">
        <v>4439</v>
      </c>
      <c r="E104" s="275">
        <v>195</v>
      </c>
      <c r="F104" s="275">
        <v>917</v>
      </c>
      <c r="G104" s="275">
        <v>1227</v>
      </c>
      <c r="H104" s="275">
        <v>1788</v>
      </c>
      <c r="I104" s="275">
        <v>154</v>
      </c>
      <c r="J104" s="275">
        <v>146</v>
      </c>
      <c r="K104" s="275">
        <v>12</v>
      </c>
    </row>
    <row r="105" spans="1:11" ht="15.95" customHeight="1">
      <c r="A105" s="346" t="s">
        <v>383</v>
      </c>
      <c r="B105" s="348" t="s">
        <v>218</v>
      </c>
      <c r="C105" s="347" t="s">
        <v>439</v>
      </c>
      <c r="D105" s="275">
        <v>105892</v>
      </c>
      <c r="E105" s="275">
        <v>2527</v>
      </c>
      <c r="F105" s="275">
        <v>8479</v>
      </c>
      <c r="G105" s="275">
        <v>20853</v>
      </c>
      <c r="H105" s="275">
        <v>57975</v>
      </c>
      <c r="I105" s="275">
        <v>6250</v>
      </c>
      <c r="J105" s="275">
        <v>9589</v>
      </c>
      <c r="K105" s="275">
        <v>219</v>
      </c>
    </row>
    <row r="106" spans="1:11" ht="12" customHeight="1">
      <c r="A106" s="342"/>
      <c r="B106" s="167"/>
      <c r="C106" s="347" t="s">
        <v>441</v>
      </c>
      <c r="D106" s="275">
        <v>51070</v>
      </c>
      <c r="E106" s="275">
        <v>545</v>
      </c>
      <c r="F106" s="275">
        <v>2540</v>
      </c>
      <c r="G106" s="275">
        <v>9351</v>
      </c>
      <c r="H106" s="275">
        <v>31400</v>
      </c>
      <c r="I106" s="275">
        <v>2693</v>
      </c>
      <c r="J106" s="275">
        <v>4445</v>
      </c>
      <c r="K106" s="275">
        <v>96</v>
      </c>
    </row>
    <row r="107" spans="1:11" ht="12" customHeight="1">
      <c r="A107" s="342"/>
      <c r="B107" s="167"/>
      <c r="C107" s="347" t="s">
        <v>440</v>
      </c>
      <c r="D107" s="275">
        <v>54822</v>
      </c>
      <c r="E107" s="275">
        <v>1982</v>
      </c>
      <c r="F107" s="275">
        <v>5939</v>
      </c>
      <c r="G107" s="275">
        <v>11502</v>
      </c>
      <c r="H107" s="275">
        <v>26575</v>
      </c>
      <c r="I107" s="275">
        <v>3557</v>
      </c>
      <c r="J107" s="275">
        <v>5144</v>
      </c>
      <c r="K107" s="275">
        <v>123</v>
      </c>
    </row>
    <row r="108" spans="1:11" ht="15.95" customHeight="1">
      <c r="A108" s="346" t="s">
        <v>383</v>
      </c>
      <c r="B108" s="348" t="s">
        <v>19</v>
      </c>
      <c r="C108" s="347" t="s">
        <v>439</v>
      </c>
      <c r="D108" s="275">
        <v>9921</v>
      </c>
      <c r="E108" s="275">
        <v>416</v>
      </c>
      <c r="F108" s="275">
        <v>1386</v>
      </c>
      <c r="G108" s="275">
        <v>2739</v>
      </c>
      <c r="H108" s="275">
        <v>4627</v>
      </c>
      <c r="I108" s="275">
        <v>358</v>
      </c>
      <c r="J108" s="275">
        <v>373</v>
      </c>
      <c r="K108" s="275">
        <v>22</v>
      </c>
    </row>
    <row r="109" spans="1:11" ht="12" customHeight="1">
      <c r="A109" s="342"/>
      <c r="B109" s="167"/>
      <c r="C109" s="347" t="s">
        <v>441</v>
      </c>
      <c r="D109" s="275">
        <v>4980</v>
      </c>
      <c r="E109" s="275">
        <v>137</v>
      </c>
      <c r="F109" s="275">
        <v>484</v>
      </c>
      <c r="G109" s="275">
        <v>1307</v>
      </c>
      <c r="H109" s="275">
        <v>2654</v>
      </c>
      <c r="I109" s="275">
        <v>184</v>
      </c>
      <c r="J109" s="275">
        <v>200</v>
      </c>
      <c r="K109" s="275">
        <v>14</v>
      </c>
    </row>
    <row r="110" spans="1:11" ht="12" customHeight="1">
      <c r="A110" s="342"/>
      <c r="B110" s="167"/>
      <c r="C110" s="347" t="s">
        <v>440</v>
      </c>
      <c r="D110" s="275">
        <v>4941</v>
      </c>
      <c r="E110" s="275">
        <v>279</v>
      </c>
      <c r="F110" s="275">
        <v>902</v>
      </c>
      <c r="G110" s="275">
        <v>1432</v>
      </c>
      <c r="H110" s="275">
        <v>1973</v>
      </c>
      <c r="I110" s="275">
        <v>174</v>
      </c>
      <c r="J110" s="275">
        <v>173</v>
      </c>
      <c r="K110" s="275">
        <v>8</v>
      </c>
    </row>
    <row r="111" spans="1:11" ht="15.95" customHeight="1">
      <c r="A111" s="346" t="s">
        <v>385</v>
      </c>
      <c r="B111" s="345" t="s">
        <v>129</v>
      </c>
      <c r="C111" s="344" t="s">
        <v>439</v>
      </c>
      <c r="D111" s="290">
        <v>522362</v>
      </c>
      <c r="E111" s="290">
        <v>11040</v>
      </c>
      <c r="F111" s="290">
        <v>40646</v>
      </c>
      <c r="G111" s="290">
        <v>97016</v>
      </c>
      <c r="H111" s="290">
        <v>271523</v>
      </c>
      <c r="I111" s="290">
        <v>28319</v>
      </c>
      <c r="J111" s="290">
        <v>72703</v>
      </c>
      <c r="K111" s="290">
        <v>1115</v>
      </c>
    </row>
    <row r="112" spans="1:11" ht="11.45" customHeight="1">
      <c r="A112" s="346" t="s">
        <v>442</v>
      </c>
      <c r="B112" s="167"/>
      <c r="C112" s="344" t="s">
        <v>441</v>
      </c>
      <c r="D112" s="290">
        <v>248531</v>
      </c>
      <c r="E112" s="290">
        <v>2543</v>
      </c>
      <c r="F112" s="290">
        <v>13014</v>
      </c>
      <c r="G112" s="290">
        <v>43421</v>
      </c>
      <c r="H112" s="290">
        <v>142807</v>
      </c>
      <c r="I112" s="290">
        <v>13410</v>
      </c>
      <c r="J112" s="290">
        <v>32822</v>
      </c>
      <c r="K112" s="290">
        <v>514</v>
      </c>
    </row>
    <row r="113" spans="1:11" ht="11.45" customHeight="1">
      <c r="A113" s="346" t="s">
        <v>442</v>
      </c>
      <c r="B113" s="149"/>
      <c r="C113" s="344" t="s">
        <v>440</v>
      </c>
      <c r="D113" s="290">
        <v>273831</v>
      </c>
      <c r="E113" s="290">
        <v>8497</v>
      </c>
      <c r="F113" s="290">
        <v>27632</v>
      </c>
      <c r="G113" s="290">
        <v>53595</v>
      </c>
      <c r="H113" s="290">
        <v>128716</v>
      </c>
      <c r="I113" s="290">
        <v>14909</v>
      </c>
      <c r="J113" s="290">
        <v>39881</v>
      </c>
      <c r="K113" s="290">
        <v>601</v>
      </c>
    </row>
    <row r="114" spans="1:11" ht="15.95" customHeight="1">
      <c r="A114" s="352" t="s">
        <v>389</v>
      </c>
      <c r="B114" s="351" t="s">
        <v>264</v>
      </c>
      <c r="C114" s="350" t="s">
        <v>439</v>
      </c>
      <c r="D114" s="296">
        <v>290199</v>
      </c>
      <c r="E114" s="296">
        <v>4362</v>
      </c>
      <c r="F114" s="296">
        <v>13026</v>
      </c>
      <c r="G114" s="296">
        <v>39577</v>
      </c>
      <c r="H114" s="296">
        <v>154227</v>
      </c>
      <c r="I114" s="296">
        <v>19807</v>
      </c>
      <c r="J114" s="296">
        <v>58508</v>
      </c>
      <c r="K114" s="296">
        <v>692</v>
      </c>
    </row>
    <row r="115" spans="1:11" ht="11.45" customHeight="1">
      <c r="A115" s="342">
        <v>3</v>
      </c>
      <c r="B115" s="149"/>
      <c r="C115" s="350" t="s">
        <v>441</v>
      </c>
      <c r="D115" s="296">
        <v>135408</v>
      </c>
      <c r="E115" s="296">
        <v>1115</v>
      </c>
      <c r="F115" s="296">
        <v>3554</v>
      </c>
      <c r="G115" s="296">
        <v>16910</v>
      </c>
      <c r="H115" s="296">
        <v>77914</v>
      </c>
      <c r="I115" s="296">
        <v>9241</v>
      </c>
      <c r="J115" s="296">
        <v>26375</v>
      </c>
      <c r="K115" s="296">
        <v>299</v>
      </c>
    </row>
    <row r="116" spans="1:11" ht="11.45" customHeight="1">
      <c r="A116" s="342">
        <v>3</v>
      </c>
      <c r="B116" s="149"/>
      <c r="C116" s="350" t="s">
        <v>440</v>
      </c>
      <c r="D116" s="296">
        <v>154791</v>
      </c>
      <c r="E116" s="296">
        <v>3247</v>
      </c>
      <c r="F116" s="296">
        <v>9472</v>
      </c>
      <c r="G116" s="296">
        <v>22667</v>
      </c>
      <c r="H116" s="296">
        <v>76313</v>
      </c>
      <c r="I116" s="296">
        <v>10566</v>
      </c>
      <c r="J116" s="296">
        <v>32133</v>
      </c>
      <c r="K116" s="296">
        <v>393</v>
      </c>
    </row>
    <row r="117" spans="1:11" ht="15.95" customHeight="1">
      <c r="A117" s="346" t="s">
        <v>388</v>
      </c>
      <c r="B117" s="349" t="s">
        <v>394</v>
      </c>
      <c r="C117" s="347" t="s">
        <v>439</v>
      </c>
      <c r="D117" s="275">
        <v>261213</v>
      </c>
      <c r="E117" s="275">
        <v>3901</v>
      </c>
      <c r="F117" s="275">
        <v>11593</v>
      </c>
      <c r="G117" s="275">
        <v>35084</v>
      </c>
      <c r="H117" s="275">
        <v>137649</v>
      </c>
      <c r="I117" s="275">
        <v>17848</v>
      </c>
      <c r="J117" s="275">
        <v>54494</v>
      </c>
      <c r="K117" s="275">
        <v>644</v>
      </c>
    </row>
    <row r="118" spans="1:11" ht="11.45" customHeight="1">
      <c r="A118" s="342"/>
      <c r="B118" s="170"/>
      <c r="C118" s="347" t="s">
        <v>441</v>
      </c>
      <c r="D118" s="275">
        <v>121323</v>
      </c>
      <c r="E118" s="275">
        <v>1032</v>
      </c>
      <c r="F118" s="275">
        <v>3177</v>
      </c>
      <c r="G118" s="275">
        <v>14972</v>
      </c>
      <c r="H118" s="275">
        <v>69164</v>
      </c>
      <c r="I118" s="275">
        <v>8262</v>
      </c>
      <c r="J118" s="275">
        <v>24437</v>
      </c>
      <c r="K118" s="275">
        <v>279</v>
      </c>
    </row>
    <row r="119" spans="1:11" ht="11.45" customHeight="1">
      <c r="A119" s="342"/>
      <c r="B119" s="170"/>
      <c r="C119" s="347" t="s">
        <v>440</v>
      </c>
      <c r="D119" s="275">
        <v>139890</v>
      </c>
      <c r="E119" s="275">
        <v>2869</v>
      </c>
      <c r="F119" s="275">
        <v>8416</v>
      </c>
      <c r="G119" s="275">
        <v>20112</v>
      </c>
      <c r="H119" s="275">
        <v>68485</v>
      </c>
      <c r="I119" s="275">
        <v>9586</v>
      </c>
      <c r="J119" s="275">
        <v>30057</v>
      </c>
      <c r="K119" s="275">
        <v>365</v>
      </c>
    </row>
    <row r="120" spans="1:11" ht="15.95" customHeight="1">
      <c r="A120" s="346" t="s">
        <v>388</v>
      </c>
      <c r="B120" s="349" t="s">
        <v>164</v>
      </c>
      <c r="C120" s="347" t="s">
        <v>439</v>
      </c>
      <c r="D120" s="275">
        <v>28986</v>
      </c>
      <c r="E120" s="275">
        <v>461</v>
      </c>
      <c r="F120" s="275">
        <v>1433</v>
      </c>
      <c r="G120" s="275">
        <v>4493</v>
      </c>
      <c r="H120" s="275">
        <v>16578</v>
      </c>
      <c r="I120" s="275">
        <v>1959</v>
      </c>
      <c r="J120" s="275">
        <v>4014</v>
      </c>
      <c r="K120" s="275">
        <v>48</v>
      </c>
    </row>
    <row r="121" spans="1:11" ht="11.45" customHeight="1">
      <c r="A121" s="342"/>
      <c r="B121" s="149"/>
      <c r="C121" s="347" t="s">
        <v>441</v>
      </c>
      <c r="D121" s="275">
        <v>14085</v>
      </c>
      <c r="E121" s="275">
        <v>83</v>
      </c>
      <c r="F121" s="275">
        <v>377</v>
      </c>
      <c r="G121" s="275">
        <v>1938</v>
      </c>
      <c r="H121" s="275">
        <v>8750</v>
      </c>
      <c r="I121" s="275">
        <v>979</v>
      </c>
      <c r="J121" s="275">
        <v>1938</v>
      </c>
      <c r="K121" s="275">
        <v>20</v>
      </c>
    </row>
    <row r="122" spans="1:11" ht="11.45" customHeight="1">
      <c r="A122" s="342"/>
      <c r="B122" s="149"/>
      <c r="C122" s="347" t="s">
        <v>440</v>
      </c>
      <c r="D122" s="275">
        <v>14901</v>
      </c>
      <c r="E122" s="275">
        <v>378</v>
      </c>
      <c r="F122" s="275">
        <v>1056</v>
      </c>
      <c r="G122" s="275">
        <v>2555</v>
      </c>
      <c r="H122" s="275">
        <v>7828</v>
      </c>
      <c r="I122" s="275">
        <v>980</v>
      </c>
      <c r="J122" s="275">
        <v>2076</v>
      </c>
      <c r="K122" s="275">
        <v>28</v>
      </c>
    </row>
    <row r="123" spans="1:11" ht="15.95" customHeight="1">
      <c r="A123" s="346" t="s">
        <v>383</v>
      </c>
      <c r="B123" s="348" t="s">
        <v>23</v>
      </c>
      <c r="C123" s="347" t="s">
        <v>439</v>
      </c>
      <c r="D123" s="275">
        <v>12421</v>
      </c>
      <c r="E123" s="275">
        <v>482</v>
      </c>
      <c r="F123" s="275">
        <v>2243</v>
      </c>
      <c r="G123" s="275">
        <v>3704</v>
      </c>
      <c r="H123" s="275">
        <v>5189</v>
      </c>
      <c r="I123" s="275">
        <v>332</v>
      </c>
      <c r="J123" s="275">
        <v>459</v>
      </c>
      <c r="K123" s="275">
        <v>12</v>
      </c>
    </row>
    <row r="124" spans="1:11" ht="11.45" customHeight="1">
      <c r="A124" s="342"/>
      <c r="B124" s="167"/>
      <c r="C124" s="347" t="s">
        <v>441</v>
      </c>
      <c r="D124" s="275">
        <v>6111</v>
      </c>
      <c r="E124" s="275">
        <v>108</v>
      </c>
      <c r="F124" s="275">
        <v>841</v>
      </c>
      <c r="G124" s="275">
        <v>1796</v>
      </c>
      <c r="H124" s="275">
        <v>2987</v>
      </c>
      <c r="I124" s="275">
        <v>172</v>
      </c>
      <c r="J124" s="275">
        <v>202</v>
      </c>
      <c r="K124" s="275">
        <v>5</v>
      </c>
    </row>
    <row r="125" spans="1:11" ht="11.45" customHeight="1">
      <c r="A125" s="342"/>
      <c r="B125" s="167"/>
      <c r="C125" s="347" t="s">
        <v>440</v>
      </c>
      <c r="D125" s="275">
        <v>6310</v>
      </c>
      <c r="E125" s="275">
        <v>374</v>
      </c>
      <c r="F125" s="275">
        <v>1402</v>
      </c>
      <c r="G125" s="275">
        <v>1908</v>
      </c>
      <c r="H125" s="275">
        <v>2202</v>
      </c>
      <c r="I125" s="275">
        <v>160</v>
      </c>
      <c r="J125" s="275">
        <v>257</v>
      </c>
      <c r="K125" s="275">
        <v>7</v>
      </c>
    </row>
    <row r="126" spans="1:11" ht="15.95" customHeight="1">
      <c r="A126" s="346" t="s">
        <v>383</v>
      </c>
      <c r="B126" s="348" t="s">
        <v>24</v>
      </c>
      <c r="C126" s="347" t="s">
        <v>439</v>
      </c>
      <c r="D126" s="275">
        <v>47572</v>
      </c>
      <c r="E126" s="275">
        <v>1340</v>
      </c>
      <c r="F126" s="275">
        <v>5188</v>
      </c>
      <c r="G126" s="275">
        <v>11528</v>
      </c>
      <c r="H126" s="275">
        <v>23931</v>
      </c>
      <c r="I126" s="275">
        <v>2003</v>
      </c>
      <c r="J126" s="275">
        <v>3504</v>
      </c>
      <c r="K126" s="275">
        <v>78</v>
      </c>
    </row>
    <row r="127" spans="1:11" ht="11.45" customHeight="1">
      <c r="A127" s="342"/>
      <c r="B127" s="167"/>
      <c r="C127" s="347" t="s">
        <v>441</v>
      </c>
      <c r="D127" s="275">
        <v>22955</v>
      </c>
      <c r="E127" s="275">
        <v>230</v>
      </c>
      <c r="F127" s="275">
        <v>1678</v>
      </c>
      <c r="G127" s="275">
        <v>5347</v>
      </c>
      <c r="H127" s="275">
        <v>13062</v>
      </c>
      <c r="I127" s="275">
        <v>975</v>
      </c>
      <c r="J127" s="275">
        <v>1621</v>
      </c>
      <c r="K127" s="275">
        <v>42</v>
      </c>
    </row>
    <row r="128" spans="1:11" ht="11.45" customHeight="1">
      <c r="A128" s="342"/>
      <c r="B128" s="167"/>
      <c r="C128" s="347" t="s">
        <v>440</v>
      </c>
      <c r="D128" s="275">
        <v>24617</v>
      </c>
      <c r="E128" s="275">
        <v>1110</v>
      </c>
      <c r="F128" s="275">
        <v>3510</v>
      </c>
      <c r="G128" s="275">
        <v>6181</v>
      </c>
      <c r="H128" s="275">
        <v>10869</v>
      </c>
      <c r="I128" s="275">
        <v>1028</v>
      </c>
      <c r="J128" s="275">
        <v>1883</v>
      </c>
      <c r="K128" s="275">
        <v>36</v>
      </c>
    </row>
    <row r="129" spans="1:11" ht="15.95" customHeight="1">
      <c r="A129" s="346" t="s">
        <v>383</v>
      </c>
      <c r="B129" s="348" t="s">
        <v>25</v>
      </c>
      <c r="C129" s="347" t="s">
        <v>439</v>
      </c>
      <c r="D129" s="275">
        <v>11477</v>
      </c>
      <c r="E129" s="275">
        <v>177</v>
      </c>
      <c r="F129" s="275">
        <v>1202</v>
      </c>
      <c r="G129" s="275">
        <v>3762</v>
      </c>
      <c r="H129" s="275">
        <v>5136</v>
      </c>
      <c r="I129" s="275">
        <v>410</v>
      </c>
      <c r="J129" s="275">
        <v>768</v>
      </c>
      <c r="K129" s="275">
        <v>22</v>
      </c>
    </row>
    <row r="130" spans="1:11" ht="11.45" customHeight="1">
      <c r="A130" s="342"/>
      <c r="B130" s="167"/>
      <c r="C130" s="347" t="s">
        <v>441</v>
      </c>
      <c r="D130" s="275">
        <v>5622</v>
      </c>
      <c r="E130" s="275">
        <v>45</v>
      </c>
      <c r="F130" s="275">
        <v>385</v>
      </c>
      <c r="G130" s="275">
        <v>1741</v>
      </c>
      <c r="H130" s="275">
        <v>2924</v>
      </c>
      <c r="I130" s="275">
        <v>169</v>
      </c>
      <c r="J130" s="275">
        <v>345</v>
      </c>
      <c r="K130" s="275">
        <v>13</v>
      </c>
    </row>
    <row r="131" spans="1:11" ht="11.45" customHeight="1">
      <c r="A131" s="342"/>
      <c r="B131" s="167"/>
      <c r="C131" s="347" t="s">
        <v>440</v>
      </c>
      <c r="D131" s="275">
        <v>5855</v>
      </c>
      <c r="E131" s="275">
        <v>132</v>
      </c>
      <c r="F131" s="275">
        <v>817</v>
      </c>
      <c r="G131" s="275">
        <v>2021</v>
      </c>
      <c r="H131" s="275">
        <v>2212</v>
      </c>
      <c r="I131" s="275">
        <v>241</v>
      </c>
      <c r="J131" s="275">
        <v>423</v>
      </c>
      <c r="K131" s="275">
        <v>9</v>
      </c>
    </row>
    <row r="132" spans="1:11" ht="15.95" customHeight="1">
      <c r="A132" s="346" t="s">
        <v>383</v>
      </c>
      <c r="B132" s="348" t="s">
        <v>26</v>
      </c>
      <c r="C132" s="347" t="s">
        <v>439</v>
      </c>
      <c r="D132" s="275">
        <v>13249</v>
      </c>
      <c r="E132" s="275">
        <v>397</v>
      </c>
      <c r="F132" s="275">
        <v>1690</v>
      </c>
      <c r="G132" s="275">
        <v>3407</v>
      </c>
      <c r="H132" s="275">
        <v>6619</v>
      </c>
      <c r="I132" s="275">
        <v>468</v>
      </c>
      <c r="J132" s="275">
        <v>641</v>
      </c>
      <c r="K132" s="275">
        <v>27</v>
      </c>
    </row>
    <row r="133" spans="1:11" ht="11.45" customHeight="1">
      <c r="A133" s="342"/>
      <c r="B133" s="167"/>
      <c r="C133" s="347" t="s">
        <v>441</v>
      </c>
      <c r="D133" s="275">
        <v>6543</v>
      </c>
      <c r="E133" s="275">
        <v>61</v>
      </c>
      <c r="F133" s="275">
        <v>545</v>
      </c>
      <c r="G133" s="275">
        <v>1700</v>
      </c>
      <c r="H133" s="275">
        <v>3698</v>
      </c>
      <c r="I133" s="275">
        <v>242</v>
      </c>
      <c r="J133" s="275">
        <v>285</v>
      </c>
      <c r="K133" s="275">
        <v>12</v>
      </c>
    </row>
    <row r="134" spans="1:11" ht="11.45" customHeight="1">
      <c r="A134" s="342"/>
      <c r="B134" s="167"/>
      <c r="C134" s="347" t="s">
        <v>440</v>
      </c>
      <c r="D134" s="275">
        <v>6706</v>
      </c>
      <c r="E134" s="275">
        <v>336</v>
      </c>
      <c r="F134" s="275">
        <v>1145</v>
      </c>
      <c r="G134" s="275">
        <v>1707</v>
      </c>
      <c r="H134" s="275">
        <v>2921</v>
      </c>
      <c r="I134" s="275">
        <v>226</v>
      </c>
      <c r="J134" s="275">
        <v>356</v>
      </c>
      <c r="K134" s="275">
        <v>15</v>
      </c>
    </row>
    <row r="135" spans="1:11" ht="15.95" customHeight="1">
      <c r="A135" s="346" t="s">
        <v>383</v>
      </c>
      <c r="B135" s="348" t="s">
        <v>27</v>
      </c>
      <c r="C135" s="347" t="s">
        <v>439</v>
      </c>
      <c r="D135" s="275">
        <v>31572</v>
      </c>
      <c r="E135" s="275">
        <v>698</v>
      </c>
      <c r="F135" s="275">
        <v>4699</v>
      </c>
      <c r="G135" s="275">
        <v>8795</v>
      </c>
      <c r="H135" s="275">
        <v>14193</v>
      </c>
      <c r="I135" s="275">
        <v>1161</v>
      </c>
      <c r="J135" s="275">
        <v>1974</v>
      </c>
      <c r="K135" s="275">
        <v>52</v>
      </c>
    </row>
    <row r="136" spans="1:11" ht="11.45" customHeight="1">
      <c r="A136" s="342"/>
      <c r="B136" s="167"/>
      <c r="C136" s="347" t="s">
        <v>441</v>
      </c>
      <c r="D136" s="275">
        <v>15383</v>
      </c>
      <c r="E136" s="275">
        <v>215</v>
      </c>
      <c r="F136" s="275">
        <v>1724</v>
      </c>
      <c r="G136" s="275">
        <v>4104</v>
      </c>
      <c r="H136" s="275">
        <v>7812</v>
      </c>
      <c r="I136" s="275">
        <v>550</v>
      </c>
      <c r="J136" s="275">
        <v>951</v>
      </c>
      <c r="K136" s="275">
        <v>27</v>
      </c>
    </row>
    <row r="137" spans="1:11" ht="11.45" customHeight="1">
      <c r="A137" s="342"/>
      <c r="B137" s="167"/>
      <c r="C137" s="347" t="s">
        <v>440</v>
      </c>
      <c r="D137" s="275">
        <v>16189</v>
      </c>
      <c r="E137" s="275">
        <v>483</v>
      </c>
      <c r="F137" s="275">
        <v>2975</v>
      </c>
      <c r="G137" s="275">
        <v>4691</v>
      </c>
      <c r="H137" s="275">
        <v>6381</v>
      </c>
      <c r="I137" s="275">
        <v>611</v>
      </c>
      <c r="J137" s="275">
        <v>1023</v>
      </c>
      <c r="K137" s="275">
        <v>25</v>
      </c>
    </row>
    <row r="138" spans="1:11" ht="15.95" customHeight="1">
      <c r="A138" s="346" t="s">
        <v>383</v>
      </c>
      <c r="B138" s="348" t="s">
        <v>28</v>
      </c>
      <c r="C138" s="347" t="s">
        <v>439</v>
      </c>
      <c r="D138" s="275">
        <v>35590</v>
      </c>
      <c r="E138" s="275">
        <v>773</v>
      </c>
      <c r="F138" s="275">
        <v>2948</v>
      </c>
      <c r="G138" s="275">
        <v>7123</v>
      </c>
      <c r="H138" s="275">
        <v>20352</v>
      </c>
      <c r="I138" s="275">
        <v>1463</v>
      </c>
      <c r="J138" s="275">
        <v>2834</v>
      </c>
      <c r="K138" s="275">
        <v>97</v>
      </c>
    </row>
    <row r="139" spans="1:11" ht="11.45" customHeight="1">
      <c r="A139" s="342"/>
      <c r="B139" s="167"/>
      <c r="C139" s="347" t="s">
        <v>441</v>
      </c>
      <c r="D139" s="275">
        <v>17073</v>
      </c>
      <c r="E139" s="275">
        <v>142</v>
      </c>
      <c r="F139" s="275">
        <v>815</v>
      </c>
      <c r="G139" s="275">
        <v>3073</v>
      </c>
      <c r="H139" s="275">
        <v>10979</v>
      </c>
      <c r="I139" s="275">
        <v>735</v>
      </c>
      <c r="J139" s="275">
        <v>1281</v>
      </c>
      <c r="K139" s="275">
        <v>48</v>
      </c>
    </row>
    <row r="140" spans="1:11" ht="11.45" customHeight="1">
      <c r="A140" s="342"/>
      <c r="B140" s="167"/>
      <c r="C140" s="347" t="s">
        <v>440</v>
      </c>
      <c r="D140" s="275">
        <v>18517</v>
      </c>
      <c r="E140" s="275">
        <v>631</v>
      </c>
      <c r="F140" s="275">
        <v>2133</v>
      </c>
      <c r="G140" s="275">
        <v>4050</v>
      </c>
      <c r="H140" s="275">
        <v>9373</v>
      </c>
      <c r="I140" s="275">
        <v>728</v>
      </c>
      <c r="J140" s="275">
        <v>1553</v>
      </c>
      <c r="K140" s="275">
        <v>49</v>
      </c>
    </row>
    <row r="141" spans="1:11" ht="15.95" customHeight="1">
      <c r="A141" s="346" t="s">
        <v>383</v>
      </c>
      <c r="B141" s="348" t="s">
        <v>29</v>
      </c>
      <c r="C141" s="347" t="s">
        <v>439</v>
      </c>
      <c r="D141" s="275">
        <v>21669</v>
      </c>
      <c r="E141" s="275">
        <v>1120</v>
      </c>
      <c r="F141" s="275">
        <v>3042</v>
      </c>
      <c r="G141" s="275">
        <v>5314</v>
      </c>
      <c r="H141" s="275">
        <v>10909</v>
      </c>
      <c r="I141" s="275">
        <v>507</v>
      </c>
      <c r="J141" s="275">
        <v>740</v>
      </c>
      <c r="K141" s="275">
        <v>37</v>
      </c>
    </row>
    <row r="142" spans="1:11" ht="11.45" customHeight="1">
      <c r="A142" s="342"/>
      <c r="B142" s="167"/>
      <c r="C142" s="347" t="s">
        <v>441</v>
      </c>
      <c r="D142" s="275">
        <v>10786</v>
      </c>
      <c r="E142" s="275">
        <v>244</v>
      </c>
      <c r="F142" s="275">
        <v>1248</v>
      </c>
      <c r="G142" s="275">
        <v>2476</v>
      </c>
      <c r="H142" s="275">
        <v>6247</v>
      </c>
      <c r="I142" s="275">
        <v>242</v>
      </c>
      <c r="J142" s="275">
        <v>311</v>
      </c>
      <c r="K142" s="275">
        <v>18</v>
      </c>
    </row>
    <row r="143" spans="1:11" ht="11.45" customHeight="1">
      <c r="A143" s="342"/>
      <c r="B143" s="167"/>
      <c r="C143" s="347" t="s">
        <v>440</v>
      </c>
      <c r="D143" s="275">
        <v>10883</v>
      </c>
      <c r="E143" s="275">
        <v>876</v>
      </c>
      <c r="F143" s="275">
        <v>1794</v>
      </c>
      <c r="G143" s="275">
        <v>2838</v>
      </c>
      <c r="H143" s="275">
        <v>4662</v>
      </c>
      <c r="I143" s="275">
        <v>265</v>
      </c>
      <c r="J143" s="275">
        <v>429</v>
      </c>
      <c r="K143" s="275">
        <v>19</v>
      </c>
    </row>
    <row r="144" spans="1:11" ht="20.100000000000001" customHeight="1">
      <c r="A144" s="346" t="s">
        <v>383</v>
      </c>
      <c r="B144" s="348" t="s">
        <v>30</v>
      </c>
      <c r="C144" s="347" t="s">
        <v>439</v>
      </c>
      <c r="D144" s="275">
        <v>13786</v>
      </c>
      <c r="E144" s="275">
        <v>414</v>
      </c>
      <c r="F144" s="275">
        <v>1970</v>
      </c>
      <c r="G144" s="275">
        <v>4007</v>
      </c>
      <c r="H144" s="275">
        <v>6424</v>
      </c>
      <c r="I144" s="275">
        <v>383</v>
      </c>
      <c r="J144" s="275">
        <v>559</v>
      </c>
      <c r="K144" s="275">
        <v>29</v>
      </c>
    </row>
    <row r="145" spans="1:11" ht="11.45" customHeight="1">
      <c r="A145" s="342"/>
      <c r="B145" s="167"/>
      <c r="C145" s="347" t="s">
        <v>441</v>
      </c>
      <c r="D145" s="275">
        <v>6706</v>
      </c>
      <c r="E145" s="275">
        <v>118</v>
      </c>
      <c r="F145" s="275">
        <v>736</v>
      </c>
      <c r="G145" s="275">
        <v>1846</v>
      </c>
      <c r="H145" s="275">
        <v>3571</v>
      </c>
      <c r="I145" s="275">
        <v>169</v>
      </c>
      <c r="J145" s="275">
        <v>247</v>
      </c>
      <c r="K145" s="275">
        <v>19</v>
      </c>
    </row>
    <row r="146" spans="1:11" ht="11.45" customHeight="1">
      <c r="A146" s="342"/>
      <c r="B146" s="167"/>
      <c r="C146" s="347" t="s">
        <v>440</v>
      </c>
      <c r="D146" s="275">
        <v>7080</v>
      </c>
      <c r="E146" s="275">
        <v>296</v>
      </c>
      <c r="F146" s="275">
        <v>1234</v>
      </c>
      <c r="G146" s="275">
        <v>2161</v>
      </c>
      <c r="H146" s="275">
        <v>2853</v>
      </c>
      <c r="I146" s="275">
        <v>214</v>
      </c>
      <c r="J146" s="275">
        <v>312</v>
      </c>
      <c r="K146" s="275">
        <v>10</v>
      </c>
    </row>
    <row r="147" spans="1:11" ht="15.95" customHeight="1">
      <c r="A147" s="346" t="s">
        <v>383</v>
      </c>
      <c r="B147" s="348" t="s">
        <v>31</v>
      </c>
      <c r="C147" s="347" t="s">
        <v>439</v>
      </c>
      <c r="D147" s="275">
        <v>7543</v>
      </c>
      <c r="E147" s="275">
        <v>132</v>
      </c>
      <c r="F147" s="275">
        <v>513</v>
      </c>
      <c r="G147" s="275">
        <v>1347</v>
      </c>
      <c r="H147" s="275">
        <v>4298</v>
      </c>
      <c r="I147" s="275">
        <v>423</v>
      </c>
      <c r="J147" s="275">
        <v>818</v>
      </c>
      <c r="K147" s="275">
        <v>12</v>
      </c>
    </row>
    <row r="148" spans="1:11" ht="12" customHeight="1">
      <c r="A148" s="342"/>
      <c r="B148" s="167"/>
      <c r="C148" s="347" t="s">
        <v>441</v>
      </c>
      <c r="D148" s="275">
        <v>3625</v>
      </c>
      <c r="E148" s="275">
        <v>33</v>
      </c>
      <c r="F148" s="275">
        <v>138</v>
      </c>
      <c r="G148" s="275">
        <v>571</v>
      </c>
      <c r="H148" s="275">
        <v>2281</v>
      </c>
      <c r="I148" s="275">
        <v>222</v>
      </c>
      <c r="J148" s="275">
        <v>374</v>
      </c>
      <c r="K148" s="275">
        <v>6</v>
      </c>
    </row>
    <row r="149" spans="1:11" ht="12" customHeight="1">
      <c r="A149" s="342"/>
      <c r="B149" s="167"/>
      <c r="C149" s="347" t="s">
        <v>440</v>
      </c>
      <c r="D149" s="275">
        <v>3918</v>
      </c>
      <c r="E149" s="275">
        <v>99</v>
      </c>
      <c r="F149" s="275">
        <v>375</v>
      </c>
      <c r="G149" s="275">
        <v>776</v>
      </c>
      <c r="H149" s="275">
        <v>2017</v>
      </c>
      <c r="I149" s="275">
        <v>201</v>
      </c>
      <c r="J149" s="275">
        <v>444</v>
      </c>
      <c r="K149" s="275">
        <v>6</v>
      </c>
    </row>
    <row r="150" spans="1:11" ht="15.95" customHeight="1">
      <c r="A150" s="346" t="s">
        <v>383</v>
      </c>
      <c r="B150" s="348" t="s">
        <v>32</v>
      </c>
      <c r="C150" s="347" t="s">
        <v>439</v>
      </c>
      <c r="D150" s="275">
        <v>23923</v>
      </c>
      <c r="E150" s="275">
        <v>523</v>
      </c>
      <c r="F150" s="275">
        <v>1996</v>
      </c>
      <c r="G150" s="275">
        <v>4910</v>
      </c>
      <c r="H150" s="275">
        <v>13974</v>
      </c>
      <c r="I150" s="275">
        <v>1007</v>
      </c>
      <c r="J150" s="275">
        <v>1475</v>
      </c>
      <c r="K150" s="275">
        <v>38</v>
      </c>
    </row>
    <row r="151" spans="1:11" ht="12" customHeight="1">
      <c r="A151" s="342"/>
      <c r="B151" s="167"/>
      <c r="C151" s="347" t="s">
        <v>441</v>
      </c>
      <c r="D151" s="275">
        <v>11629</v>
      </c>
      <c r="E151" s="275">
        <v>98</v>
      </c>
      <c r="F151" s="275">
        <v>560</v>
      </c>
      <c r="G151" s="275">
        <v>2110</v>
      </c>
      <c r="H151" s="275">
        <v>7702</v>
      </c>
      <c r="I151" s="275">
        <v>508</v>
      </c>
      <c r="J151" s="275">
        <v>635</v>
      </c>
      <c r="K151" s="275">
        <v>16</v>
      </c>
    </row>
    <row r="152" spans="1:11" ht="12" customHeight="1">
      <c r="A152" s="342"/>
      <c r="B152" s="167"/>
      <c r="C152" s="347" t="s">
        <v>440</v>
      </c>
      <c r="D152" s="275">
        <v>12294</v>
      </c>
      <c r="E152" s="275">
        <v>425</v>
      </c>
      <c r="F152" s="275">
        <v>1436</v>
      </c>
      <c r="G152" s="275">
        <v>2800</v>
      </c>
      <c r="H152" s="275">
        <v>6272</v>
      </c>
      <c r="I152" s="275">
        <v>499</v>
      </c>
      <c r="J152" s="275">
        <v>840</v>
      </c>
      <c r="K152" s="275">
        <v>22</v>
      </c>
    </row>
    <row r="153" spans="1:11" ht="15.95" customHeight="1">
      <c r="A153" s="346" t="s">
        <v>383</v>
      </c>
      <c r="B153" s="348" t="s">
        <v>33</v>
      </c>
      <c r="C153" s="347" t="s">
        <v>439</v>
      </c>
      <c r="D153" s="275">
        <v>13361</v>
      </c>
      <c r="E153" s="275">
        <v>622</v>
      </c>
      <c r="F153" s="275">
        <v>2129</v>
      </c>
      <c r="G153" s="275">
        <v>3542</v>
      </c>
      <c r="H153" s="275">
        <v>6271</v>
      </c>
      <c r="I153" s="275">
        <v>355</v>
      </c>
      <c r="J153" s="275">
        <v>423</v>
      </c>
      <c r="K153" s="275">
        <v>19</v>
      </c>
    </row>
    <row r="154" spans="1:11" ht="12" customHeight="1">
      <c r="A154" s="342"/>
      <c r="B154" s="167"/>
      <c r="C154" s="347" t="s">
        <v>441</v>
      </c>
      <c r="D154" s="275">
        <v>6690</v>
      </c>
      <c r="E154" s="275">
        <v>134</v>
      </c>
      <c r="F154" s="275">
        <v>790</v>
      </c>
      <c r="G154" s="275">
        <v>1747</v>
      </c>
      <c r="H154" s="275">
        <v>3630</v>
      </c>
      <c r="I154" s="275">
        <v>185</v>
      </c>
      <c r="J154" s="275">
        <v>195</v>
      </c>
      <c r="K154" s="275">
        <v>9</v>
      </c>
    </row>
    <row r="155" spans="1:11" ht="12" customHeight="1">
      <c r="A155" s="342"/>
      <c r="B155" s="167"/>
      <c r="C155" s="347" t="s">
        <v>440</v>
      </c>
      <c r="D155" s="275">
        <v>6671</v>
      </c>
      <c r="E155" s="275">
        <v>488</v>
      </c>
      <c r="F155" s="275">
        <v>1339</v>
      </c>
      <c r="G155" s="275">
        <v>1795</v>
      </c>
      <c r="H155" s="275">
        <v>2641</v>
      </c>
      <c r="I155" s="275">
        <v>170</v>
      </c>
      <c r="J155" s="275">
        <v>228</v>
      </c>
      <c r="K155" s="275">
        <v>10</v>
      </c>
    </row>
    <row r="156" spans="1:11" ht="15.95" customHeight="1">
      <c r="A156" s="346" t="s">
        <v>385</v>
      </c>
      <c r="B156" s="345" t="s">
        <v>130</v>
      </c>
      <c r="C156" s="344" t="s">
        <v>439</v>
      </c>
      <c r="D156" s="290">
        <v>127272</v>
      </c>
      <c r="E156" s="290">
        <v>2590</v>
      </c>
      <c r="F156" s="290">
        <v>18799</v>
      </c>
      <c r="G156" s="290">
        <v>32429</v>
      </c>
      <c r="H156" s="290">
        <v>59420</v>
      </c>
      <c r="I156" s="290">
        <v>5882</v>
      </c>
      <c r="J156" s="290">
        <v>7801</v>
      </c>
      <c r="K156" s="290">
        <v>351</v>
      </c>
    </row>
    <row r="157" spans="1:11" ht="12" customHeight="1">
      <c r="A157" s="346" t="s">
        <v>442</v>
      </c>
      <c r="B157" s="167"/>
      <c r="C157" s="344" t="s">
        <v>441</v>
      </c>
      <c r="D157" s="290">
        <v>61797</v>
      </c>
      <c r="E157" s="290">
        <v>832</v>
      </c>
      <c r="F157" s="290">
        <v>6922</v>
      </c>
      <c r="G157" s="290">
        <v>14868</v>
      </c>
      <c r="H157" s="290">
        <v>32639</v>
      </c>
      <c r="I157" s="290">
        <v>2761</v>
      </c>
      <c r="J157" s="290">
        <v>3601</v>
      </c>
      <c r="K157" s="290">
        <v>174</v>
      </c>
    </row>
    <row r="158" spans="1:11" ht="12" customHeight="1">
      <c r="A158" s="346" t="s">
        <v>442</v>
      </c>
      <c r="B158" s="167"/>
      <c r="C158" s="344" t="s">
        <v>440</v>
      </c>
      <c r="D158" s="290">
        <v>65475</v>
      </c>
      <c r="E158" s="290">
        <v>1758</v>
      </c>
      <c r="F158" s="290">
        <v>11877</v>
      </c>
      <c r="G158" s="290">
        <v>17561</v>
      </c>
      <c r="H158" s="290">
        <v>26781</v>
      </c>
      <c r="I158" s="290">
        <v>3121</v>
      </c>
      <c r="J158" s="290">
        <v>4200</v>
      </c>
      <c r="K158" s="290">
        <v>177</v>
      </c>
    </row>
    <row r="159" spans="1:11" ht="15.95" customHeight="1">
      <c r="A159" s="346" t="s">
        <v>383</v>
      </c>
      <c r="B159" s="348" t="s">
        <v>7</v>
      </c>
      <c r="C159" s="347" t="s">
        <v>439</v>
      </c>
      <c r="D159" s="275">
        <v>14656</v>
      </c>
      <c r="E159" s="275">
        <v>178</v>
      </c>
      <c r="F159" s="275">
        <v>2343</v>
      </c>
      <c r="G159" s="275">
        <v>3974</v>
      </c>
      <c r="H159" s="275">
        <v>6716</v>
      </c>
      <c r="I159" s="275">
        <v>679</v>
      </c>
      <c r="J159" s="275">
        <v>725</v>
      </c>
      <c r="K159" s="275">
        <v>41</v>
      </c>
    </row>
    <row r="160" spans="1:11" ht="12" customHeight="1">
      <c r="A160" s="342"/>
      <c r="B160" s="167"/>
      <c r="C160" s="347" t="s">
        <v>441</v>
      </c>
      <c r="D160" s="275">
        <v>7030</v>
      </c>
      <c r="E160" s="275">
        <v>84</v>
      </c>
      <c r="F160" s="275">
        <v>874</v>
      </c>
      <c r="G160" s="275">
        <v>1713</v>
      </c>
      <c r="H160" s="275">
        <v>3702</v>
      </c>
      <c r="I160" s="275">
        <v>288</v>
      </c>
      <c r="J160" s="275">
        <v>352</v>
      </c>
      <c r="K160" s="275">
        <v>17</v>
      </c>
    </row>
    <row r="161" spans="1:11" ht="12" customHeight="1">
      <c r="A161" s="342"/>
      <c r="B161" s="167"/>
      <c r="C161" s="347" t="s">
        <v>440</v>
      </c>
      <c r="D161" s="275">
        <v>7626</v>
      </c>
      <c r="E161" s="275">
        <v>94</v>
      </c>
      <c r="F161" s="275">
        <v>1469</v>
      </c>
      <c r="G161" s="275">
        <v>2261</v>
      </c>
      <c r="H161" s="275">
        <v>3014</v>
      </c>
      <c r="I161" s="275">
        <v>391</v>
      </c>
      <c r="J161" s="275">
        <v>373</v>
      </c>
      <c r="K161" s="275">
        <v>24</v>
      </c>
    </row>
    <row r="162" spans="1:11" ht="15.95" customHeight="1">
      <c r="A162" s="346" t="s">
        <v>383</v>
      </c>
      <c r="B162" s="348" t="s">
        <v>8</v>
      </c>
      <c r="C162" s="347" t="s">
        <v>439</v>
      </c>
      <c r="D162" s="275">
        <v>21761</v>
      </c>
      <c r="E162" s="275">
        <v>249</v>
      </c>
      <c r="F162" s="275">
        <v>3937</v>
      </c>
      <c r="G162" s="275">
        <v>6487</v>
      </c>
      <c r="H162" s="275">
        <v>9219</v>
      </c>
      <c r="I162" s="275">
        <v>877</v>
      </c>
      <c r="J162" s="275">
        <v>940</v>
      </c>
      <c r="K162" s="275">
        <v>52</v>
      </c>
    </row>
    <row r="163" spans="1:11" ht="12" customHeight="1">
      <c r="A163" s="342"/>
      <c r="B163" s="167"/>
      <c r="C163" s="347" t="s">
        <v>441</v>
      </c>
      <c r="D163" s="275">
        <v>10598</v>
      </c>
      <c r="E163" s="275">
        <v>101</v>
      </c>
      <c r="F163" s="275">
        <v>1476</v>
      </c>
      <c r="G163" s="275">
        <v>3039</v>
      </c>
      <c r="H163" s="275">
        <v>5159</v>
      </c>
      <c r="I163" s="275">
        <v>412</v>
      </c>
      <c r="J163" s="275">
        <v>381</v>
      </c>
      <c r="K163" s="275">
        <v>30</v>
      </c>
    </row>
    <row r="164" spans="1:11" ht="12" customHeight="1">
      <c r="A164" s="342"/>
      <c r="B164" s="167"/>
      <c r="C164" s="347" t="s">
        <v>440</v>
      </c>
      <c r="D164" s="275">
        <v>11163</v>
      </c>
      <c r="E164" s="275">
        <v>148</v>
      </c>
      <c r="F164" s="275">
        <v>2461</v>
      </c>
      <c r="G164" s="275">
        <v>3448</v>
      </c>
      <c r="H164" s="275">
        <v>4060</v>
      </c>
      <c r="I164" s="275">
        <v>465</v>
      </c>
      <c r="J164" s="275">
        <v>559</v>
      </c>
      <c r="K164" s="275">
        <v>22</v>
      </c>
    </row>
    <row r="165" spans="1:11" ht="15.95" customHeight="1">
      <c r="A165" s="346" t="s">
        <v>383</v>
      </c>
      <c r="B165" s="348" t="s">
        <v>9</v>
      </c>
      <c r="C165" s="347" t="s">
        <v>439</v>
      </c>
      <c r="D165" s="275">
        <v>51257</v>
      </c>
      <c r="E165" s="275">
        <v>1356</v>
      </c>
      <c r="F165" s="275">
        <v>6218</v>
      </c>
      <c r="G165" s="275">
        <v>11782</v>
      </c>
      <c r="H165" s="275">
        <v>25563</v>
      </c>
      <c r="I165" s="275">
        <v>2506</v>
      </c>
      <c r="J165" s="275">
        <v>3710</v>
      </c>
      <c r="K165" s="275">
        <v>122</v>
      </c>
    </row>
    <row r="166" spans="1:11" ht="11.45" customHeight="1">
      <c r="A166" s="342"/>
      <c r="B166" s="167"/>
      <c r="C166" s="347" t="s">
        <v>441</v>
      </c>
      <c r="D166" s="275">
        <v>24903</v>
      </c>
      <c r="E166" s="275">
        <v>356</v>
      </c>
      <c r="F166" s="275">
        <v>2220</v>
      </c>
      <c r="G166" s="275">
        <v>5333</v>
      </c>
      <c r="H166" s="275">
        <v>14037</v>
      </c>
      <c r="I166" s="275">
        <v>1159</v>
      </c>
      <c r="J166" s="275">
        <v>1743</v>
      </c>
      <c r="K166" s="275">
        <v>55</v>
      </c>
    </row>
    <row r="167" spans="1:11" ht="11.45" customHeight="1">
      <c r="A167" s="342"/>
      <c r="B167" s="167"/>
      <c r="C167" s="347" t="s">
        <v>440</v>
      </c>
      <c r="D167" s="275">
        <v>26354</v>
      </c>
      <c r="E167" s="275">
        <v>1000</v>
      </c>
      <c r="F167" s="275">
        <v>3998</v>
      </c>
      <c r="G167" s="275">
        <v>6449</v>
      </c>
      <c r="H167" s="275">
        <v>11526</v>
      </c>
      <c r="I167" s="275">
        <v>1347</v>
      </c>
      <c r="J167" s="275">
        <v>1967</v>
      </c>
      <c r="K167" s="275">
        <v>67</v>
      </c>
    </row>
    <row r="168" spans="1:11" ht="15.95" customHeight="1">
      <c r="A168" s="346" t="s">
        <v>383</v>
      </c>
      <c r="B168" s="348" t="s">
        <v>10</v>
      </c>
      <c r="C168" s="347" t="s">
        <v>439</v>
      </c>
      <c r="D168" s="275">
        <v>9667</v>
      </c>
      <c r="E168" s="275">
        <v>285</v>
      </c>
      <c r="F168" s="275">
        <v>1594</v>
      </c>
      <c r="G168" s="275">
        <v>2577</v>
      </c>
      <c r="H168" s="275">
        <v>4308</v>
      </c>
      <c r="I168" s="275">
        <v>332</v>
      </c>
      <c r="J168" s="275">
        <v>523</v>
      </c>
      <c r="K168" s="275">
        <v>48</v>
      </c>
    </row>
    <row r="169" spans="1:11" ht="11.45" customHeight="1">
      <c r="A169" s="342"/>
      <c r="B169" s="167"/>
      <c r="C169" s="347" t="s">
        <v>441</v>
      </c>
      <c r="D169" s="275">
        <v>4740</v>
      </c>
      <c r="E169" s="275">
        <v>89</v>
      </c>
      <c r="F169" s="275">
        <v>599</v>
      </c>
      <c r="G169" s="275">
        <v>1220</v>
      </c>
      <c r="H169" s="275">
        <v>2410</v>
      </c>
      <c r="I169" s="275">
        <v>157</v>
      </c>
      <c r="J169" s="275">
        <v>238</v>
      </c>
      <c r="K169" s="275">
        <v>27</v>
      </c>
    </row>
    <row r="170" spans="1:11" ht="11.45" customHeight="1">
      <c r="A170" s="342"/>
      <c r="B170" s="167"/>
      <c r="C170" s="347" t="s">
        <v>440</v>
      </c>
      <c r="D170" s="275">
        <v>4927</v>
      </c>
      <c r="E170" s="275">
        <v>196</v>
      </c>
      <c r="F170" s="275">
        <v>995</v>
      </c>
      <c r="G170" s="275">
        <v>1357</v>
      </c>
      <c r="H170" s="275">
        <v>1898</v>
      </c>
      <c r="I170" s="275">
        <v>175</v>
      </c>
      <c r="J170" s="275">
        <v>285</v>
      </c>
      <c r="K170" s="275">
        <v>21</v>
      </c>
    </row>
    <row r="171" spans="1:11" ht="15.95" customHeight="1">
      <c r="A171" s="346" t="s">
        <v>383</v>
      </c>
      <c r="B171" s="348" t="s">
        <v>11</v>
      </c>
      <c r="C171" s="347" t="s">
        <v>439</v>
      </c>
      <c r="D171" s="275">
        <v>20041</v>
      </c>
      <c r="E171" s="275">
        <v>332</v>
      </c>
      <c r="F171" s="275">
        <v>2791</v>
      </c>
      <c r="G171" s="275">
        <v>4863</v>
      </c>
      <c r="H171" s="275">
        <v>9317</v>
      </c>
      <c r="I171" s="275">
        <v>1168</v>
      </c>
      <c r="J171" s="275">
        <v>1491</v>
      </c>
      <c r="K171" s="275">
        <v>79</v>
      </c>
    </row>
    <row r="172" spans="1:11" ht="11.45" customHeight="1">
      <c r="A172" s="342"/>
      <c r="B172" s="167"/>
      <c r="C172" s="347" t="s">
        <v>441</v>
      </c>
      <c r="D172" s="275">
        <v>9636</v>
      </c>
      <c r="E172" s="275">
        <v>152</v>
      </c>
      <c r="F172" s="275">
        <v>1065</v>
      </c>
      <c r="G172" s="275">
        <v>2245</v>
      </c>
      <c r="H172" s="275">
        <v>4848</v>
      </c>
      <c r="I172" s="275">
        <v>588</v>
      </c>
      <c r="J172" s="275">
        <v>696</v>
      </c>
      <c r="K172" s="275">
        <v>42</v>
      </c>
    </row>
    <row r="173" spans="1:11" ht="11.45" customHeight="1">
      <c r="A173" s="342"/>
      <c r="B173" s="167"/>
      <c r="C173" s="347" t="s">
        <v>440</v>
      </c>
      <c r="D173" s="275">
        <v>10405</v>
      </c>
      <c r="E173" s="275">
        <v>180</v>
      </c>
      <c r="F173" s="275">
        <v>1726</v>
      </c>
      <c r="G173" s="275">
        <v>2618</v>
      </c>
      <c r="H173" s="275">
        <v>4469</v>
      </c>
      <c r="I173" s="275">
        <v>580</v>
      </c>
      <c r="J173" s="275">
        <v>795</v>
      </c>
      <c r="K173" s="275">
        <v>37</v>
      </c>
    </row>
    <row r="174" spans="1:11" ht="15.95" customHeight="1">
      <c r="A174" s="346" t="s">
        <v>383</v>
      </c>
      <c r="B174" s="348" t="s">
        <v>12</v>
      </c>
      <c r="C174" s="347" t="s">
        <v>439</v>
      </c>
      <c r="D174" s="275">
        <v>9890</v>
      </c>
      <c r="E174" s="275">
        <v>190</v>
      </c>
      <c r="F174" s="275">
        <v>1916</v>
      </c>
      <c r="G174" s="275">
        <v>2746</v>
      </c>
      <c r="H174" s="275">
        <v>4297</v>
      </c>
      <c r="I174" s="275">
        <v>320</v>
      </c>
      <c r="J174" s="275">
        <v>412</v>
      </c>
      <c r="K174" s="275">
        <v>9</v>
      </c>
    </row>
    <row r="175" spans="1:11" ht="11.45" customHeight="1">
      <c r="A175" s="342"/>
      <c r="B175" s="167"/>
      <c r="C175" s="347" t="s">
        <v>441</v>
      </c>
      <c r="D175" s="275">
        <v>4890</v>
      </c>
      <c r="E175" s="275">
        <v>50</v>
      </c>
      <c r="F175" s="275">
        <v>688</v>
      </c>
      <c r="G175" s="275">
        <v>1318</v>
      </c>
      <c r="H175" s="275">
        <v>2483</v>
      </c>
      <c r="I175" s="275">
        <v>157</v>
      </c>
      <c r="J175" s="275">
        <v>191</v>
      </c>
      <c r="K175" s="275">
        <v>3</v>
      </c>
    </row>
    <row r="176" spans="1:11" ht="11.45" customHeight="1">
      <c r="A176" s="342"/>
      <c r="B176" s="167"/>
      <c r="C176" s="347" t="s">
        <v>440</v>
      </c>
      <c r="D176" s="275">
        <v>5000</v>
      </c>
      <c r="E176" s="275">
        <v>140</v>
      </c>
      <c r="F176" s="275">
        <v>1228</v>
      </c>
      <c r="G176" s="275">
        <v>1428</v>
      </c>
      <c r="H176" s="275">
        <v>1814</v>
      </c>
      <c r="I176" s="275">
        <v>163</v>
      </c>
      <c r="J176" s="275">
        <v>221</v>
      </c>
      <c r="K176" s="275">
        <v>6</v>
      </c>
    </row>
    <row r="177" spans="1:11" ht="15.95" customHeight="1">
      <c r="A177" s="346" t="s">
        <v>385</v>
      </c>
      <c r="B177" s="345" t="s">
        <v>131</v>
      </c>
      <c r="C177" s="344" t="s">
        <v>439</v>
      </c>
      <c r="D177" s="290">
        <v>160331</v>
      </c>
      <c r="E177" s="290">
        <v>2497</v>
      </c>
      <c r="F177" s="290">
        <v>18452</v>
      </c>
      <c r="G177" s="290">
        <v>38738</v>
      </c>
      <c r="H177" s="290">
        <v>79151</v>
      </c>
      <c r="I177" s="290">
        <v>8059</v>
      </c>
      <c r="J177" s="290">
        <v>13065</v>
      </c>
      <c r="K177" s="290">
        <v>369</v>
      </c>
    </row>
    <row r="178" spans="1:11" ht="11.45" customHeight="1">
      <c r="A178" s="346" t="s">
        <v>442</v>
      </c>
      <c r="B178" s="167"/>
      <c r="C178" s="344" t="s">
        <v>441</v>
      </c>
      <c r="D178" s="290">
        <v>76605</v>
      </c>
      <c r="E178" s="290">
        <v>789</v>
      </c>
      <c r="F178" s="290">
        <v>6097</v>
      </c>
      <c r="G178" s="290">
        <v>17488</v>
      </c>
      <c r="H178" s="290">
        <v>42148</v>
      </c>
      <c r="I178" s="290">
        <v>4105</v>
      </c>
      <c r="J178" s="290">
        <v>5809</v>
      </c>
      <c r="K178" s="290">
        <v>169</v>
      </c>
    </row>
    <row r="179" spans="1:11" ht="11.45" customHeight="1">
      <c r="A179" s="346" t="s">
        <v>442</v>
      </c>
      <c r="B179" s="167"/>
      <c r="C179" s="344" t="s">
        <v>440</v>
      </c>
      <c r="D179" s="290">
        <v>83726</v>
      </c>
      <c r="E179" s="290">
        <v>1708</v>
      </c>
      <c r="F179" s="290">
        <v>12355</v>
      </c>
      <c r="G179" s="290">
        <v>21250</v>
      </c>
      <c r="H179" s="290">
        <v>37003</v>
      </c>
      <c r="I179" s="290">
        <v>3954</v>
      </c>
      <c r="J179" s="290">
        <v>7256</v>
      </c>
      <c r="K179" s="290">
        <v>200</v>
      </c>
    </row>
    <row r="180" spans="1:11" ht="15.95" customHeight="1">
      <c r="A180" s="346" t="s">
        <v>383</v>
      </c>
      <c r="B180" s="348" t="s">
        <v>1</v>
      </c>
      <c r="C180" s="347" t="s">
        <v>439</v>
      </c>
      <c r="D180" s="275">
        <v>28923</v>
      </c>
      <c r="E180" s="275">
        <v>671</v>
      </c>
      <c r="F180" s="275">
        <v>4123</v>
      </c>
      <c r="G180" s="275">
        <v>7649</v>
      </c>
      <c r="H180" s="275">
        <v>13406</v>
      </c>
      <c r="I180" s="275">
        <v>1294</v>
      </c>
      <c r="J180" s="275">
        <v>1744</v>
      </c>
      <c r="K180" s="275">
        <v>36</v>
      </c>
    </row>
    <row r="181" spans="1:11" ht="11.45" customHeight="1">
      <c r="A181" s="342"/>
      <c r="B181" s="167"/>
      <c r="C181" s="347" t="s">
        <v>441</v>
      </c>
      <c r="D181" s="275">
        <v>14002</v>
      </c>
      <c r="E181" s="275">
        <v>236</v>
      </c>
      <c r="F181" s="275">
        <v>1371</v>
      </c>
      <c r="G181" s="275">
        <v>3399</v>
      </c>
      <c r="H181" s="275">
        <v>7440</v>
      </c>
      <c r="I181" s="275">
        <v>682</v>
      </c>
      <c r="J181" s="275">
        <v>855</v>
      </c>
      <c r="K181" s="275">
        <v>19</v>
      </c>
    </row>
    <row r="182" spans="1:11" ht="11.45" customHeight="1">
      <c r="A182" s="342"/>
      <c r="B182" s="167"/>
      <c r="C182" s="347" t="s">
        <v>440</v>
      </c>
      <c r="D182" s="275">
        <v>14921</v>
      </c>
      <c r="E182" s="275">
        <v>435</v>
      </c>
      <c r="F182" s="275">
        <v>2752</v>
      </c>
      <c r="G182" s="275">
        <v>4250</v>
      </c>
      <c r="H182" s="275">
        <v>5966</v>
      </c>
      <c r="I182" s="275">
        <v>612</v>
      </c>
      <c r="J182" s="275">
        <v>889</v>
      </c>
      <c r="K182" s="275">
        <v>17</v>
      </c>
    </row>
    <row r="183" spans="1:11" ht="15.95" customHeight="1">
      <c r="A183" s="346" t="s">
        <v>383</v>
      </c>
      <c r="B183" s="348" t="s">
        <v>2</v>
      </c>
      <c r="C183" s="347" t="s">
        <v>439</v>
      </c>
      <c r="D183" s="275">
        <v>10158</v>
      </c>
      <c r="E183" s="275">
        <v>217</v>
      </c>
      <c r="F183" s="275">
        <v>1244</v>
      </c>
      <c r="G183" s="275">
        <v>2795</v>
      </c>
      <c r="H183" s="275">
        <v>5018</v>
      </c>
      <c r="I183" s="275">
        <v>363</v>
      </c>
      <c r="J183" s="275">
        <v>482</v>
      </c>
      <c r="K183" s="275">
        <v>39</v>
      </c>
    </row>
    <row r="184" spans="1:11" ht="12.6" customHeight="1">
      <c r="A184" s="342"/>
      <c r="B184" s="167"/>
      <c r="C184" s="347" t="s">
        <v>441</v>
      </c>
      <c r="D184" s="275">
        <v>4950</v>
      </c>
      <c r="E184" s="275">
        <v>54</v>
      </c>
      <c r="F184" s="275">
        <v>403</v>
      </c>
      <c r="G184" s="275">
        <v>1199</v>
      </c>
      <c r="H184" s="275">
        <v>2846</v>
      </c>
      <c r="I184" s="275">
        <v>188</v>
      </c>
      <c r="J184" s="275">
        <v>243</v>
      </c>
      <c r="K184" s="275">
        <v>17</v>
      </c>
    </row>
    <row r="185" spans="1:11" ht="12.6" customHeight="1">
      <c r="A185" s="342"/>
      <c r="B185" s="167"/>
      <c r="C185" s="347" t="s">
        <v>440</v>
      </c>
      <c r="D185" s="275">
        <v>5208</v>
      </c>
      <c r="E185" s="275">
        <v>163</v>
      </c>
      <c r="F185" s="275">
        <v>841</v>
      </c>
      <c r="G185" s="275">
        <v>1596</v>
      </c>
      <c r="H185" s="275">
        <v>2172</v>
      </c>
      <c r="I185" s="275">
        <v>175</v>
      </c>
      <c r="J185" s="275">
        <v>239</v>
      </c>
      <c r="K185" s="275">
        <v>22</v>
      </c>
    </row>
    <row r="186" spans="1:11" ht="15.95" customHeight="1">
      <c r="A186" s="346" t="s">
        <v>383</v>
      </c>
      <c r="B186" s="348" t="s">
        <v>219</v>
      </c>
      <c r="C186" s="347" t="s">
        <v>439</v>
      </c>
      <c r="D186" s="275">
        <v>121250</v>
      </c>
      <c r="E186" s="275">
        <v>1609</v>
      </c>
      <c r="F186" s="275">
        <v>13085</v>
      </c>
      <c r="G186" s="275">
        <v>28294</v>
      </c>
      <c r="H186" s="275">
        <v>60727</v>
      </c>
      <c r="I186" s="275">
        <v>6402</v>
      </c>
      <c r="J186" s="275">
        <v>10839</v>
      </c>
      <c r="K186" s="275">
        <v>294</v>
      </c>
    </row>
    <row r="187" spans="1:11" ht="12.6" customHeight="1">
      <c r="A187" s="342"/>
      <c r="B187" s="167"/>
      <c r="C187" s="347" t="s">
        <v>441</v>
      </c>
      <c r="D187" s="275">
        <v>57653</v>
      </c>
      <c r="E187" s="275">
        <v>499</v>
      </c>
      <c r="F187" s="275">
        <v>4323</v>
      </c>
      <c r="G187" s="275">
        <v>12890</v>
      </c>
      <c r="H187" s="275">
        <v>31862</v>
      </c>
      <c r="I187" s="275">
        <v>3235</v>
      </c>
      <c r="J187" s="275">
        <v>4711</v>
      </c>
      <c r="K187" s="275">
        <v>133</v>
      </c>
    </row>
    <row r="188" spans="1:11" ht="12.6" customHeight="1">
      <c r="A188" s="342"/>
      <c r="B188" s="167"/>
      <c r="C188" s="347" t="s">
        <v>440</v>
      </c>
      <c r="D188" s="275">
        <v>63597</v>
      </c>
      <c r="E188" s="275">
        <v>1110</v>
      </c>
      <c r="F188" s="275">
        <v>8762</v>
      </c>
      <c r="G188" s="275">
        <v>15404</v>
      </c>
      <c r="H188" s="275">
        <v>28865</v>
      </c>
      <c r="I188" s="275">
        <v>3167</v>
      </c>
      <c r="J188" s="275">
        <v>6128</v>
      </c>
      <c r="K188" s="275">
        <v>161</v>
      </c>
    </row>
    <row r="189" spans="1:11" ht="15.95" customHeight="1">
      <c r="A189" s="346" t="s">
        <v>385</v>
      </c>
      <c r="B189" s="345" t="s">
        <v>132</v>
      </c>
      <c r="C189" s="344" t="s">
        <v>439</v>
      </c>
      <c r="D189" s="290">
        <v>161271</v>
      </c>
      <c r="E189" s="290">
        <v>4195</v>
      </c>
      <c r="F189" s="290">
        <v>19653</v>
      </c>
      <c r="G189" s="290">
        <v>36703</v>
      </c>
      <c r="H189" s="290">
        <v>79903</v>
      </c>
      <c r="I189" s="290">
        <v>7665</v>
      </c>
      <c r="J189" s="290">
        <v>12390</v>
      </c>
      <c r="K189" s="290">
        <v>762</v>
      </c>
    </row>
    <row r="190" spans="1:11" ht="12.6" customHeight="1">
      <c r="A190" s="346" t="s">
        <v>442</v>
      </c>
      <c r="B190" s="167"/>
      <c r="C190" s="344" t="s">
        <v>441</v>
      </c>
      <c r="D190" s="290">
        <v>77996</v>
      </c>
      <c r="E190" s="290">
        <v>1041</v>
      </c>
      <c r="F190" s="290">
        <v>6626</v>
      </c>
      <c r="G190" s="290">
        <v>16429</v>
      </c>
      <c r="H190" s="290">
        <v>44158</v>
      </c>
      <c r="I190" s="290">
        <v>3730</v>
      </c>
      <c r="J190" s="290">
        <v>5815</v>
      </c>
      <c r="K190" s="290">
        <v>197</v>
      </c>
    </row>
    <row r="191" spans="1:11" ht="12.6" customHeight="1">
      <c r="A191" s="346" t="s">
        <v>442</v>
      </c>
      <c r="B191" s="167"/>
      <c r="C191" s="344" t="s">
        <v>440</v>
      </c>
      <c r="D191" s="290">
        <v>83275</v>
      </c>
      <c r="E191" s="290">
        <v>3154</v>
      </c>
      <c r="F191" s="290">
        <v>13027</v>
      </c>
      <c r="G191" s="290">
        <v>20274</v>
      </c>
      <c r="H191" s="290">
        <v>35745</v>
      </c>
      <c r="I191" s="290">
        <v>3935</v>
      </c>
      <c r="J191" s="290">
        <v>6575</v>
      </c>
      <c r="K191" s="290">
        <v>565</v>
      </c>
    </row>
    <row r="192" spans="1:11" ht="20.100000000000001" customHeight="1">
      <c r="A192" s="346" t="s">
        <v>383</v>
      </c>
      <c r="B192" s="348" t="s">
        <v>3</v>
      </c>
      <c r="C192" s="347" t="s">
        <v>439</v>
      </c>
      <c r="D192" s="275">
        <v>14559</v>
      </c>
      <c r="E192" s="275">
        <v>536</v>
      </c>
      <c r="F192" s="275">
        <v>2578</v>
      </c>
      <c r="G192" s="275">
        <v>4518</v>
      </c>
      <c r="H192" s="275">
        <v>5968</v>
      </c>
      <c r="I192" s="275">
        <v>410</v>
      </c>
      <c r="J192" s="275">
        <v>528</v>
      </c>
      <c r="K192" s="275">
        <v>21</v>
      </c>
    </row>
    <row r="193" spans="1:11" ht="12.6" customHeight="1">
      <c r="A193" s="342"/>
      <c r="B193" s="167"/>
      <c r="C193" s="347" t="s">
        <v>441</v>
      </c>
      <c r="D193" s="275">
        <v>7150</v>
      </c>
      <c r="E193" s="275">
        <v>122</v>
      </c>
      <c r="F193" s="275">
        <v>1011</v>
      </c>
      <c r="G193" s="275">
        <v>2135</v>
      </c>
      <c r="H193" s="275">
        <v>3440</v>
      </c>
      <c r="I193" s="275">
        <v>187</v>
      </c>
      <c r="J193" s="275">
        <v>247</v>
      </c>
      <c r="K193" s="275">
        <v>8</v>
      </c>
    </row>
    <row r="194" spans="1:11" ht="12.6" customHeight="1">
      <c r="A194" s="342"/>
      <c r="B194" s="167"/>
      <c r="C194" s="347" t="s">
        <v>440</v>
      </c>
      <c r="D194" s="275">
        <v>7409</v>
      </c>
      <c r="E194" s="275">
        <v>414</v>
      </c>
      <c r="F194" s="275">
        <v>1567</v>
      </c>
      <c r="G194" s="275">
        <v>2383</v>
      </c>
      <c r="H194" s="275">
        <v>2528</v>
      </c>
      <c r="I194" s="275">
        <v>223</v>
      </c>
      <c r="J194" s="275">
        <v>281</v>
      </c>
      <c r="K194" s="275">
        <v>13</v>
      </c>
    </row>
    <row r="195" spans="1:11" ht="15.95" customHeight="1">
      <c r="A195" s="346" t="s">
        <v>383</v>
      </c>
      <c r="B195" s="348" t="s">
        <v>220</v>
      </c>
      <c r="C195" s="347" t="s">
        <v>439</v>
      </c>
      <c r="D195" s="275">
        <v>105917</v>
      </c>
      <c r="E195" s="275">
        <v>2244</v>
      </c>
      <c r="F195" s="275">
        <v>10336</v>
      </c>
      <c r="G195" s="275">
        <v>21403</v>
      </c>
      <c r="H195" s="275">
        <v>55729</v>
      </c>
      <c r="I195" s="275">
        <v>5864</v>
      </c>
      <c r="J195" s="275">
        <v>10131</v>
      </c>
      <c r="K195" s="275">
        <v>210</v>
      </c>
    </row>
    <row r="196" spans="1:11" ht="12.6" customHeight="1">
      <c r="A196" s="342"/>
      <c r="B196" s="167"/>
      <c r="C196" s="347" t="s">
        <v>441</v>
      </c>
      <c r="D196" s="275">
        <v>50792</v>
      </c>
      <c r="E196" s="275">
        <v>517</v>
      </c>
      <c r="F196" s="275">
        <v>3095</v>
      </c>
      <c r="G196" s="275">
        <v>9348</v>
      </c>
      <c r="H196" s="275">
        <v>30102</v>
      </c>
      <c r="I196" s="275">
        <v>2860</v>
      </c>
      <c r="J196" s="275">
        <v>4769</v>
      </c>
      <c r="K196" s="275">
        <v>101</v>
      </c>
    </row>
    <row r="197" spans="1:11" ht="12.6" customHeight="1">
      <c r="A197" s="342"/>
      <c r="B197" s="167"/>
      <c r="C197" s="347" t="s">
        <v>440</v>
      </c>
      <c r="D197" s="275">
        <v>55125</v>
      </c>
      <c r="E197" s="275">
        <v>1727</v>
      </c>
      <c r="F197" s="275">
        <v>7241</v>
      </c>
      <c r="G197" s="275">
        <v>12055</v>
      </c>
      <c r="H197" s="275">
        <v>25627</v>
      </c>
      <c r="I197" s="275">
        <v>3004</v>
      </c>
      <c r="J197" s="275">
        <v>5362</v>
      </c>
      <c r="K197" s="275">
        <v>109</v>
      </c>
    </row>
    <row r="198" spans="1:11" ht="15.95" customHeight="1">
      <c r="A198" s="346" t="s">
        <v>383</v>
      </c>
      <c r="B198" s="348" t="s">
        <v>5</v>
      </c>
      <c r="C198" s="347" t="s">
        <v>439</v>
      </c>
      <c r="D198" s="275">
        <v>20441</v>
      </c>
      <c r="E198" s="275">
        <v>491</v>
      </c>
      <c r="F198" s="275">
        <v>3223</v>
      </c>
      <c r="G198" s="275">
        <v>5569</v>
      </c>
      <c r="H198" s="275">
        <v>9113</v>
      </c>
      <c r="I198" s="275">
        <v>685</v>
      </c>
      <c r="J198" s="275">
        <v>895</v>
      </c>
      <c r="K198" s="275">
        <v>465</v>
      </c>
    </row>
    <row r="199" spans="1:11" ht="12" customHeight="1">
      <c r="A199" s="342"/>
      <c r="B199" s="167"/>
      <c r="C199" s="347" t="s">
        <v>441</v>
      </c>
      <c r="D199" s="275">
        <v>9941</v>
      </c>
      <c r="E199" s="275">
        <v>158</v>
      </c>
      <c r="F199" s="275">
        <v>1182</v>
      </c>
      <c r="G199" s="275">
        <v>2554</v>
      </c>
      <c r="H199" s="275">
        <v>5283</v>
      </c>
      <c r="I199" s="275">
        <v>318</v>
      </c>
      <c r="J199" s="275">
        <v>389</v>
      </c>
      <c r="K199" s="275">
        <v>57</v>
      </c>
    </row>
    <row r="200" spans="1:11" ht="12" customHeight="1">
      <c r="A200" s="342"/>
      <c r="B200" s="167"/>
      <c r="C200" s="347" t="s">
        <v>440</v>
      </c>
      <c r="D200" s="275">
        <v>10500</v>
      </c>
      <c r="E200" s="275">
        <v>333</v>
      </c>
      <c r="F200" s="275">
        <v>2041</v>
      </c>
      <c r="G200" s="275">
        <v>3015</v>
      </c>
      <c r="H200" s="275">
        <v>3830</v>
      </c>
      <c r="I200" s="275">
        <v>367</v>
      </c>
      <c r="J200" s="275">
        <v>506</v>
      </c>
      <c r="K200" s="275">
        <v>408</v>
      </c>
    </row>
    <row r="201" spans="1:11" ht="15.95" customHeight="1">
      <c r="A201" s="346" t="s">
        <v>383</v>
      </c>
      <c r="B201" s="348" t="s">
        <v>6</v>
      </c>
      <c r="C201" s="347" t="s">
        <v>439</v>
      </c>
      <c r="D201" s="275">
        <v>11527</v>
      </c>
      <c r="E201" s="275">
        <v>492</v>
      </c>
      <c r="F201" s="275">
        <v>1894</v>
      </c>
      <c r="G201" s="275">
        <v>2991</v>
      </c>
      <c r="H201" s="275">
        <v>5245</v>
      </c>
      <c r="I201" s="275">
        <v>415</v>
      </c>
      <c r="J201" s="275">
        <v>458</v>
      </c>
      <c r="K201" s="275">
        <v>32</v>
      </c>
    </row>
    <row r="202" spans="1:11" ht="12" customHeight="1">
      <c r="A202" s="342"/>
      <c r="B202" s="167"/>
      <c r="C202" s="347" t="s">
        <v>441</v>
      </c>
      <c r="D202" s="275">
        <v>5738</v>
      </c>
      <c r="E202" s="275">
        <v>123</v>
      </c>
      <c r="F202" s="275">
        <v>686</v>
      </c>
      <c r="G202" s="275">
        <v>1380</v>
      </c>
      <c r="H202" s="275">
        <v>3098</v>
      </c>
      <c r="I202" s="275">
        <v>214</v>
      </c>
      <c r="J202" s="275">
        <v>225</v>
      </c>
      <c r="K202" s="275">
        <v>12</v>
      </c>
    </row>
    <row r="203" spans="1:11" ht="12" customHeight="1">
      <c r="A203" s="342"/>
      <c r="B203" s="167"/>
      <c r="C203" s="347" t="s">
        <v>440</v>
      </c>
      <c r="D203" s="275">
        <v>5789</v>
      </c>
      <c r="E203" s="275">
        <v>369</v>
      </c>
      <c r="F203" s="275">
        <v>1208</v>
      </c>
      <c r="G203" s="275">
        <v>1611</v>
      </c>
      <c r="H203" s="275">
        <v>2147</v>
      </c>
      <c r="I203" s="275">
        <v>201</v>
      </c>
      <c r="J203" s="275">
        <v>233</v>
      </c>
      <c r="K203" s="275">
        <v>20</v>
      </c>
    </row>
    <row r="204" spans="1:11" ht="15.95" customHeight="1">
      <c r="A204" s="346" t="s">
        <v>385</v>
      </c>
      <c r="B204" s="345" t="s">
        <v>133</v>
      </c>
      <c r="C204" s="344" t="s">
        <v>439</v>
      </c>
      <c r="D204" s="290">
        <v>268696</v>
      </c>
      <c r="E204" s="290">
        <v>7377</v>
      </c>
      <c r="F204" s="290">
        <v>30987</v>
      </c>
      <c r="G204" s="290">
        <v>58318</v>
      </c>
      <c r="H204" s="290">
        <v>142278</v>
      </c>
      <c r="I204" s="290">
        <v>11924</v>
      </c>
      <c r="J204" s="290">
        <v>17125</v>
      </c>
      <c r="K204" s="290">
        <v>687</v>
      </c>
    </row>
    <row r="205" spans="1:11" ht="12" customHeight="1">
      <c r="A205" s="346" t="s">
        <v>442</v>
      </c>
      <c r="B205" s="167"/>
      <c r="C205" s="344" t="s">
        <v>441</v>
      </c>
      <c r="D205" s="290">
        <v>131117</v>
      </c>
      <c r="E205" s="290">
        <v>1404</v>
      </c>
      <c r="F205" s="290">
        <v>10499</v>
      </c>
      <c r="G205" s="290">
        <v>26720</v>
      </c>
      <c r="H205" s="290">
        <v>78515</v>
      </c>
      <c r="I205" s="290">
        <v>5675</v>
      </c>
      <c r="J205" s="290">
        <v>7987</v>
      </c>
      <c r="K205" s="290">
        <v>317</v>
      </c>
    </row>
    <row r="206" spans="1:11" ht="12" customHeight="1">
      <c r="A206" s="346" t="s">
        <v>442</v>
      </c>
      <c r="B206" s="167"/>
      <c r="C206" s="344" t="s">
        <v>440</v>
      </c>
      <c r="D206" s="290">
        <v>137579</v>
      </c>
      <c r="E206" s="290">
        <v>5973</v>
      </c>
      <c r="F206" s="290">
        <v>20488</v>
      </c>
      <c r="G206" s="290">
        <v>31598</v>
      </c>
      <c r="H206" s="290">
        <v>63763</v>
      </c>
      <c r="I206" s="290">
        <v>6249</v>
      </c>
      <c r="J206" s="290">
        <v>9138</v>
      </c>
      <c r="K206" s="290">
        <v>370</v>
      </c>
    </row>
    <row r="207" spans="1:11" ht="12.95" customHeight="1">
      <c r="A207" s="346" t="s">
        <v>383</v>
      </c>
      <c r="B207" s="348" t="s">
        <v>34</v>
      </c>
      <c r="C207" s="347" t="s">
        <v>439</v>
      </c>
      <c r="D207" s="275">
        <v>40971</v>
      </c>
      <c r="E207" s="275">
        <v>1034</v>
      </c>
      <c r="F207" s="275">
        <v>4039</v>
      </c>
      <c r="G207" s="275">
        <v>7629</v>
      </c>
      <c r="H207" s="275">
        <v>23683</v>
      </c>
      <c r="I207" s="275">
        <v>1918</v>
      </c>
      <c r="J207" s="275">
        <v>2559</v>
      </c>
      <c r="K207" s="275">
        <v>109</v>
      </c>
    </row>
    <row r="208" spans="1:11" ht="12.95" customHeight="1">
      <c r="A208" s="342"/>
      <c r="B208" s="167"/>
      <c r="C208" s="347" t="s">
        <v>441</v>
      </c>
      <c r="D208" s="275">
        <v>20061</v>
      </c>
      <c r="E208" s="275">
        <v>164</v>
      </c>
      <c r="F208" s="275">
        <v>1295</v>
      </c>
      <c r="G208" s="275">
        <v>3366</v>
      </c>
      <c r="H208" s="275">
        <v>13088</v>
      </c>
      <c r="I208" s="275">
        <v>904</v>
      </c>
      <c r="J208" s="275">
        <v>1193</v>
      </c>
      <c r="K208" s="275">
        <v>51</v>
      </c>
    </row>
    <row r="209" spans="1:11" ht="12.95" customHeight="1">
      <c r="A209" s="342"/>
      <c r="B209" s="167"/>
      <c r="C209" s="347" t="s">
        <v>440</v>
      </c>
      <c r="D209" s="275">
        <v>20910</v>
      </c>
      <c r="E209" s="275">
        <v>870</v>
      </c>
      <c r="F209" s="275">
        <v>2744</v>
      </c>
      <c r="G209" s="275">
        <v>4263</v>
      </c>
      <c r="H209" s="275">
        <v>10595</v>
      </c>
      <c r="I209" s="275">
        <v>1014</v>
      </c>
      <c r="J209" s="275">
        <v>1366</v>
      </c>
      <c r="K209" s="275">
        <v>58</v>
      </c>
    </row>
    <row r="210" spans="1:11" ht="12.95" customHeight="1">
      <c r="A210" s="346" t="s">
        <v>383</v>
      </c>
      <c r="B210" s="348" t="s">
        <v>35</v>
      </c>
      <c r="C210" s="347" t="s">
        <v>439</v>
      </c>
      <c r="D210" s="275">
        <v>9499</v>
      </c>
      <c r="E210" s="275">
        <v>237</v>
      </c>
      <c r="F210" s="275">
        <v>1491</v>
      </c>
      <c r="G210" s="275">
        <v>2409</v>
      </c>
      <c r="H210" s="275">
        <v>4594</v>
      </c>
      <c r="I210" s="275">
        <v>335</v>
      </c>
      <c r="J210" s="275">
        <v>411</v>
      </c>
      <c r="K210" s="275">
        <v>22</v>
      </c>
    </row>
    <row r="211" spans="1:11" ht="12.95" customHeight="1">
      <c r="A211" s="342"/>
      <c r="B211" s="167"/>
      <c r="C211" s="347" t="s">
        <v>441</v>
      </c>
      <c r="D211" s="275">
        <v>4635</v>
      </c>
      <c r="E211" s="275">
        <v>47</v>
      </c>
      <c r="F211" s="275">
        <v>563</v>
      </c>
      <c r="G211" s="275">
        <v>1104</v>
      </c>
      <c r="H211" s="275">
        <v>2566</v>
      </c>
      <c r="I211" s="275">
        <v>147</v>
      </c>
      <c r="J211" s="275">
        <v>197</v>
      </c>
      <c r="K211" s="275">
        <v>11</v>
      </c>
    </row>
    <row r="212" spans="1:11" ht="12.95" customHeight="1">
      <c r="A212" s="342"/>
      <c r="B212" s="167"/>
      <c r="C212" s="347" t="s">
        <v>440</v>
      </c>
      <c r="D212" s="275">
        <v>4864</v>
      </c>
      <c r="E212" s="275">
        <v>190</v>
      </c>
      <c r="F212" s="275">
        <v>928</v>
      </c>
      <c r="G212" s="275">
        <v>1305</v>
      </c>
      <c r="H212" s="275">
        <v>2028</v>
      </c>
      <c r="I212" s="275">
        <v>188</v>
      </c>
      <c r="J212" s="275">
        <v>214</v>
      </c>
      <c r="K212" s="275">
        <v>11</v>
      </c>
    </row>
    <row r="213" spans="1:11" ht="12.95" customHeight="1">
      <c r="A213" s="346" t="s">
        <v>383</v>
      </c>
      <c r="B213" s="348" t="s">
        <v>36</v>
      </c>
      <c r="C213" s="347" t="s">
        <v>439</v>
      </c>
      <c r="D213" s="275">
        <v>16786</v>
      </c>
      <c r="E213" s="275">
        <v>475</v>
      </c>
      <c r="F213" s="275">
        <v>2652</v>
      </c>
      <c r="G213" s="275">
        <v>4299</v>
      </c>
      <c r="H213" s="275">
        <v>8164</v>
      </c>
      <c r="I213" s="275">
        <v>527</v>
      </c>
      <c r="J213" s="275">
        <v>654</v>
      </c>
      <c r="K213" s="275">
        <v>15</v>
      </c>
    </row>
    <row r="214" spans="1:11" ht="12.95" customHeight="1">
      <c r="A214" s="342"/>
      <c r="B214" s="167"/>
      <c r="C214" s="347" t="s">
        <v>441</v>
      </c>
      <c r="D214" s="275">
        <v>8449</v>
      </c>
      <c r="E214" s="275">
        <v>140</v>
      </c>
      <c r="F214" s="275">
        <v>1046</v>
      </c>
      <c r="G214" s="275">
        <v>2026</v>
      </c>
      <c r="H214" s="275">
        <v>4672</v>
      </c>
      <c r="I214" s="275">
        <v>248</v>
      </c>
      <c r="J214" s="275">
        <v>309</v>
      </c>
      <c r="K214" s="275">
        <v>8</v>
      </c>
    </row>
    <row r="215" spans="1:11" ht="12.95" customHeight="1">
      <c r="A215" s="342"/>
      <c r="B215" s="167"/>
      <c r="C215" s="347" t="s">
        <v>440</v>
      </c>
      <c r="D215" s="275">
        <v>8337</v>
      </c>
      <c r="E215" s="275">
        <v>335</v>
      </c>
      <c r="F215" s="275">
        <v>1606</v>
      </c>
      <c r="G215" s="275">
        <v>2273</v>
      </c>
      <c r="H215" s="275">
        <v>3492</v>
      </c>
      <c r="I215" s="275">
        <v>279</v>
      </c>
      <c r="J215" s="275">
        <v>345</v>
      </c>
      <c r="K215" s="275">
        <v>7</v>
      </c>
    </row>
    <row r="216" spans="1:11" ht="12.95" customHeight="1">
      <c r="A216" s="346" t="s">
        <v>383</v>
      </c>
      <c r="B216" s="348" t="s">
        <v>37</v>
      </c>
      <c r="C216" s="347" t="s">
        <v>439</v>
      </c>
      <c r="D216" s="275">
        <v>47119</v>
      </c>
      <c r="E216" s="275">
        <v>1535</v>
      </c>
      <c r="F216" s="275">
        <v>5804</v>
      </c>
      <c r="G216" s="275">
        <v>10420</v>
      </c>
      <c r="H216" s="275">
        <v>24105</v>
      </c>
      <c r="I216" s="275">
        <v>2067</v>
      </c>
      <c r="J216" s="275">
        <v>3049</v>
      </c>
      <c r="K216" s="275">
        <v>139</v>
      </c>
    </row>
    <row r="217" spans="1:11" ht="12.95" customHeight="1">
      <c r="A217" s="342"/>
      <c r="B217" s="167"/>
      <c r="C217" s="347" t="s">
        <v>441</v>
      </c>
      <c r="D217" s="275">
        <v>22937</v>
      </c>
      <c r="E217" s="275">
        <v>285</v>
      </c>
      <c r="F217" s="275">
        <v>2014</v>
      </c>
      <c r="G217" s="275">
        <v>4851</v>
      </c>
      <c r="H217" s="275">
        <v>13256</v>
      </c>
      <c r="I217" s="275">
        <v>1008</v>
      </c>
      <c r="J217" s="275">
        <v>1456</v>
      </c>
      <c r="K217" s="275">
        <v>67</v>
      </c>
    </row>
    <row r="218" spans="1:11" ht="12.95" customHeight="1">
      <c r="A218" s="342"/>
      <c r="B218" s="167"/>
      <c r="C218" s="347" t="s">
        <v>440</v>
      </c>
      <c r="D218" s="275">
        <v>24182</v>
      </c>
      <c r="E218" s="275">
        <v>1250</v>
      </c>
      <c r="F218" s="275">
        <v>3790</v>
      </c>
      <c r="G218" s="275">
        <v>5569</v>
      </c>
      <c r="H218" s="275">
        <v>10849</v>
      </c>
      <c r="I218" s="275">
        <v>1059</v>
      </c>
      <c r="J218" s="275">
        <v>1593</v>
      </c>
      <c r="K218" s="275">
        <v>72</v>
      </c>
    </row>
    <row r="219" spans="1:11" ht="12.95" customHeight="1">
      <c r="A219" s="346" t="s">
        <v>383</v>
      </c>
      <c r="B219" s="348" t="s">
        <v>221</v>
      </c>
      <c r="C219" s="347" t="s">
        <v>439</v>
      </c>
      <c r="D219" s="275">
        <v>68661</v>
      </c>
      <c r="E219" s="275">
        <v>2259</v>
      </c>
      <c r="F219" s="275">
        <v>8073</v>
      </c>
      <c r="G219" s="275">
        <v>14803</v>
      </c>
      <c r="H219" s="275">
        <v>34846</v>
      </c>
      <c r="I219" s="275">
        <v>3115</v>
      </c>
      <c r="J219" s="275">
        <v>5405</v>
      </c>
      <c r="K219" s="275">
        <v>160</v>
      </c>
    </row>
    <row r="220" spans="1:11" ht="12.95" customHeight="1">
      <c r="A220" s="342"/>
      <c r="B220" s="167"/>
      <c r="C220" s="347" t="s">
        <v>441</v>
      </c>
      <c r="D220" s="275">
        <v>33264</v>
      </c>
      <c r="E220" s="275">
        <v>423</v>
      </c>
      <c r="F220" s="275">
        <v>2852</v>
      </c>
      <c r="G220" s="275">
        <v>6883</v>
      </c>
      <c r="H220" s="275">
        <v>19009</v>
      </c>
      <c r="I220" s="275">
        <v>1500</v>
      </c>
      <c r="J220" s="275">
        <v>2524</v>
      </c>
      <c r="K220" s="275">
        <v>73</v>
      </c>
    </row>
    <row r="221" spans="1:11" ht="12.95" customHeight="1">
      <c r="A221" s="342"/>
      <c r="B221" s="167"/>
      <c r="C221" s="347" t="s">
        <v>440</v>
      </c>
      <c r="D221" s="275">
        <v>35397</v>
      </c>
      <c r="E221" s="275">
        <v>1836</v>
      </c>
      <c r="F221" s="275">
        <v>5221</v>
      </c>
      <c r="G221" s="275">
        <v>7920</v>
      </c>
      <c r="H221" s="275">
        <v>15837</v>
      </c>
      <c r="I221" s="275">
        <v>1615</v>
      </c>
      <c r="J221" s="275">
        <v>2881</v>
      </c>
      <c r="K221" s="275">
        <v>87</v>
      </c>
    </row>
    <row r="222" spans="1:11" ht="12.95" customHeight="1">
      <c r="A222" s="346" t="s">
        <v>383</v>
      </c>
      <c r="B222" s="348" t="s">
        <v>38</v>
      </c>
      <c r="C222" s="347" t="s">
        <v>439</v>
      </c>
      <c r="D222" s="275">
        <v>56109</v>
      </c>
      <c r="E222" s="275">
        <v>1109</v>
      </c>
      <c r="F222" s="275">
        <v>4757</v>
      </c>
      <c r="G222" s="275">
        <v>10794</v>
      </c>
      <c r="H222" s="275">
        <v>32906</v>
      </c>
      <c r="I222" s="275">
        <v>2868</v>
      </c>
      <c r="J222" s="275">
        <v>3551</v>
      </c>
      <c r="K222" s="275">
        <v>124</v>
      </c>
    </row>
    <row r="223" spans="1:11" ht="12.95" customHeight="1">
      <c r="A223" s="342"/>
      <c r="B223" s="167"/>
      <c r="C223" s="347" t="s">
        <v>441</v>
      </c>
      <c r="D223" s="275">
        <v>27367</v>
      </c>
      <c r="E223" s="275">
        <v>198</v>
      </c>
      <c r="F223" s="275">
        <v>1374</v>
      </c>
      <c r="G223" s="275">
        <v>4731</v>
      </c>
      <c r="H223" s="275">
        <v>18110</v>
      </c>
      <c r="I223" s="275">
        <v>1295</v>
      </c>
      <c r="J223" s="275">
        <v>1608</v>
      </c>
      <c r="K223" s="275">
        <v>51</v>
      </c>
    </row>
    <row r="224" spans="1:11" ht="12.95" customHeight="1">
      <c r="A224" s="342"/>
      <c r="B224" s="167"/>
      <c r="C224" s="347" t="s">
        <v>440</v>
      </c>
      <c r="D224" s="275">
        <v>28742</v>
      </c>
      <c r="E224" s="275">
        <v>911</v>
      </c>
      <c r="F224" s="275">
        <v>3383</v>
      </c>
      <c r="G224" s="275">
        <v>6063</v>
      </c>
      <c r="H224" s="275">
        <v>14796</v>
      </c>
      <c r="I224" s="275">
        <v>1573</v>
      </c>
      <c r="J224" s="275">
        <v>1943</v>
      </c>
      <c r="K224" s="275">
        <v>73</v>
      </c>
    </row>
    <row r="225" spans="1:11" ht="12.95" customHeight="1">
      <c r="A225" s="346" t="s">
        <v>383</v>
      </c>
      <c r="B225" s="348" t="s">
        <v>39</v>
      </c>
      <c r="C225" s="347" t="s">
        <v>439</v>
      </c>
      <c r="D225" s="275">
        <v>29551</v>
      </c>
      <c r="E225" s="275">
        <v>728</v>
      </c>
      <c r="F225" s="275">
        <v>4171</v>
      </c>
      <c r="G225" s="275">
        <v>7964</v>
      </c>
      <c r="H225" s="275">
        <v>13980</v>
      </c>
      <c r="I225" s="275">
        <v>1094</v>
      </c>
      <c r="J225" s="275">
        <v>1496</v>
      </c>
      <c r="K225" s="275">
        <v>118</v>
      </c>
    </row>
    <row r="226" spans="1:11" ht="12.95" customHeight="1">
      <c r="A226" s="342"/>
      <c r="B226" s="149"/>
      <c r="C226" s="347" t="s">
        <v>441</v>
      </c>
      <c r="D226" s="275">
        <v>14404</v>
      </c>
      <c r="E226" s="275">
        <v>147</v>
      </c>
      <c r="F226" s="275">
        <v>1355</v>
      </c>
      <c r="G226" s="275">
        <v>3759</v>
      </c>
      <c r="H226" s="275">
        <v>7814</v>
      </c>
      <c r="I226" s="275">
        <v>573</v>
      </c>
      <c r="J226" s="275">
        <v>700</v>
      </c>
      <c r="K226" s="275">
        <v>56</v>
      </c>
    </row>
    <row r="227" spans="1:11" ht="12.95" customHeight="1">
      <c r="A227" s="342"/>
      <c r="B227" s="149"/>
      <c r="C227" s="347" t="s">
        <v>440</v>
      </c>
      <c r="D227" s="275">
        <v>15147</v>
      </c>
      <c r="E227" s="275">
        <v>581</v>
      </c>
      <c r="F227" s="275">
        <v>2816</v>
      </c>
      <c r="G227" s="275">
        <v>4205</v>
      </c>
      <c r="H227" s="275">
        <v>6166</v>
      </c>
      <c r="I227" s="275">
        <v>521</v>
      </c>
      <c r="J227" s="275">
        <v>796</v>
      </c>
      <c r="K227" s="275">
        <v>62</v>
      </c>
    </row>
    <row r="228" spans="1:11" ht="12.95" customHeight="1">
      <c r="A228" s="346" t="s">
        <v>393</v>
      </c>
      <c r="B228" s="355" t="s">
        <v>444</v>
      </c>
      <c r="C228" s="347" t="s">
        <v>439</v>
      </c>
      <c r="D228" s="275">
        <v>3080535</v>
      </c>
      <c r="E228" s="275">
        <v>109658</v>
      </c>
      <c r="F228" s="275">
        <v>442502</v>
      </c>
      <c r="G228" s="275">
        <v>720513</v>
      </c>
      <c r="H228" s="275">
        <v>1423871</v>
      </c>
      <c r="I228" s="275">
        <v>150168</v>
      </c>
      <c r="J228" s="275">
        <v>220748</v>
      </c>
      <c r="K228" s="275">
        <v>13075</v>
      </c>
    </row>
    <row r="229" spans="1:11" ht="12.95" customHeight="1">
      <c r="A229" s="346"/>
      <c r="B229" s="149"/>
      <c r="C229" s="347" t="s">
        <v>441</v>
      </c>
      <c r="D229" s="275">
        <v>1508453</v>
      </c>
      <c r="E229" s="275">
        <v>18187</v>
      </c>
      <c r="F229" s="275">
        <v>167443</v>
      </c>
      <c r="G229" s="275">
        <v>348271</v>
      </c>
      <c r="H229" s="275">
        <v>779491</v>
      </c>
      <c r="I229" s="275">
        <v>78854</v>
      </c>
      <c r="J229" s="275">
        <v>110247</v>
      </c>
      <c r="K229" s="275">
        <v>5960</v>
      </c>
    </row>
    <row r="230" spans="1:11" ht="12.95" customHeight="1">
      <c r="A230" s="346"/>
      <c r="B230" s="149"/>
      <c r="C230" s="347" t="s">
        <v>440</v>
      </c>
      <c r="D230" s="275">
        <v>1572082</v>
      </c>
      <c r="E230" s="275">
        <v>91471</v>
      </c>
      <c r="F230" s="275">
        <v>275059</v>
      </c>
      <c r="G230" s="275">
        <v>372242</v>
      </c>
      <c r="H230" s="275">
        <v>644380</v>
      </c>
      <c r="I230" s="275">
        <v>71314</v>
      </c>
      <c r="J230" s="275">
        <v>110501</v>
      </c>
      <c r="K230" s="275">
        <v>7115</v>
      </c>
    </row>
    <row r="231" spans="1:11" ht="20.100000000000001" customHeight="1">
      <c r="A231" s="346" t="s">
        <v>390</v>
      </c>
      <c r="B231" s="354" t="s">
        <v>244</v>
      </c>
      <c r="C231" s="344" t="s">
        <v>439</v>
      </c>
      <c r="D231" s="290">
        <v>1733212</v>
      </c>
      <c r="E231" s="290">
        <v>58835</v>
      </c>
      <c r="F231" s="290">
        <v>240810</v>
      </c>
      <c r="G231" s="290">
        <v>406000</v>
      </c>
      <c r="H231" s="290">
        <v>818188</v>
      </c>
      <c r="I231" s="290">
        <v>81728</v>
      </c>
      <c r="J231" s="290">
        <v>121276</v>
      </c>
      <c r="K231" s="290">
        <v>6375</v>
      </c>
    </row>
    <row r="232" spans="1:11" ht="11.45" customHeight="1">
      <c r="A232" s="346" t="s">
        <v>442</v>
      </c>
      <c r="B232" s="149"/>
      <c r="C232" s="344" t="s">
        <v>441</v>
      </c>
      <c r="D232" s="290">
        <v>847202</v>
      </c>
      <c r="E232" s="290">
        <v>8715</v>
      </c>
      <c r="F232" s="290">
        <v>92889</v>
      </c>
      <c r="G232" s="290">
        <v>196086</v>
      </c>
      <c r="H232" s="290">
        <v>445367</v>
      </c>
      <c r="I232" s="290">
        <v>42212</v>
      </c>
      <c r="J232" s="290">
        <v>59101</v>
      </c>
      <c r="K232" s="290">
        <v>2832</v>
      </c>
    </row>
    <row r="233" spans="1:11" ht="11.45" customHeight="1">
      <c r="A233" s="346" t="s">
        <v>442</v>
      </c>
      <c r="B233" s="149"/>
      <c r="C233" s="344" t="s">
        <v>440</v>
      </c>
      <c r="D233" s="290">
        <v>886010</v>
      </c>
      <c r="E233" s="290">
        <v>50120</v>
      </c>
      <c r="F233" s="290">
        <v>147921</v>
      </c>
      <c r="G233" s="290">
        <v>209914</v>
      </c>
      <c r="H233" s="290">
        <v>372821</v>
      </c>
      <c r="I233" s="290">
        <v>39516</v>
      </c>
      <c r="J233" s="290">
        <v>62175</v>
      </c>
      <c r="K233" s="290">
        <v>3543</v>
      </c>
    </row>
    <row r="234" spans="1:11" ht="15.95" customHeight="1">
      <c r="A234" s="346" t="s">
        <v>385</v>
      </c>
      <c r="B234" s="345" t="s">
        <v>134</v>
      </c>
      <c r="C234" s="344" t="s">
        <v>439</v>
      </c>
      <c r="D234" s="290">
        <v>245139</v>
      </c>
      <c r="E234" s="290">
        <v>9024</v>
      </c>
      <c r="F234" s="290">
        <v>30890</v>
      </c>
      <c r="G234" s="290">
        <v>58450</v>
      </c>
      <c r="H234" s="290">
        <v>118779</v>
      </c>
      <c r="I234" s="290">
        <v>11344</v>
      </c>
      <c r="J234" s="290">
        <v>15834</v>
      </c>
      <c r="K234" s="290">
        <v>818</v>
      </c>
    </row>
    <row r="235" spans="1:11" ht="11.45" customHeight="1">
      <c r="A235" s="346" t="s">
        <v>442</v>
      </c>
      <c r="B235" s="167"/>
      <c r="C235" s="344" t="s">
        <v>441</v>
      </c>
      <c r="D235" s="290">
        <v>120420</v>
      </c>
      <c r="E235" s="290">
        <v>1088</v>
      </c>
      <c r="F235" s="290">
        <v>11271</v>
      </c>
      <c r="G235" s="290">
        <v>28256</v>
      </c>
      <c r="H235" s="290">
        <v>65932</v>
      </c>
      <c r="I235" s="290">
        <v>5861</v>
      </c>
      <c r="J235" s="290">
        <v>7655</v>
      </c>
      <c r="K235" s="290">
        <v>357</v>
      </c>
    </row>
    <row r="236" spans="1:11" ht="11.45" customHeight="1">
      <c r="A236" s="346" t="s">
        <v>442</v>
      </c>
      <c r="B236" s="167"/>
      <c r="C236" s="344" t="s">
        <v>440</v>
      </c>
      <c r="D236" s="290">
        <v>124719</v>
      </c>
      <c r="E236" s="290">
        <v>7936</v>
      </c>
      <c r="F236" s="290">
        <v>19619</v>
      </c>
      <c r="G236" s="290">
        <v>30194</v>
      </c>
      <c r="H236" s="290">
        <v>52847</v>
      </c>
      <c r="I236" s="290">
        <v>5483</v>
      </c>
      <c r="J236" s="290">
        <v>8179</v>
      </c>
      <c r="K236" s="290">
        <v>461</v>
      </c>
    </row>
    <row r="237" spans="1:11" ht="12.95" customHeight="1">
      <c r="A237" s="346" t="s">
        <v>383</v>
      </c>
      <c r="B237" s="348" t="s">
        <v>77</v>
      </c>
      <c r="C237" s="347" t="s">
        <v>439</v>
      </c>
      <c r="D237" s="275">
        <v>16001</v>
      </c>
      <c r="E237" s="275">
        <v>476</v>
      </c>
      <c r="F237" s="275">
        <v>2293</v>
      </c>
      <c r="G237" s="275">
        <v>4028</v>
      </c>
      <c r="H237" s="275">
        <v>7735</v>
      </c>
      <c r="I237" s="275">
        <v>613</v>
      </c>
      <c r="J237" s="275">
        <v>783</v>
      </c>
      <c r="K237" s="275">
        <v>73</v>
      </c>
    </row>
    <row r="238" spans="1:11" ht="12.95" customHeight="1">
      <c r="A238" s="342"/>
      <c r="B238" s="167"/>
      <c r="C238" s="347" t="s">
        <v>441</v>
      </c>
      <c r="D238" s="275">
        <v>7899</v>
      </c>
      <c r="E238" s="275">
        <v>53</v>
      </c>
      <c r="F238" s="275">
        <v>958</v>
      </c>
      <c r="G238" s="275">
        <v>2090</v>
      </c>
      <c r="H238" s="275">
        <v>4072</v>
      </c>
      <c r="I238" s="275">
        <v>330</v>
      </c>
      <c r="J238" s="275">
        <v>359</v>
      </c>
      <c r="K238" s="275">
        <v>37</v>
      </c>
    </row>
    <row r="239" spans="1:11" ht="12.95" customHeight="1">
      <c r="A239" s="342"/>
      <c r="B239" s="167"/>
      <c r="C239" s="347" t="s">
        <v>440</v>
      </c>
      <c r="D239" s="275">
        <v>8102</v>
      </c>
      <c r="E239" s="275">
        <v>423</v>
      </c>
      <c r="F239" s="275">
        <v>1335</v>
      </c>
      <c r="G239" s="275">
        <v>1938</v>
      </c>
      <c r="H239" s="275">
        <v>3663</v>
      </c>
      <c r="I239" s="275">
        <v>283</v>
      </c>
      <c r="J239" s="275">
        <v>424</v>
      </c>
      <c r="K239" s="275">
        <v>36</v>
      </c>
    </row>
    <row r="240" spans="1:11" ht="20.100000000000001" customHeight="1">
      <c r="A240" s="346" t="s">
        <v>383</v>
      </c>
      <c r="B240" s="348" t="s">
        <v>78</v>
      </c>
      <c r="C240" s="347" t="s">
        <v>439</v>
      </c>
      <c r="D240" s="275">
        <v>22474</v>
      </c>
      <c r="E240" s="275">
        <v>1160</v>
      </c>
      <c r="F240" s="275">
        <v>4327</v>
      </c>
      <c r="G240" s="275">
        <v>5618</v>
      </c>
      <c r="H240" s="275">
        <v>9495</v>
      </c>
      <c r="I240" s="275">
        <v>846</v>
      </c>
      <c r="J240" s="275">
        <v>968</v>
      </c>
      <c r="K240" s="275">
        <v>60</v>
      </c>
    </row>
    <row r="241" spans="1:11" ht="11.45" customHeight="1">
      <c r="A241" s="342"/>
      <c r="B241" s="167"/>
      <c r="C241" s="347" t="s">
        <v>441</v>
      </c>
      <c r="D241" s="275">
        <v>11122</v>
      </c>
      <c r="E241" s="275">
        <v>99</v>
      </c>
      <c r="F241" s="275">
        <v>1817</v>
      </c>
      <c r="G241" s="275">
        <v>2910</v>
      </c>
      <c r="H241" s="275">
        <v>5355</v>
      </c>
      <c r="I241" s="275">
        <v>445</v>
      </c>
      <c r="J241" s="275">
        <v>471</v>
      </c>
      <c r="K241" s="275">
        <v>25</v>
      </c>
    </row>
    <row r="242" spans="1:11" ht="11.45" customHeight="1">
      <c r="A242" s="342"/>
      <c r="B242" s="167"/>
      <c r="C242" s="347" t="s">
        <v>440</v>
      </c>
      <c r="D242" s="275">
        <v>11352</v>
      </c>
      <c r="E242" s="275">
        <v>1061</v>
      </c>
      <c r="F242" s="275">
        <v>2510</v>
      </c>
      <c r="G242" s="275">
        <v>2708</v>
      </c>
      <c r="H242" s="275">
        <v>4140</v>
      </c>
      <c r="I242" s="275">
        <v>401</v>
      </c>
      <c r="J242" s="275">
        <v>497</v>
      </c>
      <c r="K242" s="275">
        <v>35</v>
      </c>
    </row>
    <row r="243" spans="1:11" ht="15.95" customHeight="1">
      <c r="A243" s="346" t="s">
        <v>383</v>
      </c>
      <c r="B243" s="348" t="s">
        <v>79</v>
      </c>
      <c r="C243" s="347" t="s">
        <v>439</v>
      </c>
      <c r="D243" s="275">
        <v>10568</v>
      </c>
      <c r="E243" s="275">
        <v>564</v>
      </c>
      <c r="F243" s="275">
        <v>2384</v>
      </c>
      <c r="G243" s="275">
        <v>2738</v>
      </c>
      <c r="H243" s="275">
        <v>4109</v>
      </c>
      <c r="I243" s="275">
        <v>355</v>
      </c>
      <c r="J243" s="275">
        <v>390</v>
      </c>
      <c r="K243" s="275">
        <v>28</v>
      </c>
    </row>
    <row r="244" spans="1:11" ht="11.45" customHeight="1">
      <c r="A244" s="342"/>
      <c r="B244" s="167"/>
      <c r="C244" s="347" t="s">
        <v>441</v>
      </c>
      <c r="D244" s="275">
        <v>5214</v>
      </c>
      <c r="E244" s="275">
        <v>45</v>
      </c>
      <c r="F244" s="275">
        <v>1033</v>
      </c>
      <c r="G244" s="275">
        <v>1391</v>
      </c>
      <c r="H244" s="275">
        <v>2382</v>
      </c>
      <c r="I244" s="275">
        <v>169</v>
      </c>
      <c r="J244" s="275">
        <v>181</v>
      </c>
      <c r="K244" s="275">
        <v>13</v>
      </c>
    </row>
    <row r="245" spans="1:11" ht="11.45" customHeight="1">
      <c r="A245" s="342"/>
      <c r="B245" s="167"/>
      <c r="C245" s="347" t="s">
        <v>440</v>
      </c>
      <c r="D245" s="275">
        <v>5354</v>
      </c>
      <c r="E245" s="275">
        <v>519</v>
      </c>
      <c r="F245" s="275">
        <v>1351</v>
      </c>
      <c r="G245" s="275">
        <v>1347</v>
      </c>
      <c r="H245" s="275">
        <v>1727</v>
      </c>
      <c r="I245" s="275">
        <v>186</v>
      </c>
      <c r="J245" s="275">
        <v>209</v>
      </c>
      <c r="K245" s="275">
        <v>15</v>
      </c>
    </row>
    <row r="246" spans="1:11" ht="15.95" customHeight="1">
      <c r="A246" s="346" t="s">
        <v>383</v>
      </c>
      <c r="B246" s="348" t="s">
        <v>80</v>
      </c>
      <c r="C246" s="347" t="s">
        <v>439</v>
      </c>
      <c r="D246" s="275">
        <v>14598</v>
      </c>
      <c r="E246" s="275">
        <v>691</v>
      </c>
      <c r="F246" s="275">
        <v>2259</v>
      </c>
      <c r="G246" s="275">
        <v>3586</v>
      </c>
      <c r="H246" s="275">
        <v>6626</v>
      </c>
      <c r="I246" s="275">
        <v>624</v>
      </c>
      <c r="J246" s="275">
        <v>775</v>
      </c>
      <c r="K246" s="275">
        <v>37</v>
      </c>
    </row>
    <row r="247" spans="1:11" ht="11.45" customHeight="1">
      <c r="A247" s="342"/>
      <c r="B247" s="167"/>
      <c r="C247" s="347" t="s">
        <v>441</v>
      </c>
      <c r="D247" s="275">
        <v>7249</v>
      </c>
      <c r="E247" s="275">
        <v>70</v>
      </c>
      <c r="F247" s="275">
        <v>929</v>
      </c>
      <c r="G247" s="275">
        <v>1803</v>
      </c>
      <c r="H247" s="275">
        <v>3701</v>
      </c>
      <c r="I247" s="275">
        <v>354</v>
      </c>
      <c r="J247" s="275">
        <v>374</v>
      </c>
      <c r="K247" s="275">
        <v>18</v>
      </c>
    </row>
    <row r="248" spans="1:11" ht="11.45" customHeight="1">
      <c r="A248" s="342"/>
      <c r="B248" s="167"/>
      <c r="C248" s="347" t="s">
        <v>440</v>
      </c>
      <c r="D248" s="275">
        <v>7349</v>
      </c>
      <c r="E248" s="275">
        <v>621</v>
      </c>
      <c r="F248" s="275">
        <v>1330</v>
      </c>
      <c r="G248" s="275">
        <v>1783</v>
      </c>
      <c r="H248" s="275">
        <v>2925</v>
      </c>
      <c r="I248" s="275">
        <v>270</v>
      </c>
      <c r="J248" s="275">
        <v>401</v>
      </c>
      <c r="K248" s="275">
        <v>19</v>
      </c>
    </row>
    <row r="249" spans="1:11" ht="15.95" customHeight="1">
      <c r="A249" s="346" t="s">
        <v>383</v>
      </c>
      <c r="B249" s="348" t="s">
        <v>81</v>
      </c>
      <c r="C249" s="347" t="s">
        <v>439</v>
      </c>
      <c r="D249" s="275">
        <v>25762</v>
      </c>
      <c r="E249" s="275">
        <v>784</v>
      </c>
      <c r="F249" s="275">
        <v>3897</v>
      </c>
      <c r="G249" s="275">
        <v>5841</v>
      </c>
      <c r="H249" s="275">
        <v>12634</v>
      </c>
      <c r="I249" s="275">
        <v>1054</v>
      </c>
      <c r="J249" s="275">
        <v>1488</v>
      </c>
      <c r="K249" s="275">
        <v>64</v>
      </c>
    </row>
    <row r="250" spans="1:11" ht="11.45" customHeight="1">
      <c r="A250" s="342"/>
      <c r="B250" s="167"/>
      <c r="C250" s="347" t="s">
        <v>441</v>
      </c>
      <c r="D250" s="275">
        <v>12482</v>
      </c>
      <c r="E250" s="275">
        <v>75</v>
      </c>
      <c r="F250" s="275">
        <v>1480</v>
      </c>
      <c r="G250" s="275">
        <v>2756</v>
      </c>
      <c r="H250" s="275">
        <v>6935</v>
      </c>
      <c r="I250" s="275">
        <v>502</v>
      </c>
      <c r="J250" s="275">
        <v>706</v>
      </c>
      <c r="K250" s="275">
        <v>28</v>
      </c>
    </row>
    <row r="251" spans="1:11" ht="11.45" customHeight="1">
      <c r="A251" s="342"/>
      <c r="B251" s="167"/>
      <c r="C251" s="347" t="s">
        <v>440</v>
      </c>
      <c r="D251" s="275">
        <v>13280</v>
      </c>
      <c r="E251" s="275">
        <v>709</v>
      </c>
      <c r="F251" s="275">
        <v>2417</v>
      </c>
      <c r="G251" s="275">
        <v>3085</v>
      </c>
      <c r="H251" s="275">
        <v>5699</v>
      </c>
      <c r="I251" s="275">
        <v>552</v>
      </c>
      <c r="J251" s="275">
        <v>782</v>
      </c>
      <c r="K251" s="275">
        <v>36</v>
      </c>
    </row>
    <row r="252" spans="1:11" ht="15.95" customHeight="1">
      <c r="A252" s="346" t="s">
        <v>383</v>
      </c>
      <c r="B252" s="348" t="s">
        <v>82</v>
      </c>
      <c r="C252" s="347" t="s">
        <v>439</v>
      </c>
      <c r="D252" s="275">
        <v>23584</v>
      </c>
      <c r="E252" s="275">
        <v>767</v>
      </c>
      <c r="F252" s="275">
        <v>2115</v>
      </c>
      <c r="G252" s="275">
        <v>5228</v>
      </c>
      <c r="H252" s="275">
        <v>12806</v>
      </c>
      <c r="I252" s="275">
        <v>1117</v>
      </c>
      <c r="J252" s="275">
        <v>1439</v>
      </c>
      <c r="K252" s="275">
        <v>112</v>
      </c>
    </row>
    <row r="253" spans="1:11" ht="11.45" customHeight="1">
      <c r="A253" s="342"/>
      <c r="B253" s="167"/>
      <c r="C253" s="347" t="s">
        <v>441</v>
      </c>
      <c r="D253" s="275">
        <v>11631</v>
      </c>
      <c r="E253" s="275">
        <v>81</v>
      </c>
      <c r="F253" s="275">
        <v>464</v>
      </c>
      <c r="G253" s="275">
        <v>2260</v>
      </c>
      <c r="H253" s="275">
        <v>7436</v>
      </c>
      <c r="I253" s="275">
        <v>625</v>
      </c>
      <c r="J253" s="275">
        <v>716</v>
      </c>
      <c r="K253" s="275">
        <v>49</v>
      </c>
    </row>
    <row r="254" spans="1:11" ht="11.45" customHeight="1">
      <c r="A254" s="342"/>
      <c r="B254" s="167"/>
      <c r="C254" s="347" t="s">
        <v>440</v>
      </c>
      <c r="D254" s="275">
        <v>11953</v>
      </c>
      <c r="E254" s="275">
        <v>686</v>
      </c>
      <c r="F254" s="275">
        <v>1651</v>
      </c>
      <c r="G254" s="275">
        <v>2968</v>
      </c>
      <c r="H254" s="275">
        <v>5370</v>
      </c>
      <c r="I254" s="275">
        <v>492</v>
      </c>
      <c r="J254" s="275">
        <v>723</v>
      </c>
      <c r="K254" s="275">
        <v>63</v>
      </c>
    </row>
    <row r="255" spans="1:11" ht="15.95" customHeight="1">
      <c r="A255" s="346" t="s">
        <v>383</v>
      </c>
      <c r="B255" s="348" t="s">
        <v>83</v>
      </c>
      <c r="C255" s="347" t="s">
        <v>439</v>
      </c>
      <c r="D255" s="275">
        <v>30989</v>
      </c>
      <c r="E255" s="275">
        <v>1157</v>
      </c>
      <c r="F255" s="275">
        <v>3441</v>
      </c>
      <c r="G255" s="275">
        <v>8137</v>
      </c>
      <c r="H255" s="275">
        <v>15244</v>
      </c>
      <c r="I255" s="275">
        <v>1211</v>
      </c>
      <c r="J255" s="275">
        <v>1679</v>
      </c>
      <c r="K255" s="275">
        <v>120</v>
      </c>
    </row>
    <row r="256" spans="1:11" ht="11.45" customHeight="1">
      <c r="A256" s="342"/>
      <c r="B256" s="167"/>
      <c r="C256" s="347" t="s">
        <v>441</v>
      </c>
      <c r="D256" s="275">
        <v>15361</v>
      </c>
      <c r="E256" s="275">
        <v>224</v>
      </c>
      <c r="F256" s="275">
        <v>1146</v>
      </c>
      <c r="G256" s="275">
        <v>3912</v>
      </c>
      <c r="H256" s="275">
        <v>8498</v>
      </c>
      <c r="I256" s="275">
        <v>666</v>
      </c>
      <c r="J256" s="275">
        <v>865</v>
      </c>
      <c r="K256" s="275">
        <v>50</v>
      </c>
    </row>
    <row r="257" spans="1:11" ht="11.45" customHeight="1">
      <c r="A257" s="342"/>
      <c r="B257" s="167"/>
      <c r="C257" s="347" t="s">
        <v>440</v>
      </c>
      <c r="D257" s="275">
        <v>15628</v>
      </c>
      <c r="E257" s="275">
        <v>933</v>
      </c>
      <c r="F257" s="275">
        <v>2295</v>
      </c>
      <c r="G257" s="275">
        <v>4225</v>
      </c>
      <c r="H257" s="275">
        <v>6746</v>
      </c>
      <c r="I257" s="275">
        <v>545</v>
      </c>
      <c r="J257" s="275">
        <v>814</v>
      </c>
      <c r="K257" s="275">
        <v>70</v>
      </c>
    </row>
    <row r="258" spans="1:11" ht="15.95" customHeight="1">
      <c r="A258" s="346" t="s">
        <v>383</v>
      </c>
      <c r="B258" s="348" t="s">
        <v>84</v>
      </c>
      <c r="C258" s="347" t="s">
        <v>439</v>
      </c>
      <c r="D258" s="275">
        <v>20817</v>
      </c>
      <c r="E258" s="275">
        <v>1255</v>
      </c>
      <c r="F258" s="275">
        <v>2465</v>
      </c>
      <c r="G258" s="275">
        <v>6717</v>
      </c>
      <c r="H258" s="275">
        <v>8462</v>
      </c>
      <c r="I258" s="275">
        <v>574</v>
      </c>
      <c r="J258" s="275">
        <v>1252</v>
      </c>
      <c r="K258" s="275">
        <v>92</v>
      </c>
    </row>
    <row r="259" spans="1:11" ht="11.45" customHeight="1">
      <c r="A259" s="342"/>
      <c r="B259" s="167"/>
      <c r="C259" s="347" t="s">
        <v>441</v>
      </c>
      <c r="D259" s="275">
        <v>10592</v>
      </c>
      <c r="E259" s="275">
        <v>290</v>
      </c>
      <c r="F259" s="275">
        <v>907</v>
      </c>
      <c r="G259" s="275">
        <v>3283</v>
      </c>
      <c r="H259" s="275">
        <v>4991</v>
      </c>
      <c r="I259" s="275">
        <v>368</v>
      </c>
      <c r="J259" s="275">
        <v>707</v>
      </c>
      <c r="K259" s="275">
        <v>46</v>
      </c>
    </row>
    <row r="260" spans="1:11" ht="11.45" customHeight="1">
      <c r="A260" s="342"/>
      <c r="B260" s="167"/>
      <c r="C260" s="347" t="s">
        <v>440</v>
      </c>
      <c r="D260" s="275">
        <v>10225</v>
      </c>
      <c r="E260" s="275">
        <v>965</v>
      </c>
      <c r="F260" s="275">
        <v>1558</v>
      </c>
      <c r="G260" s="275">
        <v>3434</v>
      </c>
      <c r="H260" s="275">
        <v>3471</v>
      </c>
      <c r="I260" s="275">
        <v>206</v>
      </c>
      <c r="J260" s="275">
        <v>545</v>
      </c>
      <c r="K260" s="275">
        <v>46</v>
      </c>
    </row>
    <row r="261" spans="1:11" ht="15.95" customHeight="1">
      <c r="A261" s="346" t="s">
        <v>383</v>
      </c>
      <c r="B261" s="348" t="s">
        <v>222</v>
      </c>
      <c r="C261" s="347" t="s">
        <v>439</v>
      </c>
      <c r="D261" s="275">
        <v>67503</v>
      </c>
      <c r="E261" s="275">
        <v>1574</v>
      </c>
      <c r="F261" s="275">
        <v>5587</v>
      </c>
      <c r="G261" s="275">
        <v>13564</v>
      </c>
      <c r="H261" s="275">
        <v>35834</v>
      </c>
      <c r="I261" s="275">
        <v>4372</v>
      </c>
      <c r="J261" s="275">
        <v>6380</v>
      </c>
      <c r="K261" s="275">
        <v>192</v>
      </c>
    </row>
    <row r="262" spans="1:11" ht="11.45" customHeight="1">
      <c r="A262" s="342"/>
      <c r="B262" s="167"/>
      <c r="C262" s="347" t="s">
        <v>441</v>
      </c>
      <c r="D262" s="275">
        <v>32558</v>
      </c>
      <c r="E262" s="275">
        <v>113</v>
      </c>
      <c r="F262" s="275">
        <v>1701</v>
      </c>
      <c r="G262" s="275">
        <v>6265</v>
      </c>
      <c r="H262" s="275">
        <v>19365</v>
      </c>
      <c r="I262" s="275">
        <v>2094</v>
      </c>
      <c r="J262" s="275">
        <v>2944</v>
      </c>
      <c r="K262" s="275">
        <v>76</v>
      </c>
    </row>
    <row r="263" spans="1:11" ht="11.45" customHeight="1">
      <c r="A263" s="342"/>
      <c r="B263" s="167"/>
      <c r="C263" s="347" t="s">
        <v>440</v>
      </c>
      <c r="D263" s="275">
        <v>34945</v>
      </c>
      <c r="E263" s="275">
        <v>1461</v>
      </c>
      <c r="F263" s="275">
        <v>3886</v>
      </c>
      <c r="G263" s="275">
        <v>7299</v>
      </c>
      <c r="H263" s="275">
        <v>16469</v>
      </c>
      <c r="I263" s="275">
        <v>2278</v>
      </c>
      <c r="J263" s="275">
        <v>3436</v>
      </c>
      <c r="K263" s="275">
        <v>116</v>
      </c>
    </row>
    <row r="264" spans="1:11" ht="15.95" customHeight="1">
      <c r="A264" s="346" t="s">
        <v>383</v>
      </c>
      <c r="B264" s="348" t="s">
        <v>85</v>
      </c>
      <c r="C264" s="347" t="s">
        <v>439</v>
      </c>
      <c r="D264" s="275">
        <v>12843</v>
      </c>
      <c r="E264" s="275">
        <v>596</v>
      </c>
      <c r="F264" s="275">
        <v>2122</v>
      </c>
      <c r="G264" s="275">
        <v>2993</v>
      </c>
      <c r="H264" s="275">
        <v>5834</v>
      </c>
      <c r="I264" s="275">
        <v>578</v>
      </c>
      <c r="J264" s="275">
        <v>680</v>
      </c>
      <c r="K264" s="275">
        <v>40</v>
      </c>
    </row>
    <row r="265" spans="1:11" ht="11.45" customHeight="1">
      <c r="A265" s="342"/>
      <c r="B265" s="167"/>
      <c r="C265" s="347" t="s">
        <v>441</v>
      </c>
      <c r="D265" s="275">
        <v>6312</v>
      </c>
      <c r="E265" s="275">
        <v>38</v>
      </c>
      <c r="F265" s="275">
        <v>836</v>
      </c>
      <c r="G265" s="275">
        <v>1586</v>
      </c>
      <c r="H265" s="275">
        <v>3197</v>
      </c>
      <c r="I265" s="275">
        <v>308</v>
      </c>
      <c r="J265" s="275">
        <v>332</v>
      </c>
      <c r="K265" s="275">
        <v>15</v>
      </c>
    </row>
    <row r="266" spans="1:11" ht="11.45" customHeight="1">
      <c r="A266" s="342"/>
      <c r="B266" s="167"/>
      <c r="C266" s="347" t="s">
        <v>440</v>
      </c>
      <c r="D266" s="275">
        <v>6531</v>
      </c>
      <c r="E266" s="275">
        <v>558</v>
      </c>
      <c r="F266" s="275">
        <v>1286</v>
      </c>
      <c r="G266" s="275">
        <v>1407</v>
      </c>
      <c r="H266" s="275">
        <v>2637</v>
      </c>
      <c r="I266" s="275">
        <v>270</v>
      </c>
      <c r="J266" s="275">
        <v>348</v>
      </c>
      <c r="K266" s="275">
        <v>25</v>
      </c>
    </row>
    <row r="267" spans="1:11" ht="15.95" customHeight="1">
      <c r="A267" s="346" t="s">
        <v>385</v>
      </c>
      <c r="B267" s="345" t="s">
        <v>135</v>
      </c>
      <c r="C267" s="344" t="s">
        <v>439</v>
      </c>
      <c r="D267" s="290">
        <v>151063</v>
      </c>
      <c r="E267" s="290">
        <v>5690</v>
      </c>
      <c r="F267" s="290">
        <v>26419</v>
      </c>
      <c r="G267" s="290">
        <v>36483</v>
      </c>
      <c r="H267" s="290">
        <v>66409</v>
      </c>
      <c r="I267" s="290">
        <v>6428</v>
      </c>
      <c r="J267" s="290">
        <v>9272</v>
      </c>
      <c r="K267" s="290">
        <v>362</v>
      </c>
    </row>
    <row r="268" spans="1:11" ht="11.45" customHeight="1">
      <c r="A268" s="346" t="s">
        <v>442</v>
      </c>
      <c r="B268" s="167"/>
      <c r="C268" s="344" t="s">
        <v>441</v>
      </c>
      <c r="D268" s="290">
        <v>74426</v>
      </c>
      <c r="E268" s="290">
        <v>781</v>
      </c>
      <c r="F268" s="290">
        <v>11245</v>
      </c>
      <c r="G268" s="290">
        <v>18567</v>
      </c>
      <c r="H268" s="290">
        <v>36111</v>
      </c>
      <c r="I268" s="290">
        <v>3080</v>
      </c>
      <c r="J268" s="290">
        <v>4477</v>
      </c>
      <c r="K268" s="290">
        <v>165</v>
      </c>
    </row>
    <row r="269" spans="1:11" ht="11.45" customHeight="1">
      <c r="A269" s="346" t="s">
        <v>442</v>
      </c>
      <c r="B269" s="167"/>
      <c r="C269" s="344" t="s">
        <v>440</v>
      </c>
      <c r="D269" s="290">
        <v>76637</v>
      </c>
      <c r="E269" s="290">
        <v>4909</v>
      </c>
      <c r="F269" s="290">
        <v>15174</v>
      </c>
      <c r="G269" s="290">
        <v>17916</v>
      </c>
      <c r="H269" s="290">
        <v>30298</v>
      </c>
      <c r="I269" s="290">
        <v>3348</v>
      </c>
      <c r="J269" s="290">
        <v>4795</v>
      </c>
      <c r="K269" s="290">
        <v>197</v>
      </c>
    </row>
    <row r="270" spans="1:11" ht="15.95" customHeight="1">
      <c r="A270" s="346" t="s">
        <v>383</v>
      </c>
      <c r="B270" s="348" t="s">
        <v>223</v>
      </c>
      <c r="C270" s="347" t="s">
        <v>439</v>
      </c>
      <c r="D270" s="275">
        <v>78674</v>
      </c>
      <c r="E270" s="275">
        <v>2211</v>
      </c>
      <c r="F270" s="275">
        <v>10136</v>
      </c>
      <c r="G270" s="275">
        <v>16922</v>
      </c>
      <c r="H270" s="275">
        <v>37992</v>
      </c>
      <c r="I270" s="275">
        <v>4307</v>
      </c>
      <c r="J270" s="275">
        <v>6860</v>
      </c>
      <c r="K270" s="275">
        <v>246</v>
      </c>
    </row>
    <row r="271" spans="1:11" ht="12" customHeight="1">
      <c r="A271" s="342"/>
      <c r="B271" s="167"/>
      <c r="C271" s="347" t="s">
        <v>441</v>
      </c>
      <c r="D271" s="275">
        <v>38129</v>
      </c>
      <c r="E271" s="275">
        <v>247</v>
      </c>
      <c r="F271" s="275">
        <v>4076</v>
      </c>
      <c r="G271" s="275">
        <v>8326</v>
      </c>
      <c r="H271" s="275">
        <v>20018</v>
      </c>
      <c r="I271" s="275">
        <v>2044</v>
      </c>
      <c r="J271" s="275">
        <v>3307</v>
      </c>
      <c r="K271" s="275">
        <v>111</v>
      </c>
    </row>
    <row r="272" spans="1:11" ht="12" customHeight="1">
      <c r="A272" s="342"/>
      <c r="B272" s="167"/>
      <c r="C272" s="347" t="s">
        <v>440</v>
      </c>
      <c r="D272" s="275">
        <v>40545</v>
      </c>
      <c r="E272" s="275">
        <v>1964</v>
      </c>
      <c r="F272" s="275">
        <v>6060</v>
      </c>
      <c r="G272" s="275">
        <v>8596</v>
      </c>
      <c r="H272" s="275">
        <v>17974</v>
      </c>
      <c r="I272" s="275">
        <v>2263</v>
      </c>
      <c r="J272" s="275">
        <v>3553</v>
      </c>
      <c r="K272" s="275">
        <v>135</v>
      </c>
    </row>
    <row r="273" spans="1:11" ht="15.95" customHeight="1">
      <c r="A273" s="346" t="s">
        <v>383</v>
      </c>
      <c r="B273" s="348" t="s">
        <v>46</v>
      </c>
      <c r="C273" s="347" t="s">
        <v>439</v>
      </c>
      <c r="D273" s="275">
        <v>13202</v>
      </c>
      <c r="E273" s="275">
        <v>560</v>
      </c>
      <c r="F273" s="275">
        <v>2089</v>
      </c>
      <c r="G273" s="275">
        <v>3029</v>
      </c>
      <c r="H273" s="275">
        <v>6512</v>
      </c>
      <c r="I273" s="275">
        <v>437</v>
      </c>
      <c r="J273" s="275">
        <v>551</v>
      </c>
      <c r="K273" s="275">
        <v>24</v>
      </c>
    </row>
    <row r="274" spans="1:11" ht="12" customHeight="1">
      <c r="A274" s="342"/>
      <c r="B274" s="167"/>
      <c r="C274" s="347" t="s">
        <v>441</v>
      </c>
      <c r="D274" s="275">
        <v>6558</v>
      </c>
      <c r="E274" s="275">
        <v>89</v>
      </c>
      <c r="F274" s="275">
        <v>779</v>
      </c>
      <c r="G274" s="275">
        <v>1396</v>
      </c>
      <c r="H274" s="275">
        <v>3805</v>
      </c>
      <c r="I274" s="275">
        <v>231</v>
      </c>
      <c r="J274" s="275">
        <v>249</v>
      </c>
      <c r="K274" s="275">
        <v>9</v>
      </c>
    </row>
    <row r="275" spans="1:11" ht="12" customHeight="1">
      <c r="A275" s="342"/>
      <c r="B275" s="167"/>
      <c r="C275" s="347" t="s">
        <v>440</v>
      </c>
      <c r="D275" s="275">
        <v>6644</v>
      </c>
      <c r="E275" s="275">
        <v>471</v>
      </c>
      <c r="F275" s="275">
        <v>1310</v>
      </c>
      <c r="G275" s="275">
        <v>1633</v>
      </c>
      <c r="H275" s="275">
        <v>2707</v>
      </c>
      <c r="I275" s="275">
        <v>206</v>
      </c>
      <c r="J275" s="275">
        <v>302</v>
      </c>
      <c r="K275" s="275">
        <v>15</v>
      </c>
    </row>
    <row r="276" spans="1:11" ht="15.95" customHeight="1">
      <c r="A276" s="346" t="s">
        <v>383</v>
      </c>
      <c r="B276" s="348" t="s">
        <v>47</v>
      </c>
      <c r="C276" s="347" t="s">
        <v>439</v>
      </c>
      <c r="D276" s="275">
        <v>11054</v>
      </c>
      <c r="E276" s="275">
        <v>319</v>
      </c>
      <c r="F276" s="275">
        <v>2752</v>
      </c>
      <c r="G276" s="275">
        <v>2656</v>
      </c>
      <c r="H276" s="275">
        <v>4533</v>
      </c>
      <c r="I276" s="275">
        <v>372</v>
      </c>
      <c r="J276" s="275">
        <v>412</v>
      </c>
      <c r="K276" s="275">
        <v>10</v>
      </c>
    </row>
    <row r="277" spans="1:11" ht="12" customHeight="1">
      <c r="A277" s="342"/>
      <c r="B277" s="167"/>
      <c r="C277" s="347" t="s">
        <v>441</v>
      </c>
      <c r="D277" s="275">
        <v>5437</v>
      </c>
      <c r="E277" s="275">
        <v>49</v>
      </c>
      <c r="F277" s="275">
        <v>1142</v>
      </c>
      <c r="G277" s="275">
        <v>1315</v>
      </c>
      <c r="H277" s="275">
        <v>2519</v>
      </c>
      <c r="I277" s="275">
        <v>180</v>
      </c>
      <c r="J277" s="275">
        <v>225</v>
      </c>
      <c r="K277" s="275">
        <v>7</v>
      </c>
    </row>
    <row r="278" spans="1:11" ht="12" customHeight="1">
      <c r="A278" s="342"/>
      <c r="B278" s="167"/>
      <c r="C278" s="347" t="s">
        <v>440</v>
      </c>
      <c r="D278" s="275">
        <v>5617</v>
      </c>
      <c r="E278" s="275">
        <v>270</v>
      </c>
      <c r="F278" s="275">
        <v>1610</v>
      </c>
      <c r="G278" s="275">
        <v>1341</v>
      </c>
      <c r="H278" s="275">
        <v>2014</v>
      </c>
      <c r="I278" s="275">
        <v>192</v>
      </c>
      <c r="J278" s="275">
        <v>187</v>
      </c>
      <c r="K278" s="275">
        <v>3</v>
      </c>
    </row>
    <row r="279" spans="1:11" ht="15.95" customHeight="1">
      <c r="A279" s="346" t="s">
        <v>383</v>
      </c>
      <c r="B279" s="348" t="s">
        <v>48</v>
      </c>
      <c r="C279" s="347" t="s">
        <v>439</v>
      </c>
      <c r="D279" s="275">
        <v>12313</v>
      </c>
      <c r="E279" s="275">
        <v>568</v>
      </c>
      <c r="F279" s="275">
        <v>2927</v>
      </c>
      <c r="G279" s="275">
        <v>3762</v>
      </c>
      <c r="H279" s="275">
        <v>4334</v>
      </c>
      <c r="I279" s="275">
        <v>349</v>
      </c>
      <c r="J279" s="275">
        <v>343</v>
      </c>
      <c r="K279" s="275">
        <v>30</v>
      </c>
    </row>
    <row r="280" spans="1:11" ht="12" customHeight="1">
      <c r="A280" s="342"/>
      <c r="B280" s="167"/>
      <c r="C280" s="347" t="s">
        <v>441</v>
      </c>
      <c r="D280" s="275">
        <v>6184</v>
      </c>
      <c r="E280" s="275">
        <v>79</v>
      </c>
      <c r="F280" s="275">
        <v>1295</v>
      </c>
      <c r="G280" s="275">
        <v>2004</v>
      </c>
      <c r="H280" s="275">
        <v>2461</v>
      </c>
      <c r="I280" s="275">
        <v>167</v>
      </c>
      <c r="J280" s="275">
        <v>166</v>
      </c>
      <c r="K280" s="275">
        <v>12</v>
      </c>
    </row>
    <row r="281" spans="1:11" ht="12" customHeight="1">
      <c r="A281" s="342"/>
      <c r="B281" s="167"/>
      <c r="C281" s="347" t="s">
        <v>440</v>
      </c>
      <c r="D281" s="275">
        <v>6129</v>
      </c>
      <c r="E281" s="275">
        <v>489</v>
      </c>
      <c r="F281" s="275">
        <v>1632</v>
      </c>
      <c r="G281" s="275">
        <v>1758</v>
      </c>
      <c r="H281" s="275">
        <v>1873</v>
      </c>
      <c r="I281" s="275">
        <v>182</v>
      </c>
      <c r="J281" s="275">
        <v>177</v>
      </c>
      <c r="K281" s="275">
        <v>18</v>
      </c>
    </row>
    <row r="282" spans="1:11" ht="15.95" customHeight="1">
      <c r="A282" s="346" t="s">
        <v>383</v>
      </c>
      <c r="B282" s="348" t="s">
        <v>49</v>
      </c>
      <c r="C282" s="347" t="s">
        <v>439</v>
      </c>
      <c r="D282" s="275">
        <v>11022</v>
      </c>
      <c r="E282" s="275">
        <v>772</v>
      </c>
      <c r="F282" s="275">
        <v>3304</v>
      </c>
      <c r="G282" s="275">
        <v>3249</v>
      </c>
      <c r="H282" s="275">
        <v>3242</v>
      </c>
      <c r="I282" s="275">
        <v>197</v>
      </c>
      <c r="J282" s="275">
        <v>233</v>
      </c>
      <c r="K282" s="275">
        <v>25</v>
      </c>
    </row>
    <row r="283" spans="1:11" ht="12" customHeight="1">
      <c r="A283" s="342"/>
      <c r="B283" s="167"/>
      <c r="C283" s="347" t="s">
        <v>441</v>
      </c>
      <c r="D283" s="275">
        <v>5653</v>
      </c>
      <c r="E283" s="275">
        <v>92</v>
      </c>
      <c r="F283" s="275">
        <v>1585</v>
      </c>
      <c r="G283" s="275">
        <v>1924</v>
      </c>
      <c r="H283" s="275">
        <v>1813</v>
      </c>
      <c r="I283" s="275">
        <v>103</v>
      </c>
      <c r="J283" s="275">
        <v>119</v>
      </c>
      <c r="K283" s="275">
        <v>17</v>
      </c>
    </row>
    <row r="284" spans="1:11" ht="12" customHeight="1">
      <c r="A284" s="342"/>
      <c r="B284" s="167"/>
      <c r="C284" s="347" t="s">
        <v>440</v>
      </c>
      <c r="D284" s="275">
        <v>5369</v>
      </c>
      <c r="E284" s="275">
        <v>680</v>
      </c>
      <c r="F284" s="275">
        <v>1719</v>
      </c>
      <c r="G284" s="275">
        <v>1325</v>
      </c>
      <c r="H284" s="275">
        <v>1429</v>
      </c>
      <c r="I284" s="275">
        <v>94</v>
      </c>
      <c r="J284" s="275">
        <v>114</v>
      </c>
      <c r="K284" s="275">
        <v>8</v>
      </c>
    </row>
    <row r="285" spans="1:11" ht="15.95" customHeight="1">
      <c r="A285" s="346" t="s">
        <v>383</v>
      </c>
      <c r="B285" s="348" t="s">
        <v>50</v>
      </c>
      <c r="C285" s="347" t="s">
        <v>439</v>
      </c>
      <c r="D285" s="275">
        <v>24798</v>
      </c>
      <c r="E285" s="275">
        <v>1260</v>
      </c>
      <c r="F285" s="275">
        <v>5211</v>
      </c>
      <c r="G285" s="275">
        <v>6865</v>
      </c>
      <c r="H285" s="275">
        <v>9796</v>
      </c>
      <c r="I285" s="275">
        <v>766</v>
      </c>
      <c r="J285" s="275">
        <v>873</v>
      </c>
      <c r="K285" s="275">
        <v>27</v>
      </c>
    </row>
    <row r="286" spans="1:11" ht="12" customHeight="1">
      <c r="A286" s="342"/>
      <c r="B286" s="167"/>
      <c r="C286" s="347" t="s">
        <v>441</v>
      </c>
      <c r="D286" s="275">
        <v>12465</v>
      </c>
      <c r="E286" s="275">
        <v>225</v>
      </c>
      <c r="F286" s="275">
        <v>2368</v>
      </c>
      <c r="G286" s="275">
        <v>3602</v>
      </c>
      <c r="H286" s="275">
        <v>5495</v>
      </c>
      <c r="I286" s="275">
        <v>355</v>
      </c>
      <c r="J286" s="275">
        <v>411</v>
      </c>
      <c r="K286" s="275">
        <v>9</v>
      </c>
    </row>
    <row r="287" spans="1:11" ht="12" customHeight="1">
      <c r="A287" s="342"/>
      <c r="B287" s="167"/>
      <c r="C287" s="347" t="s">
        <v>440</v>
      </c>
      <c r="D287" s="275">
        <v>12333</v>
      </c>
      <c r="E287" s="275">
        <v>1035</v>
      </c>
      <c r="F287" s="275">
        <v>2843</v>
      </c>
      <c r="G287" s="275">
        <v>3263</v>
      </c>
      <c r="H287" s="275">
        <v>4301</v>
      </c>
      <c r="I287" s="275">
        <v>411</v>
      </c>
      <c r="J287" s="275">
        <v>462</v>
      </c>
      <c r="K287" s="275">
        <v>18</v>
      </c>
    </row>
    <row r="288" spans="1:11" ht="20.100000000000001" customHeight="1">
      <c r="A288" s="346" t="s">
        <v>385</v>
      </c>
      <c r="B288" s="345" t="s">
        <v>136</v>
      </c>
      <c r="C288" s="344" t="s">
        <v>439</v>
      </c>
      <c r="D288" s="290">
        <v>255843</v>
      </c>
      <c r="E288" s="290">
        <v>10981</v>
      </c>
      <c r="F288" s="290">
        <v>39424</v>
      </c>
      <c r="G288" s="290">
        <v>57448</v>
      </c>
      <c r="H288" s="290">
        <v>121454</v>
      </c>
      <c r="I288" s="290">
        <v>10807</v>
      </c>
      <c r="J288" s="290">
        <v>14904</v>
      </c>
      <c r="K288" s="290">
        <v>825</v>
      </c>
    </row>
    <row r="289" spans="1:11" ht="12" customHeight="1">
      <c r="A289" s="346" t="s">
        <v>442</v>
      </c>
      <c r="B289" s="167"/>
      <c r="C289" s="344" t="s">
        <v>441</v>
      </c>
      <c r="D289" s="290">
        <v>125910</v>
      </c>
      <c r="E289" s="290">
        <v>1534</v>
      </c>
      <c r="F289" s="290">
        <v>16338</v>
      </c>
      <c r="G289" s="290">
        <v>28829</v>
      </c>
      <c r="H289" s="290">
        <v>66269</v>
      </c>
      <c r="I289" s="290">
        <v>5245</v>
      </c>
      <c r="J289" s="290">
        <v>7328</v>
      </c>
      <c r="K289" s="290">
        <v>367</v>
      </c>
    </row>
    <row r="290" spans="1:11" ht="12" customHeight="1">
      <c r="A290" s="346" t="s">
        <v>442</v>
      </c>
      <c r="B290" s="167"/>
      <c r="C290" s="344" t="s">
        <v>440</v>
      </c>
      <c r="D290" s="290">
        <v>129933</v>
      </c>
      <c r="E290" s="290">
        <v>9447</v>
      </c>
      <c r="F290" s="290">
        <v>23086</v>
      </c>
      <c r="G290" s="290">
        <v>28619</v>
      </c>
      <c r="H290" s="290">
        <v>55185</v>
      </c>
      <c r="I290" s="290">
        <v>5562</v>
      </c>
      <c r="J290" s="290">
        <v>7576</v>
      </c>
      <c r="K290" s="290">
        <v>458</v>
      </c>
    </row>
    <row r="291" spans="1:11" ht="15.95" customHeight="1">
      <c r="A291" s="346" t="s">
        <v>383</v>
      </c>
      <c r="B291" s="348" t="s">
        <v>40</v>
      </c>
      <c r="C291" s="347" t="s">
        <v>439</v>
      </c>
      <c r="D291" s="275">
        <v>24677</v>
      </c>
      <c r="E291" s="275">
        <v>1101</v>
      </c>
      <c r="F291" s="275">
        <v>4654</v>
      </c>
      <c r="G291" s="275">
        <v>7631</v>
      </c>
      <c r="H291" s="275">
        <v>9594</v>
      </c>
      <c r="I291" s="275">
        <v>797</v>
      </c>
      <c r="J291" s="275">
        <v>830</v>
      </c>
      <c r="K291" s="275">
        <v>70</v>
      </c>
    </row>
    <row r="292" spans="1:11" ht="12" customHeight="1">
      <c r="A292" s="342"/>
      <c r="B292" s="167"/>
      <c r="C292" s="347" t="s">
        <v>441</v>
      </c>
      <c r="D292" s="275">
        <v>12379</v>
      </c>
      <c r="E292" s="275">
        <v>182</v>
      </c>
      <c r="F292" s="275">
        <v>2106</v>
      </c>
      <c r="G292" s="275">
        <v>3978</v>
      </c>
      <c r="H292" s="275">
        <v>5268</v>
      </c>
      <c r="I292" s="275">
        <v>390</v>
      </c>
      <c r="J292" s="275">
        <v>431</v>
      </c>
      <c r="K292" s="275">
        <v>24</v>
      </c>
    </row>
    <row r="293" spans="1:11" ht="12" customHeight="1">
      <c r="A293" s="342"/>
      <c r="B293" s="167"/>
      <c r="C293" s="347" t="s">
        <v>440</v>
      </c>
      <c r="D293" s="275">
        <v>12298</v>
      </c>
      <c r="E293" s="275">
        <v>919</v>
      </c>
      <c r="F293" s="275">
        <v>2548</v>
      </c>
      <c r="G293" s="275">
        <v>3653</v>
      </c>
      <c r="H293" s="275">
        <v>4326</v>
      </c>
      <c r="I293" s="275">
        <v>407</v>
      </c>
      <c r="J293" s="275">
        <v>399</v>
      </c>
      <c r="K293" s="275">
        <v>46</v>
      </c>
    </row>
    <row r="294" spans="1:11" ht="15.95" customHeight="1">
      <c r="A294" s="346" t="s">
        <v>383</v>
      </c>
      <c r="B294" s="348" t="s">
        <v>41</v>
      </c>
      <c r="C294" s="347" t="s">
        <v>439</v>
      </c>
      <c r="D294" s="275">
        <v>15129</v>
      </c>
      <c r="E294" s="275">
        <v>867</v>
      </c>
      <c r="F294" s="275">
        <v>4169</v>
      </c>
      <c r="G294" s="275">
        <v>3700</v>
      </c>
      <c r="H294" s="275">
        <v>5617</v>
      </c>
      <c r="I294" s="275">
        <v>342</v>
      </c>
      <c r="J294" s="275">
        <v>389</v>
      </c>
      <c r="K294" s="275">
        <v>45</v>
      </c>
    </row>
    <row r="295" spans="1:11" ht="12" customHeight="1">
      <c r="A295" s="342"/>
      <c r="B295" s="167"/>
      <c r="C295" s="347" t="s">
        <v>441</v>
      </c>
      <c r="D295" s="275">
        <v>7689</v>
      </c>
      <c r="E295" s="275">
        <v>121</v>
      </c>
      <c r="F295" s="275">
        <v>1920</v>
      </c>
      <c r="G295" s="275">
        <v>1936</v>
      </c>
      <c r="H295" s="275">
        <v>3319</v>
      </c>
      <c r="I295" s="275">
        <v>165</v>
      </c>
      <c r="J295" s="275">
        <v>208</v>
      </c>
      <c r="K295" s="275">
        <v>20</v>
      </c>
    </row>
    <row r="296" spans="1:11" ht="12" customHeight="1">
      <c r="A296" s="342"/>
      <c r="B296" s="167"/>
      <c r="C296" s="347" t="s">
        <v>440</v>
      </c>
      <c r="D296" s="275">
        <v>7440</v>
      </c>
      <c r="E296" s="275">
        <v>746</v>
      </c>
      <c r="F296" s="275">
        <v>2249</v>
      </c>
      <c r="G296" s="275">
        <v>1764</v>
      </c>
      <c r="H296" s="275">
        <v>2298</v>
      </c>
      <c r="I296" s="275">
        <v>177</v>
      </c>
      <c r="J296" s="275">
        <v>181</v>
      </c>
      <c r="K296" s="275">
        <v>25</v>
      </c>
    </row>
    <row r="297" spans="1:11" ht="15.95" customHeight="1">
      <c r="A297" s="346" t="s">
        <v>383</v>
      </c>
      <c r="B297" s="348" t="s">
        <v>42</v>
      </c>
      <c r="C297" s="347" t="s">
        <v>439</v>
      </c>
      <c r="D297" s="275">
        <v>11278</v>
      </c>
      <c r="E297" s="275">
        <v>718</v>
      </c>
      <c r="F297" s="275">
        <v>2931</v>
      </c>
      <c r="G297" s="275">
        <v>3066</v>
      </c>
      <c r="H297" s="275">
        <v>3992</v>
      </c>
      <c r="I297" s="275">
        <v>238</v>
      </c>
      <c r="J297" s="275">
        <v>316</v>
      </c>
      <c r="K297" s="275">
        <v>17</v>
      </c>
    </row>
    <row r="298" spans="1:11" ht="12" customHeight="1">
      <c r="A298" s="342"/>
      <c r="B298" s="167"/>
      <c r="C298" s="347" t="s">
        <v>441</v>
      </c>
      <c r="D298" s="275">
        <v>5721</v>
      </c>
      <c r="E298" s="275">
        <v>118</v>
      </c>
      <c r="F298" s="275">
        <v>1446</v>
      </c>
      <c r="G298" s="275">
        <v>1611</v>
      </c>
      <c r="H298" s="275">
        <v>2274</v>
      </c>
      <c r="I298" s="275">
        <v>122</v>
      </c>
      <c r="J298" s="275">
        <v>143</v>
      </c>
      <c r="K298" s="275">
        <v>7</v>
      </c>
    </row>
    <row r="299" spans="1:11" ht="12" customHeight="1">
      <c r="A299" s="342"/>
      <c r="B299" s="167"/>
      <c r="C299" s="347" t="s">
        <v>440</v>
      </c>
      <c r="D299" s="275">
        <v>5557</v>
      </c>
      <c r="E299" s="275">
        <v>600</v>
      </c>
      <c r="F299" s="275">
        <v>1485</v>
      </c>
      <c r="G299" s="275">
        <v>1455</v>
      </c>
      <c r="H299" s="275">
        <v>1718</v>
      </c>
      <c r="I299" s="275">
        <v>116</v>
      </c>
      <c r="J299" s="275">
        <v>173</v>
      </c>
      <c r="K299" s="275">
        <v>10</v>
      </c>
    </row>
    <row r="300" spans="1:11" ht="15.95" customHeight="1">
      <c r="A300" s="346" t="s">
        <v>383</v>
      </c>
      <c r="B300" s="348" t="s">
        <v>43</v>
      </c>
      <c r="C300" s="347" t="s">
        <v>439</v>
      </c>
      <c r="D300" s="275">
        <v>14946</v>
      </c>
      <c r="E300" s="275">
        <v>940</v>
      </c>
      <c r="F300" s="275">
        <v>3094</v>
      </c>
      <c r="G300" s="275">
        <v>4185</v>
      </c>
      <c r="H300" s="275">
        <v>5827</v>
      </c>
      <c r="I300" s="275">
        <v>414</v>
      </c>
      <c r="J300" s="275">
        <v>441</v>
      </c>
      <c r="K300" s="275">
        <v>45</v>
      </c>
    </row>
    <row r="301" spans="1:11" ht="12" customHeight="1">
      <c r="A301" s="342"/>
      <c r="B301" s="167"/>
      <c r="C301" s="347" t="s">
        <v>441</v>
      </c>
      <c r="D301" s="275">
        <v>7556</v>
      </c>
      <c r="E301" s="275">
        <v>129</v>
      </c>
      <c r="F301" s="275">
        <v>1295</v>
      </c>
      <c r="G301" s="275">
        <v>2349</v>
      </c>
      <c r="H301" s="275">
        <v>3326</v>
      </c>
      <c r="I301" s="275">
        <v>213</v>
      </c>
      <c r="J301" s="275">
        <v>224</v>
      </c>
      <c r="K301" s="275">
        <v>20</v>
      </c>
    </row>
    <row r="302" spans="1:11" ht="12" customHeight="1">
      <c r="A302" s="342"/>
      <c r="B302" s="167"/>
      <c r="C302" s="347" t="s">
        <v>440</v>
      </c>
      <c r="D302" s="275">
        <v>7390</v>
      </c>
      <c r="E302" s="275">
        <v>811</v>
      </c>
      <c r="F302" s="275">
        <v>1799</v>
      </c>
      <c r="G302" s="275">
        <v>1836</v>
      </c>
      <c r="H302" s="275">
        <v>2501</v>
      </c>
      <c r="I302" s="275">
        <v>201</v>
      </c>
      <c r="J302" s="275">
        <v>217</v>
      </c>
      <c r="K302" s="275">
        <v>25</v>
      </c>
    </row>
    <row r="303" spans="1:11" ht="15.95" customHeight="1">
      <c r="A303" s="346" t="s">
        <v>383</v>
      </c>
      <c r="B303" s="348" t="s">
        <v>224</v>
      </c>
      <c r="C303" s="347" t="s">
        <v>439</v>
      </c>
      <c r="D303" s="275">
        <v>67543</v>
      </c>
      <c r="E303" s="275">
        <v>2655</v>
      </c>
      <c r="F303" s="275">
        <v>7708</v>
      </c>
      <c r="G303" s="275">
        <v>13460</v>
      </c>
      <c r="H303" s="275">
        <v>36264</v>
      </c>
      <c r="I303" s="275">
        <v>3052</v>
      </c>
      <c r="J303" s="275">
        <v>4092</v>
      </c>
      <c r="K303" s="275">
        <v>312</v>
      </c>
    </row>
    <row r="304" spans="1:11" ht="12" customHeight="1">
      <c r="A304" s="342"/>
      <c r="B304" s="167"/>
      <c r="C304" s="347" t="s">
        <v>441</v>
      </c>
      <c r="D304" s="275">
        <v>33047</v>
      </c>
      <c r="E304" s="275">
        <v>338</v>
      </c>
      <c r="F304" s="275">
        <v>2938</v>
      </c>
      <c r="G304" s="275">
        <v>6437</v>
      </c>
      <c r="H304" s="275">
        <v>19598</v>
      </c>
      <c r="I304" s="275">
        <v>1543</v>
      </c>
      <c r="J304" s="275">
        <v>2061</v>
      </c>
      <c r="K304" s="275">
        <v>132</v>
      </c>
    </row>
    <row r="305" spans="1:11" ht="12" customHeight="1">
      <c r="A305" s="342"/>
      <c r="B305" s="167"/>
      <c r="C305" s="347" t="s">
        <v>440</v>
      </c>
      <c r="D305" s="275">
        <v>34496</v>
      </c>
      <c r="E305" s="275">
        <v>2317</v>
      </c>
      <c r="F305" s="275">
        <v>4770</v>
      </c>
      <c r="G305" s="275">
        <v>7023</v>
      </c>
      <c r="H305" s="275">
        <v>16666</v>
      </c>
      <c r="I305" s="275">
        <v>1509</v>
      </c>
      <c r="J305" s="275">
        <v>2031</v>
      </c>
      <c r="K305" s="275">
        <v>180</v>
      </c>
    </row>
    <row r="306" spans="1:11" ht="15.95" customHeight="1">
      <c r="A306" s="346" t="s">
        <v>383</v>
      </c>
      <c r="B306" s="348" t="s">
        <v>44</v>
      </c>
      <c r="C306" s="347" t="s">
        <v>439</v>
      </c>
      <c r="D306" s="275">
        <v>12460</v>
      </c>
      <c r="E306" s="275">
        <v>773</v>
      </c>
      <c r="F306" s="275">
        <v>2561</v>
      </c>
      <c r="G306" s="275">
        <v>3099</v>
      </c>
      <c r="H306" s="275">
        <v>5133</v>
      </c>
      <c r="I306" s="275">
        <v>411</v>
      </c>
      <c r="J306" s="275">
        <v>462</v>
      </c>
      <c r="K306" s="275">
        <v>21</v>
      </c>
    </row>
    <row r="307" spans="1:11" ht="12" customHeight="1">
      <c r="A307" s="342"/>
      <c r="B307" s="167"/>
      <c r="C307" s="347" t="s">
        <v>441</v>
      </c>
      <c r="D307" s="275">
        <v>6269</v>
      </c>
      <c r="E307" s="275">
        <v>87</v>
      </c>
      <c r="F307" s="275">
        <v>1071</v>
      </c>
      <c r="G307" s="275">
        <v>1676</v>
      </c>
      <c r="H307" s="275">
        <v>2983</v>
      </c>
      <c r="I307" s="275">
        <v>199</v>
      </c>
      <c r="J307" s="275">
        <v>243</v>
      </c>
      <c r="K307" s="275">
        <v>10</v>
      </c>
    </row>
    <row r="308" spans="1:11" ht="12" customHeight="1">
      <c r="A308" s="342"/>
      <c r="B308" s="167"/>
      <c r="C308" s="347" t="s">
        <v>440</v>
      </c>
      <c r="D308" s="275">
        <v>6191</v>
      </c>
      <c r="E308" s="275">
        <v>686</v>
      </c>
      <c r="F308" s="275">
        <v>1490</v>
      </c>
      <c r="G308" s="275">
        <v>1423</v>
      </c>
      <c r="H308" s="275">
        <v>2150</v>
      </c>
      <c r="I308" s="275">
        <v>212</v>
      </c>
      <c r="J308" s="275">
        <v>219</v>
      </c>
      <c r="K308" s="275">
        <v>11</v>
      </c>
    </row>
    <row r="309" spans="1:11" ht="15.95" customHeight="1">
      <c r="A309" s="346" t="s">
        <v>383</v>
      </c>
      <c r="B309" s="348" t="s">
        <v>45</v>
      </c>
      <c r="C309" s="347" t="s">
        <v>439</v>
      </c>
      <c r="D309" s="275">
        <v>10728</v>
      </c>
      <c r="E309" s="275">
        <v>560</v>
      </c>
      <c r="F309" s="275">
        <v>1325</v>
      </c>
      <c r="G309" s="275">
        <v>2288</v>
      </c>
      <c r="H309" s="275">
        <v>5469</v>
      </c>
      <c r="I309" s="275">
        <v>431</v>
      </c>
      <c r="J309" s="275">
        <v>635</v>
      </c>
      <c r="K309" s="275">
        <v>20</v>
      </c>
    </row>
    <row r="310" spans="1:11" ht="11.45" customHeight="1">
      <c r="A310" s="342"/>
      <c r="B310" s="167"/>
      <c r="C310" s="347" t="s">
        <v>441</v>
      </c>
      <c r="D310" s="275">
        <v>5326</v>
      </c>
      <c r="E310" s="275">
        <v>63</v>
      </c>
      <c r="F310" s="275">
        <v>492</v>
      </c>
      <c r="G310" s="275">
        <v>1074</v>
      </c>
      <c r="H310" s="275">
        <v>3145</v>
      </c>
      <c r="I310" s="275">
        <v>227</v>
      </c>
      <c r="J310" s="275">
        <v>318</v>
      </c>
      <c r="K310" s="275">
        <v>7</v>
      </c>
    </row>
    <row r="311" spans="1:11" ht="11.45" customHeight="1">
      <c r="A311" s="342"/>
      <c r="B311" s="167"/>
      <c r="C311" s="347" t="s">
        <v>440</v>
      </c>
      <c r="D311" s="275">
        <v>5402</v>
      </c>
      <c r="E311" s="275">
        <v>497</v>
      </c>
      <c r="F311" s="275">
        <v>833</v>
      </c>
      <c r="G311" s="275">
        <v>1214</v>
      </c>
      <c r="H311" s="275">
        <v>2324</v>
      </c>
      <c r="I311" s="275">
        <v>204</v>
      </c>
      <c r="J311" s="275">
        <v>317</v>
      </c>
      <c r="K311" s="275">
        <v>13</v>
      </c>
    </row>
    <row r="312" spans="1:11" ht="15.95" customHeight="1">
      <c r="A312" s="346" t="s">
        <v>383</v>
      </c>
      <c r="B312" s="348" t="s">
        <v>225</v>
      </c>
      <c r="C312" s="347" t="s">
        <v>439</v>
      </c>
      <c r="D312" s="275">
        <v>99082</v>
      </c>
      <c r="E312" s="275">
        <v>3367</v>
      </c>
      <c r="F312" s="275">
        <v>12982</v>
      </c>
      <c r="G312" s="275">
        <v>20019</v>
      </c>
      <c r="H312" s="275">
        <v>49558</v>
      </c>
      <c r="I312" s="275">
        <v>5122</v>
      </c>
      <c r="J312" s="275">
        <v>7739</v>
      </c>
      <c r="K312" s="275">
        <v>295</v>
      </c>
    </row>
    <row r="313" spans="1:11" ht="11.45" customHeight="1">
      <c r="A313" s="342"/>
      <c r="B313" s="167"/>
      <c r="C313" s="347" t="s">
        <v>441</v>
      </c>
      <c r="D313" s="275">
        <v>47923</v>
      </c>
      <c r="E313" s="275">
        <v>496</v>
      </c>
      <c r="F313" s="275">
        <v>5070</v>
      </c>
      <c r="G313" s="275">
        <v>9768</v>
      </c>
      <c r="H313" s="275">
        <v>26356</v>
      </c>
      <c r="I313" s="275">
        <v>2386</v>
      </c>
      <c r="J313" s="275">
        <v>3700</v>
      </c>
      <c r="K313" s="275">
        <v>147</v>
      </c>
    </row>
    <row r="314" spans="1:11" ht="11.45" customHeight="1">
      <c r="A314" s="342"/>
      <c r="B314" s="167"/>
      <c r="C314" s="347" t="s">
        <v>440</v>
      </c>
      <c r="D314" s="275">
        <v>51159</v>
      </c>
      <c r="E314" s="275">
        <v>2871</v>
      </c>
      <c r="F314" s="275">
        <v>7912</v>
      </c>
      <c r="G314" s="275">
        <v>10251</v>
      </c>
      <c r="H314" s="275">
        <v>23202</v>
      </c>
      <c r="I314" s="275">
        <v>2736</v>
      </c>
      <c r="J314" s="275">
        <v>4039</v>
      </c>
      <c r="K314" s="275">
        <v>148</v>
      </c>
    </row>
    <row r="315" spans="1:11" ht="15.95" customHeight="1">
      <c r="A315" s="346" t="s">
        <v>385</v>
      </c>
      <c r="B315" s="345" t="s">
        <v>137</v>
      </c>
      <c r="C315" s="344" t="s">
        <v>439</v>
      </c>
      <c r="D315" s="290">
        <v>183738</v>
      </c>
      <c r="E315" s="290">
        <v>4618</v>
      </c>
      <c r="F315" s="290">
        <v>23796</v>
      </c>
      <c r="G315" s="290">
        <v>40071</v>
      </c>
      <c r="H315" s="290">
        <v>92166</v>
      </c>
      <c r="I315" s="290">
        <v>8636</v>
      </c>
      <c r="J315" s="290">
        <v>14092</v>
      </c>
      <c r="K315" s="290">
        <v>359</v>
      </c>
    </row>
    <row r="316" spans="1:11" ht="11.45" customHeight="1">
      <c r="A316" s="346" t="s">
        <v>442</v>
      </c>
      <c r="B316" s="167"/>
      <c r="C316" s="344" t="s">
        <v>441</v>
      </c>
      <c r="D316" s="290">
        <v>89424</v>
      </c>
      <c r="E316" s="290">
        <v>554</v>
      </c>
      <c r="F316" s="290">
        <v>9070</v>
      </c>
      <c r="G316" s="290">
        <v>19020</v>
      </c>
      <c r="H316" s="290">
        <v>49682</v>
      </c>
      <c r="I316" s="290">
        <v>4411</v>
      </c>
      <c r="J316" s="290">
        <v>6532</v>
      </c>
      <c r="K316" s="290">
        <v>155</v>
      </c>
    </row>
    <row r="317" spans="1:11" ht="11.45" customHeight="1">
      <c r="A317" s="346" t="s">
        <v>442</v>
      </c>
      <c r="B317" s="167"/>
      <c r="C317" s="344" t="s">
        <v>440</v>
      </c>
      <c r="D317" s="290">
        <v>94314</v>
      </c>
      <c r="E317" s="290">
        <v>4064</v>
      </c>
      <c r="F317" s="290">
        <v>14726</v>
      </c>
      <c r="G317" s="290">
        <v>21051</v>
      </c>
      <c r="H317" s="290">
        <v>42484</v>
      </c>
      <c r="I317" s="290">
        <v>4225</v>
      </c>
      <c r="J317" s="290">
        <v>7560</v>
      </c>
      <c r="K317" s="290">
        <v>204</v>
      </c>
    </row>
    <row r="318" spans="1:11" ht="15.95" customHeight="1">
      <c r="A318" s="346" t="s">
        <v>383</v>
      </c>
      <c r="B318" s="348" t="s">
        <v>86</v>
      </c>
      <c r="C318" s="347" t="s">
        <v>439</v>
      </c>
      <c r="D318" s="275">
        <v>38654</v>
      </c>
      <c r="E318" s="275">
        <v>814</v>
      </c>
      <c r="F318" s="275">
        <v>6119</v>
      </c>
      <c r="G318" s="275">
        <v>8703</v>
      </c>
      <c r="H318" s="275">
        <v>18604</v>
      </c>
      <c r="I318" s="275">
        <v>1645</v>
      </c>
      <c r="J318" s="275">
        <v>2721</v>
      </c>
      <c r="K318" s="275">
        <v>48</v>
      </c>
    </row>
    <row r="319" spans="1:11" ht="11.45" customHeight="1">
      <c r="A319" s="342"/>
      <c r="B319" s="167"/>
      <c r="C319" s="347" t="s">
        <v>441</v>
      </c>
      <c r="D319" s="275">
        <v>18870</v>
      </c>
      <c r="E319" s="275">
        <v>88</v>
      </c>
      <c r="F319" s="275">
        <v>2407</v>
      </c>
      <c r="G319" s="275">
        <v>4339</v>
      </c>
      <c r="H319" s="275">
        <v>9907</v>
      </c>
      <c r="I319" s="275">
        <v>814</v>
      </c>
      <c r="J319" s="275">
        <v>1293</v>
      </c>
      <c r="K319" s="275">
        <v>22</v>
      </c>
    </row>
    <row r="320" spans="1:11" ht="11.45" customHeight="1">
      <c r="A320" s="342"/>
      <c r="B320" s="167"/>
      <c r="C320" s="347" t="s">
        <v>440</v>
      </c>
      <c r="D320" s="275">
        <v>19784</v>
      </c>
      <c r="E320" s="275">
        <v>726</v>
      </c>
      <c r="F320" s="275">
        <v>3712</v>
      </c>
      <c r="G320" s="275">
        <v>4364</v>
      </c>
      <c r="H320" s="275">
        <v>8697</v>
      </c>
      <c r="I320" s="275">
        <v>831</v>
      </c>
      <c r="J320" s="275">
        <v>1428</v>
      </c>
      <c r="K320" s="275">
        <v>26</v>
      </c>
    </row>
    <row r="321" spans="1:11" ht="15.95" customHeight="1">
      <c r="A321" s="346" t="s">
        <v>383</v>
      </c>
      <c r="B321" s="348" t="s">
        <v>87</v>
      </c>
      <c r="C321" s="347" t="s">
        <v>439</v>
      </c>
      <c r="D321" s="275">
        <v>27565</v>
      </c>
      <c r="E321" s="275">
        <v>1117</v>
      </c>
      <c r="F321" s="275">
        <v>4754</v>
      </c>
      <c r="G321" s="275">
        <v>7854</v>
      </c>
      <c r="H321" s="275">
        <v>11595</v>
      </c>
      <c r="I321" s="275">
        <v>967</v>
      </c>
      <c r="J321" s="275">
        <v>1182</v>
      </c>
      <c r="K321" s="275">
        <v>96</v>
      </c>
    </row>
    <row r="322" spans="1:11" ht="11.45" customHeight="1">
      <c r="A322" s="342"/>
      <c r="B322" s="167"/>
      <c r="C322" s="347" t="s">
        <v>441</v>
      </c>
      <c r="D322" s="275">
        <v>13813</v>
      </c>
      <c r="E322" s="275">
        <v>149</v>
      </c>
      <c r="F322" s="275">
        <v>2148</v>
      </c>
      <c r="G322" s="275">
        <v>4148</v>
      </c>
      <c r="H322" s="275">
        <v>6245</v>
      </c>
      <c r="I322" s="275">
        <v>507</v>
      </c>
      <c r="J322" s="275">
        <v>574</v>
      </c>
      <c r="K322" s="275">
        <v>42</v>
      </c>
    </row>
    <row r="323" spans="1:11" ht="11.45" customHeight="1">
      <c r="A323" s="342"/>
      <c r="B323" s="167"/>
      <c r="C323" s="347" t="s">
        <v>440</v>
      </c>
      <c r="D323" s="275">
        <v>13752</v>
      </c>
      <c r="E323" s="275">
        <v>968</v>
      </c>
      <c r="F323" s="275">
        <v>2606</v>
      </c>
      <c r="G323" s="275">
        <v>3706</v>
      </c>
      <c r="H323" s="275">
        <v>5350</v>
      </c>
      <c r="I323" s="275">
        <v>460</v>
      </c>
      <c r="J323" s="275">
        <v>608</v>
      </c>
      <c r="K323" s="275">
        <v>54</v>
      </c>
    </row>
    <row r="324" spans="1:11" ht="15.95" customHeight="1">
      <c r="A324" s="346" t="s">
        <v>383</v>
      </c>
      <c r="B324" s="348" t="s">
        <v>88</v>
      </c>
      <c r="C324" s="347" t="s">
        <v>439</v>
      </c>
      <c r="D324" s="275">
        <v>18387</v>
      </c>
      <c r="E324" s="275">
        <v>858</v>
      </c>
      <c r="F324" s="275">
        <v>3314</v>
      </c>
      <c r="G324" s="275">
        <v>4371</v>
      </c>
      <c r="H324" s="275">
        <v>8424</v>
      </c>
      <c r="I324" s="275">
        <v>587</v>
      </c>
      <c r="J324" s="275">
        <v>803</v>
      </c>
      <c r="K324" s="275">
        <v>30</v>
      </c>
    </row>
    <row r="325" spans="1:11" ht="11.45" customHeight="1">
      <c r="A325" s="342"/>
      <c r="B325" s="167"/>
      <c r="C325" s="347" t="s">
        <v>441</v>
      </c>
      <c r="D325" s="275">
        <v>9151</v>
      </c>
      <c r="E325" s="275">
        <v>96</v>
      </c>
      <c r="F325" s="275">
        <v>1321</v>
      </c>
      <c r="G325" s="275">
        <v>2150</v>
      </c>
      <c r="H325" s="275">
        <v>4871</v>
      </c>
      <c r="I325" s="275">
        <v>307</v>
      </c>
      <c r="J325" s="275">
        <v>388</v>
      </c>
      <c r="K325" s="275">
        <v>18</v>
      </c>
    </row>
    <row r="326" spans="1:11" ht="11.45" customHeight="1">
      <c r="A326" s="342"/>
      <c r="B326" s="167"/>
      <c r="C326" s="347" t="s">
        <v>440</v>
      </c>
      <c r="D326" s="275">
        <v>9236</v>
      </c>
      <c r="E326" s="275">
        <v>762</v>
      </c>
      <c r="F326" s="275">
        <v>1993</v>
      </c>
      <c r="G326" s="275">
        <v>2221</v>
      </c>
      <c r="H326" s="275">
        <v>3553</v>
      </c>
      <c r="I326" s="275">
        <v>280</v>
      </c>
      <c r="J326" s="275">
        <v>415</v>
      </c>
      <c r="K326" s="275">
        <v>12</v>
      </c>
    </row>
    <row r="327" spans="1:11" ht="15.95" customHeight="1">
      <c r="A327" s="346" t="s">
        <v>383</v>
      </c>
      <c r="B327" s="348" t="s">
        <v>226</v>
      </c>
      <c r="C327" s="347" t="s">
        <v>439</v>
      </c>
      <c r="D327" s="275">
        <v>99132</v>
      </c>
      <c r="E327" s="275">
        <v>1829</v>
      </c>
      <c r="F327" s="275">
        <v>9609</v>
      </c>
      <c r="G327" s="275">
        <v>19143</v>
      </c>
      <c r="H327" s="275">
        <v>53543</v>
      </c>
      <c r="I327" s="275">
        <v>5437</v>
      </c>
      <c r="J327" s="275">
        <v>9386</v>
      </c>
      <c r="K327" s="275">
        <v>185</v>
      </c>
    </row>
    <row r="328" spans="1:11" ht="12" customHeight="1">
      <c r="A328" s="342"/>
      <c r="B328" s="167"/>
      <c r="C328" s="347" t="s">
        <v>441</v>
      </c>
      <c r="D328" s="275">
        <v>47590</v>
      </c>
      <c r="E328" s="275">
        <v>221</v>
      </c>
      <c r="F328" s="275">
        <v>3194</v>
      </c>
      <c r="G328" s="275">
        <v>8383</v>
      </c>
      <c r="H328" s="275">
        <v>28659</v>
      </c>
      <c r="I328" s="275">
        <v>2783</v>
      </c>
      <c r="J328" s="275">
        <v>4277</v>
      </c>
      <c r="K328" s="275">
        <v>73</v>
      </c>
    </row>
    <row r="329" spans="1:11" ht="12" customHeight="1">
      <c r="A329" s="342"/>
      <c r="B329" s="167"/>
      <c r="C329" s="347" t="s">
        <v>440</v>
      </c>
      <c r="D329" s="275">
        <v>51542</v>
      </c>
      <c r="E329" s="275">
        <v>1608</v>
      </c>
      <c r="F329" s="275">
        <v>6415</v>
      </c>
      <c r="G329" s="275">
        <v>10760</v>
      </c>
      <c r="H329" s="275">
        <v>24884</v>
      </c>
      <c r="I329" s="275">
        <v>2654</v>
      </c>
      <c r="J329" s="275">
        <v>5109</v>
      </c>
      <c r="K329" s="275">
        <v>112</v>
      </c>
    </row>
    <row r="330" spans="1:11" ht="15.95" customHeight="1">
      <c r="A330" s="346" t="s">
        <v>385</v>
      </c>
      <c r="B330" s="345" t="s">
        <v>138</v>
      </c>
      <c r="C330" s="344" t="s">
        <v>439</v>
      </c>
      <c r="D330" s="290">
        <v>185556</v>
      </c>
      <c r="E330" s="290">
        <v>6421</v>
      </c>
      <c r="F330" s="290">
        <v>32694</v>
      </c>
      <c r="G330" s="290">
        <v>45906</v>
      </c>
      <c r="H330" s="290">
        <v>80039</v>
      </c>
      <c r="I330" s="290">
        <v>8285</v>
      </c>
      <c r="J330" s="290">
        <v>11273</v>
      </c>
      <c r="K330" s="290">
        <v>938</v>
      </c>
    </row>
    <row r="331" spans="1:11" ht="12" customHeight="1">
      <c r="A331" s="346" t="s">
        <v>442</v>
      </c>
      <c r="B331" s="167"/>
      <c r="C331" s="344" t="s">
        <v>441</v>
      </c>
      <c r="D331" s="290">
        <v>89261</v>
      </c>
      <c r="E331" s="290">
        <v>1017</v>
      </c>
      <c r="F331" s="290">
        <v>12768</v>
      </c>
      <c r="G331" s="290">
        <v>21520</v>
      </c>
      <c r="H331" s="290">
        <v>43838</v>
      </c>
      <c r="I331" s="290">
        <v>4149</v>
      </c>
      <c r="J331" s="290">
        <v>5553</v>
      </c>
      <c r="K331" s="290">
        <v>416</v>
      </c>
    </row>
    <row r="332" spans="1:11" ht="12" customHeight="1">
      <c r="A332" s="346" t="s">
        <v>442</v>
      </c>
      <c r="B332" s="167"/>
      <c r="C332" s="344" t="s">
        <v>440</v>
      </c>
      <c r="D332" s="290">
        <v>96295</v>
      </c>
      <c r="E332" s="290">
        <v>5404</v>
      </c>
      <c r="F332" s="290">
        <v>19926</v>
      </c>
      <c r="G332" s="290">
        <v>24386</v>
      </c>
      <c r="H332" s="290">
        <v>36201</v>
      </c>
      <c r="I332" s="290">
        <v>4136</v>
      </c>
      <c r="J332" s="290">
        <v>5720</v>
      </c>
      <c r="K332" s="290">
        <v>522</v>
      </c>
    </row>
    <row r="333" spans="1:11" ht="15.95" customHeight="1">
      <c r="A333" s="346" t="s">
        <v>383</v>
      </c>
      <c r="B333" s="348" t="s">
        <v>65</v>
      </c>
      <c r="C333" s="347" t="s">
        <v>439</v>
      </c>
      <c r="D333" s="275">
        <v>20322</v>
      </c>
      <c r="E333" s="275">
        <v>987</v>
      </c>
      <c r="F333" s="275">
        <v>5565</v>
      </c>
      <c r="G333" s="275">
        <v>5665</v>
      </c>
      <c r="H333" s="275">
        <v>6761</v>
      </c>
      <c r="I333" s="275">
        <v>498</v>
      </c>
      <c r="J333" s="275">
        <v>774</v>
      </c>
      <c r="K333" s="275">
        <v>72</v>
      </c>
    </row>
    <row r="334" spans="1:11" ht="12" customHeight="1">
      <c r="A334" s="342"/>
      <c r="B334" s="167"/>
      <c r="C334" s="347" t="s">
        <v>441</v>
      </c>
      <c r="D334" s="275">
        <v>9914</v>
      </c>
      <c r="E334" s="275">
        <v>169</v>
      </c>
      <c r="F334" s="275">
        <v>2267</v>
      </c>
      <c r="G334" s="275">
        <v>2787</v>
      </c>
      <c r="H334" s="275">
        <v>3993</v>
      </c>
      <c r="I334" s="275">
        <v>254</v>
      </c>
      <c r="J334" s="275">
        <v>416</v>
      </c>
      <c r="K334" s="275">
        <v>28</v>
      </c>
    </row>
    <row r="335" spans="1:11" ht="12" customHeight="1">
      <c r="A335" s="342"/>
      <c r="B335" s="167"/>
      <c r="C335" s="347" t="s">
        <v>440</v>
      </c>
      <c r="D335" s="275">
        <v>10408</v>
      </c>
      <c r="E335" s="275">
        <v>818</v>
      </c>
      <c r="F335" s="275">
        <v>3298</v>
      </c>
      <c r="G335" s="275">
        <v>2878</v>
      </c>
      <c r="H335" s="275">
        <v>2768</v>
      </c>
      <c r="I335" s="275">
        <v>244</v>
      </c>
      <c r="J335" s="275">
        <v>358</v>
      </c>
      <c r="K335" s="275">
        <v>44</v>
      </c>
    </row>
    <row r="336" spans="1:11" ht="20.100000000000001" customHeight="1">
      <c r="A336" s="346" t="s">
        <v>383</v>
      </c>
      <c r="B336" s="348" t="s">
        <v>227</v>
      </c>
      <c r="C336" s="347" t="s">
        <v>439</v>
      </c>
      <c r="D336" s="275">
        <v>61511</v>
      </c>
      <c r="E336" s="275">
        <v>1680</v>
      </c>
      <c r="F336" s="275">
        <v>7524</v>
      </c>
      <c r="G336" s="275">
        <v>13835</v>
      </c>
      <c r="H336" s="275">
        <v>30029</v>
      </c>
      <c r="I336" s="275">
        <v>3437</v>
      </c>
      <c r="J336" s="275">
        <v>4747</v>
      </c>
      <c r="K336" s="275">
        <v>259</v>
      </c>
    </row>
    <row r="337" spans="1:11" ht="12" customHeight="1">
      <c r="A337" s="342"/>
      <c r="B337" s="167"/>
      <c r="C337" s="347" t="s">
        <v>441</v>
      </c>
      <c r="D337" s="275">
        <v>29430</v>
      </c>
      <c r="E337" s="275">
        <v>258</v>
      </c>
      <c r="F337" s="275">
        <v>2774</v>
      </c>
      <c r="G337" s="275">
        <v>6068</v>
      </c>
      <c r="H337" s="275">
        <v>16288</v>
      </c>
      <c r="I337" s="275">
        <v>1668</v>
      </c>
      <c r="J337" s="275">
        <v>2261</v>
      </c>
      <c r="K337" s="275">
        <v>113</v>
      </c>
    </row>
    <row r="338" spans="1:11" ht="12" customHeight="1">
      <c r="A338" s="342"/>
      <c r="B338" s="167"/>
      <c r="C338" s="347" t="s">
        <v>440</v>
      </c>
      <c r="D338" s="275">
        <v>32081</v>
      </c>
      <c r="E338" s="275">
        <v>1422</v>
      </c>
      <c r="F338" s="275">
        <v>4750</v>
      </c>
      <c r="G338" s="275">
        <v>7767</v>
      </c>
      <c r="H338" s="275">
        <v>13741</v>
      </c>
      <c r="I338" s="275">
        <v>1769</v>
      </c>
      <c r="J338" s="275">
        <v>2486</v>
      </c>
      <c r="K338" s="275">
        <v>146</v>
      </c>
    </row>
    <row r="339" spans="1:11" ht="15.95" customHeight="1">
      <c r="A339" s="346" t="s">
        <v>383</v>
      </c>
      <c r="B339" s="348" t="s">
        <v>66</v>
      </c>
      <c r="C339" s="347" t="s">
        <v>439</v>
      </c>
      <c r="D339" s="275">
        <v>46673</v>
      </c>
      <c r="E339" s="275">
        <v>1590</v>
      </c>
      <c r="F339" s="275">
        <v>7075</v>
      </c>
      <c r="G339" s="275">
        <v>12542</v>
      </c>
      <c r="H339" s="275">
        <v>20483</v>
      </c>
      <c r="I339" s="275">
        <v>2033</v>
      </c>
      <c r="J339" s="275">
        <v>2797</v>
      </c>
      <c r="K339" s="275">
        <v>153</v>
      </c>
    </row>
    <row r="340" spans="1:11" ht="12" customHeight="1">
      <c r="A340" s="342"/>
      <c r="B340" s="167"/>
      <c r="C340" s="347" t="s">
        <v>441</v>
      </c>
      <c r="D340" s="275">
        <v>22588</v>
      </c>
      <c r="E340" s="275">
        <v>275</v>
      </c>
      <c r="F340" s="275">
        <v>2706</v>
      </c>
      <c r="G340" s="275">
        <v>6138</v>
      </c>
      <c r="H340" s="275">
        <v>10958</v>
      </c>
      <c r="I340" s="275">
        <v>1082</v>
      </c>
      <c r="J340" s="275">
        <v>1364</v>
      </c>
      <c r="K340" s="275">
        <v>65</v>
      </c>
    </row>
    <row r="341" spans="1:11" ht="12" customHeight="1">
      <c r="A341" s="342"/>
      <c r="B341" s="167"/>
      <c r="C341" s="347" t="s">
        <v>440</v>
      </c>
      <c r="D341" s="275">
        <v>24085</v>
      </c>
      <c r="E341" s="275">
        <v>1315</v>
      </c>
      <c r="F341" s="275">
        <v>4369</v>
      </c>
      <c r="G341" s="275">
        <v>6404</v>
      </c>
      <c r="H341" s="275">
        <v>9525</v>
      </c>
      <c r="I341" s="275">
        <v>951</v>
      </c>
      <c r="J341" s="275">
        <v>1433</v>
      </c>
      <c r="K341" s="275">
        <v>88</v>
      </c>
    </row>
    <row r="342" spans="1:11" ht="15.95" customHeight="1">
      <c r="A342" s="346" t="s">
        <v>383</v>
      </c>
      <c r="B342" s="348" t="s">
        <v>67</v>
      </c>
      <c r="C342" s="347" t="s">
        <v>439</v>
      </c>
      <c r="D342" s="275">
        <v>9930</v>
      </c>
      <c r="E342" s="275">
        <v>541</v>
      </c>
      <c r="F342" s="275">
        <v>2949</v>
      </c>
      <c r="G342" s="275">
        <v>2685</v>
      </c>
      <c r="H342" s="275">
        <v>3201</v>
      </c>
      <c r="I342" s="275">
        <v>245</v>
      </c>
      <c r="J342" s="275">
        <v>274</v>
      </c>
      <c r="K342" s="275">
        <v>35</v>
      </c>
    </row>
    <row r="343" spans="1:11" ht="12" customHeight="1">
      <c r="A343" s="342"/>
      <c r="B343" s="167"/>
      <c r="C343" s="347" t="s">
        <v>441</v>
      </c>
      <c r="D343" s="275">
        <v>4849</v>
      </c>
      <c r="E343" s="275">
        <v>64</v>
      </c>
      <c r="F343" s="275">
        <v>1299</v>
      </c>
      <c r="G343" s="275">
        <v>1319</v>
      </c>
      <c r="H343" s="275">
        <v>1891</v>
      </c>
      <c r="I343" s="275">
        <v>124</v>
      </c>
      <c r="J343" s="275">
        <v>136</v>
      </c>
      <c r="K343" s="275">
        <v>16</v>
      </c>
    </row>
    <row r="344" spans="1:11" ht="12" customHeight="1">
      <c r="A344" s="342"/>
      <c r="B344" s="167"/>
      <c r="C344" s="347" t="s">
        <v>440</v>
      </c>
      <c r="D344" s="275">
        <v>5081</v>
      </c>
      <c r="E344" s="275">
        <v>477</v>
      </c>
      <c r="F344" s="275">
        <v>1650</v>
      </c>
      <c r="G344" s="275">
        <v>1366</v>
      </c>
      <c r="H344" s="275">
        <v>1310</v>
      </c>
      <c r="I344" s="275">
        <v>121</v>
      </c>
      <c r="J344" s="275">
        <v>138</v>
      </c>
      <c r="K344" s="275">
        <v>19</v>
      </c>
    </row>
    <row r="345" spans="1:11" ht="15.95" customHeight="1">
      <c r="A345" s="346" t="s">
        <v>383</v>
      </c>
      <c r="B345" s="348" t="s">
        <v>68</v>
      </c>
      <c r="C345" s="347" t="s">
        <v>439</v>
      </c>
      <c r="D345" s="275">
        <v>20441</v>
      </c>
      <c r="E345" s="275">
        <v>638</v>
      </c>
      <c r="F345" s="275">
        <v>5447</v>
      </c>
      <c r="G345" s="275">
        <v>4773</v>
      </c>
      <c r="H345" s="275">
        <v>7701</v>
      </c>
      <c r="I345" s="275">
        <v>730</v>
      </c>
      <c r="J345" s="275">
        <v>910</v>
      </c>
      <c r="K345" s="275">
        <v>242</v>
      </c>
    </row>
    <row r="346" spans="1:11" ht="12" customHeight="1">
      <c r="A346" s="342"/>
      <c r="B346" s="167"/>
      <c r="C346" s="347" t="s">
        <v>441</v>
      </c>
      <c r="D346" s="275">
        <v>9663</v>
      </c>
      <c r="E346" s="275">
        <v>113</v>
      </c>
      <c r="F346" s="275">
        <v>2121</v>
      </c>
      <c r="G346" s="275">
        <v>2282</v>
      </c>
      <c r="H346" s="275">
        <v>4190</v>
      </c>
      <c r="I346" s="275">
        <v>381</v>
      </c>
      <c r="J346" s="275">
        <v>465</v>
      </c>
      <c r="K346" s="275">
        <v>111</v>
      </c>
    </row>
    <row r="347" spans="1:11" ht="12" customHeight="1">
      <c r="A347" s="342"/>
      <c r="B347" s="167"/>
      <c r="C347" s="347" t="s">
        <v>440</v>
      </c>
      <c r="D347" s="275">
        <v>10778</v>
      </c>
      <c r="E347" s="275">
        <v>525</v>
      </c>
      <c r="F347" s="275">
        <v>3326</v>
      </c>
      <c r="G347" s="275">
        <v>2491</v>
      </c>
      <c r="H347" s="275">
        <v>3511</v>
      </c>
      <c r="I347" s="275">
        <v>349</v>
      </c>
      <c r="J347" s="275">
        <v>445</v>
      </c>
      <c r="K347" s="275">
        <v>131</v>
      </c>
    </row>
    <row r="348" spans="1:11" ht="15.95" customHeight="1">
      <c r="A348" s="346" t="s">
        <v>383</v>
      </c>
      <c r="B348" s="348" t="s">
        <v>69</v>
      </c>
      <c r="C348" s="347" t="s">
        <v>439</v>
      </c>
      <c r="D348" s="275">
        <v>26679</v>
      </c>
      <c r="E348" s="275">
        <v>985</v>
      </c>
      <c r="F348" s="275">
        <v>4134</v>
      </c>
      <c r="G348" s="275">
        <v>6406</v>
      </c>
      <c r="H348" s="275">
        <v>11864</v>
      </c>
      <c r="I348" s="275">
        <v>1342</v>
      </c>
      <c r="J348" s="275">
        <v>1771</v>
      </c>
      <c r="K348" s="275">
        <v>177</v>
      </c>
    </row>
    <row r="349" spans="1:11" ht="12" customHeight="1">
      <c r="A349" s="342"/>
      <c r="B349" s="167"/>
      <c r="C349" s="347" t="s">
        <v>441</v>
      </c>
      <c r="D349" s="275">
        <v>12817</v>
      </c>
      <c r="E349" s="275">
        <v>138</v>
      </c>
      <c r="F349" s="275">
        <v>1601</v>
      </c>
      <c r="G349" s="275">
        <v>2926</v>
      </c>
      <c r="H349" s="275">
        <v>6518</v>
      </c>
      <c r="I349" s="275">
        <v>640</v>
      </c>
      <c r="J349" s="275">
        <v>911</v>
      </c>
      <c r="K349" s="275">
        <v>83</v>
      </c>
    </row>
    <row r="350" spans="1:11" ht="12" customHeight="1">
      <c r="A350" s="342"/>
      <c r="B350" s="167"/>
      <c r="C350" s="347" t="s">
        <v>440</v>
      </c>
      <c r="D350" s="275">
        <v>13862</v>
      </c>
      <c r="E350" s="275">
        <v>847</v>
      </c>
      <c r="F350" s="275">
        <v>2533</v>
      </c>
      <c r="G350" s="275">
        <v>3480</v>
      </c>
      <c r="H350" s="275">
        <v>5346</v>
      </c>
      <c r="I350" s="275">
        <v>702</v>
      </c>
      <c r="J350" s="275">
        <v>860</v>
      </c>
      <c r="K350" s="275">
        <v>94</v>
      </c>
    </row>
    <row r="351" spans="1:11" ht="15.95" customHeight="1">
      <c r="A351" s="346" t="s">
        <v>385</v>
      </c>
      <c r="B351" s="345" t="s">
        <v>139</v>
      </c>
      <c r="C351" s="344" t="s">
        <v>439</v>
      </c>
      <c r="D351" s="290">
        <v>209127</v>
      </c>
      <c r="E351" s="290">
        <v>8091</v>
      </c>
      <c r="F351" s="290">
        <v>32105</v>
      </c>
      <c r="G351" s="290">
        <v>50012</v>
      </c>
      <c r="H351" s="290">
        <v>92121</v>
      </c>
      <c r="I351" s="290">
        <v>11191</v>
      </c>
      <c r="J351" s="290">
        <v>14842</v>
      </c>
      <c r="K351" s="290">
        <v>765</v>
      </c>
    </row>
    <row r="352" spans="1:11" ht="12" customHeight="1">
      <c r="A352" s="346" t="s">
        <v>442</v>
      </c>
      <c r="B352" s="167"/>
      <c r="C352" s="344" t="s">
        <v>441</v>
      </c>
      <c r="D352" s="290">
        <v>102094</v>
      </c>
      <c r="E352" s="290">
        <v>1132</v>
      </c>
      <c r="F352" s="290">
        <v>12386</v>
      </c>
      <c r="G352" s="290">
        <v>24840</v>
      </c>
      <c r="H352" s="290">
        <v>49930</v>
      </c>
      <c r="I352" s="290">
        <v>6008</v>
      </c>
      <c r="J352" s="290">
        <v>7479</v>
      </c>
      <c r="K352" s="290">
        <v>319</v>
      </c>
    </row>
    <row r="353" spans="1:11" ht="12" customHeight="1">
      <c r="A353" s="346" t="s">
        <v>442</v>
      </c>
      <c r="B353" s="167"/>
      <c r="C353" s="344" t="s">
        <v>440</v>
      </c>
      <c r="D353" s="290">
        <v>107033</v>
      </c>
      <c r="E353" s="290">
        <v>6959</v>
      </c>
      <c r="F353" s="290">
        <v>19719</v>
      </c>
      <c r="G353" s="290">
        <v>25172</v>
      </c>
      <c r="H353" s="290">
        <v>42191</v>
      </c>
      <c r="I353" s="290">
        <v>5183</v>
      </c>
      <c r="J353" s="290">
        <v>7363</v>
      </c>
      <c r="K353" s="290">
        <v>446</v>
      </c>
    </row>
    <row r="354" spans="1:11" ht="15.95" customHeight="1">
      <c r="A354" s="346" t="s">
        <v>383</v>
      </c>
      <c r="B354" s="348" t="s">
        <v>92</v>
      </c>
      <c r="C354" s="347" t="s">
        <v>439</v>
      </c>
      <c r="D354" s="275">
        <v>23000</v>
      </c>
      <c r="E354" s="275">
        <v>1076</v>
      </c>
      <c r="F354" s="275">
        <v>4964</v>
      </c>
      <c r="G354" s="275">
        <v>5871</v>
      </c>
      <c r="H354" s="275">
        <v>8863</v>
      </c>
      <c r="I354" s="275">
        <v>956</v>
      </c>
      <c r="J354" s="275">
        <v>1176</v>
      </c>
      <c r="K354" s="275">
        <v>94</v>
      </c>
    </row>
    <row r="355" spans="1:11" ht="12" customHeight="1">
      <c r="A355" s="342"/>
      <c r="B355" s="167"/>
      <c r="C355" s="347" t="s">
        <v>441</v>
      </c>
      <c r="D355" s="275">
        <v>11516</v>
      </c>
      <c r="E355" s="275">
        <v>140</v>
      </c>
      <c r="F355" s="275">
        <v>2178</v>
      </c>
      <c r="G355" s="275">
        <v>3101</v>
      </c>
      <c r="H355" s="275">
        <v>4892</v>
      </c>
      <c r="I355" s="275">
        <v>542</v>
      </c>
      <c r="J355" s="275">
        <v>624</v>
      </c>
      <c r="K355" s="275">
        <v>39</v>
      </c>
    </row>
    <row r="356" spans="1:11" ht="12" customHeight="1">
      <c r="A356" s="342"/>
      <c r="B356" s="167"/>
      <c r="C356" s="347" t="s">
        <v>440</v>
      </c>
      <c r="D356" s="275">
        <v>11484</v>
      </c>
      <c r="E356" s="275">
        <v>936</v>
      </c>
      <c r="F356" s="275">
        <v>2786</v>
      </c>
      <c r="G356" s="275">
        <v>2770</v>
      </c>
      <c r="H356" s="275">
        <v>3971</v>
      </c>
      <c r="I356" s="275">
        <v>414</v>
      </c>
      <c r="J356" s="275">
        <v>552</v>
      </c>
      <c r="K356" s="275">
        <v>55</v>
      </c>
    </row>
    <row r="357" spans="1:11" ht="15.95" customHeight="1">
      <c r="A357" s="346" t="s">
        <v>383</v>
      </c>
      <c r="B357" s="348" t="s">
        <v>93</v>
      </c>
      <c r="C357" s="347" t="s">
        <v>439</v>
      </c>
      <c r="D357" s="275">
        <v>14296</v>
      </c>
      <c r="E357" s="275">
        <v>1042</v>
      </c>
      <c r="F357" s="275">
        <v>2665</v>
      </c>
      <c r="G357" s="275">
        <v>3574</v>
      </c>
      <c r="H357" s="275">
        <v>5799</v>
      </c>
      <c r="I357" s="275">
        <v>552</v>
      </c>
      <c r="J357" s="275">
        <v>629</v>
      </c>
      <c r="K357" s="275">
        <v>35</v>
      </c>
    </row>
    <row r="358" spans="1:11" ht="12" customHeight="1">
      <c r="A358" s="342"/>
      <c r="B358" s="167"/>
      <c r="C358" s="347" t="s">
        <v>441</v>
      </c>
      <c r="D358" s="275">
        <v>7290</v>
      </c>
      <c r="E358" s="275">
        <v>171</v>
      </c>
      <c r="F358" s="275">
        <v>1226</v>
      </c>
      <c r="G358" s="275">
        <v>1908</v>
      </c>
      <c r="H358" s="275">
        <v>3339</v>
      </c>
      <c r="I358" s="275">
        <v>292</v>
      </c>
      <c r="J358" s="275">
        <v>339</v>
      </c>
      <c r="K358" s="275">
        <v>15</v>
      </c>
    </row>
    <row r="359" spans="1:11" ht="12" customHeight="1">
      <c r="A359" s="342"/>
      <c r="B359" s="167"/>
      <c r="C359" s="347" t="s">
        <v>440</v>
      </c>
      <c r="D359" s="275">
        <v>7006</v>
      </c>
      <c r="E359" s="275">
        <v>871</v>
      </c>
      <c r="F359" s="275">
        <v>1439</v>
      </c>
      <c r="G359" s="275">
        <v>1666</v>
      </c>
      <c r="H359" s="275">
        <v>2460</v>
      </c>
      <c r="I359" s="275">
        <v>260</v>
      </c>
      <c r="J359" s="275">
        <v>290</v>
      </c>
      <c r="K359" s="275">
        <v>20</v>
      </c>
    </row>
    <row r="360" spans="1:11" ht="15.95" customHeight="1">
      <c r="A360" s="346" t="s">
        <v>383</v>
      </c>
      <c r="B360" s="348" t="s">
        <v>94</v>
      </c>
      <c r="C360" s="347" t="s">
        <v>439</v>
      </c>
      <c r="D360" s="275">
        <v>15557</v>
      </c>
      <c r="E360" s="275">
        <v>723</v>
      </c>
      <c r="F360" s="275">
        <v>3718</v>
      </c>
      <c r="G360" s="275">
        <v>5222</v>
      </c>
      <c r="H360" s="275">
        <v>4862</v>
      </c>
      <c r="I360" s="275">
        <v>463</v>
      </c>
      <c r="J360" s="275">
        <v>467</v>
      </c>
      <c r="K360" s="275">
        <v>102</v>
      </c>
    </row>
    <row r="361" spans="1:11" ht="12" customHeight="1">
      <c r="A361" s="342"/>
      <c r="B361" s="167"/>
      <c r="C361" s="347" t="s">
        <v>441</v>
      </c>
      <c r="D361" s="275">
        <v>7615</v>
      </c>
      <c r="E361" s="275">
        <v>128</v>
      </c>
      <c r="F361" s="275">
        <v>1590</v>
      </c>
      <c r="G361" s="275">
        <v>2694</v>
      </c>
      <c r="H361" s="275">
        <v>2654</v>
      </c>
      <c r="I361" s="275">
        <v>253</v>
      </c>
      <c r="J361" s="275">
        <v>248</v>
      </c>
      <c r="K361" s="275">
        <v>48</v>
      </c>
    </row>
    <row r="362" spans="1:11" ht="12" customHeight="1">
      <c r="A362" s="342"/>
      <c r="B362" s="167"/>
      <c r="C362" s="347" t="s">
        <v>440</v>
      </c>
      <c r="D362" s="275">
        <v>7942</v>
      </c>
      <c r="E362" s="275">
        <v>595</v>
      </c>
      <c r="F362" s="275">
        <v>2128</v>
      </c>
      <c r="G362" s="275">
        <v>2528</v>
      </c>
      <c r="H362" s="275">
        <v>2208</v>
      </c>
      <c r="I362" s="275">
        <v>210</v>
      </c>
      <c r="J362" s="275">
        <v>219</v>
      </c>
      <c r="K362" s="275">
        <v>54</v>
      </c>
    </row>
    <row r="363" spans="1:11" ht="15.95" customHeight="1">
      <c r="A363" s="346" t="s">
        <v>383</v>
      </c>
      <c r="B363" s="348" t="s">
        <v>228</v>
      </c>
      <c r="C363" s="347" t="s">
        <v>439</v>
      </c>
      <c r="D363" s="275">
        <v>110346</v>
      </c>
      <c r="E363" s="275">
        <v>3536</v>
      </c>
      <c r="F363" s="275">
        <v>13450</v>
      </c>
      <c r="G363" s="275">
        <v>24596</v>
      </c>
      <c r="H363" s="275">
        <v>51868</v>
      </c>
      <c r="I363" s="275">
        <v>6621</v>
      </c>
      <c r="J363" s="275">
        <v>9929</v>
      </c>
      <c r="K363" s="275">
        <v>346</v>
      </c>
    </row>
    <row r="364" spans="1:11" ht="11.45" customHeight="1">
      <c r="A364" s="342"/>
      <c r="B364" s="167"/>
      <c r="C364" s="347" t="s">
        <v>441</v>
      </c>
      <c r="D364" s="275">
        <v>53343</v>
      </c>
      <c r="E364" s="275">
        <v>504</v>
      </c>
      <c r="F364" s="275">
        <v>4690</v>
      </c>
      <c r="G364" s="275">
        <v>11934</v>
      </c>
      <c r="H364" s="275">
        <v>27688</v>
      </c>
      <c r="I364" s="275">
        <v>3463</v>
      </c>
      <c r="J364" s="275">
        <v>4925</v>
      </c>
      <c r="K364" s="275">
        <v>139</v>
      </c>
    </row>
    <row r="365" spans="1:11" ht="11.45" customHeight="1">
      <c r="A365" s="342"/>
      <c r="B365" s="167"/>
      <c r="C365" s="347" t="s">
        <v>440</v>
      </c>
      <c r="D365" s="275">
        <v>57003</v>
      </c>
      <c r="E365" s="275">
        <v>3032</v>
      </c>
      <c r="F365" s="275">
        <v>8760</v>
      </c>
      <c r="G365" s="275">
        <v>12662</v>
      </c>
      <c r="H365" s="275">
        <v>24180</v>
      </c>
      <c r="I365" s="275">
        <v>3158</v>
      </c>
      <c r="J365" s="275">
        <v>5004</v>
      </c>
      <c r="K365" s="275">
        <v>207</v>
      </c>
    </row>
    <row r="366" spans="1:11" ht="15.95" customHeight="1">
      <c r="A366" s="346" t="s">
        <v>383</v>
      </c>
      <c r="B366" s="348" t="s">
        <v>95</v>
      </c>
      <c r="C366" s="347" t="s">
        <v>439</v>
      </c>
      <c r="D366" s="275">
        <v>37712</v>
      </c>
      <c r="E366" s="275">
        <v>1448</v>
      </c>
      <c r="F366" s="275">
        <v>5880</v>
      </c>
      <c r="G366" s="275">
        <v>8518</v>
      </c>
      <c r="H366" s="275">
        <v>17119</v>
      </c>
      <c r="I366" s="275">
        <v>2258</v>
      </c>
      <c r="J366" s="275">
        <v>2327</v>
      </c>
      <c r="K366" s="275">
        <v>162</v>
      </c>
    </row>
    <row r="367" spans="1:11" ht="11.45" customHeight="1">
      <c r="A367" s="342"/>
      <c r="B367" s="167"/>
      <c r="C367" s="347" t="s">
        <v>441</v>
      </c>
      <c r="D367" s="275">
        <v>18345</v>
      </c>
      <c r="E367" s="275">
        <v>156</v>
      </c>
      <c r="F367" s="275">
        <v>2213</v>
      </c>
      <c r="G367" s="275">
        <v>4150</v>
      </c>
      <c r="H367" s="275">
        <v>9295</v>
      </c>
      <c r="I367" s="275">
        <v>1283</v>
      </c>
      <c r="J367" s="275">
        <v>1184</v>
      </c>
      <c r="K367" s="275">
        <v>64</v>
      </c>
    </row>
    <row r="368" spans="1:11" ht="11.45" customHeight="1">
      <c r="A368" s="342"/>
      <c r="B368" s="167"/>
      <c r="C368" s="347" t="s">
        <v>440</v>
      </c>
      <c r="D368" s="275">
        <v>19367</v>
      </c>
      <c r="E368" s="275">
        <v>1292</v>
      </c>
      <c r="F368" s="275">
        <v>3667</v>
      </c>
      <c r="G368" s="275">
        <v>4368</v>
      </c>
      <c r="H368" s="275">
        <v>7824</v>
      </c>
      <c r="I368" s="275">
        <v>975</v>
      </c>
      <c r="J368" s="275">
        <v>1143</v>
      </c>
      <c r="K368" s="275">
        <v>98</v>
      </c>
    </row>
    <row r="369" spans="1:11" ht="15.95" customHeight="1">
      <c r="A369" s="346" t="s">
        <v>383</v>
      </c>
      <c r="B369" s="348" t="s">
        <v>96</v>
      </c>
      <c r="C369" s="347" t="s">
        <v>439</v>
      </c>
      <c r="D369" s="275">
        <v>8216</v>
      </c>
      <c r="E369" s="275">
        <v>266</v>
      </c>
      <c r="F369" s="275">
        <v>1428</v>
      </c>
      <c r="G369" s="275">
        <v>2231</v>
      </c>
      <c r="H369" s="275">
        <v>3610</v>
      </c>
      <c r="I369" s="275">
        <v>341</v>
      </c>
      <c r="J369" s="275">
        <v>314</v>
      </c>
      <c r="K369" s="275">
        <v>26</v>
      </c>
    </row>
    <row r="370" spans="1:11" ht="11.45" customHeight="1">
      <c r="A370" s="342"/>
      <c r="B370" s="167"/>
      <c r="C370" s="347" t="s">
        <v>441</v>
      </c>
      <c r="D370" s="275">
        <v>3985</v>
      </c>
      <c r="E370" s="275">
        <v>33</v>
      </c>
      <c r="F370" s="275">
        <v>489</v>
      </c>
      <c r="G370" s="275">
        <v>1053</v>
      </c>
      <c r="H370" s="275">
        <v>2062</v>
      </c>
      <c r="I370" s="275">
        <v>175</v>
      </c>
      <c r="J370" s="275">
        <v>159</v>
      </c>
      <c r="K370" s="275">
        <v>14</v>
      </c>
    </row>
    <row r="371" spans="1:11" ht="11.45" customHeight="1">
      <c r="A371" s="342"/>
      <c r="B371" s="167"/>
      <c r="C371" s="347" t="s">
        <v>440</v>
      </c>
      <c r="D371" s="275">
        <v>4231</v>
      </c>
      <c r="E371" s="275">
        <v>233</v>
      </c>
      <c r="F371" s="275">
        <v>939</v>
      </c>
      <c r="G371" s="275">
        <v>1178</v>
      </c>
      <c r="H371" s="275">
        <v>1548</v>
      </c>
      <c r="I371" s="275">
        <v>166</v>
      </c>
      <c r="J371" s="275">
        <v>155</v>
      </c>
      <c r="K371" s="275">
        <v>12</v>
      </c>
    </row>
    <row r="372" spans="1:11" ht="15.95" customHeight="1">
      <c r="A372" s="346" t="s">
        <v>385</v>
      </c>
      <c r="B372" s="345" t="s">
        <v>140</v>
      </c>
      <c r="C372" s="344" t="s">
        <v>439</v>
      </c>
      <c r="D372" s="290">
        <v>250198</v>
      </c>
      <c r="E372" s="290">
        <v>8971</v>
      </c>
      <c r="F372" s="290">
        <v>25507</v>
      </c>
      <c r="G372" s="290">
        <v>67092</v>
      </c>
      <c r="H372" s="290">
        <v>116842</v>
      </c>
      <c r="I372" s="290">
        <v>11258</v>
      </c>
      <c r="J372" s="290">
        <v>18811</v>
      </c>
      <c r="K372" s="290">
        <v>1717</v>
      </c>
    </row>
    <row r="373" spans="1:11" ht="11.45" customHeight="1">
      <c r="A373" s="346" t="s">
        <v>442</v>
      </c>
      <c r="B373" s="167"/>
      <c r="C373" s="344" t="s">
        <v>441</v>
      </c>
      <c r="D373" s="290">
        <v>122774</v>
      </c>
      <c r="E373" s="290">
        <v>1726</v>
      </c>
      <c r="F373" s="290">
        <v>8659</v>
      </c>
      <c r="G373" s="290">
        <v>31808</v>
      </c>
      <c r="H373" s="290">
        <v>63896</v>
      </c>
      <c r="I373" s="290">
        <v>6175</v>
      </c>
      <c r="J373" s="290">
        <v>9725</v>
      </c>
      <c r="K373" s="290">
        <v>785</v>
      </c>
    </row>
    <row r="374" spans="1:11" ht="11.45" customHeight="1">
      <c r="A374" s="346" t="s">
        <v>442</v>
      </c>
      <c r="B374" s="167"/>
      <c r="C374" s="344" t="s">
        <v>440</v>
      </c>
      <c r="D374" s="290">
        <v>127424</v>
      </c>
      <c r="E374" s="290">
        <v>7245</v>
      </c>
      <c r="F374" s="290">
        <v>16848</v>
      </c>
      <c r="G374" s="290">
        <v>35284</v>
      </c>
      <c r="H374" s="290">
        <v>52946</v>
      </c>
      <c r="I374" s="290">
        <v>5083</v>
      </c>
      <c r="J374" s="290">
        <v>9086</v>
      </c>
      <c r="K374" s="290">
        <v>932</v>
      </c>
    </row>
    <row r="375" spans="1:11" ht="15.95" customHeight="1">
      <c r="A375" s="346" t="s">
        <v>383</v>
      </c>
      <c r="B375" s="348" t="s">
        <v>89</v>
      </c>
      <c r="C375" s="347" t="s">
        <v>439</v>
      </c>
      <c r="D375" s="275">
        <v>23705</v>
      </c>
      <c r="E375" s="275">
        <v>654</v>
      </c>
      <c r="F375" s="275">
        <v>2525</v>
      </c>
      <c r="G375" s="275">
        <v>4831</v>
      </c>
      <c r="H375" s="275">
        <v>12052</v>
      </c>
      <c r="I375" s="275">
        <v>1526</v>
      </c>
      <c r="J375" s="275">
        <v>2004</v>
      </c>
      <c r="K375" s="275">
        <v>113</v>
      </c>
    </row>
    <row r="376" spans="1:11" ht="11.45" customHeight="1">
      <c r="A376" s="342"/>
      <c r="B376" s="167"/>
      <c r="C376" s="347" t="s">
        <v>441</v>
      </c>
      <c r="D376" s="275">
        <v>11332</v>
      </c>
      <c r="E376" s="275">
        <v>80</v>
      </c>
      <c r="F376" s="275">
        <v>826</v>
      </c>
      <c r="G376" s="275">
        <v>2303</v>
      </c>
      <c r="H376" s="275">
        <v>6314</v>
      </c>
      <c r="I376" s="275">
        <v>782</v>
      </c>
      <c r="J376" s="275">
        <v>973</v>
      </c>
      <c r="K376" s="275">
        <v>54</v>
      </c>
    </row>
    <row r="377" spans="1:11" ht="11.45" customHeight="1">
      <c r="A377" s="342"/>
      <c r="B377" s="167"/>
      <c r="C377" s="347" t="s">
        <v>440</v>
      </c>
      <c r="D377" s="275">
        <v>12373</v>
      </c>
      <c r="E377" s="275">
        <v>574</v>
      </c>
      <c r="F377" s="275">
        <v>1699</v>
      </c>
      <c r="G377" s="275">
        <v>2528</v>
      </c>
      <c r="H377" s="275">
        <v>5738</v>
      </c>
      <c r="I377" s="275">
        <v>744</v>
      </c>
      <c r="J377" s="275">
        <v>1031</v>
      </c>
      <c r="K377" s="275">
        <v>59</v>
      </c>
    </row>
    <row r="378" spans="1:11" ht="15.95" customHeight="1">
      <c r="A378" s="346" t="s">
        <v>383</v>
      </c>
      <c r="B378" s="348" t="s">
        <v>229</v>
      </c>
      <c r="C378" s="347" t="s">
        <v>439</v>
      </c>
      <c r="D378" s="275">
        <v>106732</v>
      </c>
      <c r="E378" s="275">
        <v>2959</v>
      </c>
      <c r="F378" s="275">
        <v>12344</v>
      </c>
      <c r="G378" s="275">
        <v>22631</v>
      </c>
      <c r="H378" s="275">
        <v>53137</v>
      </c>
      <c r="I378" s="275">
        <v>5955</v>
      </c>
      <c r="J378" s="275">
        <v>9326</v>
      </c>
      <c r="K378" s="275">
        <v>380</v>
      </c>
    </row>
    <row r="379" spans="1:11" ht="11.45" customHeight="1">
      <c r="A379" s="342"/>
      <c r="B379" s="167"/>
      <c r="C379" s="347" t="s">
        <v>441</v>
      </c>
      <c r="D379" s="275">
        <v>51818</v>
      </c>
      <c r="E379" s="275">
        <v>449</v>
      </c>
      <c r="F379" s="275">
        <v>4194</v>
      </c>
      <c r="G379" s="275">
        <v>10663</v>
      </c>
      <c r="H379" s="275">
        <v>28503</v>
      </c>
      <c r="I379" s="275">
        <v>3114</v>
      </c>
      <c r="J379" s="275">
        <v>4732</v>
      </c>
      <c r="K379" s="275">
        <v>163</v>
      </c>
    </row>
    <row r="380" spans="1:11" ht="11.45" customHeight="1">
      <c r="A380" s="342"/>
      <c r="B380" s="167"/>
      <c r="C380" s="347" t="s">
        <v>440</v>
      </c>
      <c r="D380" s="275">
        <v>54914</v>
      </c>
      <c r="E380" s="275">
        <v>2510</v>
      </c>
      <c r="F380" s="275">
        <v>8150</v>
      </c>
      <c r="G380" s="275">
        <v>11968</v>
      </c>
      <c r="H380" s="275">
        <v>24634</v>
      </c>
      <c r="I380" s="275">
        <v>2841</v>
      </c>
      <c r="J380" s="275">
        <v>4594</v>
      </c>
      <c r="K380" s="275">
        <v>217</v>
      </c>
    </row>
    <row r="381" spans="1:11" ht="15.95" customHeight="1">
      <c r="A381" s="346" t="s">
        <v>383</v>
      </c>
      <c r="B381" s="348" t="s">
        <v>230</v>
      </c>
      <c r="C381" s="347" t="s">
        <v>439</v>
      </c>
      <c r="D381" s="275">
        <v>75610</v>
      </c>
      <c r="E381" s="275">
        <v>2746</v>
      </c>
      <c r="F381" s="275">
        <v>5034</v>
      </c>
      <c r="G381" s="275">
        <v>25966</v>
      </c>
      <c r="H381" s="275">
        <v>33583</v>
      </c>
      <c r="I381" s="275">
        <v>2346</v>
      </c>
      <c r="J381" s="275">
        <v>5005</v>
      </c>
      <c r="K381" s="275">
        <v>930</v>
      </c>
    </row>
    <row r="382" spans="1:11" ht="12" customHeight="1">
      <c r="A382" s="342"/>
      <c r="B382" s="167"/>
      <c r="C382" s="347" t="s">
        <v>441</v>
      </c>
      <c r="D382" s="275">
        <v>37199</v>
      </c>
      <c r="E382" s="275">
        <v>635</v>
      </c>
      <c r="F382" s="275">
        <v>1690</v>
      </c>
      <c r="G382" s="275">
        <v>12051</v>
      </c>
      <c r="H382" s="275">
        <v>18320</v>
      </c>
      <c r="I382" s="275">
        <v>1448</v>
      </c>
      <c r="J382" s="275">
        <v>2623</v>
      </c>
      <c r="K382" s="275">
        <v>432</v>
      </c>
    </row>
    <row r="383" spans="1:11" ht="12" customHeight="1">
      <c r="A383" s="342"/>
      <c r="B383" s="167"/>
      <c r="C383" s="347" t="s">
        <v>440</v>
      </c>
      <c r="D383" s="275">
        <v>38411</v>
      </c>
      <c r="E383" s="275">
        <v>2111</v>
      </c>
      <c r="F383" s="275">
        <v>3344</v>
      </c>
      <c r="G383" s="275">
        <v>13915</v>
      </c>
      <c r="H383" s="275">
        <v>15263</v>
      </c>
      <c r="I383" s="275">
        <v>898</v>
      </c>
      <c r="J383" s="275">
        <v>2382</v>
      </c>
      <c r="K383" s="275">
        <v>498</v>
      </c>
    </row>
    <row r="384" spans="1:11" ht="15.95" customHeight="1">
      <c r="A384" s="346" t="s">
        <v>383</v>
      </c>
      <c r="B384" s="348" t="s">
        <v>90</v>
      </c>
      <c r="C384" s="347" t="s">
        <v>439</v>
      </c>
      <c r="D384" s="275">
        <v>21191</v>
      </c>
      <c r="E384" s="275">
        <v>1201</v>
      </c>
      <c r="F384" s="275">
        <v>2942</v>
      </c>
      <c r="G384" s="275">
        <v>3981</v>
      </c>
      <c r="H384" s="275">
        <v>10668</v>
      </c>
      <c r="I384" s="275">
        <v>981</v>
      </c>
      <c r="J384" s="275">
        <v>1348</v>
      </c>
      <c r="K384" s="275">
        <v>70</v>
      </c>
    </row>
    <row r="385" spans="1:11" ht="12" customHeight="1">
      <c r="A385" s="342"/>
      <c r="B385" s="167"/>
      <c r="C385" s="347" t="s">
        <v>441</v>
      </c>
      <c r="D385" s="275">
        <v>10577</v>
      </c>
      <c r="E385" s="275">
        <v>148</v>
      </c>
      <c r="F385" s="275">
        <v>1231</v>
      </c>
      <c r="G385" s="275">
        <v>1952</v>
      </c>
      <c r="H385" s="275">
        <v>5970</v>
      </c>
      <c r="I385" s="275">
        <v>536</v>
      </c>
      <c r="J385" s="275">
        <v>710</v>
      </c>
      <c r="K385" s="275">
        <v>30</v>
      </c>
    </row>
    <row r="386" spans="1:11" ht="12" customHeight="1">
      <c r="A386" s="342"/>
      <c r="B386" s="167"/>
      <c r="C386" s="347" t="s">
        <v>440</v>
      </c>
      <c r="D386" s="275">
        <v>10614</v>
      </c>
      <c r="E386" s="275">
        <v>1053</v>
      </c>
      <c r="F386" s="275">
        <v>1711</v>
      </c>
      <c r="G386" s="275">
        <v>2029</v>
      </c>
      <c r="H386" s="275">
        <v>4698</v>
      </c>
      <c r="I386" s="275">
        <v>445</v>
      </c>
      <c r="J386" s="275">
        <v>638</v>
      </c>
      <c r="K386" s="275">
        <v>40</v>
      </c>
    </row>
    <row r="387" spans="1:11" ht="15.95" customHeight="1">
      <c r="A387" s="346" t="s">
        <v>383</v>
      </c>
      <c r="B387" s="348" t="s">
        <v>91</v>
      </c>
      <c r="C387" s="347" t="s">
        <v>439</v>
      </c>
      <c r="D387" s="275">
        <v>22960</v>
      </c>
      <c r="E387" s="275">
        <v>1411</v>
      </c>
      <c r="F387" s="275">
        <v>2662</v>
      </c>
      <c r="G387" s="275">
        <v>9683</v>
      </c>
      <c r="H387" s="275">
        <v>7402</v>
      </c>
      <c r="I387" s="275">
        <v>450</v>
      </c>
      <c r="J387" s="275">
        <v>1128</v>
      </c>
      <c r="K387" s="275">
        <v>224</v>
      </c>
    </row>
    <row r="388" spans="1:11" ht="12" customHeight="1">
      <c r="A388" s="342"/>
      <c r="B388" s="167"/>
      <c r="C388" s="347" t="s">
        <v>441</v>
      </c>
      <c r="D388" s="275">
        <v>11848</v>
      </c>
      <c r="E388" s="275">
        <v>414</v>
      </c>
      <c r="F388" s="275">
        <v>718</v>
      </c>
      <c r="G388" s="275">
        <v>4839</v>
      </c>
      <c r="H388" s="275">
        <v>4789</v>
      </c>
      <c r="I388" s="275">
        <v>295</v>
      </c>
      <c r="J388" s="275">
        <v>687</v>
      </c>
      <c r="K388" s="275">
        <v>106</v>
      </c>
    </row>
    <row r="389" spans="1:11" ht="12" customHeight="1">
      <c r="A389" s="342"/>
      <c r="B389" s="167"/>
      <c r="C389" s="347" t="s">
        <v>440</v>
      </c>
      <c r="D389" s="275">
        <v>11112</v>
      </c>
      <c r="E389" s="275">
        <v>997</v>
      </c>
      <c r="F389" s="275">
        <v>1944</v>
      </c>
      <c r="G389" s="275">
        <v>4844</v>
      </c>
      <c r="H389" s="275">
        <v>2613</v>
      </c>
      <c r="I389" s="275">
        <v>155</v>
      </c>
      <c r="J389" s="275">
        <v>441</v>
      </c>
      <c r="K389" s="275">
        <v>118</v>
      </c>
    </row>
    <row r="390" spans="1:11" ht="15.95" customHeight="1">
      <c r="A390" s="346" t="s">
        <v>385</v>
      </c>
      <c r="B390" s="345" t="s">
        <v>141</v>
      </c>
      <c r="C390" s="344" t="s">
        <v>439</v>
      </c>
      <c r="D390" s="290">
        <v>252548</v>
      </c>
      <c r="E390" s="290">
        <v>5039</v>
      </c>
      <c r="F390" s="290">
        <v>29975</v>
      </c>
      <c r="G390" s="290">
        <v>50538</v>
      </c>
      <c r="H390" s="290">
        <v>130378</v>
      </c>
      <c r="I390" s="290">
        <v>13779</v>
      </c>
      <c r="J390" s="290">
        <v>22248</v>
      </c>
      <c r="K390" s="290">
        <v>591</v>
      </c>
    </row>
    <row r="391" spans="1:11" ht="12" customHeight="1">
      <c r="A391" s="346" t="s">
        <v>442</v>
      </c>
      <c r="B391" s="167"/>
      <c r="C391" s="344" t="s">
        <v>441</v>
      </c>
      <c r="D391" s="290">
        <v>122893</v>
      </c>
      <c r="E391" s="290">
        <v>883</v>
      </c>
      <c r="F391" s="290">
        <v>11152</v>
      </c>
      <c r="G391" s="290">
        <v>23246</v>
      </c>
      <c r="H391" s="290">
        <v>69709</v>
      </c>
      <c r="I391" s="290">
        <v>7283</v>
      </c>
      <c r="J391" s="290">
        <v>10352</v>
      </c>
      <c r="K391" s="290">
        <v>268</v>
      </c>
    </row>
    <row r="392" spans="1:11" ht="12" customHeight="1">
      <c r="A392" s="346" t="s">
        <v>442</v>
      </c>
      <c r="B392" s="167"/>
      <c r="C392" s="344" t="s">
        <v>440</v>
      </c>
      <c r="D392" s="290">
        <v>129655</v>
      </c>
      <c r="E392" s="290">
        <v>4156</v>
      </c>
      <c r="F392" s="290">
        <v>18823</v>
      </c>
      <c r="G392" s="290">
        <v>27292</v>
      </c>
      <c r="H392" s="290">
        <v>60669</v>
      </c>
      <c r="I392" s="290">
        <v>6496</v>
      </c>
      <c r="J392" s="290">
        <v>11896</v>
      </c>
      <c r="K392" s="290">
        <v>323</v>
      </c>
    </row>
    <row r="393" spans="1:11" ht="15.95" customHeight="1">
      <c r="A393" s="346" t="s">
        <v>383</v>
      </c>
      <c r="B393" s="348" t="s">
        <v>59</v>
      </c>
      <c r="C393" s="347" t="s">
        <v>439</v>
      </c>
      <c r="D393" s="275">
        <v>39456</v>
      </c>
      <c r="E393" s="275">
        <v>644</v>
      </c>
      <c r="F393" s="275">
        <v>4665</v>
      </c>
      <c r="G393" s="275">
        <v>8607</v>
      </c>
      <c r="H393" s="275">
        <v>20766</v>
      </c>
      <c r="I393" s="275">
        <v>2154</v>
      </c>
      <c r="J393" s="275">
        <v>2537</v>
      </c>
      <c r="K393" s="275">
        <v>83</v>
      </c>
    </row>
    <row r="394" spans="1:11" ht="12" customHeight="1">
      <c r="A394" s="342"/>
      <c r="B394" s="167"/>
      <c r="C394" s="347" t="s">
        <v>441</v>
      </c>
      <c r="D394" s="275">
        <v>19166</v>
      </c>
      <c r="E394" s="275">
        <v>90</v>
      </c>
      <c r="F394" s="275">
        <v>1719</v>
      </c>
      <c r="G394" s="275">
        <v>4036</v>
      </c>
      <c r="H394" s="275">
        <v>11067</v>
      </c>
      <c r="I394" s="275">
        <v>1029</v>
      </c>
      <c r="J394" s="275">
        <v>1189</v>
      </c>
      <c r="K394" s="275">
        <v>36</v>
      </c>
    </row>
    <row r="395" spans="1:11" ht="12" customHeight="1">
      <c r="A395" s="342"/>
      <c r="B395" s="167"/>
      <c r="C395" s="347" t="s">
        <v>440</v>
      </c>
      <c r="D395" s="275">
        <v>20290</v>
      </c>
      <c r="E395" s="275">
        <v>554</v>
      </c>
      <c r="F395" s="275">
        <v>2946</v>
      </c>
      <c r="G395" s="275">
        <v>4571</v>
      </c>
      <c r="H395" s="275">
        <v>9699</v>
      </c>
      <c r="I395" s="275">
        <v>1125</v>
      </c>
      <c r="J395" s="275">
        <v>1348</v>
      </c>
      <c r="K395" s="275">
        <v>47</v>
      </c>
    </row>
    <row r="396" spans="1:11" ht="15.95" customHeight="1">
      <c r="A396" s="346" t="s">
        <v>383</v>
      </c>
      <c r="B396" s="348" t="s">
        <v>60</v>
      </c>
      <c r="C396" s="347" t="s">
        <v>439</v>
      </c>
      <c r="D396" s="275">
        <v>10085</v>
      </c>
      <c r="E396" s="275">
        <v>269</v>
      </c>
      <c r="F396" s="275">
        <v>1667</v>
      </c>
      <c r="G396" s="275">
        <v>2377</v>
      </c>
      <c r="H396" s="275">
        <v>4975</v>
      </c>
      <c r="I396" s="275">
        <v>370</v>
      </c>
      <c r="J396" s="275">
        <v>407</v>
      </c>
      <c r="K396" s="275">
        <v>20</v>
      </c>
    </row>
    <row r="397" spans="1:11" ht="12" customHeight="1">
      <c r="A397" s="342"/>
      <c r="B397" s="167"/>
      <c r="C397" s="347" t="s">
        <v>441</v>
      </c>
      <c r="D397" s="275">
        <v>4995</v>
      </c>
      <c r="E397" s="275">
        <v>59</v>
      </c>
      <c r="F397" s="275">
        <v>630</v>
      </c>
      <c r="G397" s="275">
        <v>1057</v>
      </c>
      <c r="H397" s="275">
        <v>2831</v>
      </c>
      <c r="I397" s="275">
        <v>217</v>
      </c>
      <c r="J397" s="275">
        <v>193</v>
      </c>
      <c r="K397" s="275">
        <v>8</v>
      </c>
    </row>
    <row r="398" spans="1:11" ht="12" customHeight="1">
      <c r="A398" s="342"/>
      <c r="B398" s="167"/>
      <c r="C398" s="347" t="s">
        <v>440</v>
      </c>
      <c r="D398" s="275">
        <v>5090</v>
      </c>
      <c r="E398" s="275">
        <v>210</v>
      </c>
      <c r="F398" s="275">
        <v>1037</v>
      </c>
      <c r="G398" s="275">
        <v>1320</v>
      </c>
      <c r="H398" s="275">
        <v>2144</v>
      </c>
      <c r="I398" s="275">
        <v>153</v>
      </c>
      <c r="J398" s="275">
        <v>214</v>
      </c>
      <c r="K398" s="275">
        <v>12</v>
      </c>
    </row>
    <row r="399" spans="1:11" ht="15.95" customHeight="1">
      <c r="A399" s="346" t="s">
        <v>383</v>
      </c>
      <c r="B399" s="348" t="s">
        <v>61</v>
      </c>
      <c r="C399" s="347" t="s">
        <v>439</v>
      </c>
      <c r="D399" s="275">
        <v>12533</v>
      </c>
      <c r="E399" s="275">
        <v>468</v>
      </c>
      <c r="F399" s="275">
        <v>3001</v>
      </c>
      <c r="G399" s="275">
        <v>2882</v>
      </c>
      <c r="H399" s="275">
        <v>5448</v>
      </c>
      <c r="I399" s="275">
        <v>340</v>
      </c>
      <c r="J399" s="275">
        <v>359</v>
      </c>
      <c r="K399" s="275">
        <v>35</v>
      </c>
    </row>
    <row r="400" spans="1:11" ht="12" customHeight="1">
      <c r="A400" s="342"/>
      <c r="B400" s="167"/>
      <c r="C400" s="347" t="s">
        <v>441</v>
      </c>
      <c r="D400" s="275">
        <v>6312</v>
      </c>
      <c r="E400" s="275">
        <v>59</v>
      </c>
      <c r="F400" s="275">
        <v>1228</v>
      </c>
      <c r="G400" s="275">
        <v>1433</v>
      </c>
      <c r="H400" s="275">
        <v>3208</v>
      </c>
      <c r="I400" s="275">
        <v>199</v>
      </c>
      <c r="J400" s="275">
        <v>166</v>
      </c>
      <c r="K400" s="275">
        <v>19</v>
      </c>
    </row>
    <row r="401" spans="1:11" ht="12" customHeight="1">
      <c r="A401" s="342"/>
      <c r="B401" s="167"/>
      <c r="C401" s="347" t="s">
        <v>440</v>
      </c>
      <c r="D401" s="275">
        <v>6221</v>
      </c>
      <c r="E401" s="275">
        <v>409</v>
      </c>
      <c r="F401" s="275">
        <v>1773</v>
      </c>
      <c r="G401" s="275">
        <v>1449</v>
      </c>
      <c r="H401" s="275">
        <v>2240</v>
      </c>
      <c r="I401" s="275">
        <v>141</v>
      </c>
      <c r="J401" s="275">
        <v>193</v>
      </c>
      <c r="K401" s="275">
        <v>16</v>
      </c>
    </row>
    <row r="402" spans="1:11" ht="15.95" customHeight="1">
      <c r="A402" s="346" t="s">
        <v>383</v>
      </c>
      <c r="B402" s="348" t="s">
        <v>231</v>
      </c>
      <c r="C402" s="347" t="s">
        <v>439</v>
      </c>
      <c r="D402" s="275">
        <v>154290</v>
      </c>
      <c r="E402" s="275">
        <v>2870</v>
      </c>
      <c r="F402" s="275">
        <v>12498</v>
      </c>
      <c r="G402" s="275">
        <v>27162</v>
      </c>
      <c r="H402" s="275">
        <v>84187</v>
      </c>
      <c r="I402" s="275">
        <v>9711</v>
      </c>
      <c r="J402" s="275">
        <v>17552</v>
      </c>
      <c r="K402" s="275">
        <v>310</v>
      </c>
    </row>
    <row r="403" spans="1:11" ht="12" customHeight="1">
      <c r="A403" s="342"/>
      <c r="B403" s="167"/>
      <c r="C403" s="347" t="s">
        <v>441</v>
      </c>
      <c r="D403" s="275">
        <v>74515</v>
      </c>
      <c r="E403" s="275">
        <v>520</v>
      </c>
      <c r="F403" s="275">
        <v>4083</v>
      </c>
      <c r="G403" s="275">
        <v>12141</v>
      </c>
      <c r="H403" s="275">
        <v>44288</v>
      </c>
      <c r="I403" s="275">
        <v>5223</v>
      </c>
      <c r="J403" s="275">
        <v>8119</v>
      </c>
      <c r="K403" s="275">
        <v>141</v>
      </c>
    </row>
    <row r="404" spans="1:11" ht="12" customHeight="1">
      <c r="A404" s="342"/>
      <c r="B404" s="167"/>
      <c r="C404" s="347" t="s">
        <v>440</v>
      </c>
      <c r="D404" s="275">
        <v>79775</v>
      </c>
      <c r="E404" s="275">
        <v>2350</v>
      </c>
      <c r="F404" s="275">
        <v>8415</v>
      </c>
      <c r="G404" s="275">
        <v>15021</v>
      </c>
      <c r="H404" s="275">
        <v>39899</v>
      </c>
      <c r="I404" s="275">
        <v>4488</v>
      </c>
      <c r="J404" s="275">
        <v>9433</v>
      </c>
      <c r="K404" s="275">
        <v>169</v>
      </c>
    </row>
    <row r="405" spans="1:11" ht="15.95" customHeight="1">
      <c r="A405" s="346" t="s">
        <v>383</v>
      </c>
      <c r="B405" s="348" t="s">
        <v>62</v>
      </c>
      <c r="C405" s="347" t="s">
        <v>439</v>
      </c>
      <c r="D405" s="275">
        <v>6785</v>
      </c>
      <c r="E405" s="275">
        <v>133</v>
      </c>
      <c r="F405" s="275">
        <v>1064</v>
      </c>
      <c r="G405" s="275">
        <v>1453</v>
      </c>
      <c r="H405" s="275">
        <v>3554</v>
      </c>
      <c r="I405" s="275">
        <v>273</v>
      </c>
      <c r="J405" s="275">
        <v>266</v>
      </c>
      <c r="K405" s="275">
        <v>42</v>
      </c>
    </row>
    <row r="406" spans="1:11" ht="12" customHeight="1">
      <c r="A406" s="342"/>
      <c r="B406" s="167"/>
      <c r="C406" s="347" t="s">
        <v>441</v>
      </c>
      <c r="D406" s="275">
        <v>3294</v>
      </c>
      <c r="E406" s="275">
        <v>31</v>
      </c>
      <c r="F406" s="275">
        <v>347</v>
      </c>
      <c r="G406" s="275">
        <v>567</v>
      </c>
      <c r="H406" s="275">
        <v>2044</v>
      </c>
      <c r="I406" s="275">
        <v>146</v>
      </c>
      <c r="J406" s="275">
        <v>136</v>
      </c>
      <c r="K406" s="275">
        <v>23</v>
      </c>
    </row>
    <row r="407" spans="1:11" ht="12" customHeight="1">
      <c r="A407" s="342"/>
      <c r="B407" s="167"/>
      <c r="C407" s="347" t="s">
        <v>440</v>
      </c>
      <c r="D407" s="275">
        <v>3491</v>
      </c>
      <c r="E407" s="275">
        <v>102</v>
      </c>
      <c r="F407" s="275">
        <v>717</v>
      </c>
      <c r="G407" s="275">
        <v>886</v>
      </c>
      <c r="H407" s="275">
        <v>1510</v>
      </c>
      <c r="I407" s="275">
        <v>127</v>
      </c>
      <c r="J407" s="275">
        <v>130</v>
      </c>
      <c r="K407" s="275">
        <v>19</v>
      </c>
    </row>
    <row r="408" spans="1:11" ht="15.95" customHeight="1">
      <c r="A408" s="346" t="s">
        <v>383</v>
      </c>
      <c r="B408" s="348" t="s">
        <v>63</v>
      </c>
      <c r="C408" s="347" t="s">
        <v>439</v>
      </c>
      <c r="D408" s="275">
        <v>10053</v>
      </c>
      <c r="E408" s="275">
        <v>223</v>
      </c>
      <c r="F408" s="275">
        <v>2412</v>
      </c>
      <c r="G408" s="275">
        <v>3030</v>
      </c>
      <c r="H408" s="275">
        <v>3714</v>
      </c>
      <c r="I408" s="275">
        <v>278</v>
      </c>
      <c r="J408" s="275">
        <v>378</v>
      </c>
      <c r="K408" s="275">
        <v>18</v>
      </c>
    </row>
    <row r="409" spans="1:11" ht="12" customHeight="1">
      <c r="A409" s="342"/>
      <c r="B409" s="167"/>
      <c r="C409" s="347" t="s">
        <v>441</v>
      </c>
      <c r="D409" s="275">
        <v>5017</v>
      </c>
      <c r="E409" s="275">
        <v>49</v>
      </c>
      <c r="F409" s="275">
        <v>1035</v>
      </c>
      <c r="G409" s="275">
        <v>1517</v>
      </c>
      <c r="H409" s="275">
        <v>2075</v>
      </c>
      <c r="I409" s="275">
        <v>141</v>
      </c>
      <c r="J409" s="275">
        <v>192</v>
      </c>
      <c r="K409" s="275">
        <v>8</v>
      </c>
    </row>
    <row r="410" spans="1:11" ht="12" customHeight="1">
      <c r="A410" s="342"/>
      <c r="B410" s="167"/>
      <c r="C410" s="347" t="s">
        <v>440</v>
      </c>
      <c r="D410" s="275">
        <v>5036</v>
      </c>
      <c r="E410" s="275">
        <v>174</v>
      </c>
      <c r="F410" s="275">
        <v>1377</v>
      </c>
      <c r="G410" s="275">
        <v>1513</v>
      </c>
      <c r="H410" s="275">
        <v>1639</v>
      </c>
      <c r="I410" s="275">
        <v>137</v>
      </c>
      <c r="J410" s="275">
        <v>186</v>
      </c>
      <c r="K410" s="275">
        <v>10</v>
      </c>
    </row>
    <row r="411" spans="1:11" ht="15.95" customHeight="1">
      <c r="A411" s="346" t="s">
        <v>383</v>
      </c>
      <c r="B411" s="348" t="s">
        <v>64</v>
      </c>
      <c r="C411" s="347" t="s">
        <v>439</v>
      </c>
      <c r="D411" s="275">
        <v>19346</v>
      </c>
      <c r="E411" s="275">
        <v>432</v>
      </c>
      <c r="F411" s="275">
        <v>4668</v>
      </c>
      <c r="G411" s="275">
        <v>5027</v>
      </c>
      <c r="H411" s="275">
        <v>7734</v>
      </c>
      <c r="I411" s="275">
        <v>653</v>
      </c>
      <c r="J411" s="275">
        <v>749</v>
      </c>
      <c r="K411" s="275">
        <v>83</v>
      </c>
    </row>
    <row r="412" spans="1:11" ht="12" customHeight="1">
      <c r="A412" s="342"/>
      <c r="B412" s="167"/>
      <c r="C412" s="347" t="s">
        <v>441</v>
      </c>
      <c r="D412" s="275">
        <v>9594</v>
      </c>
      <c r="E412" s="275">
        <v>75</v>
      </c>
      <c r="F412" s="275">
        <v>2110</v>
      </c>
      <c r="G412" s="275">
        <v>2495</v>
      </c>
      <c r="H412" s="275">
        <v>4196</v>
      </c>
      <c r="I412" s="275">
        <v>328</v>
      </c>
      <c r="J412" s="275">
        <v>357</v>
      </c>
      <c r="K412" s="275">
        <v>33</v>
      </c>
    </row>
    <row r="413" spans="1:11" ht="12" customHeight="1">
      <c r="A413" s="342"/>
      <c r="B413" s="149"/>
      <c r="C413" s="347" t="s">
        <v>440</v>
      </c>
      <c r="D413" s="275">
        <v>9752</v>
      </c>
      <c r="E413" s="275">
        <v>357</v>
      </c>
      <c r="F413" s="275">
        <v>2558</v>
      </c>
      <c r="G413" s="275">
        <v>2532</v>
      </c>
      <c r="H413" s="275">
        <v>3538</v>
      </c>
      <c r="I413" s="275">
        <v>325</v>
      </c>
      <c r="J413" s="275">
        <v>392</v>
      </c>
      <c r="K413" s="275">
        <v>50</v>
      </c>
    </row>
    <row r="414" spans="1:11" ht="15.95" customHeight="1">
      <c r="A414" s="346" t="s">
        <v>390</v>
      </c>
      <c r="B414" s="353" t="s">
        <v>261</v>
      </c>
      <c r="C414" s="344" t="s">
        <v>439</v>
      </c>
      <c r="D414" s="290">
        <v>1347323</v>
      </c>
      <c r="E414" s="290">
        <v>50823</v>
      </c>
      <c r="F414" s="290">
        <v>201692</v>
      </c>
      <c r="G414" s="290">
        <v>314513</v>
      </c>
      <c r="H414" s="290">
        <v>605683</v>
      </c>
      <c r="I414" s="290">
        <v>68440</v>
      </c>
      <c r="J414" s="290">
        <v>99472</v>
      </c>
      <c r="K414" s="290">
        <v>6700</v>
      </c>
    </row>
    <row r="415" spans="1:11" ht="12" customHeight="1">
      <c r="A415" s="346" t="s">
        <v>442</v>
      </c>
      <c r="B415" s="149"/>
      <c r="C415" s="344" t="s">
        <v>441</v>
      </c>
      <c r="D415" s="290">
        <v>661251</v>
      </c>
      <c r="E415" s="290">
        <v>9472</v>
      </c>
      <c r="F415" s="290">
        <v>74554</v>
      </c>
      <c r="G415" s="290">
        <v>152185</v>
      </c>
      <c r="H415" s="290">
        <v>334124</v>
      </c>
      <c r="I415" s="290">
        <v>36642</v>
      </c>
      <c r="J415" s="290">
        <v>51146</v>
      </c>
      <c r="K415" s="290">
        <v>3128</v>
      </c>
    </row>
    <row r="416" spans="1:11" ht="12" customHeight="1">
      <c r="A416" s="346" t="s">
        <v>442</v>
      </c>
      <c r="B416" s="149"/>
      <c r="C416" s="344" t="s">
        <v>440</v>
      </c>
      <c r="D416" s="290">
        <v>686072</v>
      </c>
      <c r="E416" s="290">
        <v>41351</v>
      </c>
      <c r="F416" s="290">
        <v>127138</v>
      </c>
      <c r="G416" s="290">
        <v>162328</v>
      </c>
      <c r="H416" s="290">
        <v>271559</v>
      </c>
      <c r="I416" s="290">
        <v>31798</v>
      </c>
      <c r="J416" s="290">
        <v>48326</v>
      </c>
      <c r="K416" s="290">
        <v>3572</v>
      </c>
    </row>
    <row r="417" spans="1:11" ht="15.95" customHeight="1">
      <c r="A417" s="346" t="s">
        <v>385</v>
      </c>
      <c r="B417" s="345" t="s">
        <v>142</v>
      </c>
      <c r="C417" s="344" t="s">
        <v>439</v>
      </c>
      <c r="D417" s="290">
        <v>109261</v>
      </c>
      <c r="E417" s="290">
        <v>4406</v>
      </c>
      <c r="F417" s="290">
        <v>19732</v>
      </c>
      <c r="G417" s="290">
        <v>26761</v>
      </c>
      <c r="H417" s="290">
        <v>45831</v>
      </c>
      <c r="I417" s="290">
        <v>4978</v>
      </c>
      <c r="J417" s="290">
        <v>6583</v>
      </c>
      <c r="K417" s="290">
        <v>970</v>
      </c>
    </row>
    <row r="418" spans="1:11" ht="11.45" customHeight="1">
      <c r="A418" s="346" t="s">
        <v>442</v>
      </c>
      <c r="B418" s="167"/>
      <c r="C418" s="344" t="s">
        <v>441</v>
      </c>
      <c r="D418" s="290">
        <v>53004</v>
      </c>
      <c r="E418" s="290">
        <v>879</v>
      </c>
      <c r="F418" s="290">
        <v>6788</v>
      </c>
      <c r="G418" s="290">
        <v>12905</v>
      </c>
      <c r="H418" s="290">
        <v>25964</v>
      </c>
      <c r="I418" s="290">
        <v>2632</v>
      </c>
      <c r="J418" s="290">
        <v>3385</v>
      </c>
      <c r="K418" s="290">
        <v>451</v>
      </c>
    </row>
    <row r="419" spans="1:11" ht="11.45" customHeight="1">
      <c r="A419" s="346" t="s">
        <v>442</v>
      </c>
      <c r="B419" s="167"/>
      <c r="C419" s="344" t="s">
        <v>440</v>
      </c>
      <c r="D419" s="290">
        <v>56257</v>
      </c>
      <c r="E419" s="290">
        <v>3527</v>
      </c>
      <c r="F419" s="290">
        <v>12944</v>
      </c>
      <c r="G419" s="290">
        <v>13856</v>
      </c>
      <c r="H419" s="290">
        <v>19867</v>
      </c>
      <c r="I419" s="290">
        <v>2346</v>
      </c>
      <c r="J419" s="290">
        <v>3198</v>
      </c>
      <c r="K419" s="290">
        <v>519</v>
      </c>
    </row>
    <row r="420" spans="1:11" ht="15.95" customHeight="1">
      <c r="A420" s="346" t="s">
        <v>383</v>
      </c>
      <c r="B420" s="348" t="s">
        <v>70</v>
      </c>
      <c r="C420" s="347" t="s">
        <v>439</v>
      </c>
      <c r="D420" s="275">
        <v>41889</v>
      </c>
      <c r="E420" s="275">
        <v>1061</v>
      </c>
      <c r="F420" s="275">
        <v>5308</v>
      </c>
      <c r="G420" s="275">
        <v>8909</v>
      </c>
      <c r="H420" s="275">
        <v>21312</v>
      </c>
      <c r="I420" s="275">
        <v>1922</v>
      </c>
      <c r="J420" s="275">
        <v>3287</v>
      </c>
      <c r="K420" s="275">
        <v>90</v>
      </c>
    </row>
    <row r="421" spans="1:11" ht="11.45" customHeight="1">
      <c r="A421" s="342"/>
      <c r="B421" s="167"/>
      <c r="C421" s="347" t="s">
        <v>441</v>
      </c>
      <c r="D421" s="275">
        <v>20431</v>
      </c>
      <c r="E421" s="275">
        <v>209</v>
      </c>
      <c r="F421" s="275">
        <v>1552</v>
      </c>
      <c r="G421" s="275">
        <v>4054</v>
      </c>
      <c r="H421" s="275">
        <v>12034</v>
      </c>
      <c r="I421" s="275">
        <v>948</v>
      </c>
      <c r="J421" s="275">
        <v>1599</v>
      </c>
      <c r="K421" s="275">
        <v>35</v>
      </c>
    </row>
    <row r="422" spans="1:11" ht="11.45" customHeight="1">
      <c r="A422" s="342"/>
      <c r="B422" s="167"/>
      <c r="C422" s="347" t="s">
        <v>440</v>
      </c>
      <c r="D422" s="275">
        <v>21458</v>
      </c>
      <c r="E422" s="275">
        <v>852</v>
      </c>
      <c r="F422" s="275">
        <v>3756</v>
      </c>
      <c r="G422" s="275">
        <v>4855</v>
      </c>
      <c r="H422" s="275">
        <v>9278</v>
      </c>
      <c r="I422" s="275">
        <v>974</v>
      </c>
      <c r="J422" s="275">
        <v>1688</v>
      </c>
      <c r="K422" s="275">
        <v>55</v>
      </c>
    </row>
    <row r="423" spans="1:11" ht="15.95" customHeight="1">
      <c r="A423" s="346" t="s">
        <v>383</v>
      </c>
      <c r="B423" s="348" t="s">
        <v>71</v>
      </c>
      <c r="C423" s="347" t="s">
        <v>439</v>
      </c>
      <c r="D423" s="275">
        <v>18277</v>
      </c>
      <c r="E423" s="275">
        <v>1233</v>
      </c>
      <c r="F423" s="275">
        <v>3934</v>
      </c>
      <c r="G423" s="275">
        <v>4560</v>
      </c>
      <c r="H423" s="275">
        <v>6575</v>
      </c>
      <c r="I423" s="275">
        <v>825</v>
      </c>
      <c r="J423" s="275">
        <v>924</v>
      </c>
      <c r="K423" s="275">
        <v>226</v>
      </c>
    </row>
    <row r="424" spans="1:11" ht="11.45" customHeight="1">
      <c r="A424" s="342"/>
      <c r="B424" s="167"/>
      <c r="C424" s="347" t="s">
        <v>441</v>
      </c>
      <c r="D424" s="275">
        <v>8841</v>
      </c>
      <c r="E424" s="275">
        <v>236</v>
      </c>
      <c r="F424" s="275">
        <v>1377</v>
      </c>
      <c r="G424" s="275">
        <v>2370</v>
      </c>
      <c r="H424" s="275">
        <v>3745</v>
      </c>
      <c r="I424" s="275">
        <v>499</v>
      </c>
      <c r="J424" s="275">
        <v>510</v>
      </c>
      <c r="K424" s="275">
        <v>104</v>
      </c>
    </row>
    <row r="425" spans="1:11" ht="11.45" customHeight="1">
      <c r="A425" s="342"/>
      <c r="B425" s="167"/>
      <c r="C425" s="347" t="s">
        <v>440</v>
      </c>
      <c r="D425" s="275">
        <v>9436</v>
      </c>
      <c r="E425" s="275">
        <v>997</v>
      </c>
      <c r="F425" s="275">
        <v>2557</v>
      </c>
      <c r="G425" s="275">
        <v>2190</v>
      </c>
      <c r="H425" s="275">
        <v>2830</v>
      </c>
      <c r="I425" s="275">
        <v>326</v>
      </c>
      <c r="J425" s="275">
        <v>414</v>
      </c>
      <c r="K425" s="275">
        <v>122</v>
      </c>
    </row>
    <row r="426" spans="1:11" ht="15.95" customHeight="1">
      <c r="A426" s="346" t="s">
        <v>383</v>
      </c>
      <c r="B426" s="348" t="s">
        <v>72</v>
      </c>
      <c r="C426" s="347" t="s">
        <v>439</v>
      </c>
      <c r="D426" s="275">
        <v>16316</v>
      </c>
      <c r="E426" s="275">
        <v>739</v>
      </c>
      <c r="F426" s="275">
        <v>2689</v>
      </c>
      <c r="G426" s="275">
        <v>4166</v>
      </c>
      <c r="H426" s="275">
        <v>7363</v>
      </c>
      <c r="I426" s="275">
        <v>669</v>
      </c>
      <c r="J426" s="275">
        <v>622</v>
      </c>
      <c r="K426" s="275">
        <v>68</v>
      </c>
    </row>
    <row r="427" spans="1:11" ht="11.45" customHeight="1">
      <c r="A427" s="342"/>
      <c r="B427" s="167"/>
      <c r="C427" s="347" t="s">
        <v>441</v>
      </c>
      <c r="D427" s="275">
        <v>8085</v>
      </c>
      <c r="E427" s="275">
        <v>164</v>
      </c>
      <c r="F427" s="275">
        <v>936</v>
      </c>
      <c r="G427" s="275">
        <v>2005</v>
      </c>
      <c r="H427" s="275">
        <v>4205</v>
      </c>
      <c r="I427" s="275">
        <v>379</v>
      </c>
      <c r="J427" s="275">
        <v>356</v>
      </c>
      <c r="K427" s="275">
        <v>40</v>
      </c>
    </row>
    <row r="428" spans="1:11" ht="11.45" customHeight="1">
      <c r="A428" s="342"/>
      <c r="B428" s="167"/>
      <c r="C428" s="347" t="s">
        <v>440</v>
      </c>
      <c r="D428" s="275">
        <v>8231</v>
      </c>
      <c r="E428" s="275">
        <v>575</v>
      </c>
      <c r="F428" s="275">
        <v>1753</v>
      </c>
      <c r="G428" s="275">
        <v>2161</v>
      </c>
      <c r="H428" s="275">
        <v>3158</v>
      </c>
      <c r="I428" s="275">
        <v>290</v>
      </c>
      <c r="J428" s="275">
        <v>266</v>
      </c>
      <c r="K428" s="275">
        <v>28</v>
      </c>
    </row>
    <row r="429" spans="1:11" ht="15.95" customHeight="1">
      <c r="A429" s="346" t="s">
        <v>383</v>
      </c>
      <c r="B429" s="348" t="s">
        <v>73</v>
      </c>
      <c r="C429" s="347" t="s">
        <v>439</v>
      </c>
      <c r="D429" s="275">
        <v>32779</v>
      </c>
      <c r="E429" s="275">
        <v>1373</v>
      </c>
      <c r="F429" s="275">
        <v>7801</v>
      </c>
      <c r="G429" s="275">
        <v>9126</v>
      </c>
      <c r="H429" s="275">
        <v>10581</v>
      </c>
      <c r="I429" s="275">
        <v>1562</v>
      </c>
      <c r="J429" s="275">
        <v>1750</v>
      </c>
      <c r="K429" s="275">
        <v>586</v>
      </c>
    </row>
    <row r="430" spans="1:11" ht="11.45" customHeight="1">
      <c r="A430" s="342"/>
      <c r="B430" s="167"/>
      <c r="C430" s="347" t="s">
        <v>441</v>
      </c>
      <c r="D430" s="275">
        <v>15647</v>
      </c>
      <c r="E430" s="275">
        <v>270</v>
      </c>
      <c r="F430" s="275">
        <v>2923</v>
      </c>
      <c r="G430" s="275">
        <v>4476</v>
      </c>
      <c r="H430" s="275">
        <v>5980</v>
      </c>
      <c r="I430" s="275">
        <v>806</v>
      </c>
      <c r="J430" s="275">
        <v>920</v>
      </c>
      <c r="K430" s="275">
        <v>272</v>
      </c>
    </row>
    <row r="431" spans="1:11" ht="11.45" customHeight="1">
      <c r="A431" s="342"/>
      <c r="B431" s="167"/>
      <c r="C431" s="347" t="s">
        <v>440</v>
      </c>
      <c r="D431" s="275">
        <v>17132</v>
      </c>
      <c r="E431" s="275">
        <v>1103</v>
      </c>
      <c r="F431" s="275">
        <v>4878</v>
      </c>
      <c r="G431" s="275">
        <v>4650</v>
      </c>
      <c r="H431" s="275">
        <v>4601</v>
      </c>
      <c r="I431" s="275">
        <v>756</v>
      </c>
      <c r="J431" s="275">
        <v>830</v>
      </c>
      <c r="K431" s="275">
        <v>314</v>
      </c>
    </row>
    <row r="432" spans="1:11" ht="18" customHeight="1">
      <c r="A432" s="346" t="s">
        <v>385</v>
      </c>
      <c r="B432" s="345" t="s">
        <v>143</v>
      </c>
      <c r="C432" s="344" t="s">
        <v>439</v>
      </c>
      <c r="D432" s="290">
        <v>158360</v>
      </c>
      <c r="E432" s="290">
        <v>6203</v>
      </c>
      <c r="F432" s="290">
        <v>32327</v>
      </c>
      <c r="G432" s="290">
        <v>48323</v>
      </c>
      <c r="H432" s="290">
        <v>56692</v>
      </c>
      <c r="I432" s="290">
        <v>5844</v>
      </c>
      <c r="J432" s="290">
        <v>7612</v>
      </c>
      <c r="K432" s="290">
        <v>1359</v>
      </c>
    </row>
    <row r="433" spans="1:11" ht="11.45" customHeight="1">
      <c r="A433" s="346" t="s">
        <v>442</v>
      </c>
      <c r="B433" s="167"/>
      <c r="C433" s="344" t="s">
        <v>441</v>
      </c>
      <c r="D433" s="290">
        <v>76107</v>
      </c>
      <c r="E433" s="290">
        <v>1517</v>
      </c>
      <c r="F433" s="290">
        <v>12394</v>
      </c>
      <c r="G433" s="290">
        <v>23906</v>
      </c>
      <c r="H433" s="290">
        <v>30993</v>
      </c>
      <c r="I433" s="290">
        <v>2929</v>
      </c>
      <c r="J433" s="290">
        <v>3747</v>
      </c>
      <c r="K433" s="290">
        <v>621</v>
      </c>
    </row>
    <row r="434" spans="1:11" ht="11.45" customHeight="1">
      <c r="A434" s="346" t="s">
        <v>442</v>
      </c>
      <c r="B434" s="167"/>
      <c r="C434" s="344" t="s">
        <v>440</v>
      </c>
      <c r="D434" s="290">
        <v>82253</v>
      </c>
      <c r="E434" s="290">
        <v>4686</v>
      </c>
      <c r="F434" s="290">
        <v>19933</v>
      </c>
      <c r="G434" s="290">
        <v>24417</v>
      </c>
      <c r="H434" s="290">
        <v>25699</v>
      </c>
      <c r="I434" s="290">
        <v>2915</v>
      </c>
      <c r="J434" s="290">
        <v>3865</v>
      </c>
      <c r="K434" s="290">
        <v>738</v>
      </c>
    </row>
    <row r="435" spans="1:11" ht="15.95" customHeight="1">
      <c r="A435" s="352" t="s">
        <v>389</v>
      </c>
      <c r="B435" s="351" t="s">
        <v>144</v>
      </c>
      <c r="C435" s="350" t="s">
        <v>439</v>
      </c>
      <c r="D435" s="296">
        <v>63760</v>
      </c>
      <c r="E435" s="296">
        <v>1807</v>
      </c>
      <c r="F435" s="296">
        <v>7751</v>
      </c>
      <c r="G435" s="296">
        <v>15362</v>
      </c>
      <c r="H435" s="296">
        <v>29942</v>
      </c>
      <c r="I435" s="296">
        <v>3380</v>
      </c>
      <c r="J435" s="296">
        <v>4951</v>
      </c>
      <c r="K435" s="296">
        <v>567</v>
      </c>
    </row>
    <row r="436" spans="1:11" ht="11.25" customHeight="1">
      <c r="A436" s="342">
        <v>3</v>
      </c>
      <c r="B436" s="149"/>
      <c r="C436" s="350" t="s">
        <v>441</v>
      </c>
      <c r="D436" s="296">
        <v>30382</v>
      </c>
      <c r="E436" s="296">
        <v>411</v>
      </c>
      <c r="F436" s="296">
        <v>2664</v>
      </c>
      <c r="G436" s="296">
        <v>6907</v>
      </c>
      <c r="H436" s="296">
        <v>15974</v>
      </c>
      <c r="I436" s="296">
        <v>1672</v>
      </c>
      <c r="J436" s="296">
        <v>2479</v>
      </c>
      <c r="K436" s="296">
        <v>275</v>
      </c>
    </row>
    <row r="437" spans="1:11" ht="11.25" customHeight="1">
      <c r="A437" s="342">
        <v>3</v>
      </c>
      <c r="B437" s="149"/>
      <c r="C437" s="350" t="s">
        <v>440</v>
      </c>
      <c r="D437" s="296">
        <v>33378</v>
      </c>
      <c r="E437" s="296">
        <v>1396</v>
      </c>
      <c r="F437" s="296">
        <v>5087</v>
      </c>
      <c r="G437" s="296">
        <v>8455</v>
      </c>
      <c r="H437" s="296">
        <v>13968</v>
      </c>
      <c r="I437" s="296">
        <v>1708</v>
      </c>
      <c r="J437" s="296">
        <v>2472</v>
      </c>
      <c r="K437" s="296">
        <v>292</v>
      </c>
    </row>
    <row r="438" spans="1:11" ht="15.95" customHeight="1">
      <c r="A438" s="346" t="s">
        <v>388</v>
      </c>
      <c r="B438" s="349" t="s">
        <v>145</v>
      </c>
      <c r="C438" s="347" t="s">
        <v>439</v>
      </c>
      <c r="D438" s="275">
        <v>52726</v>
      </c>
      <c r="E438" s="275">
        <v>1087</v>
      </c>
      <c r="F438" s="275">
        <v>5967</v>
      </c>
      <c r="G438" s="275">
        <v>12827</v>
      </c>
      <c r="H438" s="275">
        <v>24886</v>
      </c>
      <c r="I438" s="275">
        <v>2979</v>
      </c>
      <c r="J438" s="275">
        <v>4508</v>
      </c>
      <c r="K438" s="275">
        <v>472</v>
      </c>
    </row>
    <row r="439" spans="1:11" ht="11.25" customHeight="1">
      <c r="A439" s="342"/>
      <c r="B439" s="170"/>
      <c r="C439" s="347" t="s">
        <v>441</v>
      </c>
      <c r="D439" s="275">
        <v>24979</v>
      </c>
      <c r="E439" s="275">
        <v>244</v>
      </c>
      <c r="F439" s="275">
        <v>1992</v>
      </c>
      <c r="G439" s="275">
        <v>5731</v>
      </c>
      <c r="H439" s="275">
        <v>13044</v>
      </c>
      <c r="I439" s="275">
        <v>1479</v>
      </c>
      <c r="J439" s="275">
        <v>2252</v>
      </c>
      <c r="K439" s="275">
        <v>237</v>
      </c>
    </row>
    <row r="440" spans="1:11" ht="11.25" customHeight="1">
      <c r="A440" s="342"/>
      <c r="B440" s="170"/>
      <c r="C440" s="347" t="s">
        <v>440</v>
      </c>
      <c r="D440" s="275">
        <v>27747</v>
      </c>
      <c r="E440" s="275">
        <v>843</v>
      </c>
      <c r="F440" s="275">
        <v>3975</v>
      </c>
      <c r="G440" s="275">
        <v>7096</v>
      </c>
      <c r="H440" s="275">
        <v>11842</v>
      </c>
      <c r="I440" s="275">
        <v>1500</v>
      </c>
      <c r="J440" s="275">
        <v>2256</v>
      </c>
      <c r="K440" s="275">
        <v>235</v>
      </c>
    </row>
    <row r="441" spans="1:11" ht="15.95" customHeight="1">
      <c r="A441" s="346" t="s">
        <v>388</v>
      </c>
      <c r="B441" s="349" t="s">
        <v>146</v>
      </c>
      <c r="C441" s="347" t="s">
        <v>439</v>
      </c>
      <c r="D441" s="275">
        <v>11034</v>
      </c>
      <c r="E441" s="275">
        <v>720</v>
      </c>
      <c r="F441" s="275">
        <v>1784</v>
      </c>
      <c r="G441" s="275">
        <v>2535</v>
      </c>
      <c r="H441" s="275">
        <v>5056</v>
      </c>
      <c r="I441" s="275">
        <v>401</v>
      </c>
      <c r="J441" s="275">
        <v>443</v>
      </c>
      <c r="K441" s="275">
        <v>95</v>
      </c>
    </row>
    <row r="442" spans="1:11" ht="11.25" customHeight="1">
      <c r="A442" s="342"/>
      <c r="B442" s="149"/>
      <c r="C442" s="347" t="s">
        <v>441</v>
      </c>
      <c r="D442" s="275">
        <v>5403</v>
      </c>
      <c r="E442" s="275">
        <v>167</v>
      </c>
      <c r="F442" s="275">
        <v>672</v>
      </c>
      <c r="G442" s="275">
        <v>1176</v>
      </c>
      <c r="H442" s="275">
        <v>2930</v>
      </c>
      <c r="I442" s="275">
        <v>193</v>
      </c>
      <c r="J442" s="275">
        <v>227</v>
      </c>
      <c r="K442" s="275">
        <v>38</v>
      </c>
    </row>
    <row r="443" spans="1:11" ht="11.25" customHeight="1">
      <c r="A443" s="342"/>
      <c r="B443" s="149"/>
      <c r="C443" s="347" t="s">
        <v>440</v>
      </c>
      <c r="D443" s="275">
        <v>5631</v>
      </c>
      <c r="E443" s="275">
        <v>553</v>
      </c>
      <c r="F443" s="275">
        <v>1112</v>
      </c>
      <c r="G443" s="275">
        <v>1359</v>
      </c>
      <c r="H443" s="275">
        <v>2126</v>
      </c>
      <c r="I443" s="275">
        <v>208</v>
      </c>
      <c r="J443" s="275">
        <v>216</v>
      </c>
      <c r="K443" s="275">
        <v>57</v>
      </c>
    </row>
    <row r="444" spans="1:11" ht="15.95" customHeight="1">
      <c r="A444" s="346" t="s">
        <v>383</v>
      </c>
      <c r="B444" s="348" t="s">
        <v>53</v>
      </c>
      <c r="C444" s="347" t="s">
        <v>439</v>
      </c>
      <c r="D444" s="275">
        <v>15281</v>
      </c>
      <c r="E444" s="275">
        <v>340</v>
      </c>
      <c r="F444" s="275">
        <v>3863</v>
      </c>
      <c r="G444" s="275">
        <v>5441</v>
      </c>
      <c r="H444" s="275">
        <v>4489</v>
      </c>
      <c r="I444" s="275">
        <v>493</v>
      </c>
      <c r="J444" s="275">
        <v>588</v>
      </c>
      <c r="K444" s="275">
        <v>67</v>
      </c>
    </row>
    <row r="445" spans="1:11" ht="11.25" customHeight="1">
      <c r="A445" s="342"/>
      <c r="B445" s="167"/>
      <c r="C445" s="347" t="s">
        <v>441</v>
      </c>
      <c r="D445" s="275">
        <v>7313</v>
      </c>
      <c r="E445" s="275">
        <v>81</v>
      </c>
      <c r="F445" s="275">
        <v>1522</v>
      </c>
      <c r="G445" s="275">
        <v>2749</v>
      </c>
      <c r="H445" s="275">
        <v>2408</v>
      </c>
      <c r="I445" s="275">
        <v>250</v>
      </c>
      <c r="J445" s="275">
        <v>268</v>
      </c>
      <c r="K445" s="275">
        <v>35</v>
      </c>
    </row>
    <row r="446" spans="1:11" ht="11.25" customHeight="1">
      <c r="A446" s="342"/>
      <c r="B446" s="167"/>
      <c r="C446" s="347" t="s">
        <v>440</v>
      </c>
      <c r="D446" s="275">
        <v>7968</v>
      </c>
      <c r="E446" s="275">
        <v>259</v>
      </c>
      <c r="F446" s="275">
        <v>2341</v>
      </c>
      <c r="G446" s="275">
        <v>2692</v>
      </c>
      <c r="H446" s="275">
        <v>2081</v>
      </c>
      <c r="I446" s="275">
        <v>243</v>
      </c>
      <c r="J446" s="275">
        <v>320</v>
      </c>
      <c r="K446" s="275">
        <v>32</v>
      </c>
    </row>
    <row r="447" spans="1:11" ht="15.95" customHeight="1">
      <c r="A447" s="346" t="s">
        <v>383</v>
      </c>
      <c r="B447" s="348" t="s">
        <v>54</v>
      </c>
      <c r="C447" s="347" t="s">
        <v>439</v>
      </c>
      <c r="D447" s="275">
        <v>7281</v>
      </c>
      <c r="E447" s="275">
        <v>316</v>
      </c>
      <c r="F447" s="275">
        <v>1841</v>
      </c>
      <c r="G447" s="275">
        <v>2296</v>
      </c>
      <c r="H447" s="275">
        <v>2364</v>
      </c>
      <c r="I447" s="275">
        <v>229</v>
      </c>
      <c r="J447" s="275">
        <v>204</v>
      </c>
      <c r="K447" s="275">
        <v>31</v>
      </c>
    </row>
    <row r="448" spans="1:11" ht="11.25" customHeight="1">
      <c r="A448" s="342"/>
      <c r="B448" s="167"/>
      <c r="C448" s="347" t="s">
        <v>441</v>
      </c>
      <c r="D448" s="275">
        <v>3546</v>
      </c>
      <c r="E448" s="275">
        <v>61</v>
      </c>
      <c r="F448" s="275">
        <v>701</v>
      </c>
      <c r="G448" s="275">
        <v>1188</v>
      </c>
      <c r="H448" s="275">
        <v>1349</v>
      </c>
      <c r="I448" s="275">
        <v>127</v>
      </c>
      <c r="J448" s="275">
        <v>113</v>
      </c>
      <c r="K448" s="275">
        <v>7</v>
      </c>
    </row>
    <row r="449" spans="1:11" ht="11.25" customHeight="1">
      <c r="A449" s="342"/>
      <c r="B449" s="167"/>
      <c r="C449" s="347" t="s">
        <v>440</v>
      </c>
      <c r="D449" s="275">
        <v>3735</v>
      </c>
      <c r="E449" s="275">
        <v>255</v>
      </c>
      <c r="F449" s="275">
        <v>1140</v>
      </c>
      <c r="G449" s="275">
        <v>1108</v>
      </c>
      <c r="H449" s="275">
        <v>1015</v>
      </c>
      <c r="I449" s="275">
        <v>102</v>
      </c>
      <c r="J449" s="275">
        <v>91</v>
      </c>
      <c r="K449" s="275">
        <v>24</v>
      </c>
    </row>
    <row r="450" spans="1:11" ht="15.95" customHeight="1">
      <c r="A450" s="346" t="s">
        <v>383</v>
      </c>
      <c r="B450" s="348" t="s">
        <v>55</v>
      </c>
      <c r="C450" s="347" t="s">
        <v>439</v>
      </c>
      <c r="D450" s="275">
        <v>9981</v>
      </c>
      <c r="E450" s="275">
        <v>417</v>
      </c>
      <c r="F450" s="275">
        <v>2627</v>
      </c>
      <c r="G450" s="275">
        <v>3769</v>
      </c>
      <c r="H450" s="275">
        <v>2563</v>
      </c>
      <c r="I450" s="275">
        <v>172</v>
      </c>
      <c r="J450" s="275">
        <v>195</v>
      </c>
      <c r="K450" s="275">
        <v>238</v>
      </c>
    </row>
    <row r="451" spans="1:11" ht="11.25" customHeight="1">
      <c r="A451" s="342"/>
      <c r="B451" s="167"/>
      <c r="C451" s="347" t="s">
        <v>441</v>
      </c>
      <c r="D451" s="275">
        <v>4826</v>
      </c>
      <c r="E451" s="275">
        <v>60</v>
      </c>
      <c r="F451" s="275">
        <v>1086</v>
      </c>
      <c r="G451" s="275">
        <v>1970</v>
      </c>
      <c r="H451" s="275">
        <v>1423</v>
      </c>
      <c r="I451" s="275">
        <v>90</v>
      </c>
      <c r="J451" s="275">
        <v>98</v>
      </c>
      <c r="K451" s="275">
        <v>99</v>
      </c>
    </row>
    <row r="452" spans="1:11" ht="11.25" customHeight="1">
      <c r="A452" s="342"/>
      <c r="B452" s="167"/>
      <c r="C452" s="347" t="s">
        <v>440</v>
      </c>
      <c r="D452" s="275">
        <v>5155</v>
      </c>
      <c r="E452" s="275">
        <v>357</v>
      </c>
      <c r="F452" s="275">
        <v>1541</v>
      </c>
      <c r="G452" s="275">
        <v>1799</v>
      </c>
      <c r="H452" s="275">
        <v>1140</v>
      </c>
      <c r="I452" s="275">
        <v>82</v>
      </c>
      <c r="J452" s="275">
        <v>97</v>
      </c>
      <c r="K452" s="275">
        <v>139</v>
      </c>
    </row>
    <row r="453" spans="1:11" ht="15.95" customHeight="1">
      <c r="A453" s="346" t="s">
        <v>383</v>
      </c>
      <c r="B453" s="348" t="s">
        <v>56</v>
      </c>
      <c r="C453" s="347" t="s">
        <v>439</v>
      </c>
      <c r="D453" s="275">
        <v>11179</v>
      </c>
      <c r="E453" s="275">
        <v>773</v>
      </c>
      <c r="F453" s="275">
        <v>3013</v>
      </c>
      <c r="G453" s="275">
        <v>3532</v>
      </c>
      <c r="H453" s="275">
        <v>3287</v>
      </c>
      <c r="I453" s="275">
        <v>229</v>
      </c>
      <c r="J453" s="275">
        <v>262</v>
      </c>
      <c r="K453" s="275">
        <v>83</v>
      </c>
    </row>
    <row r="454" spans="1:11" ht="11.25" customHeight="1">
      <c r="A454" s="342"/>
      <c r="B454" s="167"/>
      <c r="C454" s="347" t="s">
        <v>441</v>
      </c>
      <c r="D454" s="275">
        <v>5443</v>
      </c>
      <c r="E454" s="275">
        <v>142</v>
      </c>
      <c r="F454" s="275">
        <v>1131</v>
      </c>
      <c r="G454" s="275">
        <v>1910</v>
      </c>
      <c r="H454" s="275">
        <v>1959</v>
      </c>
      <c r="I454" s="275">
        <v>128</v>
      </c>
      <c r="J454" s="275">
        <v>132</v>
      </c>
      <c r="K454" s="275">
        <v>41</v>
      </c>
    </row>
    <row r="455" spans="1:11" ht="11.25" customHeight="1">
      <c r="A455" s="342"/>
      <c r="B455" s="167"/>
      <c r="C455" s="347" t="s">
        <v>440</v>
      </c>
      <c r="D455" s="275">
        <v>5736</v>
      </c>
      <c r="E455" s="275">
        <v>631</v>
      </c>
      <c r="F455" s="275">
        <v>1882</v>
      </c>
      <c r="G455" s="275">
        <v>1622</v>
      </c>
      <c r="H455" s="275">
        <v>1328</v>
      </c>
      <c r="I455" s="275">
        <v>101</v>
      </c>
      <c r="J455" s="275">
        <v>130</v>
      </c>
      <c r="K455" s="275">
        <v>42</v>
      </c>
    </row>
    <row r="456" spans="1:11" ht="15.95" customHeight="1">
      <c r="A456" s="346" t="s">
        <v>383</v>
      </c>
      <c r="B456" s="348" t="s">
        <v>57</v>
      </c>
      <c r="C456" s="347" t="s">
        <v>439</v>
      </c>
      <c r="D456" s="275">
        <v>13633</v>
      </c>
      <c r="E456" s="275">
        <v>761</v>
      </c>
      <c r="F456" s="275">
        <v>3565</v>
      </c>
      <c r="G456" s="275">
        <v>3870</v>
      </c>
      <c r="H456" s="275">
        <v>4516</v>
      </c>
      <c r="I456" s="275">
        <v>377</v>
      </c>
      <c r="J456" s="275">
        <v>365</v>
      </c>
      <c r="K456" s="275">
        <v>179</v>
      </c>
    </row>
    <row r="457" spans="1:11" ht="12" customHeight="1">
      <c r="A457" s="342"/>
      <c r="B457" s="167"/>
      <c r="C457" s="347" t="s">
        <v>441</v>
      </c>
      <c r="D457" s="275">
        <v>6601</v>
      </c>
      <c r="E457" s="275">
        <v>141</v>
      </c>
      <c r="F457" s="275">
        <v>1331</v>
      </c>
      <c r="G457" s="275">
        <v>1960</v>
      </c>
      <c r="H457" s="275">
        <v>2705</v>
      </c>
      <c r="I457" s="275">
        <v>211</v>
      </c>
      <c r="J457" s="275">
        <v>181</v>
      </c>
      <c r="K457" s="275">
        <v>72</v>
      </c>
    </row>
    <row r="458" spans="1:11" ht="12" customHeight="1">
      <c r="A458" s="342"/>
      <c r="B458" s="167"/>
      <c r="C458" s="347" t="s">
        <v>440</v>
      </c>
      <c r="D458" s="275">
        <v>7032</v>
      </c>
      <c r="E458" s="275">
        <v>620</v>
      </c>
      <c r="F458" s="275">
        <v>2234</v>
      </c>
      <c r="G458" s="275">
        <v>1910</v>
      </c>
      <c r="H458" s="275">
        <v>1811</v>
      </c>
      <c r="I458" s="275">
        <v>166</v>
      </c>
      <c r="J458" s="275">
        <v>184</v>
      </c>
      <c r="K458" s="275">
        <v>107</v>
      </c>
    </row>
    <row r="459" spans="1:11" ht="15.95" customHeight="1">
      <c r="A459" s="346" t="s">
        <v>383</v>
      </c>
      <c r="B459" s="348" t="s">
        <v>58</v>
      </c>
      <c r="C459" s="347" t="s">
        <v>439</v>
      </c>
      <c r="D459" s="275">
        <v>9961</v>
      </c>
      <c r="E459" s="275">
        <v>249</v>
      </c>
      <c r="F459" s="275">
        <v>2750</v>
      </c>
      <c r="G459" s="275">
        <v>4329</v>
      </c>
      <c r="H459" s="275">
        <v>2258</v>
      </c>
      <c r="I459" s="275">
        <v>168</v>
      </c>
      <c r="J459" s="275">
        <v>139</v>
      </c>
      <c r="K459" s="275">
        <v>68</v>
      </c>
    </row>
    <row r="460" spans="1:11" ht="12" customHeight="1">
      <c r="A460" s="342"/>
      <c r="B460" s="167"/>
      <c r="C460" s="347" t="s">
        <v>441</v>
      </c>
      <c r="D460" s="275">
        <v>4847</v>
      </c>
      <c r="E460" s="275">
        <v>53</v>
      </c>
      <c r="F460" s="275">
        <v>1073</v>
      </c>
      <c r="G460" s="275">
        <v>2229</v>
      </c>
      <c r="H460" s="275">
        <v>1319</v>
      </c>
      <c r="I460" s="275">
        <v>78</v>
      </c>
      <c r="J460" s="275">
        <v>63</v>
      </c>
      <c r="K460" s="275">
        <v>32</v>
      </c>
    </row>
    <row r="461" spans="1:11" ht="12" customHeight="1">
      <c r="A461" s="342"/>
      <c r="B461" s="167"/>
      <c r="C461" s="347" t="s">
        <v>440</v>
      </c>
      <c r="D461" s="275">
        <v>5114</v>
      </c>
      <c r="E461" s="275">
        <v>196</v>
      </c>
      <c r="F461" s="275">
        <v>1677</v>
      </c>
      <c r="G461" s="275">
        <v>2100</v>
      </c>
      <c r="H461" s="275">
        <v>939</v>
      </c>
      <c r="I461" s="275">
        <v>90</v>
      </c>
      <c r="J461" s="275">
        <v>76</v>
      </c>
      <c r="K461" s="275">
        <v>36</v>
      </c>
    </row>
    <row r="462" spans="1:11" ht="15.95" customHeight="1">
      <c r="A462" s="346" t="s">
        <v>383</v>
      </c>
      <c r="B462" s="348" t="s">
        <v>123</v>
      </c>
      <c r="C462" s="347" t="s">
        <v>439</v>
      </c>
      <c r="D462" s="275">
        <v>27284</v>
      </c>
      <c r="E462" s="275">
        <v>1540</v>
      </c>
      <c r="F462" s="275">
        <v>6917</v>
      </c>
      <c r="G462" s="275">
        <v>9724</v>
      </c>
      <c r="H462" s="275">
        <v>7273</v>
      </c>
      <c r="I462" s="275">
        <v>796</v>
      </c>
      <c r="J462" s="275">
        <v>908</v>
      </c>
      <c r="K462" s="275">
        <v>126</v>
      </c>
    </row>
    <row r="463" spans="1:11" ht="12" customHeight="1">
      <c r="A463" s="342"/>
      <c r="B463" s="167"/>
      <c r="C463" s="347" t="s">
        <v>441</v>
      </c>
      <c r="D463" s="275">
        <v>13149</v>
      </c>
      <c r="E463" s="275">
        <v>568</v>
      </c>
      <c r="F463" s="275">
        <v>2886</v>
      </c>
      <c r="G463" s="275">
        <v>4993</v>
      </c>
      <c r="H463" s="275">
        <v>3856</v>
      </c>
      <c r="I463" s="275">
        <v>373</v>
      </c>
      <c r="J463" s="275">
        <v>413</v>
      </c>
      <c r="K463" s="275">
        <v>60</v>
      </c>
    </row>
    <row r="464" spans="1:11" ht="12" customHeight="1">
      <c r="A464" s="342"/>
      <c r="B464" s="167"/>
      <c r="C464" s="347" t="s">
        <v>440</v>
      </c>
      <c r="D464" s="275">
        <v>14135</v>
      </c>
      <c r="E464" s="275">
        <v>972</v>
      </c>
      <c r="F464" s="275">
        <v>4031</v>
      </c>
      <c r="G464" s="275">
        <v>4731</v>
      </c>
      <c r="H464" s="275">
        <v>3417</v>
      </c>
      <c r="I464" s="275">
        <v>423</v>
      </c>
      <c r="J464" s="275">
        <v>495</v>
      </c>
      <c r="K464" s="275">
        <v>66</v>
      </c>
    </row>
    <row r="465" spans="1:11" ht="15.95" customHeight="1">
      <c r="A465" s="346" t="s">
        <v>385</v>
      </c>
      <c r="B465" s="345" t="s">
        <v>147</v>
      </c>
      <c r="C465" s="344" t="s">
        <v>439</v>
      </c>
      <c r="D465" s="290">
        <v>106182</v>
      </c>
      <c r="E465" s="290">
        <v>2733</v>
      </c>
      <c r="F465" s="290">
        <v>21985</v>
      </c>
      <c r="G465" s="290">
        <v>26189</v>
      </c>
      <c r="H465" s="290">
        <v>43360</v>
      </c>
      <c r="I465" s="290">
        <v>5066</v>
      </c>
      <c r="J465" s="290">
        <v>6586</v>
      </c>
      <c r="K465" s="290">
        <v>263</v>
      </c>
    </row>
    <row r="466" spans="1:11" ht="12" customHeight="1">
      <c r="A466" s="346" t="s">
        <v>442</v>
      </c>
      <c r="B466" s="167"/>
      <c r="C466" s="344" t="s">
        <v>441</v>
      </c>
      <c r="D466" s="290">
        <v>51297</v>
      </c>
      <c r="E466" s="290">
        <v>554</v>
      </c>
      <c r="F466" s="290">
        <v>7776</v>
      </c>
      <c r="G466" s="290">
        <v>12658</v>
      </c>
      <c r="H466" s="290">
        <v>24111</v>
      </c>
      <c r="I466" s="290">
        <v>2694</v>
      </c>
      <c r="J466" s="290">
        <v>3376</v>
      </c>
      <c r="K466" s="290">
        <v>128</v>
      </c>
    </row>
    <row r="467" spans="1:11" ht="12" customHeight="1">
      <c r="A467" s="346" t="s">
        <v>442</v>
      </c>
      <c r="B467" s="167"/>
      <c r="C467" s="344" t="s">
        <v>440</v>
      </c>
      <c r="D467" s="290">
        <v>54885</v>
      </c>
      <c r="E467" s="290">
        <v>2179</v>
      </c>
      <c r="F467" s="290">
        <v>14209</v>
      </c>
      <c r="G467" s="290">
        <v>13531</v>
      </c>
      <c r="H467" s="290">
        <v>19249</v>
      </c>
      <c r="I467" s="290">
        <v>2372</v>
      </c>
      <c r="J467" s="290">
        <v>3210</v>
      </c>
      <c r="K467" s="290">
        <v>135</v>
      </c>
    </row>
    <row r="468" spans="1:11" ht="15.95" customHeight="1">
      <c r="A468" s="346" t="s">
        <v>383</v>
      </c>
      <c r="B468" s="348" t="s">
        <v>74</v>
      </c>
      <c r="C468" s="347" t="s">
        <v>439</v>
      </c>
      <c r="D468" s="275">
        <v>11437</v>
      </c>
      <c r="E468" s="275">
        <v>382</v>
      </c>
      <c r="F468" s="275">
        <v>3391</v>
      </c>
      <c r="G468" s="275">
        <v>3192</v>
      </c>
      <c r="H468" s="275">
        <v>3738</v>
      </c>
      <c r="I468" s="275">
        <v>364</v>
      </c>
      <c r="J468" s="275">
        <v>337</v>
      </c>
      <c r="K468" s="275">
        <v>33</v>
      </c>
    </row>
    <row r="469" spans="1:11" ht="12" customHeight="1">
      <c r="A469" s="342"/>
      <c r="B469" s="167"/>
      <c r="C469" s="347" t="s">
        <v>441</v>
      </c>
      <c r="D469" s="275">
        <v>5541</v>
      </c>
      <c r="E469" s="275">
        <v>76</v>
      </c>
      <c r="F469" s="275">
        <v>1232</v>
      </c>
      <c r="G469" s="275">
        <v>1630</v>
      </c>
      <c r="H469" s="275">
        <v>2234</v>
      </c>
      <c r="I469" s="275">
        <v>188</v>
      </c>
      <c r="J469" s="275">
        <v>168</v>
      </c>
      <c r="K469" s="275">
        <v>13</v>
      </c>
    </row>
    <row r="470" spans="1:11" ht="12" customHeight="1">
      <c r="A470" s="342"/>
      <c r="B470" s="167"/>
      <c r="C470" s="347" t="s">
        <v>440</v>
      </c>
      <c r="D470" s="275">
        <v>5896</v>
      </c>
      <c r="E470" s="275">
        <v>306</v>
      </c>
      <c r="F470" s="275">
        <v>2159</v>
      </c>
      <c r="G470" s="275">
        <v>1562</v>
      </c>
      <c r="H470" s="275">
        <v>1504</v>
      </c>
      <c r="I470" s="275">
        <v>176</v>
      </c>
      <c r="J470" s="275">
        <v>169</v>
      </c>
      <c r="K470" s="275">
        <v>20</v>
      </c>
    </row>
    <row r="471" spans="1:11" ht="15.95" customHeight="1">
      <c r="A471" s="346" t="s">
        <v>383</v>
      </c>
      <c r="B471" s="348" t="s">
        <v>232</v>
      </c>
      <c r="C471" s="347" t="s">
        <v>439</v>
      </c>
      <c r="D471" s="275">
        <v>52383</v>
      </c>
      <c r="E471" s="275">
        <v>1170</v>
      </c>
      <c r="F471" s="275">
        <v>8365</v>
      </c>
      <c r="G471" s="275">
        <v>13396</v>
      </c>
      <c r="H471" s="275">
        <v>22579</v>
      </c>
      <c r="I471" s="275">
        <v>2801</v>
      </c>
      <c r="J471" s="275">
        <v>3935</v>
      </c>
      <c r="K471" s="275">
        <v>137</v>
      </c>
    </row>
    <row r="472" spans="1:11" ht="12" customHeight="1">
      <c r="A472" s="342"/>
      <c r="B472" s="167"/>
      <c r="C472" s="347" t="s">
        <v>441</v>
      </c>
      <c r="D472" s="275">
        <v>25321</v>
      </c>
      <c r="E472" s="275">
        <v>238</v>
      </c>
      <c r="F472" s="275">
        <v>2795</v>
      </c>
      <c r="G472" s="275">
        <v>6490</v>
      </c>
      <c r="H472" s="275">
        <v>12261</v>
      </c>
      <c r="I472" s="275">
        <v>1492</v>
      </c>
      <c r="J472" s="275">
        <v>1978</v>
      </c>
      <c r="K472" s="275">
        <v>67</v>
      </c>
    </row>
    <row r="473" spans="1:11" ht="12" customHeight="1">
      <c r="A473" s="342"/>
      <c r="B473" s="167"/>
      <c r="C473" s="347" t="s">
        <v>440</v>
      </c>
      <c r="D473" s="275">
        <v>27062</v>
      </c>
      <c r="E473" s="275">
        <v>932</v>
      </c>
      <c r="F473" s="275">
        <v>5570</v>
      </c>
      <c r="G473" s="275">
        <v>6906</v>
      </c>
      <c r="H473" s="275">
        <v>10318</v>
      </c>
      <c r="I473" s="275">
        <v>1309</v>
      </c>
      <c r="J473" s="275">
        <v>1957</v>
      </c>
      <c r="K473" s="275">
        <v>70</v>
      </c>
    </row>
    <row r="474" spans="1:11" ht="15.95" customHeight="1">
      <c r="A474" s="346" t="s">
        <v>383</v>
      </c>
      <c r="B474" s="348" t="s">
        <v>75</v>
      </c>
      <c r="C474" s="347" t="s">
        <v>439</v>
      </c>
      <c r="D474" s="275">
        <v>28176</v>
      </c>
      <c r="E474" s="275">
        <v>866</v>
      </c>
      <c r="F474" s="275">
        <v>6493</v>
      </c>
      <c r="G474" s="275">
        <v>6396</v>
      </c>
      <c r="H474" s="275">
        <v>11576</v>
      </c>
      <c r="I474" s="275">
        <v>1268</v>
      </c>
      <c r="J474" s="275">
        <v>1510</v>
      </c>
      <c r="K474" s="275">
        <v>67</v>
      </c>
    </row>
    <row r="475" spans="1:11" ht="12" customHeight="1">
      <c r="A475" s="342"/>
      <c r="B475" s="167"/>
      <c r="C475" s="347" t="s">
        <v>441</v>
      </c>
      <c r="D475" s="275">
        <v>13661</v>
      </c>
      <c r="E475" s="275">
        <v>185</v>
      </c>
      <c r="F475" s="275">
        <v>2336</v>
      </c>
      <c r="G475" s="275">
        <v>2936</v>
      </c>
      <c r="H475" s="275">
        <v>6661</v>
      </c>
      <c r="I475" s="275">
        <v>690</v>
      </c>
      <c r="J475" s="275">
        <v>821</v>
      </c>
      <c r="K475" s="275">
        <v>32</v>
      </c>
    </row>
    <row r="476" spans="1:11" ht="12" customHeight="1">
      <c r="A476" s="342"/>
      <c r="B476" s="167"/>
      <c r="C476" s="347" t="s">
        <v>440</v>
      </c>
      <c r="D476" s="275">
        <v>14515</v>
      </c>
      <c r="E476" s="275">
        <v>681</v>
      </c>
      <c r="F476" s="275">
        <v>4157</v>
      </c>
      <c r="G476" s="275">
        <v>3460</v>
      </c>
      <c r="H476" s="275">
        <v>4915</v>
      </c>
      <c r="I476" s="275">
        <v>578</v>
      </c>
      <c r="J476" s="275">
        <v>689</v>
      </c>
      <c r="K476" s="275">
        <v>35</v>
      </c>
    </row>
    <row r="477" spans="1:11" ht="15.95" customHeight="1">
      <c r="A477" s="346" t="s">
        <v>383</v>
      </c>
      <c r="B477" s="348" t="s">
        <v>76</v>
      </c>
      <c r="C477" s="347" t="s">
        <v>439</v>
      </c>
      <c r="D477" s="275">
        <v>14186</v>
      </c>
      <c r="E477" s="275">
        <v>315</v>
      </c>
      <c r="F477" s="275">
        <v>3736</v>
      </c>
      <c r="G477" s="275">
        <v>3205</v>
      </c>
      <c r="H477" s="275">
        <v>5467</v>
      </c>
      <c r="I477" s="275">
        <v>633</v>
      </c>
      <c r="J477" s="275">
        <v>804</v>
      </c>
      <c r="K477" s="275">
        <v>26</v>
      </c>
    </row>
    <row r="478" spans="1:11" ht="12" customHeight="1">
      <c r="A478" s="342"/>
      <c r="B478" s="167"/>
      <c r="C478" s="347" t="s">
        <v>441</v>
      </c>
      <c r="D478" s="275">
        <v>6774</v>
      </c>
      <c r="E478" s="275">
        <v>55</v>
      </c>
      <c r="F478" s="275">
        <v>1413</v>
      </c>
      <c r="G478" s="275">
        <v>1602</v>
      </c>
      <c r="H478" s="275">
        <v>2955</v>
      </c>
      <c r="I478" s="275">
        <v>324</v>
      </c>
      <c r="J478" s="275">
        <v>409</v>
      </c>
      <c r="K478" s="275">
        <v>16</v>
      </c>
    </row>
    <row r="479" spans="1:11" ht="12" customHeight="1">
      <c r="A479" s="342"/>
      <c r="B479" s="167"/>
      <c r="C479" s="347" t="s">
        <v>440</v>
      </c>
      <c r="D479" s="275">
        <v>7412</v>
      </c>
      <c r="E479" s="275">
        <v>260</v>
      </c>
      <c r="F479" s="275">
        <v>2323</v>
      </c>
      <c r="G479" s="275">
        <v>1603</v>
      </c>
      <c r="H479" s="275">
        <v>2512</v>
      </c>
      <c r="I479" s="275">
        <v>309</v>
      </c>
      <c r="J479" s="275">
        <v>395</v>
      </c>
      <c r="K479" s="275">
        <v>10</v>
      </c>
    </row>
    <row r="480" spans="1:11" ht="18" customHeight="1">
      <c r="A480" s="346" t="s">
        <v>385</v>
      </c>
      <c r="B480" s="345" t="s">
        <v>148</v>
      </c>
      <c r="C480" s="344" t="s">
        <v>439</v>
      </c>
      <c r="D480" s="290">
        <v>184703</v>
      </c>
      <c r="E480" s="290">
        <v>10621</v>
      </c>
      <c r="F480" s="290">
        <v>28687</v>
      </c>
      <c r="G480" s="290">
        <v>37254</v>
      </c>
      <c r="H480" s="290">
        <v>87179</v>
      </c>
      <c r="I480" s="290">
        <v>8904</v>
      </c>
      <c r="J480" s="290">
        <v>11127</v>
      </c>
      <c r="K480" s="290">
        <v>931</v>
      </c>
    </row>
    <row r="481" spans="1:11" ht="12" customHeight="1">
      <c r="A481" s="346" t="s">
        <v>442</v>
      </c>
      <c r="B481" s="167"/>
      <c r="C481" s="344" t="s">
        <v>441</v>
      </c>
      <c r="D481" s="290">
        <v>91702</v>
      </c>
      <c r="E481" s="290">
        <v>1743</v>
      </c>
      <c r="F481" s="290">
        <v>11770</v>
      </c>
      <c r="G481" s="290">
        <v>19206</v>
      </c>
      <c r="H481" s="290">
        <v>47778</v>
      </c>
      <c r="I481" s="290">
        <v>4841</v>
      </c>
      <c r="J481" s="290">
        <v>5954</v>
      </c>
      <c r="K481" s="290">
        <v>410</v>
      </c>
    </row>
    <row r="482" spans="1:11" ht="12" customHeight="1">
      <c r="A482" s="346" t="s">
        <v>442</v>
      </c>
      <c r="B482" s="167"/>
      <c r="C482" s="344" t="s">
        <v>440</v>
      </c>
      <c r="D482" s="290">
        <v>93001</v>
      </c>
      <c r="E482" s="290">
        <v>8878</v>
      </c>
      <c r="F482" s="290">
        <v>16917</v>
      </c>
      <c r="G482" s="290">
        <v>18048</v>
      </c>
      <c r="H482" s="290">
        <v>39401</v>
      </c>
      <c r="I482" s="290">
        <v>4063</v>
      </c>
      <c r="J482" s="290">
        <v>5173</v>
      </c>
      <c r="K482" s="290">
        <v>521</v>
      </c>
    </row>
    <row r="483" spans="1:11" ht="15.95" customHeight="1">
      <c r="A483" s="346" t="s">
        <v>383</v>
      </c>
      <c r="B483" s="348" t="s">
        <v>111</v>
      </c>
      <c r="C483" s="347" t="s">
        <v>439</v>
      </c>
      <c r="D483" s="275">
        <v>9296</v>
      </c>
      <c r="E483" s="275">
        <v>973</v>
      </c>
      <c r="F483" s="275">
        <v>2220</v>
      </c>
      <c r="G483" s="275">
        <v>2172</v>
      </c>
      <c r="H483" s="275">
        <v>3467</v>
      </c>
      <c r="I483" s="275">
        <v>225</v>
      </c>
      <c r="J483" s="275">
        <v>213</v>
      </c>
      <c r="K483" s="275">
        <v>26</v>
      </c>
    </row>
    <row r="484" spans="1:11" ht="12" customHeight="1">
      <c r="A484" s="342"/>
      <c r="B484" s="167"/>
      <c r="C484" s="347" t="s">
        <v>441</v>
      </c>
      <c r="D484" s="275">
        <v>4659</v>
      </c>
      <c r="E484" s="275">
        <v>170</v>
      </c>
      <c r="F484" s="275">
        <v>1037</v>
      </c>
      <c r="G484" s="275">
        <v>1110</v>
      </c>
      <c r="H484" s="275">
        <v>2042</v>
      </c>
      <c r="I484" s="275">
        <v>154</v>
      </c>
      <c r="J484" s="275">
        <v>132</v>
      </c>
      <c r="K484" s="275">
        <v>14</v>
      </c>
    </row>
    <row r="485" spans="1:11" ht="12" customHeight="1">
      <c r="A485" s="342"/>
      <c r="B485" s="167"/>
      <c r="C485" s="347" t="s">
        <v>440</v>
      </c>
      <c r="D485" s="275">
        <v>4637</v>
      </c>
      <c r="E485" s="275">
        <v>803</v>
      </c>
      <c r="F485" s="275">
        <v>1183</v>
      </c>
      <c r="G485" s="275">
        <v>1062</v>
      </c>
      <c r="H485" s="275">
        <v>1425</v>
      </c>
      <c r="I485" s="275">
        <v>71</v>
      </c>
      <c r="J485" s="275">
        <v>81</v>
      </c>
      <c r="K485" s="275">
        <v>12</v>
      </c>
    </row>
    <row r="486" spans="1:11" ht="15.95" customHeight="1">
      <c r="A486" s="346" t="s">
        <v>383</v>
      </c>
      <c r="B486" s="348" t="s">
        <v>112</v>
      </c>
      <c r="C486" s="347" t="s">
        <v>439</v>
      </c>
      <c r="D486" s="275">
        <v>25570</v>
      </c>
      <c r="E486" s="275">
        <v>1470</v>
      </c>
      <c r="F486" s="275">
        <v>4164</v>
      </c>
      <c r="G486" s="275">
        <v>6137</v>
      </c>
      <c r="H486" s="275">
        <v>11448</v>
      </c>
      <c r="I486" s="275">
        <v>1077</v>
      </c>
      <c r="J486" s="275">
        <v>1223</v>
      </c>
      <c r="K486" s="275">
        <v>51</v>
      </c>
    </row>
    <row r="487" spans="1:11" ht="12" customHeight="1">
      <c r="A487" s="342"/>
      <c r="B487" s="167"/>
      <c r="C487" s="347" t="s">
        <v>441</v>
      </c>
      <c r="D487" s="275">
        <v>12778</v>
      </c>
      <c r="E487" s="275">
        <v>237</v>
      </c>
      <c r="F487" s="275">
        <v>1633</v>
      </c>
      <c r="G487" s="275">
        <v>3324</v>
      </c>
      <c r="H487" s="275">
        <v>6370</v>
      </c>
      <c r="I487" s="275">
        <v>534</v>
      </c>
      <c r="J487" s="275">
        <v>664</v>
      </c>
      <c r="K487" s="275">
        <v>16</v>
      </c>
    </row>
    <row r="488" spans="1:11" ht="12" customHeight="1">
      <c r="A488" s="342"/>
      <c r="B488" s="167"/>
      <c r="C488" s="347" t="s">
        <v>440</v>
      </c>
      <c r="D488" s="275">
        <v>12792</v>
      </c>
      <c r="E488" s="275">
        <v>1233</v>
      </c>
      <c r="F488" s="275">
        <v>2531</v>
      </c>
      <c r="G488" s="275">
        <v>2813</v>
      </c>
      <c r="H488" s="275">
        <v>5078</v>
      </c>
      <c r="I488" s="275">
        <v>543</v>
      </c>
      <c r="J488" s="275">
        <v>559</v>
      </c>
      <c r="K488" s="275">
        <v>35</v>
      </c>
    </row>
    <row r="489" spans="1:11" ht="15.95" customHeight="1">
      <c r="A489" s="346" t="s">
        <v>383</v>
      </c>
      <c r="B489" s="348" t="s">
        <v>113</v>
      </c>
      <c r="C489" s="347" t="s">
        <v>439</v>
      </c>
      <c r="D489" s="275">
        <v>18716</v>
      </c>
      <c r="E489" s="275">
        <v>1387</v>
      </c>
      <c r="F489" s="275">
        <v>3523</v>
      </c>
      <c r="G489" s="275">
        <v>4189</v>
      </c>
      <c r="H489" s="275">
        <v>8091</v>
      </c>
      <c r="I489" s="275">
        <v>686</v>
      </c>
      <c r="J489" s="275">
        <v>793</v>
      </c>
      <c r="K489" s="275">
        <v>47</v>
      </c>
    </row>
    <row r="490" spans="1:11" ht="12" customHeight="1">
      <c r="A490" s="342"/>
      <c r="B490" s="167"/>
      <c r="C490" s="347" t="s">
        <v>441</v>
      </c>
      <c r="D490" s="275">
        <v>9378</v>
      </c>
      <c r="E490" s="275">
        <v>266</v>
      </c>
      <c r="F490" s="275">
        <v>1571</v>
      </c>
      <c r="G490" s="275">
        <v>2239</v>
      </c>
      <c r="H490" s="275">
        <v>4442</v>
      </c>
      <c r="I490" s="275">
        <v>402</v>
      </c>
      <c r="J490" s="275">
        <v>440</v>
      </c>
      <c r="K490" s="275">
        <v>18</v>
      </c>
    </row>
    <row r="491" spans="1:11" ht="12" customHeight="1">
      <c r="A491" s="342"/>
      <c r="B491" s="167"/>
      <c r="C491" s="347" t="s">
        <v>440</v>
      </c>
      <c r="D491" s="275">
        <v>9338</v>
      </c>
      <c r="E491" s="275">
        <v>1121</v>
      </c>
      <c r="F491" s="275">
        <v>1952</v>
      </c>
      <c r="G491" s="275">
        <v>1950</v>
      </c>
      <c r="H491" s="275">
        <v>3649</v>
      </c>
      <c r="I491" s="275">
        <v>284</v>
      </c>
      <c r="J491" s="275">
        <v>353</v>
      </c>
      <c r="K491" s="275">
        <v>29</v>
      </c>
    </row>
    <row r="492" spans="1:11" ht="15.95" customHeight="1">
      <c r="A492" s="346" t="s">
        <v>383</v>
      </c>
      <c r="B492" s="348" t="s">
        <v>233</v>
      </c>
      <c r="C492" s="347" t="s">
        <v>439</v>
      </c>
      <c r="D492" s="275">
        <v>123201</v>
      </c>
      <c r="E492" s="275">
        <v>6095</v>
      </c>
      <c r="F492" s="275">
        <v>17320</v>
      </c>
      <c r="G492" s="275">
        <v>22696</v>
      </c>
      <c r="H492" s="275">
        <v>61120</v>
      </c>
      <c r="I492" s="275">
        <v>6621</v>
      </c>
      <c r="J492" s="275">
        <v>8616</v>
      </c>
      <c r="K492" s="275">
        <v>733</v>
      </c>
    </row>
    <row r="493" spans="1:11" ht="11.65" customHeight="1">
      <c r="A493" s="342"/>
      <c r="B493" s="167"/>
      <c r="C493" s="347" t="s">
        <v>441</v>
      </c>
      <c r="D493" s="275">
        <v>60809</v>
      </c>
      <c r="E493" s="275">
        <v>955</v>
      </c>
      <c r="F493" s="275">
        <v>6912</v>
      </c>
      <c r="G493" s="275">
        <v>11449</v>
      </c>
      <c r="H493" s="275">
        <v>33048</v>
      </c>
      <c r="I493" s="275">
        <v>3559</v>
      </c>
      <c r="J493" s="275">
        <v>4558</v>
      </c>
      <c r="K493" s="275">
        <v>328</v>
      </c>
    </row>
    <row r="494" spans="1:11" ht="11.65" customHeight="1">
      <c r="A494" s="342"/>
      <c r="B494" s="167"/>
      <c r="C494" s="347" t="s">
        <v>440</v>
      </c>
      <c r="D494" s="275">
        <v>62392</v>
      </c>
      <c r="E494" s="275">
        <v>5140</v>
      </c>
      <c r="F494" s="275">
        <v>10408</v>
      </c>
      <c r="G494" s="275">
        <v>11247</v>
      </c>
      <c r="H494" s="275">
        <v>28072</v>
      </c>
      <c r="I494" s="275">
        <v>3062</v>
      </c>
      <c r="J494" s="275">
        <v>4058</v>
      </c>
      <c r="K494" s="275">
        <v>405</v>
      </c>
    </row>
    <row r="495" spans="1:11" ht="15.95" customHeight="1">
      <c r="A495" s="346" t="s">
        <v>383</v>
      </c>
      <c r="B495" s="348" t="s">
        <v>114</v>
      </c>
      <c r="C495" s="347" t="s">
        <v>439</v>
      </c>
      <c r="D495" s="275">
        <v>6359</v>
      </c>
      <c r="E495" s="275">
        <v>519</v>
      </c>
      <c r="F495" s="275">
        <v>1093</v>
      </c>
      <c r="G495" s="275">
        <v>1650</v>
      </c>
      <c r="H495" s="275">
        <v>2544</v>
      </c>
      <c r="I495" s="275">
        <v>241</v>
      </c>
      <c r="J495" s="275">
        <v>238</v>
      </c>
      <c r="K495" s="275">
        <v>74</v>
      </c>
    </row>
    <row r="496" spans="1:11" ht="11.65" customHeight="1">
      <c r="A496" s="342"/>
      <c r="B496" s="167"/>
      <c r="C496" s="347" t="s">
        <v>441</v>
      </c>
      <c r="D496" s="275">
        <v>3284</v>
      </c>
      <c r="E496" s="275">
        <v>90</v>
      </c>
      <c r="F496" s="275">
        <v>479</v>
      </c>
      <c r="G496" s="275">
        <v>846</v>
      </c>
      <c r="H496" s="275">
        <v>1545</v>
      </c>
      <c r="I496" s="275">
        <v>159</v>
      </c>
      <c r="J496" s="275">
        <v>131</v>
      </c>
      <c r="K496" s="275">
        <v>34</v>
      </c>
    </row>
    <row r="497" spans="1:11" ht="11.65" customHeight="1">
      <c r="A497" s="342"/>
      <c r="B497" s="167"/>
      <c r="C497" s="347" t="s">
        <v>440</v>
      </c>
      <c r="D497" s="275">
        <v>3075</v>
      </c>
      <c r="E497" s="275">
        <v>429</v>
      </c>
      <c r="F497" s="275">
        <v>614</v>
      </c>
      <c r="G497" s="275">
        <v>804</v>
      </c>
      <c r="H497" s="275">
        <v>999</v>
      </c>
      <c r="I497" s="275">
        <v>82</v>
      </c>
      <c r="J497" s="275">
        <v>107</v>
      </c>
      <c r="K497" s="275">
        <v>40</v>
      </c>
    </row>
    <row r="498" spans="1:11" ht="15.95" customHeight="1">
      <c r="A498" s="346" t="s">
        <v>383</v>
      </c>
      <c r="B498" s="348" t="s">
        <v>115</v>
      </c>
      <c r="C498" s="347" t="s">
        <v>439</v>
      </c>
      <c r="D498" s="275">
        <v>1561</v>
      </c>
      <c r="E498" s="275">
        <v>177</v>
      </c>
      <c r="F498" s="275">
        <v>367</v>
      </c>
      <c r="G498" s="275">
        <v>410</v>
      </c>
      <c r="H498" s="275">
        <v>509</v>
      </c>
      <c r="I498" s="275">
        <v>54</v>
      </c>
      <c r="J498" s="275">
        <v>44</v>
      </c>
      <c r="K498" s="276" t="s">
        <v>198</v>
      </c>
    </row>
    <row r="499" spans="1:11" ht="11.65" customHeight="1">
      <c r="A499" s="342"/>
      <c r="B499" s="167"/>
      <c r="C499" s="347" t="s">
        <v>441</v>
      </c>
      <c r="D499" s="275">
        <v>794</v>
      </c>
      <c r="E499" s="275">
        <v>25</v>
      </c>
      <c r="F499" s="275">
        <v>138</v>
      </c>
      <c r="G499" s="275">
        <v>238</v>
      </c>
      <c r="H499" s="275">
        <v>331</v>
      </c>
      <c r="I499" s="275">
        <v>33</v>
      </c>
      <c r="J499" s="275">
        <v>29</v>
      </c>
      <c r="K499" s="276" t="s">
        <v>198</v>
      </c>
    </row>
    <row r="500" spans="1:11" ht="11.65" customHeight="1">
      <c r="A500" s="342"/>
      <c r="B500" s="167"/>
      <c r="C500" s="347" t="s">
        <v>440</v>
      </c>
      <c r="D500" s="275">
        <v>767</v>
      </c>
      <c r="E500" s="275">
        <v>152</v>
      </c>
      <c r="F500" s="275">
        <v>229</v>
      </c>
      <c r="G500" s="275">
        <v>172</v>
      </c>
      <c r="H500" s="275">
        <v>178</v>
      </c>
      <c r="I500" s="275">
        <v>21</v>
      </c>
      <c r="J500" s="275">
        <v>15</v>
      </c>
      <c r="K500" s="276" t="s">
        <v>198</v>
      </c>
    </row>
    <row r="501" spans="1:11" ht="15.95" customHeight="1">
      <c r="A501" s="346" t="s">
        <v>385</v>
      </c>
      <c r="B501" s="345" t="s">
        <v>149</v>
      </c>
      <c r="C501" s="344" t="s">
        <v>439</v>
      </c>
      <c r="D501" s="290">
        <v>325229</v>
      </c>
      <c r="E501" s="290">
        <v>8271</v>
      </c>
      <c r="F501" s="290">
        <v>35615</v>
      </c>
      <c r="G501" s="290">
        <v>60940</v>
      </c>
      <c r="H501" s="290">
        <v>160599</v>
      </c>
      <c r="I501" s="290">
        <v>20517</v>
      </c>
      <c r="J501" s="290">
        <v>37775</v>
      </c>
      <c r="K501" s="290">
        <v>1512</v>
      </c>
    </row>
    <row r="502" spans="1:11" ht="11.65" customHeight="1">
      <c r="A502" s="346" t="s">
        <v>442</v>
      </c>
      <c r="B502" s="167"/>
      <c r="C502" s="344" t="s">
        <v>441</v>
      </c>
      <c r="D502" s="290">
        <v>158747</v>
      </c>
      <c r="E502" s="290">
        <v>1518</v>
      </c>
      <c r="F502" s="290">
        <v>11674</v>
      </c>
      <c r="G502" s="290">
        <v>27424</v>
      </c>
      <c r="H502" s="290">
        <v>86803</v>
      </c>
      <c r="I502" s="290">
        <v>11468</v>
      </c>
      <c r="J502" s="290">
        <v>19104</v>
      </c>
      <c r="K502" s="290">
        <v>756</v>
      </c>
    </row>
    <row r="503" spans="1:11" ht="11.65" customHeight="1">
      <c r="A503" s="346" t="s">
        <v>442</v>
      </c>
      <c r="B503" s="167"/>
      <c r="C503" s="344" t="s">
        <v>440</v>
      </c>
      <c r="D503" s="290">
        <v>166482</v>
      </c>
      <c r="E503" s="290">
        <v>6753</v>
      </c>
      <c r="F503" s="290">
        <v>23941</v>
      </c>
      <c r="G503" s="290">
        <v>33516</v>
      </c>
      <c r="H503" s="290">
        <v>73796</v>
      </c>
      <c r="I503" s="290">
        <v>9049</v>
      </c>
      <c r="J503" s="290">
        <v>18671</v>
      </c>
      <c r="K503" s="290">
        <v>756</v>
      </c>
    </row>
    <row r="504" spans="1:11" ht="15.95" customHeight="1">
      <c r="A504" s="352" t="s">
        <v>389</v>
      </c>
      <c r="B504" s="351" t="s">
        <v>150</v>
      </c>
      <c r="C504" s="350" t="s">
        <v>439</v>
      </c>
      <c r="D504" s="296">
        <v>224041</v>
      </c>
      <c r="E504" s="296">
        <v>3309</v>
      </c>
      <c r="F504" s="296">
        <v>14185</v>
      </c>
      <c r="G504" s="296">
        <v>33801</v>
      </c>
      <c r="H504" s="296">
        <v>120562</v>
      </c>
      <c r="I504" s="296">
        <v>17062</v>
      </c>
      <c r="J504" s="296">
        <v>34409</v>
      </c>
      <c r="K504" s="296">
        <v>713</v>
      </c>
    </row>
    <row r="505" spans="1:11" ht="11.65" customHeight="1">
      <c r="A505" s="342">
        <v>3</v>
      </c>
      <c r="B505" s="149"/>
      <c r="C505" s="350" t="s">
        <v>441</v>
      </c>
      <c r="D505" s="296">
        <v>108022</v>
      </c>
      <c r="E505" s="296">
        <v>677</v>
      </c>
      <c r="F505" s="296">
        <v>3447</v>
      </c>
      <c r="G505" s="296">
        <v>13857</v>
      </c>
      <c r="H505" s="296">
        <v>62866</v>
      </c>
      <c r="I505" s="296">
        <v>9525</v>
      </c>
      <c r="J505" s="296">
        <v>17291</v>
      </c>
      <c r="K505" s="296">
        <v>359</v>
      </c>
    </row>
    <row r="506" spans="1:11" ht="11.65" customHeight="1">
      <c r="A506" s="342">
        <v>3</v>
      </c>
      <c r="B506" s="149"/>
      <c r="C506" s="350" t="s">
        <v>440</v>
      </c>
      <c r="D506" s="296">
        <v>116019</v>
      </c>
      <c r="E506" s="296">
        <v>2632</v>
      </c>
      <c r="F506" s="296">
        <v>10738</v>
      </c>
      <c r="G506" s="296">
        <v>19944</v>
      </c>
      <c r="H506" s="296">
        <v>57696</v>
      </c>
      <c r="I506" s="296">
        <v>7537</v>
      </c>
      <c r="J506" s="296">
        <v>17118</v>
      </c>
      <c r="K506" s="296">
        <v>354</v>
      </c>
    </row>
    <row r="507" spans="1:11" ht="12.95" customHeight="1">
      <c r="A507" s="346" t="s">
        <v>388</v>
      </c>
      <c r="B507" s="349" t="s">
        <v>241</v>
      </c>
      <c r="C507" s="347" t="s">
        <v>439</v>
      </c>
      <c r="D507" s="275">
        <v>75090</v>
      </c>
      <c r="E507" s="275">
        <v>451</v>
      </c>
      <c r="F507" s="275">
        <v>2481</v>
      </c>
      <c r="G507" s="275">
        <v>7886</v>
      </c>
      <c r="H507" s="275">
        <v>37959</v>
      </c>
      <c r="I507" s="275">
        <v>7388</v>
      </c>
      <c r="J507" s="275">
        <v>18689</v>
      </c>
      <c r="K507" s="275">
        <v>236</v>
      </c>
    </row>
    <row r="508" spans="1:11" ht="12.95" customHeight="1">
      <c r="A508" s="342"/>
      <c r="B508" s="170"/>
      <c r="C508" s="347" t="s">
        <v>441</v>
      </c>
      <c r="D508" s="275">
        <v>34846</v>
      </c>
      <c r="E508" s="275">
        <v>73</v>
      </c>
      <c r="F508" s="275">
        <v>319</v>
      </c>
      <c r="G508" s="275">
        <v>2817</v>
      </c>
      <c r="H508" s="275">
        <v>18290</v>
      </c>
      <c r="I508" s="275">
        <v>3968</v>
      </c>
      <c r="J508" s="275">
        <v>9271</v>
      </c>
      <c r="K508" s="275">
        <v>108</v>
      </c>
    </row>
    <row r="509" spans="1:11" ht="12.95" customHeight="1">
      <c r="A509" s="342"/>
      <c r="B509" s="170"/>
      <c r="C509" s="347" t="s">
        <v>440</v>
      </c>
      <c r="D509" s="275">
        <v>40244</v>
      </c>
      <c r="E509" s="275">
        <v>378</v>
      </c>
      <c r="F509" s="275">
        <v>2162</v>
      </c>
      <c r="G509" s="275">
        <v>5069</v>
      </c>
      <c r="H509" s="275">
        <v>19669</v>
      </c>
      <c r="I509" s="275">
        <v>3420</v>
      </c>
      <c r="J509" s="275">
        <v>9418</v>
      </c>
      <c r="K509" s="275">
        <v>128</v>
      </c>
    </row>
    <row r="510" spans="1:11" ht="12.95" customHeight="1">
      <c r="A510" s="346" t="s">
        <v>388</v>
      </c>
      <c r="B510" s="349" t="s">
        <v>235</v>
      </c>
      <c r="C510" s="347" t="s">
        <v>439</v>
      </c>
      <c r="D510" s="275">
        <v>12800</v>
      </c>
      <c r="E510" s="275">
        <v>261</v>
      </c>
      <c r="F510" s="275">
        <v>1379</v>
      </c>
      <c r="G510" s="275">
        <v>2679</v>
      </c>
      <c r="H510" s="275">
        <v>7065</v>
      </c>
      <c r="I510" s="275">
        <v>625</v>
      </c>
      <c r="J510" s="275">
        <v>762</v>
      </c>
      <c r="K510" s="275">
        <v>29</v>
      </c>
    </row>
    <row r="511" spans="1:11" ht="12.95" customHeight="1">
      <c r="A511" s="342"/>
      <c r="B511" s="170"/>
      <c r="C511" s="347" t="s">
        <v>441</v>
      </c>
      <c r="D511" s="275">
        <v>6469</v>
      </c>
      <c r="E511" s="275">
        <v>37</v>
      </c>
      <c r="F511" s="275">
        <v>380</v>
      </c>
      <c r="G511" s="275">
        <v>1207</v>
      </c>
      <c r="H511" s="275">
        <v>4073</v>
      </c>
      <c r="I511" s="275">
        <v>371</v>
      </c>
      <c r="J511" s="275">
        <v>386</v>
      </c>
      <c r="K511" s="275">
        <v>15</v>
      </c>
    </row>
    <row r="512" spans="1:11" ht="12.95" customHeight="1">
      <c r="A512" s="342"/>
      <c r="B512" s="170"/>
      <c r="C512" s="347" t="s">
        <v>440</v>
      </c>
      <c r="D512" s="275">
        <v>6331</v>
      </c>
      <c r="E512" s="275">
        <v>224</v>
      </c>
      <c r="F512" s="275">
        <v>999</v>
      </c>
      <c r="G512" s="275">
        <v>1472</v>
      </c>
      <c r="H512" s="275">
        <v>2992</v>
      </c>
      <c r="I512" s="275">
        <v>254</v>
      </c>
      <c r="J512" s="275">
        <v>376</v>
      </c>
      <c r="K512" s="275">
        <v>14</v>
      </c>
    </row>
    <row r="513" spans="1:11" ht="12.95" customHeight="1">
      <c r="A513" s="346" t="s">
        <v>388</v>
      </c>
      <c r="B513" s="349" t="s">
        <v>210</v>
      </c>
      <c r="C513" s="347" t="s">
        <v>439</v>
      </c>
      <c r="D513" s="275">
        <v>62928</v>
      </c>
      <c r="E513" s="275">
        <v>1255</v>
      </c>
      <c r="F513" s="275">
        <v>3847</v>
      </c>
      <c r="G513" s="275">
        <v>10117</v>
      </c>
      <c r="H513" s="275">
        <v>35455</v>
      </c>
      <c r="I513" s="275">
        <v>4379</v>
      </c>
      <c r="J513" s="275">
        <v>7636</v>
      </c>
      <c r="K513" s="275">
        <v>239</v>
      </c>
    </row>
    <row r="514" spans="1:11" ht="12.95" customHeight="1">
      <c r="A514" s="342"/>
      <c r="B514" s="170"/>
      <c r="C514" s="347" t="s">
        <v>441</v>
      </c>
      <c r="D514" s="275">
        <v>30708</v>
      </c>
      <c r="E514" s="275">
        <v>299</v>
      </c>
      <c r="F514" s="275">
        <v>1018</v>
      </c>
      <c r="G514" s="275">
        <v>4124</v>
      </c>
      <c r="H514" s="275">
        <v>18762</v>
      </c>
      <c r="I514" s="275">
        <v>2472</v>
      </c>
      <c r="J514" s="275">
        <v>3899</v>
      </c>
      <c r="K514" s="275">
        <v>134</v>
      </c>
    </row>
    <row r="515" spans="1:11" ht="12.95" customHeight="1">
      <c r="A515" s="342"/>
      <c r="B515" s="170"/>
      <c r="C515" s="347" t="s">
        <v>440</v>
      </c>
      <c r="D515" s="275">
        <v>32220</v>
      </c>
      <c r="E515" s="275">
        <v>956</v>
      </c>
      <c r="F515" s="275">
        <v>2829</v>
      </c>
      <c r="G515" s="275">
        <v>5993</v>
      </c>
      <c r="H515" s="275">
        <v>16693</v>
      </c>
      <c r="I515" s="275">
        <v>1907</v>
      </c>
      <c r="J515" s="275">
        <v>3737</v>
      </c>
      <c r="K515" s="275">
        <v>105</v>
      </c>
    </row>
    <row r="516" spans="1:11" ht="12.95" customHeight="1">
      <c r="A516" s="346" t="s">
        <v>388</v>
      </c>
      <c r="B516" s="349" t="s">
        <v>236</v>
      </c>
      <c r="C516" s="347" t="s">
        <v>439</v>
      </c>
      <c r="D516" s="275">
        <v>45719</v>
      </c>
      <c r="E516" s="275">
        <v>514</v>
      </c>
      <c r="F516" s="275">
        <v>3275</v>
      </c>
      <c r="G516" s="275">
        <v>7145</v>
      </c>
      <c r="H516" s="275">
        <v>25508</v>
      </c>
      <c r="I516" s="275">
        <v>3444</v>
      </c>
      <c r="J516" s="275">
        <v>5695</v>
      </c>
      <c r="K516" s="275">
        <v>138</v>
      </c>
    </row>
    <row r="517" spans="1:11" ht="12.95" customHeight="1">
      <c r="A517" s="342"/>
      <c r="B517" s="170"/>
      <c r="C517" s="347" t="s">
        <v>441</v>
      </c>
      <c r="D517" s="275">
        <v>22253</v>
      </c>
      <c r="E517" s="275">
        <v>84</v>
      </c>
      <c r="F517" s="275">
        <v>777</v>
      </c>
      <c r="G517" s="275">
        <v>3043</v>
      </c>
      <c r="H517" s="275">
        <v>13439</v>
      </c>
      <c r="I517" s="275">
        <v>1985</v>
      </c>
      <c r="J517" s="275">
        <v>2858</v>
      </c>
      <c r="K517" s="275">
        <v>67</v>
      </c>
    </row>
    <row r="518" spans="1:11" ht="12.95" customHeight="1">
      <c r="A518" s="342"/>
      <c r="B518" s="170"/>
      <c r="C518" s="347" t="s">
        <v>440</v>
      </c>
      <c r="D518" s="275">
        <v>23466</v>
      </c>
      <c r="E518" s="275">
        <v>430</v>
      </c>
      <c r="F518" s="275">
        <v>2498</v>
      </c>
      <c r="G518" s="275">
        <v>4102</v>
      </c>
      <c r="H518" s="275">
        <v>12069</v>
      </c>
      <c r="I518" s="275">
        <v>1459</v>
      </c>
      <c r="J518" s="275">
        <v>2837</v>
      </c>
      <c r="K518" s="275">
        <v>71</v>
      </c>
    </row>
    <row r="519" spans="1:11" ht="12.95" customHeight="1">
      <c r="A519" s="346" t="s">
        <v>388</v>
      </c>
      <c r="B519" s="349" t="s">
        <v>443</v>
      </c>
      <c r="C519" s="347" t="s">
        <v>439</v>
      </c>
      <c r="D519" s="275">
        <v>27504</v>
      </c>
      <c r="E519" s="275">
        <v>828</v>
      </c>
      <c r="F519" s="275">
        <v>3203</v>
      </c>
      <c r="G519" s="275">
        <v>5974</v>
      </c>
      <c r="H519" s="275">
        <v>14575</v>
      </c>
      <c r="I519" s="275">
        <v>1226</v>
      </c>
      <c r="J519" s="275">
        <v>1627</v>
      </c>
      <c r="K519" s="275">
        <v>71</v>
      </c>
    </row>
    <row r="520" spans="1:11" ht="12.95" customHeight="1">
      <c r="A520" s="342"/>
      <c r="B520" s="170"/>
      <c r="C520" s="347" t="s">
        <v>441</v>
      </c>
      <c r="D520" s="275">
        <v>13746</v>
      </c>
      <c r="E520" s="275">
        <v>184</v>
      </c>
      <c r="F520" s="275">
        <v>953</v>
      </c>
      <c r="G520" s="275">
        <v>2666</v>
      </c>
      <c r="H520" s="275">
        <v>8302</v>
      </c>
      <c r="I520" s="275">
        <v>729</v>
      </c>
      <c r="J520" s="275">
        <v>877</v>
      </c>
      <c r="K520" s="275">
        <v>35</v>
      </c>
    </row>
    <row r="521" spans="1:11" ht="12.95" customHeight="1">
      <c r="A521" s="342"/>
      <c r="B521" s="149"/>
      <c r="C521" s="347" t="s">
        <v>440</v>
      </c>
      <c r="D521" s="275">
        <v>13758</v>
      </c>
      <c r="E521" s="275">
        <v>644</v>
      </c>
      <c r="F521" s="275">
        <v>2250</v>
      </c>
      <c r="G521" s="275">
        <v>3308</v>
      </c>
      <c r="H521" s="275">
        <v>6273</v>
      </c>
      <c r="I521" s="275">
        <v>497</v>
      </c>
      <c r="J521" s="275">
        <v>750</v>
      </c>
      <c r="K521" s="275">
        <v>36</v>
      </c>
    </row>
    <row r="522" spans="1:11" ht="12.95" customHeight="1">
      <c r="A522" s="346" t="s">
        <v>383</v>
      </c>
      <c r="B522" s="348" t="s">
        <v>97</v>
      </c>
      <c r="C522" s="347" t="s">
        <v>439</v>
      </c>
      <c r="D522" s="275">
        <v>44892</v>
      </c>
      <c r="E522" s="275">
        <v>1729</v>
      </c>
      <c r="F522" s="275">
        <v>8283</v>
      </c>
      <c r="G522" s="275">
        <v>12357</v>
      </c>
      <c r="H522" s="275">
        <v>17889</v>
      </c>
      <c r="I522" s="275">
        <v>1938</v>
      </c>
      <c r="J522" s="275">
        <v>2093</v>
      </c>
      <c r="K522" s="275">
        <v>603</v>
      </c>
    </row>
    <row r="523" spans="1:11" ht="12.95" customHeight="1">
      <c r="A523" s="342"/>
      <c r="B523" s="167"/>
      <c r="C523" s="347" t="s">
        <v>441</v>
      </c>
      <c r="D523" s="275">
        <v>22180</v>
      </c>
      <c r="E523" s="275">
        <v>355</v>
      </c>
      <c r="F523" s="275">
        <v>3173</v>
      </c>
      <c r="G523" s="275">
        <v>6016</v>
      </c>
      <c r="H523" s="275">
        <v>10287</v>
      </c>
      <c r="I523" s="275">
        <v>980</v>
      </c>
      <c r="J523" s="275">
        <v>1073</v>
      </c>
      <c r="K523" s="275">
        <v>296</v>
      </c>
    </row>
    <row r="524" spans="1:11" ht="12.95" customHeight="1">
      <c r="A524" s="342"/>
      <c r="B524" s="167"/>
      <c r="C524" s="347" t="s">
        <v>440</v>
      </c>
      <c r="D524" s="275">
        <v>22712</v>
      </c>
      <c r="E524" s="275">
        <v>1374</v>
      </c>
      <c r="F524" s="275">
        <v>5110</v>
      </c>
      <c r="G524" s="275">
        <v>6341</v>
      </c>
      <c r="H524" s="275">
        <v>7602</v>
      </c>
      <c r="I524" s="275">
        <v>958</v>
      </c>
      <c r="J524" s="275">
        <v>1020</v>
      </c>
      <c r="K524" s="275">
        <v>307</v>
      </c>
    </row>
    <row r="525" spans="1:11" ht="12.95" customHeight="1">
      <c r="A525" s="346" t="s">
        <v>383</v>
      </c>
      <c r="B525" s="348" t="s">
        <v>98</v>
      </c>
      <c r="C525" s="347" t="s">
        <v>439</v>
      </c>
      <c r="D525" s="275">
        <v>7647</v>
      </c>
      <c r="E525" s="275">
        <v>670</v>
      </c>
      <c r="F525" s="275">
        <v>2072</v>
      </c>
      <c r="G525" s="275">
        <v>1865</v>
      </c>
      <c r="H525" s="275">
        <v>2696</v>
      </c>
      <c r="I525" s="275">
        <v>190</v>
      </c>
      <c r="J525" s="275">
        <v>130</v>
      </c>
      <c r="K525" s="275">
        <v>24</v>
      </c>
    </row>
    <row r="526" spans="1:11" ht="12.95" customHeight="1">
      <c r="A526" s="342"/>
      <c r="B526" s="167"/>
      <c r="C526" s="347" t="s">
        <v>441</v>
      </c>
      <c r="D526" s="275">
        <v>3914</v>
      </c>
      <c r="E526" s="275">
        <v>87</v>
      </c>
      <c r="F526" s="275">
        <v>821</v>
      </c>
      <c r="G526" s="275">
        <v>1061</v>
      </c>
      <c r="H526" s="275">
        <v>1715</v>
      </c>
      <c r="I526" s="275">
        <v>138</v>
      </c>
      <c r="J526" s="275">
        <v>85</v>
      </c>
      <c r="K526" s="275">
        <v>7</v>
      </c>
    </row>
    <row r="527" spans="1:11" ht="12.95" customHeight="1">
      <c r="A527" s="342"/>
      <c r="B527" s="167"/>
      <c r="C527" s="347" t="s">
        <v>440</v>
      </c>
      <c r="D527" s="275">
        <v>3733</v>
      </c>
      <c r="E527" s="275">
        <v>583</v>
      </c>
      <c r="F527" s="275">
        <v>1251</v>
      </c>
      <c r="G527" s="275">
        <v>804</v>
      </c>
      <c r="H527" s="275">
        <v>981</v>
      </c>
      <c r="I527" s="275">
        <v>52</v>
      </c>
      <c r="J527" s="275">
        <v>45</v>
      </c>
      <c r="K527" s="275">
        <v>17</v>
      </c>
    </row>
    <row r="528" spans="1:11" ht="15.95" customHeight="1">
      <c r="A528" s="346" t="s">
        <v>383</v>
      </c>
      <c r="B528" s="348" t="s">
        <v>99</v>
      </c>
      <c r="C528" s="347" t="s">
        <v>439</v>
      </c>
      <c r="D528" s="275">
        <v>15742</v>
      </c>
      <c r="E528" s="275">
        <v>814</v>
      </c>
      <c r="F528" s="275">
        <v>2576</v>
      </c>
      <c r="G528" s="275">
        <v>4084</v>
      </c>
      <c r="H528" s="275">
        <v>7425</v>
      </c>
      <c r="I528" s="275">
        <v>428</v>
      </c>
      <c r="J528" s="275">
        <v>351</v>
      </c>
      <c r="K528" s="275">
        <v>64</v>
      </c>
    </row>
    <row r="529" spans="1:11" ht="12" customHeight="1">
      <c r="A529" s="342"/>
      <c r="B529" s="167"/>
      <c r="C529" s="347" t="s">
        <v>441</v>
      </c>
      <c r="D529" s="275">
        <v>8044</v>
      </c>
      <c r="E529" s="275">
        <v>120</v>
      </c>
      <c r="F529" s="275">
        <v>829</v>
      </c>
      <c r="G529" s="275">
        <v>1944</v>
      </c>
      <c r="H529" s="275">
        <v>4635</v>
      </c>
      <c r="I529" s="275">
        <v>278</v>
      </c>
      <c r="J529" s="275">
        <v>202</v>
      </c>
      <c r="K529" s="275">
        <v>36</v>
      </c>
    </row>
    <row r="530" spans="1:11" ht="12" customHeight="1">
      <c r="A530" s="342"/>
      <c r="B530" s="167"/>
      <c r="C530" s="347" t="s">
        <v>440</v>
      </c>
      <c r="D530" s="275">
        <v>7698</v>
      </c>
      <c r="E530" s="275">
        <v>694</v>
      </c>
      <c r="F530" s="275">
        <v>1747</v>
      </c>
      <c r="G530" s="275">
        <v>2140</v>
      </c>
      <c r="H530" s="275">
        <v>2790</v>
      </c>
      <c r="I530" s="275">
        <v>150</v>
      </c>
      <c r="J530" s="275">
        <v>149</v>
      </c>
      <c r="K530" s="275">
        <v>28</v>
      </c>
    </row>
    <row r="531" spans="1:11" ht="15.95" customHeight="1">
      <c r="A531" s="346" t="s">
        <v>383</v>
      </c>
      <c r="B531" s="348" t="s">
        <v>100</v>
      </c>
      <c r="C531" s="347" t="s">
        <v>439</v>
      </c>
      <c r="D531" s="275">
        <v>11989</v>
      </c>
      <c r="E531" s="275">
        <v>936</v>
      </c>
      <c r="F531" s="275">
        <v>2374</v>
      </c>
      <c r="G531" s="275">
        <v>3249</v>
      </c>
      <c r="H531" s="275">
        <v>4837</v>
      </c>
      <c r="I531" s="275">
        <v>275</v>
      </c>
      <c r="J531" s="275">
        <v>244</v>
      </c>
      <c r="K531" s="275">
        <v>74</v>
      </c>
    </row>
    <row r="532" spans="1:11" ht="12" customHeight="1">
      <c r="A532" s="342"/>
      <c r="B532" s="167"/>
      <c r="C532" s="347" t="s">
        <v>441</v>
      </c>
      <c r="D532" s="275">
        <v>6183</v>
      </c>
      <c r="E532" s="275">
        <v>163</v>
      </c>
      <c r="F532" s="275">
        <v>994</v>
      </c>
      <c r="G532" s="275">
        <v>1665</v>
      </c>
      <c r="H532" s="275">
        <v>3005</v>
      </c>
      <c r="I532" s="275">
        <v>163</v>
      </c>
      <c r="J532" s="275">
        <v>154</v>
      </c>
      <c r="K532" s="275">
        <v>39</v>
      </c>
    </row>
    <row r="533" spans="1:11" ht="12" customHeight="1">
      <c r="A533" s="342"/>
      <c r="B533" s="167"/>
      <c r="C533" s="347" t="s">
        <v>440</v>
      </c>
      <c r="D533" s="275">
        <v>5806</v>
      </c>
      <c r="E533" s="275">
        <v>773</v>
      </c>
      <c r="F533" s="275">
        <v>1380</v>
      </c>
      <c r="G533" s="275">
        <v>1584</v>
      </c>
      <c r="H533" s="275">
        <v>1832</v>
      </c>
      <c r="I533" s="275">
        <v>112</v>
      </c>
      <c r="J533" s="275">
        <v>90</v>
      </c>
      <c r="K533" s="275">
        <v>35</v>
      </c>
    </row>
    <row r="534" spans="1:11" ht="15.95" customHeight="1">
      <c r="A534" s="346" t="s">
        <v>383</v>
      </c>
      <c r="B534" s="348" t="s">
        <v>101</v>
      </c>
      <c r="C534" s="347" t="s">
        <v>439</v>
      </c>
      <c r="D534" s="275">
        <v>8076</v>
      </c>
      <c r="E534" s="275">
        <v>414</v>
      </c>
      <c r="F534" s="275">
        <v>2649</v>
      </c>
      <c r="G534" s="275">
        <v>2260</v>
      </c>
      <c r="H534" s="275">
        <v>2358</v>
      </c>
      <c r="I534" s="275">
        <v>207</v>
      </c>
      <c r="J534" s="275">
        <v>175</v>
      </c>
      <c r="K534" s="275">
        <v>13</v>
      </c>
    </row>
    <row r="535" spans="1:11" ht="12" customHeight="1">
      <c r="A535" s="342"/>
      <c r="B535" s="167"/>
      <c r="C535" s="347" t="s">
        <v>441</v>
      </c>
      <c r="D535" s="275">
        <v>3973</v>
      </c>
      <c r="E535" s="275">
        <v>55</v>
      </c>
      <c r="F535" s="275">
        <v>1048</v>
      </c>
      <c r="G535" s="275">
        <v>1285</v>
      </c>
      <c r="H535" s="275">
        <v>1367</v>
      </c>
      <c r="I535" s="275">
        <v>108</v>
      </c>
      <c r="J535" s="275">
        <v>103</v>
      </c>
      <c r="K535" s="275">
        <v>7</v>
      </c>
    </row>
    <row r="536" spans="1:11" ht="12" customHeight="1">
      <c r="A536" s="342"/>
      <c r="B536" s="167"/>
      <c r="C536" s="347" t="s">
        <v>440</v>
      </c>
      <c r="D536" s="275">
        <v>4103</v>
      </c>
      <c r="E536" s="275">
        <v>359</v>
      </c>
      <c r="F536" s="275">
        <v>1601</v>
      </c>
      <c r="G536" s="275">
        <v>975</v>
      </c>
      <c r="H536" s="275">
        <v>991</v>
      </c>
      <c r="I536" s="275">
        <v>99</v>
      </c>
      <c r="J536" s="275">
        <v>72</v>
      </c>
      <c r="K536" s="275">
        <v>6</v>
      </c>
    </row>
    <row r="537" spans="1:11" ht="15.95" customHeight="1">
      <c r="A537" s="346" t="s">
        <v>383</v>
      </c>
      <c r="B537" s="348" t="s">
        <v>102</v>
      </c>
      <c r="C537" s="347" t="s">
        <v>439</v>
      </c>
      <c r="D537" s="275">
        <v>12842</v>
      </c>
      <c r="E537" s="275">
        <v>399</v>
      </c>
      <c r="F537" s="275">
        <v>3476</v>
      </c>
      <c r="G537" s="275">
        <v>3324</v>
      </c>
      <c r="H537" s="275">
        <v>4832</v>
      </c>
      <c r="I537" s="275">
        <v>417</v>
      </c>
      <c r="J537" s="275">
        <v>373</v>
      </c>
      <c r="K537" s="275">
        <v>21</v>
      </c>
    </row>
    <row r="538" spans="1:11" ht="12" customHeight="1">
      <c r="A538" s="342"/>
      <c r="B538" s="167"/>
      <c r="C538" s="347" t="s">
        <v>441</v>
      </c>
      <c r="D538" s="275">
        <v>6431</v>
      </c>
      <c r="E538" s="275">
        <v>61</v>
      </c>
      <c r="F538" s="275">
        <v>1362</v>
      </c>
      <c r="G538" s="275">
        <v>1596</v>
      </c>
      <c r="H538" s="275">
        <v>2928</v>
      </c>
      <c r="I538" s="275">
        <v>276</v>
      </c>
      <c r="J538" s="275">
        <v>196</v>
      </c>
      <c r="K538" s="275">
        <v>12</v>
      </c>
    </row>
    <row r="539" spans="1:11" ht="12" customHeight="1">
      <c r="A539" s="342"/>
      <c r="B539" s="167"/>
      <c r="C539" s="347" t="s">
        <v>440</v>
      </c>
      <c r="D539" s="275">
        <v>6411</v>
      </c>
      <c r="E539" s="275">
        <v>338</v>
      </c>
      <c r="F539" s="275">
        <v>2114</v>
      </c>
      <c r="G539" s="275">
        <v>1728</v>
      </c>
      <c r="H539" s="275">
        <v>1904</v>
      </c>
      <c r="I539" s="275">
        <v>141</v>
      </c>
      <c r="J539" s="275">
        <v>177</v>
      </c>
      <c r="K539" s="275">
        <v>9</v>
      </c>
    </row>
    <row r="540" spans="1:11" ht="15.95" customHeight="1">
      <c r="A540" s="346" t="s">
        <v>385</v>
      </c>
      <c r="B540" s="345" t="s">
        <v>151</v>
      </c>
      <c r="C540" s="344" t="s">
        <v>439</v>
      </c>
      <c r="D540" s="290">
        <v>81382</v>
      </c>
      <c r="E540" s="290">
        <v>2189</v>
      </c>
      <c r="F540" s="290">
        <v>12903</v>
      </c>
      <c r="G540" s="290">
        <v>19946</v>
      </c>
      <c r="H540" s="290">
        <v>35920</v>
      </c>
      <c r="I540" s="290">
        <v>4613</v>
      </c>
      <c r="J540" s="290">
        <v>5679</v>
      </c>
      <c r="K540" s="290">
        <v>132</v>
      </c>
    </row>
    <row r="541" spans="1:11" ht="12" customHeight="1">
      <c r="A541" s="346" t="s">
        <v>442</v>
      </c>
      <c r="B541" s="167"/>
      <c r="C541" s="344" t="s">
        <v>441</v>
      </c>
      <c r="D541" s="290">
        <v>41071</v>
      </c>
      <c r="E541" s="290">
        <v>440</v>
      </c>
      <c r="F541" s="290">
        <v>4816</v>
      </c>
      <c r="G541" s="290">
        <v>10250</v>
      </c>
      <c r="H541" s="290">
        <v>20110</v>
      </c>
      <c r="I541" s="290">
        <v>2344</v>
      </c>
      <c r="J541" s="290">
        <v>3061</v>
      </c>
      <c r="K541" s="290">
        <v>50</v>
      </c>
    </row>
    <row r="542" spans="1:11" ht="12" customHeight="1">
      <c r="A542" s="346" t="s">
        <v>442</v>
      </c>
      <c r="B542" s="167"/>
      <c r="C542" s="344" t="s">
        <v>440</v>
      </c>
      <c r="D542" s="290">
        <v>40311</v>
      </c>
      <c r="E542" s="290">
        <v>1749</v>
      </c>
      <c r="F542" s="290">
        <v>8087</v>
      </c>
      <c r="G542" s="290">
        <v>9696</v>
      </c>
      <c r="H542" s="290">
        <v>15810</v>
      </c>
      <c r="I542" s="290">
        <v>2269</v>
      </c>
      <c r="J542" s="290">
        <v>2618</v>
      </c>
      <c r="K542" s="290">
        <v>82</v>
      </c>
    </row>
    <row r="543" spans="1:11" ht="15.95" customHeight="1">
      <c r="A543" s="346" t="s">
        <v>383</v>
      </c>
      <c r="B543" s="348" t="s">
        <v>107</v>
      </c>
      <c r="C543" s="347" t="s">
        <v>439</v>
      </c>
      <c r="D543" s="275">
        <v>11091</v>
      </c>
      <c r="E543" s="275">
        <v>739</v>
      </c>
      <c r="F543" s="275">
        <v>2509</v>
      </c>
      <c r="G543" s="275">
        <v>2941</v>
      </c>
      <c r="H543" s="275">
        <v>4086</v>
      </c>
      <c r="I543" s="275">
        <v>418</v>
      </c>
      <c r="J543" s="275">
        <v>384</v>
      </c>
      <c r="K543" s="275">
        <v>14</v>
      </c>
    </row>
    <row r="544" spans="1:11" ht="12" customHeight="1">
      <c r="A544" s="342"/>
      <c r="B544" s="167"/>
      <c r="C544" s="347" t="s">
        <v>441</v>
      </c>
      <c r="D544" s="275">
        <v>5622</v>
      </c>
      <c r="E544" s="275">
        <v>101</v>
      </c>
      <c r="F544" s="275">
        <v>1071</v>
      </c>
      <c r="G544" s="275">
        <v>1664</v>
      </c>
      <c r="H544" s="275">
        <v>2331</v>
      </c>
      <c r="I544" s="275">
        <v>223</v>
      </c>
      <c r="J544" s="275">
        <v>224</v>
      </c>
      <c r="K544" s="275">
        <v>8</v>
      </c>
    </row>
    <row r="545" spans="1:11" ht="12" customHeight="1">
      <c r="A545" s="342"/>
      <c r="B545" s="167"/>
      <c r="C545" s="347" t="s">
        <v>440</v>
      </c>
      <c r="D545" s="275">
        <v>5469</v>
      </c>
      <c r="E545" s="275">
        <v>638</v>
      </c>
      <c r="F545" s="275">
        <v>1438</v>
      </c>
      <c r="G545" s="275">
        <v>1277</v>
      </c>
      <c r="H545" s="275">
        <v>1755</v>
      </c>
      <c r="I545" s="275">
        <v>195</v>
      </c>
      <c r="J545" s="275">
        <v>160</v>
      </c>
      <c r="K545" s="275">
        <v>6</v>
      </c>
    </row>
    <row r="546" spans="1:11" ht="15.95" customHeight="1">
      <c r="A546" s="346" t="s">
        <v>383</v>
      </c>
      <c r="B546" s="348" t="s">
        <v>108</v>
      </c>
      <c r="C546" s="347" t="s">
        <v>439</v>
      </c>
      <c r="D546" s="275">
        <v>10653</v>
      </c>
      <c r="E546" s="275">
        <v>281</v>
      </c>
      <c r="F546" s="275">
        <v>1952</v>
      </c>
      <c r="G546" s="275">
        <v>2850</v>
      </c>
      <c r="H546" s="275">
        <v>4573</v>
      </c>
      <c r="I546" s="275">
        <v>480</v>
      </c>
      <c r="J546" s="275">
        <v>491</v>
      </c>
      <c r="K546" s="275">
        <v>26</v>
      </c>
    </row>
    <row r="547" spans="1:11" ht="11.45" customHeight="1">
      <c r="A547" s="342"/>
      <c r="B547" s="167"/>
      <c r="C547" s="347" t="s">
        <v>441</v>
      </c>
      <c r="D547" s="275">
        <v>5503</v>
      </c>
      <c r="E547" s="275">
        <v>70</v>
      </c>
      <c r="F547" s="275">
        <v>720</v>
      </c>
      <c r="G547" s="275">
        <v>1407</v>
      </c>
      <c r="H547" s="275">
        <v>2763</v>
      </c>
      <c r="I547" s="275">
        <v>256</v>
      </c>
      <c r="J547" s="275">
        <v>275</v>
      </c>
      <c r="K547" s="275">
        <v>12</v>
      </c>
    </row>
    <row r="548" spans="1:11" ht="11.45" customHeight="1">
      <c r="A548" s="342"/>
      <c r="B548" s="167"/>
      <c r="C548" s="347" t="s">
        <v>440</v>
      </c>
      <c r="D548" s="275">
        <v>5150</v>
      </c>
      <c r="E548" s="275">
        <v>211</v>
      </c>
      <c r="F548" s="275">
        <v>1232</v>
      </c>
      <c r="G548" s="275">
        <v>1443</v>
      </c>
      <c r="H548" s="275">
        <v>1810</v>
      </c>
      <c r="I548" s="275">
        <v>224</v>
      </c>
      <c r="J548" s="275">
        <v>216</v>
      </c>
      <c r="K548" s="275">
        <v>14</v>
      </c>
    </row>
    <row r="549" spans="1:11" ht="15.95" customHeight="1">
      <c r="A549" s="346" t="s">
        <v>383</v>
      </c>
      <c r="B549" s="348" t="s">
        <v>109</v>
      </c>
      <c r="C549" s="347" t="s">
        <v>439</v>
      </c>
      <c r="D549" s="275">
        <v>8977</v>
      </c>
      <c r="E549" s="275">
        <v>172</v>
      </c>
      <c r="F549" s="275">
        <v>1303</v>
      </c>
      <c r="G549" s="275">
        <v>2648</v>
      </c>
      <c r="H549" s="275">
        <v>3580</v>
      </c>
      <c r="I549" s="275">
        <v>640</v>
      </c>
      <c r="J549" s="275">
        <v>618</v>
      </c>
      <c r="K549" s="275">
        <v>16</v>
      </c>
    </row>
    <row r="550" spans="1:11" ht="11.45" customHeight="1">
      <c r="A550" s="342"/>
      <c r="B550" s="167"/>
      <c r="C550" s="347" t="s">
        <v>441</v>
      </c>
      <c r="D550" s="275">
        <v>4583</v>
      </c>
      <c r="E550" s="275">
        <v>42</v>
      </c>
      <c r="F550" s="275">
        <v>486</v>
      </c>
      <c r="G550" s="275">
        <v>1301</v>
      </c>
      <c r="H550" s="275">
        <v>2072</v>
      </c>
      <c r="I550" s="275">
        <v>333</v>
      </c>
      <c r="J550" s="275">
        <v>344</v>
      </c>
      <c r="K550" s="275">
        <v>5</v>
      </c>
    </row>
    <row r="551" spans="1:11" ht="11.45" customHeight="1">
      <c r="A551" s="342"/>
      <c r="B551" s="167"/>
      <c r="C551" s="347" t="s">
        <v>440</v>
      </c>
      <c r="D551" s="275">
        <v>4394</v>
      </c>
      <c r="E551" s="275">
        <v>130</v>
      </c>
      <c r="F551" s="275">
        <v>817</v>
      </c>
      <c r="G551" s="275">
        <v>1347</v>
      </c>
      <c r="H551" s="275">
        <v>1508</v>
      </c>
      <c r="I551" s="275">
        <v>307</v>
      </c>
      <c r="J551" s="275">
        <v>274</v>
      </c>
      <c r="K551" s="275">
        <v>11</v>
      </c>
    </row>
    <row r="552" spans="1:11" ht="15.95" customHeight="1">
      <c r="A552" s="346" t="s">
        <v>383</v>
      </c>
      <c r="B552" s="348" t="s">
        <v>110</v>
      </c>
      <c r="C552" s="347" t="s">
        <v>439</v>
      </c>
      <c r="D552" s="275">
        <v>50661</v>
      </c>
      <c r="E552" s="275">
        <v>997</v>
      </c>
      <c r="F552" s="275">
        <v>7139</v>
      </c>
      <c r="G552" s="275">
        <v>11507</v>
      </c>
      <c r="H552" s="275">
        <v>23681</v>
      </c>
      <c r="I552" s="275">
        <v>3075</v>
      </c>
      <c r="J552" s="275">
        <v>4186</v>
      </c>
      <c r="K552" s="275">
        <v>76</v>
      </c>
    </row>
    <row r="553" spans="1:11" ht="11.45" customHeight="1">
      <c r="A553" s="342"/>
      <c r="B553" s="167"/>
      <c r="C553" s="347" t="s">
        <v>441</v>
      </c>
      <c r="D553" s="275">
        <v>25363</v>
      </c>
      <c r="E553" s="275">
        <v>227</v>
      </c>
      <c r="F553" s="275">
        <v>2539</v>
      </c>
      <c r="G553" s="275">
        <v>5878</v>
      </c>
      <c r="H553" s="275">
        <v>12944</v>
      </c>
      <c r="I553" s="275">
        <v>1532</v>
      </c>
      <c r="J553" s="275">
        <v>2218</v>
      </c>
      <c r="K553" s="275">
        <v>25</v>
      </c>
    </row>
    <row r="554" spans="1:11" ht="11.45" customHeight="1">
      <c r="A554" s="342"/>
      <c r="B554" s="167"/>
      <c r="C554" s="347" t="s">
        <v>440</v>
      </c>
      <c r="D554" s="275">
        <v>25298</v>
      </c>
      <c r="E554" s="275">
        <v>770</v>
      </c>
      <c r="F554" s="275">
        <v>4600</v>
      </c>
      <c r="G554" s="275">
        <v>5629</v>
      </c>
      <c r="H554" s="275">
        <v>10737</v>
      </c>
      <c r="I554" s="275">
        <v>1543</v>
      </c>
      <c r="J554" s="275">
        <v>1968</v>
      </c>
      <c r="K554" s="275">
        <v>51</v>
      </c>
    </row>
    <row r="555" spans="1:11" ht="15.95" customHeight="1">
      <c r="A555" s="346" t="s">
        <v>385</v>
      </c>
      <c r="B555" s="345" t="s">
        <v>152</v>
      </c>
      <c r="C555" s="344" t="s">
        <v>439</v>
      </c>
      <c r="D555" s="290">
        <v>169857</v>
      </c>
      <c r="E555" s="290">
        <v>4788</v>
      </c>
      <c r="F555" s="290">
        <v>22589</v>
      </c>
      <c r="G555" s="290">
        <v>41960</v>
      </c>
      <c r="H555" s="290">
        <v>81802</v>
      </c>
      <c r="I555" s="290">
        <v>7790</v>
      </c>
      <c r="J555" s="290">
        <v>10125</v>
      </c>
      <c r="K555" s="290">
        <v>803</v>
      </c>
    </row>
    <row r="556" spans="1:11" ht="11.45" customHeight="1">
      <c r="A556" s="346" t="s">
        <v>442</v>
      </c>
      <c r="B556" s="167"/>
      <c r="C556" s="344" t="s">
        <v>441</v>
      </c>
      <c r="D556" s="290">
        <v>83135</v>
      </c>
      <c r="E556" s="290">
        <v>901</v>
      </c>
      <c r="F556" s="290">
        <v>8259</v>
      </c>
      <c r="G556" s="290">
        <v>19185</v>
      </c>
      <c r="H556" s="290">
        <v>45489</v>
      </c>
      <c r="I556" s="290">
        <v>3864</v>
      </c>
      <c r="J556" s="290">
        <v>5055</v>
      </c>
      <c r="K556" s="290">
        <v>382</v>
      </c>
    </row>
    <row r="557" spans="1:11" ht="11.45" customHeight="1">
      <c r="A557" s="346" t="s">
        <v>442</v>
      </c>
      <c r="B557" s="167"/>
      <c r="C557" s="344" t="s">
        <v>440</v>
      </c>
      <c r="D557" s="290">
        <v>86722</v>
      </c>
      <c r="E557" s="290">
        <v>3887</v>
      </c>
      <c r="F557" s="290">
        <v>14330</v>
      </c>
      <c r="G557" s="290">
        <v>22775</v>
      </c>
      <c r="H557" s="290">
        <v>36313</v>
      </c>
      <c r="I557" s="290">
        <v>3926</v>
      </c>
      <c r="J557" s="290">
        <v>5070</v>
      </c>
      <c r="K557" s="290">
        <v>421</v>
      </c>
    </row>
    <row r="558" spans="1:11" ht="15.95" customHeight="1">
      <c r="A558" s="346" t="s">
        <v>383</v>
      </c>
      <c r="B558" s="348" t="s">
        <v>51</v>
      </c>
      <c r="C558" s="347" t="s">
        <v>439</v>
      </c>
      <c r="D558" s="275">
        <v>35093</v>
      </c>
      <c r="E558" s="275">
        <v>1100</v>
      </c>
      <c r="F558" s="275">
        <v>5709</v>
      </c>
      <c r="G558" s="275">
        <v>9340</v>
      </c>
      <c r="H558" s="275">
        <v>15991</v>
      </c>
      <c r="I558" s="275">
        <v>1296</v>
      </c>
      <c r="J558" s="275">
        <v>1456</v>
      </c>
      <c r="K558" s="275">
        <v>201</v>
      </c>
    </row>
    <row r="559" spans="1:11" ht="11.45" customHeight="1">
      <c r="A559" s="342"/>
      <c r="B559" s="167"/>
      <c r="C559" s="347" t="s">
        <v>441</v>
      </c>
      <c r="D559" s="275">
        <v>17157</v>
      </c>
      <c r="E559" s="275">
        <v>200</v>
      </c>
      <c r="F559" s="275">
        <v>2167</v>
      </c>
      <c r="G559" s="275">
        <v>4209</v>
      </c>
      <c r="H559" s="275">
        <v>9078</v>
      </c>
      <c r="I559" s="275">
        <v>678</v>
      </c>
      <c r="J559" s="275">
        <v>721</v>
      </c>
      <c r="K559" s="275">
        <v>104</v>
      </c>
    </row>
    <row r="560" spans="1:11" ht="11.45" customHeight="1">
      <c r="A560" s="342"/>
      <c r="B560" s="167"/>
      <c r="C560" s="347" t="s">
        <v>440</v>
      </c>
      <c r="D560" s="275">
        <v>17936</v>
      </c>
      <c r="E560" s="275">
        <v>900</v>
      </c>
      <c r="F560" s="275">
        <v>3542</v>
      </c>
      <c r="G560" s="275">
        <v>5131</v>
      </c>
      <c r="H560" s="275">
        <v>6913</v>
      </c>
      <c r="I560" s="275">
        <v>618</v>
      </c>
      <c r="J560" s="275">
        <v>735</v>
      </c>
      <c r="K560" s="275">
        <v>97</v>
      </c>
    </row>
    <row r="561" spans="1:11" ht="15.95" customHeight="1">
      <c r="A561" s="346" t="s">
        <v>383</v>
      </c>
      <c r="B561" s="348" t="s">
        <v>234</v>
      </c>
      <c r="C561" s="347" t="s">
        <v>439</v>
      </c>
      <c r="D561" s="275">
        <v>91562</v>
      </c>
      <c r="E561" s="275">
        <v>2573</v>
      </c>
      <c r="F561" s="275">
        <v>10176</v>
      </c>
      <c r="G561" s="275">
        <v>22532</v>
      </c>
      <c r="H561" s="275">
        <v>45248</v>
      </c>
      <c r="I561" s="275">
        <v>4482</v>
      </c>
      <c r="J561" s="275">
        <v>6140</v>
      </c>
      <c r="K561" s="275">
        <v>411</v>
      </c>
    </row>
    <row r="562" spans="1:11" ht="11.45" customHeight="1">
      <c r="A562" s="342"/>
      <c r="B562" s="167"/>
      <c r="C562" s="347" t="s">
        <v>441</v>
      </c>
      <c r="D562" s="275">
        <v>44884</v>
      </c>
      <c r="E562" s="275">
        <v>513</v>
      </c>
      <c r="F562" s="275">
        <v>3508</v>
      </c>
      <c r="G562" s="275">
        <v>10303</v>
      </c>
      <c r="H562" s="275">
        <v>25126</v>
      </c>
      <c r="I562" s="275">
        <v>2212</v>
      </c>
      <c r="J562" s="275">
        <v>3031</v>
      </c>
      <c r="K562" s="275">
        <v>191</v>
      </c>
    </row>
    <row r="563" spans="1:11" ht="11.45" customHeight="1">
      <c r="A563" s="342"/>
      <c r="B563" s="167"/>
      <c r="C563" s="347" t="s">
        <v>440</v>
      </c>
      <c r="D563" s="275">
        <v>46678</v>
      </c>
      <c r="E563" s="275">
        <v>2060</v>
      </c>
      <c r="F563" s="275">
        <v>6668</v>
      </c>
      <c r="G563" s="275">
        <v>12229</v>
      </c>
      <c r="H563" s="275">
        <v>20122</v>
      </c>
      <c r="I563" s="275">
        <v>2270</v>
      </c>
      <c r="J563" s="275">
        <v>3109</v>
      </c>
      <c r="K563" s="275">
        <v>220</v>
      </c>
    </row>
    <row r="564" spans="1:11" ht="15.95" customHeight="1">
      <c r="A564" s="346" t="s">
        <v>383</v>
      </c>
      <c r="B564" s="348" t="s">
        <v>52</v>
      </c>
      <c r="C564" s="347" t="s">
        <v>439</v>
      </c>
      <c r="D564" s="275">
        <v>43202</v>
      </c>
      <c r="E564" s="275">
        <v>1115</v>
      </c>
      <c r="F564" s="275">
        <v>6704</v>
      </c>
      <c r="G564" s="275">
        <v>10088</v>
      </c>
      <c r="H564" s="275">
        <v>20563</v>
      </c>
      <c r="I564" s="275">
        <v>2012</v>
      </c>
      <c r="J564" s="275">
        <v>2529</v>
      </c>
      <c r="K564" s="275">
        <v>191</v>
      </c>
    </row>
    <row r="565" spans="1:11" ht="11.25" customHeight="1">
      <c r="A565" s="342"/>
      <c r="B565" s="167"/>
      <c r="C565" s="347" t="s">
        <v>441</v>
      </c>
      <c r="D565" s="275">
        <v>21094</v>
      </c>
      <c r="E565" s="275">
        <v>188</v>
      </c>
      <c r="F565" s="275">
        <v>2584</v>
      </c>
      <c r="G565" s="275">
        <v>4673</v>
      </c>
      <c r="H565" s="275">
        <v>11285</v>
      </c>
      <c r="I565" s="275">
        <v>974</v>
      </c>
      <c r="J565" s="275">
        <v>1303</v>
      </c>
      <c r="K565" s="275">
        <v>87</v>
      </c>
    </row>
    <row r="566" spans="1:11" ht="11.25" customHeight="1">
      <c r="A566" s="342"/>
      <c r="B566" s="167"/>
      <c r="C566" s="347" t="s">
        <v>440</v>
      </c>
      <c r="D566" s="275">
        <v>22108</v>
      </c>
      <c r="E566" s="275">
        <v>927</v>
      </c>
      <c r="F566" s="275">
        <v>4120</v>
      </c>
      <c r="G566" s="275">
        <v>5415</v>
      </c>
      <c r="H566" s="275">
        <v>9278</v>
      </c>
      <c r="I566" s="275">
        <v>1038</v>
      </c>
      <c r="J566" s="275">
        <v>1226</v>
      </c>
      <c r="K566" s="275">
        <v>104</v>
      </c>
    </row>
    <row r="567" spans="1:11" ht="14.1" customHeight="1">
      <c r="A567" s="346" t="s">
        <v>385</v>
      </c>
      <c r="B567" s="345" t="s">
        <v>153</v>
      </c>
      <c r="C567" s="344" t="s">
        <v>439</v>
      </c>
      <c r="D567" s="290">
        <v>133995</v>
      </c>
      <c r="E567" s="290">
        <v>6999</v>
      </c>
      <c r="F567" s="290">
        <v>16936</v>
      </c>
      <c r="G567" s="290">
        <v>34321</v>
      </c>
      <c r="H567" s="290">
        <v>58965</v>
      </c>
      <c r="I567" s="290">
        <v>6806</v>
      </c>
      <c r="J567" s="290">
        <v>9545</v>
      </c>
      <c r="K567" s="290">
        <v>423</v>
      </c>
    </row>
    <row r="568" spans="1:11" ht="11.25" customHeight="1">
      <c r="A568" s="346" t="s">
        <v>442</v>
      </c>
      <c r="B568" s="167"/>
      <c r="C568" s="344" t="s">
        <v>441</v>
      </c>
      <c r="D568" s="290">
        <v>67048</v>
      </c>
      <c r="E568" s="290">
        <v>1199</v>
      </c>
      <c r="F568" s="290">
        <v>6761</v>
      </c>
      <c r="G568" s="290">
        <v>17078</v>
      </c>
      <c r="H568" s="290">
        <v>33017</v>
      </c>
      <c r="I568" s="290">
        <v>3720</v>
      </c>
      <c r="J568" s="290">
        <v>5092</v>
      </c>
      <c r="K568" s="290">
        <v>181</v>
      </c>
    </row>
    <row r="569" spans="1:11" ht="11.25" customHeight="1">
      <c r="A569" s="346" t="s">
        <v>442</v>
      </c>
      <c r="B569" s="167"/>
      <c r="C569" s="344" t="s">
        <v>440</v>
      </c>
      <c r="D569" s="290">
        <v>66947</v>
      </c>
      <c r="E569" s="290">
        <v>5800</v>
      </c>
      <c r="F569" s="290">
        <v>10175</v>
      </c>
      <c r="G569" s="290">
        <v>17243</v>
      </c>
      <c r="H569" s="290">
        <v>25948</v>
      </c>
      <c r="I569" s="290">
        <v>3086</v>
      </c>
      <c r="J569" s="290">
        <v>4453</v>
      </c>
      <c r="K569" s="290">
        <v>242</v>
      </c>
    </row>
    <row r="570" spans="1:11" ht="15.95" customHeight="1">
      <c r="A570" s="352" t="s">
        <v>389</v>
      </c>
      <c r="B570" s="351" t="s">
        <v>162</v>
      </c>
      <c r="C570" s="350" t="s">
        <v>439</v>
      </c>
      <c r="D570" s="296">
        <v>70398</v>
      </c>
      <c r="E570" s="296">
        <v>2689</v>
      </c>
      <c r="F570" s="296">
        <v>6841</v>
      </c>
      <c r="G570" s="296">
        <v>17775</v>
      </c>
      <c r="H570" s="296">
        <v>32538</v>
      </c>
      <c r="I570" s="296">
        <v>4108</v>
      </c>
      <c r="J570" s="296">
        <v>6274</v>
      </c>
      <c r="K570" s="296">
        <v>173</v>
      </c>
    </row>
    <row r="571" spans="1:11" ht="11.25" customHeight="1">
      <c r="A571" s="342">
        <v>3</v>
      </c>
      <c r="B571" s="149"/>
      <c r="C571" s="350" t="s">
        <v>441</v>
      </c>
      <c r="D571" s="296">
        <v>35022</v>
      </c>
      <c r="E571" s="296">
        <v>410</v>
      </c>
      <c r="F571" s="296">
        <v>2625</v>
      </c>
      <c r="G571" s="296">
        <v>8776</v>
      </c>
      <c r="H571" s="296">
        <v>17691</v>
      </c>
      <c r="I571" s="296">
        <v>2184</v>
      </c>
      <c r="J571" s="296">
        <v>3263</v>
      </c>
      <c r="K571" s="296">
        <v>73</v>
      </c>
    </row>
    <row r="572" spans="1:11" ht="11.25" customHeight="1">
      <c r="A572" s="342">
        <v>3</v>
      </c>
      <c r="B572" s="149"/>
      <c r="C572" s="350" t="s">
        <v>440</v>
      </c>
      <c r="D572" s="296">
        <v>35376</v>
      </c>
      <c r="E572" s="296">
        <v>2279</v>
      </c>
      <c r="F572" s="296">
        <v>4216</v>
      </c>
      <c r="G572" s="296">
        <v>8999</v>
      </c>
      <c r="H572" s="296">
        <v>14847</v>
      </c>
      <c r="I572" s="296">
        <v>1924</v>
      </c>
      <c r="J572" s="296">
        <v>3011</v>
      </c>
      <c r="K572" s="296">
        <v>100</v>
      </c>
    </row>
    <row r="573" spans="1:11" ht="15.95" customHeight="1">
      <c r="A573" s="346" t="s">
        <v>388</v>
      </c>
      <c r="B573" s="349" t="s">
        <v>260</v>
      </c>
      <c r="C573" s="347" t="s">
        <v>439</v>
      </c>
      <c r="D573" s="275">
        <v>62251</v>
      </c>
      <c r="E573" s="275">
        <v>2162</v>
      </c>
      <c r="F573" s="275">
        <v>5433</v>
      </c>
      <c r="G573" s="275">
        <v>15134</v>
      </c>
      <c r="H573" s="275">
        <v>29542</v>
      </c>
      <c r="I573" s="275">
        <v>3848</v>
      </c>
      <c r="J573" s="275">
        <v>5978</v>
      </c>
      <c r="K573" s="275">
        <v>154</v>
      </c>
    </row>
    <row r="574" spans="1:11" ht="11.25" customHeight="1">
      <c r="A574" s="342"/>
      <c r="B574" s="170"/>
      <c r="C574" s="347" t="s">
        <v>441</v>
      </c>
      <c r="D574" s="275">
        <v>30920</v>
      </c>
      <c r="E574" s="275">
        <v>318</v>
      </c>
      <c r="F574" s="275">
        <v>2032</v>
      </c>
      <c r="G574" s="275">
        <v>7414</v>
      </c>
      <c r="H574" s="275">
        <v>15955</v>
      </c>
      <c r="I574" s="275">
        <v>2037</v>
      </c>
      <c r="J574" s="275">
        <v>3100</v>
      </c>
      <c r="K574" s="275">
        <v>64</v>
      </c>
    </row>
    <row r="575" spans="1:11" ht="11.25" customHeight="1">
      <c r="A575" s="342"/>
      <c r="B575" s="170"/>
      <c r="C575" s="347" t="s">
        <v>440</v>
      </c>
      <c r="D575" s="275">
        <v>31331</v>
      </c>
      <c r="E575" s="275">
        <v>1844</v>
      </c>
      <c r="F575" s="275">
        <v>3401</v>
      </c>
      <c r="G575" s="275">
        <v>7720</v>
      </c>
      <c r="H575" s="275">
        <v>13587</v>
      </c>
      <c r="I575" s="275">
        <v>1811</v>
      </c>
      <c r="J575" s="275">
        <v>2878</v>
      </c>
      <c r="K575" s="275">
        <v>90</v>
      </c>
    </row>
    <row r="576" spans="1:11" ht="20.100000000000001" customHeight="1">
      <c r="A576" s="346" t="s">
        <v>388</v>
      </c>
      <c r="B576" s="349" t="s">
        <v>166</v>
      </c>
      <c r="C576" s="347" t="s">
        <v>439</v>
      </c>
      <c r="D576" s="275">
        <v>8147</v>
      </c>
      <c r="E576" s="275">
        <v>527</v>
      </c>
      <c r="F576" s="275">
        <v>1408</v>
      </c>
      <c r="G576" s="275">
        <v>2641</v>
      </c>
      <c r="H576" s="275">
        <v>2996</v>
      </c>
      <c r="I576" s="275">
        <v>260</v>
      </c>
      <c r="J576" s="275">
        <v>296</v>
      </c>
      <c r="K576" s="275">
        <v>19</v>
      </c>
    </row>
    <row r="577" spans="1:11" ht="11.25" customHeight="1">
      <c r="A577" s="342"/>
      <c r="B577" s="149"/>
      <c r="C577" s="347" t="s">
        <v>441</v>
      </c>
      <c r="D577" s="275">
        <v>4102</v>
      </c>
      <c r="E577" s="275">
        <v>92</v>
      </c>
      <c r="F577" s="275">
        <v>593</v>
      </c>
      <c r="G577" s="275">
        <v>1362</v>
      </c>
      <c r="H577" s="275">
        <v>1736</v>
      </c>
      <c r="I577" s="275">
        <v>147</v>
      </c>
      <c r="J577" s="275">
        <v>163</v>
      </c>
      <c r="K577" s="275">
        <v>9</v>
      </c>
    </row>
    <row r="578" spans="1:11" ht="11.25" customHeight="1">
      <c r="A578" s="342"/>
      <c r="B578" s="149"/>
      <c r="C578" s="347" t="s">
        <v>440</v>
      </c>
      <c r="D578" s="275">
        <v>4045</v>
      </c>
      <c r="E578" s="275">
        <v>435</v>
      </c>
      <c r="F578" s="275">
        <v>815</v>
      </c>
      <c r="G578" s="275">
        <v>1279</v>
      </c>
      <c r="H578" s="275">
        <v>1260</v>
      </c>
      <c r="I578" s="275">
        <v>113</v>
      </c>
      <c r="J578" s="275">
        <v>133</v>
      </c>
      <c r="K578" s="275">
        <v>10</v>
      </c>
    </row>
    <row r="579" spans="1:11" ht="15.95" customHeight="1">
      <c r="A579" s="346" t="s">
        <v>383</v>
      </c>
      <c r="B579" s="348" t="s">
        <v>116</v>
      </c>
      <c r="C579" s="347" t="s">
        <v>439</v>
      </c>
      <c r="D579" s="275">
        <v>7117</v>
      </c>
      <c r="E579" s="275">
        <v>302</v>
      </c>
      <c r="F579" s="275">
        <v>1223</v>
      </c>
      <c r="G579" s="275">
        <v>2078</v>
      </c>
      <c r="H579" s="275">
        <v>2653</v>
      </c>
      <c r="I579" s="275">
        <v>348</v>
      </c>
      <c r="J579" s="275">
        <v>491</v>
      </c>
      <c r="K579" s="275">
        <v>22</v>
      </c>
    </row>
    <row r="580" spans="1:11" ht="11.25" customHeight="1">
      <c r="A580" s="342"/>
      <c r="B580" s="167"/>
      <c r="C580" s="347" t="s">
        <v>441</v>
      </c>
      <c r="D580" s="275">
        <v>3637</v>
      </c>
      <c r="E580" s="275">
        <v>33</v>
      </c>
      <c r="F580" s="275">
        <v>474</v>
      </c>
      <c r="G580" s="275">
        <v>1134</v>
      </c>
      <c r="H580" s="275">
        <v>1524</v>
      </c>
      <c r="I580" s="275">
        <v>186</v>
      </c>
      <c r="J580" s="275">
        <v>277</v>
      </c>
      <c r="K580" s="275">
        <v>9</v>
      </c>
    </row>
    <row r="581" spans="1:11" ht="11.25" customHeight="1">
      <c r="A581" s="342"/>
      <c r="B581" s="167"/>
      <c r="C581" s="347" t="s">
        <v>440</v>
      </c>
      <c r="D581" s="275">
        <v>3480</v>
      </c>
      <c r="E581" s="275">
        <v>269</v>
      </c>
      <c r="F581" s="275">
        <v>749</v>
      </c>
      <c r="G581" s="275">
        <v>944</v>
      </c>
      <c r="H581" s="275">
        <v>1129</v>
      </c>
      <c r="I581" s="275">
        <v>162</v>
      </c>
      <c r="J581" s="275">
        <v>214</v>
      </c>
      <c r="K581" s="275">
        <v>13</v>
      </c>
    </row>
    <row r="582" spans="1:11" ht="15.95" customHeight="1">
      <c r="A582" s="346" t="s">
        <v>383</v>
      </c>
      <c r="B582" s="348" t="s">
        <v>308</v>
      </c>
      <c r="C582" s="347" t="s">
        <v>439</v>
      </c>
      <c r="D582" s="275">
        <v>14496</v>
      </c>
      <c r="E582" s="275">
        <v>1268</v>
      </c>
      <c r="F582" s="275">
        <v>2557</v>
      </c>
      <c r="G582" s="275">
        <v>4035</v>
      </c>
      <c r="H582" s="275">
        <v>5442</v>
      </c>
      <c r="I582" s="275">
        <v>541</v>
      </c>
      <c r="J582" s="275">
        <v>586</v>
      </c>
      <c r="K582" s="275">
        <v>67</v>
      </c>
    </row>
    <row r="583" spans="1:11" ht="12.6" customHeight="1">
      <c r="A583" s="342"/>
      <c r="B583" s="167"/>
      <c r="C583" s="347" t="s">
        <v>441</v>
      </c>
      <c r="D583" s="275">
        <v>7373</v>
      </c>
      <c r="E583" s="275">
        <v>307</v>
      </c>
      <c r="F583" s="275">
        <v>1176</v>
      </c>
      <c r="G583" s="275">
        <v>2068</v>
      </c>
      <c r="H583" s="275">
        <v>3175</v>
      </c>
      <c r="I583" s="275">
        <v>306</v>
      </c>
      <c r="J583" s="275">
        <v>317</v>
      </c>
      <c r="K583" s="275">
        <v>24</v>
      </c>
    </row>
    <row r="584" spans="1:11" ht="12.6" customHeight="1">
      <c r="A584" s="342"/>
      <c r="B584" s="167"/>
      <c r="C584" s="347" t="s">
        <v>440</v>
      </c>
      <c r="D584" s="275">
        <v>7123</v>
      </c>
      <c r="E584" s="275">
        <v>961</v>
      </c>
      <c r="F584" s="275">
        <v>1381</v>
      </c>
      <c r="G584" s="275">
        <v>1967</v>
      </c>
      <c r="H584" s="275">
        <v>2267</v>
      </c>
      <c r="I584" s="275">
        <v>235</v>
      </c>
      <c r="J584" s="275">
        <v>269</v>
      </c>
      <c r="K584" s="275">
        <v>43</v>
      </c>
    </row>
    <row r="585" spans="1:11" ht="15.75" customHeight="1">
      <c r="A585" s="346" t="s">
        <v>383</v>
      </c>
      <c r="B585" s="348" t="s">
        <v>118</v>
      </c>
      <c r="C585" s="347" t="s">
        <v>439</v>
      </c>
      <c r="D585" s="275">
        <v>17859</v>
      </c>
      <c r="E585" s="275">
        <v>1224</v>
      </c>
      <c r="F585" s="275">
        <v>2957</v>
      </c>
      <c r="G585" s="275">
        <v>4380</v>
      </c>
      <c r="H585" s="275">
        <v>7551</v>
      </c>
      <c r="I585" s="275">
        <v>738</v>
      </c>
      <c r="J585" s="275">
        <v>945</v>
      </c>
      <c r="K585" s="275">
        <v>64</v>
      </c>
    </row>
    <row r="586" spans="1:11" ht="12.6" customHeight="1">
      <c r="A586" s="342"/>
      <c r="B586" s="167"/>
      <c r="C586" s="347" t="s">
        <v>441</v>
      </c>
      <c r="D586" s="275">
        <v>8889</v>
      </c>
      <c r="E586" s="275">
        <v>180</v>
      </c>
      <c r="F586" s="275">
        <v>1132</v>
      </c>
      <c r="G586" s="275">
        <v>2181</v>
      </c>
      <c r="H586" s="275">
        <v>4424</v>
      </c>
      <c r="I586" s="275">
        <v>411</v>
      </c>
      <c r="J586" s="275">
        <v>532</v>
      </c>
      <c r="K586" s="275">
        <v>29</v>
      </c>
    </row>
    <row r="587" spans="1:11" ht="12.6" customHeight="1">
      <c r="A587" s="342"/>
      <c r="B587" s="167"/>
      <c r="C587" s="347" t="s">
        <v>440</v>
      </c>
      <c r="D587" s="275">
        <v>8970</v>
      </c>
      <c r="E587" s="275">
        <v>1044</v>
      </c>
      <c r="F587" s="275">
        <v>1825</v>
      </c>
      <c r="G587" s="275">
        <v>2199</v>
      </c>
      <c r="H587" s="275">
        <v>3127</v>
      </c>
      <c r="I587" s="275">
        <v>327</v>
      </c>
      <c r="J587" s="275">
        <v>413</v>
      </c>
      <c r="K587" s="275">
        <v>35</v>
      </c>
    </row>
    <row r="588" spans="1:11" ht="15.95" customHeight="1">
      <c r="A588" s="346" t="s">
        <v>383</v>
      </c>
      <c r="B588" s="348" t="s">
        <v>307</v>
      </c>
      <c r="C588" s="347" t="s">
        <v>439</v>
      </c>
      <c r="D588" s="275">
        <v>2539</v>
      </c>
      <c r="E588" s="275">
        <v>170</v>
      </c>
      <c r="F588" s="275">
        <v>268</v>
      </c>
      <c r="G588" s="275">
        <v>750</v>
      </c>
      <c r="H588" s="275">
        <v>1110</v>
      </c>
      <c r="I588" s="275">
        <v>95</v>
      </c>
      <c r="J588" s="275">
        <v>102</v>
      </c>
      <c r="K588" s="275">
        <v>44</v>
      </c>
    </row>
    <row r="589" spans="1:11" ht="12.6" customHeight="1">
      <c r="A589" s="342"/>
      <c r="B589" s="167"/>
      <c r="C589" s="347" t="s">
        <v>441</v>
      </c>
      <c r="D589" s="275">
        <v>1310</v>
      </c>
      <c r="E589" s="275">
        <v>40</v>
      </c>
      <c r="F589" s="275">
        <v>115</v>
      </c>
      <c r="G589" s="275">
        <v>337</v>
      </c>
      <c r="H589" s="275">
        <v>676</v>
      </c>
      <c r="I589" s="275">
        <v>56</v>
      </c>
      <c r="J589" s="275">
        <v>63</v>
      </c>
      <c r="K589" s="275">
        <v>23</v>
      </c>
    </row>
    <row r="590" spans="1:11" ht="12.6" customHeight="1">
      <c r="A590" s="342"/>
      <c r="B590" s="167"/>
      <c r="C590" s="347" t="s">
        <v>440</v>
      </c>
      <c r="D590" s="275">
        <v>1229</v>
      </c>
      <c r="E590" s="275">
        <v>130</v>
      </c>
      <c r="F590" s="275">
        <v>153</v>
      </c>
      <c r="G590" s="275">
        <v>413</v>
      </c>
      <c r="H590" s="275">
        <v>434</v>
      </c>
      <c r="I590" s="275">
        <v>39</v>
      </c>
      <c r="J590" s="275">
        <v>39</v>
      </c>
      <c r="K590" s="275">
        <v>21</v>
      </c>
    </row>
    <row r="591" spans="1:11" ht="15.95" customHeight="1">
      <c r="A591" s="346" t="s">
        <v>383</v>
      </c>
      <c r="B591" s="348" t="s">
        <v>120</v>
      </c>
      <c r="C591" s="347" t="s">
        <v>439</v>
      </c>
      <c r="D591" s="275">
        <v>17177</v>
      </c>
      <c r="E591" s="275">
        <v>1015</v>
      </c>
      <c r="F591" s="275">
        <v>2551</v>
      </c>
      <c r="G591" s="275">
        <v>3872</v>
      </c>
      <c r="H591" s="275">
        <v>7801</v>
      </c>
      <c r="I591" s="275">
        <v>869</v>
      </c>
      <c r="J591" s="275">
        <v>1029</v>
      </c>
      <c r="K591" s="275">
        <v>40</v>
      </c>
    </row>
    <row r="592" spans="1:11" ht="12.6" customHeight="1">
      <c r="A592" s="342"/>
      <c r="B592" s="167"/>
      <c r="C592" s="347" t="s">
        <v>441</v>
      </c>
      <c r="D592" s="275">
        <v>8454</v>
      </c>
      <c r="E592" s="275">
        <v>171</v>
      </c>
      <c r="F592" s="275">
        <v>996</v>
      </c>
      <c r="G592" s="275">
        <v>1834</v>
      </c>
      <c r="H592" s="275">
        <v>4372</v>
      </c>
      <c r="I592" s="275">
        <v>498</v>
      </c>
      <c r="J592" s="275">
        <v>566</v>
      </c>
      <c r="K592" s="275">
        <v>17</v>
      </c>
    </row>
    <row r="593" spans="1:11" ht="12.6" customHeight="1">
      <c r="A593" s="342"/>
      <c r="B593" s="167"/>
      <c r="C593" s="347" t="s">
        <v>440</v>
      </c>
      <c r="D593" s="275">
        <v>8723</v>
      </c>
      <c r="E593" s="275">
        <v>844</v>
      </c>
      <c r="F593" s="275">
        <v>1555</v>
      </c>
      <c r="G593" s="275">
        <v>2038</v>
      </c>
      <c r="H593" s="275">
        <v>3429</v>
      </c>
      <c r="I593" s="275">
        <v>371</v>
      </c>
      <c r="J593" s="275">
        <v>463</v>
      </c>
      <c r="K593" s="275">
        <v>23</v>
      </c>
    </row>
    <row r="594" spans="1:11" ht="15.95" customHeight="1">
      <c r="A594" s="346" t="s">
        <v>383</v>
      </c>
      <c r="B594" s="348" t="s">
        <v>121</v>
      </c>
      <c r="C594" s="347" t="s">
        <v>439</v>
      </c>
      <c r="D594" s="275">
        <v>4409</v>
      </c>
      <c r="E594" s="275">
        <v>331</v>
      </c>
      <c r="F594" s="275">
        <v>539</v>
      </c>
      <c r="G594" s="275">
        <v>1431</v>
      </c>
      <c r="H594" s="275">
        <v>1870</v>
      </c>
      <c r="I594" s="275">
        <v>107</v>
      </c>
      <c r="J594" s="275">
        <v>118</v>
      </c>
      <c r="K594" s="275">
        <v>13</v>
      </c>
    </row>
    <row r="595" spans="1:11" ht="12.6" customHeight="1">
      <c r="A595" s="342"/>
      <c r="B595" s="167"/>
      <c r="C595" s="347" t="s">
        <v>441</v>
      </c>
      <c r="D595" s="275">
        <v>2363</v>
      </c>
      <c r="E595" s="275">
        <v>58</v>
      </c>
      <c r="F595" s="275">
        <v>243</v>
      </c>
      <c r="G595" s="275">
        <v>748</v>
      </c>
      <c r="H595" s="275">
        <v>1155</v>
      </c>
      <c r="I595" s="275">
        <v>79</v>
      </c>
      <c r="J595" s="275">
        <v>74</v>
      </c>
      <c r="K595" s="275">
        <v>6</v>
      </c>
    </row>
    <row r="596" spans="1:11" ht="12.6" customHeight="1">
      <c r="A596" s="342"/>
      <c r="B596" s="167"/>
      <c r="C596" s="347" t="s">
        <v>440</v>
      </c>
      <c r="D596" s="275">
        <v>2046</v>
      </c>
      <c r="E596" s="275">
        <v>273</v>
      </c>
      <c r="F596" s="275">
        <v>296</v>
      </c>
      <c r="G596" s="275">
        <v>683</v>
      </c>
      <c r="H596" s="275">
        <v>715</v>
      </c>
      <c r="I596" s="275">
        <v>28</v>
      </c>
      <c r="J596" s="275">
        <v>44</v>
      </c>
      <c r="K596" s="275">
        <v>7</v>
      </c>
    </row>
    <row r="597" spans="1:11" ht="15.95" customHeight="1">
      <c r="A597" s="346" t="s">
        <v>385</v>
      </c>
      <c r="B597" s="345" t="s">
        <v>154</v>
      </c>
      <c r="C597" s="344" t="s">
        <v>439</v>
      </c>
      <c r="D597" s="290">
        <v>78354</v>
      </c>
      <c r="E597" s="290">
        <v>4613</v>
      </c>
      <c r="F597" s="290">
        <v>10918</v>
      </c>
      <c r="G597" s="290">
        <v>18819</v>
      </c>
      <c r="H597" s="290">
        <v>35335</v>
      </c>
      <c r="I597" s="290">
        <v>3922</v>
      </c>
      <c r="J597" s="290">
        <v>4440</v>
      </c>
      <c r="K597" s="290">
        <v>307</v>
      </c>
    </row>
    <row r="598" spans="1:11" ht="12.6" customHeight="1">
      <c r="A598" s="346" t="s">
        <v>442</v>
      </c>
      <c r="B598" s="149"/>
      <c r="C598" s="344" t="s">
        <v>441</v>
      </c>
      <c r="D598" s="290">
        <v>39140</v>
      </c>
      <c r="E598" s="290">
        <v>721</v>
      </c>
      <c r="F598" s="290">
        <v>4316</v>
      </c>
      <c r="G598" s="290">
        <v>9573</v>
      </c>
      <c r="H598" s="290">
        <v>19859</v>
      </c>
      <c r="I598" s="290">
        <v>2150</v>
      </c>
      <c r="J598" s="290">
        <v>2372</v>
      </c>
      <c r="K598" s="290">
        <v>149</v>
      </c>
    </row>
    <row r="599" spans="1:11" ht="12.6" customHeight="1">
      <c r="A599" s="346" t="s">
        <v>442</v>
      </c>
      <c r="B599" s="149"/>
      <c r="C599" s="344" t="s">
        <v>440</v>
      </c>
      <c r="D599" s="290">
        <v>39214</v>
      </c>
      <c r="E599" s="290">
        <v>3892</v>
      </c>
      <c r="F599" s="290">
        <v>6602</v>
      </c>
      <c r="G599" s="290">
        <v>9246</v>
      </c>
      <c r="H599" s="290">
        <v>15476</v>
      </c>
      <c r="I599" s="290">
        <v>1772</v>
      </c>
      <c r="J599" s="290">
        <v>2068</v>
      </c>
      <c r="K599" s="290">
        <v>158</v>
      </c>
    </row>
    <row r="600" spans="1:11" ht="15.95" customHeight="1">
      <c r="A600" s="346" t="s">
        <v>383</v>
      </c>
      <c r="B600" s="348" t="s">
        <v>103</v>
      </c>
      <c r="C600" s="347" t="s">
        <v>439</v>
      </c>
      <c r="D600" s="275">
        <v>10317</v>
      </c>
      <c r="E600" s="275">
        <v>832</v>
      </c>
      <c r="F600" s="275">
        <v>1570</v>
      </c>
      <c r="G600" s="275">
        <v>2179</v>
      </c>
      <c r="H600" s="275">
        <v>4642</v>
      </c>
      <c r="I600" s="275">
        <v>517</v>
      </c>
      <c r="J600" s="275">
        <v>554</v>
      </c>
      <c r="K600" s="275">
        <v>23</v>
      </c>
    </row>
    <row r="601" spans="1:11" ht="12" customHeight="1">
      <c r="A601" s="342"/>
      <c r="B601" s="167"/>
      <c r="C601" s="347" t="s">
        <v>441</v>
      </c>
      <c r="D601" s="275">
        <v>5132</v>
      </c>
      <c r="E601" s="275">
        <v>119</v>
      </c>
      <c r="F601" s="275">
        <v>723</v>
      </c>
      <c r="G601" s="275">
        <v>1135</v>
      </c>
      <c r="H601" s="275">
        <v>2576</v>
      </c>
      <c r="I601" s="275">
        <v>274</v>
      </c>
      <c r="J601" s="275">
        <v>293</v>
      </c>
      <c r="K601" s="275">
        <v>12</v>
      </c>
    </row>
    <row r="602" spans="1:11" ht="12" customHeight="1">
      <c r="A602" s="342"/>
      <c r="B602" s="167"/>
      <c r="C602" s="347" t="s">
        <v>440</v>
      </c>
      <c r="D602" s="275">
        <v>5185</v>
      </c>
      <c r="E602" s="275">
        <v>713</v>
      </c>
      <c r="F602" s="275">
        <v>847</v>
      </c>
      <c r="G602" s="275">
        <v>1044</v>
      </c>
      <c r="H602" s="275">
        <v>2066</v>
      </c>
      <c r="I602" s="275">
        <v>243</v>
      </c>
      <c r="J602" s="275">
        <v>261</v>
      </c>
      <c r="K602" s="275">
        <v>11</v>
      </c>
    </row>
    <row r="603" spans="1:11" ht="15.95" customHeight="1">
      <c r="A603" s="346" t="s">
        <v>383</v>
      </c>
      <c r="B603" s="348" t="s">
        <v>104</v>
      </c>
      <c r="C603" s="347" t="s">
        <v>439</v>
      </c>
      <c r="D603" s="275">
        <v>13883</v>
      </c>
      <c r="E603" s="275">
        <v>1033</v>
      </c>
      <c r="F603" s="275">
        <v>2878</v>
      </c>
      <c r="G603" s="275">
        <v>3672</v>
      </c>
      <c r="H603" s="275">
        <v>5560</v>
      </c>
      <c r="I603" s="275">
        <v>395</v>
      </c>
      <c r="J603" s="275">
        <v>288</v>
      </c>
      <c r="K603" s="275">
        <v>57</v>
      </c>
    </row>
    <row r="604" spans="1:11" ht="12" customHeight="1">
      <c r="A604" s="342"/>
      <c r="B604" s="167"/>
      <c r="C604" s="347" t="s">
        <v>441</v>
      </c>
      <c r="D604" s="275">
        <v>7085</v>
      </c>
      <c r="E604" s="275">
        <v>152</v>
      </c>
      <c r="F604" s="275">
        <v>1150</v>
      </c>
      <c r="G604" s="275">
        <v>1846</v>
      </c>
      <c r="H604" s="275">
        <v>3493</v>
      </c>
      <c r="I604" s="275">
        <v>253</v>
      </c>
      <c r="J604" s="275">
        <v>159</v>
      </c>
      <c r="K604" s="275">
        <v>32</v>
      </c>
    </row>
    <row r="605" spans="1:11" ht="12" customHeight="1">
      <c r="A605" s="342"/>
      <c r="B605" s="167"/>
      <c r="C605" s="347" t="s">
        <v>440</v>
      </c>
      <c r="D605" s="275">
        <v>6798</v>
      </c>
      <c r="E605" s="275">
        <v>881</v>
      </c>
      <c r="F605" s="275">
        <v>1728</v>
      </c>
      <c r="G605" s="275">
        <v>1826</v>
      </c>
      <c r="H605" s="275">
        <v>2067</v>
      </c>
      <c r="I605" s="275">
        <v>142</v>
      </c>
      <c r="J605" s="275">
        <v>129</v>
      </c>
      <c r="K605" s="275">
        <v>25</v>
      </c>
    </row>
    <row r="606" spans="1:11" ht="15.95" customHeight="1">
      <c r="A606" s="346" t="s">
        <v>383</v>
      </c>
      <c r="B606" s="348" t="s">
        <v>105</v>
      </c>
      <c r="C606" s="347" t="s">
        <v>439</v>
      </c>
      <c r="D606" s="275">
        <v>16425</v>
      </c>
      <c r="E606" s="275">
        <v>1019</v>
      </c>
      <c r="F606" s="275">
        <v>2033</v>
      </c>
      <c r="G606" s="275">
        <v>4387</v>
      </c>
      <c r="H606" s="275">
        <v>7356</v>
      </c>
      <c r="I606" s="275">
        <v>708</v>
      </c>
      <c r="J606" s="275">
        <v>898</v>
      </c>
      <c r="K606" s="275">
        <v>24</v>
      </c>
    </row>
    <row r="607" spans="1:11" ht="12" customHeight="1">
      <c r="A607" s="342"/>
      <c r="B607" s="167"/>
      <c r="C607" s="347" t="s">
        <v>441</v>
      </c>
      <c r="D607" s="275">
        <v>8363</v>
      </c>
      <c r="E607" s="275">
        <v>172</v>
      </c>
      <c r="F607" s="275">
        <v>861</v>
      </c>
      <c r="G607" s="275">
        <v>2322</v>
      </c>
      <c r="H607" s="275">
        <v>4124</v>
      </c>
      <c r="I607" s="275">
        <v>389</v>
      </c>
      <c r="J607" s="275">
        <v>485</v>
      </c>
      <c r="K607" s="275">
        <v>10</v>
      </c>
    </row>
    <row r="608" spans="1:11" ht="12" customHeight="1">
      <c r="A608" s="342"/>
      <c r="B608" s="167"/>
      <c r="C608" s="347" t="s">
        <v>440</v>
      </c>
      <c r="D608" s="275">
        <v>8062</v>
      </c>
      <c r="E608" s="275">
        <v>847</v>
      </c>
      <c r="F608" s="275">
        <v>1172</v>
      </c>
      <c r="G608" s="275">
        <v>2065</v>
      </c>
      <c r="H608" s="275">
        <v>3232</v>
      </c>
      <c r="I608" s="275">
        <v>319</v>
      </c>
      <c r="J608" s="275">
        <v>413</v>
      </c>
      <c r="K608" s="275">
        <v>14</v>
      </c>
    </row>
    <row r="609" spans="1:11" ht="15.95" customHeight="1">
      <c r="A609" s="346" t="s">
        <v>383</v>
      </c>
      <c r="B609" s="348" t="s">
        <v>106</v>
      </c>
      <c r="C609" s="347" t="s">
        <v>439</v>
      </c>
      <c r="D609" s="275">
        <v>37729</v>
      </c>
      <c r="E609" s="275">
        <v>1729</v>
      </c>
      <c r="F609" s="275">
        <v>4437</v>
      </c>
      <c r="G609" s="275">
        <v>8581</v>
      </c>
      <c r="H609" s="275">
        <v>17777</v>
      </c>
      <c r="I609" s="275">
        <v>2302</v>
      </c>
      <c r="J609" s="275">
        <v>2700</v>
      </c>
      <c r="K609" s="275">
        <v>203</v>
      </c>
    </row>
    <row r="610" spans="1:11" ht="12" customHeight="1">
      <c r="A610" s="342"/>
      <c r="B610" s="167"/>
      <c r="C610" s="347" t="s">
        <v>441</v>
      </c>
      <c r="D610" s="275">
        <v>18560</v>
      </c>
      <c r="E610" s="275">
        <v>278</v>
      </c>
      <c r="F610" s="275">
        <v>1582</v>
      </c>
      <c r="G610" s="275">
        <v>4270</v>
      </c>
      <c r="H610" s="275">
        <v>9666</v>
      </c>
      <c r="I610" s="275">
        <v>1234</v>
      </c>
      <c r="J610" s="275">
        <v>1435</v>
      </c>
      <c r="K610" s="275">
        <v>95</v>
      </c>
    </row>
    <row r="611" spans="1:11" ht="12" customHeight="1">
      <c r="A611" s="342"/>
      <c r="B611" s="167"/>
      <c r="C611" s="347" t="s">
        <v>440</v>
      </c>
      <c r="D611" s="275">
        <v>19169</v>
      </c>
      <c r="E611" s="275">
        <v>1451</v>
      </c>
      <c r="F611" s="275">
        <v>2855</v>
      </c>
      <c r="G611" s="275">
        <v>4311</v>
      </c>
      <c r="H611" s="275">
        <v>8111</v>
      </c>
      <c r="I611" s="275">
        <v>1068</v>
      </c>
      <c r="J611" s="275">
        <v>1265</v>
      </c>
      <c r="K611" s="275">
        <v>108</v>
      </c>
    </row>
    <row r="612" spans="1:11" ht="15.95" customHeight="1">
      <c r="A612" s="346" t="s">
        <v>390</v>
      </c>
      <c r="B612" s="345" t="s">
        <v>155</v>
      </c>
      <c r="C612" s="344" t="s">
        <v>439</v>
      </c>
      <c r="D612" s="282" t="s">
        <v>199</v>
      </c>
      <c r="E612" s="282" t="s">
        <v>199</v>
      </c>
      <c r="F612" s="282" t="s">
        <v>199</v>
      </c>
      <c r="G612" s="282" t="s">
        <v>199</v>
      </c>
      <c r="H612" s="282" t="s">
        <v>199</v>
      </c>
      <c r="I612" s="282" t="s">
        <v>199</v>
      </c>
      <c r="J612" s="282" t="s">
        <v>199</v>
      </c>
      <c r="K612" s="282" t="s">
        <v>199</v>
      </c>
    </row>
    <row r="613" spans="1:11" s="339" customFormat="1" ht="6" customHeight="1">
      <c r="A613" s="342"/>
      <c r="B613" s="149"/>
      <c r="C613" s="343"/>
      <c r="D613" s="286"/>
      <c r="E613" s="286"/>
      <c r="F613" s="286"/>
      <c r="G613" s="286"/>
      <c r="H613" s="286"/>
      <c r="I613" s="286"/>
      <c r="J613" s="286"/>
      <c r="K613" s="286"/>
    </row>
    <row r="614" spans="1:11" ht="12" customHeight="1">
      <c r="A614" s="342"/>
      <c r="B614" s="1592" t="s">
        <v>438</v>
      </c>
      <c r="C614" s="1592"/>
      <c r="D614" s="1592"/>
      <c r="E614" s="1592"/>
      <c r="F614" s="1592"/>
      <c r="G614" s="1592"/>
      <c r="H614" s="1592"/>
      <c r="I614" s="1593"/>
      <c r="J614" s="1593"/>
      <c r="K614" s="1593"/>
    </row>
    <row r="615" spans="1:11" s="339" customFormat="1">
      <c r="B615" s="149"/>
      <c r="C615" s="341"/>
      <c r="D615" s="149"/>
      <c r="E615" s="149"/>
      <c r="F615" s="149"/>
      <c r="G615" s="149"/>
      <c r="H615" s="149"/>
      <c r="I615" s="149"/>
      <c r="J615" s="149"/>
      <c r="K615" s="340"/>
    </row>
    <row r="616" spans="1:11" s="339" customFormat="1">
      <c r="B616" s="149"/>
      <c r="C616" s="341"/>
      <c r="D616" s="149"/>
      <c r="E616" s="149"/>
      <c r="F616" s="149"/>
      <c r="G616" s="149"/>
      <c r="H616" s="149"/>
      <c r="I616" s="149"/>
      <c r="J616" s="149"/>
      <c r="K616" s="340"/>
    </row>
    <row r="617" spans="1:11" s="339" customFormat="1">
      <c r="B617" s="149"/>
      <c r="C617" s="341"/>
      <c r="D617" s="149"/>
      <c r="E617" s="149"/>
      <c r="F617" s="149"/>
      <c r="G617" s="149"/>
      <c r="H617" s="149"/>
      <c r="I617" s="149"/>
      <c r="J617" s="149"/>
      <c r="K617" s="340"/>
    </row>
    <row r="618" spans="1:11" s="339" customFormat="1">
      <c r="B618" s="149"/>
      <c r="C618" s="341"/>
      <c r="D618" s="149"/>
      <c r="E618" s="149"/>
      <c r="F618" s="149"/>
      <c r="G618" s="149"/>
      <c r="H618" s="149"/>
      <c r="I618" s="149"/>
      <c r="J618" s="149"/>
      <c r="K618" s="340"/>
    </row>
    <row r="619" spans="1:11" s="339" customFormat="1">
      <c r="B619" s="149"/>
      <c r="C619" s="341"/>
      <c r="D619" s="149"/>
      <c r="E619" s="149"/>
      <c r="F619" s="149"/>
      <c r="G619" s="149"/>
      <c r="H619" s="149"/>
      <c r="I619" s="149"/>
      <c r="J619" s="149"/>
      <c r="K619" s="340"/>
    </row>
    <row r="620" spans="1:11" s="339" customFormat="1">
      <c r="B620" s="149"/>
      <c r="C620" s="341"/>
      <c r="D620" s="149"/>
      <c r="E620" s="149"/>
      <c r="F620" s="149"/>
      <c r="G620" s="149"/>
      <c r="H620" s="149"/>
      <c r="I620" s="149"/>
      <c r="J620" s="149"/>
      <c r="K620" s="340"/>
    </row>
    <row r="621" spans="1:11" s="339" customFormat="1">
      <c r="B621" s="149"/>
      <c r="C621" s="341"/>
      <c r="D621" s="149"/>
      <c r="E621" s="149"/>
      <c r="F621" s="149"/>
      <c r="G621" s="149"/>
      <c r="H621" s="149"/>
      <c r="I621" s="149"/>
      <c r="J621" s="149"/>
      <c r="K621" s="340"/>
    </row>
    <row r="622" spans="1:11" s="339" customFormat="1">
      <c r="B622" s="149"/>
      <c r="C622" s="341"/>
      <c r="D622" s="149"/>
      <c r="E622" s="149"/>
      <c r="F622" s="149"/>
      <c r="G622" s="149"/>
      <c r="H622" s="149"/>
      <c r="I622" s="149"/>
      <c r="J622" s="149"/>
      <c r="K622" s="340"/>
    </row>
    <row r="623" spans="1:11" s="339" customFormat="1">
      <c r="B623" s="149"/>
      <c r="C623" s="341"/>
      <c r="D623" s="149"/>
      <c r="E623" s="149"/>
      <c r="F623" s="149"/>
      <c r="G623" s="149"/>
      <c r="H623" s="149"/>
      <c r="I623" s="149"/>
      <c r="J623" s="149"/>
      <c r="K623" s="340"/>
    </row>
    <row r="624" spans="1:11" s="339" customFormat="1">
      <c r="B624" s="149"/>
      <c r="C624" s="341"/>
      <c r="D624" s="149"/>
      <c r="E624" s="149"/>
      <c r="F624" s="149"/>
      <c r="G624" s="149"/>
      <c r="H624" s="149"/>
      <c r="I624" s="149"/>
      <c r="J624" s="149"/>
      <c r="K624" s="340"/>
    </row>
    <row r="625" spans="2:11" s="339" customFormat="1">
      <c r="B625" s="149"/>
      <c r="C625" s="341"/>
      <c r="D625" s="149"/>
      <c r="E625" s="149"/>
      <c r="F625" s="149"/>
      <c r="G625" s="149"/>
      <c r="H625" s="149"/>
      <c r="I625" s="149"/>
      <c r="J625" s="149"/>
      <c r="K625" s="340"/>
    </row>
    <row r="626" spans="2:11" s="339" customFormat="1">
      <c r="B626" s="149"/>
      <c r="C626" s="341"/>
      <c r="D626" s="149"/>
      <c r="E626" s="149"/>
      <c r="F626" s="149"/>
      <c r="G626" s="149"/>
      <c r="H626" s="149"/>
      <c r="I626" s="149"/>
      <c r="J626" s="149"/>
      <c r="K626" s="340"/>
    </row>
    <row r="627" spans="2:11" s="339" customFormat="1">
      <c r="B627" s="149"/>
      <c r="C627" s="341"/>
      <c r="D627" s="149"/>
      <c r="E627" s="149"/>
      <c r="F627" s="149"/>
      <c r="G627" s="149"/>
      <c r="H627" s="149"/>
      <c r="I627" s="149"/>
      <c r="J627" s="149"/>
      <c r="K627" s="340"/>
    </row>
    <row r="628" spans="2:11" s="339" customFormat="1">
      <c r="B628" s="149"/>
      <c r="C628" s="341"/>
      <c r="D628" s="149"/>
      <c r="E628" s="149"/>
      <c r="F628" s="149"/>
      <c r="G628" s="149"/>
      <c r="H628" s="149"/>
      <c r="I628" s="149"/>
      <c r="J628" s="149"/>
      <c r="K628" s="340"/>
    </row>
    <row r="629" spans="2:11" s="339" customFormat="1">
      <c r="B629" s="149"/>
      <c r="C629" s="341"/>
      <c r="D629" s="149"/>
      <c r="E629" s="149"/>
      <c r="F629" s="149"/>
      <c r="G629" s="149"/>
      <c r="H629" s="149"/>
      <c r="I629" s="149"/>
      <c r="J629" s="149"/>
      <c r="K629" s="340"/>
    </row>
    <row r="630" spans="2:11" s="339" customFormat="1">
      <c r="B630" s="149"/>
      <c r="C630" s="341"/>
      <c r="D630" s="149"/>
      <c r="E630" s="149"/>
      <c r="F630" s="149"/>
      <c r="G630" s="149"/>
      <c r="H630" s="149"/>
      <c r="I630" s="149"/>
      <c r="J630" s="149"/>
      <c r="K630" s="340"/>
    </row>
    <row r="631" spans="2:11" s="339" customFormat="1">
      <c r="B631" s="149"/>
      <c r="C631" s="341"/>
      <c r="D631" s="149"/>
      <c r="E631" s="149"/>
      <c r="F631" s="149"/>
      <c r="G631" s="149"/>
      <c r="H631" s="149"/>
      <c r="I631" s="149"/>
      <c r="J631" s="149"/>
      <c r="K631" s="340"/>
    </row>
    <row r="632" spans="2:11" s="339" customFormat="1">
      <c r="B632" s="149"/>
      <c r="C632" s="341"/>
      <c r="D632" s="149"/>
      <c r="E632" s="149"/>
      <c r="F632" s="149"/>
      <c r="G632" s="149"/>
      <c r="H632" s="149"/>
      <c r="I632" s="149"/>
      <c r="J632" s="149"/>
      <c r="K632" s="340"/>
    </row>
    <row r="633" spans="2:11" s="339" customFormat="1">
      <c r="B633" s="149"/>
      <c r="C633" s="341"/>
      <c r="D633" s="149"/>
      <c r="E633" s="149"/>
      <c r="F633" s="149"/>
      <c r="G633" s="149"/>
      <c r="H633" s="149"/>
      <c r="I633" s="149"/>
      <c r="J633" s="149"/>
      <c r="K633" s="340"/>
    </row>
    <row r="634" spans="2:11" s="339" customFormat="1">
      <c r="B634" s="149"/>
      <c r="C634" s="341"/>
      <c r="D634" s="149"/>
      <c r="E634" s="149"/>
      <c r="F634" s="149"/>
      <c r="G634" s="149"/>
      <c r="H634" s="149"/>
      <c r="I634" s="149"/>
      <c r="J634" s="149"/>
      <c r="K634" s="340"/>
    </row>
    <row r="635" spans="2:11" s="339" customFormat="1">
      <c r="B635" s="149"/>
      <c r="C635" s="341"/>
      <c r="D635" s="149"/>
      <c r="E635" s="149"/>
      <c r="F635" s="149"/>
      <c r="G635" s="149"/>
      <c r="H635" s="149"/>
      <c r="I635" s="149"/>
      <c r="J635" s="149"/>
      <c r="K635" s="340"/>
    </row>
    <row r="636" spans="2:11" s="339" customFormat="1">
      <c r="B636" s="149"/>
      <c r="C636" s="341"/>
      <c r="D636" s="149"/>
      <c r="E636" s="149"/>
      <c r="F636" s="149"/>
      <c r="G636" s="149"/>
      <c r="H636" s="149"/>
      <c r="I636" s="149"/>
      <c r="J636" s="149"/>
      <c r="K636" s="340"/>
    </row>
    <row r="637" spans="2:11" s="339" customFormat="1">
      <c r="B637" s="149"/>
      <c r="C637" s="341"/>
      <c r="D637" s="149"/>
      <c r="E637" s="149"/>
      <c r="F637" s="149"/>
      <c r="G637" s="149"/>
      <c r="H637" s="149"/>
      <c r="I637" s="149"/>
      <c r="J637" s="149"/>
      <c r="K637" s="340"/>
    </row>
    <row r="638" spans="2:11" s="339" customFormat="1">
      <c r="B638" s="149"/>
      <c r="C638" s="341"/>
      <c r="D638" s="149"/>
      <c r="E638" s="149"/>
      <c r="F638" s="149"/>
      <c r="G638" s="149"/>
      <c r="H638" s="149"/>
      <c r="I638" s="149"/>
      <c r="J638" s="149"/>
      <c r="K638" s="340"/>
    </row>
    <row r="639" spans="2:11" s="339" customFormat="1">
      <c r="B639" s="149"/>
      <c r="C639" s="341"/>
      <c r="D639" s="149"/>
      <c r="E639" s="149"/>
      <c r="F639" s="149"/>
      <c r="G639" s="149"/>
      <c r="H639" s="149"/>
      <c r="I639" s="149"/>
      <c r="J639" s="149"/>
      <c r="K639" s="340"/>
    </row>
    <row r="640" spans="2:11" s="339" customFormat="1">
      <c r="B640" s="149"/>
      <c r="C640" s="341"/>
      <c r="D640" s="149"/>
      <c r="E640" s="149"/>
      <c r="F640" s="149"/>
      <c r="G640" s="149"/>
      <c r="H640" s="149"/>
      <c r="I640" s="149"/>
      <c r="J640" s="149"/>
      <c r="K640" s="340"/>
    </row>
    <row r="641" spans="2:11" s="339" customFormat="1">
      <c r="B641" s="149"/>
      <c r="C641" s="341"/>
      <c r="D641" s="149"/>
      <c r="E641" s="149"/>
      <c r="F641" s="149"/>
      <c r="G641" s="149"/>
      <c r="H641" s="149"/>
      <c r="I641" s="149"/>
      <c r="J641" s="149"/>
      <c r="K641" s="340"/>
    </row>
    <row r="642" spans="2:11" s="339" customFormat="1">
      <c r="B642" s="149"/>
      <c r="C642" s="341"/>
      <c r="D642" s="149"/>
      <c r="E642" s="149"/>
      <c r="F642" s="149"/>
      <c r="G642" s="149"/>
      <c r="H642" s="149"/>
      <c r="I642" s="149"/>
      <c r="J642" s="149"/>
      <c r="K642" s="340"/>
    </row>
    <row r="643" spans="2:11" s="339" customFormat="1">
      <c r="B643" s="149"/>
      <c r="C643" s="341"/>
      <c r="D643" s="149"/>
      <c r="E643" s="149"/>
      <c r="F643" s="149"/>
      <c r="G643" s="149"/>
      <c r="H643" s="149"/>
      <c r="I643" s="149"/>
      <c r="J643" s="149"/>
      <c r="K643" s="340"/>
    </row>
    <row r="644" spans="2:11" s="339" customFormat="1">
      <c r="B644" s="149"/>
      <c r="C644" s="341"/>
      <c r="D644" s="149"/>
      <c r="E644" s="149"/>
      <c r="F644" s="149"/>
      <c r="G644" s="149"/>
      <c r="H644" s="149"/>
      <c r="I644" s="149"/>
      <c r="J644" s="149"/>
      <c r="K644" s="340"/>
    </row>
    <row r="645" spans="2:11" s="339" customFormat="1">
      <c r="B645" s="149"/>
      <c r="C645" s="341"/>
      <c r="D645" s="149"/>
      <c r="E645" s="149"/>
      <c r="F645" s="149"/>
      <c r="G645" s="149"/>
      <c r="H645" s="149"/>
      <c r="I645" s="149"/>
      <c r="J645" s="149"/>
      <c r="K645" s="340"/>
    </row>
    <row r="646" spans="2:11" s="339" customFormat="1">
      <c r="B646" s="149"/>
      <c r="C646" s="341"/>
      <c r="D646" s="149"/>
      <c r="E646" s="149"/>
      <c r="F646" s="149"/>
      <c r="G646" s="149"/>
      <c r="H646" s="149"/>
      <c r="I646" s="149"/>
      <c r="J646" s="149"/>
      <c r="K646" s="340"/>
    </row>
    <row r="647" spans="2:11" s="339" customFormat="1">
      <c r="B647" s="149"/>
      <c r="C647" s="341"/>
      <c r="D647" s="149"/>
      <c r="E647" s="149"/>
      <c r="F647" s="149"/>
      <c r="G647" s="149"/>
      <c r="H647" s="149"/>
      <c r="I647" s="149"/>
      <c r="J647" s="149"/>
      <c r="K647" s="340"/>
    </row>
    <row r="648" spans="2:11" s="339" customFormat="1">
      <c r="B648" s="149"/>
      <c r="C648" s="341"/>
      <c r="D648" s="149"/>
      <c r="E648" s="149"/>
      <c r="F648" s="149"/>
      <c r="G648" s="149"/>
      <c r="H648" s="149"/>
      <c r="I648" s="149"/>
      <c r="J648" s="149"/>
      <c r="K648" s="340"/>
    </row>
    <row r="649" spans="2:11" s="339" customFormat="1">
      <c r="B649" s="149"/>
      <c r="C649" s="341"/>
      <c r="D649" s="149"/>
      <c r="E649" s="149"/>
      <c r="F649" s="149"/>
      <c r="G649" s="149"/>
      <c r="H649" s="149"/>
      <c r="I649" s="149"/>
      <c r="J649" s="149"/>
      <c r="K649" s="340"/>
    </row>
    <row r="650" spans="2:11" s="339" customFormat="1">
      <c r="B650" s="149"/>
      <c r="C650" s="341"/>
      <c r="D650" s="149"/>
      <c r="E650" s="149"/>
      <c r="F650" s="149"/>
      <c r="G650" s="149"/>
      <c r="H650" s="149"/>
      <c r="I650" s="149"/>
      <c r="J650" s="149"/>
      <c r="K650" s="340"/>
    </row>
    <row r="651" spans="2:11" s="339" customFormat="1">
      <c r="B651" s="149"/>
      <c r="C651" s="341"/>
      <c r="D651" s="149"/>
      <c r="E651" s="149"/>
      <c r="F651" s="149"/>
      <c r="G651" s="149"/>
      <c r="H651" s="149"/>
      <c r="I651" s="149"/>
      <c r="J651" s="149"/>
      <c r="K651" s="340"/>
    </row>
    <row r="652" spans="2:11" s="339" customFormat="1">
      <c r="B652" s="149"/>
      <c r="C652" s="341"/>
      <c r="D652" s="149"/>
      <c r="E652" s="149"/>
      <c r="F652" s="149"/>
      <c r="G652" s="149"/>
      <c r="H652" s="149"/>
      <c r="I652" s="149"/>
      <c r="J652" s="149"/>
      <c r="K652" s="340"/>
    </row>
    <row r="653" spans="2:11" s="339" customFormat="1">
      <c r="B653" s="149"/>
      <c r="C653" s="341"/>
      <c r="D653" s="149"/>
      <c r="E653" s="149"/>
      <c r="F653" s="149"/>
      <c r="G653" s="149"/>
      <c r="H653" s="149"/>
      <c r="I653" s="149"/>
      <c r="J653" s="149"/>
      <c r="K653" s="340"/>
    </row>
    <row r="654" spans="2:11" s="339" customFormat="1">
      <c r="B654" s="149"/>
      <c r="C654" s="341"/>
      <c r="D654" s="149"/>
      <c r="E654" s="149"/>
      <c r="F654" s="149"/>
      <c r="G654" s="149"/>
      <c r="H654" s="149"/>
      <c r="I654" s="149"/>
      <c r="J654" s="149"/>
      <c r="K654" s="340"/>
    </row>
    <row r="655" spans="2:11" s="339" customFormat="1">
      <c r="B655" s="149"/>
      <c r="C655" s="341"/>
      <c r="D655" s="149"/>
      <c r="E655" s="149"/>
      <c r="F655" s="149"/>
      <c r="G655" s="149"/>
      <c r="H655" s="149"/>
      <c r="I655" s="149"/>
      <c r="J655" s="149"/>
      <c r="K655" s="340"/>
    </row>
    <row r="656" spans="2:11" s="339" customFormat="1">
      <c r="B656" s="149"/>
      <c r="C656" s="341"/>
      <c r="D656" s="149"/>
      <c r="E656" s="149"/>
      <c r="F656" s="149"/>
      <c r="G656" s="149"/>
      <c r="H656" s="149"/>
      <c r="I656" s="149"/>
      <c r="J656" s="149"/>
      <c r="K656" s="340"/>
    </row>
    <row r="657" spans="2:11" s="339" customFormat="1">
      <c r="B657" s="149"/>
      <c r="C657" s="341"/>
      <c r="D657" s="149"/>
      <c r="E657" s="149"/>
      <c r="F657" s="149"/>
      <c r="G657" s="149"/>
      <c r="H657" s="149"/>
      <c r="I657" s="149"/>
      <c r="J657" s="149"/>
      <c r="K657" s="340"/>
    </row>
    <row r="658" spans="2:11" s="339" customFormat="1">
      <c r="B658" s="149"/>
      <c r="C658" s="341"/>
      <c r="D658" s="149"/>
      <c r="E658" s="149"/>
      <c r="F658" s="149"/>
      <c r="G658" s="149"/>
      <c r="H658" s="149"/>
      <c r="I658" s="149"/>
      <c r="J658" s="149"/>
      <c r="K658" s="340"/>
    </row>
    <row r="659" spans="2:11" s="339" customFormat="1">
      <c r="B659" s="149"/>
      <c r="C659" s="341"/>
      <c r="D659" s="149"/>
      <c r="E659" s="149"/>
      <c r="F659" s="149"/>
      <c r="G659" s="149"/>
      <c r="H659" s="149"/>
      <c r="I659" s="149"/>
      <c r="J659" s="149"/>
      <c r="K659" s="340"/>
    </row>
    <row r="660" spans="2:11" s="339" customFormat="1">
      <c r="B660" s="149"/>
      <c r="C660" s="341"/>
      <c r="D660" s="149"/>
      <c r="E660" s="149"/>
      <c r="F660" s="149"/>
      <c r="G660" s="149"/>
      <c r="H660" s="149"/>
      <c r="I660" s="149"/>
      <c r="J660" s="149"/>
      <c r="K660" s="340"/>
    </row>
    <row r="661" spans="2:11" s="339" customFormat="1">
      <c r="B661" s="149"/>
      <c r="C661" s="341"/>
      <c r="D661" s="149"/>
      <c r="E661" s="149"/>
      <c r="F661" s="149"/>
      <c r="G661" s="149"/>
      <c r="H661" s="149"/>
      <c r="I661" s="149"/>
      <c r="J661" s="149"/>
      <c r="K661" s="340"/>
    </row>
    <row r="662" spans="2:11" s="339" customFormat="1">
      <c r="B662" s="149"/>
      <c r="C662" s="341"/>
      <c r="D662" s="149"/>
      <c r="E662" s="149"/>
      <c r="F662" s="149"/>
      <c r="G662" s="149"/>
      <c r="H662" s="149"/>
      <c r="I662" s="149"/>
      <c r="J662" s="149"/>
      <c r="K662" s="340"/>
    </row>
    <row r="663" spans="2:11" s="339" customFormat="1">
      <c r="B663" s="149"/>
      <c r="C663" s="341"/>
      <c r="D663" s="149"/>
      <c r="E663" s="149"/>
      <c r="F663" s="149"/>
      <c r="G663" s="149"/>
      <c r="H663" s="149"/>
      <c r="I663" s="149"/>
      <c r="J663" s="149"/>
      <c r="K663" s="340"/>
    </row>
    <row r="664" spans="2:11" s="339" customFormat="1">
      <c r="B664" s="149"/>
      <c r="C664" s="341"/>
      <c r="D664" s="149"/>
      <c r="E664" s="149"/>
      <c r="F664" s="149"/>
      <c r="G664" s="149"/>
      <c r="H664" s="149"/>
      <c r="I664" s="149"/>
      <c r="J664" s="149"/>
      <c r="K664" s="340"/>
    </row>
    <row r="665" spans="2:11" s="339" customFormat="1">
      <c r="B665" s="149"/>
      <c r="C665" s="341"/>
      <c r="D665" s="149"/>
      <c r="E665" s="149"/>
      <c r="F665" s="149"/>
      <c r="G665" s="149"/>
      <c r="H665" s="149"/>
      <c r="I665" s="149"/>
      <c r="J665" s="149"/>
      <c r="K665" s="340"/>
    </row>
    <row r="666" spans="2:11" s="339" customFormat="1">
      <c r="B666" s="149"/>
      <c r="C666" s="341"/>
      <c r="D666" s="149"/>
      <c r="E666" s="149"/>
      <c r="F666" s="149"/>
      <c r="G666" s="149"/>
      <c r="H666" s="149"/>
      <c r="I666" s="149"/>
      <c r="J666" s="149"/>
      <c r="K666" s="340"/>
    </row>
    <row r="667" spans="2:11" s="339" customFormat="1">
      <c r="B667" s="149"/>
      <c r="C667" s="341"/>
      <c r="D667" s="149"/>
      <c r="E667" s="149"/>
      <c r="F667" s="149"/>
      <c r="G667" s="149"/>
      <c r="H667" s="149"/>
      <c r="I667" s="149"/>
      <c r="J667" s="149"/>
      <c r="K667" s="340"/>
    </row>
    <row r="668" spans="2:11" s="339" customFormat="1">
      <c r="B668" s="149"/>
      <c r="C668" s="341"/>
      <c r="D668" s="149"/>
      <c r="E668" s="149"/>
      <c r="F668" s="149"/>
      <c r="G668" s="149"/>
      <c r="H668" s="149"/>
      <c r="I668" s="149"/>
      <c r="J668" s="149"/>
      <c r="K668" s="340"/>
    </row>
    <row r="669" spans="2:11" s="339" customFormat="1">
      <c r="B669" s="149"/>
      <c r="C669" s="341"/>
      <c r="D669" s="149"/>
      <c r="E669" s="149"/>
      <c r="F669" s="149"/>
      <c r="G669" s="149"/>
      <c r="H669" s="149"/>
      <c r="I669" s="149"/>
      <c r="J669" s="149"/>
      <c r="K669" s="340"/>
    </row>
    <row r="670" spans="2:11" s="339" customFormat="1">
      <c r="B670" s="149"/>
      <c r="C670" s="341"/>
      <c r="D670" s="149"/>
      <c r="E670" s="149"/>
      <c r="F670" s="149"/>
      <c r="G670" s="149"/>
      <c r="H670" s="149"/>
      <c r="I670" s="149"/>
      <c r="J670" s="149"/>
      <c r="K670" s="340"/>
    </row>
    <row r="671" spans="2:11" s="339" customFormat="1">
      <c r="B671" s="149"/>
      <c r="C671" s="341"/>
      <c r="D671" s="149"/>
      <c r="E671" s="149"/>
      <c r="F671" s="149"/>
      <c r="G671" s="149"/>
      <c r="H671" s="149"/>
      <c r="I671" s="149"/>
      <c r="J671" s="149"/>
      <c r="K671" s="340"/>
    </row>
    <row r="672" spans="2:11" s="339" customFormat="1">
      <c r="B672" s="149"/>
      <c r="C672" s="341"/>
      <c r="D672" s="149"/>
      <c r="E672" s="149"/>
      <c r="F672" s="149"/>
      <c r="G672" s="149"/>
      <c r="H672" s="149"/>
      <c r="I672" s="149"/>
      <c r="J672" s="149"/>
      <c r="K672" s="340"/>
    </row>
    <row r="673" spans="2:11" s="339" customFormat="1">
      <c r="B673" s="149"/>
      <c r="C673" s="341"/>
      <c r="D673" s="149"/>
      <c r="E673" s="149"/>
      <c r="F673" s="149"/>
      <c r="G673" s="149"/>
      <c r="H673" s="149"/>
      <c r="I673" s="149"/>
      <c r="J673" s="149"/>
      <c r="K673" s="340"/>
    </row>
    <row r="674" spans="2:11" s="339" customFormat="1">
      <c r="B674" s="149"/>
      <c r="C674" s="341"/>
      <c r="D674" s="149"/>
      <c r="E674" s="149"/>
      <c r="F674" s="149"/>
      <c r="G674" s="149"/>
      <c r="H674" s="149"/>
      <c r="I674" s="149"/>
      <c r="J674" s="149"/>
      <c r="K674" s="340"/>
    </row>
    <row r="675" spans="2:11" s="339" customFormat="1">
      <c r="B675" s="149"/>
      <c r="C675" s="341"/>
      <c r="D675" s="149"/>
      <c r="E675" s="149"/>
      <c r="F675" s="149"/>
      <c r="G675" s="149"/>
      <c r="H675" s="149"/>
      <c r="I675" s="149"/>
      <c r="J675" s="149"/>
      <c r="K675" s="340"/>
    </row>
    <row r="676" spans="2:11" s="339" customFormat="1">
      <c r="B676" s="149"/>
      <c r="C676" s="341"/>
      <c r="D676" s="149"/>
      <c r="E676" s="149"/>
      <c r="F676" s="149"/>
      <c r="G676" s="149"/>
      <c r="H676" s="149"/>
      <c r="I676" s="149"/>
      <c r="J676" s="149"/>
      <c r="K676" s="340"/>
    </row>
    <row r="677" spans="2:11" s="339" customFormat="1">
      <c r="B677" s="149"/>
      <c r="C677" s="341"/>
      <c r="D677" s="149"/>
      <c r="E677" s="149"/>
      <c r="F677" s="149"/>
      <c r="G677" s="149"/>
      <c r="H677" s="149"/>
      <c r="I677" s="149"/>
      <c r="J677" s="149"/>
      <c r="K677" s="340"/>
    </row>
    <row r="678" spans="2:11" s="339" customFormat="1">
      <c r="B678" s="149"/>
      <c r="C678" s="341"/>
      <c r="D678" s="149"/>
      <c r="E678" s="149"/>
      <c r="F678" s="149"/>
      <c r="G678" s="149"/>
      <c r="H678" s="149"/>
      <c r="I678" s="149"/>
      <c r="J678" s="149"/>
      <c r="K678" s="340"/>
    </row>
    <row r="679" spans="2:11" s="339" customFormat="1">
      <c r="B679" s="149"/>
      <c r="C679" s="341"/>
      <c r="D679" s="149"/>
      <c r="E679" s="149"/>
      <c r="F679" s="149"/>
      <c r="G679" s="149"/>
      <c r="H679" s="149"/>
      <c r="I679" s="149"/>
      <c r="J679" s="149"/>
      <c r="K679" s="340"/>
    </row>
    <row r="680" spans="2:11" s="339" customFormat="1">
      <c r="B680" s="149"/>
      <c r="C680" s="341"/>
      <c r="D680" s="149"/>
      <c r="E680" s="149"/>
      <c r="F680" s="149"/>
      <c r="G680" s="149"/>
      <c r="H680" s="149"/>
      <c r="I680" s="149"/>
      <c r="J680" s="149"/>
      <c r="K680" s="340"/>
    </row>
    <row r="681" spans="2:11" s="339" customFormat="1">
      <c r="B681" s="149"/>
      <c r="C681" s="341"/>
      <c r="D681" s="149"/>
      <c r="E681" s="149"/>
      <c r="F681" s="149"/>
      <c r="G681" s="149"/>
      <c r="H681" s="149"/>
      <c r="I681" s="149"/>
      <c r="J681" s="149"/>
      <c r="K681" s="340"/>
    </row>
    <row r="682" spans="2:11" s="339" customFormat="1">
      <c r="B682" s="149"/>
      <c r="C682" s="341"/>
      <c r="D682" s="149"/>
      <c r="E682" s="149"/>
      <c r="F682" s="149"/>
      <c r="G682" s="149"/>
      <c r="H682" s="149"/>
      <c r="I682" s="149"/>
      <c r="J682" s="149"/>
      <c r="K682" s="340"/>
    </row>
    <row r="683" spans="2:11" s="339" customFormat="1">
      <c r="B683" s="149"/>
      <c r="C683" s="341"/>
      <c r="D683" s="149"/>
      <c r="E683" s="149"/>
      <c r="F683" s="149"/>
      <c r="G683" s="149"/>
      <c r="H683" s="149"/>
      <c r="I683" s="149"/>
      <c r="J683" s="149"/>
      <c r="K683" s="340"/>
    </row>
    <row r="684" spans="2:11" s="339" customFormat="1">
      <c r="B684" s="149"/>
      <c r="C684" s="341"/>
      <c r="D684" s="149"/>
      <c r="E684" s="149"/>
      <c r="F684" s="149"/>
      <c r="G684" s="149"/>
      <c r="H684" s="149"/>
      <c r="I684" s="149"/>
      <c r="J684" s="149"/>
      <c r="K684" s="340"/>
    </row>
    <row r="685" spans="2:11" s="339" customFormat="1">
      <c r="B685" s="149"/>
      <c r="C685" s="341"/>
      <c r="D685" s="149"/>
      <c r="E685" s="149"/>
      <c r="F685" s="149"/>
      <c r="G685" s="149"/>
      <c r="H685" s="149"/>
      <c r="I685" s="149"/>
      <c r="J685" s="149"/>
      <c r="K685" s="340"/>
    </row>
    <row r="686" spans="2:11" s="339" customFormat="1">
      <c r="B686" s="149"/>
      <c r="C686" s="341"/>
      <c r="D686" s="149"/>
      <c r="E686" s="149"/>
      <c r="F686" s="149"/>
      <c r="G686" s="149"/>
      <c r="H686" s="149"/>
      <c r="I686" s="149"/>
      <c r="J686" s="149"/>
      <c r="K686" s="340"/>
    </row>
    <row r="687" spans="2:11" s="339" customFormat="1">
      <c r="B687" s="149"/>
      <c r="C687" s="341"/>
      <c r="D687" s="149"/>
      <c r="E687" s="149"/>
      <c r="F687" s="149"/>
      <c r="G687" s="149"/>
      <c r="H687" s="149"/>
      <c r="I687" s="149"/>
      <c r="J687" s="149"/>
      <c r="K687" s="340"/>
    </row>
    <row r="688" spans="2:11" s="339" customFormat="1">
      <c r="B688" s="149"/>
      <c r="C688" s="341"/>
      <c r="D688" s="149"/>
      <c r="E688" s="149"/>
      <c r="F688" s="149"/>
      <c r="G688" s="149"/>
      <c r="H688" s="149"/>
      <c r="I688" s="149"/>
      <c r="J688" s="149"/>
      <c r="K688" s="340"/>
    </row>
    <row r="689" spans="2:11" s="339" customFormat="1">
      <c r="B689" s="149"/>
      <c r="C689" s="341"/>
      <c r="D689" s="149"/>
      <c r="E689" s="149"/>
      <c r="F689" s="149"/>
      <c r="G689" s="149"/>
      <c r="H689" s="149"/>
      <c r="I689" s="149"/>
      <c r="J689" s="149"/>
      <c r="K689" s="340"/>
    </row>
    <row r="690" spans="2:11" s="339" customFormat="1">
      <c r="B690" s="149"/>
      <c r="C690" s="341"/>
      <c r="D690" s="149"/>
      <c r="E690" s="149"/>
      <c r="F690" s="149"/>
      <c r="G690" s="149"/>
      <c r="H690" s="149"/>
      <c r="I690" s="149"/>
      <c r="J690" s="149"/>
      <c r="K690" s="340"/>
    </row>
    <row r="691" spans="2:11" s="339" customFormat="1">
      <c r="B691" s="149"/>
      <c r="C691" s="341"/>
      <c r="D691" s="149"/>
      <c r="E691" s="149"/>
      <c r="F691" s="149"/>
      <c r="G691" s="149"/>
      <c r="H691" s="149"/>
      <c r="I691" s="149"/>
      <c r="J691" s="149"/>
      <c r="K691" s="340"/>
    </row>
    <row r="692" spans="2:11" s="339" customFormat="1">
      <c r="B692" s="149"/>
      <c r="C692" s="341"/>
      <c r="D692" s="149"/>
      <c r="E692" s="149"/>
      <c r="F692" s="149"/>
      <c r="G692" s="149"/>
      <c r="H692" s="149"/>
      <c r="I692" s="149"/>
      <c r="J692" s="149"/>
      <c r="K692" s="340"/>
    </row>
    <row r="693" spans="2:11" s="339" customFormat="1">
      <c r="B693" s="149"/>
      <c r="C693" s="341"/>
      <c r="D693" s="149"/>
      <c r="E693" s="149"/>
      <c r="F693" s="149"/>
      <c r="G693" s="149"/>
      <c r="H693" s="149"/>
      <c r="I693" s="149"/>
      <c r="J693" s="149"/>
      <c r="K693" s="340"/>
    </row>
    <row r="694" spans="2:11" s="339" customFormat="1">
      <c r="B694" s="149"/>
      <c r="C694" s="341"/>
      <c r="D694" s="149"/>
      <c r="E694" s="149"/>
      <c r="F694" s="149"/>
      <c r="G694" s="149"/>
      <c r="H694" s="149"/>
      <c r="I694" s="149"/>
      <c r="J694" s="149"/>
      <c r="K694" s="340"/>
    </row>
    <row r="695" spans="2:11" s="339" customFormat="1">
      <c r="B695" s="149"/>
      <c r="C695" s="341"/>
      <c r="D695" s="149"/>
      <c r="E695" s="149"/>
      <c r="F695" s="149"/>
      <c r="G695" s="149"/>
      <c r="H695" s="149"/>
      <c r="I695" s="149"/>
      <c r="J695" s="149"/>
      <c r="K695" s="340"/>
    </row>
    <row r="696" spans="2:11" s="339" customFormat="1">
      <c r="B696" s="149"/>
      <c r="C696" s="341"/>
      <c r="D696" s="149"/>
      <c r="E696" s="149"/>
      <c r="F696" s="149"/>
      <c r="G696" s="149"/>
      <c r="H696" s="149"/>
      <c r="I696" s="149"/>
      <c r="J696" s="149"/>
      <c r="K696" s="340"/>
    </row>
    <row r="697" spans="2:11" s="339" customFormat="1">
      <c r="B697" s="149"/>
      <c r="C697" s="341"/>
      <c r="D697" s="149"/>
      <c r="E697" s="149"/>
      <c r="F697" s="149"/>
      <c r="G697" s="149"/>
      <c r="H697" s="149"/>
      <c r="I697" s="149"/>
      <c r="J697" s="149"/>
      <c r="K697" s="340"/>
    </row>
    <row r="698" spans="2:11" s="339" customFormat="1">
      <c r="B698" s="149"/>
      <c r="C698" s="341"/>
      <c r="D698" s="149"/>
      <c r="E698" s="149"/>
      <c r="F698" s="149"/>
      <c r="G698" s="149"/>
      <c r="H698" s="149"/>
      <c r="I698" s="149"/>
      <c r="J698" s="149"/>
      <c r="K698" s="340"/>
    </row>
    <row r="699" spans="2:11" s="339" customFormat="1">
      <c r="B699" s="149"/>
      <c r="C699" s="341"/>
      <c r="D699" s="149"/>
      <c r="E699" s="149"/>
      <c r="F699" s="149"/>
      <c r="G699" s="149"/>
      <c r="H699" s="149"/>
      <c r="I699" s="149"/>
      <c r="J699" s="149"/>
      <c r="K699" s="340"/>
    </row>
    <row r="700" spans="2:11" s="339" customFormat="1">
      <c r="B700" s="149"/>
      <c r="C700" s="341"/>
      <c r="D700" s="149"/>
      <c r="E700" s="149"/>
      <c r="F700" s="149"/>
      <c r="G700" s="149"/>
      <c r="H700" s="149"/>
      <c r="I700" s="149"/>
      <c r="J700" s="149"/>
      <c r="K700" s="340"/>
    </row>
    <row r="701" spans="2:11" s="339" customFormat="1">
      <c r="B701" s="149"/>
      <c r="C701" s="341"/>
      <c r="D701" s="149"/>
      <c r="E701" s="149"/>
      <c r="F701" s="149"/>
      <c r="G701" s="149"/>
      <c r="H701" s="149"/>
      <c r="I701" s="149"/>
      <c r="J701" s="149"/>
      <c r="K701" s="340"/>
    </row>
    <row r="702" spans="2:11" s="339" customFormat="1">
      <c r="B702" s="149"/>
      <c r="C702" s="341"/>
      <c r="D702" s="149"/>
      <c r="E702" s="149"/>
      <c r="F702" s="149"/>
      <c r="G702" s="149"/>
      <c r="H702" s="149"/>
      <c r="I702" s="149"/>
      <c r="J702" s="149"/>
      <c r="K702" s="340"/>
    </row>
    <row r="703" spans="2:11" s="339" customFormat="1">
      <c r="B703" s="149"/>
      <c r="C703" s="341"/>
      <c r="D703" s="149"/>
      <c r="E703" s="149"/>
      <c r="F703" s="149"/>
      <c r="G703" s="149"/>
      <c r="H703" s="149"/>
      <c r="I703" s="149"/>
      <c r="J703" s="149"/>
      <c r="K703" s="340"/>
    </row>
    <row r="704" spans="2:11" s="339" customFormat="1">
      <c r="B704" s="149"/>
      <c r="C704" s="341"/>
      <c r="D704" s="149"/>
      <c r="E704" s="149"/>
      <c r="F704" s="149"/>
      <c r="G704" s="149"/>
      <c r="H704" s="149"/>
      <c r="I704" s="149"/>
      <c r="J704" s="149"/>
      <c r="K704" s="340"/>
    </row>
    <row r="705" spans="2:11" s="339" customFormat="1">
      <c r="B705" s="149"/>
      <c r="C705" s="341"/>
      <c r="D705" s="149"/>
      <c r="E705" s="149"/>
      <c r="F705" s="149"/>
      <c r="G705" s="149"/>
      <c r="H705" s="149"/>
      <c r="I705" s="149"/>
      <c r="J705" s="149"/>
      <c r="K705" s="340"/>
    </row>
    <row r="706" spans="2:11" s="339" customFormat="1">
      <c r="B706" s="149"/>
      <c r="C706" s="341"/>
      <c r="D706" s="149"/>
      <c r="E706" s="149"/>
      <c r="F706" s="149"/>
      <c r="G706" s="149"/>
      <c r="H706" s="149"/>
      <c r="I706" s="149"/>
      <c r="J706" s="149"/>
      <c r="K706" s="340"/>
    </row>
    <row r="707" spans="2:11" s="339" customFormat="1">
      <c r="B707" s="149"/>
      <c r="C707" s="341"/>
      <c r="D707" s="149"/>
      <c r="E707" s="149"/>
      <c r="F707" s="149"/>
      <c r="G707" s="149"/>
      <c r="H707" s="149"/>
      <c r="I707" s="149"/>
      <c r="J707" s="149"/>
      <c r="K707" s="340"/>
    </row>
    <row r="708" spans="2:11" s="339" customFormat="1">
      <c r="B708" s="149"/>
      <c r="C708" s="341"/>
      <c r="D708" s="149"/>
      <c r="E708" s="149"/>
      <c r="F708" s="149"/>
      <c r="G708" s="149"/>
      <c r="H708" s="149"/>
      <c r="I708" s="149"/>
      <c r="J708" s="149"/>
      <c r="K708" s="340"/>
    </row>
    <row r="709" spans="2:11" s="339" customFormat="1">
      <c r="B709" s="149"/>
      <c r="C709" s="341"/>
      <c r="D709" s="149"/>
      <c r="E709" s="149"/>
      <c r="F709" s="149"/>
      <c r="G709" s="149"/>
      <c r="H709" s="149"/>
      <c r="I709" s="149"/>
      <c r="J709" s="149"/>
      <c r="K709" s="340"/>
    </row>
    <row r="710" spans="2:11" s="339" customFormat="1">
      <c r="B710" s="149"/>
      <c r="C710" s="341"/>
      <c r="D710" s="149"/>
      <c r="E710" s="149"/>
      <c r="F710" s="149"/>
      <c r="G710" s="149"/>
      <c r="H710" s="149"/>
      <c r="I710" s="149"/>
      <c r="J710" s="149"/>
      <c r="K710" s="340"/>
    </row>
    <row r="711" spans="2:11" s="339" customFormat="1">
      <c r="B711" s="149"/>
      <c r="C711" s="341"/>
      <c r="D711" s="149"/>
      <c r="E711" s="149"/>
      <c r="F711" s="149"/>
      <c r="G711" s="149"/>
      <c r="H711" s="149"/>
      <c r="I711" s="149"/>
      <c r="J711" s="149"/>
      <c r="K711" s="340"/>
    </row>
    <row r="712" spans="2:11" s="339" customFormat="1">
      <c r="B712" s="149"/>
      <c r="C712" s="341"/>
      <c r="D712" s="149"/>
      <c r="E712" s="149"/>
      <c r="F712" s="149"/>
      <c r="G712" s="149"/>
      <c r="H712" s="149"/>
      <c r="I712" s="149"/>
      <c r="J712" s="149"/>
      <c r="K712" s="340"/>
    </row>
    <row r="713" spans="2:11" s="339" customFormat="1">
      <c r="B713" s="149"/>
      <c r="C713" s="341"/>
      <c r="D713" s="149"/>
      <c r="E713" s="149"/>
      <c r="F713" s="149"/>
      <c r="G713" s="149"/>
      <c r="H713" s="149"/>
      <c r="I713" s="149"/>
      <c r="J713" s="149"/>
      <c r="K713" s="340"/>
    </row>
    <row r="714" spans="2:11" s="339" customFormat="1">
      <c r="B714" s="149"/>
      <c r="C714" s="341"/>
      <c r="D714" s="149"/>
      <c r="E714" s="149"/>
      <c r="F714" s="149"/>
      <c r="G714" s="149"/>
      <c r="H714" s="149"/>
      <c r="I714" s="149"/>
      <c r="J714" s="149"/>
      <c r="K714" s="340"/>
    </row>
    <row r="715" spans="2:11" s="339" customFormat="1">
      <c r="B715" s="149"/>
      <c r="C715" s="341"/>
      <c r="D715" s="149"/>
      <c r="E715" s="149"/>
      <c r="F715" s="149"/>
      <c r="G715" s="149"/>
      <c r="H715" s="149"/>
      <c r="I715" s="149"/>
      <c r="J715" s="149"/>
      <c r="K715" s="340"/>
    </row>
    <row r="716" spans="2:11" s="339" customFormat="1">
      <c r="B716" s="149"/>
      <c r="C716" s="341"/>
      <c r="D716" s="149"/>
      <c r="E716" s="149"/>
      <c r="F716" s="149"/>
      <c r="G716" s="149"/>
      <c r="H716" s="149"/>
      <c r="I716" s="149"/>
      <c r="J716" s="149"/>
      <c r="K716" s="340"/>
    </row>
    <row r="717" spans="2:11" s="339" customFormat="1">
      <c r="B717" s="149"/>
      <c r="C717" s="341"/>
      <c r="D717" s="149"/>
      <c r="E717" s="149"/>
      <c r="F717" s="149"/>
      <c r="G717" s="149"/>
      <c r="H717" s="149"/>
      <c r="I717" s="149"/>
      <c r="J717" s="149"/>
      <c r="K717" s="340"/>
    </row>
    <row r="718" spans="2:11" s="339" customFormat="1">
      <c r="B718" s="149"/>
      <c r="C718" s="341"/>
      <c r="D718" s="149"/>
      <c r="E718" s="149"/>
      <c r="F718" s="149"/>
      <c r="G718" s="149"/>
      <c r="H718" s="149"/>
      <c r="I718" s="149"/>
      <c r="J718" s="149"/>
      <c r="K718" s="340"/>
    </row>
    <row r="719" spans="2:11" s="339" customFormat="1">
      <c r="B719" s="149"/>
      <c r="C719" s="341"/>
      <c r="D719" s="149"/>
      <c r="E719" s="149"/>
      <c r="F719" s="149"/>
      <c r="G719" s="149"/>
      <c r="H719" s="149"/>
      <c r="I719" s="149"/>
      <c r="J719" s="149"/>
      <c r="K719" s="340"/>
    </row>
    <row r="720" spans="2:11" s="339" customFormat="1">
      <c r="B720" s="149"/>
      <c r="C720" s="341"/>
      <c r="D720" s="149"/>
      <c r="E720" s="149"/>
      <c r="F720" s="149"/>
      <c r="G720" s="149"/>
      <c r="H720" s="149"/>
      <c r="I720" s="149"/>
      <c r="J720" s="149"/>
      <c r="K720" s="340"/>
    </row>
    <row r="721" spans="2:11" s="339" customFormat="1">
      <c r="B721" s="149"/>
      <c r="C721" s="341"/>
      <c r="D721" s="149"/>
      <c r="E721" s="149"/>
      <c r="F721" s="149"/>
      <c r="G721" s="149"/>
      <c r="H721" s="149"/>
      <c r="I721" s="149"/>
      <c r="J721" s="149"/>
      <c r="K721" s="340"/>
    </row>
    <row r="722" spans="2:11" s="339" customFormat="1">
      <c r="B722" s="149"/>
      <c r="C722" s="341"/>
      <c r="D722" s="149"/>
      <c r="E722" s="149"/>
      <c r="F722" s="149"/>
      <c r="G722" s="149"/>
      <c r="H722" s="149"/>
      <c r="I722" s="149"/>
      <c r="J722" s="149"/>
      <c r="K722" s="340"/>
    </row>
    <row r="723" spans="2:11" s="339" customFormat="1">
      <c r="B723" s="149"/>
      <c r="C723" s="341"/>
      <c r="D723" s="149"/>
      <c r="E723" s="149"/>
      <c r="F723" s="149"/>
      <c r="G723" s="149"/>
      <c r="H723" s="149"/>
      <c r="I723" s="149"/>
      <c r="J723" s="149"/>
      <c r="K723" s="340"/>
    </row>
    <row r="724" spans="2:11" s="339" customFormat="1">
      <c r="B724" s="149"/>
      <c r="C724" s="341"/>
      <c r="D724" s="149"/>
      <c r="E724" s="149"/>
      <c r="F724" s="149"/>
      <c r="G724" s="149"/>
      <c r="H724" s="149"/>
      <c r="I724" s="149"/>
      <c r="J724" s="149"/>
      <c r="K724" s="340"/>
    </row>
    <row r="725" spans="2:11" s="339" customFormat="1">
      <c r="B725" s="149"/>
      <c r="C725" s="341"/>
      <c r="D725" s="149"/>
      <c r="E725" s="149"/>
      <c r="F725" s="149"/>
      <c r="G725" s="149"/>
      <c r="H725" s="149"/>
      <c r="I725" s="149"/>
      <c r="J725" s="149"/>
      <c r="K725" s="340"/>
    </row>
    <row r="726" spans="2:11" s="339" customFormat="1">
      <c r="B726" s="149"/>
      <c r="C726" s="341"/>
      <c r="D726" s="149"/>
      <c r="E726" s="149"/>
      <c r="F726" s="149"/>
      <c r="G726" s="149"/>
      <c r="H726" s="149"/>
      <c r="I726" s="149"/>
      <c r="J726" s="149"/>
      <c r="K726" s="340"/>
    </row>
    <row r="727" spans="2:11" s="339" customFormat="1">
      <c r="B727" s="149"/>
      <c r="C727" s="341"/>
      <c r="D727" s="149"/>
      <c r="E727" s="149"/>
      <c r="F727" s="149"/>
      <c r="G727" s="149"/>
      <c r="H727" s="149"/>
      <c r="I727" s="149"/>
      <c r="J727" s="149"/>
      <c r="K727" s="340"/>
    </row>
    <row r="728" spans="2:11" s="339" customFormat="1">
      <c r="B728" s="149"/>
      <c r="C728" s="341"/>
      <c r="D728" s="149"/>
      <c r="E728" s="149"/>
      <c r="F728" s="149"/>
      <c r="G728" s="149"/>
      <c r="H728" s="149"/>
      <c r="I728" s="149"/>
      <c r="J728" s="149"/>
      <c r="K728" s="340"/>
    </row>
    <row r="729" spans="2:11" s="339" customFormat="1">
      <c r="B729" s="149"/>
      <c r="C729" s="341"/>
      <c r="D729" s="149"/>
      <c r="E729" s="149"/>
      <c r="F729" s="149"/>
      <c r="G729" s="149"/>
      <c r="H729" s="149"/>
      <c r="I729" s="149"/>
      <c r="J729" s="149"/>
      <c r="K729" s="340"/>
    </row>
    <row r="730" spans="2:11" s="339" customFormat="1">
      <c r="B730" s="149"/>
      <c r="C730" s="341"/>
      <c r="D730" s="149"/>
      <c r="E730" s="149"/>
      <c r="F730" s="149"/>
      <c r="G730" s="149"/>
      <c r="H730" s="149"/>
      <c r="I730" s="149"/>
      <c r="J730" s="149"/>
      <c r="K730" s="340"/>
    </row>
    <row r="731" spans="2:11" s="339" customFormat="1">
      <c r="B731" s="149"/>
      <c r="C731" s="341"/>
      <c r="D731" s="149"/>
      <c r="E731" s="149"/>
      <c r="F731" s="149"/>
      <c r="G731" s="149"/>
      <c r="H731" s="149"/>
      <c r="I731" s="149"/>
      <c r="J731" s="149"/>
      <c r="K731" s="340"/>
    </row>
    <row r="732" spans="2:11" s="339" customFormat="1">
      <c r="B732" s="149"/>
      <c r="C732" s="341"/>
      <c r="D732" s="149"/>
      <c r="E732" s="149"/>
      <c r="F732" s="149"/>
      <c r="G732" s="149"/>
      <c r="H732" s="149"/>
      <c r="I732" s="149"/>
      <c r="J732" s="149"/>
      <c r="K732" s="340"/>
    </row>
    <row r="733" spans="2:11" s="339" customFormat="1">
      <c r="B733" s="149"/>
      <c r="C733" s="341"/>
      <c r="D733" s="149"/>
      <c r="E733" s="149"/>
      <c r="F733" s="149"/>
      <c r="G733" s="149"/>
      <c r="H733" s="149"/>
      <c r="I733" s="149"/>
      <c r="J733" s="149"/>
      <c r="K733" s="340"/>
    </row>
    <row r="734" spans="2:11" s="339" customFormat="1">
      <c r="B734" s="149"/>
      <c r="C734" s="341"/>
      <c r="D734" s="149"/>
      <c r="E734" s="149"/>
      <c r="F734" s="149"/>
      <c r="G734" s="149"/>
      <c r="H734" s="149"/>
      <c r="I734" s="149"/>
      <c r="J734" s="149"/>
      <c r="K734" s="340"/>
    </row>
    <row r="735" spans="2:11" s="339" customFormat="1">
      <c r="B735" s="149"/>
      <c r="C735" s="341"/>
      <c r="D735" s="149"/>
      <c r="E735" s="149"/>
      <c r="F735" s="149"/>
      <c r="G735" s="149"/>
      <c r="H735" s="149"/>
      <c r="I735" s="149"/>
      <c r="J735" s="149"/>
      <c r="K735" s="340"/>
    </row>
    <row r="736" spans="2:11" s="339" customFormat="1">
      <c r="B736" s="149"/>
      <c r="C736" s="341"/>
      <c r="D736" s="149"/>
      <c r="E736" s="149"/>
      <c r="F736" s="149"/>
      <c r="G736" s="149"/>
      <c r="H736" s="149"/>
      <c r="I736" s="149"/>
      <c r="J736" s="149"/>
      <c r="K736" s="340"/>
    </row>
    <row r="737" spans="2:11" s="339" customFormat="1">
      <c r="B737" s="149"/>
      <c r="C737" s="341"/>
      <c r="D737" s="149"/>
      <c r="E737" s="149"/>
      <c r="F737" s="149"/>
      <c r="G737" s="149"/>
      <c r="H737" s="149"/>
      <c r="I737" s="149"/>
      <c r="J737" s="149"/>
      <c r="K737" s="340"/>
    </row>
    <row r="738" spans="2:11" s="339" customFormat="1">
      <c r="B738" s="149"/>
      <c r="C738" s="341"/>
      <c r="D738" s="149"/>
      <c r="E738" s="149"/>
      <c r="F738" s="149"/>
      <c r="G738" s="149"/>
      <c r="H738" s="149"/>
      <c r="I738" s="149"/>
      <c r="J738" s="149"/>
      <c r="K738" s="340"/>
    </row>
    <row r="739" spans="2:11" s="339" customFormat="1">
      <c r="B739" s="149"/>
      <c r="C739" s="341"/>
      <c r="D739" s="149"/>
      <c r="E739" s="149"/>
      <c r="F739" s="149"/>
      <c r="G739" s="149"/>
      <c r="H739" s="149"/>
      <c r="I739" s="149"/>
      <c r="J739" s="149"/>
      <c r="K739" s="340"/>
    </row>
    <row r="740" spans="2:11" s="339" customFormat="1">
      <c r="B740" s="149"/>
      <c r="C740" s="341"/>
      <c r="D740" s="149"/>
      <c r="E740" s="149"/>
      <c r="F740" s="149"/>
      <c r="G740" s="149"/>
      <c r="H740" s="149"/>
      <c r="I740" s="149"/>
      <c r="J740" s="149"/>
      <c r="K740" s="340"/>
    </row>
    <row r="741" spans="2:11" s="339" customFormat="1">
      <c r="B741" s="149"/>
      <c r="C741" s="341"/>
      <c r="D741" s="149"/>
      <c r="E741" s="149"/>
      <c r="F741" s="149"/>
      <c r="G741" s="149"/>
      <c r="H741" s="149"/>
      <c r="I741" s="149"/>
      <c r="J741" s="149"/>
      <c r="K741" s="340"/>
    </row>
    <row r="742" spans="2:11" s="339" customFormat="1">
      <c r="B742" s="149"/>
      <c r="C742" s="341"/>
      <c r="D742" s="149"/>
      <c r="E742" s="149"/>
      <c r="F742" s="149"/>
      <c r="G742" s="149"/>
      <c r="H742" s="149"/>
      <c r="I742" s="149"/>
      <c r="J742" s="149"/>
      <c r="K742" s="340"/>
    </row>
    <row r="743" spans="2:11" s="339" customFormat="1">
      <c r="B743" s="149"/>
      <c r="C743" s="341"/>
      <c r="D743" s="149"/>
      <c r="E743" s="149"/>
      <c r="F743" s="149"/>
      <c r="G743" s="149"/>
      <c r="H743" s="149"/>
      <c r="I743" s="149"/>
      <c r="J743" s="149"/>
      <c r="K743" s="340"/>
    </row>
    <row r="744" spans="2:11" s="339" customFormat="1">
      <c r="B744" s="149"/>
      <c r="C744" s="341"/>
      <c r="D744" s="149"/>
      <c r="E744" s="149"/>
      <c r="F744" s="149"/>
      <c r="G744" s="149"/>
      <c r="H744" s="149"/>
      <c r="I744" s="149"/>
      <c r="J744" s="149"/>
      <c r="K744" s="340"/>
    </row>
    <row r="745" spans="2:11" s="339" customFormat="1">
      <c r="B745" s="149"/>
      <c r="C745" s="341"/>
      <c r="D745" s="149"/>
      <c r="E745" s="149"/>
      <c r="F745" s="149"/>
      <c r="G745" s="149"/>
      <c r="H745" s="149"/>
      <c r="I745" s="149"/>
      <c r="J745" s="149"/>
      <c r="K745" s="340"/>
    </row>
    <row r="746" spans="2:11" s="339" customFormat="1">
      <c r="B746" s="149"/>
      <c r="C746" s="341"/>
      <c r="D746" s="149"/>
      <c r="E746" s="149"/>
      <c r="F746" s="149"/>
      <c r="G746" s="149"/>
      <c r="H746" s="149"/>
      <c r="I746" s="149"/>
      <c r="J746" s="149"/>
      <c r="K746" s="340"/>
    </row>
    <row r="747" spans="2:11" s="339" customFormat="1">
      <c r="B747" s="149"/>
      <c r="C747" s="341"/>
      <c r="D747" s="149"/>
      <c r="E747" s="149"/>
      <c r="F747" s="149"/>
      <c r="G747" s="149"/>
      <c r="H747" s="149"/>
      <c r="I747" s="149"/>
      <c r="J747" s="149"/>
      <c r="K747" s="340"/>
    </row>
    <row r="748" spans="2:11" s="339" customFormat="1">
      <c r="B748" s="149"/>
      <c r="C748" s="341"/>
      <c r="D748" s="149"/>
      <c r="E748" s="149"/>
      <c r="F748" s="149"/>
      <c r="G748" s="149"/>
      <c r="H748" s="149"/>
      <c r="I748" s="149"/>
      <c r="J748" s="149"/>
      <c r="K748" s="340"/>
    </row>
    <row r="749" spans="2:11" s="339" customFormat="1">
      <c r="B749" s="149"/>
      <c r="C749" s="341"/>
      <c r="D749" s="149"/>
      <c r="E749" s="149"/>
      <c r="F749" s="149"/>
      <c r="G749" s="149"/>
      <c r="H749" s="149"/>
      <c r="I749" s="149"/>
      <c r="J749" s="149"/>
      <c r="K749" s="340"/>
    </row>
    <row r="750" spans="2:11" s="339" customFormat="1">
      <c r="B750" s="149"/>
      <c r="C750" s="341"/>
      <c r="D750" s="149"/>
      <c r="E750" s="149"/>
      <c r="F750" s="149"/>
      <c r="G750" s="149"/>
      <c r="H750" s="149"/>
      <c r="I750" s="149"/>
      <c r="J750" s="149"/>
      <c r="K750" s="340"/>
    </row>
    <row r="751" spans="2:11" s="339" customFormat="1">
      <c r="B751" s="149"/>
      <c r="C751" s="341"/>
      <c r="D751" s="149"/>
      <c r="E751" s="149"/>
      <c r="F751" s="149"/>
      <c r="G751" s="149"/>
      <c r="H751" s="149"/>
      <c r="I751" s="149"/>
      <c r="J751" s="149"/>
      <c r="K751" s="340"/>
    </row>
    <row r="752" spans="2:11" s="339" customFormat="1">
      <c r="B752" s="149"/>
      <c r="C752" s="341"/>
      <c r="D752" s="149"/>
      <c r="E752" s="149"/>
      <c r="F752" s="149"/>
      <c r="G752" s="149"/>
      <c r="H752" s="149"/>
      <c r="I752" s="149"/>
      <c r="J752" s="149"/>
      <c r="K752" s="340"/>
    </row>
    <row r="753" spans="2:11" s="339" customFormat="1">
      <c r="B753" s="149"/>
      <c r="C753" s="341"/>
      <c r="D753" s="149"/>
      <c r="E753" s="149"/>
      <c r="F753" s="149"/>
      <c r="G753" s="149"/>
      <c r="H753" s="149"/>
      <c r="I753" s="149"/>
      <c r="J753" s="149"/>
      <c r="K753" s="340"/>
    </row>
    <row r="754" spans="2:11" s="339" customFormat="1">
      <c r="B754" s="149"/>
      <c r="C754" s="341"/>
      <c r="D754" s="149"/>
      <c r="E754" s="149"/>
      <c r="F754" s="149"/>
      <c r="G754" s="149"/>
      <c r="H754" s="149"/>
      <c r="I754" s="149"/>
      <c r="J754" s="149"/>
      <c r="K754" s="340"/>
    </row>
    <row r="755" spans="2:11" s="339" customFormat="1">
      <c r="B755" s="149"/>
      <c r="C755" s="341"/>
      <c r="D755" s="149"/>
      <c r="E755" s="149"/>
      <c r="F755" s="149"/>
      <c r="G755" s="149"/>
      <c r="H755" s="149"/>
      <c r="I755" s="149"/>
      <c r="J755" s="149"/>
      <c r="K755" s="340"/>
    </row>
    <row r="756" spans="2:11" s="339" customFormat="1">
      <c r="B756" s="149"/>
      <c r="C756" s="341"/>
      <c r="D756" s="149"/>
      <c r="E756" s="149"/>
      <c r="F756" s="149"/>
      <c r="G756" s="149"/>
      <c r="H756" s="149"/>
      <c r="I756" s="149"/>
      <c r="J756" s="149"/>
      <c r="K756" s="340"/>
    </row>
    <row r="757" spans="2:11" s="339" customFormat="1">
      <c r="B757" s="149"/>
      <c r="C757" s="341"/>
      <c r="D757" s="149"/>
      <c r="E757" s="149"/>
      <c r="F757" s="149"/>
      <c r="G757" s="149"/>
      <c r="H757" s="149"/>
      <c r="I757" s="149"/>
      <c r="J757" s="149"/>
      <c r="K757" s="340"/>
    </row>
    <row r="758" spans="2:11" s="339" customFormat="1">
      <c r="B758" s="149"/>
      <c r="C758" s="341"/>
      <c r="D758" s="149"/>
      <c r="E758" s="149"/>
      <c r="F758" s="149"/>
      <c r="G758" s="149"/>
      <c r="H758" s="149"/>
      <c r="I758" s="149"/>
      <c r="J758" s="149"/>
      <c r="K758" s="340"/>
    </row>
    <row r="759" spans="2:11" s="339" customFormat="1">
      <c r="B759" s="149"/>
      <c r="C759" s="341"/>
      <c r="D759" s="149"/>
      <c r="E759" s="149"/>
      <c r="F759" s="149"/>
      <c r="G759" s="149"/>
      <c r="H759" s="149"/>
      <c r="I759" s="149"/>
      <c r="J759" s="149"/>
      <c r="K759" s="340"/>
    </row>
    <row r="760" spans="2:11" s="339" customFormat="1">
      <c r="B760" s="149"/>
      <c r="C760" s="341"/>
      <c r="D760" s="149"/>
      <c r="E760" s="149"/>
      <c r="F760" s="149"/>
      <c r="G760" s="149"/>
      <c r="H760" s="149"/>
      <c r="I760" s="149"/>
      <c r="J760" s="149"/>
      <c r="K760" s="340"/>
    </row>
    <row r="761" spans="2:11" s="339" customFormat="1">
      <c r="B761" s="149"/>
      <c r="C761" s="341"/>
      <c r="D761" s="149"/>
      <c r="E761" s="149"/>
      <c r="F761" s="149"/>
      <c r="G761" s="149"/>
      <c r="H761" s="149"/>
      <c r="I761" s="149"/>
      <c r="J761" s="149"/>
      <c r="K761" s="340"/>
    </row>
    <row r="762" spans="2:11" s="339" customFormat="1">
      <c r="B762" s="149"/>
      <c r="C762" s="341"/>
      <c r="D762" s="149"/>
      <c r="E762" s="149"/>
      <c r="F762" s="149"/>
      <c r="G762" s="149"/>
      <c r="H762" s="149"/>
      <c r="I762" s="149"/>
      <c r="J762" s="149"/>
      <c r="K762" s="340"/>
    </row>
    <row r="763" spans="2:11" s="339" customFormat="1">
      <c r="B763" s="149"/>
      <c r="C763" s="341"/>
      <c r="D763" s="149"/>
      <c r="E763" s="149"/>
      <c r="F763" s="149"/>
      <c r="G763" s="149"/>
      <c r="H763" s="149"/>
      <c r="I763" s="149"/>
      <c r="J763" s="149"/>
      <c r="K763" s="340"/>
    </row>
    <row r="764" spans="2:11" s="339" customFormat="1">
      <c r="B764" s="149"/>
      <c r="C764" s="341"/>
      <c r="D764" s="149"/>
      <c r="E764" s="149"/>
      <c r="F764" s="149"/>
      <c r="G764" s="149"/>
      <c r="H764" s="149"/>
      <c r="I764" s="149"/>
      <c r="J764" s="149"/>
      <c r="K764" s="340"/>
    </row>
    <row r="765" spans="2:11" s="339" customFormat="1">
      <c r="B765" s="149"/>
      <c r="C765" s="341"/>
      <c r="D765" s="149"/>
      <c r="E765" s="149"/>
      <c r="F765" s="149"/>
      <c r="G765" s="149"/>
      <c r="H765" s="149"/>
      <c r="I765" s="149"/>
      <c r="J765" s="149"/>
      <c r="K765" s="340"/>
    </row>
    <row r="766" spans="2:11" s="339" customFormat="1">
      <c r="B766" s="149"/>
      <c r="C766" s="341"/>
      <c r="D766" s="149"/>
      <c r="E766" s="149"/>
      <c r="F766" s="149"/>
      <c r="G766" s="149"/>
      <c r="H766" s="149"/>
      <c r="I766" s="149"/>
      <c r="J766" s="149"/>
      <c r="K766" s="340"/>
    </row>
    <row r="767" spans="2:11" s="339" customFormat="1">
      <c r="B767" s="149"/>
      <c r="C767" s="341"/>
      <c r="D767" s="149"/>
      <c r="E767" s="149"/>
      <c r="F767" s="149"/>
      <c r="G767" s="149"/>
      <c r="H767" s="149"/>
      <c r="I767" s="149"/>
      <c r="J767" s="149"/>
      <c r="K767" s="340"/>
    </row>
    <row r="768" spans="2:11" s="339" customFormat="1">
      <c r="B768" s="149"/>
      <c r="C768" s="341"/>
      <c r="D768" s="149"/>
      <c r="E768" s="149"/>
      <c r="F768" s="149"/>
      <c r="G768" s="149"/>
      <c r="H768" s="149"/>
      <c r="I768" s="149"/>
      <c r="J768" s="149"/>
      <c r="K768" s="340"/>
    </row>
    <row r="769" spans="2:11" s="339" customFormat="1">
      <c r="B769" s="149"/>
      <c r="C769" s="341"/>
      <c r="D769" s="149"/>
      <c r="E769" s="149"/>
      <c r="F769" s="149"/>
      <c r="G769" s="149"/>
      <c r="H769" s="149"/>
      <c r="I769" s="149"/>
      <c r="J769" s="149"/>
      <c r="K769" s="340"/>
    </row>
    <row r="770" spans="2:11" s="339" customFormat="1">
      <c r="B770" s="149"/>
      <c r="C770" s="341"/>
      <c r="D770" s="149"/>
      <c r="E770" s="149"/>
      <c r="F770" s="149"/>
      <c r="G770" s="149"/>
      <c r="H770" s="149"/>
      <c r="I770" s="149"/>
      <c r="J770" s="149"/>
      <c r="K770" s="340"/>
    </row>
    <row r="771" spans="2:11" s="339" customFormat="1">
      <c r="B771" s="149"/>
      <c r="C771" s="341"/>
      <c r="D771" s="149"/>
      <c r="E771" s="149"/>
      <c r="F771" s="149"/>
      <c r="G771" s="149"/>
      <c r="H771" s="149"/>
      <c r="I771" s="149"/>
      <c r="J771" s="149"/>
      <c r="K771" s="340"/>
    </row>
    <row r="772" spans="2:11" s="339" customFormat="1">
      <c r="B772" s="149"/>
      <c r="C772" s="341"/>
      <c r="D772" s="149"/>
      <c r="E772" s="149"/>
      <c r="F772" s="149"/>
      <c r="G772" s="149"/>
      <c r="H772" s="149"/>
      <c r="I772" s="149"/>
      <c r="J772" s="149"/>
      <c r="K772" s="340"/>
    </row>
    <row r="773" spans="2:11" s="339" customFormat="1">
      <c r="B773" s="149"/>
      <c r="C773" s="341"/>
      <c r="D773" s="149"/>
      <c r="E773" s="149"/>
      <c r="F773" s="149"/>
      <c r="G773" s="149"/>
      <c r="H773" s="149"/>
      <c r="I773" s="149"/>
      <c r="J773" s="149"/>
      <c r="K773" s="340"/>
    </row>
    <row r="774" spans="2:11" s="339" customFormat="1">
      <c r="B774" s="149"/>
      <c r="C774" s="341"/>
      <c r="D774" s="149"/>
      <c r="E774" s="149"/>
      <c r="F774" s="149"/>
      <c r="G774" s="149"/>
      <c r="H774" s="149"/>
      <c r="I774" s="149"/>
      <c r="J774" s="149"/>
      <c r="K774" s="340"/>
    </row>
    <row r="775" spans="2:11" s="339" customFormat="1">
      <c r="B775" s="149"/>
      <c r="C775" s="341"/>
      <c r="D775" s="149"/>
      <c r="E775" s="149"/>
      <c r="F775" s="149"/>
      <c r="G775" s="149"/>
      <c r="H775" s="149"/>
      <c r="I775" s="149"/>
      <c r="J775" s="149"/>
      <c r="K775" s="340"/>
    </row>
    <row r="776" spans="2:11" s="339" customFormat="1">
      <c r="B776" s="149"/>
      <c r="C776" s="341"/>
      <c r="D776" s="149"/>
      <c r="E776" s="149"/>
      <c r="F776" s="149"/>
      <c r="G776" s="149"/>
      <c r="H776" s="149"/>
      <c r="I776" s="149"/>
      <c r="J776" s="149"/>
      <c r="K776" s="340"/>
    </row>
    <row r="777" spans="2:11" s="339" customFormat="1">
      <c r="B777" s="149"/>
      <c r="C777" s="341"/>
      <c r="D777" s="149"/>
      <c r="E777" s="149"/>
      <c r="F777" s="149"/>
      <c r="G777" s="149"/>
      <c r="H777" s="149"/>
      <c r="I777" s="149"/>
      <c r="J777" s="149"/>
      <c r="K777" s="340"/>
    </row>
    <row r="778" spans="2:11" s="339" customFormat="1">
      <c r="B778" s="149"/>
      <c r="C778" s="341"/>
      <c r="D778" s="149"/>
      <c r="E778" s="149"/>
      <c r="F778" s="149"/>
      <c r="G778" s="149"/>
      <c r="H778" s="149"/>
      <c r="I778" s="149"/>
      <c r="J778" s="149"/>
      <c r="K778" s="340"/>
    </row>
    <row r="779" spans="2:11" s="339" customFormat="1">
      <c r="B779" s="149"/>
      <c r="C779" s="341"/>
      <c r="D779" s="149"/>
      <c r="E779" s="149"/>
      <c r="F779" s="149"/>
      <c r="G779" s="149"/>
      <c r="H779" s="149"/>
      <c r="I779" s="149"/>
      <c r="J779" s="149"/>
      <c r="K779" s="340"/>
    </row>
    <row r="780" spans="2:11" s="339" customFormat="1">
      <c r="B780" s="149"/>
      <c r="C780" s="341"/>
      <c r="D780" s="149"/>
      <c r="E780" s="149"/>
      <c r="F780" s="149"/>
      <c r="G780" s="149"/>
      <c r="H780" s="149"/>
      <c r="I780" s="149"/>
      <c r="J780" s="149"/>
      <c r="K780" s="340"/>
    </row>
    <row r="781" spans="2:11" s="339" customFormat="1">
      <c r="B781" s="149"/>
      <c r="C781" s="341"/>
      <c r="D781" s="149"/>
      <c r="E781" s="149"/>
      <c r="F781" s="149"/>
      <c r="G781" s="149"/>
      <c r="H781" s="149"/>
      <c r="I781" s="149"/>
      <c r="J781" s="149"/>
      <c r="K781" s="340"/>
    </row>
    <row r="782" spans="2:11" s="339" customFormat="1">
      <c r="B782" s="149"/>
      <c r="C782" s="341"/>
      <c r="D782" s="149"/>
      <c r="E782" s="149"/>
      <c r="F782" s="149"/>
      <c r="G782" s="149"/>
      <c r="H782" s="149"/>
      <c r="I782" s="149"/>
      <c r="J782" s="149"/>
      <c r="K782" s="340"/>
    </row>
    <row r="783" spans="2:11" s="339" customFormat="1">
      <c r="B783" s="149"/>
      <c r="C783" s="341"/>
      <c r="D783" s="149"/>
      <c r="E783" s="149"/>
      <c r="F783" s="149"/>
      <c r="G783" s="149"/>
      <c r="H783" s="149"/>
      <c r="I783" s="149"/>
      <c r="J783" s="149"/>
      <c r="K783" s="340"/>
    </row>
    <row r="784" spans="2:11" s="339" customFormat="1">
      <c r="B784" s="149"/>
      <c r="C784" s="341"/>
      <c r="D784" s="149"/>
      <c r="E784" s="149"/>
      <c r="F784" s="149"/>
      <c r="G784" s="149"/>
      <c r="H784" s="149"/>
      <c r="I784" s="149"/>
      <c r="J784" s="149"/>
      <c r="K784" s="340"/>
    </row>
    <row r="785" spans="2:11" s="339" customFormat="1">
      <c r="B785" s="149"/>
      <c r="C785" s="341"/>
      <c r="D785" s="149"/>
      <c r="E785" s="149"/>
      <c r="F785" s="149"/>
      <c r="G785" s="149"/>
      <c r="H785" s="149"/>
      <c r="I785" s="149"/>
      <c r="J785" s="149"/>
      <c r="K785" s="340"/>
    </row>
    <row r="786" spans="2:11" s="339" customFormat="1">
      <c r="B786" s="149"/>
      <c r="C786" s="341"/>
      <c r="D786" s="149"/>
      <c r="E786" s="149"/>
      <c r="F786" s="149"/>
      <c r="G786" s="149"/>
      <c r="H786" s="149"/>
      <c r="I786" s="149"/>
      <c r="J786" s="149"/>
      <c r="K786" s="340"/>
    </row>
    <row r="787" spans="2:11" s="339" customFormat="1">
      <c r="B787" s="149"/>
      <c r="C787" s="341"/>
      <c r="D787" s="149"/>
      <c r="E787" s="149"/>
      <c r="F787" s="149"/>
      <c r="G787" s="149"/>
      <c r="H787" s="149"/>
      <c r="I787" s="149"/>
      <c r="J787" s="149"/>
      <c r="K787" s="340"/>
    </row>
    <row r="788" spans="2:11" s="339" customFormat="1">
      <c r="B788" s="149"/>
      <c r="C788" s="341"/>
      <c r="D788" s="149"/>
      <c r="E788" s="149"/>
      <c r="F788" s="149"/>
      <c r="G788" s="149"/>
      <c r="H788" s="149"/>
      <c r="I788" s="149"/>
      <c r="J788" s="149"/>
      <c r="K788" s="340"/>
    </row>
    <row r="789" spans="2:11" s="339" customFormat="1">
      <c r="B789" s="149"/>
      <c r="C789" s="341"/>
      <c r="D789" s="149"/>
      <c r="E789" s="149"/>
      <c r="F789" s="149"/>
      <c r="G789" s="149"/>
      <c r="H789" s="149"/>
      <c r="I789" s="149"/>
      <c r="J789" s="149"/>
      <c r="K789" s="340"/>
    </row>
    <row r="790" spans="2:11" s="339" customFormat="1">
      <c r="B790" s="149"/>
      <c r="C790" s="341"/>
      <c r="D790" s="149"/>
      <c r="E790" s="149"/>
      <c r="F790" s="149"/>
      <c r="G790" s="149"/>
      <c r="H790" s="149"/>
      <c r="I790" s="149"/>
      <c r="J790" s="149"/>
      <c r="K790" s="340"/>
    </row>
    <row r="791" spans="2:11" s="339" customFormat="1">
      <c r="B791" s="149"/>
      <c r="C791" s="341"/>
      <c r="D791" s="149"/>
      <c r="E791" s="149"/>
      <c r="F791" s="149"/>
      <c r="G791" s="149"/>
      <c r="H791" s="149"/>
      <c r="I791" s="149"/>
      <c r="J791" s="149"/>
      <c r="K791" s="340"/>
    </row>
    <row r="792" spans="2:11" s="339" customFormat="1">
      <c r="B792" s="149"/>
      <c r="C792" s="341"/>
      <c r="D792" s="149"/>
      <c r="E792" s="149"/>
      <c r="F792" s="149"/>
      <c r="G792" s="149"/>
      <c r="H792" s="149"/>
      <c r="I792" s="149"/>
      <c r="J792" s="149"/>
      <c r="K792" s="340"/>
    </row>
    <row r="793" spans="2:11" s="339" customFormat="1">
      <c r="B793" s="149"/>
      <c r="C793" s="341"/>
      <c r="D793" s="149"/>
      <c r="E793" s="149"/>
      <c r="F793" s="149"/>
      <c r="G793" s="149"/>
      <c r="H793" s="149"/>
      <c r="I793" s="149"/>
      <c r="J793" s="149"/>
      <c r="K793" s="340"/>
    </row>
    <row r="794" spans="2:11" s="339" customFormat="1">
      <c r="B794" s="149"/>
      <c r="C794" s="341"/>
      <c r="D794" s="149"/>
      <c r="E794" s="149"/>
      <c r="F794" s="149"/>
      <c r="G794" s="149"/>
      <c r="H794" s="149"/>
      <c r="I794" s="149"/>
      <c r="J794" s="149"/>
      <c r="K794" s="340"/>
    </row>
    <row r="795" spans="2:11" s="339" customFormat="1">
      <c r="B795" s="149"/>
      <c r="C795" s="341"/>
      <c r="D795" s="149"/>
      <c r="E795" s="149"/>
      <c r="F795" s="149"/>
      <c r="G795" s="149"/>
      <c r="H795" s="149"/>
      <c r="I795" s="149"/>
      <c r="J795" s="149"/>
      <c r="K795" s="340"/>
    </row>
    <row r="796" spans="2:11" s="339" customFormat="1">
      <c r="B796" s="149"/>
      <c r="C796" s="341"/>
      <c r="D796" s="149"/>
      <c r="E796" s="149"/>
      <c r="F796" s="149"/>
      <c r="G796" s="149"/>
      <c r="H796" s="149"/>
      <c r="I796" s="149"/>
      <c r="J796" s="149"/>
      <c r="K796" s="340"/>
    </row>
    <row r="797" spans="2:11" s="339" customFormat="1">
      <c r="B797" s="149"/>
      <c r="C797" s="341"/>
      <c r="D797" s="149"/>
      <c r="E797" s="149"/>
      <c r="F797" s="149"/>
      <c r="G797" s="149"/>
      <c r="H797" s="149"/>
      <c r="I797" s="149"/>
      <c r="J797" s="149"/>
      <c r="K797" s="340"/>
    </row>
    <row r="798" spans="2:11" s="339" customFormat="1">
      <c r="B798" s="149"/>
      <c r="C798" s="341"/>
      <c r="D798" s="149"/>
      <c r="E798" s="149"/>
      <c r="F798" s="149"/>
      <c r="G798" s="149"/>
      <c r="H798" s="149"/>
      <c r="I798" s="149"/>
      <c r="J798" s="149"/>
      <c r="K798" s="340"/>
    </row>
    <row r="799" spans="2:11" s="339" customFormat="1">
      <c r="B799" s="149"/>
      <c r="C799" s="341"/>
      <c r="D799" s="149"/>
      <c r="E799" s="149"/>
      <c r="F799" s="149"/>
      <c r="G799" s="149"/>
      <c r="H799" s="149"/>
      <c r="I799" s="149"/>
      <c r="J799" s="149"/>
      <c r="K799" s="340"/>
    </row>
    <row r="800" spans="2:11" s="339" customFormat="1">
      <c r="B800" s="149"/>
      <c r="C800" s="341"/>
      <c r="D800" s="149"/>
      <c r="E800" s="149"/>
      <c r="F800" s="149"/>
      <c r="G800" s="149"/>
      <c r="H800" s="149"/>
      <c r="I800" s="149"/>
      <c r="J800" s="149"/>
      <c r="K800" s="340"/>
    </row>
    <row r="801" spans="2:11" s="339" customFormat="1">
      <c r="B801" s="149"/>
      <c r="C801" s="341"/>
      <c r="D801" s="149"/>
      <c r="E801" s="149"/>
      <c r="F801" s="149"/>
      <c r="G801" s="149"/>
      <c r="H801" s="149"/>
      <c r="I801" s="149"/>
      <c r="J801" s="149"/>
      <c r="K801" s="340"/>
    </row>
    <row r="802" spans="2:11" s="339" customFormat="1">
      <c r="B802" s="149"/>
      <c r="C802" s="341"/>
      <c r="D802" s="149"/>
      <c r="E802" s="149"/>
      <c r="F802" s="149"/>
      <c r="G802" s="149"/>
      <c r="H802" s="149"/>
      <c r="I802" s="149"/>
      <c r="J802" s="149"/>
      <c r="K802" s="340"/>
    </row>
    <row r="803" spans="2:11" s="339" customFormat="1">
      <c r="B803" s="149"/>
      <c r="C803" s="341"/>
      <c r="D803" s="149"/>
      <c r="E803" s="149"/>
      <c r="F803" s="149"/>
      <c r="G803" s="149"/>
      <c r="H803" s="149"/>
      <c r="I803" s="149"/>
      <c r="J803" s="149"/>
      <c r="K803" s="340"/>
    </row>
    <row r="804" spans="2:11" s="339" customFormat="1">
      <c r="B804" s="149"/>
      <c r="C804" s="341"/>
      <c r="D804" s="149"/>
      <c r="E804" s="149"/>
      <c r="F804" s="149"/>
      <c r="G804" s="149"/>
      <c r="H804" s="149"/>
      <c r="I804" s="149"/>
      <c r="J804" s="149"/>
      <c r="K804" s="340"/>
    </row>
    <row r="805" spans="2:11" s="339" customFormat="1">
      <c r="B805" s="149"/>
      <c r="C805" s="341"/>
      <c r="D805" s="149"/>
      <c r="E805" s="149"/>
      <c r="F805" s="149"/>
      <c r="G805" s="149"/>
      <c r="H805" s="149"/>
      <c r="I805" s="149"/>
      <c r="J805" s="149"/>
      <c r="K805" s="340"/>
    </row>
    <row r="806" spans="2:11" s="339" customFormat="1">
      <c r="B806" s="149"/>
      <c r="C806" s="341"/>
      <c r="D806" s="149"/>
      <c r="E806" s="149"/>
      <c r="F806" s="149"/>
      <c r="G806" s="149"/>
      <c r="H806" s="149"/>
      <c r="I806" s="149"/>
      <c r="J806" s="149"/>
      <c r="K806" s="340"/>
    </row>
    <row r="807" spans="2:11" s="339" customFormat="1">
      <c r="B807" s="149"/>
      <c r="C807" s="341"/>
      <c r="D807" s="149"/>
      <c r="E807" s="149"/>
      <c r="F807" s="149"/>
      <c r="G807" s="149"/>
      <c r="H807" s="149"/>
      <c r="I807" s="149"/>
      <c r="J807" s="149"/>
      <c r="K807" s="340"/>
    </row>
    <row r="808" spans="2:11" s="339" customFormat="1">
      <c r="B808" s="149"/>
      <c r="C808" s="341"/>
      <c r="D808" s="149"/>
      <c r="E808" s="149"/>
      <c r="F808" s="149"/>
      <c r="G808" s="149"/>
      <c r="H808" s="149"/>
      <c r="I808" s="149"/>
      <c r="J808" s="149"/>
      <c r="K808" s="340"/>
    </row>
    <row r="809" spans="2:11" s="339" customFormat="1">
      <c r="B809" s="149"/>
      <c r="C809" s="341"/>
      <c r="D809" s="149"/>
      <c r="E809" s="149"/>
      <c r="F809" s="149"/>
      <c r="G809" s="149"/>
      <c r="H809" s="149"/>
      <c r="I809" s="149"/>
      <c r="J809" s="149"/>
      <c r="K809" s="340"/>
    </row>
    <row r="810" spans="2:11" s="339" customFormat="1">
      <c r="B810" s="149"/>
      <c r="C810" s="341"/>
      <c r="D810" s="149"/>
      <c r="E810" s="149"/>
      <c r="F810" s="149"/>
      <c r="G810" s="149"/>
      <c r="H810" s="149"/>
      <c r="I810" s="149"/>
      <c r="J810" s="149"/>
      <c r="K810" s="340"/>
    </row>
    <row r="811" spans="2:11" s="339" customFormat="1">
      <c r="B811" s="149"/>
      <c r="C811" s="341"/>
      <c r="D811" s="149"/>
      <c r="E811" s="149"/>
      <c r="F811" s="149"/>
      <c r="G811" s="149"/>
      <c r="H811" s="149"/>
      <c r="I811" s="149"/>
      <c r="J811" s="149"/>
      <c r="K811" s="340"/>
    </row>
    <row r="812" spans="2:11" s="339" customFormat="1">
      <c r="B812" s="149"/>
      <c r="C812" s="341"/>
      <c r="D812" s="149"/>
      <c r="E812" s="149"/>
      <c r="F812" s="149"/>
      <c r="G812" s="149"/>
      <c r="H812" s="149"/>
      <c r="I812" s="149"/>
      <c r="J812" s="149"/>
      <c r="K812" s="340"/>
    </row>
    <row r="813" spans="2:11" s="339" customFormat="1">
      <c r="B813" s="149"/>
      <c r="C813" s="341"/>
      <c r="D813" s="149"/>
      <c r="E813" s="149"/>
      <c r="F813" s="149"/>
      <c r="G813" s="149"/>
      <c r="H813" s="149"/>
      <c r="I813" s="149"/>
      <c r="J813" s="149"/>
      <c r="K813" s="340"/>
    </row>
    <row r="814" spans="2:11" s="339" customFormat="1">
      <c r="B814" s="149"/>
      <c r="C814" s="341"/>
      <c r="D814" s="149"/>
      <c r="E814" s="149"/>
      <c r="F814" s="149"/>
      <c r="G814" s="149"/>
      <c r="H814" s="149"/>
      <c r="I814" s="149"/>
      <c r="J814" s="149"/>
      <c r="K814" s="340"/>
    </row>
    <row r="815" spans="2:11" s="339" customFormat="1">
      <c r="B815" s="149"/>
      <c r="C815" s="341"/>
      <c r="D815" s="149"/>
      <c r="E815" s="149"/>
      <c r="F815" s="149"/>
      <c r="G815" s="149"/>
      <c r="H815" s="149"/>
      <c r="I815" s="149"/>
      <c r="J815" s="149"/>
      <c r="K815" s="340"/>
    </row>
    <row r="816" spans="2:11" s="339" customFormat="1">
      <c r="B816" s="149"/>
      <c r="C816" s="341"/>
      <c r="D816" s="149"/>
      <c r="E816" s="149"/>
      <c r="F816" s="149"/>
      <c r="G816" s="149"/>
      <c r="H816" s="149"/>
      <c r="I816" s="149"/>
      <c r="J816" s="149"/>
      <c r="K816" s="340"/>
    </row>
    <row r="817" spans="2:11" s="339" customFormat="1">
      <c r="B817" s="149"/>
      <c r="C817" s="341"/>
      <c r="D817" s="149"/>
      <c r="E817" s="149"/>
      <c r="F817" s="149"/>
      <c r="G817" s="149"/>
      <c r="H817" s="149"/>
      <c r="I817" s="149"/>
      <c r="J817" s="149"/>
      <c r="K817" s="340"/>
    </row>
    <row r="818" spans="2:11" s="339" customFormat="1">
      <c r="B818" s="149"/>
      <c r="C818" s="341"/>
      <c r="D818" s="149"/>
      <c r="E818" s="149"/>
      <c r="F818" s="149"/>
      <c r="G818" s="149"/>
      <c r="H818" s="149"/>
      <c r="I818" s="149"/>
      <c r="J818" s="149"/>
      <c r="K818" s="340"/>
    </row>
    <row r="819" spans="2:11" s="339" customFormat="1">
      <c r="B819" s="149"/>
      <c r="C819" s="341"/>
      <c r="D819" s="149"/>
      <c r="E819" s="149"/>
      <c r="F819" s="149"/>
      <c r="G819" s="149"/>
      <c r="H819" s="149"/>
      <c r="I819" s="149"/>
      <c r="J819" s="149"/>
      <c r="K819" s="340"/>
    </row>
    <row r="820" spans="2:11" s="339" customFormat="1">
      <c r="B820" s="149"/>
      <c r="C820" s="341"/>
      <c r="D820" s="149"/>
      <c r="E820" s="149"/>
      <c r="F820" s="149"/>
      <c r="G820" s="149"/>
      <c r="H820" s="149"/>
      <c r="I820" s="149"/>
      <c r="J820" s="149"/>
      <c r="K820" s="340"/>
    </row>
    <row r="821" spans="2:11" s="339" customFormat="1">
      <c r="B821" s="149"/>
      <c r="C821" s="341"/>
      <c r="D821" s="149"/>
      <c r="E821" s="149"/>
      <c r="F821" s="149"/>
      <c r="G821" s="149"/>
      <c r="H821" s="149"/>
      <c r="I821" s="149"/>
      <c r="J821" s="149"/>
      <c r="K821" s="340"/>
    </row>
    <row r="822" spans="2:11" s="339" customFormat="1">
      <c r="B822" s="149"/>
      <c r="C822" s="341"/>
      <c r="D822" s="149"/>
      <c r="E822" s="149"/>
      <c r="F822" s="149"/>
      <c r="G822" s="149"/>
      <c r="H822" s="149"/>
      <c r="I822" s="149"/>
      <c r="J822" s="149"/>
      <c r="K822" s="340"/>
    </row>
    <row r="823" spans="2:11" s="339" customFormat="1">
      <c r="B823" s="149"/>
      <c r="C823" s="341"/>
      <c r="D823" s="149"/>
      <c r="E823" s="149"/>
      <c r="F823" s="149"/>
      <c r="G823" s="149"/>
      <c r="H823" s="149"/>
      <c r="I823" s="149"/>
      <c r="J823" s="149"/>
      <c r="K823" s="340"/>
    </row>
    <row r="824" spans="2:11" s="339" customFormat="1">
      <c r="B824" s="149"/>
      <c r="C824" s="341"/>
      <c r="D824" s="149"/>
      <c r="E824" s="149"/>
      <c r="F824" s="149"/>
      <c r="G824" s="149"/>
      <c r="H824" s="149"/>
      <c r="I824" s="149"/>
      <c r="J824" s="149"/>
      <c r="K824" s="340"/>
    </row>
    <row r="825" spans="2:11" s="339" customFormat="1">
      <c r="B825" s="149"/>
      <c r="C825" s="341"/>
      <c r="D825" s="149"/>
      <c r="E825" s="149"/>
      <c r="F825" s="149"/>
      <c r="G825" s="149"/>
      <c r="H825" s="149"/>
      <c r="I825" s="149"/>
      <c r="J825" s="149"/>
      <c r="K825" s="340"/>
    </row>
    <row r="826" spans="2:11" s="339" customFormat="1">
      <c r="B826" s="149"/>
      <c r="C826" s="341"/>
      <c r="D826" s="149"/>
      <c r="E826" s="149"/>
      <c r="F826" s="149"/>
      <c r="G826" s="149"/>
      <c r="H826" s="149"/>
      <c r="I826" s="149"/>
      <c r="J826" s="149"/>
      <c r="K826" s="340"/>
    </row>
    <row r="827" spans="2:11" s="339" customFormat="1">
      <c r="B827" s="149"/>
      <c r="C827" s="341"/>
      <c r="D827" s="149"/>
      <c r="E827" s="149"/>
      <c r="F827" s="149"/>
      <c r="G827" s="149"/>
      <c r="H827" s="149"/>
      <c r="I827" s="149"/>
      <c r="J827" s="149"/>
      <c r="K827" s="340"/>
    </row>
    <row r="828" spans="2:11" s="339" customFormat="1">
      <c r="B828" s="149"/>
      <c r="C828" s="341"/>
      <c r="D828" s="149"/>
      <c r="E828" s="149"/>
      <c r="F828" s="149"/>
      <c r="G828" s="149"/>
      <c r="H828" s="149"/>
      <c r="I828" s="149"/>
      <c r="J828" s="149"/>
      <c r="K828" s="340"/>
    </row>
    <row r="829" spans="2:11" s="339" customFormat="1">
      <c r="B829" s="149"/>
      <c r="C829" s="341"/>
      <c r="D829" s="149"/>
      <c r="E829" s="149"/>
      <c r="F829" s="149"/>
      <c r="G829" s="149"/>
      <c r="H829" s="149"/>
      <c r="I829" s="149"/>
      <c r="J829" s="149"/>
      <c r="K829" s="340"/>
    </row>
    <row r="830" spans="2:11" s="339" customFormat="1">
      <c r="B830" s="149"/>
      <c r="C830" s="341"/>
      <c r="D830" s="149"/>
      <c r="E830" s="149"/>
      <c r="F830" s="149"/>
      <c r="G830" s="149"/>
      <c r="H830" s="149"/>
      <c r="I830" s="149"/>
      <c r="J830" s="149"/>
      <c r="K830" s="340"/>
    </row>
    <row r="831" spans="2:11" s="339" customFormat="1">
      <c r="B831" s="149"/>
      <c r="C831" s="341"/>
      <c r="D831" s="149"/>
      <c r="E831" s="149"/>
      <c r="F831" s="149"/>
      <c r="G831" s="149"/>
      <c r="H831" s="149"/>
      <c r="I831" s="149"/>
      <c r="J831" s="149"/>
      <c r="K831" s="340"/>
    </row>
    <row r="832" spans="2:11" s="339" customFormat="1">
      <c r="B832" s="149"/>
      <c r="C832" s="341"/>
      <c r="D832" s="149"/>
      <c r="E832" s="149"/>
      <c r="F832" s="149"/>
      <c r="G832" s="149"/>
      <c r="H832" s="149"/>
      <c r="I832" s="149"/>
      <c r="J832" s="149"/>
      <c r="K832" s="340"/>
    </row>
    <row r="833" spans="2:11" s="339" customFormat="1">
      <c r="B833" s="149"/>
      <c r="C833" s="341"/>
      <c r="D833" s="149"/>
      <c r="E833" s="149"/>
      <c r="F833" s="149"/>
      <c r="G833" s="149"/>
      <c r="H833" s="149"/>
      <c r="I833" s="149"/>
      <c r="J833" s="149"/>
      <c r="K833" s="340"/>
    </row>
    <row r="834" spans="2:11" s="339" customFormat="1">
      <c r="B834" s="149"/>
      <c r="C834" s="341"/>
      <c r="D834" s="149"/>
      <c r="E834" s="149"/>
      <c r="F834" s="149"/>
      <c r="G834" s="149"/>
      <c r="H834" s="149"/>
      <c r="I834" s="149"/>
      <c r="J834" s="149"/>
      <c r="K834" s="340"/>
    </row>
    <row r="835" spans="2:11" s="339" customFormat="1">
      <c r="B835" s="149"/>
      <c r="C835" s="341"/>
      <c r="D835" s="149"/>
      <c r="E835" s="149"/>
      <c r="F835" s="149"/>
      <c r="G835" s="149"/>
      <c r="H835" s="149"/>
      <c r="I835" s="149"/>
      <c r="J835" s="149"/>
      <c r="K835" s="340"/>
    </row>
    <row r="836" spans="2:11" s="339" customFormat="1">
      <c r="B836" s="149"/>
      <c r="C836" s="341"/>
      <c r="D836" s="149"/>
      <c r="E836" s="149"/>
      <c r="F836" s="149"/>
      <c r="G836" s="149"/>
      <c r="H836" s="149"/>
      <c r="I836" s="149"/>
      <c r="J836" s="149"/>
      <c r="K836" s="340"/>
    </row>
    <row r="837" spans="2:11" s="339" customFormat="1">
      <c r="B837" s="149"/>
      <c r="C837" s="341"/>
      <c r="D837" s="149"/>
      <c r="E837" s="149"/>
      <c r="F837" s="149"/>
      <c r="G837" s="149"/>
      <c r="H837" s="149"/>
      <c r="I837" s="149"/>
      <c r="J837" s="149"/>
      <c r="K837" s="340"/>
    </row>
    <row r="838" spans="2:11" s="339" customFormat="1">
      <c r="B838" s="149"/>
      <c r="C838" s="341"/>
      <c r="D838" s="149"/>
      <c r="E838" s="149"/>
      <c r="F838" s="149"/>
      <c r="G838" s="149"/>
      <c r="H838" s="149"/>
      <c r="I838" s="149"/>
      <c r="J838" s="149"/>
      <c r="K838" s="340"/>
    </row>
    <row r="839" spans="2:11" s="339" customFormat="1">
      <c r="B839" s="149"/>
      <c r="C839" s="341"/>
      <c r="D839" s="149"/>
      <c r="E839" s="149"/>
      <c r="F839" s="149"/>
      <c r="G839" s="149"/>
      <c r="H839" s="149"/>
      <c r="I839" s="149"/>
      <c r="J839" s="149"/>
      <c r="K839" s="340"/>
    </row>
    <row r="840" spans="2:11" s="339" customFormat="1">
      <c r="B840" s="149"/>
      <c r="C840" s="341"/>
      <c r="D840" s="149"/>
      <c r="E840" s="149"/>
      <c r="F840" s="149"/>
      <c r="G840" s="149"/>
      <c r="H840" s="149"/>
      <c r="I840" s="149"/>
      <c r="J840" s="149"/>
      <c r="K840" s="340"/>
    </row>
    <row r="841" spans="2:11" s="339" customFormat="1">
      <c r="B841" s="149"/>
      <c r="C841" s="341"/>
      <c r="D841" s="149"/>
      <c r="E841" s="149"/>
      <c r="F841" s="149"/>
      <c r="G841" s="149"/>
      <c r="H841" s="149"/>
      <c r="I841" s="149"/>
      <c r="J841" s="149"/>
      <c r="K841" s="340"/>
    </row>
    <row r="842" spans="2:11" s="339" customFormat="1">
      <c r="B842" s="149"/>
      <c r="C842" s="341"/>
      <c r="D842" s="149"/>
      <c r="E842" s="149"/>
      <c r="F842" s="149"/>
      <c r="G842" s="149"/>
      <c r="H842" s="149"/>
      <c r="I842" s="149"/>
      <c r="J842" s="149"/>
      <c r="K842" s="340"/>
    </row>
    <row r="843" spans="2:11" s="339" customFormat="1">
      <c r="B843" s="149"/>
      <c r="C843" s="341"/>
      <c r="D843" s="149"/>
      <c r="E843" s="149"/>
      <c r="F843" s="149"/>
      <c r="G843" s="149"/>
      <c r="H843" s="149"/>
      <c r="I843" s="149"/>
      <c r="J843" s="149"/>
      <c r="K843" s="340"/>
    </row>
    <row r="844" spans="2:11" s="339" customFormat="1">
      <c r="B844" s="149"/>
      <c r="C844" s="341"/>
      <c r="D844" s="149"/>
      <c r="E844" s="149"/>
      <c r="F844" s="149"/>
      <c r="G844" s="149"/>
      <c r="H844" s="149"/>
      <c r="I844" s="149"/>
      <c r="J844" s="149"/>
      <c r="K844" s="340"/>
    </row>
    <row r="845" spans="2:11" s="339" customFormat="1">
      <c r="B845" s="149"/>
      <c r="C845" s="341"/>
      <c r="D845" s="149"/>
      <c r="E845" s="149"/>
      <c r="F845" s="149"/>
      <c r="G845" s="149"/>
      <c r="H845" s="149"/>
      <c r="I845" s="149"/>
      <c r="J845" s="149"/>
      <c r="K845" s="340"/>
    </row>
    <row r="846" spans="2:11" s="339" customFormat="1">
      <c r="B846" s="149"/>
      <c r="C846" s="341"/>
      <c r="D846" s="149"/>
      <c r="E846" s="149"/>
      <c r="F846" s="149"/>
      <c r="G846" s="149"/>
      <c r="H846" s="149"/>
      <c r="I846" s="149"/>
      <c r="J846" s="149"/>
      <c r="K846" s="340"/>
    </row>
    <row r="847" spans="2:11" s="339" customFormat="1">
      <c r="B847" s="149"/>
      <c r="C847" s="341"/>
      <c r="D847" s="149"/>
      <c r="E847" s="149"/>
      <c r="F847" s="149"/>
      <c r="G847" s="149"/>
      <c r="H847" s="149"/>
      <c r="I847" s="149"/>
      <c r="J847" s="149"/>
      <c r="K847" s="340"/>
    </row>
    <row r="848" spans="2:11" s="339" customFormat="1">
      <c r="B848" s="149"/>
      <c r="C848" s="341"/>
      <c r="D848" s="149"/>
      <c r="E848" s="149"/>
      <c r="F848" s="149"/>
      <c r="G848" s="149"/>
      <c r="H848" s="149"/>
      <c r="I848" s="149"/>
      <c r="J848" s="149"/>
      <c r="K848" s="340"/>
    </row>
    <row r="849" spans="2:11" s="339" customFormat="1">
      <c r="B849" s="149"/>
      <c r="C849" s="341"/>
      <c r="D849" s="149"/>
      <c r="E849" s="149"/>
      <c r="F849" s="149"/>
      <c r="G849" s="149"/>
      <c r="H849" s="149"/>
      <c r="I849" s="149"/>
      <c r="J849" s="149"/>
      <c r="K849" s="340"/>
    </row>
    <row r="850" spans="2:11" s="339" customFormat="1">
      <c r="B850" s="149"/>
      <c r="C850" s="341"/>
      <c r="D850" s="149"/>
      <c r="E850" s="149"/>
      <c r="F850" s="149"/>
      <c r="G850" s="149"/>
      <c r="H850" s="149"/>
      <c r="I850" s="149"/>
      <c r="J850" s="149"/>
      <c r="K850" s="340"/>
    </row>
    <row r="851" spans="2:11" s="339" customFormat="1">
      <c r="B851" s="149"/>
      <c r="C851" s="341"/>
      <c r="D851" s="149"/>
      <c r="E851" s="149"/>
      <c r="F851" s="149"/>
      <c r="G851" s="149"/>
      <c r="H851" s="149"/>
      <c r="I851" s="149"/>
      <c r="J851" s="149"/>
      <c r="K851" s="340"/>
    </row>
    <row r="852" spans="2:11" s="339" customFormat="1">
      <c r="B852" s="149"/>
      <c r="C852" s="341"/>
      <c r="D852" s="149"/>
      <c r="E852" s="149"/>
      <c r="F852" s="149"/>
      <c r="G852" s="149"/>
      <c r="H852" s="149"/>
      <c r="I852" s="149"/>
      <c r="J852" s="149"/>
      <c r="K852" s="340"/>
    </row>
    <row r="853" spans="2:11" s="339" customFormat="1">
      <c r="B853" s="149"/>
      <c r="C853" s="341"/>
      <c r="D853" s="149"/>
      <c r="E853" s="149"/>
      <c r="F853" s="149"/>
      <c r="G853" s="149"/>
      <c r="H853" s="149"/>
      <c r="I853" s="149"/>
      <c r="J853" s="149"/>
      <c r="K853" s="340"/>
    </row>
    <row r="854" spans="2:11" s="339" customFormat="1">
      <c r="B854" s="149"/>
      <c r="C854" s="341"/>
      <c r="D854" s="149"/>
      <c r="E854" s="149"/>
      <c r="F854" s="149"/>
      <c r="G854" s="149"/>
      <c r="H854" s="149"/>
      <c r="I854" s="149"/>
      <c r="J854" s="149"/>
      <c r="K854" s="340"/>
    </row>
    <row r="855" spans="2:11" s="339" customFormat="1">
      <c r="B855" s="149"/>
      <c r="C855" s="341"/>
      <c r="D855" s="149"/>
      <c r="E855" s="149"/>
      <c r="F855" s="149"/>
      <c r="G855" s="149"/>
      <c r="H855" s="149"/>
      <c r="I855" s="149"/>
      <c r="J855" s="149"/>
      <c r="K855" s="340"/>
    </row>
    <row r="856" spans="2:11" s="339" customFormat="1">
      <c r="B856" s="149"/>
      <c r="C856" s="341"/>
      <c r="D856" s="149"/>
      <c r="E856" s="149"/>
      <c r="F856" s="149"/>
      <c r="G856" s="149"/>
      <c r="H856" s="149"/>
      <c r="I856" s="149"/>
      <c r="J856" s="149"/>
      <c r="K856" s="340"/>
    </row>
    <row r="857" spans="2:11" s="339" customFormat="1">
      <c r="B857" s="149"/>
      <c r="C857" s="341"/>
      <c r="D857" s="149"/>
      <c r="E857" s="149"/>
      <c r="F857" s="149"/>
      <c r="G857" s="149"/>
      <c r="H857" s="149"/>
      <c r="I857" s="149"/>
      <c r="J857" s="149"/>
      <c r="K857" s="340"/>
    </row>
    <row r="858" spans="2:11" s="339" customFormat="1">
      <c r="B858" s="149"/>
      <c r="C858" s="341"/>
      <c r="D858" s="149"/>
      <c r="E858" s="149"/>
      <c r="F858" s="149"/>
      <c r="G858" s="149"/>
      <c r="H858" s="149"/>
      <c r="I858" s="149"/>
      <c r="J858" s="149"/>
      <c r="K858" s="340"/>
    </row>
    <row r="859" spans="2:11" s="339" customFormat="1">
      <c r="B859" s="149"/>
      <c r="C859" s="341"/>
      <c r="D859" s="149"/>
      <c r="E859" s="149"/>
      <c r="F859" s="149"/>
      <c r="G859" s="149"/>
      <c r="H859" s="149"/>
      <c r="I859" s="149"/>
      <c r="J859" s="149"/>
      <c r="K859" s="340"/>
    </row>
    <row r="860" spans="2:11" s="339" customFormat="1">
      <c r="B860" s="149"/>
      <c r="C860" s="341"/>
      <c r="D860" s="149"/>
      <c r="E860" s="149"/>
      <c r="F860" s="149"/>
      <c r="G860" s="149"/>
      <c r="H860" s="149"/>
      <c r="I860" s="149"/>
      <c r="J860" s="149"/>
      <c r="K860" s="340"/>
    </row>
    <row r="861" spans="2:11" s="339" customFormat="1">
      <c r="B861" s="149"/>
      <c r="C861" s="341"/>
      <c r="D861" s="149"/>
      <c r="E861" s="149"/>
      <c r="F861" s="149"/>
      <c r="G861" s="149"/>
      <c r="H861" s="149"/>
      <c r="I861" s="149"/>
      <c r="J861" s="149"/>
      <c r="K861" s="340"/>
    </row>
    <row r="862" spans="2:11" s="339" customFormat="1">
      <c r="B862" s="149"/>
      <c r="C862" s="341"/>
      <c r="D862" s="149"/>
      <c r="E862" s="149"/>
      <c r="F862" s="149"/>
      <c r="G862" s="149"/>
      <c r="H862" s="149"/>
      <c r="I862" s="149"/>
      <c r="J862" s="149"/>
      <c r="K862" s="340"/>
    </row>
    <row r="863" spans="2:11" s="339" customFormat="1">
      <c r="B863" s="149"/>
      <c r="C863" s="341"/>
      <c r="D863" s="149"/>
      <c r="E863" s="149"/>
      <c r="F863" s="149"/>
      <c r="G863" s="149"/>
      <c r="H863" s="149"/>
      <c r="I863" s="149"/>
      <c r="J863" s="149"/>
      <c r="K863" s="340"/>
    </row>
    <row r="864" spans="2:11" s="339" customFormat="1">
      <c r="B864" s="149"/>
      <c r="C864" s="341"/>
      <c r="D864" s="149"/>
      <c r="E864" s="149"/>
      <c r="F864" s="149"/>
      <c r="G864" s="149"/>
      <c r="H864" s="149"/>
      <c r="I864" s="149"/>
      <c r="J864" s="149"/>
      <c r="K864" s="340"/>
    </row>
    <row r="865" spans="2:11" s="339" customFormat="1">
      <c r="B865" s="149"/>
      <c r="C865" s="341"/>
      <c r="D865" s="149"/>
      <c r="E865" s="149"/>
      <c r="F865" s="149"/>
      <c r="G865" s="149"/>
      <c r="H865" s="149"/>
      <c r="I865" s="149"/>
      <c r="J865" s="149"/>
      <c r="K865" s="340"/>
    </row>
    <row r="866" spans="2:11" s="339" customFormat="1">
      <c r="B866" s="149"/>
      <c r="C866" s="341"/>
      <c r="D866" s="149"/>
      <c r="E866" s="149"/>
      <c r="F866" s="149"/>
      <c r="G866" s="149"/>
      <c r="H866" s="149"/>
      <c r="I866" s="149"/>
      <c r="J866" s="149"/>
      <c r="K866" s="340"/>
    </row>
    <row r="867" spans="2:11" s="339" customFormat="1">
      <c r="B867" s="149"/>
      <c r="C867" s="341"/>
      <c r="D867" s="149"/>
      <c r="E867" s="149"/>
      <c r="F867" s="149"/>
      <c r="G867" s="149"/>
      <c r="H867" s="149"/>
      <c r="I867" s="149"/>
      <c r="J867" s="149"/>
      <c r="K867" s="340"/>
    </row>
    <row r="868" spans="2:11" s="339" customFormat="1">
      <c r="B868" s="149"/>
      <c r="C868" s="341"/>
      <c r="D868" s="149"/>
      <c r="E868" s="149"/>
      <c r="F868" s="149"/>
      <c r="G868" s="149"/>
      <c r="H868" s="149"/>
      <c r="I868" s="149"/>
      <c r="J868" s="149"/>
      <c r="K868" s="340"/>
    </row>
    <row r="869" spans="2:11" s="339" customFormat="1">
      <c r="B869" s="149"/>
      <c r="C869" s="341"/>
      <c r="D869" s="149"/>
      <c r="E869" s="149"/>
      <c r="F869" s="149"/>
      <c r="G869" s="149"/>
      <c r="H869" s="149"/>
      <c r="I869" s="149"/>
      <c r="J869" s="149"/>
      <c r="K869" s="340"/>
    </row>
    <row r="870" spans="2:11" s="339" customFormat="1">
      <c r="B870" s="149"/>
      <c r="C870" s="341"/>
      <c r="D870" s="149"/>
      <c r="E870" s="149"/>
      <c r="F870" s="149"/>
      <c r="G870" s="149"/>
      <c r="H870" s="149"/>
      <c r="I870" s="149"/>
      <c r="J870" s="149"/>
      <c r="K870" s="340"/>
    </row>
    <row r="871" spans="2:11" s="339" customFormat="1">
      <c r="B871" s="149"/>
      <c r="C871" s="341"/>
      <c r="D871" s="149"/>
      <c r="E871" s="149"/>
      <c r="F871" s="149"/>
      <c r="G871" s="149"/>
      <c r="H871" s="149"/>
      <c r="I871" s="149"/>
      <c r="J871" s="149"/>
      <c r="K871" s="340"/>
    </row>
    <row r="872" spans="2:11" s="339" customFormat="1">
      <c r="B872" s="149"/>
      <c r="C872" s="341"/>
      <c r="D872" s="149"/>
      <c r="E872" s="149"/>
      <c r="F872" s="149"/>
      <c r="G872" s="149"/>
      <c r="H872" s="149"/>
      <c r="I872" s="149"/>
      <c r="J872" s="149"/>
      <c r="K872" s="340"/>
    </row>
    <row r="873" spans="2:11" s="339" customFormat="1">
      <c r="B873" s="149"/>
      <c r="C873" s="341"/>
      <c r="D873" s="149"/>
      <c r="E873" s="149"/>
      <c r="F873" s="149"/>
      <c r="G873" s="149"/>
      <c r="H873" s="149"/>
      <c r="I873" s="149"/>
      <c r="J873" s="149"/>
      <c r="K873" s="340"/>
    </row>
    <row r="874" spans="2:11" s="339" customFormat="1">
      <c r="B874" s="149"/>
      <c r="C874" s="341"/>
      <c r="D874" s="149"/>
      <c r="E874" s="149"/>
      <c r="F874" s="149"/>
      <c r="G874" s="149"/>
      <c r="H874" s="149"/>
      <c r="I874" s="149"/>
      <c r="J874" s="149"/>
      <c r="K874" s="340"/>
    </row>
    <row r="875" spans="2:11" s="339" customFormat="1">
      <c r="B875" s="149"/>
      <c r="C875" s="341"/>
      <c r="D875" s="149"/>
      <c r="E875" s="149"/>
      <c r="F875" s="149"/>
      <c r="G875" s="149"/>
      <c r="H875" s="149"/>
      <c r="I875" s="149"/>
      <c r="J875" s="149"/>
      <c r="K875" s="340"/>
    </row>
    <row r="876" spans="2:11" s="339" customFormat="1">
      <c r="B876" s="149"/>
      <c r="C876" s="341"/>
      <c r="D876" s="149"/>
      <c r="E876" s="149"/>
      <c r="F876" s="149"/>
      <c r="G876" s="149"/>
      <c r="H876" s="149"/>
      <c r="I876" s="149"/>
      <c r="J876" s="149"/>
      <c r="K876" s="340"/>
    </row>
    <row r="877" spans="2:11" s="339" customFormat="1">
      <c r="B877" s="149"/>
      <c r="C877" s="341"/>
      <c r="D877" s="149"/>
      <c r="E877" s="149"/>
      <c r="F877" s="149"/>
      <c r="G877" s="149"/>
      <c r="H877" s="149"/>
      <c r="I877" s="149"/>
      <c r="J877" s="149"/>
      <c r="K877" s="340"/>
    </row>
    <row r="878" spans="2:11" s="339" customFormat="1">
      <c r="B878" s="149"/>
      <c r="C878" s="341"/>
      <c r="D878" s="149"/>
      <c r="E878" s="149"/>
      <c r="F878" s="149"/>
      <c r="G878" s="149"/>
      <c r="H878" s="149"/>
      <c r="I878" s="149"/>
      <c r="J878" s="149"/>
      <c r="K878" s="340"/>
    </row>
    <row r="879" spans="2:11" s="339" customFormat="1">
      <c r="B879" s="149"/>
      <c r="C879" s="341"/>
      <c r="D879" s="149"/>
      <c r="E879" s="149"/>
      <c r="F879" s="149"/>
      <c r="G879" s="149"/>
      <c r="H879" s="149"/>
      <c r="I879" s="149"/>
      <c r="J879" s="149"/>
      <c r="K879" s="340"/>
    </row>
    <row r="880" spans="2:11" s="339" customFormat="1">
      <c r="B880" s="149"/>
      <c r="C880" s="341"/>
      <c r="D880" s="149"/>
      <c r="E880" s="149"/>
      <c r="F880" s="149"/>
      <c r="G880" s="149"/>
      <c r="H880" s="149"/>
      <c r="I880" s="149"/>
      <c r="J880" s="149"/>
      <c r="K880" s="340"/>
    </row>
    <row r="881" spans="2:11" s="339" customFormat="1">
      <c r="B881" s="149"/>
      <c r="C881" s="341"/>
      <c r="D881" s="149"/>
      <c r="E881" s="149"/>
      <c r="F881" s="149"/>
      <c r="G881" s="149"/>
      <c r="H881" s="149"/>
      <c r="I881" s="149"/>
      <c r="J881" s="149"/>
      <c r="K881" s="340"/>
    </row>
    <row r="882" spans="2:11" s="339" customFormat="1">
      <c r="B882" s="149"/>
      <c r="C882" s="341"/>
      <c r="D882" s="149"/>
      <c r="E882" s="149"/>
      <c r="F882" s="149"/>
      <c r="G882" s="149"/>
      <c r="H882" s="149"/>
      <c r="I882" s="149"/>
      <c r="J882" s="149"/>
      <c r="K882" s="340"/>
    </row>
    <row r="883" spans="2:11" s="339" customFormat="1">
      <c r="B883" s="149"/>
      <c r="C883" s="341"/>
      <c r="D883" s="149"/>
      <c r="E883" s="149"/>
      <c r="F883" s="149"/>
      <c r="G883" s="149"/>
      <c r="H883" s="149"/>
      <c r="I883" s="149"/>
      <c r="J883" s="149"/>
      <c r="K883" s="340"/>
    </row>
    <row r="884" spans="2:11" s="339" customFormat="1">
      <c r="B884" s="149"/>
      <c r="C884" s="341"/>
      <c r="D884" s="149"/>
      <c r="E884" s="149"/>
      <c r="F884" s="149"/>
      <c r="G884" s="149"/>
      <c r="H884" s="149"/>
      <c r="I884" s="149"/>
      <c r="J884" s="149"/>
      <c r="K884" s="340"/>
    </row>
    <row r="885" spans="2:11" s="339" customFormat="1">
      <c r="B885" s="149"/>
      <c r="C885" s="341"/>
      <c r="D885" s="149"/>
      <c r="E885" s="149"/>
      <c r="F885" s="149"/>
      <c r="G885" s="149"/>
      <c r="H885" s="149"/>
      <c r="I885" s="149"/>
      <c r="J885" s="149"/>
      <c r="K885" s="340"/>
    </row>
    <row r="886" spans="2:11" s="339" customFormat="1">
      <c r="B886" s="149"/>
      <c r="C886" s="341"/>
      <c r="D886" s="149"/>
      <c r="E886" s="149"/>
      <c r="F886" s="149"/>
      <c r="G886" s="149"/>
      <c r="H886" s="149"/>
      <c r="I886" s="149"/>
      <c r="J886" s="149"/>
      <c r="K886" s="340"/>
    </row>
    <row r="887" spans="2:11" s="339" customFormat="1">
      <c r="B887" s="149"/>
      <c r="C887" s="341"/>
      <c r="D887" s="149"/>
      <c r="E887" s="149"/>
      <c r="F887" s="149"/>
      <c r="G887" s="149"/>
      <c r="H887" s="149"/>
      <c r="I887" s="149"/>
      <c r="J887" s="149"/>
      <c r="K887" s="340"/>
    </row>
    <row r="888" spans="2:11" s="339" customFormat="1">
      <c r="B888" s="149"/>
      <c r="C888" s="341"/>
      <c r="D888" s="149"/>
      <c r="E888" s="149"/>
      <c r="F888" s="149"/>
      <c r="G888" s="149"/>
      <c r="H888" s="149"/>
      <c r="I888" s="149"/>
      <c r="J888" s="149"/>
      <c r="K888" s="340"/>
    </row>
    <row r="889" spans="2:11" s="339" customFormat="1">
      <c r="B889" s="149"/>
      <c r="C889" s="341"/>
      <c r="D889" s="149"/>
      <c r="E889" s="149"/>
      <c r="F889" s="149"/>
      <c r="G889" s="149"/>
      <c r="H889" s="149"/>
      <c r="I889" s="149"/>
      <c r="J889" s="149"/>
      <c r="K889" s="340"/>
    </row>
    <row r="890" spans="2:11" s="339" customFormat="1">
      <c r="B890" s="149"/>
      <c r="C890" s="341"/>
      <c r="D890" s="149"/>
      <c r="E890" s="149"/>
      <c r="F890" s="149"/>
      <c r="G890" s="149"/>
      <c r="H890" s="149"/>
      <c r="I890" s="149"/>
      <c r="J890" s="149"/>
      <c r="K890" s="340"/>
    </row>
    <row r="891" spans="2:11" s="339" customFormat="1">
      <c r="B891" s="149"/>
      <c r="C891" s="341"/>
      <c r="D891" s="149"/>
      <c r="E891" s="149"/>
      <c r="F891" s="149"/>
      <c r="G891" s="149"/>
      <c r="H891" s="149"/>
      <c r="I891" s="149"/>
      <c r="J891" s="149"/>
      <c r="K891" s="340"/>
    </row>
    <row r="892" spans="2:11" s="339" customFormat="1">
      <c r="B892" s="149"/>
      <c r="C892" s="341"/>
      <c r="D892" s="149"/>
      <c r="E892" s="149"/>
      <c r="F892" s="149"/>
      <c r="G892" s="149"/>
      <c r="H892" s="149"/>
      <c r="I892" s="149"/>
      <c r="J892" s="149"/>
      <c r="K892" s="340"/>
    </row>
    <row r="893" spans="2:11" s="339" customFormat="1">
      <c r="B893" s="149"/>
      <c r="C893" s="341"/>
      <c r="D893" s="149"/>
      <c r="E893" s="149"/>
      <c r="F893" s="149"/>
      <c r="G893" s="149"/>
      <c r="H893" s="149"/>
      <c r="I893" s="149"/>
      <c r="J893" s="149"/>
      <c r="K893" s="340"/>
    </row>
    <row r="894" spans="2:11" s="339" customFormat="1">
      <c r="B894" s="149"/>
      <c r="C894" s="341"/>
      <c r="D894" s="149"/>
      <c r="E894" s="149"/>
      <c r="F894" s="149"/>
      <c r="G894" s="149"/>
      <c r="H894" s="149"/>
      <c r="I894" s="149"/>
      <c r="J894" s="149"/>
      <c r="K894" s="340"/>
    </row>
    <row r="895" spans="2:11" s="339" customFormat="1">
      <c r="B895" s="149"/>
      <c r="C895" s="341"/>
      <c r="D895" s="149"/>
      <c r="E895" s="149"/>
      <c r="F895" s="149"/>
      <c r="G895" s="149"/>
      <c r="H895" s="149"/>
      <c r="I895" s="149"/>
      <c r="J895" s="149"/>
      <c r="K895" s="340"/>
    </row>
    <row r="896" spans="2:11" s="339" customFormat="1">
      <c r="B896" s="149"/>
      <c r="C896" s="341"/>
      <c r="D896" s="149"/>
      <c r="E896" s="149"/>
      <c r="F896" s="149"/>
      <c r="G896" s="149"/>
      <c r="H896" s="149"/>
      <c r="I896" s="149"/>
      <c r="J896" s="149"/>
      <c r="K896" s="340"/>
    </row>
    <row r="897" spans="2:11" s="339" customFormat="1">
      <c r="B897" s="149"/>
      <c r="C897" s="341"/>
      <c r="D897" s="149"/>
      <c r="E897" s="149"/>
      <c r="F897" s="149"/>
      <c r="G897" s="149"/>
      <c r="H897" s="149"/>
      <c r="I897" s="149"/>
      <c r="J897" s="149"/>
      <c r="K897" s="340"/>
    </row>
    <row r="898" spans="2:11" s="339" customFormat="1">
      <c r="B898" s="149"/>
      <c r="C898" s="341"/>
      <c r="D898" s="149"/>
      <c r="E898" s="149"/>
      <c r="F898" s="149"/>
      <c r="G898" s="149"/>
      <c r="H898" s="149"/>
      <c r="I898" s="149"/>
      <c r="J898" s="149"/>
      <c r="K898" s="340"/>
    </row>
    <row r="899" spans="2:11" s="339" customFormat="1">
      <c r="B899" s="149"/>
      <c r="C899" s="341"/>
      <c r="D899" s="149"/>
      <c r="E899" s="149"/>
      <c r="F899" s="149"/>
      <c r="G899" s="149"/>
      <c r="H899" s="149"/>
      <c r="I899" s="149"/>
      <c r="J899" s="149"/>
      <c r="K899" s="340"/>
    </row>
    <row r="900" spans="2:11" s="339" customFormat="1">
      <c r="B900" s="149"/>
      <c r="C900" s="341"/>
      <c r="D900" s="149"/>
      <c r="E900" s="149"/>
      <c r="F900" s="149"/>
      <c r="G900" s="149"/>
      <c r="H900" s="149"/>
      <c r="I900" s="149"/>
      <c r="J900" s="149"/>
      <c r="K900" s="340"/>
    </row>
    <row r="901" spans="2:11" s="339" customFormat="1">
      <c r="B901" s="149"/>
      <c r="C901" s="341"/>
      <c r="D901" s="149"/>
      <c r="E901" s="149"/>
      <c r="F901" s="149"/>
      <c r="G901" s="149"/>
      <c r="H901" s="149"/>
      <c r="I901" s="149"/>
      <c r="J901" s="149"/>
      <c r="K901" s="340"/>
    </row>
    <row r="902" spans="2:11" s="339" customFormat="1">
      <c r="B902" s="149"/>
      <c r="C902" s="341"/>
      <c r="D902" s="149"/>
      <c r="E902" s="149"/>
      <c r="F902" s="149"/>
      <c r="G902" s="149"/>
      <c r="H902" s="149"/>
      <c r="I902" s="149"/>
      <c r="J902" s="149"/>
      <c r="K902" s="340"/>
    </row>
    <row r="903" spans="2:11" s="339" customFormat="1">
      <c r="B903" s="149"/>
      <c r="C903" s="341"/>
      <c r="D903" s="149"/>
      <c r="E903" s="149"/>
      <c r="F903" s="149"/>
      <c r="G903" s="149"/>
      <c r="H903" s="149"/>
      <c r="I903" s="149"/>
      <c r="J903" s="149"/>
      <c r="K903" s="340"/>
    </row>
    <row r="904" spans="2:11" s="339" customFormat="1">
      <c r="B904" s="149"/>
      <c r="C904" s="341"/>
      <c r="D904" s="149"/>
      <c r="E904" s="149"/>
      <c r="F904" s="149"/>
      <c r="G904" s="149"/>
      <c r="H904" s="149"/>
      <c r="I904" s="149"/>
      <c r="J904" s="149"/>
      <c r="K904" s="340"/>
    </row>
    <row r="905" spans="2:11" s="339" customFormat="1">
      <c r="B905" s="149"/>
      <c r="C905" s="341"/>
      <c r="D905" s="149"/>
      <c r="E905" s="149"/>
      <c r="F905" s="149"/>
      <c r="G905" s="149"/>
      <c r="H905" s="149"/>
      <c r="I905" s="149"/>
      <c r="J905" s="149"/>
      <c r="K905" s="340"/>
    </row>
    <row r="906" spans="2:11" s="339" customFormat="1">
      <c r="B906" s="149"/>
      <c r="C906" s="341"/>
      <c r="D906" s="149"/>
      <c r="E906" s="149"/>
      <c r="F906" s="149"/>
      <c r="G906" s="149"/>
      <c r="H906" s="149"/>
      <c r="I906" s="149"/>
      <c r="J906" s="149"/>
      <c r="K906" s="340"/>
    </row>
    <row r="907" spans="2:11" s="339" customFormat="1">
      <c r="B907" s="149"/>
      <c r="C907" s="341"/>
      <c r="D907" s="149"/>
      <c r="E907" s="149"/>
      <c r="F907" s="149"/>
      <c r="G907" s="149"/>
      <c r="H907" s="149"/>
      <c r="I907" s="149"/>
      <c r="J907" s="149"/>
      <c r="K907" s="340"/>
    </row>
    <row r="908" spans="2:11" s="339" customFormat="1">
      <c r="B908" s="149"/>
      <c r="C908" s="341"/>
      <c r="D908" s="149"/>
      <c r="E908" s="149"/>
      <c r="F908" s="149"/>
      <c r="G908" s="149"/>
      <c r="H908" s="149"/>
      <c r="I908" s="149"/>
      <c r="J908" s="149"/>
      <c r="K908" s="340"/>
    </row>
    <row r="909" spans="2:11" s="339" customFormat="1">
      <c r="B909" s="149"/>
      <c r="C909" s="341"/>
      <c r="D909" s="149"/>
      <c r="E909" s="149"/>
      <c r="F909" s="149"/>
      <c r="G909" s="149"/>
      <c r="H909" s="149"/>
      <c r="I909" s="149"/>
      <c r="J909" s="149"/>
      <c r="K909" s="340"/>
    </row>
    <row r="910" spans="2:11" s="339" customFormat="1">
      <c r="B910" s="149"/>
      <c r="C910" s="341"/>
      <c r="D910" s="149"/>
      <c r="E910" s="149"/>
      <c r="F910" s="149"/>
      <c r="G910" s="149"/>
      <c r="H910" s="149"/>
      <c r="I910" s="149"/>
      <c r="J910" s="149"/>
      <c r="K910" s="340"/>
    </row>
    <row r="911" spans="2:11" s="339" customFormat="1">
      <c r="B911" s="149"/>
      <c r="C911" s="341"/>
      <c r="D911" s="149"/>
      <c r="E911" s="149"/>
      <c r="F911" s="149"/>
      <c r="G911" s="149"/>
      <c r="H911" s="149"/>
      <c r="I911" s="149"/>
      <c r="J911" s="149"/>
      <c r="K911" s="340"/>
    </row>
    <row r="912" spans="2:11" s="339" customFormat="1">
      <c r="B912" s="149"/>
      <c r="C912" s="341"/>
      <c r="D912" s="149"/>
      <c r="E912" s="149"/>
      <c r="F912" s="149"/>
      <c r="G912" s="149"/>
      <c r="H912" s="149"/>
      <c r="I912" s="149"/>
      <c r="J912" s="149"/>
      <c r="K912" s="340"/>
    </row>
    <row r="913" spans="2:11" s="339" customFormat="1">
      <c r="B913" s="149"/>
      <c r="C913" s="341"/>
      <c r="D913" s="149"/>
      <c r="E913" s="149"/>
      <c r="F913" s="149"/>
      <c r="G913" s="149"/>
      <c r="H913" s="149"/>
      <c r="I913" s="149"/>
      <c r="J913" s="149"/>
      <c r="K913" s="340"/>
    </row>
    <row r="914" spans="2:11" s="339" customFormat="1">
      <c r="B914" s="149"/>
      <c r="C914" s="341"/>
      <c r="D914" s="149"/>
      <c r="E914" s="149"/>
      <c r="F914" s="149"/>
      <c r="G914" s="149"/>
      <c r="H914" s="149"/>
      <c r="I914" s="149"/>
      <c r="J914" s="149"/>
      <c r="K914" s="340"/>
    </row>
    <row r="915" spans="2:11" s="339" customFormat="1">
      <c r="B915" s="149"/>
      <c r="C915" s="341"/>
      <c r="D915" s="149"/>
      <c r="E915" s="149"/>
      <c r="F915" s="149"/>
      <c r="G915" s="149"/>
      <c r="H915" s="149"/>
      <c r="I915" s="149"/>
      <c r="J915" s="149"/>
      <c r="K915" s="340"/>
    </row>
    <row r="916" spans="2:11" s="339" customFormat="1">
      <c r="B916" s="149"/>
      <c r="C916" s="341"/>
      <c r="D916" s="149"/>
      <c r="E916" s="149"/>
      <c r="F916" s="149"/>
      <c r="G916" s="149"/>
      <c r="H916" s="149"/>
      <c r="I916" s="149"/>
      <c r="J916" s="149"/>
      <c r="K916" s="340"/>
    </row>
    <row r="917" spans="2:11" s="339" customFormat="1">
      <c r="B917" s="149"/>
      <c r="C917" s="341"/>
      <c r="D917" s="149"/>
      <c r="E917" s="149"/>
      <c r="F917" s="149"/>
      <c r="G917" s="149"/>
      <c r="H917" s="149"/>
      <c r="I917" s="149"/>
      <c r="J917" s="149"/>
      <c r="K917" s="340"/>
    </row>
    <row r="918" spans="2:11" s="339" customFormat="1">
      <c r="B918" s="149"/>
      <c r="C918" s="341"/>
      <c r="D918" s="149"/>
      <c r="E918" s="149"/>
      <c r="F918" s="149"/>
      <c r="G918" s="149"/>
      <c r="H918" s="149"/>
      <c r="I918" s="149"/>
      <c r="J918" s="149"/>
      <c r="K918" s="340"/>
    </row>
    <row r="919" spans="2:11" s="339" customFormat="1">
      <c r="B919" s="149"/>
      <c r="C919" s="341"/>
      <c r="D919" s="149"/>
      <c r="E919" s="149"/>
      <c r="F919" s="149"/>
      <c r="G919" s="149"/>
      <c r="H919" s="149"/>
      <c r="I919" s="149"/>
      <c r="J919" s="149"/>
      <c r="K919" s="340"/>
    </row>
    <row r="920" spans="2:11" s="339" customFormat="1">
      <c r="B920" s="149"/>
      <c r="C920" s="341"/>
      <c r="D920" s="149"/>
      <c r="E920" s="149"/>
      <c r="F920" s="149"/>
      <c r="G920" s="149"/>
      <c r="H920" s="149"/>
      <c r="I920" s="149"/>
      <c r="J920" s="149"/>
      <c r="K920" s="340"/>
    </row>
    <row r="921" spans="2:11" s="339" customFormat="1">
      <c r="B921" s="149"/>
      <c r="C921" s="341"/>
      <c r="D921" s="149"/>
      <c r="E921" s="149"/>
      <c r="F921" s="149"/>
      <c r="G921" s="149"/>
      <c r="H921" s="149"/>
      <c r="I921" s="149"/>
      <c r="J921" s="149"/>
      <c r="K921" s="340"/>
    </row>
    <row r="922" spans="2:11" s="339" customFormat="1">
      <c r="B922" s="149"/>
      <c r="C922" s="341"/>
      <c r="D922" s="149"/>
      <c r="E922" s="149"/>
      <c r="F922" s="149"/>
      <c r="G922" s="149"/>
      <c r="H922" s="149"/>
      <c r="I922" s="149"/>
      <c r="J922" s="149"/>
      <c r="K922" s="340"/>
    </row>
    <row r="923" spans="2:11" s="339" customFormat="1">
      <c r="B923" s="149"/>
      <c r="C923" s="341"/>
      <c r="D923" s="149"/>
      <c r="E923" s="149"/>
      <c r="F923" s="149"/>
      <c r="G923" s="149"/>
      <c r="H923" s="149"/>
      <c r="I923" s="149"/>
      <c r="J923" s="149"/>
      <c r="K923" s="340"/>
    </row>
    <row r="924" spans="2:11" s="339" customFormat="1">
      <c r="B924" s="149"/>
      <c r="C924" s="341"/>
      <c r="D924" s="149"/>
      <c r="E924" s="149"/>
      <c r="F924" s="149"/>
      <c r="G924" s="149"/>
      <c r="H924" s="149"/>
      <c r="I924" s="149"/>
      <c r="J924" s="149"/>
      <c r="K924" s="340"/>
    </row>
    <row r="925" spans="2:11" s="339" customFormat="1">
      <c r="B925" s="149"/>
      <c r="C925" s="341"/>
      <c r="D925" s="149"/>
      <c r="E925" s="149"/>
      <c r="F925" s="149"/>
      <c r="G925" s="149"/>
      <c r="H925" s="149"/>
      <c r="I925" s="149"/>
      <c r="J925" s="149"/>
      <c r="K925" s="340"/>
    </row>
    <row r="926" spans="2:11" s="339" customFormat="1">
      <c r="B926" s="149"/>
      <c r="C926" s="341"/>
      <c r="D926" s="149"/>
      <c r="E926" s="149"/>
      <c r="F926" s="149"/>
      <c r="G926" s="149"/>
      <c r="H926" s="149"/>
      <c r="I926" s="149"/>
      <c r="J926" s="149"/>
      <c r="K926" s="340"/>
    </row>
    <row r="927" spans="2:11" s="339" customFormat="1">
      <c r="B927" s="149"/>
      <c r="C927" s="341"/>
      <c r="D927" s="149"/>
      <c r="E927" s="149"/>
      <c r="F927" s="149"/>
      <c r="G927" s="149"/>
      <c r="H927" s="149"/>
      <c r="I927" s="149"/>
      <c r="J927" s="149"/>
      <c r="K927" s="340"/>
    </row>
    <row r="928" spans="2:11" s="339" customFormat="1">
      <c r="B928" s="149"/>
      <c r="C928" s="341"/>
      <c r="D928" s="149"/>
      <c r="E928" s="149"/>
      <c r="F928" s="149"/>
      <c r="G928" s="149"/>
      <c r="H928" s="149"/>
      <c r="I928" s="149"/>
      <c r="J928" s="149"/>
      <c r="K928" s="340"/>
    </row>
    <row r="929" spans="2:11" s="339" customFormat="1">
      <c r="B929" s="149"/>
      <c r="C929" s="341"/>
      <c r="D929" s="149"/>
      <c r="E929" s="149"/>
      <c r="F929" s="149"/>
      <c r="G929" s="149"/>
      <c r="H929" s="149"/>
      <c r="I929" s="149"/>
      <c r="J929" s="149"/>
      <c r="K929" s="340"/>
    </row>
    <row r="930" spans="2:11" s="339" customFormat="1">
      <c r="B930" s="149"/>
      <c r="C930" s="341"/>
      <c r="D930" s="149"/>
      <c r="E930" s="149"/>
      <c r="F930" s="149"/>
      <c r="G930" s="149"/>
      <c r="H930" s="149"/>
      <c r="I930" s="149"/>
      <c r="J930" s="149"/>
      <c r="K930" s="340"/>
    </row>
    <row r="931" spans="2:11" s="339" customFormat="1">
      <c r="B931" s="149"/>
      <c r="C931" s="341"/>
      <c r="D931" s="149"/>
      <c r="E931" s="149"/>
      <c r="F931" s="149"/>
      <c r="G931" s="149"/>
      <c r="H931" s="149"/>
      <c r="I931" s="149"/>
      <c r="J931" s="149"/>
      <c r="K931" s="340"/>
    </row>
    <row r="932" spans="2:11" s="339" customFormat="1">
      <c r="B932" s="149"/>
      <c r="C932" s="341"/>
      <c r="D932" s="149"/>
      <c r="E932" s="149"/>
      <c r="F932" s="149"/>
      <c r="G932" s="149"/>
      <c r="H932" s="149"/>
      <c r="I932" s="149"/>
      <c r="J932" s="149"/>
      <c r="K932" s="340"/>
    </row>
    <row r="933" spans="2:11" s="339" customFormat="1">
      <c r="B933" s="149"/>
      <c r="C933" s="341"/>
      <c r="D933" s="149"/>
      <c r="E933" s="149"/>
      <c r="F933" s="149"/>
      <c r="G933" s="149"/>
      <c r="H933" s="149"/>
      <c r="I933" s="149"/>
      <c r="J933" s="149"/>
      <c r="K933" s="340"/>
    </row>
    <row r="934" spans="2:11" s="339" customFormat="1">
      <c r="B934" s="149"/>
      <c r="C934" s="341"/>
      <c r="D934" s="149"/>
      <c r="E934" s="149"/>
      <c r="F934" s="149"/>
      <c r="G934" s="149"/>
      <c r="H934" s="149"/>
      <c r="I934" s="149"/>
      <c r="J934" s="149"/>
      <c r="K934" s="340"/>
    </row>
    <row r="935" spans="2:11" s="339" customFormat="1">
      <c r="B935" s="149"/>
      <c r="C935" s="341"/>
      <c r="D935" s="149"/>
      <c r="E935" s="149"/>
      <c r="F935" s="149"/>
      <c r="G935" s="149"/>
      <c r="H935" s="149"/>
      <c r="I935" s="149"/>
      <c r="J935" s="149"/>
      <c r="K935" s="340"/>
    </row>
    <row r="936" spans="2:11" s="339" customFormat="1">
      <c r="B936" s="149"/>
      <c r="C936" s="341"/>
      <c r="D936" s="149"/>
      <c r="E936" s="149"/>
      <c r="F936" s="149"/>
      <c r="G936" s="149"/>
      <c r="H936" s="149"/>
      <c r="I936" s="149"/>
      <c r="J936" s="149"/>
      <c r="K936" s="340"/>
    </row>
    <row r="937" spans="2:11" s="339" customFormat="1">
      <c r="B937" s="149"/>
      <c r="C937" s="341"/>
      <c r="D937" s="149"/>
      <c r="E937" s="149"/>
      <c r="F937" s="149"/>
      <c r="G937" s="149"/>
      <c r="H937" s="149"/>
      <c r="I937" s="149"/>
      <c r="J937" s="149"/>
      <c r="K937" s="340"/>
    </row>
    <row r="938" spans="2:11" s="339" customFormat="1">
      <c r="B938" s="149"/>
      <c r="C938" s="341"/>
      <c r="D938" s="149"/>
      <c r="E938" s="149"/>
      <c r="F938" s="149"/>
      <c r="G938" s="149"/>
      <c r="H938" s="149"/>
      <c r="I938" s="149"/>
      <c r="J938" s="149"/>
      <c r="K938" s="340"/>
    </row>
    <row r="939" spans="2:11" s="339" customFormat="1">
      <c r="B939" s="149"/>
      <c r="C939" s="341"/>
      <c r="D939" s="149"/>
      <c r="E939" s="149"/>
      <c r="F939" s="149"/>
      <c r="G939" s="149"/>
      <c r="H939" s="149"/>
      <c r="I939" s="149"/>
      <c r="J939" s="149"/>
      <c r="K939" s="340"/>
    </row>
    <row r="940" spans="2:11" s="339" customFormat="1">
      <c r="B940" s="149"/>
      <c r="C940" s="341"/>
      <c r="D940" s="149"/>
      <c r="E940" s="149"/>
      <c r="F940" s="149"/>
      <c r="G940" s="149"/>
      <c r="H940" s="149"/>
      <c r="I940" s="149"/>
      <c r="J940" s="149"/>
      <c r="K940" s="340"/>
    </row>
    <row r="941" spans="2:11" s="339" customFormat="1">
      <c r="B941" s="149"/>
      <c r="C941" s="341"/>
      <c r="D941" s="149"/>
      <c r="E941" s="149"/>
      <c r="F941" s="149"/>
      <c r="G941" s="149"/>
      <c r="H941" s="149"/>
      <c r="I941" s="149"/>
      <c r="J941" s="149"/>
      <c r="K941" s="340"/>
    </row>
    <row r="942" spans="2:11" s="339" customFormat="1">
      <c r="B942" s="149"/>
      <c r="C942" s="341"/>
      <c r="D942" s="149"/>
      <c r="E942" s="149"/>
      <c r="F942" s="149"/>
      <c r="G942" s="149"/>
      <c r="H942" s="149"/>
      <c r="I942" s="149"/>
      <c r="J942" s="149"/>
      <c r="K942" s="340"/>
    </row>
    <row r="943" spans="2:11" s="339" customFormat="1">
      <c r="B943" s="149"/>
      <c r="C943" s="341"/>
      <c r="D943" s="149"/>
      <c r="E943" s="149"/>
      <c r="F943" s="149"/>
      <c r="G943" s="149"/>
      <c r="H943" s="149"/>
      <c r="I943" s="149"/>
      <c r="J943" s="149"/>
      <c r="K943" s="340"/>
    </row>
    <row r="944" spans="2:11" s="339" customFormat="1">
      <c r="B944" s="149"/>
      <c r="C944" s="341"/>
      <c r="D944" s="149"/>
      <c r="E944" s="149"/>
      <c r="F944" s="149"/>
      <c r="G944" s="149"/>
      <c r="H944" s="149"/>
      <c r="I944" s="149"/>
      <c r="J944" s="149"/>
      <c r="K944" s="340"/>
    </row>
    <row r="945" spans="2:11" s="339" customFormat="1">
      <c r="B945" s="149"/>
      <c r="C945" s="341"/>
      <c r="D945" s="149"/>
      <c r="E945" s="149"/>
      <c r="F945" s="149"/>
      <c r="G945" s="149"/>
      <c r="H945" s="149"/>
      <c r="I945" s="149"/>
      <c r="J945" s="149"/>
      <c r="K945" s="340"/>
    </row>
    <row r="946" spans="2:11" s="339" customFormat="1">
      <c r="B946" s="149"/>
      <c r="C946" s="341"/>
      <c r="D946" s="149"/>
      <c r="E946" s="149"/>
      <c r="F946" s="149"/>
      <c r="G946" s="149"/>
      <c r="H946" s="149"/>
      <c r="I946" s="149"/>
      <c r="J946" s="149"/>
      <c r="K946" s="340"/>
    </row>
    <row r="947" spans="2:11" s="339" customFormat="1">
      <c r="B947" s="149"/>
      <c r="C947" s="341"/>
      <c r="D947" s="149"/>
      <c r="E947" s="149"/>
      <c r="F947" s="149"/>
      <c r="G947" s="149"/>
      <c r="H947" s="149"/>
      <c r="I947" s="149"/>
      <c r="J947" s="149"/>
      <c r="K947" s="340"/>
    </row>
    <row r="948" spans="2:11" s="339" customFormat="1">
      <c r="B948" s="149"/>
      <c r="C948" s="341"/>
      <c r="D948" s="149"/>
      <c r="E948" s="149"/>
      <c r="F948" s="149"/>
      <c r="G948" s="149"/>
      <c r="H948" s="149"/>
      <c r="I948" s="149"/>
      <c r="J948" s="149"/>
      <c r="K948" s="340"/>
    </row>
    <row r="949" spans="2:11" s="339" customFormat="1">
      <c r="B949" s="149"/>
      <c r="C949" s="341"/>
      <c r="D949" s="149"/>
      <c r="E949" s="149"/>
      <c r="F949" s="149"/>
      <c r="G949" s="149"/>
      <c r="H949" s="149"/>
      <c r="I949" s="149"/>
      <c r="J949" s="149"/>
      <c r="K949" s="340"/>
    </row>
    <row r="950" spans="2:11" s="339" customFormat="1">
      <c r="B950" s="149"/>
      <c r="C950" s="341"/>
      <c r="D950" s="149"/>
      <c r="E950" s="149"/>
      <c r="F950" s="149"/>
      <c r="G950" s="149"/>
      <c r="H950" s="149"/>
      <c r="I950" s="149"/>
      <c r="J950" s="149"/>
      <c r="K950" s="340"/>
    </row>
    <row r="951" spans="2:11" s="339" customFormat="1">
      <c r="B951" s="149"/>
      <c r="C951" s="341"/>
      <c r="D951" s="149"/>
      <c r="E951" s="149"/>
      <c r="F951" s="149"/>
      <c r="G951" s="149"/>
      <c r="H951" s="149"/>
      <c r="I951" s="149"/>
      <c r="J951" s="149"/>
      <c r="K951" s="340"/>
    </row>
    <row r="952" spans="2:11" s="339" customFormat="1">
      <c r="B952" s="149"/>
      <c r="C952" s="341"/>
      <c r="D952" s="149"/>
      <c r="E952" s="149"/>
      <c r="F952" s="149"/>
      <c r="G952" s="149"/>
      <c r="H952" s="149"/>
      <c r="I952" s="149"/>
      <c r="J952" s="149"/>
      <c r="K952" s="340"/>
    </row>
    <row r="953" spans="2:11" s="339" customFormat="1">
      <c r="B953" s="149"/>
      <c r="C953" s="341"/>
      <c r="D953" s="149"/>
      <c r="E953" s="149"/>
      <c r="F953" s="149"/>
      <c r="G953" s="149"/>
      <c r="H953" s="149"/>
      <c r="I953" s="149"/>
      <c r="J953" s="149"/>
      <c r="K953" s="340"/>
    </row>
    <row r="954" spans="2:11" s="339" customFormat="1">
      <c r="B954" s="149"/>
      <c r="C954" s="341"/>
      <c r="D954" s="149"/>
      <c r="E954" s="149"/>
      <c r="F954" s="149"/>
      <c r="G954" s="149"/>
      <c r="H954" s="149"/>
      <c r="I954" s="149"/>
      <c r="J954" s="149"/>
      <c r="K954" s="340"/>
    </row>
    <row r="955" spans="2:11" s="339" customFormat="1">
      <c r="B955" s="149"/>
      <c r="C955" s="341"/>
      <c r="D955" s="149"/>
      <c r="E955" s="149"/>
      <c r="F955" s="149"/>
      <c r="G955" s="149"/>
      <c r="H955" s="149"/>
      <c r="I955" s="149"/>
      <c r="J955" s="149"/>
      <c r="K955" s="340"/>
    </row>
    <row r="956" spans="2:11" s="339" customFormat="1">
      <c r="B956" s="149"/>
      <c r="C956" s="341"/>
      <c r="D956" s="149"/>
      <c r="E956" s="149"/>
      <c r="F956" s="149"/>
      <c r="G956" s="149"/>
      <c r="H956" s="149"/>
      <c r="I956" s="149"/>
      <c r="J956" s="149"/>
      <c r="K956" s="340"/>
    </row>
    <row r="957" spans="2:11" s="339" customFormat="1">
      <c r="B957" s="149"/>
      <c r="C957" s="341"/>
      <c r="D957" s="149"/>
      <c r="E957" s="149"/>
      <c r="F957" s="149"/>
      <c r="G957" s="149"/>
      <c r="H957" s="149"/>
      <c r="I957" s="149"/>
      <c r="J957" s="149"/>
      <c r="K957" s="340"/>
    </row>
    <row r="958" spans="2:11" s="339" customFormat="1">
      <c r="B958" s="149"/>
      <c r="C958" s="341"/>
      <c r="D958" s="149"/>
      <c r="E958" s="149"/>
      <c r="F958" s="149"/>
      <c r="G958" s="149"/>
      <c r="H958" s="149"/>
      <c r="I958" s="149"/>
      <c r="J958" s="149"/>
      <c r="K958" s="340"/>
    </row>
    <row r="959" spans="2:11" s="339" customFormat="1">
      <c r="B959" s="149"/>
      <c r="C959" s="341"/>
      <c r="D959" s="149"/>
      <c r="E959" s="149"/>
      <c r="F959" s="149"/>
      <c r="G959" s="149"/>
      <c r="H959" s="149"/>
      <c r="I959" s="149"/>
      <c r="J959" s="149"/>
      <c r="K959" s="340"/>
    </row>
    <row r="960" spans="2:11" s="339" customFormat="1">
      <c r="B960" s="149"/>
      <c r="C960" s="341"/>
      <c r="D960" s="149"/>
      <c r="E960" s="149"/>
      <c r="F960" s="149"/>
      <c r="G960" s="149"/>
      <c r="H960" s="149"/>
      <c r="I960" s="149"/>
      <c r="J960" s="149"/>
      <c r="K960" s="340"/>
    </row>
    <row r="961" spans="2:11" s="339" customFormat="1">
      <c r="B961" s="149"/>
      <c r="C961" s="341"/>
      <c r="D961" s="149"/>
      <c r="E961" s="149"/>
      <c r="F961" s="149"/>
      <c r="G961" s="149"/>
      <c r="H961" s="149"/>
      <c r="I961" s="149"/>
      <c r="J961" s="149"/>
      <c r="K961" s="340"/>
    </row>
    <row r="962" spans="2:11" s="339" customFormat="1">
      <c r="B962" s="149"/>
      <c r="C962" s="341"/>
      <c r="D962" s="149"/>
      <c r="E962" s="149"/>
      <c r="F962" s="149"/>
      <c r="G962" s="149"/>
      <c r="H962" s="149"/>
      <c r="I962" s="149"/>
      <c r="J962" s="149"/>
      <c r="K962" s="340"/>
    </row>
    <row r="963" spans="2:11" s="339" customFormat="1">
      <c r="B963" s="149"/>
      <c r="C963" s="341"/>
      <c r="D963" s="149"/>
      <c r="E963" s="149"/>
      <c r="F963" s="149"/>
      <c r="G963" s="149"/>
      <c r="H963" s="149"/>
      <c r="I963" s="149"/>
      <c r="J963" s="149"/>
      <c r="K963" s="340"/>
    </row>
    <row r="964" spans="2:11" s="339" customFormat="1">
      <c r="B964" s="149"/>
      <c r="C964" s="341"/>
      <c r="D964" s="149"/>
      <c r="E964" s="149"/>
      <c r="F964" s="149"/>
      <c r="G964" s="149"/>
      <c r="H964" s="149"/>
      <c r="I964" s="149"/>
      <c r="J964" s="149"/>
      <c r="K964" s="340"/>
    </row>
    <row r="965" spans="2:11" s="339" customFormat="1">
      <c r="B965" s="149"/>
      <c r="C965" s="341"/>
      <c r="D965" s="149"/>
      <c r="E965" s="149"/>
      <c r="F965" s="149"/>
      <c r="G965" s="149"/>
      <c r="H965" s="149"/>
      <c r="I965" s="149"/>
      <c r="J965" s="149"/>
      <c r="K965" s="340"/>
    </row>
    <row r="966" spans="2:11" s="339" customFormat="1">
      <c r="B966" s="149"/>
      <c r="C966" s="341"/>
      <c r="D966" s="149"/>
      <c r="E966" s="149"/>
      <c r="F966" s="149"/>
      <c r="G966" s="149"/>
      <c r="H966" s="149"/>
      <c r="I966" s="149"/>
      <c r="J966" s="149"/>
      <c r="K966" s="340"/>
    </row>
    <row r="967" spans="2:11" s="339" customFormat="1">
      <c r="B967" s="149"/>
      <c r="C967" s="341"/>
      <c r="D967" s="149"/>
      <c r="E967" s="149"/>
      <c r="F967" s="149"/>
      <c r="G967" s="149"/>
      <c r="H967" s="149"/>
      <c r="I967" s="149"/>
      <c r="J967" s="149"/>
      <c r="K967" s="340"/>
    </row>
    <row r="968" spans="2:11" s="339" customFormat="1">
      <c r="B968" s="149"/>
      <c r="C968" s="341"/>
      <c r="D968" s="149"/>
      <c r="E968" s="149"/>
      <c r="F968" s="149"/>
      <c r="G968" s="149"/>
      <c r="H968" s="149"/>
      <c r="I968" s="149"/>
      <c r="J968" s="149"/>
      <c r="K968" s="340"/>
    </row>
    <row r="969" spans="2:11" s="339" customFormat="1">
      <c r="B969" s="149"/>
      <c r="C969" s="341"/>
      <c r="D969" s="149"/>
      <c r="E969" s="149"/>
      <c r="F969" s="149"/>
      <c r="G969" s="149"/>
      <c r="H969" s="149"/>
      <c r="I969" s="149"/>
      <c r="J969" s="149"/>
      <c r="K969" s="340"/>
    </row>
    <row r="970" spans="2:11" s="339" customFormat="1">
      <c r="B970" s="149"/>
      <c r="C970" s="341"/>
      <c r="D970" s="149"/>
      <c r="E970" s="149"/>
      <c r="F970" s="149"/>
      <c r="G970" s="149"/>
      <c r="H970" s="149"/>
      <c r="I970" s="149"/>
      <c r="J970" s="149"/>
      <c r="K970" s="340"/>
    </row>
    <row r="971" spans="2:11" s="339" customFormat="1">
      <c r="B971" s="149"/>
      <c r="C971" s="341"/>
      <c r="D971" s="149"/>
      <c r="E971" s="149"/>
      <c r="F971" s="149"/>
      <c r="G971" s="149"/>
      <c r="H971" s="149"/>
      <c r="I971" s="149"/>
      <c r="J971" s="149"/>
      <c r="K971" s="340"/>
    </row>
    <row r="972" spans="2:11" s="339" customFormat="1">
      <c r="B972" s="149"/>
      <c r="C972" s="341"/>
      <c r="D972" s="149"/>
      <c r="E972" s="149"/>
      <c r="F972" s="149"/>
      <c r="G972" s="149"/>
      <c r="H972" s="149"/>
      <c r="I972" s="149"/>
      <c r="J972" s="149"/>
      <c r="K972" s="340"/>
    </row>
    <row r="973" spans="2:11" s="339" customFormat="1">
      <c r="B973" s="149"/>
      <c r="C973" s="341"/>
      <c r="D973" s="149"/>
      <c r="E973" s="149"/>
      <c r="F973" s="149"/>
      <c r="G973" s="149"/>
      <c r="H973" s="149"/>
      <c r="I973" s="149"/>
      <c r="J973" s="149"/>
      <c r="K973" s="340"/>
    </row>
    <row r="974" spans="2:11" s="339" customFormat="1">
      <c r="B974" s="149"/>
      <c r="C974" s="341"/>
      <c r="D974" s="149"/>
      <c r="E974" s="149"/>
      <c r="F974" s="149"/>
      <c r="G974" s="149"/>
      <c r="H974" s="149"/>
      <c r="I974" s="149"/>
      <c r="J974" s="149"/>
      <c r="K974" s="340"/>
    </row>
    <row r="975" spans="2:11" s="339" customFormat="1">
      <c r="B975" s="149"/>
      <c r="C975" s="341"/>
      <c r="D975" s="149"/>
      <c r="E975" s="149"/>
      <c r="F975" s="149"/>
      <c r="G975" s="149"/>
      <c r="H975" s="149"/>
      <c r="I975" s="149"/>
      <c r="J975" s="149"/>
      <c r="K975" s="340"/>
    </row>
    <row r="976" spans="2:11" s="339" customFormat="1">
      <c r="B976" s="149"/>
      <c r="C976" s="341"/>
      <c r="D976" s="149"/>
      <c r="E976" s="149"/>
      <c r="F976" s="149"/>
      <c r="G976" s="149"/>
      <c r="H976" s="149"/>
      <c r="I976" s="149"/>
      <c r="J976" s="149"/>
      <c r="K976" s="340"/>
    </row>
    <row r="977" spans="2:11" s="339" customFormat="1">
      <c r="B977" s="149"/>
      <c r="C977" s="341"/>
      <c r="D977" s="149"/>
      <c r="E977" s="149"/>
      <c r="F977" s="149"/>
      <c r="G977" s="149"/>
      <c r="H977" s="149"/>
      <c r="I977" s="149"/>
      <c r="J977" s="149"/>
      <c r="K977" s="340"/>
    </row>
    <row r="978" spans="2:11" s="339" customFormat="1">
      <c r="B978" s="149"/>
      <c r="C978" s="341"/>
      <c r="D978" s="149"/>
      <c r="E978" s="149"/>
      <c r="F978" s="149"/>
      <c r="G978" s="149"/>
      <c r="H978" s="149"/>
      <c r="I978" s="149"/>
      <c r="J978" s="149"/>
      <c r="K978" s="340"/>
    </row>
    <row r="979" spans="2:11" s="339" customFormat="1">
      <c r="B979" s="149"/>
      <c r="C979" s="341"/>
      <c r="D979" s="149"/>
      <c r="E979" s="149"/>
      <c r="F979" s="149"/>
      <c r="G979" s="149"/>
      <c r="H979" s="149"/>
      <c r="I979" s="149"/>
      <c r="J979" s="149"/>
      <c r="K979" s="340"/>
    </row>
    <row r="980" spans="2:11" s="339" customFormat="1">
      <c r="B980" s="149"/>
      <c r="C980" s="341"/>
      <c r="D980" s="149"/>
      <c r="E980" s="149"/>
      <c r="F980" s="149"/>
      <c r="G980" s="149"/>
      <c r="H980" s="149"/>
      <c r="I980" s="149"/>
      <c r="J980" s="149"/>
      <c r="K980" s="340"/>
    </row>
    <row r="981" spans="2:11" s="339" customFormat="1">
      <c r="B981" s="149"/>
      <c r="C981" s="341"/>
      <c r="D981" s="149"/>
      <c r="E981" s="149"/>
      <c r="F981" s="149"/>
      <c r="G981" s="149"/>
      <c r="H981" s="149"/>
      <c r="I981" s="149"/>
      <c r="J981" s="149"/>
      <c r="K981" s="340"/>
    </row>
    <row r="982" spans="2:11" s="339" customFormat="1">
      <c r="B982" s="149"/>
      <c r="C982" s="341"/>
      <c r="D982" s="149"/>
      <c r="E982" s="149"/>
      <c r="F982" s="149"/>
      <c r="G982" s="149"/>
      <c r="H982" s="149"/>
      <c r="I982" s="149"/>
      <c r="J982" s="149"/>
      <c r="K982" s="340"/>
    </row>
    <row r="983" spans="2:11" s="339" customFormat="1">
      <c r="B983" s="149"/>
      <c r="C983" s="341"/>
      <c r="D983" s="149"/>
      <c r="E983" s="149"/>
      <c r="F983" s="149"/>
      <c r="G983" s="149"/>
      <c r="H983" s="149"/>
      <c r="I983" s="149"/>
      <c r="J983" s="149"/>
      <c r="K983" s="340"/>
    </row>
    <row r="984" spans="2:11" s="339" customFormat="1">
      <c r="B984" s="149"/>
      <c r="C984" s="341"/>
      <c r="D984" s="149"/>
      <c r="E984" s="149"/>
      <c r="F984" s="149"/>
      <c r="G984" s="149"/>
      <c r="H984" s="149"/>
      <c r="I984" s="149"/>
      <c r="J984" s="149"/>
      <c r="K984" s="340"/>
    </row>
    <row r="985" spans="2:11" s="339" customFormat="1">
      <c r="B985" s="149"/>
      <c r="C985" s="341"/>
      <c r="D985" s="149"/>
      <c r="E985" s="149"/>
      <c r="F985" s="149"/>
      <c r="G985" s="149"/>
      <c r="H985" s="149"/>
      <c r="I985" s="149"/>
      <c r="J985" s="149"/>
      <c r="K985" s="340"/>
    </row>
    <row r="986" spans="2:11" s="339" customFormat="1">
      <c r="B986" s="149"/>
      <c r="C986" s="341"/>
      <c r="D986" s="149"/>
      <c r="E986" s="149"/>
      <c r="F986" s="149"/>
      <c r="G986" s="149"/>
      <c r="H986" s="149"/>
      <c r="I986" s="149"/>
      <c r="J986" s="149"/>
      <c r="K986" s="340"/>
    </row>
    <row r="987" spans="2:11" s="339" customFormat="1">
      <c r="B987" s="149"/>
      <c r="C987" s="341"/>
      <c r="D987" s="149"/>
      <c r="E987" s="149"/>
      <c r="F987" s="149"/>
      <c r="G987" s="149"/>
      <c r="H987" s="149"/>
      <c r="I987" s="149"/>
      <c r="J987" s="149"/>
      <c r="K987" s="340"/>
    </row>
    <row r="988" spans="2:11" s="339" customFormat="1">
      <c r="B988" s="149"/>
      <c r="C988" s="341"/>
      <c r="D988" s="149"/>
      <c r="E988" s="149"/>
      <c r="F988" s="149"/>
      <c r="G988" s="149"/>
      <c r="H988" s="149"/>
      <c r="I988" s="149"/>
      <c r="J988" s="149"/>
      <c r="K988" s="340"/>
    </row>
    <row r="989" spans="2:11" s="339" customFormat="1">
      <c r="B989" s="149"/>
      <c r="C989" s="341"/>
      <c r="D989" s="149"/>
      <c r="E989" s="149"/>
      <c r="F989" s="149"/>
      <c r="G989" s="149"/>
      <c r="H989" s="149"/>
      <c r="I989" s="149"/>
      <c r="J989" s="149"/>
      <c r="K989" s="340"/>
    </row>
    <row r="990" spans="2:11" s="339" customFormat="1">
      <c r="B990" s="149"/>
      <c r="C990" s="341"/>
      <c r="D990" s="149"/>
      <c r="E990" s="149"/>
      <c r="F990" s="149"/>
      <c r="G990" s="149"/>
      <c r="H990" s="149"/>
      <c r="I990" s="149"/>
      <c r="J990" s="149"/>
      <c r="K990" s="340"/>
    </row>
    <row r="991" spans="2:11" s="339" customFormat="1">
      <c r="B991" s="149"/>
      <c r="C991" s="341"/>
      <c r="D991" s="149"/>
      <c r="E991" s="149"/>
      <c r="F991" s="149"/>
      <c r="G991" s="149"/>
      <c r="H991" s="149"/>
      <c r="I991" s="149"/>
      <c r="J991" s="149"/>
      <c r="K991" s="340"/>
    </row>
    <row r="992" spans="2:11" s="339" customFormat="1">
      <c r="B992" s="149"/>
      <c r="C992" s="341"/>
      <c r="D992" s="149"/>
      <c r="E992" s="149"/>
      <c r="F992" s="149"/>
      <c r="G992" s="149"/>
      <c r="H992" s="149"/>
      <c r="I992" s="149"/>
      <c r="J992" s="149"/>
      <c r="K992" s="340"/>
    </row>
    <row r="993" spans="2:11" s="339" customFormat="1">
      <c r="B993" s="149"/>
      <c r="C993" s="341"/>
      <c r="D993" s="149"/>
      <c r="E993" s="149"/>
      <c r="F993" s="149"/>
      <c r="G993" s="149"/>
      <c r="H993" s="149"/>
      <c r="I993" s="149"/>
      <c r="J993" s="149"/>
      <c r="K993" s="340"/>
    </row>
    <row r="994" spans="2:11" s="339" customFormat="1">
      <c r="B994" s="149"/>
      <c r="C994" s="341"/>
      <c r="D994" s="149"/>
      <c r="E994" s="149"/>
      <c r="F994" s="149"/>
      <c r="G994" s="149"/>
      <c r="H994" s="149"/>
      <c r="I994" s="149"/>
      <c r="J994" s="149"/>
      <c r="K994" s="340"/>
    </row>
    <row r="995" spans="2:11" s="339" customFormat="1">
      <c r="B995" s="149"/>
      <c r="C995" s="341"/>
      <c r="D995" s="149"/>
      <c r="E995" s="149"/>
      <c r="F995" s="149"/>
      <c r="G995" s="149"/>
      <c r="H995" s="149"/>
      <c r="I995" s="149"/>
      <c r="J995" s="149"/>
      <c r="K995" s="340"/>
    </row>
    <row r="996" spans="2:11" s="339" customFormat="1">
      <c r="B996" s="149"/>
      <c r="C996" s="341"/>
      <c r="D996" s="149"/>
      <c r="E996" s="149"/>
      <c r="F996" s="149"/>
      <c r="G996" s="149"/>
      <c r="H996" s="149"/>
      <c r="I996" s="149"/>
      <c r="J996" s="149"/>
      <c r="K996" s="340"/>
    </row>
    <row r="997" spans="2:11" s="339" customFormat="1">
      <c r="B997" s="149"/>
      <c r="C997" s="341"/>
      <c r="D997" s="149"/>
      <c r="E997" s="149"/>
      <c r="F997" s="149"/>
      <c r="G997" s="149"/>
      <c r="H997" s="149"/>
      <c r="I997" s="149"/>
      <c r="J997" s="149"/>
      <c r="K997" s="340"/>
    </row>
    <row r="998" spans="2:11" s="339" customFormat="1">
      <c r="B998" s="149"/>
      <c r="C998" s="341"/>
      <c r="D998" s="149"/>
      <c r="E998" s="149"/>
      <c r="F998" s="149"/>
      <c r="G998" s="149"/>
      <c r="H998" s="149"/>
      <c r="I998" s="149"/>
      <c r="J998" s="149"/>
      <c r="K998" s="340"/>
    </row>
    <row r="999" spans="2:11" s="339" customFormat="1">
      <c r="B999" s="149"/>
      <c r="C999" s="341"/>
      <c r="D999" s="149"/>
      <c r="E999" s="149"/>
      <c r="F999" s="149"/>
      <c r="G999" s="149"/>
      <c r="H999" s="149"/>
      <c r="I999" s="149"/>
      <c r="J999" s="149"/>
      <c r="K999" s="340"/>
    </row>
    <row r="1000" spans="2:11" s="339" customFormat="1">
      <c r="B1000" s="149"/>
      <c r="C1000" s="341"/>
      <c r="D1000" s="149"/>
      <c r="E1000" s="149"/>
      <c r="F1000" s="149"/>
      <c r="G1000" s="149"/>
      <c r="H1000" s="149"/>
      <c r="I1000" s="149"/>
      <c r="J1000" s="149"/>
      <c r="K1000" s="340"/>
    </row>
    <row r="1001" spans="2:11" s="339" customFormat="1">
      <c r="B1001" s="149"/>
      <c r="C1001" s="341"/>
      <c r="D1001" s="149"/>
      <c r="E1001" s="149"/>
      <c r="F1001" s="149"/>
      <c r="G1001" s="149"/>
      <c r="H1001" s="149"/>
      <c r="I1001" s="149"/>
      <c r="J1001" s="149"/>
      <c r="K1001" s="340"/>
    </row>
    <row r="1002" spans="2:11" s="339" customFormat="1">
      <c r="B1002" s="149"/>
      <c r="C1002" s="341"/>
      <c r="D1002" s="149"/>
      <c r="E1002" s="149"/>
      <c r="F1002" s="149"/>
      <c r="G1002" s="149"/>
      <c r="H1002" s="149"/>
      <c r="I1002" s="149"/>
      <c r="J1002" s="149"/>
      <c r="K1002" s="340"/>
    </row>
    <row r="1003" spans="2:11" s="339" customFormat="1">
      <c r="B1003" s="149"/>
      <c r="C1003" s="341"/>
      <c r="D1003" s="149"/>
      <c r="E1003" s="149"/>
      <c r="F1003" s="149"/>
      <c r="G1003" s="149"/>
      <c r="H1003" s="149"/>
      <c r="I1003" s="149"/>
      <c r="J1003" s="149"/>
      <c r="K1003" s="340"/>
    </row>
    <row r="1004" spans="2:11" s="339" customFormat="1">
      <c r="B1004" s="149"/>
      <c r="C1004" s="341"/>
      <c r="D1004" s="149"/>
      <c r="E1004" s="149"/>
      <c r="F1004" s="149"/>
      <c r="G1004" s="149"/>
      <c r="H1004" s="149"/>
      <c r="I1004" s="149"/>
      <c r="J1004" s="149"/>
      <c r="K1004" s="340"/>
    </row>
    <row r="1005" spans="2:11" s="339" customFormat="1">
      <c r="B1005" s="149"/>
      <c r="C1005" s="341"/>
      <c r="D1005" s="149"/>
      <c r="E1005" s="149"/>
      <c r="F1005" s="149"/>
      <c r="G1005" s="149"/>
      <c r="H1005" s="149"/>
      <c r="I1005" s="149"/>
      <c r="J1005" s="149"/>
      <c r="K1005" s="340"/>
    </row>
    <row r="1006" spans="2:11" s="339" customFormat="1">
      <c r="B1006" s="149"/>
      <c r="C1006" s="341"/>
      <c r="D1006" s="149"/>
      <c r="E1006" s="149"/>
      <c r="F1006" s="149"/>
      <c r="G1006" s="149"/>
      <c r="H1006" s="149"/>
      <c r="I1006" s="149"/>
      <c r="J1006" s="149"/>
      <c r="K1006" s="340"/>
    </row>
    <row r="1007" spans="2:11" s="339" customFormat="1">
      <c r="B1007" s="149"/>
      <c r="C1007" s="341"/>
      <c r="D1007" s="149"/>
      <c r="E1007" s="149"/>
      <c r="F1007" s="149"/>
      <c r="G1007" s="149"/>
      <c r="H1007" s="149"/>
      <c r="I1007" s="149"/>
      <c r="J1007" s="149"/>
      <c r="K1007" s="340"/>
    </row>
    <row r="1008" spans="2:11" s="339" customFormat="1">
      <c r="B1008" s="149"/>
      <c r="C1008" s="341"/>
      <c r="D1008" s="149"/>
      <c r="E1008" s="149"/>
      <c r="F1008" s="149"/>
      <c r="G1008" s="149"/>
      <c r="H1008" s="149"/>
      <c r="I1008" s="149"/>
      <c r="J1008" s="149"/>
      <c r="K1008" s="340"/>
    </row>
    <row r="1009" spans="2:11" s="339" customFormat="1">
      <c r="B1009" s="149"/>
      <c r="C1009" s="341"/>
      <c r="D1009" s="149"/>
      <c r="E1009" s="149"/>
      <c r="F1009" s="149"/>
      <c r="G1009" s="149"/>
      <c r="H1009" s="149"/>
      <c r="I1009" s="149"/>
      <c r="J1009" s="149"/>
      <c r="K1009" s="340"/>
    </row>
    <row r="1010" spans="2:11" s="339" customFormat="1">
      <c r="B1010" s="149"/>
      <c r="C1010" s="341"/>
      <c r="D1010" s="149"/>
      <c r="E1010" s="149"/>
      <c r="F1010" s="149"/>
      <c r="G1010" s="149"/>
      <c r="H1010" s="149"/>
      <c r="I1010" s="149"/>
      <c r="J1010" s="149"/>
      <c r="K1010" s="340"/>
    </row>
    <row r="1011" spans="2:11" s="339" customFormat="1">
      <c r="B1011" s="149"/>
      <c r="C1011" s="341"/>
      <c r="D1011" s="149"/>
      <c r="E1011" s="149"/>
      <c r="F1011" s="149"/>
      <c r="G1011" s="149"/>
      <c r="H1011" s="149"/>
      <c r="I1011" s="149"/>
      <c r="J1011" s="149"/>
      <c r="K1011" s="340"/>
    </row>
    <row r="1012" spans="2:11" s="339" customFormat="1">
      <c r="B1012" s="149"/>
      <c r="C1012" s="341"/>
      <c r="D1012" s="149"/>
      <c r="E1012" s="149"/>
      <c r="F1012" s="149"/>
      <c r="G1012" s="149"/>
      <c r="H1012" s="149"/>
      <c r="I1012" s="149"/>
      <c r="J1012" s="149"/>
      <c r="K1012" s="340"/>
    </row>
    <row r="1013" spans="2:11" s="339" customFormat="1">
      <c r="B1013" s="149"/>
      <c r="C1013" s="341"/>
      <c r="D1013" s="149"/>
      <c r="E1013" s="149"/>
      <c r="F1013" s="149"/>
      <c r="G1013" s="149"/>
      <c r="H1013" s="149"/>
      <c r="I1013" s="149"/>
      <c r="J1013" s="149"/>
      <c r="K1013" s="340"/>
    </row>
    <row r="1014" spans="2:11" s="339" customFormat="1">
      <c r="B1014" s="149"/>
      <c r="C1014" s="341"/>
      <c r="D1014" s="149"/>
      <c r="E1014" s="149"/>
      <c r="F1014" s="149"/>
      <c r="G1014" s="149"/>
      <c r="H1014" s="149"/>
      <c r="I1014" s="149"/>
      <c r="J1014" s="149"/>
      <c r="K1014" s="340"/>
    </row>
    <row r="1015" spans="2:11" s="339" customFormat="1">
      <c r="B1015" s="149"/>
      <c r="C1015" s="341"/>
      <c r="D1015" s="149"/>
      <c r="E1015" s="149"/>
      <c r="F1015" s="149"/>
      <c r="G1015" s="149"/>
      <c r="H1015" s="149"/>
      <c r="I1015" s="149"/>
      <c r="J1015" s="149"/>
      <c r="K1015" s="340"/>
    </row>
    <row r="1016" spans="2:11" s="339" customFormat="1">
      <c r="B1016" s="149"/>
      <c r="C1016" s="341"/>
      <c r="D1016" s="149"/>
      <c r="E1016" s="149"/>
      <c r="F1016" s="149"/>
      <c r="G1016" s="149"/>
      <c r="H1016" s="149"/>
      <c r="I1016" s="149"/>
      <c r="J1016" s="149"/>
      <c r="K1016" s="340"/>
    </row>
    <row r="1017" spans="2:11" s="339" customFormat="1">
      <c r="B1017" s="149"/>
      <c r="C1017" s="341"/>
      <c r="D1017" s="149"/>
      <c r="E1017" s="149"/>
      <c r="F1017" s="149"/>
      <c r="G1017" s="149"/>
      <c r="H1017" s="149"/>
      <c r="I1017" s="149"/>
      <c r="J1017" s="149"/>
      <c r="K1017" s="340"/>
    </row>
    <row r="1018" spans="2:11" s="339" customFormat="1">
      <c r="B1018" s="149"/>
      <c r="C1018" s="341"/>
      <c r="D1018" s="149"/>
      <c r="E1018" s="149"/>
      <c r="F1018" s="149"/>
      <c r="G1018" s="149"/>
      <c r="H1018" s="149"/>
      <c r="I1018" s="149"/>
      <c r="J1018" s="149"/>
      <c r="K1018" s="340"/>
    </row>
    <row r="1019" spans="2:11" s="339" customFormat="1">
      <c r="B1019" s="149"/>
      <c r="C1019" s="341"/>
      <c r="D1019" s="149"/>
      <c r="E1019" s="149"/>
      <c r="F1019" s="149"/>
      <c r="G1019" s="149"/>
      <c r="H1019" s="149"/>
      <c r="I1019" s="149"/>
      <c r="J1019" s="149"/>
      <c r="K1019" s="340"/>
    </row>
    <row r="1020" spans="2:11" s="339" customFormat="1">
      <c r="B1020" s="149"/>
      <c r="C1020" s="341"/>
      <c r="D1020" s="149"/>
      <c r="E1020" s="149"/>
      <c r="F1020" s="149"/>
      <c r="G1020" s="149"/>
      <c r="H1020" s="149"/>
      <c r="I1020" s="149"/>
      <c r="J1020" s="149"/>
      <c r="K1020" s="340"/>
    </row>
    <row r="1021" spans="2:11" s="339" customFormat="1">
      <c r="B1021" s="149"/>
      <c r="C1021" s="341"/>
      <c r="D1021" s="149"/>
      <c r="E1021" s="149"/>
      <c r="F1021" s="149"/>
      <c r="G1021" s="149"/>
      <c r="H1021" s="149"/>
      <c r="I1021" s="149"/>
      <c r="J1021" s="149"/>
      <c r="K1021" s="340"/>
    </row>
    <row r="1022" spans="2:11" s="339" customFormat="1">
      <c r="B1022" s="149"/>
      <c r="C1022" s="341"/>
      <c r="D1022" s="149"/>
      <c r="E1022" s="149"/>
      <c r="F1022" s="149"/>
      <c r="G1022" s="149"/>
      <c r="H1022" s="149"/>
      <c r="I1022" s="149"/>
      <c r="J1022" s="149"/>
      <c r="K1022" s="340"/>
    </row>
    <row r="1023" spans="2:11" s="339" customFormat="1">
      <c r="B1023" s="149"/>
      <c r="C1023" s="341"/>
      <c r="D1023" s="149"/>
      <c r="E1023" s="149"/>
      <c r="F1023" s="149"/>
      <c r="G1023" s="149"/>
      <c r="H1023" s="149"/>
      <c r="I1023" s="149"/>
      <c r="J1023" s="149"/>
      <c r="K1023" s="340"/>
    </row>
    <row r="1024" spans="2:11" s="339" customFormat="1">
      <c r="B1024" s="149"/>
      <c r="C1024" s="341"/>
      <c r="D1024" s="149"/>
      <c r="E1024" s="149"/>
      <c r="F1024" s="149"/>
      <c r="G1024" s="149"/>
      <c r="H1024" s="149"/>
      <c r="I1024" s="149"/>
      <c r="J1024" s="149"/>
      <c r="K1024" s="340"/>
    </row>
    <row r="1025" spans="2:11" s="339" customFormat="1">
      <c r="B1025" s="149"/>
      <c r="C1025" s="341"/>
      <c r="D1025" s="149"/>
      <c r="E1025" s="149"/>
      <c r="F1025" s="149"/>
      <c r="G1025" s="149"/>
      <c r="H1025" s="149"/>
      <c r="I1025" s="149"/>
      <c r="J1025" s="149"/>
      <c r="K1025" s="340"/>
    </row>
    <row r="1026" spans="2:11" s="339" customFormat="1">
      <c r="B1026" s="149"/>
      <c r="C1026" s="341"/>
      <c r="D1026" s="149"/>
      <c r="E1026" s="149"/>
      <c r="F1026" s="149"/>
      <c r="G1026" s="149"/>
      <c r="H1026" s="149"/>
      <c r="I1026" s="149"/>
      <c r="J1026" s="149"/>
      <c r="K1026" s="340"/>
    </row>
    <row r="1027" spans="2:11" s="339" customFormat="1">
      <c r="B1027" s="149"/>
      <c r="C1027" s="341"/>
      <c r="D1027" s="149"/>
      <c r="E1027" s="149"/>
      <c r="F1027" s="149"/>
      <c r="G1027" s="149"/>
      <c r="H1027" s="149"/>
      <c r="I1027" s="149"/>
      <c r="J1027" s="149"/>
      <c r="K1027" s="340"/>
    </row>
    <row r="1028" spans="2:11" s="339" customFormat="1">
      <c r="B1028" s="149"/>
      <c r="C1028" s="341"/>
      <c r="D1028" s="149"/>
      <c r="E1028" s="149"/>
      <c r="F1028" s="149"/>
      <c r="G1028" s="149"/>
      <c r="H1028" s="149"/>
      <c r="I1028" s="149"/>
      <c r="J1028" s="149"/>
      <c r="K1028" s="340"/>
    </row>
    <row r="1029" spans="2:11" s="339" customFormat="1">
      <c r="B1029" s="149"/>
      <c r="C1029" s="341"/>
      <c r="D1029" s="149"/>
      <c r="E1029" s="149"/>
      <c r="F1029" s="149"/>
      <c r="G1029" s="149"/>
      <c r="H1029" s="149"/>
      <c r="I1029" s="149"/>
      <c r="J1029" s="149"/>
      <c r="K1029" s="340"/>
    </row>
    <row r="1030" spans="2:11" s="339" customFormat="1">
      <c r="B1030" s="149"/>
      <c r="C1030" s="341"/>
      <c r="D1030" s="149"/>
      <c r="E1030" s="149"/>
      <c r="F1030" s="149"/>
      <c r="G1030" s="149"/>
      <c r="H1030" s="149"/>
      <c r="I1030" s="149"/>
      <c r="J1030" s="149"/>
      <c r="K1030" s="340"/>
    </row>
    <row r="1031" spans="2:11" s="339" customFormat="1">
      <c r="B1031" s="149"/>
      <c r="C1031" s="341"/>
      <c r="D1031" s="149"/>
      <c r="E1031" s="149"/>
      <c r="F1031" s="149"/>
      <c r="G1031" s="149"/>
      <c r="H1031" s="149"/>
      <c r="I1031" s="149"/>
      <c r="J1031" s="149"/>
      <c r="K1031" s="340"/>
    </row>
    <row r="1032" spans="2:11" s="339" customFormat="1">
      <c r="B1032" s="149"/>
      <c r="C1032" s="341"/>
      <c r="D1032" s="149"/>
      <c r="E1032" s="149"/>
      <c r="F1032" s="149"/>
      <c r="G1032" s="149"/>
      <c r="H1032" s="149"/>
      <c r="I1032" s="149"/>
      <c r="J1032" s="149"/>
      <c r="K1032" s="340"/>
    </row>
    <row r="1033" spans="2:11" s="339" customFormat="1">
      <c r="B1033" s="149"/>
      <c r="C1033" s="341"/>
      <c r="D1033" s="149"/>
      <c r="E1033" s="149"/>
      <c r="F1033" s="149"/>
      <c r="G1033" s="149"/>
      <c r="H1033" s="149"/>
      <c r="I1033" s="149"/>
      <c r="J1033" s="149"/>
      <c r="K1033" s="340"/>
    </row>
    <row r="1034" spans="2:11" s="339" customFormat="1">
      <c r="B1034" s="149"/>
      <c r="C1034" s="341"/>
      <c r="D1034" s="149"/>
      <c r="E1034" s="149"/>
      <c r="F1034" s="149"/>
      <c r="G1034" s="149"/>
      <c r="H1034" s="149"/>
      <c r="I1034" s="149"/>
      <c r="J1034" s="149"/>
      <c r="K1034" s="340"/>
    </row>
    <row r="1035" spans="2:11" s="339" customFormat="1">
      <c r="B1035" s="149"/>
      <c r="C1035" s="341"/>
      <c r="D1035" s="149"/>
      <c r="E1035" s="149"/>
      <c r="F1035" s="149"/>
      <c r="G1035" s="149"/>
      <c r="H1035" s="149"/>
      <c r="I1035" s="149"/>
      <c r="J1035" s="149"/>
      <c r="K1035" s="340"/>
    </row>
    <row r="1036" spans="2:11" s="339" customFormat="1">
      <c r="B1036" s="149"/>
      <c r="C1036" s="341"/>
      <c r="D1036" s="149"/>
      <c r="E1036" s="149"/>
      <c r="F1036" s="149"/>
      <c r="G1036" s="149"/>
      <c r="H1036" s="149"/>
      <c r="I1036" s="149"/>
      <c r="J1036" s="149"/>
      <c r="K1036" s="340"/>
    </row>
    <row r="1037" spans="2:11" s="339" customFormat="1">
      <c r="B1037" s="149"/>
      <c r="C1037" s="341"/>
      <c r="D1037" s="149"/>
      <c r="E1037" s="149"/>
      <c r="F1037" s="149"/>
      <c r="G1037" s="149"/>
      <c r="H1037" s="149"/>
      <c r="I1037" s="149"/>
      <c r="J1037" s="149"/>
      <c r="K1037" s="340"/>
    </row>
    <row r="1038" spans="2:11" s="339" customFormat="1">
      <c r="B1038" s="149"/>
      <c r="C1038" s="341"/>
      <c r="D1038" s="149"/>
      <c r="E1038" s="149"/>
      <c r="F1038" s="149"/>
      <c r="G1038" s="149"/>
      <c r="H1038" s="149"/>
      <c r="I1038" s="149"/>
      <c r="J1038" s="149"/>
      <c r="K1038" s="340"/>
    </row>
    <row r="1039" spans="2:11" s="339" customFormat="1">
      <c r="B1039" s="149"/>
      <c r="C1039" s="341"/>
      <c r="D1039" s="149"/>
      <c r="E1039" s="149"/>
      <c r="F1039" s="149"/>
      <c r="G1039" s="149"/>
      <c r="H1039" s="149"/>
      <c r="I1039" s="149"/>
      <c r="J1039" s="149"/>
      <c r="K1039" s="340"/>
    </row>
    <row r="1040" spans="2:11" s="339" customFormat="1">
      <c r="B1040" s="149"/>
      <c r="C1040" s="341"/>
      <c r="D1040" s="149"/>
      <c r="E1040" s="149"/>
      <c r="F1040" s="149"/>
      <c r="G1040" s="149"/>
      <c r="H1040" s="149"/>
      <c r="I1040" s="149"/>
      <c r="J1040" s="149"/>
      <c r="K1040" s="340"/>
    </row>
    <row r="1041" spans="2:11" s="339" customFormat="1">
      <c r="B1041" s="149"/>
      <c r="C1041" s="341"/>
      <c r="D1041" s="149"/>
      <c r="E1041" s="149"/>
      <c r="F1041" s="149"/>
      <c r="G1041" s="149"/>
      <c r="H1041" s="149"/>
      <c r="I1041" s="149"/>
      <c r="J1041" s="149"/>
      <c r="K1041" s="340"/>
    </row>
    <row r="1042" spans="2:11" s="339" customFormat="1">
      <c r="B1042" s="149"/>
      <c r="C1042" s="341"/>
      <c r="D1042" s="149"/>
      <c r="E1042" s="149"/>
      <c r="F1042" s="149"/>
      <c r="G1042" s="149"/>
      <c r="H1042" s="149"/>
      <c r="I1042" s="149"/>
      <c r="J1042" s="149"/>
      <c r="K1042" s="340"/>
    </row>
    <row r="1043" spans="2:11" s="339" customFormat="1">
      <c r="B1043" s="149"/>
      <c r="C1043" s="341"/>
      <c r="D1043" s="149"/>
      <c r="E1043" s="149"/>
      <c r="F1043" s="149"/>
      <c r="G1043" s="149"/>
      <c r="H1043" s="149"/>
      <c r="I1043" s="149"/>
      <c r="J1043" s="149"/>
      <c r="K1043" s="340"/>
    </row>
    <row r="1044" spans="2:11" s="339" customFormat="1">
      <c r="B1044" s="149"/>
      <c r="C1044" s="341"/>
      <c r="D1044" s="149"/>
      <c r="E1044" s="149"/>
      <c r="F1044" s="149"/>
      <c r="G1044" s="149"/>
      <c r="H1044" s="149"/>
      <c r="I1044" s="149"/>
      <c r="J1044" s="149"/>
      <c r="K1044" s="340"/>
    </row>
    <row r="1045" spans="2:11" s="339" customFormat="1">
      <c r="B1045" s="149"/>
      <c r="C1045" s="341"/>
      <c r="D1045" s="149"/>
      <c r="E1045" s="149"/>
      <c r="F1045" s="149"/>
      <c r="G1045" s="149"/>
      <c r="H1045" s="149"/>
      <c r="I1045" s="149"/>
      <c r="J1045" s="149"/>
      <c r="K1045" s="340"/>
    </row>
    <row r="1046" spans="2:11" s="339" customFormat="1">
      <c r="B1046" s="149"/>
      <c r="C1046" s="341"/>
      <c r="D1046" s="149"/>
      <c r="E1046" s="149"/>
      <c r="F1046" s="149"/>
      <c r="G1046" s="149"/>
      <c r="H1046" s="149"/>
      <c r="I1046" s="149"/>
      <c r="J1046" s="149"/>
      <c r="K1046" s="340"/>
    </row>
    <row r="1047" spans="2:11" s="339" customFormat="1">
      <c r="B1047" s="149"/>
      <c r="C1047" s="341"/>
      <c r="D1047" s="149"/>
      <c r="E1047" s="149"/>
      <c r="F1047" s="149"/>
      <c r="G1047" s="149"/>
      <c r="H1047" s="149"/>
      <c r="I1047" s="149"/>
      <c r="J1047" s="149"/>
      <c r="K1047" s="340"/>
    </row>
    <row r="1048" spans="2:11" s="339" customFormat="1">
      <c r="B1048" s="149"/>
      <c r="C1048" s="341"/>
      <c r="D1048" s="149"/>
      <c r="E1048" s="149"/>
      <c r="F1048" s="149"/>
      <c r="G1048" s="149"/>
      <c r="H1048" s="149"/>
      <c r="I1048" s="149"/>
      <c r="J1048" s="149"/>
      <c r="K1048" s="340"/>
    </row>
    <row r="1049" spans="2:11" s="339" customFormat="1">
      <c r="B1049" s="149"/>
      <c r="C1049" s="341"/>
      <c r="D1049" s="149"/>
      <c r="E1049" s="149"/>
      <c r="F1049" s="149"/>
      <c r="G1049" s="149"/>
      <c r="H1049" s="149"/>
      <c r="I1049" s="149"/>
      <c r="J1049" s="149"/>
      <c r="K1049" s="340"/>
    </row>
    <row r="1050" spans="2:11" s="339" customFormat="1">
      <c r="B1050" s="149"/>
      <c r="C1050" s="341"/>
      <c r="D1050" s="149"/>
      <c r="E1050" s="149"/>
      <c r="F1050" s="149"/>
      <c r="G1050" s="149"/>
      <c r="H1050" s="149"/>
      <c r="I1050" s="149"/>
      <c r="J1050" s="149"/>
      <c r="K1050" s="340"/>
    </row>
    <row r="1051" spans="2:11" s="339" customFormat="1">
      <c r="B1051" s="149"/>
      <c r="C1051" s="341"/>
      <c r="D1051" s="149"/>
      <c r="E1051" s="149"/>
      <c r="F1051" s="149"/>
      <c r="G1051" s="149"/>
      <c r="H1051" s="149"/>
      <c r="I1051" s="149"/>
      <c r="J1051" s="149"/>
      <c r="K1051" s="340"/>
    </row>
    <row r="1052" spans="2:11" s="339" customFormat="1">
      <c r="B1052" s="149"/>
      <c r="C1052" s="341"/>
      <c r="D1052" s="149"/>
      <c r="E1052" s="149"/>
      <c r="F1052" s="149"/>
      <c r="G1052" s="149"/>
      <c r="H1052" s="149"/>
      <c r="I1052" s="149"/>
      <c r="J1052" s="149"/>
      <c r="K1052" s="340"/>
    </row>
    <row r="1053" spans="2:11" s="339" customFormat="1">
      <c r="B1053" s="149"/>
      <c r="C1053" s="341"/>
      <c r="D1053" s="149"/>
      <c r="E1053" s="149"/>
      <c r="F1053" s="149"/>
      <c r="G1053" s="149"/>
      <c r="H1053" s="149"/>
      <c r="I1053" s="149"/>
      <c r="J1053" s="149"/>
      <c r="K1053" s="340"/>
    </row>
    <row r="1054" spans="2:11" s="339" customFormat="1">
      <c r="B1054" s="149"/>
      <c r="C1054" s="341"/>
      <c r="D1054" s="149"/>
      <c r="E1054" s="149"/>
      <c r="F1054" s="149"/>
      <c r="G1054" s="149"/>
      <c r="H1054" s="149"/>
      <c r="I1054" s="149"/>
      <c r="J1054" s="149"/>
      <c r="K1054" s="340"/>
    </row>
    <row r="1055" spans="2:11" s="339" customFormat="1">
      <c r="B1055" s="149"/>
      <c r="C1055" s="341"/>
      <c r="D1055" s="149"/>
      <c r="E1055" s="149"/>
      <c r="F1055" s="149"/>
      <c r="G1055" s="149"/>
      <c r="H1055" s="149"/>
      <c r="I1055" s="149"/>
      <c r="J1055" s="149"/>
      <c r="K1055" s="340"/>
    </row>
    <row r="1056" spans="2:11" s="339" customFormat="1">
      <c r="B1056" s="149"/>
      <c r="C1056" s="341"/>
      <c r="D1056" s="149"/>
      <c r="E1056" s="149"/>
      <c r="F1056" s="149"/>
      <c r="G1056" s="149"/>
      <c r="H1056" s="149"/>
      <c r="I1056" s="149"/>
      <c r="J1056" s="149"/>
      <c r="K1056" s="340"/>
    </row>
    <row r="1057" spans="2:11" s="339" customFormat="1">
      <c r="B1057" s="149"/>
      <c r="C1057" s="341"/>
      <c r="D1057" s="149"/>
      <c r="E1057" s="149"/>
      <c r="F1057" s="149"/>
      <c r="G1057" s="149"/>
      <c r="H1057" s="149"/>
      <c r="I1057" s="149"/>
      <c r="J1057" s="149"/>
      <c r="K1057" s="340"/>
    </row>
    <row r="1058" spans="2:11" s="339" customFormat="1">
      <c r="B1058" s="149"/>
      <c r="C1058" s="341"/>
      <c r="D1058" s="149"/>
      <c r="E1058" s="149"/>
      <c r="F1058" s="149"/>
      <c r="G1058" s="149"/>
      <c r="H1058" s="149"/>
      <c r="I1058" s="149"/>
      <c r="J1058" s="149"/>
      <c r="K1058" s="340"/>
    </row>
    <row r="1059" spans="2:11" s="339" customFormat="1">
      <c r="B1059" s="149"/>
      <c r="C1059" s="341"/>
      <c r="D1059" s="149"/>
      <c r="E1059" s="149"/>
      <c r="F1059" s="149"/>
      <c r="G1059" s="149"/>
      <c r="H1059" s="149"/>
      <c r="I1059" s="149"/>
      <c r="J1059" s="149"/>
      <c r="K1059" s="340"/>
    </row>
    <row r="1060" spans="2:11" s="339" customFormat="1">
      <c r="B1060" s="149"/>
      <c r="C1060" s="341"/>
      <c r="D1060" s="149"/>
      <c r="E1060" s="149"/>
      <c r="F1060" s="149"/>
      <c r="G1060" s="149"/>
      <c r="H1060" s="149"/>
      <c r="I1060" s="149"/>
      <c r="J1060" s="149"/>
      <c r="K1060" s="340"/>
    </row>
    <row r="1061" spans="2:11" s="339" customFormat="1">
      <c r="B1061" s="149"/>
      <c r="C1061" s="341"/>
      <c r="D1061" s="149"/>
      <c r="E1061" s="149"/>
      <c r="F1061" s="149"/>
      <c r="G1061" s="149"/>
      <c r="H1061" s="149"/>
      <c r="I1061" s="149"/>
      <c r="J1061" s="149"/>
      <c r="K1061" s="340"/>
    </row>
    <row r="1062" spans="2:11" s="339" customFormat="1">
      <c r="B1062" s="149"/>
      <c r="C1062" s="341"/>
      <c r="D1062" s="149"/>
      <c r="E1062" s="149"/>
      <c r="F1062" s="149"/>
      <c r="G1062" s="149"/>
      <c r="H1062" s="149"/>
      <c r="I1062" s="149"/>
      <c r="J1062" s="149"/>
      <c r="K1062" s="340"/>
    </row>
    <row r="1063" spans="2:11" s="339" customFormat="1">
      <c r="B1063" s="149"/>
      <c r="C1063" s="341"/>
      <c r="D1063" s="149"/>
      <c r="E1063" s="149"/>
      <c r="F1063" s="149"/>
      <c r="G1063" s="149"/>
      <c r="H1063" s="149"/>
      <c r="I1063" s="149"/>
      <c r="J1063" s="149"/>
      <c r="K1063" s="340"/>
    </row>
    <row r="1064" spans="2:11" s="339" customFormat="1">
      <c r="B1064" s="149"/>
      <c r="C1064" s="341"/>
      <c r="D1064" s="149"/>
      <c r="E1064" s="149"/>
      <c r="F1064" s="149"/>
      <c r="G1064" s="149"/>
      <c r="H1064" s="149"/>
      <c r="I1064" s="149"/>
      <c r="J1064" s="149"/>
      <c r="K1064" s="340"/>
    </row>
    <row r="1065" spans="2:11" s="339" customFormat="1">
      <c r="B1065" s="149"/>
      <c r="C1065" s="341"/>
      <c r="D1065" s="149"/>
      <c r="E1065" s="149"/>
      <c r="F1065" s="149"/>
      <c r="G1065" s="149"/>
      <c r="H1065" s="149"/>
      <c r="I1065" s="149"/>
      <c r="J1065" s="149"/>
      <c r="K1065" s="340"/>
    </row>
    <row r="1066" spans="2:11" s="339" customFormat="1">
      <c r="B1066" s="149"/>
      <c r="C1066" s="341"/>
      <c r="D1066" s="149"/>
      <c r="E1066" s="149"/>
      <c r="F1066" s="149"/>
      <c r="G1066" s="149"/>
      <c r="H1066" s="149"/>
      <c r="I1066" s="149"/>
      <c r="J1066" s="149"/>
      <c r="K1066" s="340"/>
    </row>
    <row r="1067" spans="2:11" s="339" customFormat="1">
      <c r="B1067" s="149"/>
      <c r="C1067" s="341"/>
      <c r="D1067" s="149"/>
      <c r="E1067" s="149"/>
      <c r="F1067" s="149"/>
      <c r="G1067" s="149"/>
      <c r="H1067" s="149"/>
      <c r="I1067" s="149"/>
      <c r="J1067" s="149"/>
      <c r="K1067" s="340"/>
    </row>
    <row r="1068" spans="2:11" s="339" customFormat="1">
      <c r="B1068" s="149"/>
      <c r="C1068" s="341"/>
      <c r="D1068" s="149"/>
      <c r="E1068" s="149"/>
      <c r="F1068" s="149"/>
      <c r="G1068" s="149"/>
      <c r="H1068" s="149"/>
      <c r="I1068" s="149"/>
      <c r="J1068" s="149"/>
      <c r="K1068" s="340"/>
    </row>
    <row r="1069" spans="2:11" s="339" customFormat="1">
      <c r="B1069" s="149"/>
      <c r="C1069" s="341"/>
      <c r="D1069" s="149"/>
      <c r="E1069" s="149"/>
      <c r="F1069" s="149"/>
      <c r="G1069" s="149"/>
      <c r="H1069" s="149"/>
      <c r="I1069" s="149"/>
      <c r="J1069" s="149"/>
      <c r="K1069" s="340"/>
    </row>
    <row r="1070" spans="2:11" s="339" customFormat="1">
      <c r="B1070" s="149"/>
      <c r="C1070" s="341"/>
      <c r="D1070" s="149"/>
      <c r="E1070" s="149"/>
      <c r="F1070" s="149"/>
      <c r="G1070" s="149"/>
      <c r="H1070" s="149"/>
      <c r="I1070" s="149"/>
      <c r="J1070" s="149"/>
      <c r="K1070" s="340"/>
    </row>
    <row r="1071" spans="2:11" s="339" customFormat="1">
      <c r="B1071" s="149"/>
      <c r="C1071" s="341"/>
      <c r="D1071" s="149"/>
      <c r="E1071" s="149"/>
      <c r="F1071" s="149"/>
      <c r="G1071" s="149"/>
      <c r="H1071" s="149"/>
      <c r="I1071" s="149"/>
      <c r="J1071" s="149"/>
      <c r="K1071" s="340"/>
    </row>
    <row r="1072" spans="2:11" s="339" customFormat="1">
      <c r="B1072" s="149"/>
      <c r="C1072" s="341"/>
      <c r="D1072" s="149"/>
      <c r="E1072" s="149"/>
      <c r="F1072" s="149"/>
      <c r="G1072" s="149"/>
      <c r="H1072" s="149"/>
      <c r="I1072" s="149"/>
      <c r="J1072" s="149"/>
      <c r="K1072" s="340"/>
    </row>
    <row r="1073" spans="2:11" s="339" customFormat="1">
      <c r="B1073" s="149"/>
      <c r="C1073" s="341"/>
      <c r="D1073" s="149"/>
      <c r="E1073" s="149"/>
      <c r="F1073" s="149"/>
      <c r="G1073" s="149"/>
      <c r="H1073" s="149"/>
      <c r="I1073" s="149"/>
      <c r="J1073" s="149"/>
      <c r="K1073" s="340"/>
    </row>
    <row r="1074" spans="2:11" s="339" customFormat="1">
      <c r="B1074" s="149"/>
      <c r="C1074" s="341"/>
      <c r="D1074" s="149"/>
      <c r="E1074" s="149"/>
      <c r="F1074" s="149"/>
      <c r="G1074" s="149"/>
      <c r="H1074" s="149"/>
      <c r="I1074" s="149"/>
      <c r="J1074" s="149"/>
      <c r="K1074" s="340"/>
    </row>
    <row r="1075" spans="2:11" s="339" customFormat="1">
      <c r="B1075" s="149"/>
      <c r="C1075" s="341"/>
      <c r="D1075" s="149"/>
      <c r="E1075" s="149"/>
      <c r="F1075" s="149"/>
      <c r="G1075" s="149"/>
      <c r="H1075" s="149"/>
      <c r="I1075" s="149"/>
      <c r="J1075" s="149"/>
      <c r="K1075" s="340"/>
    </row>
    <row r="1076" spans="2:11" s="339" customFormat="1">
      <c r="B1076" s="149"/>
      <c r="C1076" s="341"/>
      <c r="D1076" s="149"/>
      <c r="E1076" s="149"/>
      <c r="F1076" s="149"/>
      <c r="G1076" s="149"/>
      <c r="H1076" s="149"/>
      <c r="I1076" s="149"/>
      <c r="J1076" s="149"/>
      <c r="K1076" s="340"/>
    </row>
    <row r="1077" spans="2:11" s="339" customFormat="1">
      <c r="B1077" s="149"/>
      <c r="C1077" s="341"/>
      <c r="D1077" s="149"/>
      <c r="E1077" s="149"/>
      <c r="F1077" s="149"/>
      <c r="G1077" s="149"/>
      <c r="H1077" s="149"/>
      <c r="I1077" s="149"/>
      <c r="J1077" s="149"/>
      <c r="K1077" s="340"/>
    </row>
    <row r="1078" spans="2:11" s="339" customFormat="1">
      <c r="B1078" s="149"/>
      <c r="C1078" s="341"/>
      <c r="D1078" s="149"/>
      <c r="E1078" s="149"/>
      <c r="F1078" s="149"/>
      <c r="G1078" s="149"/>
      <c r="H1078" s="149"/>
      <c r="I1078" s="149"/>
      <c r="J1078" s="149"/>
      <c r="K1078" s="340"/>
    </row>
    <row r="1079" spans="2:11" s="339" customFormat="1">
      <c r="B1079" s="149"/>
      <c r="C1079" s="341"/>
      <c r="D1079" s="149"/>
      <c r="E1079" s="149"/>
      <c r="F1079" s="149"/>
      <c r="G1079" s="149"/>
      <c r="H1079" s="149"/>
      <c r="I1079" s="149"/>
      <c r="J1079" s="149"/>
      <c r="K1079" s="340"/>
    </row>
    <row r="1080" spans="2:11" s="339" customFormat="1">
      <c r="B1080" s="149"/>
      <c r="C1080" s="341"/>
      <c r="D1080" s="149"/>
      <c r="E1080" s="149"/>
      <c r="F1080" s="149"/>
      <c r="G1080" s="149"/>
      <c r="H1080" s="149"/>
      <c r="I1080" s="149"/>
      <c r="J1080" s="149"/>
      <c r="K1080" s="340"/>
    </row>
    <row r="1081" spans="2:11" s="339" customFormat="1">
      <c r="B1081" s="149"/>
      <c r="C1081" s="341"/>
      <c r="D1081" s="149"/>
      <c r="E1081" s="149"/>
      <c r="F1081" s="149"/>
      <c r="G1081" s="149"/>
      <c r="H1081" s="149"/>
      <c r="I1081" s="149"/>
      <c r="J1081" s="149"/>
      <c r="K1081" s="340"/>
    </row>
    <row r="1082" spans="2:11" s="339" customFormat="1">
      <c r="B1082" s="149"/>
      <c r="C1082" s="341"/>
      <c r="D1082" s="149"/>
      <c r="E1082" s="149"/>
      <c r="F1082" s="149"/>
      <c r="G1082" s="149"/>
      <c r="H1082" s="149"/>
      <c r="I1082" s="149"/>
      <c r="J1082" s="149"/>
      <c r="K1082" s="340"/>
    </row>
    <row r="1083" spans="2:11" s="339" customFormat="1">
      <c r="B1083" s="149"/>
      <c r="C1083" s="341"/>
      <c r="D1083" s="149"/>
      <c r="E1083" s="149"/>
      <c r="F1083" s="149"/>
      <c r="G1083" s="149"/>
      <c r="H1083" s="149"/>
      <c r="I1083" s="149"/>
      <c r="J1083" s="149"/>
      <c r="K1083" s="340"/>
    </row>
    <row r="1084" spans="2:11" s="339" customFormat="1">
      <c r="B1084" s="149"/>
      <c r="C1084" s="341"/>
      <c r="D1084" s="149"/>
      <c r="E1084" s="149"/>
      <c r="F1084" s="149"/>
      <c r="G1084" s="149"/>
      <c r="H1084" s="149"/>
      <c r="I1084" s="149"/>
      <c r="J1084" s="149"/>
      <c r="K1084" s="340"/>
    </row>
    <row r="1085" spans="2:11" s="339" customFormat="1">
      <c r="B1085" s="149"/>
      <c r="C1085" s="341"/>
      <c r="D1085" s="149"/>
      <c r="E1085" s="149"/>
      <c r="F1085" s="149"/>
      <c r="G1085" s="149"/>
      <c r="H1085" s="149"/>
      <c r="I1085" s="149"/>
      <c r="J1085" s="149"/>
      <c r="K1085" s="340"/>
    </row>
    <row r="1086" spans="2:11" s="339" customFormat="1">
      <c r="B1086" s="149"/>
      <c r="C1086" s="341"/>
      <c r="D1086" s="149"/>
      <c r="E1086" s="149"/>
      <c r="F1086" s="149"/>
      <c r="G1086" s="149"/>
      <c r="H1086" s="149"/>
      <c r="I1086" s="149"/>
      <c r="J1086" s="149"/>
      <c r="K1086" s="340"/>
    </row>
    <row r="1087" spans="2:11" s="339" customFormat="1">
      <c r="B1087" s="149"/>
      <c r="C1087" s="341"/>
      <c r="D1087" s="149"/>
      <c r="E1087" s="149"/>
      <c r="F1087" s="149"/>
      <c r="G1087" s="149"/>
      <c r="H1087" s="149"/>
      <c r="I1087" s="149"/>
      <c r="J1087" s="149"/>
      <c r="K1087" s="340"/>
    </row>
    <row r="1088" spans="2:11" s="339" customFormat="1">
      <c r="B1088" s="149"/>
      <c r="C1088" s="341"/>
      <c r="D1088" s="149"/>
      <c r="E1088" s="149"/>
      <c r="F1088" s="149"/>
      <c r="G1088" s="149"/>
      <c r="H1088" s="149"/>
      <c r="I1088" s="149"/>
      <c r="J1088" s="149"/>
      <c r="K1088" s="340"/>
    </row>
    <row r="1089" spans="2:11" s="339" customFormat="1">
      <c r="B1089" s="149"/>
      <c r="C1089" s="341"/>
      <c r="D1089" s="149"/>
      <c r="E1089" s="149"/>
      <c r="F1089" s="149"/>
      <c r="G1089" s="149"/>
      <c r="H1089" s="149"/>
      <c r="I1089" s="149"/>
      <c r="J1089" s="149"/>
      <c r="K1089" s="340"/>
    </row>
    <row r="1090" spans="2:11" s="339" customFormat="1">
      <c r="B1090" s="149"/>
      <c r="C1090" s="341"/>
      <c r="D1090" s="149"/>
      <c r="E1090" s="149"/>
      <c r="F1090" s="149"/>
      <c r="G1090" s="149"/>
      <c r="H1090" s="149"/>
      <c r="I1090" s="149"/>
      <c r="J1090" s="149"/>
      <c r="K1090" s="340"/>
    </row>
    <row r="1091" spans="2:11" s="339" customFormat="1">
      <c r="B1091" s="149"/>
      <c r="C1091" s="341"/>
      <c r="D1091" s="149"/>
      <c r="E1091" s="149"/>
      <c r="F1091" s="149"/>
      <c r="G1091" s="149"/>
      <c r="H1091" s="149"/>
      <c r="I1091" s="149"/>
      <c r="J1091" s="149"/>
      <c r="K1091" s="340"/>
    </row>
    <row r="1092" spans="2:11" s="339" customFormat="1">
      <c r="B1092" s="149"/>
      <c r="C1092" s="341"/>
      <c r="D1092" s="149"/>
      <c r="E1092" s="149"/>
      <c r="F1092" s="149"/>
      <c r="G1092" s="149"/>
      <c r="H1092" s="149"/>
      <c r="I1092" s="149"/>
      <c r="J1092" s="149"/>
      <c r="K1092" s="340"/>
    </row>
    <row r="1093" spans="2:11" s="339" customFormat="1">
      <c r="B1093" s="149"/>
      <c r="C1093" s="341"/>
      <c r="D1093" s="149"/>
      <c r="E1093" s="149"/>
      <c r="F1093" s="149"/>
      <c r="G1093" s="149"/>
      <c r="H1093" s="149"/>
      <c r="I1093" s="149"/>
      <c r="J1093" s="149"/>
      <c r="K1093" s="340"/>
    </row>
    <row r="1094" spans="2:11" s="339" customFormat="1">
      <c r="B1094" s="149"/>
      <c r="C1094" s="341"/>
      <c r="D1094" s="149"/>
      <c r="E1094" s="149"/>
      <c r="F1094" s="149"/>
      <c r="G1094" s="149"/>
      <c r="H1094" s="149"/>
      <c r="I1094" s="149"/>
      <c r="J1094" s="149"/>
      <c r="K1094" s="340"/>
    </row>
    <row r="1095" spans="2:11" s="339" customFormat="1">
      <c r="B1095" s="149"/>
      <c r="C1095" s="341"/>
      <c r="D1095" s="149"/>
      <c r="E1095" s="149"/>
      <c r="F1095" s="149"/>
      <c r="G1095" s="149"/>
      <c r="H1095" s="149"/>
      <c r="I1095" s="149"/>
      <c r="J1095" s="149"/>
      <c r="K1095" s="340"/>
    </row>
    <row r="1096" spans="2:11" s="339" customFormat="1">
      <c r="B1096" s="149"/>
      <c r="C1096" s="341"/>
      <c r="D1096" s="149"/>
      <c r="E1096" s="149"/>
      <c r="F1096" s="149"/>
      <c r="G1096" s="149"/>
      <c r="H1096" s="149"/>
      <c r="I1096" s="149"/>
      <c r="J1096" s="149"/>
      <c r="K1096" s="340"/>
    </row>
    <row r="1097" spans="2:11" s="339" customFormat="1">
      <c r="B1097" s="149"/>
      <c r="C1097" s="341"/>
      <c r="D1097" s="149"/>
      <c r="E1097" s="149"/>
      <c r="F1097" s="149"/>
      <c r="G1097" s="149"/>
      <c r="H1097" s="149"/>
      <c r="I1097" s="149"/>
      <c r="J1097" s="149"/>
      <c r="K1097" s="340"/>
    </row>
    <row r="1098" spans="2:11" s="339" customFormat="1">
      <c r="B1098" s="149"/>
      <c r="C1098" s="341"/>
      <c r="D1098" s="149"/>
      <c r="E1098" s="149"/>
      <c r="F1098" s="149"/>
      <c r="G1098" s="149"/>
      <c r="H1098" s="149"/>
      <c r="I1098" s="149"/>
      <c r="J1098" s="149"/>
      <c r="K1098" s="340"/>
    </row>
    <row r="1099" spans="2:11" s="339" customFormat="1">
      <c r="B1099" s="149"/>
      <c r="C1099" s="341"/>
      <c r="D1099" s="149"/>
      <c r="E1099" s="149"/>
      <c r="F1099" s="149"/>
      <c r="G1099" s="149"/>
      <c r="H1099" s="149"/>
      <c r="I1099" s="149"/>
      <c r="J1099" s="149"/>
      <c r="K1099" s="340"/>
    </row>
    <row r="1100" spans="2:11" s="339" customFormat="1">
      <c r="B1100" s="149"/>
      <c r="C1100" s="341"/>
      <c r="D1100" s="149"/>
      <c r="E1100" s="149"/>
      <c r="F1100" s="149"/>
      <c r="G1100" s="149"/>
      <c r="H1100" s="149"/>
      <c r="I1100" s="149"/>
      <c r="J1100" s="149"/>
      <c r="K1100" s="340"/>
    </row>
    <row r="1101" spans="2:11" s="339" customFormat="1">
      <c r="B1101" s="149"/>
      <c r="C1101" s="341"/>
      <c r="D1101" s="149"/>
      <c r="E1101" s="149"/>
      <c r="F1101" s="149"/>
      <c r="G1101" s="149"/>
      <c r="H1101" s="149"/>
      <c r="I1101" s="149"/>
      <c r="J1101" s="149"/>
      <c r="K1101" s="340"/>
    </row>
    <row r="1102" spans="2:11" s="339" customFormat="1">
      <c r="B1102" s="149"/>
      <c r="C1102" s="341"/>
      <c r="D1102" s="149"/>
      <c r="E1102" s="149"/>
      <c r="F1102" s="149"/>
      <c r="G1102" s="149"/>
      <c r="H1102" s="149"/>
      <c r="I1102" s="149"/>
      <c r="J1102" s="149"/>
      <c r="K1102" s="340"/>
    </row>
    <row r="1103" spans="2:11" s="339" customFormat="1">
      <c r="B1103" s="149"/>
      <c r="C1103" s="341"/>
      <c r="D1103" s="149"/>
      <c r="E1103" s="149"/>
      <c r="F1103" s="149"/>
      <c r="G1103" s="149"/>
      <c r="H1103" s="149"/>
      <c r="I1103" s="149"/>
      <c r="J1103" s="149"/>
      <c r="K1103" s="340"/>
    </row>
    <row r="1104" spans="2:11" s="339" customFormat="1">
      <c r="B1104" s="149"/>
      <c r="C1104" s="341"/>
      <c r="D1104" s="149"/>
      <c r="E1104" s="149"/>
      <c r="F1104" s="149"/>
      <c r="G1104" s="149"/>
      <c r="H1104" s="149"/>
      <c r="I1104" s="149"/>
      <c r="J1104" s="149"/>
      <c r="K1104" s="340"/>
    </row>
    <row r="1105" spans="2:11" s="339" customFormat="1">
      <c r="B1105" s="149"/>
      <c r="C1105" s="341"/>
      <c r="D1105" s="149"/>
      <c r="E1105" s="149"/>
      <c r="F1105" s="149"/>
      <c r="G1105" s="149"/>
      <c r="H1105" s="149"/>
      <c r="I1105" s="149"/>
      <c r="J1105" s="149"/>
      <c r="K1105" s="340"/>
    </row>
    <row r="1106" spans="2:11" s="339" customFormat="1">
      <c r="B1106" s="149"/>
      <c r="C1106" s="341"/>
      <c r="D1106" s="149"/>
      <c r="E1106" s="149"/>
      <c r="F1106" s="149"/>
      <c r="G1106" s="149"/>
      <c r="H1106" s="149"/>
      <c r="I1106" s="149"/>
      <c r="J1106" s="149"/>
      <c r="K1106" s="340"/>
    </row>
    <row r="1107" spans="2:11" s="339" customFormat="1">
      <c r="B1107" s="149"/>
      <c r="C1107" s="341"/>
      <c r="D1107" s="149"/>
      <c r="E1107" s="149"/>
      <c r="F1107" s="149"/>
      <c r="G1107" s="149"/>
      <c r="H1107" s="149"/>
      <c r="I1107" s="149"/>
      <c r="J1107" s="149"/>
      <c r="K1107" s="340"/>
    </row>
    <row r="1108" spans="2:11" s="339" customFormat="1">
      <c r="B1108" s="149"/>
      <c r="C1108" s="341"/>
      <c r="D1108" s="149"/>
      <c r="E1108" s="149"/>
      <c r="F1108" s="149"/>
      <c r="G1108" s="149"/>
      <c r="H1108" s="149"/>
      <c r="I1108" s="149"/>
      <c r="J1108" s="149"/>
      <c r="K1108" s="340"/>
    </row>
    <row r="1109" spans="2:11" s="339" customFormat="1">
      <c r="B1109" s="149"/>
      <c r="C1109" s="341"/>
      <c r="D1109" s="149"/>
      <c r="E1109" s="149"/>
      <c r="F1109" s="149"/>
      <c r="G1109" s="149"/>
      <c r="H1109" s="149"/>
      <c r="I1109" s="149"/>
      <c r="J1109" s="149"/>
      <c r="K1109" s="340"/>
    </row>
    <row r="1110" spans="2:11" s="339" customFormat="1">
      <c r="B1110" s="149"/>
      <c r="C1110" s="341"/>
      <c r="D1110" s="149"/>
      <c r="E1110" s="149"/>
      <c r="F1110" s="149"/>
      <c r="G1110" s="149"/>
      <c r="H1110" s="149"/>
      <c r="I1110" s="149"/>
      <c r="J1110" s="149"/>
      <c r="K1110" s="340"/>
    </row>
    <row r="1111" spans="2:11" s="339" customFormat="1">
      <c r="B1111" s="149"/>
      <c r="C1111" s="341"/>
      <c r="D1111" s="149"/>
      <c r="E1111" s="149"/>
      <c r="F1111" s="149"/>
      <c r="G1111" s="149"/>
      <c r="H1111" s="149"/>
      <c r="I1111" s="149"/>
      <c r="J1111" s="149"/>
      <c r="K1111" s="340"/>
    </row>
    <row r="1112" spans="2:11" s="339" customFormat="1">
      <c r="B1112" s="149"/>
      <c r="C1112" s="341"/>
      <c r="D1112" s="149"/>
      <c r="E1112" s="149"/>
      <c r="F1112" s="149"/>
      <c r="G1112" s="149"/>
      <c r="H1112" s="149"/>
      <c r="I1112" s="149"/>
      <c r="J1112" s="149"/>
      <c r="K1112" s="340"/>
    </row>
    <row r="1113" spans="2:11" s="339" customFormat="1">
      <c r="B1113" s="149"/>
      <c r="C1113" s="341"/>
      <c r="D1113" s="149"/>
      <c r="E1113" s="149"/>
      <c r="F1113" s="149"/>
      <c r="G1113" s="149"/>
      <c r="H1113" s="149"/>
      <c r="I1113" s="149"/>
      <c r="J1113" s="149"/>
      <c r="K1113" s="340"/>
    </row>
    <row r="1114" spans="2:11" s="339" customFormat="1">
      <c r="B1114" s="149"/>
      <c r="C1114" s="341"/>
      <c r="D1114" s="149"/>
      <c r="E1114" s="149"/>
      <c r="F1114" s="149"/>
      <c r="G1114" s="149"/>
      <c r="H1114" s="149"/>
      <c r="I1114" s="149"/>
      <c r="J1114" s="149"/>
      <c r="K1114" s="340"/>
    </row>
    <row r="1115" spans="2:11" s="339" customFormat="1">
      <c r="B1115" s="149"/>
      <c r="C1115" s="341"/>
      <c r="D1115" s="149"/>
      <c r="E1115" s="149"/>
      <c r="F1115" s="149"/>
      <c r="G1115" s="149"/>
      <c r="H1115" s="149"/>
      <c r="I1115" s="149"/>
      <c r="J1115" s="149"/>
      <c r="K1115" s="340"/>
    </row>
    <row r="1116" spans="2:11" s="339" customFormat="1">
      <c r="B1116" s="149"/>
      <c r="C1116" s="341"/>
      <c r="D1116" s="149"/>
      <c r="E1116" s="149"/>
      <c r="F1116" s="149"/>
      <c r="G1116" s="149"/>
      <c r="H1116" s="149"/>
      <c r="I1116" s="149"/>
      <c r="J1116" s="149"/>
      <c r="K1116" s="340"/>
    </row>
    <row r="1117" spans="2:11" s="339" customFormat="1">
      <c r="B1117" s="149"/>
      <c r="C1117" s="341"/>
      <c r="D1117" s="149"/>
      <c r="E1117" s="149"/>
      <c r="F1117" s="149"/>
      <c r="G1117" s="149"/>
      <c r="H1117" s="149"/>
      <c r="I1117" s="149"/>
      <c r="J1117" s="149"/>
      <c r="K1117" s="340"/>
    </row>
    <row r="1118" spans="2:11" s="339" customFormat="1">
      <c r="B1118" s="149"/>
      <c r="C1118" s="341"/>
      <c r="D1118" s="149"/>
      <c r="E1118" s="149"/>
      <c r="F1118" s="149"/>
      <c r="G1118" s="149"/>
      <c r="H1118" s="149"/>
      <c r="I1118" s="149"/>
      <c r="J1118" s="149"/>
      <c r="K1118" s="340"/>
    </row>
    <row r="1119" spans="2:11" s="339" customFormat="1">
      <c r="B1119" s="149"/>
      <c r="C1119" s="341"/>
      <c r="D1119" s="149"/>
      <c r="E1119" s="149"/>
      <c r="F1119" s="149"/>
      <c r="G1119" s="149"/>
      <c r="H1119" s="149"/>
      <c r="I1119" s="149"/>
      <c r="J1119" s="149"/>
      <c r="K1119" s="340"/>
    </row>
    <row r="1120" spans="2:11" s="339" customFormat="1">
      <c r="B1120" s="149"/>
      <c r="C1120" s="341"/>
      <c r="D1120" s="149"/>
      <c r="E1120" s="149"/>
      <c r="F1120" s="149"/>
      <c r="G1120" s="149"/>
      <c r="H1120" s="149"/>
      <c r="I1120" s="149"/>
      <c r="J1120" s="149"/>
      <c r="K1120" s="340"/>
    </row>
    <row r="1121" spans="2:11" s="339" customFormat="1">
      <c r="B1121" s="149"/>
      <c r="C1121" s="341"/>
      <c r="D1121" s="149"/>
      <c r="E1121" s="149"/>
      <c r="F1121" s="149"/>
      <c r="G1121" s="149"/>
      <c r="H1121" s="149"/>
      <c r="I1121" s="149"/>
      <c r="J1121" s="149"/>
      <c r="K1121" s="340"/>
    </row>
    <row r="1122" spans="2:11" s="339" customFormat="1">
      <c r="B1122" s="149"/>
      <c r="C1122" s="341"/>
      <c r="D1122" s="149"/>
      <c r="E1122" s="149"/>
      <c r="F1122" s="149"/>
      <c r="G1122" s="149"/>
      <c r="H1122" s="149"/>
      <c r="I1122" s="149"/>
      <c r="J1122" s="149"/>
      <c r="K1122" s="340"/>
    </row>
    <row r="1123" spans="2:11" s="339" customFormat="1">
      <c r="B1123" s="149"/>
      <c r="C1123" s="341"/>
      <c r="D1123" s="149"/>
      <c r="E1123" s="149"/>
      <c r="F1123" s="149"/>
      <c r="G1123" s="149"/>
      <c r="H1123" s="149"/>
      <c r="I1123" s="149"/>
      <c r="J1123" s="149"/>
      <c r="K1123" s="340"/>
    </row>
    <row r="1124" spans="2:11" s="339" customFormat="1">
      <c r="B1124" s="149"/>
      <c r="C1124" s="341"/>
      <c r="D1124" s="149"/>
      <c r="E1124" s="149"/>
      <c r="F1124" s="149"/>
      <c r="G1124" s="149"/>
      <c r="H1124" s="149"/>
      <c r="I1124" s="149"/>
      <c r="J1124" s="149"/>
      <c r="K1124" s="340"/>
    </row>
    <row r="1125" spans="2:11" s="339" customFormat="1">
      <c r="B1125" s="149"/>
      <c r="C1125" s="341"/>
      <c r="D1125" s="149"/>
      <c r="E1125" s="149"/>
      <c r="F1125" s="149"/>
      <c r="G1125" s="149"/>
      <c r="H1125" s="149"/>
      <c r="I1125" s="149"/>
      <c r="J1125" s="149"/>
      <c r="K1125" s="340"/>
    </row>
    <row r="1126" spans="2:11" s="339" customFormat="1">
      <c r="B1126" s="149"/>
      <c r="C1126" s="341"/>
      <c r="D1126" s="149"/>
      <c r="E1126" s="149"/>
      <c r="F1126" s="149"/>
      <c r="G1126" s="149"/>
      <c r="H1126" s="149"/>
      <c r="I1126" s="149"/>
      <c r="J1126" s="149"/>
      <c r="K1126" s="340"/>
    </row>
    <row r="1127" spans="2:11" s="339" customFormat="1">
      <c r="B1127" s="149"/>
      <c r="C1127" s="341"/>
      <c r="D1127" s="149"/>
      <c r="E1127" s="149"/>
      <c r="F1127" s="149"/>
      <c r="G1127" s="149"/>
      <c r="H1127" s="149"/>
      <c r="I1127" s="149"/>
      <c r="J1127" s="149"/>
      <c r="K1127" s="340"/>
    </row>
    <row r="1128" spans="2:11" s="339" customFormat="1">
      <c r="B1128" s="149"/>
      <c r="C1128" s="341"/>
      <c r="D1128" s="149"/>
      <c r="E1128" s="149"/>
      <c r="F1128" s="149"/>
      <c r="G1128" s="149"/>
      <c r="H1128" s="149"/>
      <c r="I1128" s="149"/>
      <c r="J1128" s="149"/>
      <c r="K1128" s="340"/>
    </row>
    <row r="1129" spans="2:11" s="339" customFormat="1">
      <c r="B1129" s="149"/>
      <c r="C1129" s="341"/>
      <c r="D1129" s="149"/>
      <c r="E1129" s="149"/>
      <c r="F1129" s="149"/>
      <c r="G1129" s="149"/>
      <c r="H1129" s="149"/>
      <c r="I1129" s="149"/>
      <c r="J1129" s="149"/>
      <c r="K1129" s="340"/>
    </row>
    <row r="1130" spans="2:11" s="339" customFormat="1">
      <c r="B1130" s="149"/>
      <c r="C1130" s="341"/>
      <c r="D1130" s="149"/>
      <c r="E1130" s="149"/>
      <c r="F1130" s="149"/>
      <c r="G1130" s="149"/>
      <c r="H1130" s="149"/>
      <c r="I1130" s="149"/>
      <c r="J1130" s="149"/>
      <c r="K1130" s="340"/>
    </row>
    <row r="1131" spans="2:11" s="339" customFormat="1">
      <c r="B1131" s="149"/>
      <c r="C1131" s="341"/>
      <c r="D1131" s="149"/>
      <c r="E1131" s="149"/>
      <c r="F1131" s="149"/>
      <c r="G1131" s="149"/>
      <c r="H1131" s="149"/>
      <c r="I1131" s="149"/>
      <c r="J1131" s="149"/>
      <c r="K1131" s="340"/>
    </row>
    <row r="1132" spans="2:11" s="339" customFormat="1">
      <c r="B1132" s="149"/>
      <c r="C1132" s="341"/>
      <c r="D1132" s="149"/>
      <c r="E1132" s="149"/>
      <c r="F1132" s="149"/>
      <c r="G1132" s="149"/>
      <c r="H1132" s="149"/>
      <c r="I1132" s="149"/>
      <c r="J1132" s="149"/>
      <c r="K1132" s="340"/>
    </row>
    <row r="1133" spans="2:11" s="339" customFormat="1">
      <c r="B1133" s="149"/>
      <c r="C1133" s="341"/>
      <c r="D1133" s="149"/>
      <c r="E1133" s="149"/>
      <c r="F1133" s="149"/>
      <c r="G1133" s="149"/>
      <c r="H1133" s="149"/>
      <c r="I1133" s="149"/>
      <c r="J1133" s="149"/>
      <c r="K1133" s="340"/>
    </row>
    <row r="1134" spans="2:11" s="339" customFormat="1">
      <c r="B1134" s="149"/>
      <c r="C1134" s="341"/>
      <c r="D1134" s="149"/>
      <c r="E1134" s="149"/>
      <c r="F1134" s="149"/>
      <c r="G1134" s="149"/>
      <c r="H1134" s="149"/>
      <c r="I1134" s="149"/>
      <c r="J1134" s="149"/>
      <c r="K1134" s="340"/>
    </row>
    <row r="1135" spans="2:11" s="339" customFormat="1">
      <c r="B1135" s="149"/>
      <c r="C1135" s="341"/>
      <c r="D1135" s="149"/>
      <c r="E1135" s="149"/>
      <c r="F1135" s="149"/>
      <c r="G1135" s="149"/>
      <c r="H1135" s="149"/>
      <c r="I1135" s="149"/>
      <c r="J1135" s="149"/>
      <c r="K1135" s="340"/>
    </row>
    <row r="1136" spans="2:11" s="339" customFormat="1">
      <c r="B1136" s="149"/>
      <c r="C1136" s="341"/>
      <c r="D1136" s="149"/>
      <c r="E1136" s="149"/>
      <c r="F1136" s="149"/>
      <c r="G1136" s="149"/>
      <c r="H1136" s="149"/>
      <c r="I1136" s="149"/>
      <c r="J1136" s="149"/>
      <c r="K1136" s="340"/>
    </row>
    <row r="1137" spans="2:11" s="339" customFormat="1">
      <c r="B1137" s="149"/>
      <c r="C1137" s="341"/>
      <c r="D1137" s="149"/>
      <c r="E1137" s="149"/>
      <c r="F1137" s="149"/>
      <c r="G1137" s="149"/>
      <c r="H1137" s="149"/>
      <c r="I1137" s="149"/>
      <c r="J1137" s="149"/>
      <c r="K1137" s="340"/>
    </row>
    <row r="1138" spans="2:11" s="339" customFormat="1">
      <c r="B1138" s="149"/>
      <c r="C1138" s="341"/>
      <c r="D1138" s="149"/>
      <c r="E1138" s="149"/>
      <c r="F1138" s="149"/>
      <c r="G1138" s="149"/>
      <c r="H1138" s="149"/>
      <c r="I1138" s="149"/>
      <c r="J1138" s="149"/>
      <c r="K1138" s="340"/>
    </row>
    <row r="1139" spans="2:11" s="339" customFormat="1">
      <c r="B1139" s="149"/>
      <c r="C1139" s="341"/>
      <c r="D1139" s="149"/>
      <c r="E1139" s="149"/>
      <c r="F1139" s="149"/>
      <c r="G1139" s="149"/>
      <c r="H1139" s="149"/>
      <c r="I1139" s="149"/>
      <c r="J1139" s="149"/>
      <c r="K1139" s="340"/>
    </row>
    <row r="1140" spans="2:11" s="339" customFormat="1">
      <c r="B1140" s="149"/>
      <c r="C1140" s="341"/>
      <c r="D1140" s="149"/>
      <c r="E1140" s="149"/>
      <c r="F1140" s="149"/>
      <c r="G1140" s="149"/>
      <c r="H1140" s="149"/>
      <c r="I1140" s="149"/>
      <c r="J1140" s="149"/>
      <c r="K1140" s="340"/>
    </row>
    <row r="1141" spans="2:11" s="339" customFormat="1">
      <c r="B1141" s="149"/>
      <c r="C1141" s="341"/>
      <c r="D1141" s="149"/>
      <c r="E1141" s="149"/>
      <c r="F1141" s="149"/>
      <c r="G1141" s="149"/>
      <c r="H1141" s="149"/>
      <c r="I1141" s="149"/>
      <c r="J1141" s="149"/>
      <c r="K1141" s="340"/>
    </row>
    <row r="1142" spans="2:11" s="339" customFormat="1">
      <c r="B1142" s="149"/>
      <c r="C1142" s="341"/>
      <c r="D1142" s="149"/>
      <c r="E1142" s="149"/>
      <c r="F1142" s="149"/>
      <c r="G1142" s="149"/>
      <c r="H1142" s="149"/>
      <c r="I1142" s="149"/>
      <c r="J1142" s="149"/>
      <c r="K1142" s="340"/>
    </row>
    <row r="1143" spans="2:11" s="339" customFormat="1">
      <c r="B1143" s="149"/>
      <c r="C1143" s="341"/>
      <c r="D1143" s="149"/>
      <c r="E1143" s="149"/>
      <c r="F1143" s="149"/>
      <c r="G1143" s="149"/>
      <c r="H1143" s="149"/>
      <c r="I1143" s="149"/>
      <c r="J1143" s="149"/>
      <c r="K1143" s="340"/>
    </row>
    <row r="1144" spans="2:11" s="339" customFormat="1">
      <c r="B1144" s="149"/>
      <c r="C1144" s="341"/>
      <c r="D1144" s="149"/>
      <c r="E1144" s="149"/>
      <c r="F1144" s="149"/>
      <c r="G1144" s="149"/>
      <c r="H1144" s="149"/>
      <c r="I1144" s="149"/>
      <c r="J1144" s="149"/>
      <c r="K1144" s="340"/>
    </row>
    <row r="1145" spans="2:11" s="339" customFormat="1">
      <c r="B1145" s="149"/>
      <c r="C1145" s="341"/>
      <c r="D1145" s="149"/>
      <c r="E1145" s="149"/>
      <c r="F1145" s="149"/>
      <c r="G1145" s="149"/>
      <c r="H1145" s="149"/>
      <c r="I1145" s="149"/>
      <c r="J1145" s="149"/>
      <c r="K1145" s="340"/>
    </row>
    <row r="1146" spans="2:11" s="339" customFormat="1">
      <c r="B1146" s="149"/>
      <c r="C1146" s="341"/>
      <c r="D1146" s="149"/>
      <c r="E1146" s="149"/>
      <c r="F1146" s="149"/>
      <c r="G1146" s="149"/>
      <c r="H1146" s="149"/>
      <c r="I1146" s="149"/>
      <c r="J1146" s="149"/>
      <c r="K1146" s="340"/>
    </row>
    <row r="1147" spans="2:11" s="339" customFormat="1">
      <c r="B1147" s="149"/>
      <c r="C1147" s="341"/>
      <c r="D1147" s="149"/>
      <c r="E1147" s="149"/>
      <c r="F1147" s="149"/>
      <c r="G1147" s="149"/>
      <c r="H1147" s="149"/>
      <c r="I1147" s="149"/>
      <c r="J1147" s="149"/>
      <c r="K1147" s="340"/>
    </row>
    <row r="1148" spans="2:11" s="339" customFormat="1">
      <c r="B1148" s="149"/>
      <c r="C1148" s="341"/>
      <c r="D1148" s="149"/>
      <c r="E1148" s="149"/>
      <c r="F1148" s="149"/>
      <c r="G1148" s="149"/>
      <c r="H1148" s="149"/>
      <c r="I1148" s="149"/>
      <c r="J1148" s="149"/>
      <c r="K1148" s="340"/>
    </row>
    <row r="1149" spans="2:11" s="339" customFormat="1">
      <c r="B1149" s="149"/>
      <c r="C1149" s="341"/>
      <c r="D1149" s="149"/>
      <c r="E1149" s="149"/>
      <c r="F1149" s="149"/>
      <c r="G1149" s="149"/>
      <c r="H1149" s="149"/>
      <c r="I1149" s="149"/>
      <c r="J1149" s="149"/>
      <c r="K1149" s="340"/>
    </row>
    <row r="1150" spans="2:11" s="339" customFormat="1">
      <c r="B1150" s="149"/>
      <c r="C1150" s="341"/>
      <c r="D1150" s="149"/>
      <c r="E1150" s="149"/>
      <c r="F1150" s="149"/>
      <c r="G1150" s="149"/>
      <c r="H1150" s="149"/>
      <c r="I1150" s="149"/>
      <c r="J1150" s="149"/>
      <c r="K1150" s="340"/>
    </row>
    <row r="1151" spans="2:11" s="339" customFormat="1">
      <c r="B1151" s="149"/>
      <c r="C1151" s="341"/>
      <c r="D1151" s="149"/>
      <c r="E1151" s="149"/>
      <c r="F1151" s="149"/>
      <c r="G1151" s="149"/>
      <c r="H1151" s="149"/>
      <c r="I1151" s="149"/>
      <c r="J1151" s="149"/>
      <c r="K1151" s="340"/>
    </row>
    <row r="1152" spans="2:11" s="339" customFormat="1">
      <c r="B1152" s="149"/>
      <c r="C1152" s="341"/>
      <c r="D1152" s="149"/>
      <c r="E1152" s="149"/>
      <c r="F1152" s="149"/>
      <c r="G1152" s="149"/>
      <c r="H1152" s="149"/>
      <c r="I1152" s="149"/>
      <c r="J1152" s="149"/>
      <c r="K1152" s="340"/>
    </row>
    <row r="1153" spans="2:11" s="339" customFormat="1">
      <c r="B1153" s="149"/>
      <c r="C1153" s="341"/>
      <c r="D1153" s="149"/>
      <c r="E1153" s="149"/>
      <c r="F1153" s="149"/>
      <c r="G1153" s="149"/>
      <c r="H1153" s="149"/>
      <c r="I1153" s="149"/>
      <c r="J1153" s="149"/>
      <c r="K1153" s="340"/>
    </row>
    <row r="1154" spans="2:11" s="339" customFormat="1">
      <c r="B1154" s="149"/>
      <c r="C1154" s="341"/>
      <c r="D1154" s="149"/>
      <c r="E1154" s="149"/>
      <c r="F1154" s="149"/>
      <c r="G1154" s="149"/>
      <c r="H1154" s="149"/>
      <c r="I1154" s="149"/>
      <c r="J1154" s="149"/>
      <c r="K1154" s="340"/>
    </row>
    <row r="1155" spans="2:11" s="339" customFormat="1">
      <c r="B1155" s="149"/>
      <c r="C1155" s="341"/>
      <c r="D1155" s="149"/>
      <c r="E1155" s="149"/>
      <c r="F1155" s="149"/>
      <c r="G1155" s="149"/>
      <c r="H1155" s="149"/>
      <c r="I1155" s="149"/>
      <c r="J1155" s="149"/>
      <c r="K1155" s="340"/>
    </row>
    <row r="1156" spans="2:11" s="339" customFormat="1">
      <c r="B1156" s="149"/>
      <c r="C1156" s="341"/>
      <c r="D1156" s="149"/>
      <c r="E1156" s="149"/>
      <c r="F1156" s="149"/>
      <c r="G1156" s="149"/>
      <c r="H1156" s="149"/>
      <c r="I1156" s="149"/>
      <c r="J1156" s="149"/>
      <c r="K1156" s="340"/>
    </row>
    <row r="1157" spans="2:11" s="339" customFormat="1">
      <c r="B1157" s="149"/>
      <c r="C1157" s="341"/>
      <c r="D1157" s="149"/>
      <c r="E1157" s="149"/>
      <c r="F1157" s="149"/>
      <c r="G1157" s="149"/>
      <c r="H1157" s="149"/>
      <c r="I1157" s="149"/>
      <c r="J1157" s="149"/>
      <c r="K1157" s="340"/>
    </row>
    <row r="1158" spans="2:11" s="339" customFormat="1">
      <c r="B1158" s="149"/>
      <c r="C1158" s="341"/>
      <c r="D1158" s="149"/>
      <c r="E1158" s="149"/>
      <c r="F1158" s="149"/>
      <c r="G1158" s="149"/>
      <c r="H1158" s="149"/>
      <c r="I1158" s="149"/>
      <c r="J1158" s="149"/>
      <c r="K1158" s="340"/>
    </row>
    <row r="1159" spans="2:11" s="339" customFormat="1">
      <c r="B1159" s="149"/>
      <c r="C1159" s="341"/>
      <c r="D1159" s="149"/>
      <c r="E1159" s="149"/>
      <c r="F1159" s="149"/>
      <c r="G1159" s="149"/>
      <c r="H1159" s="149"/>
      <c r="I1159" s="149"/>
      <c r="J1159" s="149"/>
      <c r="K1159" s="340"/>
    </row>
    <row r="1160" spans="2:11" s="339" customFormat="1">
      <c r="B1160" s="149"/>
      <c r="C1160" s="341"/>
      <c r="D1160" s="149"/>
      <c r="E1160" s="149"/>
      <c r="F1160" s="149"/>
      <c r="G1160" s="149"/>
      <c r="H1160" s="149"/>
      <c r="I1160" s="149"/>
      <c r="J1160" s="149"/>
      <c r="K1160" s="340"/>
    </row>
    <row r="1161" spans="2:11" s="339" customFormat="1">
      <c r="B1161" s="149"/>
      <c r="C1161" s="341"/>
      <c r="D1161" s="149"/>
      <c r="E1161" s="149"/>
      <c r="F1161" s="149"/>
      <c r="G1161" s="149"/>
      <c r="H1161" s="149"/>
      <c r="I1161" s="149"/>
      <c r="J1161" s="149"/>
      <c r="K1161" s="340"/>
    </row>
    <row r="1162" spans="2:11" s="339" customFormat="1">
      <c r="B1162" s="149"/>
      <c r="C1162" s="341"/>
      <c r="D1162" s="149"/>
      <c r="E1162" s="149"/>
      <c r="F1162" s="149"/>
      <c r="G1162" s="149"/>
      <c r="H1162" s="149"/>
      <c r="I1162" s="149"/>
      <c r="J1162" s="149"/>
      <c r="K1162" s="340"/>
    </row>
    <row r="1163" spans="2:11" s="339" customFormat="1">
      <c r="B1163" s="149"/>
      <c r="C1163" s="341"/>
      <c r="D1163" s="149"/>
      <c r="E1163" s="149"/>
      <c r="F1163" s="149"/>
      <c r="G1163" s="149"/>
      <c r="H1163" s="149"/>
      <c r="I1163" s="149"/>
      <c r="J1163" s="149"/>
      <c r="K1163" s="340"/>
    </row>
    <row r="1164" spans="2:11" s="339" customFormat="1">
      <c r="B1164" s="149"/>
      <c r="C1164" s="341"/>
      <c r="D1164" s="149"/>
      <c r="E1164" s="149"/>
      <c r="F1164" s="149"/>
      <c r="G1164" s="149"/>
      <c r="H1164" s="149"/>
      <c r="I1164" s="149"/>
      <c r="J1164" s="149"/>
      <c r="K1164" s="340"/>
    </row>
    <row r="1165" spans="2:11" s="339" customFormat="1">
      <c r="B1165" s="149"/>
      <c r="C1165" s="341"/>
      <c r="D1165" s="149"/>
      <c r="E1165" s="149"/>
      <c r="F1165" s="149"/>
      <c r="G1165" s="149"/>
      <c r="H1165" s="149"/>
      <c r="I1165" s="149"/>
      <c r="J1165" s="149"/>
      <c r="K1165" s="340"/>
    </row>
    <row r="1166" spans="2:11" s="339" customFormat="1">
      <c r="B1166" s="149"/>
      <c r="C1166" s="341"/>
      <c r="D1166" s="149"/>
      <c r="E1166" s="149"/>
      <c r="F1166" s="149"/>
      <c r="G1166" s="149"/>
      <c r="H1166" s="149"/>
      <c r="I1166" s="149"/>
      <c r="J1166" s="149"/>
      <c r="K1166" s="340"/>
    </row>
    <row r="1167" spans="2:11" s="339" customFormat="1">
      <c r="B1167" s="149"/>
      <c r="C1167" s="341"/>
      <c r="D1167" s="149"/>
      <c r="E1167" s="149"/>
      <c r="F1167" s="149"/>
      <c r="G1167" s="149"/>
      <c r="H1167" s="149"/>
      <c r="I1167" s="149"/>
      <c r="J1167" s="149"/>
      <c r="K1167" s="340"/>
    </row>
    <row r="1168" spans="2:11" s="339" customFormat="1">
      <c r="B1168" s="149"/>
      <c r="C1168" s="341"/>
      <c r="D1168" s="149"/>
      <c r="E1168" s="149"/>
      <c r="F1168" s="149"/>
      <c r="G1168" s="149"/>
      <c r="H1168" s="149"/>
      <c r="I1168" s="149"/>
      <c r="J1168" s="149"/>
      <c r="K1168" s="340"/>
    </row>
    <row r="1169" spans="2:11" s="339" customFormat="1">
      <c r="B1169" s="149"/>
      <c r="C1169" s="341"/>
      <c r="D1169" s="149"/>
      <c r="E1169" s="149"/>
      <c r="F1169" s="149"/>
      <c r="G1169" s="149"/>
      <c r="H1169" s="149"/>
      <c r="I1169" s="149"/>
      <c r="J1169" s="149"/>
      <c r="K1169" s="340"/>
    </row>
    <row r="1170" spans="2:11" s="339" customFormat="1">
      <c r="B1170" s="149"/>
      <c r="C1170" s="341"/>
      <c r="D1170" s="149"/>
      <c r="E1170" s="149"/>
      <c r="F1170" s="149"/>
      <c r="G1170" s="149"/>
      <c r="H1170" s="149"/>
      <c r="I1170" s="149"/>
      <c r="J1170" s="149"/>
      <c r="K1170" s="340"/>
    </row>
    <row r="1171" spans="2:11" s="339" customFormat="1">
      <c r="B1171" s="149"/>
      <c r="C1171" s="341"/>
      <c r="D1171" s="149"/>
      <c r="E1171" s="149"/>
      <c r="F1171" s="149"/>
      <c r="G1171" s="149"/>
      <c r="H1171" s="149"/>
      <c r="I1171" s="149"/>
      <c r="J1171" s="149"/>
      <c r="K1171" s="340"/>
    </row>
    <row r="1172" spans="2:11" s="339" customFormat="1">
      <c r="B1172" s="149"/>
      <c r="C1172" s="341"/>
      <c r="D1172" s="149"/>
      <c r="E1172" s="149"/>
      <c r="F1172" s="149"/>
      <c r="G1172" s="149"/>
      <c r="H1172" s="149"/>
      <c r="I1172" s="149"/>
      <c r="J1172" s="149"/>
      <c r="K1172" s="340"/>
    </row>
    <row r="1173" spans="2:11" s="339" customFormat="1">
      <c r="B1173" s="149"/>
      <c r="C1173" s="341"/>
      <c r="D1173" s="149"/>
      <c r="E1173" s="149"/>
      <c r="F1173" s="149"/>
      <c r="G1173" s="149"/>
      <c r="H1173" s="149"/>
      <c r="I1173" s="149"/>
      <c r="J1173" s="149"/>
      <c r="K1173" s="340"/>
    </row>
    <row r="1174" spans="2:11" s="339" customFormat="1">
      <c r="B1174" s="149"/>
      <c r="C1174" s="341"/>
      <c r="D1174" s="149"/>
      <c r="E1174" s="149"/>
      <c r="F1174" s="149"/>
      <c r="G1174" s="149"/>
      <c r="H1174" s="149"/>
      <c r="I1174" s="149"/>
      <c r="J1174" s="149"/>
      <c r="K1174" s="340"/>
    </row>
    <row r="1175" spans="2:11" s="339" customFormat="1">
      <c r="B1175" s="149"/>
      <c r="C1175" s="341"/>
      <c r="D1175" s="149"/>
      <c r="E1175" s="149"/>
      <c r="F1175" s="149"/>
      <c r="G1175" s="149"/>
      <c r="H1175" s="149"/>
      <c r="I1175" s="149"/>
      <c r="J1175" s="149"/>
      <c r="K1175" s="340"/>
    </row>
    <row r="1176" spans="2:11" s="339" customFormat="1">
      <c r="B1176" s="149"/>
      <c r="C1176" s="341"/>
      <c r="D1176" s="149"/>
      <c r="E1176" s="149"/>
      <c r="F1176" s="149"/>
      <c r="G1176" s="149"/>
      <c r="H1176" s="149"/>
      <c r="I1176" s="149"/>
      <c r="J1176" s="149"/>
      <c r="K1176" s="340"/>
    </row>
    <row r="1177" spans="2:11" s="339" customFormat="1">
      <c r="B1177" s="149"/>
      <c r="C1177" s="341"/>
      <c r="D1177" s="149"/>
      <c r="E1177" s="149"/>
      <c r="F1177" s="149"/>
      <c r="G1177" s="149"/>
      <c r="H1177" s="149"/>
      <c r="I1177" s="149"/>
      <c r="J1177" s="149"/>
      <c r="K1177" s="340"/>
    </row>
    <row r="1178" spans="2:11" s="339" customFormat="1">
      <c r="B1178" s="149"/>
      <c r="C1178" s="341"/>
      <c r="D1178" s="149"/>
      <c r="E1178" s="149"/>
      <c r="F1178" s="149"/>
      <c r="G1178" s="149"/>
      <c r="H1178" s="149"/>
      <c r="I1178" s="149"/>
      <c r="J1178" s="149"/>
      <c r="K1178" s="340"/>
    </row>
    <row r="1179" spans="2:11" s="339" customFormat="1">
      <c r="B1179" s="149"/>
      <c r="C1179" s="341"/>
      <c r="D1179" s="149"/>
      <c r="E1179" s="149"/>
      <c r="F1179" s="149"/>
      <c r="G1179" s="149"/>
      <c r="H1179" s="149"/>
      <c r="I1179" s="149"/>
      <c r="J1179" s="149"/>
      <c r="K1179" s="340"/>
    </row>
    <row r="1180" spans="2:11" s="339" customFormat="1">
      <c r="B1180" s="149"/>
      <c r="C1180" s="341"/>
      <c r="D1180" s="149"/>
      <c r="E1180" s="149"/>
      <c r="F1180" s="149"/>
      <c r="G1180" s="149"/>
      <c r="H1180" s="149"/>
      <c r="I1180" s="149"/>
      <c r="J1180" s="149"/>
      <c r="K1180" s="340"/>
    </row>
    <row r="1181" spans="2:11" s="339" customFormat="1">
      <c r="B1181" s="149"/>
      <c r="C1181" s="341"/>
      <c r="D1181" s="149"/>
      <c r="E1181" s="149"/>
      <c r="F1181" s="149"/>
      <c r="G1181" s="149"/>
      <c r="H1181" s="149"/>
      <c r="I1181" s="149"/>
      <c r="J1181" s="149"/>
      <c r="K1181" s="340"/>
    </row>
    <row r="1182" spans="2:11" s="339" customFormat="1">
      <c r="B1182" s="149"/>
      <c r="C1182" s="341"/>
      <c r="D1182" s="149"/>
      <c r="E1182" s="149"/>
      <c r="F1182" s="149"/>
      <c r="G1182" s="149"/>
      <c r="H1182" s="149"/>
      <c r="I1182" s="149"/>
      <c r="J1182" s="149"/>
      <c r="K1182" s="340"/>
    </row>
    <row r="1183" spans="2:11" s="339" customFormat="1">
      <c r="B1183" s="149"/>
      <c r="C1183" s="341"/>
      <c r="D1183" s="149"/>
      <c r="E1183" s="149"/>
      <c r="F1183" s="149"/>
      <c r="G1183" s="149"/>
      <c r="H1183" s="149"/>
      <c r="I1183" s="149"/>
      <c r="J1183" s="149"/>
      <c r="K1183" s="340"/>
    </row>
    <row r="1184" spans="2:11" s="339" customFormat="1">
      <c r="B1184" s="149"/>
      <c r="C1184" s="341"/>
      <c r="D1184" s="149"/>
      <c r="E1184" s="149"/>
      <c r="F1184" s="149"/>
      <c r="G1184" s="149"/>
      <c r="H1184" s="149"/>
      <c r="I1184" s="149"/>
      <c r="J1184" s="149"/>
      <c r="K1184" s="340"/>
    </row>
    <row r="1185" spans="2:11" s="339" customFormat="1">
      <c r="B1185" s="149"/>
      <c r="C1185" s="341"/>
      <c r="D1185" s="149"/>
      <c r="E1185" s="149"/>
      <c r="F1185" s="149"/>
      <c r="G1185" s="149"/>
      <c r="H1185" s="149"/>
      <c r="I1185" s="149"/>
      <c r="J1185" s="149"/>
      <c r="K1185" s="340"/>
    </row>
    <row r="1186" spans="2:11" s="339" customFormat="1">
      <c r="B1186" s="149"/>
      <c r="C1186" s="341"/>
      <c r="D1186" s="149"/>
      <c r="E1186" s="149"/>
      <c r="F1186" s="149"/>
      <c r="G1186" s="149"/>
      <c r="H1186" s="149"/>
      <c r="I1186" s="149"/>
      <c r="J1186" s="149"/>
      <c r="K1186" s="340"/>
    </row>
    <row r="1187" spans="2:11" s="339" customFormat="1">
      <c r="B1187" s="149"/>
      <c r="C1187" s="341"/>
      <c r="D1187" s="149"/>
      <c r="E1187" s="149"/>
      <c r="F1187" s="149"/>
      <c r="G1187" s="149"/>
      <c r="H1187" s="149"/>
      <c r="I1187" s="149"/>
      <c r="J1187" s="149"/>
      <c r="K1187" s="340"/>
    </row>
    <row r="1188" spans="2:11" s="339" customFormat="1">
      <c r="B1188" s="149"/>
      <c r="C1188" s="341"/>
      <c r="D1188" s="149"/>
      <c r="E1188" s="149"/>
      <c r="F1188" s="149"/>
      <c r="G1188" s="149"/>
      <c r="H1188" s="149"/>
      <c r="I1188" s="149"/>
      <c r="J1188" s="149"/>
      <c r="K1188" s="340"/>
    </row>
    <row r="1189" spans="2:11" s="339" customFormat="1">
      <c r="B1189" s="149"/>
      <c r="C1189" s="341"/>
      <c r="D1189" s="149"/>
      <c r="E1189" s="149"/>
      <c r="F1189" s="149"/>
      <c r="G1189" s="149"/>
      <c r="H1189" s="149"/>
      <c r="I1189" s="149"/>
      <c r="J1189" s="149"/>
      <c r="K1189" s="340"/>
    </row>
    <row r="1190" spans="2:11" s="339" customFormat="1">
      <c r="B1190" s="149"/>
      <c r="C1190" s="341"/>
      <c r="D1190" s="149"/>
      <c r="E1190" s="149"/>
      <c r="F1190" s="149"/>
      <c r="G1190" s="149"/>
      <c r="H1190" s="149"/>
      <c r="I1190" s="149"/>
      <c r="J1190" s="149"/>
      <c r="K1190" s="340"/>
    </row>
    <row r="1191" spans="2:11" s="339" customFormat="1">
      <c r="B1191" s="149"/>
      <c r="C1191" s="341"/>
      <c r="D1191" s="149"/>
      <c r="E1191" s="149"/>
      <c r="F1191" s="149"/>
      <c r="G1191" s="149"/>
      <c r="H1191" s="149"/>
      <c r="I1191" s="149"/>
      <c r="J1191" s="149"/>
      <c r="K1191" s="340"/>
    </row>
    <row r="1192" spans="2:11" s="339" customFormat="1">
      <c r="B1192" s="149"/>
      <c r="C1192" s="341"/>
      <c r="D1192" s="149"/>
      <c r="E1192" s="149"/>
      <c r="F1192" s="149"/>
      <c r="G1192" s="149"/>
      <c r="H1192" s="149"/>
      <c r="I1192" s="149"/>
      <c r="J1192" s="149"/>
      <c r="K1192" s="340"/>
    </row>
    <row r="1193" spans="2:11" s="339" customFormat="1">
      <c r="B1193" s="149"/>
      <c r="C1193" s="341"/>
      <c r="D1193" s="149"/>
      <c r="E1193" s="149"/>
      <c r="F1193" s="149"/>
      <c r="G1193" s="149"/>
      <c r="H1193" s="149"/>
      <c r="I1193" s="149"/>
      <c r="J1193" s="149"/>
      <c r="K1193" s="340"/>
    </row>
    <row r="1194" spans="2:11" s="339" customFormat="1">
      <c r="B1194" s="149"/>
      <c r="C1194" s="341"/>
      <c r="D1194" s="149"/>
      <c r="E1194" s="149"/>
      <c r="F1194" s="149"/>
      <c r="G1194" s="149"/>
      <c r="H1194" s="149"/>
      <c r="I1194" s="149"/>
      <c r="J1194" s="149"/>
      <c r="K1194" s="340"/>
    </row>
    <row r="1195" spans="2:11" s="339" customFormat="1">
      <c r="B1195" s="149"/>
      <c r="C1195" s="341"/>
      <c r="D1195" s="149"/>
      <c r="E1195" s="149"/>
      <c r="F1195" s="149"/>
      <c r="G1195" s="149"/>
      <c r="H1195" s="149"/>
      <c r="I1195" s="149"/>
      <c r="J1195" s="149"/>
      <c r="K1195" s="340"/>
    </row>
    <row r="1196" spans="2:11" s="339" customFormat="1">
      <c r="B1196" s="149"/>
      <c r="C1196" s="341"/>
      <c r="D1196" s="149"/>
      <c r="E1196" s="149"/>
      <c r="F1196" s="149"/>
      <c r="G1196" s="149"/>
      <c r="H1196" s="149"/>
      <c r="I1196" s="149"/>
      <c r="J1196" s="149"/>
      <c r="K1196" s="340"/>
    </row>
    <row r="1197" spans="2:11" s="339" customFormat="1">
      <c r="B1197" s="149"/>
      <c r="C1197" s="341"/>
      <c r="D1197" s="149"/>
      <c r="E1197" s="149"/>
      <c r="F1197" s="149"/>
      <c r="G1197" s="149"/>
      <c r="H1197" s="149"/>
      <c r="I1197" s="149"/>
      <c r="J1197" s="149"/>
      <c r="K1197" s="340"/>
    </row>
    <row r="1198" spans="2:11" s="339" customFormat="1">
      <c r="B1198" s="149"/>
      <c r="C1198" s="341"/>
      <c r="D1198" s="149"/>
      <c r="E1198" s="149"/>
      <c r="F1198" s="149"/>
      <c r="G1198" s="149"/>
      <c r="H1198" s="149"/>
      <c r="I1198" s="149"/>
      <c r="J1198" s="149"/>
      <c r="K1198" s="340"/>
    </row>
    <row r="1199" spans="2:11" s="339" customFormat="1">
      <c r="B1199" s="149"/>
      <c r="C1199" s="341"/>
      <c r="D1199" s="149"/>
      <c r="E1199" s="149"/>
      <c r="F1199" s="149"/>
      <c r="G1199" s="149"/>
      <c r="H1199" s="149"/>
      <c r="I1199" s="149"/>
      <c r="J1199" s="149"/>
      <c r="K1199" s="340"/>
    </row>
    <row r="1200" spans="2:11" s="339" customFormat="1">
      <c r="B1200" s="149"/>
      <c r="C1200" s="341"/>
      <c r="D1200" s="149"/>
      <c r="E1200" s="149"/>
      <c r="F1200" s="149"/>
      <c r="G1200" s="149"/>
      <c r="H1200" s="149"/>
      <c r="I1200" s="149"/>
      <c r="J1200" s="149"/>
      <c r="K1200" s="340"/>
    </row>
    <row r="1201" spans="2:11" s="339" customFormat="1">
      <c r="B1201" s="149"/>
      <c r="C1201" s="341"/>
      <c r="D1201" s="149"/>
      <c r="E1201" s="149"/>
      <c r="F1201" s="149"/>
      <c r="G1201" s="149"/>
      <c r="H1201" s="149"/>
      <c r="I1201" s="149"/>
      <c r="J1201" s="149"/>
      <c r="K1201" s="340"/>
    </row>
    <row r="1202" spans="2:11" s="339" customFormat="1">
      <c r="B1202" s="149"/>
      <c r="C1202" s="341"/>
      <c r="D1202" s="149"/>
      <c r="E1202" s="149"/>
      <c r="F1202" s="149"/>
      <c r="G1202" s="149"/>
      <c r="H1202" s="149"/>
      <c r="I1202" s="149"/>
      <c r="J1202" s="149"/>
      <c r="K1202" s="340"/>
    </row>
    <row r="1203" spans="2:11" s="339" customFormat="1">
      <c r="B1203" s="149"/>
      <c r="C1203" s="341"/>
      <c r="D1203" s="149"/>
      <c r="E1203" s="149"/>
      <c r="F1203" s="149"/>
      <c r="G1203" s="149"/>
      <c r="H1203" s="149"/>
      <c r="I1203" s="149"/>
      <c r="J1203" s="149"/>
      <c r="K1203" s="340"/>
    </row>
    <row r="1204" spans="2:11" s="339" customFormat="1">
      <c r="B1204" s="149"/>
      <c r="C1204" s="341"/>
      <c r="D1204" s="149"/>
      <c r="E1204" s="149"/>
      <c r="F1204" s="149"/>
      <c r="G1204" s="149"/>
      <c r="H1204" s="149"/>
      <c r="I1204" s="149"/>
      <c r="J1204" s="149"/>
      <c r="K1204" s="340"/>
    </row>
    <row r="1205" spans="2:11" s="339" customFormat="1">
      <c r="B1205" s="149"/>
      <c r="C1205" s="341"/>
      <c r="D1205" s="149"/>
      <c r="E1205" s="149"/>
      <c r="F1205" s="149"/>
      <c r="G1205" s="149"/>
      <c r="H1205" s="149"/>
      <c r="I1205" s="149"/>
      <c r="J1205" s="149"/>
      <c r="K1205" s="340"/>
    </row>
    <row r="1206" spans="2:11" s="339" customFormat="1">
      <c r="B1206" s="149"/>
      <c r="C1206" s="341"/>
      <c r="D1206" s="149"/>
      <c r="E1206" s="149"/>
      <c r="F1206" s="149"/>
      <c r="G1206" s="149"/>
      <c r="H1206" s="149"/>
      <c r="I1206" s="149"/>
      <c r="J1206" s="149"/>
      <c r="K1206" s="340"/>
    </row>
    <row r="1207" spans="2:11" s="339" customFormat="1">
      <c r="B1207" s="149"/>
      <c r="C1207" s="341"/>
      <c r="D1207" s="149"/>
      <c r="E1207" s="149"/>
      <c r="F1207" s="149"/>
      <c r="G1207" s="149"/>
      <c r="H1207" s="149"/>
      <c r="I1207" s="149"/>
      <c r="J1207" s="149"/>
      <c r="K1207" s="340"/>
    </row>
    <row r="1208" spans="2:11" s="339" customFormat="1">
      <c r="B1208" s="149"/>
      <c r="C1208" s="341"/>
      <c r="D1208" s="149"/>
      <c r="E1208" s="149"/>
      <c r="F1208" s="149"/>
      <c r="G1208" s="149"/>
      <c r="H1208" s="149"/>
      <c r="I1208" s="149"/>
      <c r="J1208" s="149"/>
      <c r="K1208" s="340"/>
    </row>
    <row r="1209" spans="2:11" s="339" customFormat="1">
      <c r="B1209" s="149"/>
      <c r="C1209" s="341"/>
      <c r="D1209" s="149"/>
      <c r="E1209" s="149"/>
      <c r="F1209" s="149"/>
      <c r="G1209" s="149"/>
      <c r="H1209" s="149"/>
      <c r="I1209" s="149"/>
      <c r="J1209" s="149"/>
      <c r="K1209" s="340"/>
    </row>
    <row r="1210" spans="2:11" s="339" customFormat="1">
      <c r="B1210" s="149"/>
      <c r="C1210" s="341"/>
      <c r="D1210" s="149"/>
      <c r="E1210" s="149"/>
      <c r="F1210" s="149"/>
      <c r="G1210" s="149"/>
      <c r="H1210" s="149"/>
      <c r="I1210" s="149"/>
      <c r="J1210" s="149"/>
      <c r="K1210" s="340"/>
    </row>
    <row r="1211" spans="2:11" s="339" customFormat="1">
      <c r="B1211" s="149"/>
      <c r="C1211" s="341"/>
      <c r="D1211" s="149"/>
      <c r="E1211" s="149"/>
      <c r="F1211" s="149"/>
      <c r="G1211" s="149"/>
      <c r="H1211" s="149"/>
      <c r="I1211" s="149"/>
      <c r="J1211" s="149"/>
      <c r="K1211" s="340"/>
    </row>
    <row r="1212" spans="2:11" s="339" customFormat="1">
      <c r="B1212" s="149"/>
      <c r="C1212" s="341"/>
      <c r="D1212" s="149"/>
      <c r="E1212" s="149"/>
      <c r="F1212" s="149"/>
      <c r="G1212" s="149"/>
      <c r="H1212" s="149"/>
      <c r="I1212" s="149"/>
      <c r="J1212" s="149"/>
      <c r="K1212" s="340"/>
    </row>
    <row r="1213" spans="2:11" s="339" customFormat="1">
      <c r="B1213" s="149"/>
      <c r="C1213" s="341"/>
      <c r="D1213" s="149"/>
      <c r="E1213" s="149"/>
      <c r="F1213" s="149"/>
      <c r="G1213" s="149"/>
      <c r="H1213" s="149"/>
      <c r="I1213" s="149"/>
      <c r="J1213" s="149"/>
      <c r="K1213" s="340"/>
    </row>
    <row r="1214" spans="2:11" s="339" customFormat="1">
      <c r="B1214" s="149"/>
      <c r="C1214" s="341"/>
      <c r="D1214" s="149"/>
      <c r="E1214" s="149"/>
      <c r="F1214" s="149"/>
      <c r="G1214" s="149"/>
      <c r="H1214" s="149"/>
      <c r="I1214" s="149"/>
      <c r="J1214" s="149"/>
      <c r="K1214" s="340"/>
    </row>
    <row r="1215" spans="2:11" s="339" customFormat="1">
      <c r="B1215" s="149"/>
      <c r="C1215" s="341"/>
      <c r="D1215" s="149"/>
      <c r="E1215" s="149"/>
      <c r="F1215" s="149"/>
      <c r="G1215" s="149"/>
      <c r="H1215" s="149"/>
      <c r="I1215" s="149"/>
      <c r="J1215" s="149"/>
      <c r="K1215" s="340"/>
    </row>
    <row r="1216" spans="2:11" s="339" customFormat="1">
      <c r="B1216" s="149"/>
      <c r="C1216" s="341"/>
      <c r="D1216" s="149"/>
      <c r="E1216" s="149"/>
      <c r="F1216" s="149"/>
      <c r="G1216" s="149"/>
      <c r="H1216" s="149"/>
      <c r="I1216" s="149"/>
      <c r="J1216" s="149"/>
      <c r="K1216" s="340"/>
    </row>
    <row r="1217" spans="2:11" s="339" customFormat="1">
      <c r="B1217" s="149"/>
      <c r="C1217" s="341"/>
      <c r="D1217" s="149"/>
      <c r="E1217" s="149"/>
      <c r="F1217" s="149"/>
      <c r="G1217" s="149"/>
      <c r="H1217" s="149"/>
      <c r="I1217" s="149"/>
      <c r="J1217" s="149"/>
      <c r="K1217" s="340"/>
    </row>
    <row r="1218" spans="2:11" s="339" customFormat="1">
      <c r="B1218" s="149"/>
      <c r="C1218" s="341"/>
      <c r="D1218" s="149"/>
      <c r="E1218" s="149"/>
      <c r="F1218" s="149"/>
      <c r="G1218" s="149"/>
      <c r="H1218" s="149"/>
      <c r="I1218" s="149"/>
      <c r="J1218" s="149"/>
      <c r="K1218" s="340"/>
    </row>
    <row r="1219" spans="2:11" s="339" customFormat="1">
      <c r="B1219" s="149"/>
      <c r="C1219" s="341"/>
      <c r="D1219" s="149"/>
      <c r="E1219" s="149"/>
      <c r="F1219" s="149"/>
      <c r="G1219" s="149"/>
      <c r="H1219" s="149"/>
      <c r="I1219" s="149"/>
      <c r="J1219" s="149"/>
      <c r="K1219" s="340"/>
    </row>
    <row r="1220" spans="2:11" s="339" customFormat="1">
      <c r="B1220" s="149"/>
      <c r="C1220" s="341"/>
      <c r="D1220" s="149"/>
      <c r="E1220" s="149"/>
      <c r="F1220" s="149"/>
      <c r="G1220" s="149"/>
      <c r="H1220" s="149"/>
      <c r="I1220" s="149"/>
      <c r="J1220" s="149"/>
      <c r="K1220" s="340"/>
    </row>
    <row r="1221" spans="2:11" s="339" customFormat="1">
      <c r="B1221" s="149"/>
      <c r="C1221" s="341"/>
      <c r="D1221" s="149"/>
      <c r="E1221" s="149"/>
      <c r="F1221" s="149"/>
      <c r="G1221" s="149"/>
      <c r="H1221" s="149"/>
      <c r="I1221" s="149"/>
      <c r="J1221" s="149"/>
      <c r="K1221" s="340"/>
    </row>
    <row r="1222" spans="2:11" s="339" customFormat="1">
      <c r="B1222" s="149"/>
      <c r="C1222" s="341"/>
      <c r="D1222" s="149"/>
      <c r="E1222" s="149"/>
      <c r="F1222" s="149"/>
      <c r="G1222" s="149"/>
      <c r="H1222" s="149"/>
      <c r="I1222" s="149"/>
      <c r="J1222" s="149"/>
      <c r="K1222" s="340"/>
    </row>
    <row r="1223" spans="2:11" s="339" customFormat="1">
      <c r="B1223" s="149"/>
      <c r="C1223" s="341"/>
      <c r="D1223" s="149"/>
      <c r="E1223" s="149"/>
      <c r="F1223" s="149"/>
      <c r="G1223" s="149"/>
      <c r="H1223" s="149"/>
      <c r="I1223" s="149"/>
      <c r="J1223" s="149"/>
      <c r="K1223" s="340"/>
    </row>
    <row r="1224" spans="2:11" s="339" customFormat="1">
      <c r="B1224" s="149"/>
      <c r="C1224" s="341"/>
      <c r="D1224" s="149"/>
      <c r="E1224" s="149"/>
      <c r="F1224" s="149"/>
      <c r="G1224" s="149"/>
      <c r="H1224" s="149"/>
      <c r="I1224" s="149"/>
      <c r="J1224" s="149"/>
      <c r="K1224" s="340"/>
    </row>
    <row r="1225" spans="2:11" s="339" customFormat="1">
      <c r="B1225" s="149"/>
      <c r="C1225" s="341"/>
      <c r="D1225" s="149"/>
      <c r="E1225" s="149"/>
      <c r="F1225" s="149"/>
      <c r="G1225" s="149"/>
      <c r="H1225" s="149"/>
      <c r="I1225" s="149"/>
      <c r="J1225" s="149"/>
      <c r="K1225" s="340"/>
    </row>
    <row r="1226" spans="2:11" s="339" customFormat="1">
      <c r="B1226" s="149"/>
      <c r="C1226" s="341"/>
      <c r="D1226" s="149"/>
      <c r="E1226" s="149"/>
      <c r="F1226" s="149"/>
      <c r="G1226" s="149"/>
      <c r="H1226" s="149"/>
      <c r="I1226" s="149"/>
      <c r="J1226" s="149"/>
      <c r="K1226" s="340"/>
    </row>
    <row r="1227" spans="2:11" s="339" customFormat="1">
      <c r="B1227" s="149"/>
      <c r="C1227" s="341"/>
      <c r="D1227" s="149"/>
      <c r="E1227" s="149"/>
      <c r="F1227" s="149"/>
      <c r="G1227" s="149"/>
      <c r="H1227" s="149"/>
      <c r="I1227" s="149"/>
      <c r="J1227" s="149"/>
      <c r="K1227" s="340"/>
    </row>
    <row r="1228" spans="2:11" s="339" customFormat="1">
      <c r="B1228" s="149"/>
      <c r="C1228" s="341"/>
      <c r="D1228" s="149"/>
      <c r="E1228" s="149"/>
      <c r="F1228" s="149"/>
      <c r="G1228" s="149"/>
      <c r="H1228" s="149"/>
      <c r="I1228" s="149"/>
      <c r="J1228" s="149"/>
      <c r="K1228" s="340"/>
    </row>
    <row r="1229" spans="2:11" s="339" customFormat="1">
      <c r="B1229" s="149"/>
      <c r="C1229" s="341"/>
      <c r="D1229" s="149"/>
      <c r="E1229" s="149"/>
      <c r="F1229" s="149"/>
      <c r="G1229" s="149"/>
      <c r="H1229" s="149"/>
      <c r="I1229" s="149"/>
      <c r="J1229" s="149"/>
      <c r="K1229" s="340"/>
    </row>
    <row r="1230" spans="2:11" s="339" customFormat="1">
      <c r="B1230" s="149"/>
      <c r="C1230" s="341"/>
      <c r="D1230" s="149"/>
      <c r="E1230" s="149"/>
      <c r="F1230" s="149"/>
      <c r="G1230" s="149"/>
      <c r="H1230" s="149"/>
      <c r="I1230" s="149"/>
      <c r="J1230" s="149"/>
      <c r="K1230" s="340"/>
    </row>
    <row r="1231" spans="2:11" s="339" customFormat="1">
      <c r="B1231" s="149"/>
      <c r="C1231" s="341"/>
      <c r="D1231" s="149"/>
      <c r="E1231" s="149"/>
      <c r="F1231" s="149"/>
      <c r="G1231" s="149"/>
      <c r="H1231" s="149"/>
      <c r="I1231" s="149"/>
      <c r="J1231" s="149"/>
      <c r="K1231" s="340"/>
    </row>
    <row r="1232" spans="2:11" s="339" customFormat="1">
      <c r="B1232" s="149"/>
      <c r="C1232" s="341"/>
      <c r="D1232" s="149"/>
      <c r="E1232" s="149"/>
      <c r="F1232" s="149"/>
      <c r="G1232" s="149"/>
      <c r="H1232" s="149"/>
      <c r="I1232" s="149"/>
      <c r="J1232" s="149"/>
      <c r="K1232" s="340"/>
    </row>
    <row r="1233" spans="2:11" s="339" customFormat="1">
      <c r="B1233" s="149"/>
      <c r="C1233" s="341"/>
      <c r="D1233" s="149"/>
      <c r="E1233" s="149"/>
      <c r="F1233" s="149"/>
      <c r="G1233" s="149"/>
      <c r="H1233" s="149"/>
      <c r="I1233" s="149"/>
      <c r="J1233" s="149"/>
      <c r="K1233" s="340"/>
    </row>
    <row r="1234" spans="2:11" s="339" customFormat="1">
      <c r="B1234" s="149"/>
      <c r="C1234" s="341"/>
      <c r="D1234" s="149"/>
      <c r="E1234" s="149"/>
      <c r="F1234" s="149"/>
      <c r="G1234" s="149"/>
      <c r="H1234" s="149"/>
      <c r="I1234" s="149"/>
      <c r="J1234" s="149"/>
      <c r="K1234" s="340"/>
    </row>
    <row r="1235" spans="2:11" s="339" customFormat="1">
      <c r="B1235" s="149"/>
      <c r="C1235" s="341"/>
      <c r="D1235" s="149"/>
      <c r="E1235" s="149"/>
      <c r="F1235" s="149"/>
      <c r="G1235" s="149"/>
      <c r="H1235" s="149"/>
      <c r="I1235" s="149"/>
      <c r="J1235" s="149"/>
      <c r="K1235" s="340"/>
    </row>
    <row r="1236" spans="2:11" s="339" customFormat="1">
      <c r="B1236" s="149"/>
      <c r="C1236" s="341"/>
      <c r="D1236" s="149"/>
      <c r="E1236" s="149"/>
      <c r="F1236" s="149"/>
      <c r="G1236" s="149"/>
      <c r="H1236" s="149"/>
      <c r="I1236" s="149"/>
      <c r="J1236" s="149"/>
      <c r="K1236" s="340"/>
    </row>
    <row r="1237" spans="2:11" s="339" customFormat="1">
      <c r="B1237" s="149"/>
      <c r="C1237" s="341"/>
      <c r="D1237" s="149"/>
      <c r="E1237" s="149"/>
      <c r="F1237" s="149"/>
      <c r="G1237" s="149"/>
      <c r="H1237" s="149"/>
      <c r="I1237" s="149"/>
      <c r="J1237" s="149"/>
      <c r="K1237" s="340"/>
    </row>
    <row r="1238" spans="2:11" s="339" customFormat="1">
      <c r="B1238" s="149"/>
      <c r="C1238" s="341"/>
      <c r="D1238" s="149"/>
      <c r="E1238" s="149"/>
      <c r="F1238" s="149"/>
      <c r="G1238" s="149"/>
      <c r="H1238" s="149"/>
      <c r="I1238" s="149"/>
      <c r="J1238" s="149"/>
      <c r="K1238" s="340"/>
    </row>
    <row r="1239" spans="2:11" s="339" customFormat="1">
      <c r="B1239" s="149"/>
      <c r="C1239" s="341"/>
      <c r="D1239" s="149"/>
      <c r="E1239" s="149"/>
      <c r="F1239" s="149"/>
      <c r="G1239" s="149"/>
      <c r="H1239" s="149"/>
      <c r="I1239" s="149"/>
      <c r="J1239" s="149"/>
      <c r="K1239" s="340"/>
    </row>
    <row r="1240" spans="2:11" s="339" customFormat="1">
      <c r="B1240" s="149"/>
      <c r="C1240" s="341"/>
      <c r="D1240" s="149"/>
      <c r="E1240" s="149"/>
      <c r="F1240" s="149"/>
      <c r="G1240" s="149"/>
      <c r="H1240" s="149"/>
      <c r="I1240" s="149"/>
      <c r="J1240" s="149"/>
      <c r="K1240" s="340"/>
    </row>
    <row r="1241" spans="2:11" s="339" customFormat="1">
      <c r="B1241" s="149"/>
      <c r="C1241" s="341"/>
      <c r="D1241" s="149"/>
      <c r="E1241" s="149"/>
      <c r="F1241" s="149"/>
      <c r="G1241" s="149"/>
      <c r="H1241" s="149"/>
      <c r="I1241" s="149"/>
      <c r="J1241" s="149"/>
      <c r="K1241" s="340"/>
    </row>
    <row r="1242" spans="2:11" s="339" customFormat="1">
      <c r="B1242" s="149"/>
      <c r="C1242" s="341"/>
      <c r="D1242" s="149"/>
      <c r="E1242" s="149"/>
      <c r="F1242" s="149"/>
      <c r="G1242" s="149"/>
      <c r="H1242" s="149"/>
      <c r="I1242" s="149"/>
      <c r="J1242" s="149"/>
      <c r="K1242" s="340"/>
    </row>
    <row r="1243" spans="2:11" s="339" customFormat="1">
      <c r="B1243" s="149"/>
      <c r="C1243" s="341"/>
      <c r="D1243" s="149"/>
      <c r="E1243" s="149"/>
      <c r="F1243" s="149"/>
      <c r="G1243" s="149"/>
      <c r="H1243" s="149"/>
      <c r="I1243" s="149"/>
      <c r="J1243" s="149"/>
      <c r="K1243" s="340"/>
    </row>
    <row r="1244" spans="2:11" s="339" customFormat="1">
      <c r="B1244" s="149"/>
      <c r="C1244" s="341"/>
      <c r="D1244" s="149"/>
      <c r="E1244" s="149"/>
      <c r="F1244" s="149"/>
      <c r="G1244" s="149"/>
      <c r="H1244" s="149"/>
      <c r="I1244" s="149"/>
      <c r="J1244" s="149"/>
      <c r="K1244" s="340"/>
    </row>
    <row r="1245" spans="2:11" s="339" customFormat="1">
      <c r="B1245" s="149"/>
      <c r="C1245" s="341"/>
      <c r="D1245" s="149"/>
      <c r="E1245" s="149"/>
      <c r="F1245" s="149"/>
      <c r="G1245" s="149"/>
      <c r="H1245" s="149"/>
      <c r="I1245" s="149"/>
      <c r="J1245" s="149"/>
      <c r="K1245" s="340"/>
    </row>
    <row r="1246" spans="2:11" s="339" customFormat="1">
      <c r="B1246" s="149"/>
      <c r="C1246" s="341"/>
      <c r="D1246" s="149"/>
      <c r="E1246" s="149"/>
      <c r="F1246" s="149"/>
      <c r="G1246" s="149"/>
      <c r="H1246" s="149"/>
      <c r="I1246" s="149"/>
      <c r="J1246" s="149"/>
      <c r="K1246" s="340"/>
    </row>
    <row r="1247" spans="2:11" s="339" customFormat="1">
      <c r="B1247" s="149"/>
      <c r="C1247" s="341"/>
      <c r="D1247" s="149"/>
      <c r="E1247" s="149"/>
      <c r="F1247" s="149"/>
      <c r="G1247" s="149"/>
      <c r="H1247" s="149"/>
      <c r="I1247" s="149"/>
      <c r="J1247" s="149"/>
      <c r="K1247" s="340"/>
    </row>
    <row r="1248" spans="2:11" s="339" customFormat="1">
      <c r="B1248" s="149"/>
      <c r="C1248" s="341"/>
      <c r="D1248" s="149"/>
      <c r="E1248" s="149"/>
      <c r="F1248" s="149"/>
      <c r="G1248" s="149"/>
      <c r="H1248" s="149"/>
      <c r="I1248" s="149"/>
      <c r="J1248" s="149"/>
      <c r="K1248" s="340"/>
    </row>
    <row r="1249" spans="2:11" s="339" customFormat="1">
      <c r="B1249" s="149"/>
      <c r="C1249" s="341"/>
      <c r="D1249" s="149"/>
      <c r="E1249" s="149"/>
      <c r="F1249" s="149"/>
      <c r="G1249" s="149"/>
      <c r="H1249" s="149"/>
      <c r="I1249" s="149"/>
      <c r="J1249" s="149"/>
      <c r="K1249" s="340"/>
    </row>
    <row r="1250" spans="2:11" s="339" customFormat="1">
      <c r="B1250" s="149"/>
      <c r="C1250" s="341"/>
      <c r="D1250" s="149"/>
      <c r="E1250" s="149"/>
      <c r="F1250" s="149"/>
      <c r="G1250" s="149"/>
      <c r="H1250" s="149"/>
      <c r="I1250" s="149"/>
      <c r="J1250" s="149"/>
      <c r="K1250" s="340"/>
    </row>
    <row r="1251" spans="2:11" s="339" customFormat="1">
      <c r="B1251" s="149"/>
      <c r="C1251" s="341"/>
      <c r="D1251" s="149"/>
      <c r="E1251" s="149"/>
      <c r="F1251" s="149"/>
      <c r="G1251" s="149"/>
      <c r="H1251" s="149"/>
      <c r="I1251" s="149"/>
      <c r="J1251" s="149"/>
      <c r="K1251" s="340"/>
    </row>
    <row r="1252" spans="2:11" s="339" customFormat="1">
      <c r="B1252" s="149"/>
      <c r="C1252" s="341"/>
      <c r="D1252" s="149"/>
      <c r="E1252" s="149"/>
      <c r="F1252" s="149"/>
      <c r="G1252" s="149"/>
      <c r="H1252" s="149"/>
      <c r="I1252" s="149"/>
      <c r="J1252" s="149"/>
      <c r="K1252" s="340"/>
    </row>
    <row r="1253" spans="2:11" s="339" customFormat="1">
      <c r="B1253" s="149"/>
      <c r="C1253" s="341"/>
      <c r="D1253" s="149"/>
      <c r="E1253" s="149"/>
      <c r="F1253" s="149"/>
      <c r="G1253" s="149"/>
      <c r="H1253" s="149"/>
      <c r="I1253" s="149"/>
      <c r="J1253" s="149"/>
      <c r="K1253" s="340"/>
    </row>
    <row r="1254" spans="2:11" s="339" customFormat="1">
      <c r="B1254" s="149"/>
      <c r="C1254" s="341"/>
      <c r="D1254" s="149"/>
      <c r="E1254" s="149"/>
      <c r="F1254" s="149"/>
      <c r="G1254" s="149"/>
      <c r="H1254" s="149"/>
      <c r="I1254" s="149"/>
      <c r="J1254" s="149"/>
      <c r="K1254" s="340"/>
    </row>
    <row r="1255" spans="2:11" s="339" customFormat="1">
      <c r="B1255" s="149"/>
      <c r="C1255" s="341"/>
      <c r="D1255" s="149"/>
      <c r="E1255" s="149"/>
      <c r="F1255" s="149"/>
      <c r="G1255" s="149"/>
      <c r="H1255" s="149"/>
      <c r="I1255" s="149"/>
      <c r="J1255" s="149"/>
      <c r="K1255" s="340"/>
    </row>
    <row r="1256" spans="2:11" s="339" customFormat="1">
      <c r="B1256" s="149"/>
      <c r="C1256" s="341"/>
      <c r="D1256" s="149"/>
      <c r="E1256" s="149"/>
      <c r="F1256" s="149"/>
      <c r="G1256" s="149"/>
      <c r="H1256" s="149"/>
      <c r="I1256" s="149"/>
      <c r="J1256" s="149"/>
      <c r="K1256" s="340"/>
    </row>
    <row r="1257" spans="2:11" s="339" customFormat="1">
      <c r="B1257" s="149"/>
      <c r="C1257" s="341"/>
      <c r="D1257" s="149"/>
      <c r="E1257" s="149"/>
      <c r="F1257" s="149"/>
      <c r="G1257" s="149"/>
      <c r="H1257" s="149"/>
      <c r="I1257" s="149"/>
      <c r="J1257" s="149"/>
      <c r="K1257" s="340"/>
    </row>
    <row r="1258" spans="2:11" s="339" customFormat="1">
      <c r="B1258" s="149"/>
      <c r="C1258" s="341"/>
      <c r="D1258" s="149"/>
      <c r="E1258" s="149"/>
      <c r="F1258" s="149"/>
      <c r="G1258" s="149"/>
      <c r="H1258" s="149"/>
      <c r="I1258" s="149"/>
      <c r="J1258" s="149"/>
      <c r="K1258" s="340"/>
    </row>
    <row r="1259" spans="2:11" s="339" customFormat="1">
      <c r="B1259" s="149"/>
      <c r="C1259" s="341"/>
      <c r="D1259" s="149"/>
      <c r="E1259" s="149"/>
      <c r="F1259" s="149"/>
      <c r="G1259" s="149"/>
      <c r="H1259" s="149"/>
      <c r="I1259" s="149"/>
      <c r="J1259" s="149"/>
      <c r="K1259" s="340"/>
    </row>
    <row r="1260" spans="2:11" s="339" customFormat="1">
      <c r="B1260" s="149"/>
      <c r="C1260" s="341"/>
      <c r="D1260" s="149"/>
      <c r="E1260" s="149"/>
      <c r="F1260" s="149"/>
      <c r="G1260" s="149"/>
      <c r="H1260" s="149"/>
      <c r="I1260" s="149"/>
      <c r="J1260" s="149"/>
      <c r="K1260" s="340"/>
    </row>
    <row r="1261" spans="2:11" s="339" customFormat="1">
      <c r="B1261" s="149"/>
      <c r="C1261" s="341"/>
      <c r="D1261" s="149"/>
      <c r="E1261" s="149"/>
      <c r="F1261" s="149"/>
      <c r="G1261" s="149"/>
      <c r="H1261" s="149"/>
      <c r="I1261" s="149"/>
      <c r="J1261" s="149"/>
      <c r="K1261" s="340"/>
    </row>
    <row r="1262" spans="2:11" s="339" customFormat="1">
      <c r="B1262" s="149"/>
      <c r="C1262" s="341"/>
      <c r="D1262" s="149"/>
      <c r="E1262" s="149"/>
      <c r="F1262" s="149"/>
      <c r="G1262" s="149"/>
      <c r="H1262" s="149"/>
      <c r="I1262" s="149"/>
      <c r="J1262" s="149"/>
      <c r="K1262" s="340"/>
    </row>
    <row r="1263" spans="2:11" s="339" customFormat="1">
      <c r="B1263" s="149"/>
      <c r="C1263" s="341"/>
      <c r="D1263" s="149"/>
      <c r="E1263" s="149"/>
      <c r="F1263" s="149"/>
      <c r="G1263" s="149"/>
      <c r="H1263" s="149"/>
      <c r="I1263" s="149"/>
      <c r="J1263" s="149"/>
      <c r="K1263" s="340"/>
    </row>
    <row r="1264" spans="2:11" s="339" customFormat="1">
      <c r="B1264" s="149"/>
      <c r="C1264" s="341"/>
      <c r="D1264" s="149"/>
      <c r="E1264" s="149"/>
      <c r="F1264" s="149"/>
      <c r="G1264" s="149"/>
      <c r="H1264" s="149"/>
      <c r="I1264" s="149"/>
      <c r="J1264" s="149"/>
      <c r="K1264" s="340"/>
    </row>
    <row r="1265" spans="2:11" s="339" customFormat="1">
      <c r="B1265" s="149"/>
      <c r="C1265" s="341"/>
      <c r="D1265" s="149"/>
      <c r="E1265" s="149"/>
      <c r="F1265" s="149"/>
      <c r="G1265" s="149"/>
      <c r="H1265" s="149"/>
      <c r="I1265" s="149"/>
      <c r="J1265" s="149"/>
      <c r="K1265" s="340"/>
    </row>
    <row r="1266" spans="2:11" s="339" customFormat="1">
      <c r="B1266" s="149"/>
      <c r="C1266" s="341"/>
      <c r="D1266" s="149"/>
      <c r="E1266" s="149"/>
      <c r="F1266" s="149"/>
      <c r="G1266" s="149"/>
      <c r="H1266" s="149"/>
      <c r="I1266" s="149"/>
      <c r="J1266" s="149"/>
      <c r="K1266" s="340"/>
    </row>
    <row r="1267" spans="2:11" s="339" customFormat="1">
      <c r="B1267" s="149"/>
      <c r="C1267" s="341"/>
      <c r="D1267" s="149"/>
      <c r="E1267" s="149"/>
      <c r="F1267" s="149"/>
      <c r="G1267" s="149"/>
      <c r="H1267" s="149"/>
      <c r="I1267" s="149"/>
      <c r="J1267" s="149"/>
      <c r="K1267" s="340"/>
    </row>
    <row r="1268" spans="2:11" s="339" customFormat="1">
      <c r="B1268" s="149"/>
      <c r="C1268" s="341"/>
      <c r="D1268" s="149"/>
      <c r="E1268" s="149"/>
      <c r="F1268" s="149"/>
      <c r="G1268" s="149"/>
      <c r="H1268" s="149"/>
      <c r="I1268" s="149"/>
      <c r="J1268" s="149"/>
      <c r="K1268" s="340"/>
    </row>
    <row r="1269" spans="2:11" s="339" customFormat="1">
      <c r="B1269" s="149"/>
      <c r="C1269" s="341"/>
      <c r="D1269" s="149"/>
      <c r="E1269" s="149"/>
      <c r="F1269" s="149"/>
      <c r="G1269" s="149"/>
      <c r="H1269" s="149"/>
      <c r="I1269" s="149"/>
      <c r="J1269" s="149"/>
      <c r="K1269" s="340"/>
    </row>
    <row r="1270" spans="2:11" s="339" customFormat="1">
      <c r="B1270" s="149"/>
      <c r="C1270" s="341"/>
      <c r="D1270" s="149"/>
      <c r="E1270" s="149"/>
      <c r="F1270" s="149"/>
      <c r="G1270" s="149"/>
      <c r="H1270" s="149"/>
      <c r="I1270" s="149"/>
      <c r="J1270" s="149"/>
      <c r="K1270" s="340"/>
    </row>
    <row r="1271" spans="2:11" s="339" customFormat="1">
      <c r="B1271" s="149"/>
      <c r="C1271" s="341"/>
      <c r="D1271" s="149"/>
      <c r="E1271" s="149"/>
      <c r="F1271" s="149"/>
      <c r="G1271" s="149"/>
      <c r="H1271" s="149"/>
      <c r="I1271" s="149"/>
      <c r="J1271" s="149"/>
      <c r="K1271" s="340"/>
    </row>
    <row r="1272" spans="2:11" s="339" customFormat="1">
      <c r="B1272" s="149"/>
      <c r="C1272" s="341"/>
      <c r="D1272" s="149"/>
      <c r="E1272" s="149"/>
      <c r="F1272" s="149"/>
      <c r="G1272" s="149"/>
      <c r="H1272" s="149"/>
      <c r="I1272" s="149"/>
      <c r="J1272" s="149"/>
      <c r="K1272" s="340"/>
    </row>
    <row r="1273" spans="2:11" s="339" customFormat="1">
      <c r="B1273" s="149"/>
      <c r="C1273" s="341"/>
      <c r="D1273" s="149"/>
      <c r="E1273" s="149"/>
      <c r="F1273" s="149"/>
      <c r="G1273" s="149"/>
      <c r="H1273" s="149"/>
      <c r="I1273" s="149"/>
      <c r="J1273" s="149"/>
      <c r="K1273" s="340"/>
    </row>
    <row r="1274" spans="2:11" s="339" customFormat="1">
      <c r="B1274" s="149"/>
      <c r="C1274" s="341"/>
      <c r="D1274" s="149"/>
      <c r="E1274" s="149"/>
      <c r="F1274" s="149"/>
      <c r="G1274" s="149"/>
      <c r="H1274" s="149"/>
      <c r="I1274" s="149"/>
      <c r="J1274" s="149"/>
      <c r="K1274" s="340"/>
    </row>
    <row r="1275" spans="2:11" s="339" customFormat="1">
      <c r="B1275" s="149"/>
      <c r="C1275" s="341"/>
      <c r="D1275" s="149"/>
      <c r="E1275" s="149"/>
      <c r="F1275" s="149"/>
      <c r="G1275" s="149"/>
      <c r="H1275" s="149"/>
      <c r="I1275" s="149"/>
      <c r="J1275" s="149"/>
      <c r="K1275" s="340"/>
    </row>
    <row r="1276" spans="2:11" s="339" customFormat="1">
      <c r="B1276" s="149"/>
      <c r="C1276" s="341"/>
      <c r="D1276" s="149"/>
      <c r="E1276" s="149"/>
      <c r="F1276" s="149"/>
      <c r="G1276" s="149"/>
      <c r="H1276" s="149"/>
      <c r="I1276" s="149"/>
      <c r="J1276" s="149"/>
      <c r="K1276" s="340"/>
    </row>
    <row r="1277" spans="2:11" s="339" customFormat="1">
      <c r="B1277" s="149"/>
      <c r="C1277" s="341"/>
      <c r="D1277" s="149"/>
      <c r="E1277" s="149"/>
      <c r="F1277" s="149"/>
      <c r="G1277" s="149"/>
      <c r="H1277" s="149"/>
      <c r="I1277" s="149"/>
      <c r="J1277" s="149"/>
      <c r="K1277" s="340"/>
    </row>
    <row r="1278" spans="2:11" s="339" customFormat="1">
      <c r="B1278" s="149"/>
      <c r="C1278" s="341"/>
      <c r="D1278" s="149"/>
      <c r="E1278" s="149"/>
      <c r="F1278" s="149"/>
      <c r="G1278" s="149"/>
      <c r="H1278" s="149"/>
      <c r="I1278" s="149"/>
      <c r="J1278" s="149"/>
      <c r="K1278" s="340"/>
    </row>
    <row r="1279" spans="2:11" s="339" customFormat="1">
      <c r="B1279" s="149"/>
      <c r="C1279" s="341"/>
      <c r="D1279" s="149"/>
      <c r="E1279" s="149"/>
      <c r="F1279" s="149"/>
      <c r="G1279" s="149"/>
      <c r="H1279" s="149"/>
      <c r="I1279" s="149"/>
      <c r="J1279" s="149"/>
      <c r="K1279" s="340"/>
    </row>
    <row r="1280" spans="2:11" s="339" customFormat="1">
      <c r="B1280" s="149"/>
      <c r="C1280" s="341"/>
      <c r="D1280" s="149"/>
      <c r="E1280" s="149"/>
      <c r="F1280" s="149"/>
      <c r="G1280" s="149"/>
      <c r="H1280" s="149"/>
      <c r="I1280" s="149"/>
      <c r="J1280" s="149"/>
      <c r="K1280" s="340"/>
    </row>
    <row r="1281" spans="2:11" s="339" customFormat="1">
      <c r="B1281" s="149"/>
      <c r="C1281" s="341"/>
      <c r="D1281" s="149"/>
      <c r="E1281" s="149"/>
      <c r="F1281" s="149"/>
      <c r="G1281" s="149"/>
      <c r="H1281" s="149"/>
      <c r="I1281" s="149"/>
      <c r="J1281" s="149"/>
      <c r="K1281" s="340"/>
    </row>
    <row r="1282" spans="2:11" s="339" customFormat="1">
      <c r="B1282" s="149"/>
      <c r="C1282" s="341"/>
      <c r="D1282" s="149"/>
      <c r="E1282" s="149"/>
      <c r="F1282" s="149"/>
      <c r="G1282" s="149"/>
      <c r="H1282" s="149"/>
      <c r="I1282" s="149"/>
      <c r="J1282" s="149"/>
      <c r="K1282" s="340"/>
    </row>
    <row r="1283" spans="2:11" s="339" customFormat="1">
      <c r="B1283" s="149"/>
      <c r="C1283" s="341"/>
      <c r="D1283" s="149"/>
      <c r="E1283" s="149"/>
      <c r="F1283" s="149"/>
      <c r="G1283" s="149"/>
      <c r="H1283" s="149"/>
      <c r="I1283" s="149"/>
      <c r="J1283" s="149"/>
      <c r="K1283" s="340"/>
    </row>
    <row r="1284" spans="2:11" s="339" customFormat="1">
      <c r="B1284" s="149"/>
      <c r="C1284" s="341"/>
      <c r="D1284" s="149"/>
      <c r="E1284" s="149"/>
      <c r="F1284" s="149"/>
      <c r="G1284" s="149"/>
      <c r="H1284" s="149"/>
      <c r="I1284" s="149"/>
      <c r="J1284" s="149"/>
      <c r="K1284" s="340"/>
    </row>
    <row r="1285" spans="2:11" s="339" customFormat="1">
      <c r="B1285" s="149"/>
      <c r="C1285" s="341"/>
      <c r="D1285" s="149"/>
      <c r="E1285" s="149"/>
      <c r="F1285" s="149"/>
      <c r="G1285" s="149"/>
      <c r="H1285" s="149"/>
      <c r="I1285" s="149"/>
      <c r="J1285" s="149"/>
      <c r="K1285" s="340"/>
    </row>
    <row r="1286" spans="2:11" s="339" customFormat="1">
      <c r="B1286" s="149"/>
      <c r="C1286" s="341"/>
      <c r="D1286" s="149"/>
      <c r="E1286" s="149"/>
      <c r="F1286" s="149"/>
      <c r="G1286" s="149"/>
      <c r="H1286" s="149"/>
      <c r="I1286" s="149"/>
      <c r="J1286" s="149"/>
      <c r="K1286" s="340"/>
    </row>
    <row r="1287" spans="2:11" s="339" customFormat="1">
      <c r="B1287" s="149"/>
      <c r="C1287" s="341"/>
      <c r="D1287" s="149"/>
      <c r="E1287" s="149"/>
      <c r="F1287" s="149"/>
      <c r="G1287" s="149"/>
      <c r="H1287" s="149"/>
      <c r="I1287" s="149"/>
      <c r="J1287" s="149"/>
      <c r="K1287" s="340"/>
    </row>
    <row r="1288" spans="2:11" s="339" customFormat="1">
      <c r="B1288" s="149"/>
      <c r="C1288" s="341"/>
      <c r="D1288" s="149"/>
      <c r="E1288" s="149"/>
      <c r="F1288" s="149"/>
      <c r="G1288" s="149"/>
      <c r="H1288" s="149"/>
      <c r="I1288" s="149"/>
      <c r="J1288" s="149"/>
      <c r="K1288" s="340"/>
    </row>
    <row r="1289" spans="2:11" s="339" customFormat="1">
      <c r="B1289" s="149"/>
      <c r="C1289" s="341"/>
      <c r="D1289" s="149"/>
      <c r="E1289" s="149"/>
      <c r="F1289" s="149"/>
      <c r="G1289" s="149"/>
      <c r="H1289" s="149"/>
      <c r="I1289" s="149"/>
      <c r="J1289" s="149"/>
      <c r="K1289" s="340"/>
    </row>
    <row r="1290" spans="2:11" s="339" customFormat="1">
      <c r="B1290" s="149"/>
      <c r="C1290" s="341"/>
      <c r="D1290" s="149"/>
      <c r="E1290" s="149"/>
      <c r="F1290" s="149"/>
      <c r="G1290" s="149"/>
      <c r="H1290" s="149"/>
      <c r="I1290" s="149"/>
      <c r="J1290" s="149"/>
      <c r="K1290" s="340"/>
    </row>
    <row r="1291" spans="2:11" s="339" customFormat="1">
      <c r="B1291" s="149"/>
      <c r="C1291" s="341"/>
      <c r="D1291" s="149"/>
      <c r="E1291" s="149"/>
      <c r="F1291" s="149"/>
      <c r="G1291" s="149"/>
      <c r="H1291" s="149"/>
      <c r="I1291" s="149"/>
      <c r="J1291" s="149"/>
      <c r="K1291" s="340"/>
    </row>
    <row r="1292" spans="2:11" s="339" customFormat="1">
      <c r="B1292" s="149"/>
      <c r="C1292" s="341"/>
      <c r="D1292" s="149"/>
      <c r="E1292" s="149"/>
      <c r="F1292" s="149"/>
      <c r="G1292" s="149"/>
      <c r="H1292" s="149"/>
      <c r="I1292" s="149"/>
      <c r="J1292" s="149"/>
      <c r="K1292" s="340"/>
    </row>
    <row r="1293" spans="2:11" s="339" customFormat="1">
      <c r="B1293" s="149"/>
      <c r="C1293" s="341"/>
      <c r="D1293" s="149"/>
      <c r="E1293" s="149"/>
      <c r="F1293" s="149"/>
      <c r="G1293" s="149"/>
      <c r="H1293" s="149"/>
      <c r="I1293" s="149"/>
      <c r="J1293" s="149"/>
      <c r="K1293" s="340"/>
    </row>
    <row r="1294" spans="2:11" s="339" customFormat="1">
      <c r="B1294" s="149"/>
      <c r="C1294" s="341"/>
      <c r="D1294" s="149"/>
      <c r="E1294" s="149"/>
      <c r="F1294" s="149"/>
      <c r="G1294" s="149"/>
      <c r="H1294" s="149"/>
      <c r="I1294" s="149"/>
      <c r="J1294" s="149"/>
      <c r="K1294" s="340"/>
    </row>
    <row r="1295" spans="2:11" s="339" customFormat="1">
      <c r="B1295" s="149"/>
      <c r="C1295" s="341"/>
      <c r="D1295" s="149"/>
      <c r="E1295" s="149"/>
      <c r="F1295" s="149"/>
      <c r="G1295" s="149"/>
      <c r="H1295" s="149"/>
      <c r="I1295" s="149"/>
      <c r="J1295" s="149"/>
      <c r="K1295" s="340"/>
    </row>
    <row r="1296" spans="2:11" s="339" customFormat="1">
      <c r="B1296" s="149"/>
      <c r="C1296" s="341"/>
      <c r="D1296" s="149"/>
      <c r="E1296" s="149"/>
      <c r="F1296" s="149"/>
      <c r="G1296" s="149"/>
      <c r="H1296" s="149"/>
      <c r="I1296" s="149"/>
      <c r="J1296" s="149"/>
      <c r="K1296" s="340"/>
    </row>
    <row r="1297" spans="2:11" s="339" customFormat="1">
      <c r="B1297" s="149"/>
      <c r="C1297" s="341"/>
      <c r="D1297" s="149"/>
      <c r="E1297" s="149"/>
      <c r="F1297" s="149"/>
      <c r="G1297" s="149"/>
      <c r="H1297" s="149"/>
      <c r="I1297" s="149"/>
      <c r="J1297" s="149"/>
      <c r="K1297" s="340"/>
    </row>
    <row r="1298" spans="2:11" s="339" customFormat="1">
      <c r="B1298" s="149"/>
      <c r="C1298" s="341"/>
      <c r="D1298" s="149"/>
      <c r="E1298" s="149"/>
      <c r="F1298" s="149"/>
      <c r="G1298" s="149"/>
      <c r="H1298" s="149"/>
      <c r="I1298" s="149"/>
      <c r="J1298" s="149"/>
      <c r="K1298" s="340"/>
    </row>
    <row r="1299" spans="2:11" s="339" customFormat="1">
      <c r="B1299" s="149"/>
      <c r="C1299" s="341"/>
      <c r="D1299" s="149"/>
      <c r="E1299" s="149"/>
      <c r="F1299" s="149"/>
      <c r="G1299" s="149"/>
      <c r="H1299" s="149"/>
      <c r="I1299" s="149"/>
      <c r="J1299" s="149"/>
      <c r="K1299" s="340"/>
    </row>
    <row r="1300" spans="2:11" s="339" customFormat="1">
      <c r="B1300" s="149"/>
      <c r="C1300" s="341"/>
      <c r="D1300" s="149"/>
      <c r="E1300" s="149"/>
      <c r="F1300" s="149"/>
      <c r="G1300" s="149"/>
      <c r="H1300" s="149"/>
      <c r="I1300" s="149"/>
      <c r="J1300" s="149"/>
      <c r="K1300" s="340"/>
    </row>
    <row r="1301" spans="2:11" s="339" customFormat="1">
      <c r="B1301" s="149"/>
      <c r="C1301" s="341"/>
      <c r="D1301" s="149"/>
      <c r="E1301" s="149"/>
      <c r="F1301" s="149"/>
      <c r="G1301" s="149"/>
      <c r="H1301" s="149"/>
      <c r="I1301" s="149"/>
      <c r="J1301" s="149"/>
      <c r="K1301" s="340"/>
    </row>
    <row r="1302" spans="2:11" s="339" customFormat="1">
      <c r="B1302" s="149"/>
      <c r="C1302" s="341"/>
      <c r="D1302" s="149"/>
      <c r="E1302" s="149"/>
      <c r="F1302" s="149"/>
      <c r="G1302" s="149"/>
      <c r="H1302" s="149"/>
      <c r="I1302" s="149"/>
      <c r="J1302" s="149"/>
      <c r="K1302" s="340"/>
    </row>
    <row r="1303" spans="2:11" s="339" customFormat="1">
      <c r="B1303" s="149"/>
      <c r="C1303" s="341"/>
      <c r="D1303" s="149"/>
      <c r="E1303" s="149"/>
      <c r="F1303" s="149"/>
      <c r="G1303" s="149"/>
      <c r="H1303" s="149"/>
      <c r="I1303" s="149"/>
      <c r="J1303" s="149"/>
      <c r="K1303" s="340"/>
    </row>
    <row r="1304" spans="2:11" s="339" customFormat="1">
      <c r="B1304" s="149"/>
      <c r="C1304" s="341"/>
      <c r="D1304" s="149"/>
      <c r="E1304" s="149"/>
      <c r="F1304" s="149"/>
      <c r="G1304" s="149"/>
      <c r="H1304" s="149"/>
      <c r="I1304" s="149"/>
      <c r="J1304" s="149"/>
      <c r="K1304" s="340"/>
    </row>
    <row r="1305" spans="2:11" s="339" customFormat="1">
      <c r="B1305" s="149"/>
      <c r="C1305" s="341"/>
      <c r="D1305" s="149"/>
      <c r="E1305" s="149"/>
      <c r="F1305" s="149"/>
      <c r="G1305" s="149"/>
      <c r="H1305" s="149"/>
      <c r="I1305" s="149"/>
      <c r="J1305" s="149"/>
      <c r="K1305" s="340"/>
    </row>
    <row r="1306" spans="2:11" s="339" customFormat="1">
      <c r="B1306" s="149"/>
      <c r="C1306" s="341"/>
      <c r="D1306" s="149"/>
      <c r="E1306" s="149"/>
      <c r="F1306" s="149"/>
      <c r="G1306" s="149"/>
      <c r="H1306" s="149"/>
      <c r="I1306" s="149"/>
      <c r="J1306" s="149"/>
      <c r="K1306" s="340"/>
    </row>
    <row r="1307" spans="2:11" s="339" customFormat="1">
      <c r="B1307" s="149"/>
      <c r="C1307" s="341"/>
      <c r="D1307" s="149"/>
      <c r="E1307" s="149"/>
      <c r="F1307" s="149"/>
      <c r="G1307" s="149"/>
      <c r="H1307" s="149"/>
      <c r="I1307" s="149"/>
      <c r="J1307" s="149"/>
      <c r="K1307" s="340"/>
    </row>
    <row r="1308" spans="2:11" s="339" customFormat="1">
      <c r="B1308" s="149"/>
      <c r="C1308" s="341"/>
      <c r="D1308" s="149"/>
      <c r="E1308" s="149"/>
      <c r="F1308" s="149"/>
      <c r="G1308" s="149"/>
      <c r="H1308" s="149"/>
      <c r="I1308" s="149"/>
      <c r="J1308" s="149"/>
      <c r="K1308" s="340"/>
    </row>
    <row r="1309" spans="2:11" s="339" customFormat="1">
      <c r="B1309" s="149"/>
      <c r="C1309" s="341"/>
      <c r="D1309" s="149"/>
      <c r="E1309" s="149"/>
      <c r="F1309" s="149"/>
      <c r="G1309" s="149"/>
      <c r="H1309" s="149"/>
      <c r="I1309" s="149"/>
      <c r="J1309" s="149"/>
      <c r="K1309" s="340"/>
    </row>
    <row r="1310" spans="2:11" s="339" customFormat="1">
      <c r="B1310" s="149"/>
      <c r="C1310" s="341"/>
      <c r="D1310" s="149"/>
      <c r="E1310" s="149"/>
      <c r="F1310" s="149"/>
      <c r="G1310" s="149"/>
      <c r="H1310" s="149"/>
      <c r="I1310" s="149"/>
      <c r="J1310" s="149"/>
      <c r="K1310" s="340"/>
    </row>
    <row r="1311" spans="2:11" s="339" customFormat="1">
      <c r="B1311" s="149"/>
      <c r="C1311" s="341"/>
      <c r="D1311" s="149"/>
      <c r="E1311" s="149"/>
      <c r="F1311" s="149"/>
      <c r="G1311" s="149"/>
      <c r="H1311" s="149"/>
      <c r="I1311" s="149"/>
      <c r="J1311" s="149"/>
      <c r="K1311" s="340"/>
    </row>
    <row r="1312" spans="2:11" s="339" customFormat="1">
      <c r="B1312" s="149"/>
      <c r="C1312" s="341"/>
      <c r="D1312" s="149"/>
      <c r="E1312" s="149"/>
      <c r="F1312" s="149"/>
      <c r="G1312" s="149"/>
      <c r="H1312" s="149"/>
      <c r="I1312" s="149"/>
      <c r="J1312" s="149"/>
      <c r="K1312" s="340"/>
    </row>
    <row r="1313" spans="2:11" s="339" customFormat="1">
      <c r="B1313" s="149"/>
      <c r="C1313" s="341"/>
      <c r="D1313" s="149"/>
      <c r="E1313" s="149"/>
      <c r="F1313" s="149"/>
      <c r="G1313" s="149"/>
      <c r="H1313" s="149"/>
      <c r="I1313" s="149"/>
      <c r="J1313" s="149"/>
      <c r="K1313" s="340"/>
    </row>
    <row r="1314" spans="2:11" s="339" customFormat="1">
      <c r="B1314" s="149"/>
      <c r="C1314" s="341"/>
      <c r="D1314" s="149"/>
      <c r="E1314" s="149"/>
      <c r="F1314" s="149"/>
      <c r="G1314" s="149"/>
      <c r="H1314" s="149"/>
      <c r="I1314" s="149"/>
      <c r="J1314" s="149"/>
      <c r="K1314" s="340"/>
    </row>
    <row r="1315" spans="2:11" s="339" customFormat="1">
      <c r="B1315" s="149"/>
      <c r="C1315" s="341"/>
      <c r="D1315" s="149"/>
      <c r="E1315" s="149"/>
      <c r="F1315" s="149"/>
      <c r="G1315" s="149"/>
      <c r="H1315" s="149"/>
      <c r="I1315" s="149"/>
      <c r="J1315" s="149"/>
      <c r="K1315" s="340"/>
    </row>
    <row r="1316" spans="2:11" s="339" customFormat="1">
      <c r="B1316" s="149"/>
      <c r="C1316" s="341"/>
      <c r="D1316" s="149"/>
      <c r="E1316" s="149"/>
      <c r="F1316" s="149"/>
      <c r="G1316" s="149"/>
      <c r="H1316" s="149"/>
      <c r="I1316" s="149"/>
      <c r="J1316" s="149"/>
      <c r="K1316" s="340"/>
    </row>
    <row r="1317" spans="2:11" s="339" customFormat="1">
      <c r="B1317" s="149"/>
      <c r="C1317" s="341"/>
      <c r="D1317" s="149"/>
      <c r="E1317" s="149"/>
      <c r="F1317" s="149"/>
      <c r="G1317" s="149"/>
      <c r="H1317" s="149"/>
      <c r="I1317" s="149"/>
      <c r="J1317" s="149"/>
      <c r="K1317" s="340"/>
    </row>
    <row r="1318" spans="2:11" s="339" customFormat="1">
      <c r="B1318" s="149"/>
      <c r="C1318" s="341"/>
      <c r="D1318" s="149"/>
      <c r="E1318" s="149"/>
      <c r="F1318" s="149"/>
      <c r="G1318" s="149"/>
      <c r="H1318" s="149"/>
      <c r="I1318" s="149"/>
      <c r="J1318" s="149"/>
      <c r="K1318" s="340"/>
    </row>
    <row r="1319" spans="2:11" s="339" customFormat="1">
      <c r="B1319" s="149"/>
      <c r="C1319" s="341"/>
      <c r="D1319" s="149"/>
      <c r="E1319" s="149"/>
      <c r="F1319" s="149"/>
      <c r="G1319" s="149"/>
      <c r="H1319" s="149"/>
      <c r="I1319" s="149"/>
      <c r="J1319" s="149"/>
      <c r="K1319" s="340"/>
    </row>
    <row r="1320" spans="2:11" s="339" customFormat="1">
      <c r="B1320" s="149"/>
      <c r="C1320" s="341"/>
      <c r="D1320" s="149"/>
      <c r="E1320" s="149"/>
      <c r="F1320" s="149"/>
      <c r="G1320" s="149"/>
      <c r="H1320" s="149"/>
      <c r="I1320" s="149"/>
      <c r="J1320" s="149"/>
      <c r="K1320" s="340"/>
    </row>
    <row r="1321" spans="2:11" s="339" customFormat="1">
      <c r="B1321" s="149"/>
      <c r="C1321" s="341"/>
      <c r="D1321" s="149"/>
      <c r="E1321" s="149"/>
      <c r="F1321" s="149"/>
      <c r="G1321" s="149"/>
      <c r="H1321" s="149"/>
      <c r="I1321" s="149"/>
      <c r="J1321" s="149"/>
      <c r="K1321" s="340"/>
    </row>
    <row r="1322" spans="2:11" s="339" customFormat="1">
      <c r="B1322" s="149"/>
      <c r="C1322" s="341"/>
      <c r="D1322" s="149"/>
      <c r="E1322" s="149"/>
      <c r="F1322" s="149"/>
      <c r="G1322" s="149"/>
      <c r="H1322" s="149"/>
      <c r="I1322" s="149"/>
      <c r="J1322" s="149"/>
      <c r="K1322" s="340"/>
    </row>
    <row r="1323" spans="2:11" s="339" customFormat="1">
      <c r="B1323" s="149"/>
      <c r="C1323" s="341"/>
      <c r="D1323" s="149"/>
      <c r="E1323" s="149"/>
      <c r="F1323" s="149"/>
      <c r="G1323" s="149"/>
      <c r="H1323" s="149"/>
      <c r="I1323" s="149"/>
      <c r="J1323" s="149"/>
      <c r="K1323" s="340"/>
    </row>
    <row r="1324" spans="2:11" s="339" customFormat="1">
      <c r="B1324" s="149"/>
      <c r="C1324" s="341"/>
      <c r="D1324" s="149"/>
      <c r="E1324" s="149"/>
      <c r="F1324" s="149"/>
      <c r="G1324" s="149"/>
      <c r="H1324" s="149"/>
      <c r="I1324" s="149"/>
      <c r="J1324" s="149"/>
      <c r="K1324" s="340"/>
    </row>
    <row r="1325" spans="2:11" s="339" customFormat="1">
      <c r="B1325" s="149"/>
      <c r="C1325" s="341"/>
      <c r="D1325" s="149"/>
      <c r="E1325" s="149"/>
      <c r="F1325" s="149"/>
      <c r="G1325" s="149"/>
      <c r="H1325" s="149"/>
      <c r="I1325" s="149"/>
      <c r="J1325" s="149"/>
      <c r="K1325" s="340"/>
    </row>
    <row r="1326" spans="2:11" s="339" customFormat="1">
      <c r="B1326" s="149"/>
      <c r="C1326" s="341"/>
      <c r="D1326" s="149"/>
      <c r="E1326" s="149"/>
      <c r="F1326" s="149"/>
      <c r="G1326" s="149"/>
      <c r="H1326" s="149"/>
      <c r="I1326" s="149"/>
      <c r="J1326" s="149"/>
      <c r="K1326" s="340"/>
    </row>
    <row r="1327" spans="2:11" s="339" customFormat="1">
      <c r="B1327" s="149"/>
      <c r="C1327" s="341"/>
      <c r="D1327" s="149"/>
      <c r="E1327" s="149"/>
      <c r="F1327" s="149"/>
      <c r="G1327" s="149"/>
      <c r="H1327" s="149"/>
      <c r="I1327" s="149"/>
      <c r="J1327" s="149"/>
      <c r="K1327" s="340"/>
    </row>
    <row r="1328" spans="2:11" s="339" customFormat="1">
      <c r="B1328" s="149"/>
      <c r="C1328" s="341"/>
      <c r="D1328" s="149"/>
      <c r="E1328" s="149"/>
      <c r="F1328" s="149"/>
      <c r="G1328" s="149"/>
      <c r="H1328" s="149"/>
      <c r="I1328" s="149"/>
      <c r="J1328" s="149"/>
      <c r="K1328" s="340"/>
    </row>
    <row r="1329" spans="2:11" s="339" customFormat="1">
      <c r="B1329" s="149"/>
      <c r="C1329" s="341"/>
      <c r="D1329" s="149"/>
      <c r="E1329" s="149"/>
      <c r="F1329" s="149"/>
      <c r="G1329" s="149"/>
      <c r="H1329" s="149"/>
      <c r="I1329" s="149"/>
      <c r="J1329" s="149"/>
      <c r="K1329" s="340"/>
    </row>
    <row r="1330" spans="2:11" s="339" customFormat="1">
      <c r="B1330" s="149"/>
      <c r="C1330" s="341"/>
      <c r="D1330" s="149"/>
      <c r="E1330" s="149"/>
      <c r="F1330" s="149"/>
      <c r="G1330" s="149"/>
      <c r="H1330" s="149"/>
      <c r="I1330" s="149"/>
      <c r="J1330" s="149"/>
      <c r="K1330" s="340"/>
    </row>
    <row r="1331" spans="2:11" s="339" customFormat="1">
      <c r="B1331" s="149"/>
      <c r="C1331" s="341"/>
      <c r="D1331" s="149"/>
      <c r="E1331" s="149"/>
      <c r="F1331" s="149"/>
      <c r="G1331" s="149"/>
      <c r="H1331" s="149"/>
      <c r="I1331" s="149"/>
      <c r="J1331" s="149"/>
      <c r="K1331" s="340"/>
    </row>
    <row r="1332" spans="2:11" s="339" customFormat="1">
      <c r="B1332" s="149"/>
      <c r="C1332" s="341"/>
      <c r="D1332" s="149"/>
      <c r="E1332" s="149"/>
      <c r="F1332" s="149"/>
      <c r="G1332" s="149"/>
      <c r="H1332" s="149"/>
      <c r="I1332" s="149"/>
      <c r="J1332" s="149"/>
      <c r="K1332" s="340"/>
    </row>
    <row r="1333" spans="2:11" s="339" customFormat="1">
      <c r="B1333" s="149"/>
      <c r="C1333" s="341"/>
      <c r="D1333" s="149"/>
      <c r="E1333" s="149"/>
      <c r="F1333" s="149"/>
      <c r="G1333" s="149"/>
      <c r="H1333" s="149"/>
      <c r="I1333" s="149"/>
      <c r="J1333" s="149"/>
      <c r="K1333" s="340"/>
    </row>
    <row r="1334" spans="2:11" s="339" customFormat="1">
      <c r="B1334" s="149"/>
      <c r="C1334" s="341"/>
      <c r="D1334" s="149"/>
      <c r="E1334" s="149"/>
      <c r="F1334" s="149"/>
      <c r="G1334" s="149"/>
      <c r="H1334" s="149"/>
      <c r="I1334" s="149"/>
      <c r="J1334" s="149"/>
      <c r="K1334" s="340"/>
    </row>
    <row r="1335" spans="2:11" s="339" customFormat="1">
      <c r="B1335" s="149"/>
      <c r="C1335" s="341"/>
      <c r="D1335" s="149"/>
      <c r="E1335" s="149"/>
      <c r="F1335" s="149"/>
      <c r="G1335" s="149"/>
      <c r="H1335" s="149"/>
      <c r="I1335" s="149"/>
      <c r="J1335" s="149"/>
      <c r="K1335" s="340"/>
    </row>
    <row r="1336" spans="2:11" s="339" customFormat="1">
      <c r="B1336" s="149"/>
      <c r="C1336" s="341"/>
      <c r="D1336" s="149"/>
      <c r="E1336" s="149"/>
      <c r="F1336" s="149"/>
      <c r="G1336" s="149"/>
      <c r="H1336" s="149"/>
      <c r="I1336" s="149"/>
      <c r="J1336" s="149"/>
      <c r="K1336" s="340"/>
    </row>
    <row r="1337" spans="2:11" s="339" customFormat="1">
      <c r="B1337" s="149"/>
      <c r="C1337" s="341"/>
      <c r="D1337" s="149"/>
      <c r="E1337" s="149"/>
      <c r="F1337" s="149"/>
      <c r="G1337" s="149"/>
      <c r="H1337" s="149"/>
      <c r="I1337" s="149"/>
      <c r="J1337" s="149"/>
      <c r="K1337" s="340"/>
    </row>
    <row r="1338" spans="2:11" s="339" customFormat="1">
      <c r="B1338" s="149"/>
      <c r="C1338" s="341"/>
      <c r="D1338" s="149"/>
      <c r="E1338" s="149"/>
      <c r="F1338" s="149"/>
      <c r="G1338" s="149"/>
      <c r="H1338" s="149"/>
      <c r="I1338" s="149"/>
      <c r="J1338" s="149"/>
      <c r="K1338" s="340"/>
    </row>
    <row r="1339" spans="2:11" s="339" customFormat="1">
      <c r="B1339" s="149"/>
      <c r="C1339" s="341"/>
      <c r="D1339" s="149"/>
      <c r="E1339" s="149"/>
      <c r="F1339" s="149"/>
      <c r="G1339" s="149"/>
      <c r="H1339" s="149"/>
      <c r="I1339" s="149"/>
      <c r="J1339" s="149"/>
      <c r="K1339" s="340"/>
    </row>
    <row r="1340" spans="2:11" s="339" customFormat="1">
      <c r="B1340" s="149"/>
      <c r="C1340" s="341"/>
      <c r="D1340" s="149"/>
      <c r="E1340" s="149"/>
      <c r="F1340" s="149"/>
      <c r="G1340" s="149"/>
      <c r="H1340" s="149"/>
      <c r="I1340" s="149"/>
      <c r="J1340" s="149"/>
      <c r="K1340" s="340"/>
    </row>
    <row r="1341" spans="2:11" s="339" customFormat="1">
      <c r="B1341" s="149"/>
      <c r="C1341" s="341"/>
      <c r="D1341" s="149"/>
      <c r="E1341" s="149"/>
      <c r="F1341" s="149"/>
      <c r="G1341" s="149"/>
      <c r="H1341" s="149"/>
      <c r="I1341" s="149"/>
      <c r="J1341" s="149"/>
      <c r="K1341" s="340"/>
    </row>
    <row r="1342" spans="2:11" s="339" customFormat="1">
      <c r="B1342" s="149"/>
      <c r="C1342" s="341"/>
      <c r="D1342" s="149"/>
      <c r="E1342" s="149"/>
      <c r="F1342" s="149"/>
      <c r="G1342" s="149"/>
      <c r="H1342" s="149"/>
      <c r="I1342" s="149"/>
      <c r="J1342" s="149"/>
      <c r="K1342" s="340"/>
    </row>
    <row r="1343" spans="2:11" s="339" customFormat="1">
      <c r="B1343" s="149"/>
      <c r="C1343" s="341"/>
      <c r="D1343" s="149"/>
      <c r="E1343" s="149"/>
      <c r="F1343" s="149"/>
      <c r="G1343" s="149"/>
      <c r="H1343" s="149"/>
      <c r="I1343" s="149"/>
      <c r="J1343" s="149"/>
      <c r="K1343" s="340"/>
    </row>
    <row r="1344" spans="2:11" s="339" customFormat="1">
      <c r="B1344" s="149"/>
      <c r="C1344" s="341"/>
      <c r="D1344" s="149"/>
      <c r="E1344" s="149"/>
      <c r="F1344" s="149"/>
      <c r="G1344" s="149"/>
      <c r="H1344" s="149"/>
      <c r="I1344" s="149"/>
      <c r="J1344" s="149"/>
      <c r="K1344" s="340"/>
    </row>
    <row r="1345" spans="2:11" s="339" customFormat="1">
      <c r="B1345" s="149"/>
      <c r="C1345" s="341"/>
      <c r="D1345" s="149"/>
      <c r="E1345" s="149"/>
      <c r="F1345" s="149"/>
      <c r="G1345" s="149"/>
      <c r="H1345" s="149"/>
      <c r="I1345" s="149"/>
      <c r="J1345" s="149"/>
      <c r="K1345" s="340"/>
    </row>
    <row r="1346" spans="2:11" s="339" customFormat="1">
      <c r="B1346" s="149"/>
      <c r="C1346" s="341"/>
      <c r="D1346" s="149"/>
      <c r="E1346" s="149"/>
      <c r="F1346" s="149"/>
      <c r="G1346" s="149"/>
      <c r="H1346" s="149"/>
      <c r="I1346" s="149"/>
      <c r="J1346" s="149"/>
      <c r="K1346" s="340"/>
    </row>
    <row r="1347" spans="2:11" s="339" customFormat="1">
      <c r="B1347" s="149"/>
      <c r="C1347" s="341"/>
      <c r="D1347" s="149"/>
      <c r="E1347" s="149"/>
      <c r="F1347" s="149"/>
      <c r="G1347" s="149"/>
      <c r="H1347" s="149"/>
      <c r="I1347" s="149"/>
      <c r="J1347" s="149"/>
      <c r="K1347" s="340"/>
    </row>
    <row r="1348" spans="2:11" s="339" customFormat="1">
      <c r="B1348" s="149"/>
      <c r="C1348" s="341"/>
      <c r="D1348" s="149"/>
      <c r="E1348" s="149"/>
      <c r="F1348" s="149"/>
      <c r="G1348" s="149"/>
      <c r="H1348" s="149"/>
      <c r="I1348" s="149"/>
      <c r="J1348" s="149"/>
      <c r="K1348" s="340"/>
    </row>
    <row r="1349" spans="2:11" s="339" customFormat="1">
      <c r="B1349" s="149"/>
      <c r="C1349" s="341"/>
      <c r="D1349" s="149"/>
      <c r="E1349" s="149"/>
      <c r="F1349" s="149"/>
      <c r="G1349" s="149"/>
      <c r="H1349" s="149"/>
      <c r="I1349" s="149"/>
      <c r="J1349" s="149"/>
      <c r="K1349" s="340"/>
    </row>
    <row r="1350" spans="2:11" s="339" customFormat="1">
      <c r="B1350" s="149"/>
      <c r="C1350" s="341"/>
      <c r="D1350" s="149"/>
      <c r="E1350" s="149"/>
      <c r="F1350" s="149"/>
      <c r="G1350" s="149"/>
      <c r="H1350" s="149"/>
      <c r="I1350" s="149"/>
      <c r="J1350" s="149"/>
      <c r="K1350" s="340"/>
    </row>
    <row r="1351" spans="2:11" s="339" customFormat="1">
      <c r="B1351" s="149"/>
      <c r="C1351" s="341"/>
      <c r="D1351" s="149"/>
      <c r="E1351" s="149"/>
      <c r="F1351" s="149"/>
      <c r="G1351" s="149"/>
      <c r="H1351" s="149"/>
      <c r="I1351" s="149"/>
      <c r="J1351" s="149"/>
      <c r="K1351" s="340"/>
    </row>
    <row r="1352" spans="2:11" s="339" customFormat="1">
      <c r="B1352" s="149"/>
      <c r="C1352" s="341"/>
      <c r="D1352" s="149"/>
      <c r="E1352" s="149"/>
      <c r="F1352" s="149"/>
      <c r="G1352" s="149"/>
      <c r="H1352" s="149"/>
      <c r="I1352" s="149"/>
      <c r="J1352" s="149"/>
      <c r="K1352" s="340"/>
    </row>
    <row r="1353" spans="2:11" s="339" customFormat="1">
      <c r="B1353" s="149"/>
      <c r="C1353" s="341"/>
      <c r="D1353" s="149"/>
      <c r="E1353" s="149"/>
      <c r="F1353" s="149"/>
      <c r="G1353" s="149"/>
      <c r="H1353" s="149"/>
      <c r="I1353" s="149"/>
      <c r="J1353" s="149"/>
      <c r="K1353" s="340"/>
    </row>
    <row r="1354" spans="2:11" s="339" customFormat="1">
      <c r="B1354" s="149"/>
      <c r="C1354" s="341"/>
      <c r="D1354" s="149"/>
      <c r="E1354" s="149"/>
      <c r="F1354" s="149"/>
      <c r="G1354" s="149"/>
      <c r="H1354" s="149"/>
      <c r="I1354" s="149"/>
      <c r="J1354" s="149"/>
      <c r="K1354" s="340"/>
    </row>
    <row r="1355" spans="2:11" s="339" customFormat="1">
      <c r="B1355" s="149"/>
      <c r="C1355" s="341"/>
      <c r="D1355" s="149"/>
      <c r="E1355" s="149"/>
      <c r="F1355" s="149"/>
      <c r="G1355" s="149"/>
      <c r="H1355" s="149"/>
      <c r="I1355" s="149"/>
      <c r="J1355" s="149"/>
      <c r="K1355" s="340"/>
    </row>
    <row r="1356" spans="2:11" s="339" customFormat="1">
      <c r="B1356" s="149"/>
      <c r="C1356" s="341"/>
      <c r="D1356" s="149"/>
      <c r="E1356" s="149"/>
      <c r="F1356" s="149"/>
      <c r="G1356" s="149"/>
      <c r="H1356" s="149"/>
      <c r="I1356" s="149"/>
      <c r="J1356" s="149"/>
      <c r="K1356" s="340"/>
    </row>
    <row r="1357" spans="2:11" s="339" customFormat="1">
      <c r="B1357" s="149"/>
      <c r="C1357" s="341"/>
      <c r="D1357" s="149"/>
      <c r="E1357" s="149"/>
      <c r="F1357" s="149"/>
      <c r="G1357" s="149"/>
      <c r="H1357" s="149"/>
      <c r="I1357" s="149"/>
      <c r="J1357" s="149"/>
      <c r="K1357" s="340"/>
    </row>
    <row r="1358" spans="2:11" s="339" customFormat="1">
      <c r="B1358" s="149"/>
      <c r="C1358" s="341"/>
      <c r="D1358" s="149"/>
      <c r="E1358" s="149"/>
      <c r="F1358" s="149"/>
      <c r="G1358" s="149"/>
      <c r="H1358" s="149"/>
      <c r="I1358" s="149"/>
      <c r="J1358" s="149"/>
      <c r="K1358" s="340"/>
    </row>
    <row r="1359" spans="2:11" s="339" customFormat="1">
      <c r="B1359" s="149"/>
      <c r="C1359" s="341"/>
      <c r="D1359" s="149"/>
      <c r="E1359" s="149"/>
      <c r="F1359" s="149"/>
      <c r="G1359" s="149"/>
      <c r="H1359" s="149"/>
      <c r="I1359" s="149"/>
      <c r="J1359" s="149"/>
      <c r="K1359" s="340"/>
    </row>
    <row r="1360" spans="2:11" s="339" customFormat="1">
      <c r="B1360" s="149"/>
      <c r="C1360" s="341"/>
      <c r="D1360" s="149"/>
      <c r="E1360" s="149"/>
      <c r="F1360" s="149"/>
      <c r="G1360" s="149"/>
      <c r="H1360" s="149"/>
      <c r="I1360" s="149"/>
      <c r="J1360" s="149"/>
      <c r="K1360" s="340"/>
    </row>
    <row r="1361" spans="2:11" s="339" customFormat="1">
      <c r="B1361" s="149"/>
      <c r="C1361" s="341"/>
      <c r="D1361" s="149"/>
      <c r="E1361" s="149"/>
      <c r="F1361" s="149"/>
      <c r="G1361" s="149"/>
      <c r="H1361" s="149"/>
      <c r="I1361" s="149"/>
      <c r="J1361" s="149"/>
      <c r="K1361" s="340"/>
    </row>
    <row r="1362" spans="2:11" s="339" customFormat="1">
      <c r="B1362" s="149"/>
      <c r="C1362" s="341"/>
      <c r="D1362" s="149"/>
      <c r="E1362" s="149"/>
      <c r="F1362" s="149"/>
      <c r="G1362" s="149"/>
      <c r="H1362" s="149"/>
      <c r="I1362" s="149"/>
      <c r="J1362" s="149"/>
      <c r="K1362" s="340"/>
    </row>
    <row r="1363" spans="2:11" s="339" customFormat="1">
      <c r="B1363" s="149"/>
      <c r="C1363" s="341"/>
      <c r="D1363" s="149"/>
      <c r="E1363" s="149"/>
      <c r="F1363" s="149"/>
      <c r="G1363" s="149"/>
      <c r="H1363" s="149"/>
      <c r="I1363" s="149"/>
      <c r="J1363" s="149"/>
      <c r="K1363" s="340"/>
    </row>
    <row r="1364" spans="2:11" s="339" customFormat="1">
      <c r="B1364" s="149"/>
      <c r="C1364" s="341"/>
      <c r="D1364" s="149"/>
      <c r="E1364" s="149"/>
      <c r="F1364" s="149"/>
      <c r="G1364" s="149"/>
      <c r="H1364" s="149"/>
      <c r="I1364" s="149"/>
      <c r="J1364" s="149"/>
      <c r="K1364" s="340"/>
    </row>
    <row r="1365" spans="2:11" s="339" customFormat="1">
      <c r="B1365" s="149"/>
      <c r="C1365" s="341"/>
      <c r="D1365" s="149"/>
      <c r="E1365" s="149"/>
      <c r="F1365" s="149"/>
      <c r="G1365" s="149"/>
      <c r="H1365" s="149"/>
      <c r="I1365" s="149"/>
      <c r="J1365" s="149"/>
      <c r="K1365" s="340"/>
    </row>
    <row r="1366" spans="2:11" s="339" customFormat="1">
      <c r="B1366" s="149"/>
      <c r="C1366" s="341"/>
      <c r="D1366" s="149"/>
      <c r="E1366" s="149"/>
      <c r="F1366" s="149"/>
      <c r="G1366" s="149"/>
      <c r="H1366" s="149"/>
      <c r="I1366" s="149"/>
      <c r="J1366" s="149"/>
      <c r="K1366" s="340"/>
    </row>
    <row r="1367" spans="2:11" s="339" customFormat="1">
      <c r="B1367" s="149"/>
      <c r="C1367" s="341"/>
      <c r="D1367" s="149"/>
      <c r="E1367" s="149"/>
      <c r="F1367" s="149"/>
      <c r="G1367" s="149"/>
      <c r="H1367" s="149"/>
      <c r="I1367" s="149"/>
      <c r="J1367" s="149"/>
      <c r="K1367" s="340"/>
    </row>
    <row r="1368" spans="2:11" s="339" customFormat="1">
      <c r="B1368" s="149"/>
      <c r="C1368" s="341"/>
      <c r="D1368" s="149"/>
      <c r="E1368" s="149"/>
      <c r="F1368" s="149"/>
      <c r="G1368" s="149"/>
      <c r="H1368" s="149"/>
      <c r="I1368" s="149"/>
      <c r="J1368" s="149"/>
      <c r="K1368" s="340"/>
    </row>
    <row r="1369" spans="2:11" s="339" customFormat="1">
      <c r="B1369" s="149"/>
      <c r="C1369" s="341"/>
      <c r="D1369" s="149"/>
      <c r="E1369" s="149"/>
      <c r="F1369" s="149"/>
      <c r="G1369" s="149"/>
      <c r="H1369" s="149"/>
      <c r="I1369" s="149"/>
      <c r="J1369" s="149"/>
      <c r="K1369" s="340"/>
    </row>
    <row r="1370" spans="2:11" s="339" customFormat="1">
      <c r="B1370" s="149"/>
      <c r="C1370" s="341"/>
      <c r="D1370" s="149"/>
      <c r="E1370" s="149"/>
      <c r="F1370" s="149"/>
      <c r="G1370" s="149"/>
      <c r="H1370" s="149"/>
      <c r="I1370" s="149"/>
      <c r="J1370" s="149"/>
      <c r="K1370" s="340"/>
    </row>
    <row r="1371" spans="2:11" s="339" customFormat="1">
      <c r="B1371" s="149"/>
      <c r="C1371" s="341"/>
      <c r="D1371" s="149"/>
      <c r="E1371" s="149"/>
      <c r="F1371" s="149"/>
      <c r="G1371" s="149"/>
      <c r="H1371" s="149"/>
      <c r="I1371" s="149"/>
      <c r="J1371" s="149"/>
      <c r="K1371" s="340"/>
    </row>
    <row r="1372" spans="2:11" s="339" customFormat="1">
      <c r="B1372" s="149"/>
      <c r="C1372" s="341"/>
      <c r="D1372" s="149"/>
      <c r="E1372" s="149"/>
      <c r="F1372" s="149"/>
      <c r="G1372" s="149"/>
      <c r="H1372" s="149"/>
      <c r="I1372" s="149"/>
      <c r="J1372" s="149"/>
      <c r="K1372" s="340"/>
    </row>
    <row r="1373" spans="2:11" s="339" customFormat="1">
      <c r="B1373" s="149"/>
      <c r="C1373" s="341"/>
      <c r="D1373" s="149"/>
      <c r="E1373" s="149"/>
      <c r="F1373" s="149"/>
      <c r="G1373" s="149"/>
      <c r="H1373" s="149"/>
      <c r="I1373" s="149"/>
      <c r="J1373" s="149"/>
      <c r="K1373" s="340"/>
    </row>
    <row r="1374" spans="2:11" s="339" customFormat="1">
      <c r="B1374" s="149"/>
      <c r="C1374" s="341"/>
      <c r="D1374" s="149"/>
      <c r="E1374" s="149"/>
      <c r="F1374" s="149"/>
      <c r="G1374" s="149"/>
      <c r="H1374" s="149"/>
      <c r="I1374" s="149"/>
      <c r="J1374" s="149"/>
      <c r="K1374" s="340"/>
    </row>
    <row r="1375" spans="2:11" s="339" customFormat="1">
      <c r="B1375" s="149"/>
      <c r="C1375" s="341"/>
      <c r="D1375" s="149"/>
      <c r="E1375" s="149"/>
      <c r="F1375" s="149"/>
      <c r="G1375" s="149"/>
      <c r="H1375" s="149"/>
      <c r="I1375" s="149"/>
      <c r="J1375" s="149"/>
      <c r="K1375" s="340"/>
    </row>
    <row r="1376" spans="2:11" s="339" customFormat="1">
      <c r="B1376" s="149"/>
      <c r="C1376" s="341"/>
      <c r="D1376" s="149"/>
      <c r="E1376" s="149"/>
      <c r="F1376" s="149"/>
      <c r="G1376" s="149"/>
      <c r="H1376" s="149"/>
      <c r="I1376" s="149"/>
      <c r="J1376" s="149"/>
      <c r="K1376" s="340"/>
    </row>
    <row r="1377" spans="2:11" s="339" customFormat="1">
      <c r="B1377" s="149"/>
      <c r="C1377" s="341"/>
      <c r="D1377" s="149"/>
      <c r="E1377" s="149"/>
      <c r="F1377" s="149"/>
      <c r="G1377" s="149"/>
      <c r="H1377" s="149"/>
      <c r="I1377" s="149"/>
      <c r="J1377" s="149"/>
      <c r="K1377" s="340"/>
    </row>
    <row r="1378" spans="2:11" s="339" customFormat="1">
      <c r="B1378" s="149"/>
      <c r="C1378" s="341"/>
      <c r="D1378" s="149"/>
      <c r="E1378" s="149"/>
      <c r="F1378" s="149"/>
      <c r="G1378" s="149"/>
      <c r="H1378" s="149"/>
      <c r="I1378" s="149"/>
      <c r="J1378" s="149"/>
      <c r="K1378" s="340"/>
    </row>
    <row r="1379" spans="2:11" s="339" customFormat="1">
      <c r="B1379" s="149"/>
      <c r="C1379" s="341"/>
      <c r="D1379" s="149"/>
      <c r="E1379" s="149"/>
      <c r="F1379" s="149"/>
      <c r="G1379" s="149"/>
      <c r="H1379" s="149"/>
      <c r="I1379" s="149"/>
      <c r="J1379" s="149"/>
      <c r="K1379" s="340"/>
    </row>
    <row r="1380" spans="2:11" s="339" customFormat="1">
      <c r="B1380" s="149"/>
      <c r="C1380" s="341"/>
      <c r="D1380" s="149"/>
      <c r="E1380" s="149"/>
      <c r="F1380" s="149"/>
      <c r="G1380" s="149"/>
      <c r="H1380" s="149"/>
      <c r="I1380" s="149"/>
      <c r="J1380" s="149"/>
      <c r="K1380" s="340"/>
    </row>
    <row r="1381" spans="2:11" s="339" customFormat="1">
      <c r="B1381" s="149"/>
      <c r="C1381" s="341"/>
      <c r="D1381" s="149"/>
      <c r="E1381" s="149"/>
      <c r="F1381" s="149"/>
      <c r="G1381" s="149"/>
      <c r="H1381" s="149"/>
      <c r="I1381" s="149"/>
      <c r="J1381" s="149"/>
      <c r="K1381" s="340"/>
    </row>
    <row r="1382" spans="2:11" s="339" customFormat="1">
      <c r="B1382" s="149"/>
      <c r="C1382" s="341"/>
      <c r="D1382" s="149"/>
      <c r="E1382" s="149"/>
      <c r="F1382" s="149"/>
      <c r="G1382" s="149"/>
      <c r="H1382" s="149"/>
      <c r="I1382" s="149"/>
      <c r="J1382" s="149"/>
      <c r="K1382" s="340"/>
    </row>
    <row r="1383" spans="2:11" s="339" customFormat="1">
      <c r="B1383" s="149"/>
      <c r="C1383" s="341"/>
      <c r="D1383" s="149"/>
      <c r="E1383" s="149"/>
      <c r="F1383" s="149"/>
      <c r="G1383" s="149"/>
      <c r="H1383" s="149"/>
      <c r="I1383" s="149"/>
      <c r="J1383" s="149"/>
      <c r="K1383" s="340"/>
    </row>
    <row r="1384" spans="2:11" s="339" customFormat="1">
      <c r="B1384" s="149"/>
      <c r="C1384" s="341"/>
      <c r="D1384" s="149"/>
      <c r="E1384" s="149"/>
      <c r="F1384" s="149"/>
      <c r="G1384" s="149"/>
      <c r="H1384" s="149"/>
      <c r="I1384" s="149"/>
      <c r="J1384" s="149"/>
      <c r="K1384" s="340"/>
    </row>
    <row r="1385" spans="2:11" s="339" customFormat="1">
      <c r="B1385" s="149"/>
      <c r="C1385" s="341"/>
      <c r="D1385" s="149"/>
      <c r="E1385" s="149"/>
      <c r="F1385" s="149"/>
      <c r="G1385" s="149"/>
      <c r="H1385" s="149"/>
      <c r="I1385" s="149"/>
      <c r="J1385" s="149"/>
      <c r="K1385" s="340"/>
    </row>
    <row r="1386" spans="2:11" s="339" customFormat="1">
      <c r="B1386" s="149"/>
      <c r="C1386" s="341"/>
      <c r="D1386" s="149"/>
      <c r="E1386" s="149"/>
      <c r="F1386" s="149"/>
      <c r="G1386" s="149"/>
      <c r="H1386" s="149"/>
      <c r="I1386" s="149"/>
      <c r="J1386" s="149"/>
      <c r="K1386" s="340"/>
    </row>
    <row r="1387" spans="2:11" s="339" customFormat="1">
      <c r="B1387" s="149"/>
      <c r="C1387" s="341"/>
      <c r="D1387" s="149"/>
      <c r="E1387" s="149"/>
      <c r="F1387" s="149"/>
      <c r="G1387" s="149"/>
      <c r="H1387" s="149"/>
      <c r="I1387" s="149"/>
      <c r="J1387" s="149"/>
      <c r="K1387" s="340"/>
    </row>
    <row r="1388" spans="2:11" s="339" customFormat="1">
      <c r="B1388" s="149"/>
      <c r="C1388" s="341"/>
      <c r="D1388" s="149"/>
      <c r="E1388" s="149"/>
      <c r="F1388" s="149"/>
      <c r="G1388" s="149"/>
      <c r="H1388" s="149"/>
      <c r="I1388" s="149"/>
      <c r="J1388" s="149"/>
      <c r="K1388" s="340"/>
    </row>
    <row r="1389" spans="2:11" s="339" customFormat="1">
      <c r="B1389" s="149"/>
      <c r="C1389" s="341"/>
      <c r="D1389" s="149"/>
      <c r="E1389" s="149"/>
      <c r="F1389" s="149"/>
      <c r="G1389" s="149"/>
      <c r="H1389" s="149"/>
      <c r="I1389" s="149"/>
      <c r="J1389" s="149"/>
      <c r="K1389" s="340"/>
    </row>
    <row r="1390" spans="2:11" s="339" customFormat="1">
      <c r="B1390" s="149"/>
      <c r="C1390" s="341"/>
      <c r="D1390" s="149"/>
      <c r="E1390" s="149"/>
      <c r="F1390" s="149"/>
      <c r="G1390" s="149"/>
      <c r="H1390" s="149"/>
      <c r="I1390" s="149"/>
      <c r="J1390" s="149"/>
      <c r="K1390" s="340"/>
    </row>
    <row r="1391" spans="2:11" s="339" customFormat="1">
      <c r="B1391" s="149"/>
      <c r="C1391" s="341"/>
      <c r="D1391" s="149"/>
      <c r="E1391" s="149"/>
      <c r="F1391" s="149"/>
      <c r="G1391" s="149"/>
      <c r="H1391" s="149"/>
      <c r="I1391" s="149"/>
      <c r="J1391" s="149"/>
      <c r="K1391" s="340"/>
    </row>
    <row r="1392" spans="2:11" s="339" customFormat="1">
      <c r="B1392" s="149"/>
      <c r="C1392" s="341"/>
      <c r="D1392" s="149"/>
      <c r="E1392" s="149"/>
      <c r="F1392" s="149"/>
      <c r="G1392" s="149"/>
      <c r="H1392" s="149"/>
      <c r="I1392" s="149"/>
      <c r="J1392" s="149"/>
      <c r="K1392" s="340"/>
    </row>
    <row r="1393" spans="2:11" s="339" customFormat="1">
      <c r="B1393" s="149"/>
      <c r="C1393" s="341"/>
      <c r="D1393" s="149"/>
      <c r="E1393" s="149"/>
      <c r="F1393" s="149"/>
      <c r="G1393" s="149"/>
      <c r="H1393" s="149"/>
      <c r="I1393" s="149"/>
      <c r="J1393" s="149"/>
      <c r="K1393" s="340"/>
    </row>
    <row r="1394" spans="2:11" s="339" customFormat="1">
      <c r="B1394" s="149"/>
      <c r="C1394" s="341"/>
      <c r="D1394" s="149"/>
      <c r="E1394" s="149"/>
      <c r="F1394" s="149"/>
      <c r="G1394" s="149"/>
      <c r="H1394" s="149"/>
      <c r="I1394" s="149"/>
      <c r="J1394" s="149"/>
      <c r="K1394" s="340"/>
    </row>
    <row r="1395" spans="2:11" s="339" customFormat="1">
      <c r="B1395" s="149"/>
      <c r="C1395" s="341"/>
      <c r="D1395" s="149"/>
      <c r="E1395" s="149"/>
      <c r="F1395" s="149"/>
      <c r="G1395" s="149"/>
      <c r="H1395" s="149"/>
      <c r="I1395" s="149"/>
      <c r="J1395" s="149"/>
      <c r="K1395" s="340"/>
    </row>
    <row r="1396" spans="2:11" s="339" customFormat="1">
      <c r="B1396" s="149"/>
      <c r="C1396" s="341"/>
      <c r="D1396" s="149"/>
      <c r="E1396" s="149"/>
      <c r="F1396" s="149"/>
      <c r="G1396" s="149"/>
      <c r="H1396" s="149"/>
      <c r="I1396" s="149"/>
      <c r="J1396" s="149"/>
      <c r="K1396" s="340"/>
    </row>
    <row r="1397" spans="2:11" s="339" customFormat="1">
      <c r="B1397" s="149"/>
      <c r="C1397" s="341"/>
      <c r="D1397" s="149"/>
      <c r="E1397" s="149"/>
      <c r="F1397" s="149"/>
      <c r="G1397" s="149"/>
      <c r="H1397" s="149"/>
      <c r="I1397" s="149"/>
      <c r="J1397" s="149"/>
      <c r="K1397" s="340"/>
    </row>
    <row r="1398" spans="2:11" s="339" customFormat="1">
      <c r="B1398" s="149"/>
      <c r="C1398" s="341"/>
      <c r="D1398" s="149"/>
      <c r="E1398" s="149"/>
      <c r="F1398" s="149"/>
      <c r="G1398" s="149"/>
      <c r="H1398" s="149"/>
      <c r="I1398" s="149"/>
      <c r="J1398" s="149"/>
      <c r="K1398" s="340"/>
    </row>
    <row r="1399" spans="2:11" s="339" customFormat="1">
      <c r="B1399" s="149"/>
      <c r="C1399" s="341"/>
      <c r="D1399" s="149"/>
      <c r="E1399" s="149"/>
      <c r="F1399" s="149"/>
      <c r="G1399" s="149"/>
      <c r="H1399" s="149"/>
      <c r="I1399" s="149"/>
      <c r="J1399" s="149"/>
      <c r="K1399" s="340"/>
    </row>
    <row r="1400" spans="2:11" s="339" customFormat="1">
      <c r="B1400" s="149"/>
      <c r="C1400" s="341"/>
      <c r="D1400" s="149"/>
      <c r="E1400" s="149"/>
      <c r="F1400" s="149"/>
      <c r="G1400" s="149"/>
      <c r="H1400" s="149"/>
      <c r="I1400" s="149"/>
      <c r="J1400" s="149"/>
      <c r="K1400" s="340"/>
    </row>
    <row r="1401" spans="2:11" s="339" customFormat="1">
      <c r="B1401" s="149"/>
      <c r="C1401" s="341"/>
      <c r="D1401" s="149"/>
      <c r="E1401" s="149"/>
      <c r="F1401" s="149"/>
      <c r="G1401" s="149"/>
      <c r="H1401" s="149"/>
      <c r="I1401" s="149"/>
      <c r="J1401" s="149"/>
      <c r="K1401" s="340"/>
    </row>
    <row r="1402" spans="2:11" s="339" customFormat="1">
      <c r="B1402" s="149"/>
      <c r="C1402" s="341"/>
      <c r="D1402" s="149"/>
      <c r="E1402" s="149"/>
      <c r="F1402" s="149"/>
      <c r="G1402" s="149"/>
      <c r="H1402" s="149"/>
      <c r="I1402" s="149"/>
      <c r="J1402" s="149"/>
      <c r="K1402" s="340"/>
    </row>
    <row r="1403" spans="2:11" s="339" customFormat="1">
      <c r="B1403" s="149"/>
      <c r="C1403" s="341"/>
      <c r="D1403" s="149"/>
      <c r="E1403" s="149"/>
      <c r="F1403" s="149"/>
      <c r="G1403" s="149"/>
      <c r="H1403" s="149"/>
      <c r="I1403" s="149"/>
      <c r="J1403" s="149"/>
      <c r="K1403" s="340"/>
    </row>
    <row r="1404" spans="2:11" s="339" customFormat="1">
      <c r="B1404" s="149"/>
      <c r="C1404" s="341"/>
      <c r="D1404" s="149"/>
      <c r="E1404" s="149"/>
      <c r="F1404" s="149"/>
      <c r="G1404" s="149"/>
      <c r="H1404" s="149"/>
      <c r="I1404" s="149"/>
      <c r="J1404" s="149"/>
      <c r="K1404" s="340"/>
    </row>
    <row r="1405" spans="2:11" s="339" customFormat="1">
      <c r="B1405" s="149"/>
      <c r="C1405" s="341"/>
      <c r="D1405" s="149"/>
      <c r="E1405" s="149"/>
      <c r="F1405" s="149"/>
      <c r="G1405" s="149"/>
      <c r="H1405" s="149"/>
      <c r="I1405" s="149"/>
      <c r="J1405" s="149"/>
      <c r="K1405" s="340"/>
    </row>
    <row r="1406" spans="2:11" s="339" customFormat="1">
      <c r="B1406" s="149"/>
      <c r="C1406" s="341"/>
      <c r="D1406" s="149"/>
      <c r="E1406" s="149"/>
      <c r="F1406" s="149"/>
      <c r="G1406" s="149"/>
      <c r="H1406" s="149"/>
      <c r="I1406" s="149"/>
      <c r="J1406" s="149"/>
      <c r="K1406" s="340"/>
    </row>
    <row r="1407" spans="2:11" s="339" customFormat="1">
      <c r="B1407" s="149"/>
      <c r="C1407" s="341"/>
      <c r="D1407" s="149"/>
      <c r="E1407" s="149"/>
      <c r="F1407" s="149"/>
      <c r="G1407" s="149"/>
      <c r="H1407" s="149"/>
      <c r="I1407" s="149"/>
      <c r="J1407" s="149"/>
      <c r="K1407" s="340"/>
    </row>
    <row r="1408" spans="2:11" s="339" customFormat="1">
      <c r="B1408" s="149"/>
      <c r="C1408" s="341"/>
      <c r="D1408" s="149"/>
      <c r="E1408" s="149"/>
      <c r="F1408" s="149"/>
      <c r="G1408" s="149"/>
      <c r="H1408" s="149"/>
      <c r="I1408" s="149"/>
      <c r="J1408" s="149"/>
      <c r="K1408" s="340"/>
    </row>
    <row r="1409" spans="2:11" s="339" customFormat="1">
      <c r="B1409" s="149"/>
      <c r="C1409" s="341"/>
      <c r="D1409" s="149"/>
      <c r="E1409" s="149"/>
      <c r="F1409" s="149"/>
      <c r="G1409" s="149"/>
      <c r="H1409" s="149"/>
      <c r="I1409" s="149"/>
      <c r="J1409" s="149"/>
      <c r="K1409" s="340"/>
    </row>
    <row r="1410" spans="2:11" s="339" customFormat="1">
      <c r="B1410" s="149"/>
      <c r="C1410" s="341"/>
      <c r="D1410" s="149"/>
      <c r="E1410" s="149"/>
      <c r="F1410" s="149"/>
      <c r="G1410" s="149"/>
      <c r="H1410" s="149"/>
      <c r="I1410" s="149"/>
      <c r="J1410" s="149"/>
      <c r="K1410" s="340"/>
    </row>
    <row r="1411" spans="2:11" s="339" customFormat="1">
      <c r="B1411" s="149"/>
      <c r="C1411" s="341"/>
      <c r="D1411" s="149"/>
      <c r="E1411" s="149"/>
      <c r="F1411" s="149"/>
      <c r="G1411" s="149"/>
      <c r="H1411" s="149"/>
      <c r="I1411" s="149"/>
      <c r="J1411" s="149"/>
      <c r="K1411" s="340"/>
    </row>
    <row r="1412" spans="2:11" s="339" customFormat="1">
      <c r="B1412" s="149"/>
      <c r="C1412" s="341"/>
      <c r="D1412" s="149"/>
      <c r="E1412" s="149"/>
      <c r="F1412" s="149"/>
      <c r="G1412" s="149"/>
      <c r="H1412" s="149"/>
      <c r="I1412" s="149"/>
      <c r="J1412" s="149"/>
      <c r="K1412" s="340"/>
    </row>
    <row r="1413" spans="2:11" s="339" customFormat="1">
      <c r="B1413" s="149"/>
      <c r="C1413" s="341"/>
      <c r="D1413" s="149"/>
      <c r="E1413" s="149"/>
      <c r="F1413" s="149"/>
      <c r="G1413" s="149"/>
      <c r="H1413" s="149"/>
      <c r="I1413" s="149"/>
      <c r="J1413" s="149"/>
      <c r="K1413" s="340"/>
    </row>
    <row r="1414" spans="2:11" s="339" customFormat="1">
      <c r="B1414" s="149"/>
      <c r="C1414" s="341"/>
      <c r="D1414" s="149"/>
      <c r="E1414" s="149"/>
      <c r="F1414" s="149"/>
      <c r="G1414" s="149"/>
      <c r="H1414" s="149"/>
      <c r="I1414" s="149"/>
      <c r="J1414" s="149"/>
      <c r="K1414" s="340"/>
    </row>
    <row r="1415" spans="2:11" s="339" customFormat="1">
      <c r="B1415" s="149"/>
      <c r="C1415" s="341"/>
      <c r="D1415" s="149"/>
      <c r="E1415" s="149"/>
      <c r="F1415" s="149"/>
      <c r="G1415" s="149"/>
      <c r="H1415" s="149"/>
      <c r="I1415" s="149"/>
      <c r="J1415" s="149"/>
      <c r="K1415" s="340"/>
    </row>
    <row r="1416" spans="2:11" s="339" customFormat="1">
      <c r="B1416" s="149"/>
      <c r="C1416" s="341"/>
      <c r="D1416" s="149"/>
      <c r="E1416" s="149"/>
      <c r="F1416" s="149"/>
      <c r="G1416" s="149"/>
      <c r="H1416" s="149"/>
      <c r="I1416" s="149"/>
      <c r="J1416" s="149"/>
      <c r="K1416" s="340"/>
    </row>
    <row r="1417" spans="2:11" s="339" customFormat="1">
      <c r="B1417" s="149"/>
      <c r="C1417" s="341"/>
      <c r="D1417" s="149"/>
      <c r="E1417" s="149"/>
      <c r="F1417" s="149"/>
      <c r="G1417" s="149"/>
      <c r="H1417" s="149"/>
      <c r="I1417" s="149"/>
      <c r="J1417" s="149"/>
      <c r="K1417" s="340"/>
    </row>
    <row r="1418" spans="2:11" s="339" customFormat="1">
      <c r="B1418" s="149"/>
      <c r="C1418" s="341"/>
      <c r="D1418" s="149"/>
      <c r="E1418" s="149"/>
      <c r="F1418" s="149"/>
      <c r="G1418" s="149"/>
      <c r="H1418" s="149"/>
      <c r="I1418" s="149"/>
      <c r="J1418" s="149"/>
      <c r="K1418" s="340"/>
    </row>
    <row r="1419" spans="2:11" s="339" customFormat="1">
      <c r="B1419" s="149"/>
      <c r="C1419" s="341"/>
      <c r="D1419" s="149"/>
      <c r="E1419" s="149"/>
      <c r="F1419" s="149"/>
      <c r="G1419" s="149"/>
      <c r="H1419" s="149"/>
      <c r="I1419" s="149"/>
      <c r="J1419" s="149"/>
      <c r="K1419" s="340"/>
    </row>
    <row r="1420" spans="2:11" s="339" customFormat="1">
      <c r="B1420" s="149"/>
      <c r="C1420" s="341"/>
      <c r="D1420" s="149"/>
      <c r="E1420" s="149"/>
      <c r="F1420" s="149"/>
      <c r="G1420" s="149"/>
      <c r="H1420" s="149"/>
      <c r="I1420" s="149"/>
      <c r="J1420" s="149"/>
      <c r="K1420" s="340"/>
    </row>
    <row r="1421" spans="2:11" s="339" customFormat="1">
      <c r="B1421" s="149"/>
      <c r="C1421" s="341"/>
      <c r="D1421" s="149"/>
      <c r="E1421" s="149"/>
      <c r="F1421" s="149"/>
      <c r="G1421" s="149"/>
      <c r="H1421" s="149"/>
      <c r="I1421" s="149"/>
      <c r="J1421" s="149"/>
      <c r="K1421" s="340"/>
    </row>
    <row r="1422" spans="2:11" s="339" customFormat="1">
      <c r="B1422" s="149"/>
      <c r="C1422" s="341"/>
      <c r="D1422" s="149"/>
      <c r="E1422" s="149"/>
      <c r="F1422" s="149"/>
      <c r="G1422" s="149"/>
      <c r="H1422" s="149"/>
      <c r="I1422" s="149"/>
      <c r="J1422" s="149"/>
      <c r="K1422" s="340"/>
    </row>
    <row r="1423" spans="2:11" s="339" customFormat="1">
      <c r="B1423" s="149"/>
      <c r="C1423" s="341"/>
      <c r="D1423" s="149"/>
      <c r="E1423" s="149"/>
      <c r="F1423" s="149"/>
      <c r="G1423" s="149"/>
      <c r="H1423" s="149"/>
      <c r="I1423" s="149"/>
      <c r="J1423" s="149"/>
      <c r="K1423" s="340"/>
    </row>
    <row r="1424" spans="2:11" s="339" customFormat="1">
      <c r="B1424" s="149"/>
      <c r="C1424" s="341"/>
      <c r="D1424" s="149"/>
      <c r="E1424" s="149"/>
      <c r="F1424" s="149"/>
      <c r="G1424" s="149"/>
      <c r="H1424" s="149"/>
      <c r="I1424" s="149"/>
      <c r="J1424" s="149"/>
      <c r="K1424" s="340"/>
    </row>
    <row r="1425" spans="2:11" s="339" customFormat="1">
      <c r="B1425" s="149"/>
      <c r="C1425" s="341"/>
      <c r="D1425" s="149"/>
      <c r="E1425" s="149"/>
      <c r="F1425" s="149"/>
      <c r="G1425" s="149"/>
      <c r="H1425" s="149"/>
      <c r="I1425" s="149"/>
      <c r="J1425" s="149"/>
      <c r="K1425" s="340"/>
    </row>
    <row r="1426" spans="2:11" s="339" customFormat="1">
      <c r="B1426" s="149"/>
      <c r="C1426" s="341"/>
      <c r="D1426" s="149"/>
      <c r="E1426" s="149"/>
      <c r="F1426" s="149"/>
      <c r="G1426" s="149"/>
      <c r="H1426" s="149"/>
      <c r="I1426" s="149"/>
      <c r="J1426" s="149"/>
      <c r="K1426" s="340"/>
    </row>
    <row r="1427" spans="2:11" s="339" customFormat="1">
      <c r="B1427" s="149"/>
      <c r="C1427" s="341"/>
      <c r="D1427" s="149"/>
      <c r="E1427" s="149"/>
      <c r="F1427" s="149"/>
      <c r="G1427" s="149"/>
      <c r="H1427" s="149"/>
      <c r="I1427" s="149"/>
      <c r="J1427" s="149"/>
      <c r="K1427" s="340"/>
    </row>
    <row r="1428" spans="2:11" s="339" customFormat="1">
      <c r="B1428" s="149"/>
      <c r="C1428" s="341"/>
      <c r="D1428" s="149"/>
      <c r="E1428" s="149"/>
      <c r="F1428" s="149"/>
      <c r="G1428" s="149"/>
      <c r="H1428" s="149"/>
      <c r="I1428" s="149"/>
      <c r="J1428" s="149"/>
      <c r="K1428" s="340"/>
    </row>
    <row r="1429" spans="2:11" s="339" customFormat="1">
      <c r="B1429" s="149"/>
      <c r="C1429" s="341"/>
      <c r="D1429" s="149"/>
      <c r="E1429" s="149"/>
      <c r="F1429" s="149"/>
      <c r="G1429" s="149"/>
      <c r="H1429" s="149"/>
      <c r="I1429" s="149"/>
      <c r="J1429" s="149"/>
      <c r="K1429" s="340"/>
    </row>
    <row r="1430" spans="2:11" s="339" customFormat="1">
      <c r="B1430" s="149"/>
      <c r="C1430" s="341"/>
      <c r="D1430" s="149"/>
      <c r="E1430" s="149"/>
      <c r="F1430" s="149"/>
      <c r="G1430" s="149"/>
      <c r="H1430" s="149"/>
      <c r="I1430" s="149"/>
      <c r="J1430" s="149"/>
      <c r="K1430" s="340"/>
    </row>
    <row r="1431" spans="2:11" s="339" customFormat="1">
      <c r="B1431" s="149"/>
      <c r="C1431" s="341"/>
      <c r="D1431" s="149"/>
      <c r="E1431" s="149"/>
      <c r="F1431" s="149"/>
      <c r="G1431" s="149"/>
      <c r="H1431" s="149"/>
      <c r="I1431" s="149"/>
      <c r="J1431" s="149"/>
      <c r="K1431" s="340"/>
    </row>
    <row r="1432" spans="2:11" s="339" customFormat="1">
      <c r="B1432" s="149"/>
      <c r="C1432" s="341"/>
      <c r="D1432" s="149"/>
      <c r="E1432" s="149"/>
      <c r="F1432" s="149"/>
      <c r="G1432" s="149"/>
      <c r="H1432" s="149"/>
      <c r="I1432" s="149"/>
      <c r="J1432" s="149"/>
      <c r="K1432" s="340"/>
    </row>
    <row r="1433" spans="2:11" s="339" customFormat="1">
      <c r="B1433" s="149"/>
      <c r="C1433" s="341"/>
      <c r="D1433" s="149"/>
      <c r="E1433" s="149"/>
      <c r="F1433" s="149"/>
      <c r="G1433" s="149"/>
      <c r="H1433" s="149"/>
      <c r="I1433" s="149"/>
      <c r="J1433" s="149"/>
      <c r="K1433" s="340"/>
    </row>
  </sheetData>
  <mergeCells count="3">
    <mergeCell ref="B614:H614"/>
    <mergeCell ref="I614:K614"/>
    <mergeCell ref="B1:K1"/>
  </mergeCells>
  <pageMargins left="0.62992125984251968" right="0.62992125984251968" top="0.98425196850393704" bottom="0.98425196850393704" header="0.51181102362204722" footer="0.51181102362204722"/>
  <pageSetup paperSize="154" pageOrder="overThenDown" orientation="portrait" verticalDpi="1200" r:id="rId1"/>
  <headerFooter alignWithMargins="0"/>
  <rowBreaks count="8" manualBreakCount="8">
    <brk id="47" min="1" max="10" man="1"/>
    <brk id="95" min="1" max="10" man="1"/>
    <brk id="143" min="1" max="10" man="1"/>
    <brk id="191" min="1" max="10" man="1"/>
    <brk id="239" min="1" max="10" man="1"/>
    <brk id="287" min="1" max="10" man="1"/>
    <brk id="479" min="1" max="10" man="1"/>
    <brk id="575" min="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95</vt:i4>
      </vt:variant>
    </vt:vector>
  </HeadingPairs>
  <TitlesOfParts>
    <vt:vector size="148" baseType="lpstr">
      <vt:lpstr>OpstiPodaci</vt:lpstr>
      <vt:lpstr>Izbori1</vt:lpstr>
      <vt:lpstr>Izbori2</vt:lpstr>
      <vt:lpstr>Izbori3</vt:lpstr>
      <vt:lpstr>Stanovnistvo1</vt:lpstr>
      <vt:lpstr>Stanovnistvo2</vt:lpstr>
      <vt:lpstr>Stanovnistvo3</vt:lpstr>
      <vt:lpstr>Stanovnistvo4</vt:lpstr>
      <vt:lpstr>Stanovnistvo5</vt:lpstr>
      <vt:lpstr>Stanovnistvo6</vt:lpstr>
      <vt:lpstr>Stanovnistvo7</vt:lpstr>
      <vt:lpstr>Stanovnistvo8</vt:lpstr>
      <vt:lpstr>Stanovnistvo9</vt:lpstr>
      <vt:lpstr>Stanovnistvo10</vt:lpstr>
      <vt:lpstr>Stanovnistvo11</vt:lpstr>
      <vt:lpstr>Stanovnistvo12</vt:lpstr>
      <vt:lpstr>ZaposlenostIZarade1</vt:lpstr>
      <vt:lpstr>ZaposlenostIZarade2</vt:lpstr>
      <vt:lpstr>ZaposlenostIZarade3</vt:lpstr>
      <vt:lpstr>ZaposlenostIZarade4</vt:lpstr>
      <vt:lpstr>ZaposlenostIZarade5</vt:lpstr>
      <vt:lpstr>BudžLokSamouprave1</vt:lpstr>
      <vt:lpstr>BudžLokSamouprave2</vt:lpstr>
      <vt:lpstr>RashodiKorBudžSred</vt:lpstr>
      <vt:lpstr>Investicije1</vt:lpstr>
      <vt:lpstr>Investicije2(deo1)</vt:lpstr>
      <vt:lpstr>Investicije2(deo2)</vt:lpstr>
      <vt:lpstr>Cene</vt:lpstr>
      <vt:lpstr>Poljoprivreda1</vt:lpstr>
      <vt:lpstr>Poljoprivreda2</vt:lpstr>
      <vt:lpstr>Poljoprivreda3</vt:lpstr>
      <vt:lpstr>Poljoprivreda4</vt:lpstr>
      <vt:lpstr>Poljoprivreda5</vt:lpstr>
      <vt:lpstr>Sumarstvo</vt:lpstr>
      <vt:lpstr>Vodosnabdevanje</vt:lpstr>
      <vt:lpstr>Gradjevinarstvo1</vt:lpstr>
      <vt:lpstr>Gradjevinarstvo2</vt:lpstr>
      <vt:lpstr>Gradjevinarstvo3</vt:lpstr>
      <vt:lpstr>Trgovina</vt:lpstr>
      <vt:lpstr>Turizam1</vt:lpstr>
      <vt:lpstr>Turizam2</vt:lpstr>
      <vt:lpstr>Saobracaj1</vt:lpstr>
      <vt:lpstr>Saobracaj2</vt:lpstr>
      <vt:lpstr>Saobracaj3</vt:lpstr>
      <vt:lpstr>Obrazovanje1</vt:lpstr>
      <vt:lpstr>Obrazovanje2</vt:lpstr>
      <vt:lpstr>Obrazovanje3</vt:lpstr>
      <vt:lpstr>Obrazovanje4</vt:lpstr>
      <vt:lpstr>Obrazovanje5</vt:lpstr>
      <vt:lpstr>Kultura</vt:lpstr>
      <vt:lpstr>Zdravstvo</vt:lpstr>
      <vt:lpstr>SocijalnaZastita</vt:lpstr>
      <vt:lpstr>Pravosudje</vt:lpstr>
      <vt:lpstr>BudžLokSamouprave1!Print_Area</vt:lpstr>
      <vt:lpstr>Gradjevinarstvo1!Print_Area</vt:lpstr>
      <vt:lpstr>Gradjevinarstvo2!Print_Area</vt:lpstr>
      <vt:lpstr>Gradjevinarstvo3!Print_Area</vt:lpstr>
      <vt:lpstr>Investicije1!Print_Area</vt:lpstr>
      <vt:lpstr>'Investicije2(deo1)'!Print_Area</vt:lpstr>
      <vt:lpstr>'Investicije2(deo2)'!Print_Area</vt:lpstr>
      <vt:lpstr>Izbori1!Print_Area</vt:lpstr>
      <vt:lpstr>Izbori2!Print_Area</vt:lpstr>
      <vt:lpstr>Izbori3!Print_Area</vt:lpstr>
      <vt:lpstr>Kultura!Print_Area</vt:lpstr>
      <vt:lpstr>Obrazovanje1!Print_Area</vt:lpstr>
      <vt:lpstr>Obrazovanje2!Print_Area</vt:lpstr>
      <vt:lpstr>Obrazovanje3!Print_Area</vt:lpstr>
      <vt:lpstr>Obrazovanje4!Print_Area</vt:lpstr>
      <vt:lpstr>Obrazovanje5!Print_Area</vt:lpstr>
      <vt:lpstr>OpstiPodaci!Print_Area</vt:lpstr>
      <vt:lpstr>Pravosudje!Print_Area</vt:lpstr>
      <vt:lpstr>RashodiKorBudžSred!Print_Area</vt:lpstr>
      <vt:lpstr>Saobracaj1!Print_Area</vt:lpstr>
      <vt:lpstr>Saobracaj3!Print_Area</vt:lpstr>
      <vt:lpstr>SocijalnaZastita!Print_Area</vt:lpstr>
      <vt:lpstr>Stanovnistvo1!Print_Area</vt:lpstr>
      <vt:lpstr>Stanovnistvo10!Print_Area</vt:lpstr>
      <vt:lpstr>Stanovnistvo11!Print_Area</vt:lpstr>
      <vt:lpstr>Stanovnistvo12!Print_Area</vt:lpstr>
      <vt:lpstr>Stanovnistvo2!Print_Area</vt:lpstr>
      <vt:lpstr>Stanovnistvo3!Print_Area</vt:lpstr>
      <vt:lpstr>Stanovnistvo4!Print_Area</vt:lpstr>
      <vt:lpstr>Stanovnistvo5!Print_Area</vt:lpstr>
      <vt:lpstr>Stanovnistvo6!Print_Area</vt:lpstr>
      <vt:lpstr>Stanovnistvo7!Print_Area</vt:lpstr>
      <vt:lpstr>Stanovnistvo8!Print_Area</vt:lpstr>
      <vt:lpstr>Stanovnistvo9!Print_Area</vt:lpstr>
      <vt:lpstr>Sumarstvo!Print_Area</vt:lpstr>
      <vt:lpstr>Turizam1!Print_Area</vt:lpstr>
      <vt:lpstr>Turizam2!Print_Area</vt:lpstr>
      <vt:lpstr>Vodosnabdevanje!Print_Area</vt:lpstr>
      <vt:lpstr>ZaposlenostIZarade1!Print_Area</vt:lpstr>
      <vt:lpstr>ZaposlenostIZarade2!Print_Area</vt:lpstr>
      <vt:lpstr>ZaposlenostIZarade3!Print_Area</vt:lpstr>
      <vt:lpstr>ZaposlenostIZarade5!Print_Area</vt:lpstr>
      <vt:lpstr>BudžLokSamouprave1!Print_Titles</vt:lpstr>
      <vt:lpstr>BudžLokSamouprave2!Print_Titles</vt:lpstr>
      <vt:lpstr>Cene!Print_Titles</vt:lpstr>
      <vt:lpstr>Gradjevinarstvo1!Print_Titles</vt:lpstr>
      <vt:lpstr>Gradjevinarstvo2!Print_Titles</vt:lpstr>
      <vt:lpstr>Gradjevinarstvo3!Print_Titles</vt:lpstr>
      <vt:lpstr>Investicije1!Print_Titles</vt:lpstr>
      <vt:lpstr>'Investicije2(deo1)'!Print_Titles</vt:lpstr>
      <vt:lpstr>'Investicije2(deo2)'!Print_Titles</vt:lpstr>
      <vt:lpstr>Izbori1!Print_Titles</vt:lpstr>
      <vt:lpstr>Izbori2!Print_Titles</vt:lpstr>
      <vt:lpstr>Izbori3!Print_Titles</vt:lpstr>
      <vt:lpstr>Kultura!Print_Titles</vt:lpstr>
      <vt:lpstr>Obrazovanje1!Print_Titles</vt:lpstr>
      <vt:lpstr>Obrazovanje2!Print_Titles</vt:lpstr>
      <vt:lpstr>Obrazovanje3!Print_Titles</vt:lpstr>
      <vt:lpstr>Obrazovanje4!Print_Titles</vt:lpstr>
      <vt:lpstr>Obrazovanje5!Print_Titles</vt:lpstr>
      <vt:lpstr>OpstiPodaci!Print_Titles</vt:lpstr>
      <vt:lpstr>Poljoprivreda1!Print_Titles</vt:lpstr>
      <vt:lpstr>Poljoprivreda2!Print_Titles</vt:lpstr>
      <vt:lpstr>Poljoprivreda3!Print_Titles</vt:lpstr>
      <vt:lpstr>Poljoprivreda4!Print_Titles</vt:lpstr>
      <vt:lpstr>Poljoprivreda5!Print_Titles</vt:lpstr>
      <vt:lpstr>Pravosudje!Print_Titles</vt:lpstr>
      <vt:lpstr>RashodiKorBudžSred!Print_Titles</vt:lpstr>
      <vt:lpstr>Saobracaj1!Print_Titles</vt:lpstr>
      <vt:lpstr>Saobracaj2!Print_Titles</vt:lpstr>
      <vt:lpstr>Saobracaj3!Print_Titles</vt:lpstr>
      <vt:lpstr>SocijalnaZastita!Print_Titles</vt:lpstr>
      <vt:lpstr>Stanovnistvo1!Print_Titles</vt:lpstr>
      <vt:lpstr>Stanovnistvo10!Print_Titles</vt:lpstr>
      <vt:lpstr>Stanovnistvo11!Print_Titles</vt:lpstr>
      <vt:lpstr>Stanovnistvo12!Print_Titles</vt:lpstr>
      <vt:lpstr>Stanovnistvo2!Print_Titles</vt:lpstr>
      <vt:lpstr>Stanovnistvo3!Print_Titles</vt:lpstr>
      <vt:lpstr>Stanovnistvo4!Print_Titles</vt:lpstr>
      <vt:lpstr>Stanovnistvo5!Print_Titles</vt:lpstr>
      <vt:lpstr>Stanovnistvo6!Print_Titles</vt:lpstr>
      <vt:lpstr>Stanovnistvo7!Print_Titles</vt:lpstr>
      <vt:lpstr>Stanovnistvo8!Print_Titles</vt:lpstr>
      <vt:lpstr>Stanovnistvo9!Print_Titles</vt:lpstr>
      <vt:lpstr>Sumarstvo!Print_Titles</vt:lpstr>
      <vt:lpstr>Trgovina!Print_Titles</vt:lpstr>
      <vt:lpstr>Turizam1!Print_Titles</vt:lpstr>
      <vt:lpstr>Turizam2!Print_Titles</vt:lpstr>
      <vt:lpstr>Vodosnabdevanje!Print_Titles</vt:lpstr>
      <vt:lpstr>ZaposlenostIZarade1!Print_Titles</vt:lpstr>
      <vt:lpstr>ZaposlenostIZarade2!Print_Titles</vt:lpstr>
      <vt:lpstr>ZaposlenostIZarade3!Print_Titles</vt:lpstr>
      <vt:lpstr>ZaposlenostIZarade4!Print_Titles</vt:lpstr>
      <vt:lpstr>ZaposlenostIZarade5!Print_Titles</vt:lpstr>
      <vt:lpstr>Zdravstvo!Print_Titles</vt:lpstr>
    </vt:vector>
  </TitlesOfParts>
  <Company>Rzs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Velja</dc:creator>
  <cp:lastModifiedBy>Aleksandra Vuckovic</cp:lastModifiedBy>
  <cp:lastPrinted>2013-12-27T08:14:26Z</cp:lastPrinted>
  <dcterms:created xsi:type="dcterms:W3CDTF">2005-12-13T12:08:11Z</dcterms:created>
  <dcterms:modified xsi:type="dcterms:W3CDTF">2020-01-09T12:15:32Z</dcterms:modified>
</cp:coreProperties>
</file>